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M:\Liquor\Inventory, Orders and Sales\"/>
    </mc:Choice>
  </mc:AlternateContent>
  <xr:revisionPtr revIDLastSave="0" documentId="13_ncr:1_{D861CBA8-B1EC-42D0-95C2-00513C3A3EC8}" xr6:coauthVersionLast="47" xr6:coauthVersionMax="47" xr10:uidLastSave="{00000000-0000-0000-0000-000000000000}"/>
  <bookViews>
    <workbookView xWindow="-98" yWindow="-98" windowWidth="22695" windowHeight="14595" activeTab="1" xr2:uid="{03A8092A-EEF8-4594-8745-EA2181A5C541}"/>
  </bookViews>
  <sheets>
    <sheet name="ReadMe" sheetId="3" r:id="rId1"/>
    <sheet name="ALBooze" sheetId="1" r:id="rId2"/>
    <sheet name="Store Pricing" sheetId="2" r:id="rId3"/>
    <sheet name="Summer Pricing" sheetId="4" r:id="rId4"/>
  </sheets>
  <externalReferences>
    <externalReference r:id="rId5"/>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50" i="1" l="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G5"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1" i="1"/>
  <c r="H40"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C137" i="1"/>
  <c r="D137" i="1"/>
  <c r="E137" i="1"/>
  <c r="G137" i="1"/>
  <c r="C136" i="1"/>
  <c r="D136" i="1"/>
  <c r="E136" i="1"/>
  <c r="G136" i="1"/>
  <c r="C130" i="1"/>
  <c r="D130" i="1"/>
  <c r="E130" i="1"/>
  <c r="G130" i="1"/>
  <c r="C62" i="1"/>
  <c r="D62" i="1"/>
  <c r="E62" i="1"/>
  <c r="G62" i="1"/>
  <c r="D105" i="1"/>
  <c r="E105" i="1"/>
  <c r="G105" i="1"/>
  <c r="C105" i="1"/>
  <c r="J137" i="1" l="1"/>
  <c r="I137" i="1"/>
  <c r="J136" i="1"/>
  <c r="I136" i="1"/>
  <c r="J130" i="1"/>
  <c r="I130" i="1"/>
  <c r="J62" i="1"/>
  <c r="I62" i="1"/>
  <c r="C116" i="1" l="1"/>
  <c r="D116" i="1"/>
  <c r="E116" i="1"/>
  <c r="G116" i="1"/>
  <c r="D94" i="1"/>
  <c r="C86" i="1"/>
  <c r="C87" i="1"/>
  <c r="C92" i="1"/>
  <c r="C93" i="1"/>
  <c r="C94" i="1"/>
  <c r="C97" i="1"/>
  <c r="C100" i="1"/>
  <c r="C104" i="1"/>
  <c r="C115" i="1"/>
  <c r="C119" i="1"/>
  <c r="C123" i="1"/>
  <c r="C124" i="1"/>
  <c r="C129" i="1"/>
  <c r="C131" i="1"/>
  <c r="C145" i="1"/>
  <c r="C146" i="1"/>
  <c r="C147" i="1"/>
  <c r="C149" i="1"/>
  <c r="D86" i="1"/>
  <c r="D87" i="1"/>
  <c r="D92" i="1"/>
  <c r="D93" i="1"/>
  <c r="D97" i="1"/>
  <c r="D100" i="1"/>
  <c r="D104" i="1"/>
  <c r="D115" i="1"/>
  <c r="D119" i="1"/>
  <c r="D123" i="1"/>
  <c r="D124" i="1"/>
  <c r="D129" i="1"/>
  <c r="D131" i="1"/>
  <c r="D145" i="1"/>
  <c r="D146" i="1"/>
  <c r="D147" i="1"/>
  <c r="D149" i="1"/>
  <c r="E86" i="1"/>
  <c r="E87" i="1"/>
  <c r="E92" i="1"/>
  <c r="E93" i="1"/>
  <c r="E94" i="1"/>
  <c r="E97" i="1"/>
  <c r="E100" i="1"/>
  <c r="E104" i="1"/>
  <c r="E115" i="1"/>
  <c r="E119" i="1"/>
  <c r="E123" i="1"/>
  <c r="E124" i="1"/>
  <c r="E129" i="1"/>
  <c r="E131" i="1"/>
  <c r="E145" i="1"/>
  <c r="E146" i="1"/>
  <c r="E147" i="1"/>
  <c r="E149" i="1"/>
  <c r="G86" i="1"/>
  <c r="G87" i="1"/>
  <c r="G92" i="1"/>
  <c r="G93" i="1"/>
  <c r="G94" i="1"/>
  <c r="G97" i="1"/>
  <c r="G100" i="1"/>
  <c r="G104" i="1"/>
  <c r="G115" i="1"/>
  <c r="G119" i="1"/>
  <c r="G123" i="1"/>
  <c r="G124" i="1"/>
  <c r="G129" i="1"/>
  <c r="G131" i="1"/>
  <c r="G145" i="1"/>
  <c r="G146" i="1"/>
  <c r="G147" i="1"/>
  <c r="G149" i="1"/>
  <c r="C52" i="1"/>
  <c r="D52" i="1"/>
  <c r="E52" i="1"/>
  <c r="G52" i="1"/>
  <c r="B10" i="2"/>
  <c r="B9" i="2"/>
  <c r="B8" i="2"/>
  <c r="C58" i="1"/>
  <c r="D58" i="1"/>
  <c r="E58" i="1"/>
  <c r="G58" i="1"/>
  <c r="C57" i="1"/>
  <c r="D57" i="1"/>
  <c r="E57" i="1"/>
  <c r="G57" i="1"/>
  <c r="C55" i="1"/>
  <c r="D55" i="1"/>
  <c r="E55" i="1"/>
  <c r="G55" i="1"/>
  <c r="C48" i="1"/>
  <c r="D48" i="1"/>
  <c r="E48" i="1"/>
  <c r="G48" i="1"/>
  <c r="C41" i="1"/>
  <c r="D41" i="1"/>
  <c r="E41" i="1"/>
  <c r="G41" i="1"/>
  <c r="C13" i="1"/>
  <c r="D13" i="1"/>
  <c r="E13" i="1"/>
  <c r="G13" i="1"/>
  <c r="I115" i="1" l="1"/>
  <c r="J116" i="1"/>
  <c r="I116" i="1"/>
  <c r="J94" i="1"/>
  <c r="J129" i="1"/>
  <c r="J100" i="1"/>
  <c r="J145" i="1"/>
  <c r="J131" i="1"/>
  <c r="I93" i="1"/>
  <c r="J123" i="1"/>
  <c r="J147" i="1"/>
  <c r="I149" i="1"/>
  <c r="J93" i="1"/>
  <c r="J97" i="1"/>
  <c r="I123" i="1"/>
  <c r="J115" i="1"/>
  <c r="I146" i="1"/>
  <c r="I97" i="1"/>
  <c r="J119" i="1"/>
  <c r="J87" i="1"/>
  <c r="I87" i="1"/>
  <c r="I129" i="1"/>
  <c r="J146" i="1"/>
  <c r="J104" i="1"/>
  <c r="I104" i="1"/>
  <c r="I86" i="1"/>
  <c r="I147" i="1"/>
  <c r="I100" i="1"/>
  <c r="I131" i="1"/>
  <c r="I94" i="1"/>
  <c r="J86" i="1"/>
  <c r="I119" i="1"/>
  <c r="I92" i="1"/>
  <c r="J124" i="1"/>
  <c r="J92" i="1"/>
  <c r="J149" i="1"/>
  <c r="I145" i="1"/>
  <c r="I124" i="1"/>
  <c r="I52" i="1"/>
  <c r="J52" i="1"/>
  <c r="J58" i="1"/>
  <c r="I58" i="1"/>
  <c r="J57" i="1"/>
  <c r="I57" i="1"/>
  <c r="J55" i="1"/>
  <c r="I55" i="1"/>
  <c r="I48" i="1"/>
  <c r="J48" i="1"/>
  <c r="J41" i="1"/>
  <c r="I41" i="1"/>
  <c r="J13" i="1"/>
  <c r="I13" i="1"/>
  <c r="B31" i="4"/>
  <c r="B30" i="4"/>
  <c r="B27" i="4"/>
  <c r="B26" i="4"/>
  <c r="C25" i="4"/>
  <c r="C24" i="4"/>
  <c r="B23" i="4"/>
  <c r="B22" i="4"/>
  <c r="B21" i="4"/>
  <c r="B18" i="4"/>
  <c r="B17" i="4"/>
  <c r="B16" i="4"/>
  <c r="C15" i="4"/>
  <c r="C14" i="4"/>
  <c r="B13" i="4"/>
  <c r="B12" i="4"/>
  <c r="C11" i="4"/>
  <c r="B9" i="4"/>
  <c r="B8" i="4"/>
  <c r="B7" i="4"/>
  <c r="E28" i="4"/>
  <c r="C122" i="1"/>
  <c r="D122" i="1"/>
  <c r="E122" i="1"/>
  <c r="G122" i="1"/>
  <c r="C110" i="1"/>
  <c r="D110" i="1"/>
  <c r="E110" i="1"/>
  <c r="G110" i="1"/>
  <c r="C26" i="1"/>
  <c r="D26" i="1"/>
  <c r="E26" i="1"/>
  <c r="G26" i="1"/>
  <c r="C60" i="1"/>
  <c r="D60" i="1"/>
  <c r="E60" i="1"/>
  <c r="G60" i="1"/>
  <c r="C84" i="1"/>
  <c r="D84" i="1"/>
  <c r="E84" i="1"/>
  <c r="G84" i="1"/>
  <c r="C133" i="1"/>
  <c r="D133" i="1"/>
  <c r="E133" i="1"/>
  <c r="G133" i="1"/>
  <c r="J110" i="1" l="1"/>
  <c r="J122" i="1"/>
  <c r="I122" i="1"/>
  <c r="I110" i="1"/>
  <c r="I26" i="1"/>
  <c r="J26" i="1"/>
  <c r="I60" i="1"/>
  <c r="J60" i="1"/>
  <c r="J84" i="1"/>
  <c r="I84" i="1"/>
  <c r="J133" i="1"/>
  <c r="I133" i="1"/>
  <c r="C117" i="1" l="1"/>
  <c r="D117" i="1"/>
  <c r="E117" i="1"/>
  <c r="G117" i="1"/>
  <c r="C70" i="1"/>
  <c r="D70" i="1"/>
  <c r="E70" i="1"/>
  <c r="G70" i="1"/>
  <c r="C121" i="1"/>
  <c r="D121" i="1"/>
  <c r="E121" i="1"/>
  <c r="G121" i="1"/>
  <c r="C143" i="1"/>
  <c r="D143" i="1"/>
  <c r="E143" i="1"/>
  <c r="G143" i="1"/>
  <c r="C113" i="1"/>
  <c r="D113" i="1"/>
  <c r="E113" i="1"/>
  <c r="G113" i="1"/>
  <c r="C107" i="1"/>
  <c r="D107" i="1"/>
  <c r="E107" i="1"/>
  <c r="G107" i="1"/>
  <c r="C99" i="1"/>
  <c r="D99" i="1"/>
  <c r="E99" i="1"/>
  <c r="G99" i="1"/>
  <c r="C89" i="1"/>
  <c r="D89" i="1"/>
  <c r="E89" i="1"/>
  <c r="G89" i="1"/>
  <c r="C38" i="1"/>
  <c r="D38" i="1"/>
  <c r="E38" i="1"/>
  <c r="G38" i="1"/>
  <c r="C34" i="1"/>
  <c r="D34" i="1"/>
  <c r="E34" i="1"/>
  <c r="G34" i="1"/>
  <c r="C8" i="1"/>
  <c r="D8" i="1"/>
  <c r="E8" i="1"/>
  <c r="G8" i="1"/>
  <c r="C24" i="1"/>
  <c r="D24" i="1"/>
  <c r="E24" i="1"/>
  <c r="G24" i="1"/>
  <c r="C16" i="1"/>
  <c r="D16" i="1"/>
  <c r="E16" i="1"/>
  <c r="G16" i="1"/>
  <c r="D11" i="1"/>
  <c r="E32" i="4"/>
  <c r="E31" i="4"/>
  <c r="E30" i="4"/>
  <c r="E29" i="4"/>
  <c r="E25" i="4"/>
  <c r="E24" i="4"/>
  <c r="F23" i="4"/>
  <c r="F22" i="4"/>
  <c r="E21" i="4"/>
  <c r="E20" i="4"/>
  <c r="E19" i="4"/>
  <c r="E18" i="4"/>
  <c r="F17" i="4"/>
  <c r="F16" i="4"/>
  <c r="E16" i="4"/>
  <c r="E15" i="4"/>
  <c r="F14" i="4"/>
  <c r="F13" i="4"/>
  <c r="E12" i="4"/>
  <c r="E11" i="4"/>
  <c r="E10" i="4"/>
  <c r="E9" i="4"/>
  <c r="F8" i="4"/>
  <c r="F7" i="4"/>
  <c r="B10" i="4"/>
  <c r="B6" i="4"/>
  <c r="B5" i="4"/>
  <c r="C109" i="1"/>
  <c r="D109" i="1"/>
  <c r="E109" i="1"/>
  <c r="G109" i="1"/>
  <c r="F8" i="2"/>
  <c r="F9" i="2"/>
  <c r="F12" i="2"/>
  <c r="F13" i="2"/>
  <c r="F18" i="2"/>
  <c r="F19" i="2"/>
  <c r="F21" i="2"/>
  <c r="F22" i="2"/>
  <c r="F27" i="2"/>
  <c r="F28" i="2"/>
  <c r="E2" i="1"/>
  <c r="E3" i="1"/>
  <c r="E4" i="1"/>
  <c r="E5" i="1"/>
  <c r="E6" i="1"/>
  <c r="E7" i="1"/>
  <c r="E9" i="1"/>
  <c r="E10" i="1"/>
  <c r="E11" i="1"/>
  <c r="E12" i="1"/>
  <c r="E14" i="1"/>
  <c r="E15" i="1"/>
  <c r="E17" i="1"/>
  <c r="E18" i="1"/>
  <c r="E19" i="1"/>
  <c r="E20" i="1"/>
  <c r="E21" i="1"/>
  <c r="E22" i="1"/>
  <c r="E23" i="1"/>
  <c r="E25" i="1"/>
  <c r="E27" i="1"/>
  <c r="E28" i="1"/>
  <c r="E29" i="1"/>
  <c r="E30" i="1"/>
  <c r="E31" i="1"/>
  <c r="E32" i="1"/>
  <c r="E33" i="1"/>
  <c r="E35" i="1"/>
  <c r="E36" i="1"/>
  <c r="E37" i="1"/>
  <c r="E39" i="1"/>
  <c r="E40" i="1"/>
  <c r="E42" i="1"/>
  <c r="E43" i="1"/>
  <c r="E44" i="1"/>
  <c r="E45" i="1"/>
  <c r="E46" i="1"/>
  <c r="E47" i="1"/>
  <c r="E49" i="1"/>
  <c r="E50" i="1"/>
  <c r="E51" i="1"/>
  <c r="E53" i="1"/>
  <c r="E54" i="1"/>
  <c r="E56" i="1"/>
  <c r="E59" i="1"/>
  <c r="E61" i="1"/>
  <c r="E63" i="1"/>
  <c r="E64" i="1"/>
  <c r="E65" i="1"/>
  <c r="E66" i="1"/>
  <c r="E67" i="1"/>
  <c r="E68" i="1"/>
  <c r="E69" i="1"/>
  <c r="E71" i="1"/>
  <c r="E72" i="1"/>
  <c r="E73" i="1"/>
  <c r="E74" i="1"/>
  <c r="E75" i="1"/>
  <c r="E76" i="1"/>
  <c r="E77" i="1"/>
  <c r="E78" i="1"/>
  <c r="E79" i="1"/>
  <c r="E80" i="1"/>
  <c r="E81" i="1"/>
  <c r="E82" i="1"/>
  <c r="E83" i="1"/>
  <c r="E85" i="1"/>
  <c r="E88" i="1"/>
  <c r="E90" i="1"/>
  <c r="E91" i="1"/>
  <c r="E95" i="1"/>
  <c r="E96" i="1"/>
  <c r="E98" i="1"/>
  <c r="E101" i="1"/>
  <c r="E102" i="1"/>
  <c r="E103" i="1"/>
  <c r="E106" i="1"/>
  <c r="E108" i="1"/>
  <c r="E111" i="1"/>
  <c r="E112" i="1"/>
  <c r="E114" i="1"/>
  <c r="E118" i="1"/>
  <c r="E120" i="1"/>
  <c r="E126" i="1"/>
  <c r="E125" i="1"/>
  <c r="E127" i="1"/>
  <c r="E128" i="1"/>
  <c r="E132" i="1"/>
  <c r="E134" i="1"/>
  <c r="E135" i="1"/>
  <c r="E138" i="1"/>
  <c r="E139" i="1"/>
  <c r="E140" i="1"/>
  <c r="E141" i="1"/>
  <c r="E142" i="1"/>
  <c r="E144" i="1"/>
  <c r="E148" i="1"/>
  <c r="E150" i="1"/>
  <c r="C139" i="1"/>
  <c r="D139" i="1"/>
  <c r="G139" i="1"/>
  <c r="C125" i="1"/>
  <c r="D125" i="1"/>
  <c r="G125" i="1"/>
  <c r="C114" i="1"/>
  <c r="D114" i="1"/>
  <c r="G114" i="1"/>
  <c r="C28" i="1"/>
  <c r="D28" i="1"/>
  <c r="G28" i="1"/>
  <c r="C21" i="1"/>
  <c r="D21" i="1"/>
  <c r="G21" i="1"/>
  <c r="C4" i="1"/>
  <c r="D4" i="1"/>
  <c r="G4" i="1"/>
  <c r="E23" i="2"/>
  <c r="E24" i="2"/>
  <c r="E25" i="2"/>
  <c r="E26" i="2"/>
  <c r="E29" i="2"/>
  <c r="E30" i="2"/>
  <c r="E21" i="2"/>
  <c r="G103" i="1"/>
  <c r="D103" i="1"/>
  <c r="C103" i="1"/>
  <c r="E7" i="2"/>
  <c r="E6" i="2"/>
  <c r="C81" i="1"/>
  <c r="D81" i="1"/>
  <c r="G81" i="1"/>
  <c r="C15" i="1"/>
  <c r="D15" i="1"/>
  <c r="G15" i="1"/>
  <c r="C127" i="1"/>
  <c r="D127" i="1"/>
  <c r="G127" i="1"/>
  <c r="C144" i="1"/>
  <c r="D144" i="1"/>
  <c r="G144" i="1"/>
  <c r="I70" i="1" l="1"/>
  <c r="J117" i="1"/>
  <c r="I117" i="1"/>
  <c r="J70" i="1"/>
  <c r="J121" i="1"/>
  <c r="I121" i="1"/>
  <c r="J143" i="1"/>
  <c r="I143" i="1"/>
  <c r="I113" i="1"/>
  <c r="J107" i="1"/>
  <c r="J113" i="1"/>
  <c r="I107" i="1"/>
  <c r="J99" i="1"/>
  <c r="I99" i="1"/>
  <c r="J89" i="1"/>
  <c r="I89" i="1"/>
  <c r="I38" i="1"/>
  <c r="J38" i="1"/>
  <c r="J34" i="1"/>
  <c r="I34" i="1"/>
  <c r="J8" i="1"/>
  <c r="I8" i="1"/>
  <c r="J24" i="1"/>
  <c r="I24" i="1"/>
  <c r="J16" i="1"/>
  <c r="I16" i="1"/>
  <c r="F15" i="4"/>
  <c r="F25" i="4"/>
  <c r="F30" i="4"/>
  <c r="J109" i="1"/>
  <c r="I109" i="1"/>
  <c r="F30" i="2"/>
  <c r="F20" i="2"/>
  <c r="J114" i="1"/>
  <c r="J4" i="1"/>
  <c r="I114" i="1"/>
  <c r="J21" i="1"/>
  <c r="J139" i="1"/>
  <c r="I139" i="1"/>
  <c r="J125" i="1"/>
  <c r="I125" i="1"/>
  <c r="J28" i="1"/>
  <c r="I28" i="1"/>
  <c r="I21" i="1"/>
  <c r="I4" i="1"/>
  <c r="I103" i="1"/>
  <c r="J103" i="1"/>
  <c r="I81" i="1"/>
  <c r="J81" i="1"/>
  <c r="I15" i="1"/>
  <c r="J15" i="1"/>
  <c r="I127" i="1"/>
  <c r="J127" i="1"/>
  <c r="I144" i="1"/>
  <c r="J144" i="1"/>
  <c r="C135" i="1" l="1"/>
  <c r="D135" i="1"/>
  <c r="G135" i="1"/>
  <c r="C90" i="1"/>
  <c r="D90" i="1"/>
  <c r="G90" i="1"/>
  <c r="C88" i="1"/>
  <c r="D88" i="1"/>
  <c r="G88" i="1"/>
  <c r="C118" i="1"/>
  <c r="D118" i="1"/>
  <c r="G118" i="1"/>
  <c r="C98" i="1"/>
  <c r="D98" i="1"/>
  <c r="G98" i="1"/>
  <c r="C120" i="1"/>
  <c r="D120" i="1"/>
  <c r="G120" i="1"/>
  <c r="C140" i="1"/>
  <c r="D140" i="1"/>
  <c r="G140" i="1"/>
  <c r="F29" i="4" l="1"/>
  <c r="J88" i="1"/>
  <c r="J90" i="1"/>
  <c r="I118" i="1"/>
  <c r="I98" i="1"/>
  <c r="J98" i="1"/>
  <c r="J118" i="1"/>
  <c r="J135" i="1"/>
  <c r="J120" i="1"/>
  <c r="I90" i="1"/>
  <c r="I120" i="1"/>
  <c r="I88" i="1"/>
  <c r="I135" i="1"/>
  <c r="I140" i="1"/>
  <c r="J140" i="1"/>
  <c r="C141" i="1" l="1"/>
  <c r="D141" i="1"/>
  <c r="G141" i="1"/>
  <c r="G150" i="1"/>
  <c r="D150" i="1"/>
  <c r="C150" i="1"/>
  <c r="G148" i="1"/>
  <c r="D148" i="1"/>
  <c r="C148" i="1"/>
  <c r="G142" i="1"/>
  <c r="D142" i="1"/>
  <c r="C142" i="1"/>
  <c r="G138" i="1"/>
  <c r="D138" i="1"/>
  <c r="C138" i="1"/>
  <c r="G128" i="1"/>
  <c r="D128" i="1"/>
  <c r="C128" i="1"/>
  <c r="G108" i="1"/>
  <c r="D108" i="1"/>
  <c r="C108" i="1"/>
  <c r="G126" i="1"/>
  <c r="D126" i="1"/>
  <c r="C126" i="1"/>
  <c r="G112" i="1"/>
  <c r="D112" i="1"/>
  <c r="C112" i="1"/>
  <c r="G111" i="1"/>
  <c r="D111" i="1"/>
  <c r="C111" i="1"/>
  <c r="G106" i="1"/>
  <c r="D106" i="1"/>
  <c r="C106" i="1"/>
  <c r="G102" i="1"/>
  <c r="D102" i="1"/>
  <c r="C102" i="1"/>
  <c r="G101" i="1"/>
  <c r="D101" i="1"/>
  <c r="C101" i="1"/>
  <c r="G96" i="1"/>
  <c r="D96" i="1"/>
  <c r="C96" i="1"/>
  <c r="G91" i="1"/>
  <c r="D91" i="1"/>
  <c r="C91" i="1"/>
  <c r="G83" i="1"/>
  <c r="D83" i="1"/>
  <c r="C83" i="1"/>
  <c r="G82" i="1"/>
  <c r="D82" i="1"/>
  <c r="C82" i="1"/>
  <c r="G80" i="1"/>
  <c r="D80" i="1"/>
  <c r="C80" i="1"/>
  <c r="G79" i="1"/>
  <c r="D79" i="1"/>
  <c r="C79" i="1"/>
  <c r="G78" i="1"/>
  <c r="D78" i="1"/>
  <c r="C78" i="1"/>
  <c r="G77" i="1"/>
  <c r="D77" i="1"/>
  <c r="C77" i="1"/>
  <c r="G76" i="1"/>
  <c r="D76" i="1"/>
  <c r="C76" i="1"/>
  <c r="G75" i="1"/>
  <c r="D75" i="1"/>
  <c r="C75" i="1"/>
  <c r="G74" i="1"/>
  <c r="D74" i="1"/>
  <c r="C74" i="1"/>
  <c r="G73" i="1"/>
  <c r="D73" i="1"/>
  <c r="C73" i="1"/>
  <c r="G72" i="1"/>
  <c r="D72" i="1"/>
  <c r="C72" i="1"/>
  <c r="G71" i="1"/>
  <c r="D71" i="1"/>
  <c r="C71" i="1"/>
  <c r="G69" i="1"/>
  <c r="D69" i="1"/>
  <c r="C69" i="1"/>
  <c r="G68" i="1"/>
  <c r="D68" i="1"/>
  <c r="C68" i="1"/>
  <c r="G67" i="1"/>
  <c r="D67" i="1"/>
  <c r="C67" i="1"/>
  <c r="G66" i="1"/>
  <c r="D66" i="1"/>
  <c r="C66" i="1"/>
  <c r="G65" i="1"/>
  <c r="D65" i="1"/>
  <c r="C65" i="1"/>
  <c r="G64" i="1"/>
  <c r="D64" i="1"/>
  <c r="C64" i="1"/>
  <c r="G63" i="1"/>
  <c r="D63" i="1"/>
  <c r="C63" i="1"/>
  <c r="G61" i="1"/>
  <c r="D61" i="1"/>
  <c r="C61" i="1"/>
  <c r="G59" i="1"/>
  <c r="D59" i="1"/>
  <c r="C59" i="1"/>
  <c r="G56" i="1"/>
  <c r="D56" i="1"/>
  <c r="C56" i="1"/>
  <c r="G54" i="1"/>
  <c r="D54" i="1"/>
  <c r="C54" i="1"/>
  <c r="G53" i="1"/>
  <c r="D53" i="1"/>
  <c r="C53" i="1"/>
  <c r="G51" i="1"/>
  <c r="D51" i="1"/>
  <c r="C51" i="1"/>
  <c r="G50" i="1"/>
  <c r="D50" i="1"/>
  <c r="C50" i="1"/>
  <c r="G49" i="1"/>
  <c r="D49" i="1"/>
  <c r="C49" i="1"/>
  <c r="G47" i="1"/>
  <c r="D47" i="1"/>
  <c r="C47" i="1"/>
  <c r="G46" i="1"/>
  <c r="D46" i="1"/>
  <c r="C46" i="1"/>
  <c r="G45" i="1"/>
  <c r="D45" i="1"/>
  <c r="C45" i="1"/>
  <c r="G44" i="1"/>
  <c r="D44" i="1"/>
  <c r="C44" i="1"/>
  <c r="G43" i="1"/>
  <c r="D43" i="1"/>
  <c r="C43" i="1"/>
  <c r="G42" i="1"/>
  <c r="D42" i="1"/>
  <c r="C42" i="1"/>
  <c r="G40" i="1"/>
  <c r="D40" i="1"/>
  <c r="C40" i="1"/>
  <c r="G39" i="1"/>
  <c r="D39" i="1"/>
  <c r="C39" i="1"/>
  <c r="G37" i="1"/>
  <c r="D37" i="1"/>
  <c r="C37" i="1"/>
  <c r="G36" i="1"/>
  <c r="D36" i="1"/>
  <c r="C36" i="1"/>
  <c r="G35" i="1"/>
  <c r="D35" i="1"/>
  <c r="C35" i="1"/>
  <c r="G33" i="1"/>
  <c r="D33" i="1"/>
  <c r="C33" i="1"/>
  <c r="G32" i="1"/>
  <c r="D32" i="1"/>
  <c r="C32" i="1"/>
  <c r="G31" i="1"/>
  <c r="D31" i="1"/>
  <c r="C31" i="1"/>
  <c r="G30" i="1"/>
  <c r="D30" i="1"/>
  <c r="C30" i="1"/>
  <c r="G29" i="1"/>
  <c r="D29" i="1"/>
  <c r="C29" i="1"/>
  <c r="G27" i="1"/>
  <c r="D27" i="1"/>
  <c r="C27" i="1"/>
  <c r="G25" i="1"/>
  <c r="D25" i="1"/>
  <c r="C25" i="1"/>
  <c r="G23" i="1"/>
  <c r="D23" i="1"/>
  <c r="C23" i="1"/>
  <c r="G22" i="1"/>
  <c r="D22" i="1"/>
  <c r="C22" i="1"/>
  <c r="G20" i="1"/>
  <c r="D20" i="1"/>
  <c r="C20" i="1"/>
  <c r="G19" i="1"/>
  <c r="D19" i="1"/>
  <c r="C19" i="1"/>
  <c r="G18" i="1"/>
  <c r="D18" i="1"/>
  <c r="C18" i="1"/>
  <c r="G17" i="1"/>
  <c r="D17" i="1"/>
  <c r="C17" i="1"/>
  <c r="G14" i="1"/>
  <c r="D14" i="1"/>
  <c r="C14" i="1"/>
  <c r="G12" i="1"/>
  <c r="D12" i="1"/>
  <c r="C12" i="1"/>
  <c r="G11" i="1"/>
  <c r="C11" i="1"/>
  <c r="G10" i="1"/>
  <c r="D10" i="1"/>
  <c r="C10" i="1"/>
  <c r="G9" i="1"/>
  <c r="D9" i="1"/>
  <c r="C9" i="1"/>
  <c r="G7" i="1"/>
  <c r="D7" i="1"/>
  <c r="C7" i="1"/>
  <c r="G6" i="1"/>
  <c r="D6" i="1"/>
  <c r="C6" i="1"/>
  <c r="D5" i="1"/>
  <c r="C5" i="1"/>
  <c r="G3" i="1"/>
  <c r="D3" i="1"/>
  <c r="C3" i="1"/>
  <c r="G2" i="1"/>
  <c r="F2" i="1"/>
  <c r="D2" i="1"/>
  <c r="C2" i="1"/>
  <c r="G85" i="1"/>
  <c r="D85" i="1"/>
  <c r="C85" i="1"/>
  <c r="G134" i="1"/>
  <c r="D134" i="1"/>
  <c r="C134" i="1"/>
  <c r="G132" i="1"/>
  <c r="D132" i="1"/>
  <c r="C132" i="1"/>
  <c r="G95" i="1"/>
  <c r="D95" i="1"/>
  <c r="C95" i="1"/>
  <c r="B1" i="2"/>
  <c r="E5" i="4"/>
  <c r="F4" i="4"/>
  <c r="B1" i="4"/>
  <c r="C8" i="4" l="1"/>
  <c r="C9" i="2"/>
  <c r="C10" i="2"/>
  <c r="C13" i="4"/>
  <c r="C9" i="4"/>
  <c r="C7" i="4"/>
  <c r="C17" i="4"/>
  <c r="C27" i="4"/>
  <c r="F28" i="4"/>
  <c r="C23" i="4"/>
  <c r="C16" i="4"/>
  <c r="C30" i="4"/>
  <c r="C31" i="4"/>
  <c r="C12" i="4"/>
  <c r="C21" i="4"/>
  <c r="C22" i="4"/>
  <c r="C18" i="4"/>
  <c r="C26" i="4"/>
  <c r="F11" i="4"/>
  <c r="F20" i="4"/>
  <c r="F24" i="4"/>
  <c r="C10" i="4"/>
  <c r="C6" i="4"/>
  <c r="C5" i="4"/>
  <c r="F5" i="4"/>
  <c r="F21" i="4"/>
  <c r="F19" i="4"/>
  <c r="F9" i="4"/>
  <c r="F10" i="4"/>
  <c r="F18" i="4"/>
  <c r="F12" i="4"/>
  <c r="F32" i="4"/>
  <c r="F31" i="4"/>
  <c r="C13" i="2"/>
  <c r="C11" i="2"/>
  <c r="C7" i="2"/>
  <c r="C24" i="2"/>
  <c r="C23" i="2"/>
  <c r="C17" i="2"/>
  <c r="C18" i="2"/>
  <c r="C19" i="2"/>
  <c r="C28" i="2"/>
  <c r="C6" i="2"/>
  <c r="F11" i="2"/>
  <c r="F6" i="2"/>
  <c r="F7" i="2"/>
  <c r="F24" i="2"/>
  <c r="F15" i="2"/>
  <c r="F16" i="2"/>
  <c r="F17" i="2"/>
  <c r="I141" i="1"/>
  <c r="J141" i="1"/>
  <c r="I61" i="1"/>
  <c r="J61" i="1"/>
  <c r="J65" i="1"/>
  <c r="I65" i="1"/>
  <c r="J10" i="1"/>
  <c r="I9" i="1"/>
  <c r="I10" i="1"/>
  <c r="J9" i="1"/>
  <c r="J134" i="1" l="1"/>
  <c r="I134" i="1"/>
  <c r="C26" i="2" l="1"/>
  <c r="C25" i="2"/>
  <c r="C16" i="2"/>
  <c r="C15" i="2"/>
  <c r="E17" i="2"/>
  <c r="J2" i="1" l="1"/>
  <c r="J3" i="1"/>
  <c r="J5" i="1"/>
  <c r="J6" i="1"/>
  <c r="J7" i="1"/>
  <c r="J11" i="1"/>
  <c r="J12" i="1"/>
  <c r="J14" i="1"/>
  <c r="J17" i="1"/>
  <c r="J18" i="1"/>
  <c r="J19" i="1"/>
  <c r="J20" i="1"/>
  <c r="J22" i="1"/>
  <c r="J23" i="1"/>
  <c r="J25" i="1"/>
  <c r="J27" i="1"/>
  <c r="J29" i="1"/>
  <c r="J30" i="1"/>
  <c r="J31" i="1"/>
  <c r="J32" i="1"/>
  <c r="J33" i="1"/>
  <c r="J35" i="1"/>
  <c r="J36" i="1"/>
  <c r="J37" i="1"/>
  <c r="J39" i="1"/>
  <c r="J40" i="1"/>
  <c r="J42" i="1"/>
  <c r="J43" i="1"/>
  <c r="J44" i="1"/>
  <c r="J45" i="1"/>
  <c r="J46" i="1"/>
  <c r="J47" i="1"/>
  <c r="J49" i="1"/>
  <c r="J50" i="1"/>
  <c r="J51" i="1"/>
  <c r="J53" i="1"/>
  <c r="J54" i="1"/>
  <c r="J56" i="1"/>
  <c r="J59" i="1"/>
  <c r="J63" i="1"/>
  <c r="J64" i="1"/>
  <c r="J66" i="1"/>
  <c r="J67" i="1"/>
  <c r="J68" i="1"/>
  <c r="J69" i="1"/>
  <c r="J71" i="1"/>
  <c r="J72" i="1"/>
  <c r="J73" i="1"/>
  <c r="J74" i="1"/>
  <c r="J75" i="1"/>
  <c r="J76" i="1"/>
  <c r="J77" i="1"/>
  <c r="J78" i="1"/>
  <c r="J79" i="1"/>
  <c r="J80" i="1"/>
  <c r="J82" i="1"/>
  <c r="J83" i="1"/>
  <c r="J91" i="1"/>
  <c r="J95" i="1"/>
  <c r="J96" i="1"/>
  <c r="J101" i="1"/>
  <c r="J102" i="1"/>
  <c r="J106" i="1"/>
  <c r="J111" i="1"/>
  <c r="J112" i="1"/>
  <c r="J126" i="1"/>
  <c r="J108" i="1"/>
  <c r="J128" i="1"/>
  <c r="J132" i="1"/>
  <c r="J138" i="1"/>
  <c r="J142" i="1"/>
  <c r="J148" i="1"/>
  <c r="J85" i="1"/>
  <c r="J150" i="1"/>
  <c r="E20" i="2" l="1"/>
  <c r="E14" i="2"/>
  <c r="E15" i="2"/>
  <c r="E16" i="2"/>
  <c r="E11" i="2"/>
  <c r="E10" i="2"/>
  <c r="B28" i="2"/>
  <c r="B27" i="2"/>
  <c r="B23" i="2"/>
  <c r="B24" i="2"/>
  <c r="B22" i="2"/>
  <c r="B18" i="2"/>
  <c r="B19" i="2"/>
  <c r="B17" i="2"/>
  <c r="B14" i="2"/>
  <c r="B13" i="2"/>
  <c r="B7" i="2"/>
  <c r="B11" i="2"/>
  <c r="B6" i="2"/>
  <c r="I106" i="1" l="1"/>
  <c r="I142" i="1"/>
  <c r="I64" i="1"/>
  <c r="I49" i="1"/>
  <c r="I69" i="1"/>
  <c r="I63" i="1"/>
  <c r="I39" i="1"/>
  <c r="I32" i="1"/>
  <c r="I23" i="1"/>
  <c r="I7" i="1"/>
  <c r="I111" i="1"/>
  <c r="I79" i="1"/>
  <c r="I73" i="1"/>
  <c r="I54" i="1"/>
  <c r="I44" i="1"/>
  <c r="I108" i="1"/>
  <c r="I91" i="1"/>
  <c r="I66" i="1"/>
  <c r="I40" i="1"/>
  <c r="I22" i="1"/>
  <c r="I6" i="1"/>
  <c r="I126" i="1"/>
  <c r="I102" i="1"/>
  <c r="I128" i="1"/>
  <c r="I59" i="1"/>
  <c r="I47" i="1"/>
  <c r="I68" i="1"/>
  <c r="I37" i="1"/>
  <c r="I30" i="1"/>
  <c r="I20" i="1"/>
  <c r="I14" i="1"/>
  <c r="I101" i="1"/>
  <c r="I78" i="1"/>
  <c r="I72" i="1"/>
  <c r="I56" i="1"/>
  <c r="I35" i="1"/>
  <c r="I5" i="1"/>
  <c r="I150" i="1"/>
  <c r="I138" i="1"/>
  <c r="I82" i="1"/>
  <c r="I53" i="1"/>
  <c r="I46" i="1"/>
  <c r="I67" i="1"/>
  <c r="I36" i="1"/>
  <c r="I27" i="1"/>
  <c r="I19" i="1"/>
  <c r="I11" i="1"/>
  <c r="I3" i="1"/>
  <c r="I77" i="1"/>
  <c r="I75" i="1"/>
  <c r="I50" i="1"/>
  <c r="I132" i="1"/>
  <c r="I83" i="1"/>
  <c r="I42" i="1"/>
  <c r="I31" i="1"/>
  <c r="I17" i="1"/>
  <c r="I112" i="1"/>
  <c r="I148" i="1"/>
  <c r="I80" i="1"/>
  <c r="I51" i="1"/>
  <c r="I43" i="1"/>
  <c r="I33" i="1"/>
  <c r="I25" i="1"/>
  <c r="I18" i="1"/>
  <c r="I2" i="1"/>
  <c r="I76" i="1"/>
  <c r="I74" i="1"/>
  <c r="I45" i="1"/>
  <c r="I85" i="1"/>
  <c r="I95" i="1"/>
  <c r="I96" i="1"/>
  <c r="I71" i="1"/>
  <c r="I29" i="1"/>
  <c r="I12" i="1"/>
</calcChain>
</file>

<file path=xl/sharedStrings.xml><?xml version="1.0" encoding="utf-8"?>
<sst xmlns="http://schemas.openxmlformats.org/spreadsheetml/2006/main" count="242" uniqueCount="200">
  <si>
    <t>SKU</t>
  </si>
  <si>
    <t>ITEM</t>
  </si>
  <si>
    <t>CURRENT PRICE</t>
  </si>
  <si>
    <t>DABC NAME</t>
  </si>
  <si>
    <t>La Posta Malbec</t>
  </si>
  <si>
    <t>DeLoach Chardonnay</t>
  </si>
  <si>
    <t>Glenlivet</t>
  </si>
  <si>
    <t>Johnnie Walker Red</t>
  </si>
  <si>
    <t>Makers Mark</t>
  </si>
  <si>
    <t>Bombay Sapphire</t>
  </si>
  <si>
    <t>Gilbey's</t>
  </si>
  <si>
    <t>Absolut Vodka</t>
  </si>
  <si>
    <t>Smirnoff</t>
  </si>
  <si>
    <t>Capt. Morgan Rum</t>
  </si>
  <si>
    <t>Kahlua</t>
  </si>
  <si>
    <t>Underground Herbal Spirit</t>
  </si>
  <si>
    <t>Sauza Gold</t>
  </si>
  <si>
    <t>Mouton Cadet Bourdeaux</t>
  </si>
  <si>
    <t>Monte Antico</t>
  </si>
  <si>
    <t>Dona Paula Los Cardos Malbec</t>
  </si>
  <si>
    <t>Rombauer Chardonnay</t>
  </si>
  <si>
    <t>Jadot Bourgogne Blanc</t>
  </si>
  <si>
    <t>Whiskey</t>
  </si>
  <si>
    <t>Christian Bros Amber Brandy 750ml</t>
  </si>
  <si>
    <t>Christian Bros Amber Brandy 1.75L</t>
  </si>
  <si>
    <t>Romana Sambuca</t>
  </si>
  <si>
    <t>Columbo Sweet Marsala</t>
  </si>
  <si>
    <t>Arrow Kirsch</t>
  </si>
  <si>
    <t>Taylor NY Tawny Port</t>
  </si>
  <si>
    <t>Cribari Sherry</t>
  </si>
  <si>
    <t>Tequila</t>
  </si>
  <si>
    <t>Christian Bros Ruby Port</t>
  </si>
  <si>
    <t>Christian Bros Dry Sherry</t>
  </si>
  <si>
    <t>Cribari Marsala</t>
  </si>
  <si>
    <t>Gekkeikan Sake 3L</t>
  </si>
  <si>
    <t>Paul Mason Madeira 750ml</t>
  </si>
  <si>
    <t>M&amp;R Dry Vermouth</t>
  </si>
  <si>
    <t>Almaden Box Cabernet</t>
  </si>
  <si>
    <t>Almaden Box Chardonnay</t>
  </si>
  <si>
    <t>Dewars White Label</t>
  </si>
  <si>
    <t>Jameson</t>
  </si>
  <si>
    <t>High West Double Rye</t>
  </si>
  <si>
    <t>High West Campfire</t>
  </si>
  <si>
    <t>Tanqueray</t>
  </si>
  <si>
    <t>Beehive Barrel Aged</t>
  </si>
  <si>
    <t>Grey Goose Vodka</t>
  </si>
  <si>
    <t>Ketel One</t>
  </si>
  <si>
    <t>Gosling's Black Label</t>
  </si>
  <si>
    <t>Bacardi Silver</t>
  </si>
  <si>
    <t>Courvoisier VS Cognac</t>
  </si>
  <si>
    <t>Milagro Silver</t>
  </si>
  <si>
    <t>Corralejo Reposado Tequila</t>
  </si>
  <si>
    <t>Herradurra Anejo</t>
  </si>
  <si>
    <t>Aperol</t>
  </si>
  <si>
    <t>Campari</t>
  </si>
  <si>
    <t>Grand Marnier</t>
  </si>
  <si>
    <t>Baileys Irish Cream</t>
  </si>
  <si>
    <t>Montezuma White Tequila</t>
  </si>
  <si>
    <t>Carpano Antica Sweet Vermouth</t>
  </si>
  <si>
    <t>Roadhouse Wilson West Side PA</t>
  </si>
  <si>
    <t>Uinta Hop Nosh Grapefruit</t>
  </si>
  <si>
    <t>Uinta Clear Daze IPA</t>
  </si>
  <si>
    <t>Rogue Dead Guy Ale</t>
  </si>
  <si>
    <t>Templin Ferda DBL IPA</t>
  </si>
  <si>
    <t>Three Theives Cabernet</t>
  </si>
  <si>
    <t>SPA</t>
  </si>
  <si>
    <t>SIZE</t>
  </si>
  <si>
    <t>SALE</t>
  </si>
  <si>
    <t>Liquor</t>
  </si>
  <si>
    <t>Price</t>
  </si>
  <si>
    <t>Cordials</t>
  </si>
  <si>
    <t>Wine</t>
  </si>
  <si>
    <t>Red</t>
  </si>
  <si>
    <t>Scotch</t>
  </si>
  <si>
    <t>White</t>
  </si>
  <si>
    <t>Vodka</t>
  </si>
  <si>
    <t>Gin</t>
  </si>
  <si>
    <t>Sparkling</t>
  </si>
  <si>
    <t>Beer</t>
  </si>
  <si>
    <t>Rum</t>
  </si>
  <si>
    <t>How to use this worksheet for liquor pricing:</t>
  </si>
  <si>
    <t xml:space="preserve">How to use this worksheet. </t>
  </si>
  <si>
    <t>Print 2 of these monthly. One for the desk, one for the store.</t>
  </si>
  <si>
    <t>Compare the new prices to the previous months and on the previous month redline what prices have changed in the new month.</t>
  </si>
  <si>
    <t>Make the price changes to the 'Submenus' in Aloha Manager</t>
  </si>
  <si>
    <t>Summer Only</t>
  </si>
  <si>
    <t xml:space="preserve"> This tab has a list of all the current AL booze order for any location (Store, Kitchen, DR, Sitz, Banquet). </t>
  </si>
  <si>
    <t xml:space="preserve">The 'Current' price is pulled from the DABC website. Columns D through Q are the 14 month prices from November to the following December. </t>
  </si>
  <si>
    <t xml:space="preserve">If new booze is ordered, add it to this tab first. </t>
  </si>
  <si>
    <t xml:space="preserve">This is the price list for liquor and wine sold from the General Store. </t>
  </si>
  <si>
    <t>After the prices have updated for the month. Go to: https://abc.utah.gov/products/interactive-product-list/</t>
  </si>
  <si>
    <t>Select ‘View Full Item Price List’</t>
  </si>
  <si>
    <t>Select ‘Download to Excel’</t>
  </si>
  <si>
    <t>Save in M:\Liquor\Inventory, Orders and Sales\Monthly Price Books\Pricelist.xls</t>
  </si>
  <si>
    <t>Open the Pricelist.xls file.</t>
  </si>
  <si>
    <t>The 'Current Price' for each item on ALBooze should update to the new prices.</t>
  </si>
  <si>
    <t>Open the Aloha Server and Aloha Manager (to log into “dayend,” password: AlTa2014)</t>
  </si>
  <si>
    <t>You will need a user number (your three digit server login) and a password.</t>
  </si>
  <si>
    <t>From the Tabs across the top of the window, open: Maintenance &gt; Menu &gt; Submenus</t>
  </si>
  <si>
    <t>Open submenu '844 Store: Wine'</t>
  </si>
  <si>
    <t>Go to the Layout Tab</t>
  </si>
  <si>
    <t>Highlight the item that needs price changing.</t>
  </si>
  <si>
    <t>On the right hand side, under Item and Pricing, change the value of the Button Price from the previous month to the new month.</t>
  </si>
  <si>
    <t>Repeat this task for all new wine prices.</t>
  </si>
  <si>
    <t>Also do this for submenu '847 Store: Liquor.' Repeat the last 4 steps for the liquor on this submenu.</t>
  </si>
  <si>
    <t>To refresh the system data to make changes apply: Utilities &gt; POS &gt; Refresh POS Data</t>
  </si>
  <si>
    <t>Beer prices rarely change each month, but it does not hurt to check.</t>
  </si>
  <si>
    <t xml:space="preserve"> Submenu '843 Store: Beer' has pricing for the current summer supply.  </t>
  </si>
  <si>
    <t>Check this against the sign at the desk. Change any prices that are necessary.</t>
  </si>
  <si>
    <t>Store Pricing</t>
  </si>
  <si>
    <t>ReadMe</t>
  </si>
  <si>
    <t>ALBooze</t>
  </si>
  <si>
    <t xml:space="preserve">Each font color for the booze relates to which revenue center it is mostly associated. </t>
  </si>
  <si>
    <t>Sitz</t>
  </si>
  <si>
    <t>DR</t>
  </si>
  <si>
    <t>14 month pricing is kept because of the fiscal year - Nov. 1 to Oct. 31 and the DABC reporting year Jan. 1 to Dec. 31</t>
  </si>
  <si>
    <t>File Created</t>
  </si>
  <si>
    <t>COST per 1.5oz</t>
  </si>
  <si>
    <t>COST per 5oz</t>
  </si>
  <si>
    <t>Copy the ‘CSC’ column and insert it at the beginning, making the duplicate Column A. Save the file (same format)</t>
  </si>
  <si>
    <t>Chat Recougne Bordeaux</t>
  </si>
  <si>
    <t>Basil Hayden 8yr</t>
  </si>
  <si>
    <t>Casamigos Silver</t>
  </si>
  <si>
    <t>Casamigos Reposada</t>
  </si>
  <si>
    <t>Segura Viudas Brut Cava</t>
  </si>
  <si>
    <t>Lunazul Tequila Reposado</t>
  </si>
  <si>
    <t>Justin Cabernet Sauvignon</t>
  </si>
  <si>
    <t>Sierra Nevada Pale Ale</t>
  </si>
  <si>
    <t>Taittinger Brut La Francaise</t>
  </si>
  <si>
    <t>Arienzo Marques de Riscal Rioja</t>
  </si>
  <si>
    <t>J Lohr Sauvignon Blanc</t>
  </si>
  <si>
    <t>Caposaldo Pinot Grigio</t>
  </si>
  <si>
    <t>La Mozza Perazzi Sangiovese</t>
  </si>
  <si>
    <t>Piattelli Torrontes</t>
  </si>
  <si>
    <t>Montezuma Triple Sec</t>
  </si>
  <si>
    <t>Store</t>
  </si>
  <si>
    <t>Kitchen</t>
  </si>
  <si>
    <t>Banquet</t>
  </si>
  <si>
    <t xml:space="preserve">The sale column shows the difference between the Current Price and the previous months price. The equation needs to be updated each month that new prices are added to the end of the worksheet. </t>
  </si>
  <si>
    <t xml:space="preserve">At the start of the month (when prices change) always make sure to copy the price values from Current and paste values only into a new column at the end for that month. </t>
  </si>
  <si>
    <t>Angeline Pinot Noir</t>
  </si>
  <si>
    <t>Rose</t>
  </si>
  <si>
    <t>Revelshine Rose (500ml)</t>
  </si>
  <si>
    <t>Underwood Bubbles (355ml Can)</t>
  </si>
  <si>
    <t>High West Double Rye (375ml)</t>
  </si>
  <si>
    <t>Pendleton Canadian (375ml)</t>
  </si>
  <si>
    <t>1800 Reposado (375ml)</t>
  </si>
  <si>
    <t>Tanqueray (375ml)</t>
  </si>
  <si>
    <t>Ketel One (375ml)</t>
  </si>
  <si>
    <t>Courvoisier VSOP (375ml)</t>
  </si>
  <si>
    <t>RoHa Nights Out Stout</t>
  </si>
  <si>
    <t>Status</t>
  </si>
  <si>
    <t>Wente Cabernet Sauvignon</t>
  </si>
  <si>
    <t>Dented Brick Vodka</t>
  </si>
  <si>
    <t>Cupcake Prosecco</t>
  </si>
  <si>
    <t>Whitehall Lane Cabernet</t>
  </si>
  <si>
    <t>Louis Jadot Beaujolais</t>
  </si>
  <si>
    <t>A to Z Pinot Gris</t>
  </si>
  <si>
    <t>Korbel Prosecco</t>
  </si>
  <si>
    <t>For the purchase of alcohol, we are required to see the ID of anyone appearing to be under 35 years of age. Wine brought into the Dining Room must be unopened, and will be charged a $15.00 corkage fee per bottle.</t>
  </si>
  <si>
    <t>Jim Beam (1L)</t>
  </si>
  <si>
    <t>Frangelico</t>
  </si>
  <si>
    <t>Amarula Cream Liquor</t>
  </si>
  <si>
    <t>Amaretto di Amore</t>
  </si>
  <si>
    <t>Arrow Peppermint Schnapps</t>
  </si>
  <si>
    <t>Crème de Banana</t>
  </si>
  <si>
    <t>NOV 2022</t>
  </si>
  <si>
    <t>Trimbach Gewurztraminer</t>
  </si>
  <si>
    <t>Castello Di Albola Chianti</t>
  </si>
  <si>
    <t>Brokenwood Semillon</t>
  </si>
  <si>
    <t>Craggy Range Sauvignon Blanc</t>
  </si>
  <si>
    <t>Fvine Vinho Verde</t>
  </si>
  <si>
    <t>Matua Sauvignon Blanc</t>
  </si>
  <si>
    <t>Santa Carolina Reserva Carmenere</t>
  </si>
  <si>
    <t>Landmark Overlook Pinot Noir</t>
  </si>
  <si>
    <t>Bonterra Chardonnay</t>
  </si>
  <si>
    <t>Pine Ridge Chenin Blanc</t>
  </si>
  <si>
    <t xml:space="preserve">Ruffino Prosecco </t>
  </si>
  <si>
    <t>Segura Viudas Cava Brut</t>
  </si>
  <si>
    <t>Planet Oregon Brut Rose</t>
  </si>
  <si>
    <t>Gruet Blanc de Noirs</t>
  </si>
  <si>
    <t>Six Grapes Reserve Porto</t>
  </si>
  <si>
    <t>Chateau Montaud Rose</t>
  </si>
  <si>
    <t>Gramercy Lower East Syrah</t>
  </si>
  <si>
    <t>Jigsaw Pinot Noir</t>
  </si>
  <si>
    <t>OCT 20222</t>
  </si>
  <si>
    <t>DEC 2022</t>
  </si>
  <si>
    <t>JAN 2023</t>
  </si>
  <si>
    <t>High West Bourbon</t>
  </si>
  <si>
    <t>Primarius Pinot Noir</t>
  </si>
  <si>
    <t>Ancient Age (1L)</t>
  </si>
  <si>
    <t>Titos Handmade Vodka (1L)</t>
  </si>
  <si>
    <t>Dented Brick Vodka (1L)</t>
  </si>
  <si>
    <t>Montezuma Triple Sec (1L)</t>
  </si>
  <si>
    <t>Casamigos Mezcal</t>
  </si>
  <si>
    <t>Original Sin Rose Hard Cider</t>
  </si>
  <si>
    <t>Epic Los Locos Mexican Lager</t>
  </si>
  <si>
    <t>Upslope Citra Pale Ale</t>
  </si>
  <si>
    <t>FEB 2023</t>
  </si>
  <si>
    <t>For the purchase of alcohol, we are required to see the ID of anyone appearing to be under 36 years of age. Wine brought into the Dining Room must be unopened, and will be charged a $15.00 corkage fee per bottle.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</si>
</sst>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F800]dddd\,\ mmmm\ dd\,\ yyyy"/>
    <numFmt numFmtId="165" formatCode="&quot;&quot;;&quot;&quot;;&quot;&quot;;&quot;&quot;"/>
    <numFmt numFmtId="166" formatCode="_(&quot;$&quot;* #,##0.000_);_(&quot;$&quot;* \(#,##0.000\);_(&quot;$&quot;* &quot;-&quot;???_);_(@_)"/>
  </numFmts>
  <fonts count="17" x14ac:knownFonts="1">
    <font>
      <sz val="11"/>
      <color theme="1"/>
      <name val="Calibri"/>
      <family val="2"/>
      <scheme val="minor"/>
    </font>
    <font>
      <sz val="11"/>
      <color theme="1"/>
      <name val="Calibri"/>
      <family val="2"/>
      <scheme val="minor"/>
    </font>
    <font>
      <b/>
      <sz val="11"/>
      <color theme="1"/>
      <name val="Calibri"/>
      <family val="2"/>
      <scheme val="minor"/>
    </font>
    <font>
      <sz val="11"/>
      <color rgb="FFC00000"/>
      <name val="Calibri"/>
      <family val="2"/>
      <scheme val="minor"/>
    </font>
    <font>
      <sz val="11"/>
      <color rgb="FF0070C0"/>
      <name val="Calibri"/>
      <family val="2"/>
      <scheme val="minor"/>
    </font>
    <font>
      <sz val="11"/>
      <color rgb="FF7030A0"/>
      <name val="Calibri"/>
      <family val="2"/>
      <scheme val="minor"/>
    </font>
    <font>
      <sz val="11"/>
      <color rgb="FFFFC000"/>
      <name val="Calibri"/>
      <family val="2"/>
      <scheme val="minor"/>
    </font>
    <font>
      <sz val="11"/>
      <color rgb="FF00B050"/>
      <name val="Calibri"/>
      <family val="2"/>
      <scheme val="minor"/>
    </font>
    <font>
      <sz val="8"/>
      <color theme="1"/>
      <name val="Calibri"/>
      <family val="2"/>
      <scheme val="minor"/>
    </font>
    <font>
      <b/>
      <sz val="14"/>
      <name val="Arial"/>
      <family val="2"/>
    </font>
    <font>
      <b/>
      <sz val="8"/>
      <name val="Arial"/>
      <family val="2"/>
    </font>
    <font>
      <sz val="14"/>
      <color theme="1"/>
      <name val="Calibri"/>
      <family val="2"/>
      <scheme val="minor"/>
    </font>
    <font>
      <sz val="14"/>
      <name val="Arial"/>
      <family val="2"/>
    </font>
    <font>
      <b/>
      <sz val="20"/>
      <color theme="1"/>
      <name val="Calibri"/>
      <family val="2"/>
      <scheme val="minor"/>
    </font>
    <font>
      <b/>
      <sz val="14"/>
      <color theme="1"/>
      <name val="Calibri"/>
      <family val="2"/>
      <scheme val="minor"/>
    </font>
    <font>
      <sz val="8"/>
      <name val="Calibri"/>
      <family val="2"/>
      <scheme val="minor"/>
    </font>
    <font>
      <sz val="1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36">
    <xf numFmtId="0" fontId="0" fillId="0" borderId="0" xfId="0"/>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44" fontId="0" fillId="0" borderId="0" xfId="1" applyFont="1"/>
    <xf numFmtId="44" fontId="0" fillId="0" borderId="0" xfId="0" applyNumberFormat="1"/>
    <xf numFmtId="0" fontId="8" fillId="0" borderId="0" xfId="0" applyFont="1"/>
    <xf numFmtId="49" fontId="9" fillId="0" borderId="0" xfId="0" applyNumberFormat="1" applyFont="1" applyAlignment="1">
      <alignment horizontal="center"/>
    </xf>
    <xf numFmtId="49" fontId="10" fillId="0" borderId="0" xfId="0" applyNumberFormat="1" applyFont="1" applyAlignment="1">
      <alignment horizontal="center"/>
    </xf>
    <xf numFmtId="0" fontId="11" fillId="0" borderId="0" xfId="0" applyFont="1"/>
    <xf numFmtId="0" fontId="9" fillId="0" borderId="0" xfId="0" applyFont="1"/>
    <xf numFmtId="44" fontId="9" fillId="0" borderId="0" xfId="1" applyFont="1"/>
    <xf numFmtId="165" fontId="12" fillId="0" borderId="0" xfId="0" applyNumberFormat="1" applyFont="1"/>
    <xf numFmtId="44" fontId="12" fillId="0" borderId="0" xfId="1" applyFont="1"/>
    <xf numFmtId="165" fontId="11" fillId="0" borderId="0" xfId="0" applyNumberFormat="1" applyFont="1"/>
    <xf numFmtId="44" fontId="12" fillId="0" borderId="0" xfId="1" applyFont="1" applyAlignment="1">
      <alignment horizontal="left"/>
    </xf>
    <xf numFmtId="0" fontId="12" fillId="0" borderId="0" xfId="0" applyFont="1"/>
    <xf numFmtId="0" fontId="14" fillId="0" borderId="0" xfId="0" applyFont="1" applyAlignment="1">
      <alignment horizontal="center" wrapText="1"/>
    </xf>
    <xf numFmtId="0" fontId="2" fillId="0" borderId="0" xfId="0" applyFont="1"/>
    <xf numFmtId="0" fontId="0" fillId="0" borderId="0" xfId="0" applyAlignment="1">
      <alignment horizontal="left" vertical="center" indent="5"/>
    </xf>
    <xf numFmtId="0" fontId="0" fillId="0" borderId="0" xfId="0" applyAlignment="1">
      <alignment horizontal="left" vertical="center" indent="10"/>
    </xf>
    <xf numFmtId="0" fontId="0" fillId="0" borderId="0" xfId="0" applyAlignment="1">
      <alignment vertical="center"/>
    </xf>
    <xf numFmtId="49" fontId="0" fillId="0" borderId="0" xfId="1" applyNumberFormat="1" applyFont="1" applyAlignment="1">
      <alignment horizontal="center" vertical="center" wrapText="1"/>
    </xf>
    <xf numFmtId="49" fontId="0" fillId="0" borderId="0" xfId="0" applyNumberFormat="1" applyAlignment="1">
      <alignment horizontal="center" vertical="center" wrapText="1"/>
    </xf>
    <xf numFmtId="164" fontId="9" fillId="0" borderId="0" xfId="0" applyNumberFormat="1" applyFont="1" applyAlignment="1">
      <alignment horizontal="center"/>
    </xf>
    <xf numFmtId="49" fontId="0" fillId="0" borderId="0" xfId="1" applyNumberFormat="1" applyFont="1"/>
    <xf numFmtId="49" fontId="0" fillId="0" borderId="0" xfId="0" applyNumberFormat="1"/>
    <xf numFmtId="166" fontId="0" fillId="0" borderId="0" xfId="0" applyNumberFormat="1" applyAlignment="1">
      <alignment horizontal="center" vertical="center" wrapText="1"/>
    </xf>
    <xf numFmtId="166" fontId="0" fillId="0" borderId="0" xfId="0" applyNumberFormat="1"/>
    <xf numFmtId="0" fontId="16" fillId="0" borderId="0" xfId="0" applyFont="1"/>
    <xf numFmtId="44" fontId="5" fillId="0" borderId="0" xfId="0" applyNumberFormat="1" applyFont="1"/>
    <xf numFmtId="44" fontId="16" fillId="0" borderId="0" xfId="0" applyNumberFormat="1" applyFont="1"/>
    <xf numFmtId="164" fontId="9" fillId="0" borderId="0" xfId="0" applyNumberFormat="1" applyFont="1" applyAlignment="1">
      <alignment horizontal="center"/>
    </xf>
    <xf numFmtId="0" fontId="13" fillId="0" borderId="0" xfId="0" applyFont="1" applyAlignment="1">
      <alignment horizontal="center" vertical="center" wrapText="1"/>
    </xf>
  </cellXfs>
  <cellStyles count="2">
    <cellStyle name="Currency" xfId="1" builtinId="4"/>
    <cellStyle name="Normal" xfId="0" builtinId="0"/>
  </cellStyles>
  <dxfs count="15">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_(&quot;$&quot;* #,##0.000_);_(&quot;$&quot;* \(#,##0.000\);_(&quot;$&quot;* &quot;-&quot;???_);_(@_)"/>
    </dxf>
    <dxf>
      <numFmt numFmtId="166" formatCode="_(&quot;$&quot;* #,##0.000_);_(&quot;$&quot;* \(#,##0.000\);_(&quot;$&quot;* &quot;-&quot;???_);_(@_)"/>
    </dxf>
    <dxf>
      <numFmt numFmtId="34" formatCode="_(&quot;$&quot;* #,##0.00_);_(&quot;$&quot;* \(#,##0.00\);_(&quot;$&quot;* &quot;-&quot;??_);_(@_)"/>
    </dxf>
    <dxf>
      <numFmt numFmtId="0" formatCode="General"/>
    </dxf>
    <dxf>
      <numFmt numFmtId="34" formatCode="_(&quot;$&quot;* #,##0.00_);_(&quot;$&quot;* \(#,##0.00\);_(&quot;$&quot;* &quot;-&quot;??_);_(@_)"/>
    </dxf>
    <dxf>
      <numFmt numFmtId="30" formatCode="@"/>
    </dxf>
    <dxf>
      <numFmt numFmtId="0" formatCode="General"/>
    </dxf>
    <dxf>
      <numFmt numFmtId="0" formatCode="General"/>
    </dxf>
    <dxf>
      <font>
        <b val="0"/>
        <i val="0"/>
        <strike val="0"/>
        <condense val="0"/>
        <extend val="0"/>
        <outline val="0"/>
        <shadow val="0"/>
        <u val="none"/>
        <vertAlign val="baseline"/>
        <sz val="11"/>
        <color rgb="FF00B050"/>
        <name val="Calibri"/>
        <family val="2"/>
        <scheme val="minor"/>
      </font>
    </dxf>
    <dxf>
      <numFmt numFmtId="30" formatCode="@"/>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onthly%20Price%20Books/Pricelis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celist"/>
    </sheetNames>
    <sheetDataSet>
      <sheetData sheetId="0">
        <row r="2">
          <cell r="A2" t="str">
            <v>CSC</v>
          </cell>
          <cell r="B2" t="str">
            <v>Description</v>
          </cell>
          <cell r="C2" t="str">
            <v>Div</v>
          </cell>
          <cell r="D2" t="str">
            <v>Dept</v>
          </cell>
          <cell r="E2" t="str">
            <v>Class</v>
          </cell>
          <cell r="F2" t="str">
            <v>Size</v>
          </cell>
          <cell r="G2" t="str">
            <v>CSC</v>
          </cell>
          <cell r="H2" t="str">
            <v>Price</v>
          </cell>
          <cell r="I2" t="str">
            <v>Status</v>
          </cell>
          <cell r="J2" t="str">
            <v>On SPA</v>
          </cell>
        </row>
        <row r="3">
          <cell r="A3">
            <v>913532</v>
          </cell>
          <cell r="B3" t="str">
            <v>BOUCHARD GEVREY CHAMBERTIN 750ml</v>
          </cell>
          <cell r="C3" t="str">
            <v>P</v>
          </cell>
          <cell r="D3" t="str">
            <v>PR</v>
          </cell>
          <cell r="E3" t="str">
            <v>PRB</v>
          </cell>
          <cell r="F3">
            <v>750</v>
          </cell>
          <cell r="G3">
            <v>913532</v>
          </cell>
          <cell r="H3">
            <v>85.55</v>
          </cell>
          <cell r="I3" t="str">
            <v>S</v>
          </cell>
          <cell r="J3"/>
        </row>
        <row r="4">
          <cell r="A4">
            <v>73533</v>
          </cell>
          <cell r="B4" t="str">
            <v>03 ORANGE LIQOUR 750ml</v>
          </cell>
          <cell r="C4" t="str">
            <v>Y</v>
          </cell>
          <cell r="D4" t="str">
            <v>YS</v>
          </cell>
          <cell r="E4" t="str">
            <v>YSC</v>
          </cell>
          <cell r="F4">
            <v>750</v>
          </cell>
          <cell r="G4">
            <v>73533</v>
          </cell>
          <cell r="H4">
            <v>21.99</v>
          </cell>
          <cell r="I4" t="str">
            <v>S</v>
          </cell>
          <cell r="J4"/>
        </row>
        <row r="5">
          <cell r="A5">
            <v>915475</v>
          </cell>
          <cell r="B5" t="str">
            <v>1+1=3 CAVA BRUT NV 750ml</v>
          </cell>
          <cell r="C5" t="str">
            <v>I</v>
          </cell>
          <cell r="D5" t="str">
            <v>IH</v>
          </cell>
          <cell r="E5" t="str">
            <v>IHP</v>
          </cell>
          <cell r="F5">
            <v>750</v>
          </cell>
          <cell r="G5">
            <v>915475</v>
          </cell>
          <cell r="H5">
            <v>15.39</v>
          </cell>
          <cell r="I5" t="str">
            <v>L</v>
          </cell>
          <cell r="J5"/>
        </row>
        <row r="6">
          <cell r="A6">
            <v>953959</v>
          </cell>
          <cell r="B6" t="str">
            <v>10 BARREL APOCALYPSE IPA 355ml</v>
          </cell>
          <cell r="C6" t="str">
            <v>T</v>
          </cell>
          <cell r="D6" t="str">
            <v>TN</v>
          </cell>
          <cell r="E6" t="str">
            <v>TNC</v>
          </cell>
          <cell r="F6">
            <v>355</v>
          </cell>
          <cell r="G6">
            <v>953959</v>
          </cell>
          <cell r="H6">
            <v>2.4900000000000002</v>
          </cell>
          <cell r="I6">
            <v>1</v>
          </cell>
          <cell r="J6"/>
        </row>
        <row r="7">
          <cell r="A7">
            <v>953684</v>
          </cell>
          <cell r="B7" t="str">
            <v>10 BARREL CUCUMBER CRUSH 355 ml</v>
          </cell>
          <cell r="C7" t="str">
            <v>Y</v>
          </cell>
          <cell r="D7" t="str">
            <v>YS</v>
          </cell>
          <cell r="E7" t="str">
            <v>YST</v>
          </cell>
          <cell r="F7">
            <v>355</v>
          </cell>
          <cell r="G7">
            <v>953684</v>
          </cell>
          <cell r="H7">
            <v>2.4500000000000002</v>
          </cell>
          <cell r="I7" t="str">
            <v>U</v>
          </cell>
          <cell r="J7"/>
        </row>
        <row r="8">
          <cell r="A8">
            <v>950925</v>
          </cell>
          <cell r="B8" t="str">
            <v>10 BARREL CUCUMBER CRUSH SOUR 330 ml</v>
          </cell>
          <cell r="C8" t="str">
            <v>Y</v>
          </cell>
          <cell r="D8" t="str">
            <v>YS</v>
          </cell>
          <cell r="E8" t="str">
            <v>YST</v>
          </cell>
          <cell r="F8">
            <v>330</v>
          </cell>
          <cell r="G8">
            <v>950925</v>
          </cell>
          <cell r="H8">
            <v>2.85</v>
          </cell>
          <cell r="I8" t="str">
            <v>U</v>
          </cell>
          <cell r="J8"/>
        </row>
        <row r="9">
          <cell r="A9">
            <v>947716</v>
          </cell>
          <cell r="B9" t="str">
            <v>10 BARREL OG WHEAT IPA 355ml</v>
          </cell>
          <cell r="C9" t="str">
            <v>Y</v>
          </cell>
          <cell r="D9" t="str">
            <v>YS</v>
          </cell>
          <cell r="E9" t="str">
            <v>YST</v>
          </cell>
          <cell r="F9">
            <v>355</v>
          </cell>
          <cell r="G9">
            <v>947716</v>
          </cell>
          <cell r="H9">
            <v>1.48</v>
          </cell>
          <cell r="I9" t="str">
            <v>U</v>
          </cell>
          <cell r="J9"/>
        </row>
        <row r="10">
          <cell r="A10">
            <v>953685</v>
          </cell>
          <cell r="B10" t="str">
            <v>10 BARREL OUT OF OFFICE 355 ml</v>
          </cell>
          <cell r="C10" t="str">
            <v>Y</v>
          </cell>
          <cell r="D10" t="str">
            <v>YS</v>
          </cell>
          <cell r="E10" t="str">
            <v>YST</v>
          </cell>
          <cell r="F10">
            <v>355</v>
          </cell>
          <cell r="G10">
            <v>953685</v>
          </cell>
          <cell r="H10">
            <v>2.25</v>
          </cell>
          <cell r="I10" t="str">
            <v>S</v>
          </cell>
          <cell r="J10"/>
        </row>
        <row r="11">
          <cell r="A11">
            <v>953686</v>
          </cell>
          <cell r="B11" t="str">
            <v>10 BARREL PUB BEER 355 ml</v>
          </cell>
          <cell r="C11" t="str">
            <v>Y</v>
          </cell>
          <cell r="D11" t="str">
            <v>YS</v>
          </cell>
          <cell r="E11" t="str">
            <v>YST</v>
          </cell>
          <cell r="F11">
            <v>355</v>
          </cell>
          <cell r="G11">
            <v>953686</v>
          </cell>
          <cell r="H11">
            <v>1.79</v>
          </cell>
          <cell r="I11" t="str">
            <v>U</v>
          </cell>
          <cell r="J11"/>
        </row>
        <row r="12">
          <cell r="A12">
            <v>947799</v>
          </cell>
          <cell r="B12" t="str">
            <v>10 BARREL SINISTOR BLACK ALE 650ml</v>
          </cell>
          <cell r="C12" t="str">
            <v>Y</v>
          </cell>
          <cell r="D12" t="str">
            <v>YS</v>
          </cell>
          <cell r="E12" t="str">
            <v>YST</v>
          </cell>
          <cell r="F12">
            <v>650</v>
          </cell>
          <cell r="G12">
            <v>947799</v>
          </cell>
          <cell r="H12">
            <v>3.86</v>
          </cell>
          <cell r="I12" t="str">
            <v>S</v>
          </cell>
          <cell r="J12"/>
        </row>
        <row r="13">
          <cell r="A13">
            <v>948069</v>
          </cell>
          <cell r="B13" t="str">
            <v>10 BARREL SWILL/ PRAY FOR SNOW 355ml</v>
          </cell>
          <cell r="C13" t="str">
            <v>Y</v>
          </cell>
          <cell r="D13" t="str">
            <v>YS</v>
          </cell>
          <cell r="E13" t="str">
            <v>YST</v>
          </cell>
          <cell r="F13">
            <v>355</v>
          </cell>
          <cell r="G13">
            <v>948069</v>
          </cell>
          <cell r="H13">
            <v>1.59</v>
          </cell>
          <cell r="I13" t="str">
            <v>U</v>
          </cell>
          <cell r="J13"/>
        </row>
        <row r="14">
          <cell r="A14">
            <v>947177</v>
          </cell>
          <cell r="B14" t="str">
            <v>10 SPAN CABERNET SAUV 750ml</v>
          </cell>
          <cell r="C14" t="str">
            <v>Y</v>
          </cell>
          <cell r="D14" t="str">
            <v>YS</v>
          </cell>
          <cell r="E14" t="str">
            <v>YSE</v>
          </cell>
          <cell r="F14">
            <v>750</v>
          </cell>
          <cell r="G14">
            <v>947177</v>
          </cell>
          <cell r="H14">
            <v>9.2200000000000006</v>
          </cell>
          <cell r="I14" t="str">
            <v>S</v>
          </cell>
          <cell r="J14"/>
        </row>
        <row r="15">
          <cell r="A15">
            <v>947176</v>
          </cell>
          <cell r="B15" t="str">
            <v>10 SPAN CHARD 750ml</v>
          </cell>
          <cell r="C15" t="str">
            <v>Y</v>
          </cell>
          <cell r="D15" t="str">
            <v>YS</v>
          </cell>
          <cell r="E15" t="str">
            <v>YSE</v>
          </cell>
          <cell r="F15">
            <v>750</v>
          </cell>
          <cell r="G15">
            <v>947176</v>
          </cell>
          <cell r="H15">
            <v>9.2200000000000006</v>
          </cell>
          <cell r="I15" t="str">
            <v>S</v>
          </cell>
          <cell r="J15"/>
        </row>
        <row r="16">
          <cell r="A16">
            <v>948500</v>
          </cell>
          <cell r="B16" t="str">
            <v>10 SPAN PINOT NOIR 750ml</v>
          </cell>
          <cell r="C16" t="str">
            <v>Y</v>
          </cell>
          <cell r="D16" t="str">
            <v>YS</v>
          </cell>
          <cell r="E16" t="str">
            <v>YSE</v>
          </cell>
          <cell r="F16">
            <v>750</v>
          </cell>
          <cell r="G16">
            <v>948500</v>
          </cell>
          <cell r="H16">
            <v>14.78</v>
          </cell>
          <cell r="I16" t="str">
            <v>S</v>
          </cell>
          <cell r="J16"/>
        </row>
        <row r="17">
          <cell r="A17">
            <v>947105</v>
          </cell>
          <cell r="B17" t="str">
            <v>10 STAND CABERNET 750ml</v>
          </cell>
          <cell r="C17" t="str">
            <v>Y</v>
          </cell>
          <cell r="D17" t="str">
            <v>YS</v>
          </cell>
          <cell r="E17" t="str">
            <v>YSE</v>
          </cell>
          <cell r="F17">
            <v>750</v>
          </cell>
          <cell r="G17">
            <v>947105</v>
          </cell>
          <cell r="H17">
            <v>9.2200000000000006</v>
          </cell>
          <cell r="I17" t="str">
            <v>S</v>
          </cell>
          <cell r="J17"/>
        </row>
        <row r="18">
          <cell r="A18">
            <v>947104</v>
          </cell>
          <cell r="B18" t="str">
            <v>10 STAND CHARD 750ml</v>
          </cell>
          <cell r="C18" t="str">
            <v>Y</v>
          </cell>
          <cell r="D18" t="str">
            <v>YS</v>
          </cell>
          <cell r="E18" t="str">
            <v>YSE</v>
          </cell>
          <cell r="F18">
            <v>750</v>
          </cell>
          <cell r="G18">
            <v>947104</v>
          </cell>
          <cell r="H18">
            <v>9.2200000000000006</v>
          </cell>
          <cell r="I18" t="str">
            <v>S</v>
          </cell>
          <cell r="J18"/>
        </row>
        <row r="19">
          <cell r="A19">
            <v>515867</v>
          </cell>
          <cell r="B19" t="str">
            <v>1000 STORIES ZINFANDEL BOURBON BAR 750ml</v>
          </cell>
          <cell r="C19" t="str">
            <v>P</v>
          </cell>
          <cell r="D19" t="str">
            <v>PL</v>
          </cell>
          <cell r="E19" t="str">
            <v>PLH</v>
          </cell>
          <cell r="F19">
            <v>750</v>
          </cell>
          <cell r="G19">
            <v>515867</v>
          </cell>
          <cell r="H19">
            <v>19.989999999999998</v>
          </cell>
          <cell r="I19">
            <v>1</v>
          </cell>
          <cell r="J19"/>
        </row>
        <row r="20">
          <cell r="A20">
            <v>923425</v>
          </cell>
          <cell r="B20" t="str">
            <v>101 NORTH CHARDONNAY 750ml</v>
          </cell>
          <cell r="C20" t="str">
            <v>K</v>
          </cell>
          <cell r="D20" t="str">
            <v>KK</v>
          </cell>
          <cell r="E20" t="str">
            <v>KKB</v>
          </cell>
          <cell r="F20">
            <v>750</v>
          </cell>
          <cell r="G20">
            <v>923425</v>
          </cell>
          <cell r="H20">
            <v>8.49</v>
          </cell>
          <cell r="I20">
            <v>1</v>
          </cell>
          <cell r="J20"/>
        </row>
        <row r="21">
          <cell r="A21">
            <v>923427</v>
          </cell>
          <cell r="B21" t="str">
            <v>101 NORTH PINOT GRIGIO 750ml</v>
          </cell>
          <cell r="C21" t="str">
            <v>K</v>
          </cell>
          <cell r="D21" t="str">
            <v>KK</v>
          </cell>
          <cell r="E21" t="str">
            <v>KKH</v>
          </cell>
          <cell r="F21">
            <v>750</v>
          </cell>
          <cell r="G21">
            <v>923427</v>
          </cell>
          <cell r="H21">
            <v>8.49</v>
          </cell>
          <cell r="I21">
            <v>1</v>
          </cell>
          <cell r="J21"/>
        </row>
        <row r="22">
          <cell r="A22">
            <v>922276</v>
          </cell>
          <cell r="B22" t="str">
            <v>10TH MOUNTAIN BOURBON 750ml</v>
          </cell>
          <cell r="C22" t="str">
            <v>Y</v>
          </cell>
          <cell r="D22" t="str">
            <v>YS</v>
          </cell>
          <cell r="E22" t="str">
            <v>YSA</v>
          </cell>
          <cell r="F22">
            <v>750</v>
          </cell>
          <cell r="G22">
            <v>922276</v>
          </cell>
          <cell r="H22">
            <v>58.13</v>
          </cell>
          <cell r="I22" t="str">
            <v>S</v>
          </cell>
          <cell r="J22"/>
        </row>
        <row r="23">
          <cell r="A23">
            <v>953551</v>
          </cell>
          <cell r="B23" t="str">
            <v>11 PINOS BOBAL OV 16 750ml</v>
          </cell>
          <cell r="C23" t="str">
            <v>Y</v>
          </cell>
          <cell r="D23" t="str">
            <v>YS</v>
          </cell>
          <cell r="E23" t="str">
            <v>YSE</v>
          </cell>
          <cell r="F23">
            <v>750</v>
          </cell>
          <cell r="G23">
            <v>953551</v>
          </cell>
          <cell r="H23">
            <v>11.45</v>
          </cell>
          <cell r="I23" t="str">
            <v>S</v>
          </cell>
          <cell r="J23"/>
        </row>
        <row r="24">
          <cell r="A24">
            <v>924232</v>
          </cell>
          <cell r="B24" t="str">
            <v>12 KNIGHT OPULENT RED BLEND 750ml</v>
          </cell>
          <cell r="C24" t="str">
            <v>Y</v>
          </cell>
          <cell r="D24" t="str">
            <v>YS</v>
          </cell>
          <cell r="E24" t="str">
            <v>YSE</v>
          </cell>
          <cell r="F24">
            <v>750</v>
          </cell>
          <cell r="G24">
            <v>924232</v>
          </cell>
          <cell r="H24">
            <v>15.99</v>
          </cell>
          <cell r="I24" t="str">
            <v>S</v>
          </cell>
          <cell r="J24"/>
        </row>
        <row r="25">
          <cell r="A25">
            <v>923780</v>
          </cell>
          <cell r="B25" t="str">
            <v>123 ORGANIC ANEJO TEQUILA 750ml</v>
          </cell>
          <cell r="C25" t="str">
            <v>Y</v>
          </cell>
          <cell r="D25" t="str">
            <v>YS</v>
          </cell>
          <cell r="E25" t="str">
            <v>YSA</v>
          </cell>
          <cell r="F25">
            <v>750</v>
          </cell>
          <cell r="G25">
            <v>923780</v>
          </cell>
          <cell r="H25">
            <v>74.81</v>
          </cell>
          <cell r="I25" t="str">
            <v>S</v>
          </cell>
          <cell r="J25"/>
        </row>
        <row r="26">
          <cell r="A26">
            <v>951596</v>
          </cell>
          <cell r="B26" t="str">
            <v>13 CELSIUS SAUVIGNON BLANC 750ml</v>
          </cell>
          <cell r="C26" t="str">
            <v>Y</v>
          </cell>
          <cell r="D26" t="str">
            <v>YS</v>
          </cell>
          <cell r="E26" t="str">
            <v>YSE</v>
          </cell>
          <cell r="F26">
            <v>750</v>
          </cell>
          <cell r="G26">
            <v>951596</v>
          </cell>
          <cell r="H26">
            <v>12.06</v>
          </cell>
          <cell r="I26" t="str">
            <v>S</v>
          </cell>
          <cell r="J26"/>
        </row>
        <row r="27">
          <cell r="A27">
            <v>770790</v>
          </cell>
          <cell r="B27" t="str">
            <v>14 HANDS BRUT 750ml</v>
          </cell>
          <cell r="C27" t="str">
            <v>I</v>
          </cell>
          <cell r="D27" t="str">
            <v>IH</v>
          </cell>
          <cell r="E27" t="str">
            <v>IHP</v>
          </cell>
          <cell r="F27">
            <v>750</v>
          </cell>
          <cell r="G27">
            <v>770790</v>
          </cell>
          <cell r="H27">
            <v>15.99</v>
          </cell>
          <cell r="I27" t="str">
            <v>D</v>
          </cell>
          <cell r="J27"/>
        </row>
        <row r="28">
          <cell r="A28">
            <v>901821</v>
          </cell>
          <cell r="B28" t="str">
            <v>14 HANDS BUBBLES 375ml</v>
          </cell>
          <cell r="C28" t="str">
            <v>Y</v>
          </cell>
          <cell r="D28" t="str">
            <v>YS</v>
          </cell>
          <cell r="E28" t="str">
            <v>YSE</v>
          </cell>
          <cell r="F28">
            <v>375</v>
          </cell>
          <cell r="G28">
            <v>901821</v>
          </cell>
          <cell r="H28">
            <v>6.06</v>
          </cell>
          <cell r="I28" t="str">
            <v>S</v>
          </cell>
          <cell r="J28"/>
        </row>
        <row r="29">
          <cell r="A29">
            <v>467058</v>
          </cell>
          <cell r="B29" t="str">
            <v>14 HANDS CABERNET 750ml</v>
          </cell>
          <cell r="C29" t="str">
            <v>P</v>
          </cell>
          <cell r="D29" t="str">
            <v>PL</v>
          </cell>
          <cell r="E29" t="str">
            <v>PLB</v>
          </cell>
          <cell r="F29">
            <v>750</v>
          </cell>
          <cell r="G29">
            <v>467058</v>
          </cell>
          <cell r="H29">
            <v>12.99</v>
          </cell>
          <cell r="I29">
            <v>1</v>
          </cell>
          <cell r="J29"/>
        </row>
        <row r="30">
          <cell r="A30">
            <v>952738</v>
          </cell>
          <cell r="B30" t="str">
            <v>14 HANDS CABERNET 19000 ml</v>
          </cell>
          <cell r="C30" t="str">
            <v>Y</v>
          </cell>
          <cell r="D30" t="str">
            <v>YS</v>
          </cell>
          <cell r="E30" t="str">
            <v>YSE</v>
          </cell>
          <cell r="F30">
            <v>19000</v>
          </cell>
          <cell r="G30">
            <v>952738</v>
          </cell>
          <cell r="H30">
            <v>281.7</v>
          </cell>
          <cell r="I30" t="str">
            <v>S</v>
          </cell>
          <cell r="J30"/>
        </row>
        <row r="31">
          <cell r="A31">
            <v>565715</v>
          </cell>
          <cell r="B31" t="str">
            <v>14 HANDS CHARDONNAY 750ml</v>
          </cell>
          <cell r="C31" t="str">
            <v>K</v>
          </cell>
          <cell r="D31" t="str">
            <v>KK</v>
          </cell>
          <cell r="E31" t="str">
            <v>KKB</v>
          </cell>
          <cell r="F31">
            <v>750</v>
          </cell>
          <cell r="G31">
            <v>565715</v>
          </cell>
          <cell r="H31">
            <v>12.99</v>
          </cell>
          <cell r="I31">
            <v>1</v>
          </cell>
          <cell r="J31"/>
        </row>
        <row r="32">
          <cell r="A32">
            <v>467063</v>
          </cell>
          <cell r="B32" t="str">
            <v>14 HANDS HOT TO TROT RED BLEND 750ml</v>
          </cell>
          <cell r="C32" t="str">
            <v>P</v>
          </cell>
          <cell r="D32" t="str">
            <v>PF</v>
          </cell>
          <cell r="E32" t="str">
            <v>PFP</v>
          </cell>
          <cell r="F32">
            <v>750</v>
          </cell>
          <cell r="G32">
            <v>467063</v>
          </cell>
          <cell r="H32">
            <v>12.99</v>
          </cell>
          <cell r="I32">
            <v>1</v>
          </cell>
          <cell r="J32"/>
        </row>
        <row r="33">
          <cell r="A33">
            <v>950549</v>
          </cell>
          <cell r="B33" t="str">
            <v>14 HANDS KENTUCKY DERBY CAB 750ml</v>
          </cell>
          <cell r="C33" t="str">
            <v>Y</v>
          </cell>
          <cell r="D33" t="str">
            <v>YS</v>
          </cell>
          <cell r="E33" t="str">
            <v>YSE</v>
          </cell>
          <cell r="F33">
            <v>750</v>
          </cell>
          <cell r="G33">
            <v>950549</v>
          </cell>
          <cell r="H33">
            <v>10.16</v>
          </cell>
          <cell r="I33" t="str">
            <v>S</v>
          </cell>
          <cell r="J33"/>
        </row>
        <row r="34">
          <cell r="A34">
            <v>467060</v>
          </cell>
          <cell r="B34" t="str">
            <v>14 HANDS MERLOT 750ml</v>
          </cell>
          <cell r="C34" t="str">
            <v>P</v>
          </cell>
          <cell r="D34" t="str">
            <v>PL</v>
          </cell>
          <cell r="E34" t="str">
            <v>PLF</v>
          </cell>
          <cell r="F34">
            <v>750</v>
          </cell>
          <cell r="G34">
            <v>467060</v>
          </cell>
          <cell r="H34">
            <v>12.99</v>
          </cell>
          <cell r="I34">
            <v>1</v>
          </cell>
          <cell r="J34"/>
        </row>
        <row r="35">
          <cell r="A35">
            <v>946798</v>
          </cell>
          <cell r="B35" t="str">
            <v>14 HANDS MOSCATO 750ml</v>
          </cell>
          <cell r="C35" t="str">
            <v>Y</v>
          </cell>
          <cell r="D35" t="str">
            <v>YS</v>
          </cell>
          <cell r="E35" t="str">
            <v>YSE</v>
          </cell>
          <cell r="F35">
            <v>750</v>
          </cell>
          <cell r="G35">
            <v>946798</v>
          </cell>
          <cell r="H35">
            <v>9.86</v>
          </cell>
          <cell r="I35" t="str">
            <v>S</v>
          </cell>
          <cell r="J35"/>
        </row>
        <row r="36">
          <cell r="A36">
            <v>565706</v>
          </cell>
          <cell r="B36" t="str">
            <v>14 HANDS PINOT GRIGIO 750ml</v>
          </cell>
          <cell r="C36" t="str">
            <v>K</v>
          </cell>
          <cell r="D36" t="str">
            <v>KK</v>
          </cell>
          <cell r="E36" t="str">
            <v>KKH</v>
          </cell>
          <cell r="F36">
            <v>750</v>
          </cell>
          <cell r="G36">
            <v>565706</v>
          </cell>
          <cell r="H36">
            <v>12.99</v>
          </cell>
          <cell r="I36">
            <v>1</v>
          </cell>
          <cell r="J36"/>
        </row>
        <row r="37">
          <cell r="A37">
            <v>955669</v>
          </cell>
          <cell r="B37" t="str">
            <v>14 HANDS ROSE KEG 19000ml</v>
          </cell>
          <cell r="C37" t="str">
            <v>Y</v>
          </cell>
          <cell r="D37" t="str">
            <v>YS</v>
          </cell>
          <cell r="E37" t="str">
            <v>YSE</v>
          </cell>
          <cell r="F37">
            <v>19000</v>
          </cell>
          <cell r="G37">
            <v>955669</v>
          </cell>
          <cell r="H37">
            <v>281.7</v>
          </cell>
          <cell r="I37" t="str">
            <v>S</v>
          </cell>
          <cell r="J37"/>
        </row>
        <row r="38">
          <cell r="A38">
            <v>565702</v>
          </cell>
          <cell r="B38" t="str">
            <v>14 HANDS SAUVIGNON BLANC 750ml</v>
          </cell>
          <cell r="C38" t="str">
            <v>K</v>
          </cell>
          <cell r="D38" t="str">
            <v>KK</v>
          </cell>
          <cell r="E38" t="str">
            <v>KKD</v>
          </cell>
          <cell r="F38">
            <v>750</v>
          </cell>
          <cell r="G38">
            <v>565702</v>
          </cell>
          <cell r="H38">
            <v>12.99</v>
          </cell>
          <cell r="I38">
            <v>1</v>
          </cell>
          <cell r="J38"/>
        </row>
        <row r="39">
          <cell r="A39">
            <v>467031</v>
          </cell>
          <cell r="B39" t="str">
            <v>14 HANDS STAMPEDE RED 750ml</v>
          </cell>
          <cell r="C39" t="str">
            <v>P</v>
          </cell>
          <cell r="D39" t="str">
            <v>PF</v>
          </cell>
          <cell r="E39" t="str">
            <v>PFP</v>
          </cell>
          <cell r="F39">
            <v>750</v>
          </cell>
          <cell r="G39">
            <v>467031</v>
          </cell>
          <cell r="H39">
            <v>12.99</v>
          </cell>
          <cell r="I39">
            <v>1</v>
          </cell>
          <cell r="J39"/>
        </row>
        <row r="40">
          <cell r="A40">
            <v>919168</v>
          </cell>
          <cell r="B40" t="str">
            <v>14 HANDS TOO HOT TO TROT WHITE 750ml</v>
          </cell>
          <cell r="C40" t="str">
            <v>Y</v>
          </cell>
          <cell r="D40" t="str">
            <v>YS</v>
          </cell>
          <cell r="E40" t="str">
            <v>YSE</v>
          </cell>
          <cell r="F40">
            <v>750</v>
          </cell>
          <cell r="G40">
            <v>919168</v>
          </cell>
          <cell r="H40">
            <v>11.76</v>
          </cell>
          <cell r="I40" t="str">
            <v>S</v>
          </cell>
          <cell r="J40"/>
        </row>
        <row r="41">
          <cell r="A41">
            <v>659967</v>
          </cell>
          <cell r="B41" t="str">
            <v>14 HANDS UNICORN ROSE BUBBLES 750ml</v>
          </cell>
          <cell r="C41" t="str">
            <v>I</v>
          </cell>
          <cell r="D41" t="str">
            <v>IP</v>
          </cell>
          <cell r="E41" t="str">
            <v>IPD</v>
          </cell>
          <cell r="F41">
            <v>750</v>
          </cell>
          <cell r="G41">
            <v>659967</v>
          </cell>
          <cell r="H41">
            <v>12.99</v>
          </cell>
          <cell r="I41" t="str">
            <v>D</v>
          </cell>
          <cell r="J41"/>
        </row>
        <row r="42">
          <cell r="A42">
            <v>659971</v>
          </cell>
          <cell r="B42" t="str">
            <v>14 HANDS UNICORN ROSE BUBBLES CANS 375ml</v>
          </cell>
          <cell r="C42" t="str">
            <v>I</v>
          </cell>
          <cell r="D42" t="str">
            <v>IP</v>
          </cell>
          <cell r="E42" t="str">
            <v>IPD</v>
          </cell>
          <cell r="F42">
            <v>375</v>
          </cell>
          <cell r="G42">
            <v>659971</v>
          </cell>
          <cell r="H42">
            <v>5.99</v>
          </cell>
          <cell r="I42">
            <v>1</v>
          </cell>
          <cell r="J42"/>
        </row>
        <row r="43">
          <cell r="A43">
            <v>950254</v>
          </cell>
          <cell r="B43" t="str">
            <v>16600 CELLARS SEVER SON CABERNET 750ml</v>
          </cell>
          <cell r="C43" t="str">
            <v>Y</v>
          </cell>
          <cell r="D43" t="str">
            <v>YS</v>
          </cell>
          <cell r="E43" t="str">
            <v>YSE</v>
          </cell>
          <cell r="F43">
            <v>750</v>
          </cell>
          <cell r="G43">
            <v>950254</v>
          </cell>
          <cell r="H43">
            <v>42.83</v>
          </cell>
          <cell r="I43" t="str">
            <v>S</v>
          </cell>
          <cell r="J43"/>
        </row>
        <row r="44">
          <cell r="A44">
            <v>21443</v>
          </cell>
          <cell r="B44" t="str">
            <v>1792 12 YR BOURBON 750ml</v>
          </cell>
          <cell r="C44" t="str">
            <v>L</v>
          </cell>
          <cell r="D44" t="str">
            <v>LA</v>
          </cell>
          <cell r="E44" t="str">
            <v>LAS</v>
          </cell>
          <cell r="F44">
            <v>750</v>
          </cell>
          <cell r="G44">
            <v>21443</v>
          </cell>
          <cell r="H44">
            <v>49.99</v>
          </cell>
          <cell r="I44" t="str">
            <v>A</v>
          </cell>
          <cell r="J44"/>
        </row>
        <row r="45">
          <cell r="A45">
            <v>16466</v>
          </cell>
          <cell r="B45" t="str">
            <v>1792 BIB BOURBON 100PRF 750ml</v>
          </cell>
          <cell r="C45" t="str">
            <v>Y</v>
          </cell>
          <cell r="D45" t="str">
            <v>YG</v>
          </cell>
          <cell r="E45" t="str">
            <v>YGA</v>
          </cell>
          <cell r="F45">
            <v>750</v>
          </cell>
          <cell r="G45">
            <v>16466</v>
          </cell>
          <cell r="H45">
            <v>39.99</v>
          </cell>
          <cell r="I45" t="str">
            <v>U</v>
          </cell>
          <cell r="J45"/>
        </row>
        <row r="46">
          <cell r="A46">
            <v>21228</v>
          </cell>
          <cell r="B46" t="str">
            <v>1792 FULL PROOF BOURBON 750ml</v>
          </cell>
          <cell r="C46" t="str">
            <v>L</v>
          </cell>
          <cell r="D46" t="str">
            <v>LA</v>
          </cell>
          <cell r="E46" t="str">
            <v>LAS</v>
          </cell>
          <cell r="F46">
            <v>750</v>
          </cell>
          <cell r="G46">
            <v>21228</v>
          </cell>
          <cell r="H46">
            <v>44.99</v>
          </cell>
          <cell r="I46" t="str">
            <v>A</v>
          </cell>
          <cell r="J46"/>
        </row>
        <row r="47">
          <cell r="A47">
            <v>21248</v>
          </cell>
          <cell r="B47" t="str">
            <v>1792 HIGH RYE WHISKEY 750ml</v>
          </cell>
          <cell r="C47" t="str">
            <v>A</v>
          </cell>
          <cell r="D47" t="str">
            <v>AW</v>
          </cell>
          <cell r="E47" t="str">
            <v>AWK</v>
          </cell>
          <cell r="F47">
            <v>750</v>
          </cell>
          <cell r="G47">
            <v>21248</v>
          </cell>
          <cell r="H47">
            <v>39.99</v>
          </cell>
          <cell r="I47" t="str">
            <v>U</v>
          </cell>
          <cell r="J47"/>
        </row>
        <row r="48">
          <cell r="A48">
            <v>21232</v>
          </cell>
          <cell r="B48" t="str">
            <v>1792 PORT FINISH BOURBON 750ml</v>
          </cell>
          <cell r="C48" t="str">
            <v>L</v>
          </cell>
          <cell r="D48" t="str">
            <v>LA</v>
          </cell>
          <cell r="E48" t="str">
            <v>LAS</v>
          </cell>
          <cell r="F48">
            <v>750</v>
          </cell>
          <cell r="G48">
            <v>21232</v>
          </cell>
          <cell r="H48">
            <v>44.99</v>
          </cell>
          <cell r="I48" t="str">
            <v>U</v>
          </cell>
          <cell r="J48"/>
        </row>
        <row r="49">
          <cell r="A49">
            <v>21244</v>
          </cell>
          <cell r="B49" t="str">
            <v>1792 SINGLE BARREL BOURBON 750ml</v>
          </cell>
          <cell r="C49" t="str">
            <v>L</v>
          </cell>
          <cell r="D49" t="str">
            <v>LA</v>
          </cell>
          <cell r="E49" t="str">
            <v>LAS</v>
          </cell>
          <cell r="F49">
            <v>750</v>
          </cell>
          <cell r="G49">
            <v>21244</v>
          </cell>
          <cell r="H49">
            <v>39.99</v>
          </cell>
          <cell r="I49" t="str">
            <v>U</v>
          </cell>
          <cell r="J49"/>
        </row>
        <row r="50">
          <cell r="A50">
            <v>21236</v>
          </cell>
          <cell r="B50" t="str">
            <v>1792 SMALL BATCH BOURBON 750ml</v>
          </cell>
          <cell r="C50" t="str">
            <v>A</v>
          </cell>
          <cell r="D50" t="str">
            <v>AW</v>
          </cell>
          <cell r="E50" t="str">
            <v>AWK</v>
          </cell>
          <cell r="F50">
            <v>750</v>
          </cell>
          <cell r="G50">
            <v>21236</v>
          </cell>
          <cell r="H50">
            <v>30.99</v>
          </cell>
          <cell r="I50">
            <v>1</v>
          </cell>
          <cell r="J50"/>
        </row>
        <row r="51">
          <cell r="A51">
            <v>21242</v>
          </cell>
          <cell r="B51" t="str">
            <v>1792 SWEET WHEAT BOURBON 750ml</v>
          </cell>
          <cell r="C51" t="str">
            <v>L</v>
          </cell>
          <cell r="D51" t="str">
            <v>LA</v>
          </cell>
          <cell r="E51" t="str">
            <v>LAS</v>
          </cell>
          <cell r="F51">
            <v>750</v>
          </cell>
          <cell r="G51">
            <v>21242</v>
          </cell>
          <cell r="H51">
            <v>39.99</v>
          </cell>
          <cell r="I51" t="str">
            <v>A</v>
          </cell>
          <cell r="J51"/>
        </row>
        <row r="52">
          <cell r="A52">
            <v>101257</v>
          </cell>
          <cell r="B52" t="str">
            <v>1800 3 PK SILVER/REPO/CRYSTAL 375 ml</v>
          </cell>
          <cell r="C52" t="str">
            <v>A</v>
          </cell>
          <cell r="D52" t="str">
            <v>AP</v>
          </cell>
          <cell r="E52" t="str">
            <v>APD</v>
          </cell>
          <cell r="F52">
            <v>375</v>
          </cell>
          <cell r="G52">
            <v>101257</v>
          </cell>
          <cell r="H52">
            <v>50.2</v>
          </cell>
          <cell r="I52" t="str">
            <v>T</v>
          </cell>
          <cell r="J52"/>
        </row>
        <row r="53">
          <cell r="A53">
            <v>89230</v>
          </cell>
          <cell r="B53" t="str">
            <v>1800 ANEJO TEQUILA 750ml</v>
          </cell>
          <cell r="C53" t="str">
            <v>A</v>
          </cell>
          <cell r="D53" t="str">
            <v>AP</v>
          </cell>
          <cell r="E53" t="str">
            <v>APJ</v>
          </cell>
          <cell r="F53">
            <v>750</v>
          </cell>
          <cell r="G53">
            <v>89230</v>
          </cell>
          <cell r="H53">
            <v>43.99</v>
          </cell>
          <cell r="I53">
            <v>1</v>
          </cell>
          <cell r="J53"/>
        </row>
        <row r="54">
          <cell r="A54">
            <v>64933</v>
          </cell>
          <cell r="B54" t="str">
            <v>1800 COCONUT TEQUILA 750ml</v>
          </cell>
          <cell r="C54" t="str">
            <v>A</v>
          </cell>
          <cell r="D54" t="str">
            <v>AP</v>
          </cell>
          <cell r="E54" t="str">
            <v>APM</v>
          </cell>
          <cell r="F54">
            <v>750</v>
          </cell>
          <cell r="G54">
            <v>64933</v>
          </cell>
          <cell r="H54">
            <v>31.99</v>
          </cell>
          <cell r="I54">
            <v>1</v>
          </cell>
          <cell r="J54"/>
        </row>
        <row r="55">
          <cell r="A55">
            <v>908984</v>
          </cell>
          <cell r="B55" t="str">
            <v>1800 POMEGRANATE MARGARITA RTD 1750ml</v>
          </cell>
          <cell r="C55" t="str">
            <v>Y</v>
          </cell>
          <cell r="D55" t="str">
            <v>YS</v>
          </cell>
          <cell r="E55" t="str">
            <v>YSA</v>
          </cell>
          <cell r="F55">
            <v>1750</v>
          </cell>
          <cell r="G55">
            <v>908984</v>
          </cell>
          <cell r="H55">
            <v>22.36</v>
          </cell>
          <cell r="I55" t="str">
            <v>U</v>
          </cell>
          <cell r="J55"/>
        </row>
        <row r="56">
          <cell r="A56">
            <v>89204</v>
          </cell>
          <cell r="B56" t="str">
            <v>1800 REPOSADO TEQUILA 375ml</v>
          </cell>
          <cell r="C56" t="str">
            <v>A</v>
          </cell>
          <cell r="D56" t="str">
            <v>AP</v>
          </cell>
          <cell r="E56" t="str">
            <v>APJ</v>
          </cell>
          <cell r="F56">
            <v>375</v>
          </cell>
          <cell r="G56">
            <v>89204</v>
          </cell>
          <cell r="H56">
            <v>17.989999999999998</v>
          </cell>
          <cell r="I56">
            <v>1</v>
          </cell>
          <cell r="J56"/>
        </row>
        <row r="57">
          <cell r="A57">
            <v>89206</v>
          </cell>
          <cell r="B57" t="str">
            <v>1800 REPOSADO TEQUILA 750ml</v>
          </cell>
          <cell r="C57" t="str">
            <v>A</v>
          </cell>
          <cell r="D57" t="str">
            <v>AP</v>
          </cell>
          <cell r="E57" t="str">
            <v>APJ</v>
          </cell>
          <cell r="F57">
            <v>750</v>
          </cell>
          <cell r="G57">
            <v>89206</v>
          </cell>
          <cell r="H57">
            <v>32.99</v>
          </cell>
          <cell r="I57">
            <v>1</v>
          </cell>
          <cell r="J57"/>
        </row>
        <row r="58">
          <cell r="A58">
            <v>89208</v>
          </cell>
          <cell r="B58" t="str">
            <v>1800 REPOSADO TEQUILA 1750ml</v>
          </cell>
          <cell r="C58" t="str">
            <v>A</v>
          </cell>
          <cell r="D58" t="str">
            <v>AP</v>
          </cell>
          <cell r="E58" t="str">
            <v>APJ</v>
          </cell>
          <cell r="F58">
            <v>1750</v>
          </cell>
          <cell r="G58">
            <v>89208</v>
          </cell>
          <cell r="H58">
            <v>44.99</v>
          </cell>
          <cell r="I58">
            <v>1</v>
          </cell>
          <cell r="J58"/>
        </row>
        <row r="59">
          <cell r="A59">
            <v>101446</v>
          </cell>
          <cell r="B59" t="str">
            <v>1800 REPOSADO W/ SERVING BOWL 750ml</v>
          </cell>
          <cell r="C59" t="str">
            <v>Y</v>
          </cell>
          <cell r="D59" t="str">
            <v>YG</v>
          </cell>
          <cell r="E59" t="str">
            <v>YGA</v>
          </cell>
          <cell r="F59">
            <v>750</v>
          </cell>
          <cell r="G59">
            <v>101446</v>
          </cell>
          <cell r="H59">
            <v>30.99</v>
          </cell>
          <cell r="I59" t="str">
            <v>T</v>
          </cell>
          <cell r="J59"/>
        </row>
        <row r="60">
          <cell r="A60">
            <v>87531</v>
          </cell>
          <cell r="B60" t="str">
            <v>1800 SILVER SELECT TEQUILA 750ml</v>
          </cell>
          <cell r="C60" t="str">
            <v>A</v>
          </cell>
          <cell r="D60" t="str">
            <v>AP</v>
          </cell>
          <cell r="E60" t="str">
            <v>APD</v>
          </cell>
          <cell r="F60">
            <v>750</v>
          </cell>
          <cell r="G60">
            <v>87531</v>
          </cell>
          <cell r="H60">
            <v>33.340000000000003</v>
          </cell>
          <cell r="I60" t="str">
            <v>D</v>
          </cell>
          <cell r="J60"/>
        </row>
        <row r="61">
          <cell r="A61">
            <v>100161</v>
          </cell>
          <cell r="B61" t="str">
            <v>1800 SILVER TEQ W/ 2 METAL COASTER 750ml</v>
          </cell>
          <cell r="C61" t="str">
            <v>A</v>
          </cell>
          <cell r="D61" t="str">
            <v>AP</v>
          </cell>
          <cell r="E61" t="str">
            <v>APD</v>
          </cell>
          <cell r="F61">
            <v>750</v>
          </cell>
          <cell r="G61">
            <v>100161</v>
          </cell>
          <cell r="H61">
            <v>16.739999999999998</v>
          </cell>
          <cell r="I61" t="str">
            <v>D</v>
          </cell>
          <cell r="J61"/>
        </row>
        <row r="62">
          <cell r="A62">
            <v>101352</v>
          </cell>
          <cell r="B62" t="str">
            <v>1800 SILVER TEQ W/ TACO HOLDER 750ml</v>
          </cell>
          <cell r="C62" t="str">
            <v>Y</v>
          </cell>
          <cell r="D62" t="str">
            <v>YG</v>
          </cell>
          <cell r="E62" t="str">
            <v>YGA</v>
          </cell>
          <cell r="F62">
            <v>750</v>
          </cell>
          <cell r="G62">
            <v>101352</v>
          </cell>
          <cell r="H62">
            <v>30.99</v>
          </cell>
          <cell r="I62" t="str">
            <v>T</v>
          </cell>
          <cell r="J62"/>
        </row>
        <row r="63">
          <cell r="A63">
            <v>87509</v>
          </cell>
          <cell r="B63" t="str">
            <v>1800 SILVER TEQUILA 375ml</v>
          </cell>
          <cell r="C63" t="str">
            <v>A</v>
          </cell>
          <cell r="D63" t="str">
            <v>AP</v>
          </cell>
          <cell r="E63" t="str">
            <v>APD</v>
          </cell>
          <cell r="F63">
            <v>375</v>
          </cell>
          <cell r="G63">
            <v>87509</v>
          </cell>
          <cell r="H63">
            <v>17.489999999999998</v>
          </cell>
          <cell r="I63">
            <v>1</v>
          </cell>
          <cell r="J63"/>
        </row>
        <row r="64">
          <cell r="A64">
            <v>87510</v>
          </cell>
          <cell r="B64" t="str">
            <v>1800 SILVER TEQUILA 750ml</v>
          </cell>
          <cell r="C64" t="str">
            <v>A</v>
          </cell>
          <cell r="D64" t="str">
            <v>AP</v>
          </cell>
          <cell r="E64" t="str">
            <v>APD</v>
          </cell>
          <cell r="F64">
            <v>750</v>
          </cell>
          <cell r="G64">
            <v>87510</v>
          </cell>
          <cell r="H64">
            <v>31.99</v>
          </cell>
          <cell r="I64">
            <v>1</v>
          </cell>
          <cell r="J64"/>
        </row>
        <row r="65">
          <cell r="A65">
            <v>87513</v>
          </cell>
          <cell r="B65" t="str">
            <v>1800 SILVER TEQUILA 1750ml</v>
          </cell>
          <cell r="C65" t="str">
            <v>A</v>
          </cell>
          <cell r="D65" t="str">
            <v>AP</v>
          </cell>
          <cell r="E65" t="str">
            <v>APD</v>
          </cell>
          <cell r="F65">
            <v>1750</v>
          </cell>
          <cell r="G65">
            <v>87513</v>
          </cell>
          <cell r="H65">
            <v>42.99</v>
          </cell>
          <cell r="I65">
            <v>1</v>
          </cell>
          <cell r="J65"/>
        </row>
        <row r="66">
          <cell r="A66">
            <v>100980</v>
          </cell>
          <cell r="B66" t="str">
            <v>1800 SILVER TEQUILA W/2 SHOT GL 750ml</v>
          </cell>
          <cell r="C66" t="str">
            <v>Y</v>
          </cell>
          <cell r="D66" t="str">
            <v>YG</v>
          </cell>
          <cell r="E66" t="str">
            <v>YGA</v>
          </cell>
          <cell r="F66">
            <v>750</v>
          </cell>
          <cell r="G66">
            <v>100980</v>
          </cell>
          <cell r="H66">
            <v>16.739999999999998</v>
          </cell>
          <cell r="I66" t="str">
            <v>D</v>
          </cell>
          <cell r="J66"/>
        </row>
        <row r="67">
          <cell r="A67">
            <v>100448</v>
          </cell>
          <cell r="B67" t="str">
            <v>1800 SILVER W/ FLASK 750ml</v>
          </cell>
          <cell r="C67" t="str">
            <v>A</v>
          </cell>
          <cell r="D67" t="str">
            <v>AP</v>
          </cell>
          <cell r="E67" t="str">
            <v>APD</v>
          </cell>
          <cell r="F67">
            <v>750</v>
          </cell>
          <cell r="G67">
            <v>100448</v>
          </cell>
          <cell r="H67">
            <v>16.739999999999998</v>
          </cell>
          <cell r="I67" t="str">
            <v>D</v>
          </cell>
          <cell r="J67"/>
        </row>
        <row r="68">
          <cell r="A68">
            <v>103108</v>
          </cell>
          <cell r="B68" t="str">
            <v>1800 SILVER W/ GLASSES 750ml</v>
          </cell>
          <cell r="C68" t="str">
            <v>Y</v>
          </cell>
          <cell r="D68" t="str">
            <v>YG</v>
          </cell>
          <cell r="E68" t="str">
            <v>YGA</v>
          </cell>
          <cell r="F68">
            <v>750</v>
          </cell>
          <cell r="G68">
            <v>103108</v>
          </cell>
          <cell r="H68">
            <v>16.739999999999998</v>
          </cell>
          <cell r="I68" t="str">
            <v>D</v>
          </cell>
          <cell r="J68"/>
        </row>
        <row r="69">
          <cell r="A69">
            <v>4152</v>
          </cell>
          <cell r="B69" t="str">
            <v>1800 SILVER W/ SHOTGLASSES 750ml</v>
          </cell>
          <cell r="C69" t="str">
            <v>A</v>
          </cell>
          <cell r="D69" t="str">
            <v>AP</v>
          </cell>
          <cell r="E69" t="str">
            <v>APD</v>
          </cell>
          <cell r="F69">
            <v>750</v>
          </cell>
          <cell r="G69">
            <v>4152</v>
          </cell>
          <cell r="H69">
            <v>31.46</v>
          </cell>
          <cell r="I69" t="str">
            <v>U</v>
          </cell>
          <cell r="J69"/>
        </row>
        <row r="70">
          <cell r="A70">
            <v>920598</v>
          </cell>
          <cell r="B70" t="str">
            <v>1800 TEQUILA COCONUT 750ml</v>
          </cell>
          <cell r="C70" t="str">
            <v>Y</v>
          </cell>
          <cell r="D70" t="str">
            <v>YS</v>
          </cell>
          <cell r="E70" t="str">
            <v>YSA</v>
          </cell>
          <cell r="F70">
            <v>750</v>
          </cell>
          <cell r="G70">
            <v>920598</v>
          </cell>
          <cell r="H70">
            <v>30.99</v>
          </cell>
          <cell r="I70" t="str">
            <v>S</v>
          </cell>
          <cell r="J70"/>
        </row>
        <row r="71">
          <cell r="A71">
            <v>59182</v>
          </cell>
          <cell r="B71" t="str">
            <v>1800 ULTIMATE MANGO MARGARITA RTD 1750ml</v>
          </cell>
          <cell r="C71" t="str">
            <v>C</v>
          </cell>
          <cell r="D71" t="str">
            <v>CW</v>
          </cell>
          <cell r="E71" t="str">
            <v>CWF</v>
          </cell>
          <cell r="F71">
            <v>1750</v>
          </cell>
          <cell r="G71">
            <v>59182</v>
          </cell>
          <cell r="H71">
            <v>18.989999999999998</v>
          </cell>
          <cell r="I71">
            <v>1</v>
          </cell>
          <cell r="J71"/>
        </row>
        <row r="72">
          <cell r="A72">
            <v>59161</v>
          </cell>
          <cell r="B72" t="str">
            <v>1800 ULTIMATE MARGARITA PEACH RTD 1750ml</v>
          </cell>
          <cell r="C72" t="str">
            <v>Y</v>
          </cell>
          <cell r="D72" t="str">
            <v>YS</v>
          </cell>
          <cell r="E72" t="str">
            <v>YSA</v>
          </cell>
          <cell r="F72">
            <v>1750</v>
          </cell>
          <cell r="G72">
            <v>59161</v>
          </cell>
          <cell r="H72">
            <v>21.99</v>
          </cell>
          <cell r="I72" t="str">
            <v>S</v>
          </cell>
          <cell r="J72"/>
        </row>
        <row r="73">
          <cell r="A73">
            <v>59159</v>
          </cell>
          <cell r="B73" t="str">
            <v>1800 ULTIMATE MARGARITA RASPBERRY 1750ml</v>
          </cell>
          <cell r="C73" t="str">
            <v>C</v>
          </cell>
          <cell r="D73" t="str">
            <v>CW</v>
          </cell>
          <cell r="E73" t="str">
            <v>CWF</v>
          </cell>
          <cell r="F73">
            <v>1750</v>
          </cell>
          <cell r="G73">
            <v>59159</v>
          </cell>
          <cell r="H73">
            <v>21.99</v>
          </cell>
          <cell r="I73" t="str">
            <v>D</v>
          </cell>
          <cell r="J73"/>
        </row>
        <row r="74">
          <cell r="A74">
            <v>59154</v>
          </cell>
          <cell r="B74" t="str">
            <v>1800 ULTIMATE MARGARITA RTD 1750ml</v>
          </cell>
          <cell r="C74" t="str">
            <v>C</v>
          </cell>
          <cell r="D74" t="str">
            <v>CW</v>
          </cell>
          <cell r="E74" t="str">
            <v>CWF</v>
          </cell>
          <cell r="F74">
            <v>1750</v>
          </cell>
          <cell r="G74">
            <v>59154</v>
          </cell>
          <cell r="H74">
            <v>18.989999999999998</v>
          </cell>
          <cell r="I74">
            <v>1</v>
          </cell>
          <cell r="J74"/>
        </row>
        <row r="75">
          <cell r="A75">
            <v>909020</v>
          </cell>
          <cell r="B75" t="str">
            <v>181 MERLOT 750ml</v>
          </cell>
          <cell r="C75" t="str">
            <v>Y</v>
          </cell>
          <cell r="D75" t="str">
            <v>YS</v>
          </cell>
          <cell r="E75" t="str">
            <v>YSE</v>
          </cell>
          <cell r="F75">
            <v>750</v>
          </cell>
          <cell r="G75">
            <v>909020</v>
          </cell>
          <cell r="H75">
            <v>14.29</v>
          </cell>
          <cell r="I75" t="str">
            <v>S</v>
          </cell>
          <cell r="J75"/>
        </row>
        <row r="76">
          <cell r="A76">
            <v>491060</v>
          </cell>
          <cell r="B76" t="str">
            <v>181 NOBLE VINES MERLOT 750ml</v>
          </cell>
          <cell r="C76" t="str">
            <v>Y</v>
          </cell>
          <cell r="D76" t="str">
            <v>YS</v>
          </cell>
          <cell r="E76" t="str">
            <v>YSE</v>
          </cell>
          <cell r="F76">
            <v>750</v>
          </cell>
          <cell r="G76">
            <v>491060</v>
          </cell>
          <cell r="H76">
            <v>14.29</v>
          </cell>
          <cell r="I76" t="str">
            <v>S</v>
          </cell>
          <cell r="J76"/>
        </row>
        <row r="77">
          <cell r="A77">
            <v>948780</v>
          </cell>
          <cell r="B77" t="str">
            <v>1848 CABERNET FRANC 750ml</v>
          </cell>
          <cell r="C77" t="str">
            <v>Y</v>
          </cell>
          <cell r="D77" t="str">
            <v>YS</v>
          </cell>
          <cell r="E77" t="str">
            <v>YSE</v>
          </cell>
          <cell r="F77">
            <v>750</v>
          </cell>
          <cell r="G77">
            <v>948780</v>
          </cell>
          <cell r="H77">
            <v>29.14</v>
          </cell>
          <cell r="I77" t="str">
            <v>S</v>
          </cell>
          <cell r="J77"/>
        </row>
        <row r="78">
          <cell r="A78">
            <v>948781</v>
          </cell>
          <cell r="B78" t="str">
            <v>1848 RES CABERNET 750ml</v>
          </cell>
          <cell r="C78" t="str">
            <v>Y</v>
          </cell>
          <cell r="D78" t="str">
            <v>YS</v>
          </cell>
          <cell r="E78" t="str">
            <v>YSE</v>
          </cell>
          <cell r="F78">
            <v>750</v>
          </cell>
          <cell r="G78">
            <v>948781</v>
          </cell>
          <cell r="H78">
            <v>66.98</v>
          </cell>
          <cell r="I78" t="str">
            <v>S</v>
          </cell>
          <cell r="J78"/>
        </row>
        <row r="79">
          <cell r="A79">
            <v>902231</v>
          </cell>
          <cell r="B79" t="str">
            <v>1849 CABERNET DECLARATION NAPA 750ml</v>
          </cell>
          <cell r="C79" t="str">
            <v>Y</v>
          </cell>
          <cell r="D79" t="str">
            <v>YS</v>
          </cell>
          <cell r="E79" t="str">
            <v>YSE</v>
          </cell>
          <cell r="F79">
            <v>750</v>
          </cell>
          <cell r="G79">
            <v>902231</v>
          </cell>
          <cell r="H79">
            <v>80.069999999999993</v>
          </cell>
          <cell r="I79" t="str">
            <v>S</v>
          </cell>
          <cell r="J79"/>
        </row>
        <row r="80">
          <cell r="A80">
            <v>902230</v>
          </cell>
          <cell r="B80" t="str">
            <v>1849 CHARDONNAY AU JUS MONTEREY 750ml</v>
          </cell>
          <cell r="C80" t="str">
            <v>Y</v>
          </cell>
          <cell r="D80" t="str">
            <v>YS</v>
          </cell>
          <cell r="E80" t="str">
            <v>YSE</v>
          </cell>
          <cell r="F80">
            <v>750</v>
          </cell>
          <cell r="G80">
            <v>902230</v>
          </cell>
          <cell r="H80">
            <v>25.07</v>
          </cell>
          <cell r="I80" t="str">
            <v>S</v>
          </cell>
          <cell r="J80"/>
        </row>
        <row r="81">
          <cell r="A81">
            <v>921774</v>
          </cell>
          <cell r="B81" t="str">
            <v>1865 CABERNET SAUVIGNON SAN PEDRO 750ml</v>
          </cell>
          <cell r="C81" t="str">
            <v>Y</v>
          </cell>
          <cell r="D81" t="str">
            <v>YS</v>
          </cell>
          <cell r="E81" t="str">
            <v>YSE</v>
          </cell>
          <cell r="F81">
            <v>750</v>
          </cell>
          <cell r="G81">
            <v>921774</v>
          </cell>
          <cell r="H81">
            <v>17.760000000000002</v>
          </cell>
          <cell r="I81" t="str">
            <v>U</v>
          </cell>
          <cell r="J81"/>
        </row>
        <row r="82">
          <cell r="A82">
            <v>419955</v>
          </cell>
          <cell r="B82" t="str">
            <v>19 CRIMES BANISHED DARK RED 750ml</v>
          </cell>
          <cell r="C82" t="str">
            <v>P</v>
          </cell>
          <cell r="D82" t="str">
            <v>PR</v>
          </cell>
          <cell r="E82" t="str">
            <v>PRY</v>
          </cell>
          <cell r="F82">
            <v>750</v>
          </cell>
          <cell r="G82">
            <v>419955</v>
          </cell>
          <cell r="H82">
            <v>11.99</v>
          </cell>
          <cell r="I82">
            <v>1</v>
          </cell>
          <cell r="J82"/>
        </row>
        <row r="83">
          <cell r="A83">
            <v>921445</v>
          </cell>
          <cell r="B83" t="str">
            <v>19 CRIMES CABERNET 750ml</v>
          </cell>
          <cell r="C83" t="str">
            <v>Y</v>
          </cell>
          <cell r="D83" t="str">
            <v>YS</v>
          </cell>
          <cell r="E83" t="str">
            <v>YSE</v>
          </cell>
          <cell r="F83">
            <v>750</v>
          </cell>
          <cell r="G83">
            <v>921445</v>
          </cell>
          <cell r="H83">
            <v>11.06</v>
          </cell>
          <cell r="I83" t="str">
            <v>S</v>
          </cell>
          <cell r="J83"/>
        </row>
        <row r="84">
          <cell r="A84">
            <v>902972</v>
          </cell>
          <cell r="B84" t="str">
            <v>19 CRIMES CALI RED 750ml</v>
          </cell>
          <cell r="C84" t="str">
            <v>Y</v>
          </cell>
          <cell r="D84" t="str">
            <v>YS</v>
          </cell>
          <cell r="E84" t="str">
            <v>YSE</v>
          </cell>
          <cell r="F84">
            <v>750</v>
          </cell>
          <cell r="G84">
            <v>902972</v>
          </cell>
          <cell r="H84">
            <v>13.99</v>
          </cell>
          <cell r="I84" t="str">
            <v>X</v>
          </cell>
          <cell r="J84"/>
        </row>
        <row r="85">
          <cell r="A85">
            <v>490692</v>
          </cell>
          <cell r="B85" t="str">
            <v>19 CRIMES CALI RED 750ml</v>
          </cell>
          <cell r="C85" t="str">
            <v>P</v>
          </cell>
          <cell r="D85" t="str">
            <v>PF</v>
          </cell>
          <cell r="E85" t="str">
            <v>PFP</v>
          </cell>
          <cell r="F85">
            <v>750</v>
          </cell>
          <cell r="G85">
            <v>490692</v>
          </cell>
          <cell r="H85">
            <v>14.99</v>
          </cell>
          <cell r="I85">
            <v>1</v>
          </cell>
          <cell r="J85"/>
        </row>
        <row r="86">
          <cell r="A86">
            <v>953296</v>
          </cell>
          <cell r="B86" t="str">
            <v>19 CRIMES CHARDONNAY 750ml</v>
          </cell>
          <cell r="C86" t="str">
            <v>Y</v>
          </cell>
          <cell r="D86" t="str">
            <v>YS</v>
          </cell>
          <cell r="E86" t="str">
            <v>YSE</v>
          </cell>
          <cell r="F86">
            <v>750</v>
          </cell>
          <cell r="G86">
            <v>953296</v>
          </cell>
          <cell r="H86">
            <v>11.17</v>
          </cell>
          <cell r="I86" t="str">
            <v>S</v>
          </cell>
          <cell r="J86"/>
        </row>
        <row r="87">
          <cell r="A87">
            <v>419959</v>
          </cell>
          <cell r="B87" t="str">
            <v>19 CRIMES HARD CHARDONNAY 750ml</v>
          </cell>
          <cell r="C87" t="str">
            <v>K</v>
          </cell>
          <cell r="D87" t="str">
            <v>KR</v>
          </cell>
          <cell r="E87" t="str">
            <v>KRT</v>
          </cell>
          <cell r="F87">
            <v>750</v>
          </cell>
          <cell r="G87">
            <v>419959</v>
          </cell>
          <cell r="H87">
            <v>11.99</v>
          </cell>
          <cell r="I87">
            <v>1</v>
          </cell>
          <cell r="J87"/>
        </row>
        <row r="88">
          <cell r="A88">
            <v>592538</v>
          </cell>
          <cell r="B88" t="str">
            <v>19 CRIMES MARTHA CHARDONNAY 750ml</v>
          </cell>
          <cell r="C88" t="str">
            <v>K</v>
          </cell>
          <cell r="D88" t="str">
            <v>KK</v>
          </cell>
          <cell r="E88" t="str">
            <v>KKB</v>
          </cell>
          <cell r="F88">
            <v>750</v>
          </cell>
          <cell r="G88">
            <v>592538</v>
          </cell>
          <cell r="H88">
            <v>14.99</v>
          </cell>
          <cell r="I88">
            <v>1</v>
          </cell>
          <cell r="J88"/>
        </row>
        <row r="89">
          <cell r="A89">
            <v>419973</v>
          </cell>
          <cell r="B89" t="str">
            <v>19 CRIMES PUNISHMENT PINOT NOIR 750ml</v>
          </cell>
          <cell r="C89" t="str">
            <v>P</v>
          </cell>
          <cell r="D89" t="str">
            <v>PR</v>
          </cell>
          <cell r="E89" t="str">
            <v>PRY</v>
          </cell>
          <cell r="F89">
            <v>750</v>
          </cell>
          <cell r="G89">
            <v>419973</v>
          </cell>
          <cell r="H89">
            <v>12.99</v>
          </cell>
          <cell r="I89">
            <v>1</v>
          </cell>
          <cell r="J89"/>
        </row>
        <row r="90">
          <cell r="A90">
            <v>419952</v>
          </cell>
          <cell r="B90" t="str">
            <v>19 CRIMES RED 750ml</v>
          </cell>
          <cell r="C90" t="str">
            <v>P</v>
          </cell>
          <cell r="D90" t="str">
            <v>PR</v>
          </cell>
          <cell r="E90" t="str">
            <v>PRY</v>
          </cell>
          <cell r="F90">
            <v>750</v>
          </cell>
          <cell r="G90">
            <v>419952</v>
          </cell>
          <cell r="H90">
            <v>11.99</v>
          </cell>
          <cell r="I90">
            <v>1</v>
          </cell>
          <cell r="J90"/>
        </row>
        <row r="91">
          <cell r="A91">
            <v>902779</v>
          </cell>
          <cell r="B91" t="str">
            <v>19 CRIMES SHIRAZ 750ml</v>
          </cell>
          <cell r="C91" t="str">
            <v>Y</v>
          </cell>
          <cell r="D91" t="str">
            <v>YS</v>
          </cell>
          <cell r="E91" t="str">
            <v>YSE</v>
          </cell>
          <cell r="F91">
            <v>750</v>
          </cell>
          <cell r="G91">
            <v>902779</v>
          </cell>
          <cell r="H91">
            <v>11.99</v>
          </cell>
          <cell r="I91" t="str">
            <v>S</v>
          </cell>
          <cell r="J91"/>
        </row>
        <row r="92">
          <cell r="A92">
            <v>671421</v>
          </cell>
          <cell r="B92" t="str">
            <v>19 CRIMES SNOOP CALI ROSE 750ml</v>
          </cell>
          <cell r="C92" t="str">
            <v>Y</v>
          </cell>
          <cell r="D92" t="str">
            <v>YS</v>
          </cell>
          <cell r="E92" t="str">
            <v>YSE</v>
          </cell>
          <cell r="F92">
            <v>750</v>
          </cell>
          <cell r="G92">
            <v>671421</v>
          </cell>
          <cell r="H92">
            <v>14.99</v>
          </cell>
          <cell r="I92" t="str">
            <v>S</v>
          </cell>
          <cell r="J92"/>
        </row>
        <row r="93">
          <cell r="A93">
            <v>419961</v>
          </cell>
          <cell r="B93" t="str">
            <v>19 CRIMES UPRISING RED 750ml</v>
          </cell>
          <cell r="C93" t="str">
            <v>P</v>
          </cell>
          <cell r="D93" t="str">
            <v>PR</v>
          </cell>
          <cell r="E93" t="str">
            <v>PRY</v>
          </cell>
          <cell r="F93">
            <v>750</v>
          </cell>
          <cell r="G93">
            <v>419961</v>
          </cell>
          <cell r="H93">
            <v>11.99</v>
          </cell>
          <cell r="I93">
            <v>1</v>
          </cell>
          <cell r="J93"/>
        </row>
        <row r="94">
          <cell r="A94">
            <v>953295</v>
          </cell>
          <cell r="B94" t="str">
            <v>19 CRIMES WARDEN 750ml</v>
          </cell>
          <cell r="C94" t="str">
            <v>Y</v>
          </cell>
          <cell r="D94" t="str">
            <v>YS</v>
          </cell>
          <cell r="E94" t="str">
            <v>YSE</v>
          </cell>
          <cell r="F94">
            <v>750</v>
          </cell>
          <cell r="G94">
            <v>953295</v>
          </cell>
          <cell r="H94">
            <v>21.49</v>
          </cell>
          <cell r="I94" t="str">
            <v>S</v>
          </cell>
          <cell r="J94"/>
        </row>
        <row r="95">
          <cell r="A95">
            <v>902891</v>
          </cell>
          <cell r="B95" t="str">
            <v>1906 RISERVA ESPECIAL BEER 355ml</v>
          </cell>
          <cell r="C95" t="str">
            <v>Y</v>
          </cell>
          <cell r="D95" t="str">
            <v>YS</v>
          </cell>
          <cell r="E95" t="str">
            <v>YST</v>
          </cell>
          <cell r="F95">
            <v>355</v>
          </cell>
          <cell r="G95">
            <v>902891</v>
          </cell>
          <cell r="H95">
            <v>2.59</v>
          </cell>
          <cell r="I95" t="str">
            <v>S</v>
          </cell>
          <cell r="J95"/>
        </row>
        <row r="96">
          <cell r="A96">
            <v>905492</v>
          </cell>
          <cell r="B96" t="str">
            <v>1921 TEQUILA CREAM 750ml</v>
          </cell>
          <cell r="C96" t="str">
            <v>Y</v>
          </cell>
          <cell r="D96" t="str">
            <v>YS</v>
          </cell>
          <cell r="E96" t="str">
            <v>YSC</v>
          </cell>
          <cell r="F96">
            <v>750</v>
          </cell>
          <cell r="G96">
            <v>905492</v>
          </cell>
          <cell r="H96">
            <v>31.66</v>
          </cell>
          <cell r="I96" t="str">
            <v>S</v>
          </cell>
          <cell r="J96"/>
        </row>
        <row r="97">
          <cell r="A97">
            <v>918869</v>
          </cell>
          <cell r="B97" t="str">
            <v>2 BOOTLEGGERS KY MULE 375ml</v>
          </cell>
          <cell r="C97" t="str">
            <v>C</v>
          </cell>
          <cell r="D97" t="str">
            <v>CW</v>
          </cell>
          <cell r="E97" t="str">
            <v>CWU</v>
          </cell>
          <cell r="F97">
            <v>375</v>
          </cell>
          <cell r="G97">
            <v>918869</v>
          </cell>
          <cell r="H97">
            <v>4.03</v>
          </cell>
          <cell r="I97" t="str">
            <v>S</v>
          </cell>
          <cell r="J97"/>
        </row>
        <row r="98">
          <cell r="A98">
            <v>921789</v>
          </cell>
          <cell r="B98" t="str">
            <v>2 COPAS CABERNET 750ml</v>
          </cell>
          <cell r="C98" t="str">
            <v>P</v>
          </cell>
          <cell r="D98" t="str">
            <v>PR</v>
          </cell>
          <cell r="E98" t="str">
            <v>PRT</v>
          </cell>
          <cell r="F98">
            <v>750</v>
          </cell>
          <cell r="G98">
            <v>921789</v>
          </cell>
          <cell r="H98">
            <v>9.99</v>
          </cell>
          <cell r="I98">
            <v>1</v>
          </cell>
          <cell r="J98"/>
        </row>
        <row r="99">
          <cell r="A99">
            <v>951625</v>
          </cell>
          <cell r="B99" t="str">
            <v>2 COPAS FRIZZANTE MUSCAT 750ml</v>
          </cell>
          <cell r="C99" t="str">
            <v>Y</v>
          </cell>
          <cell r="D99" t="str">
            <v>YS</v>
          </cell>
          <cell r="E99" t="str">
            <v>YSE</v>
          </cell>
          <cell r="F99">
            <v>750</v>
          </cell>
          <cell r="G99">
            <v>951625</v>
          </cell>
          <cell r="H99">
            <v>8.99</v>
          </cell>
          <cell r="I99" t="str">
            <v>S</v>
          </cell>
          <cell r="J99"/>
        </row>
        <row r="100">
          <cell r="A100">
            <v>428850</v>
          </cell>
          <cell r="B100" t="str">
            <v>2 COPAS RED ARGENTINA 750ml</v>
          </cell>
          <cell r="C100" t="str">
            <v>P</v>
          </cell>
          <cell r="D100" t="str">
            <v>PR</v>
          </cell>
          <cell r="E100" t="str">
            <v>PRV</v>
          </cell>
          <cell r="F100">
            <v>750</v>
          </cell>
          <cell r="G100">
            <v>428850</v>
          </cell>
          <cell r="H100">
            <v>9.99</v>
          </cell>
          <cell r="I100">
            <v>1</v>
          </cell>
          <cell r="J100"/>
        </row>
        <row r="101">
          <cell r="A101">
            <v>951401</v>
          </cell>
          <cell r="B101" t="str">
            <v>2 COPAS SAUVIGNON BLANC 750ml</v>
          </cell>
          <cell r="C101" t="str">
            <v>K</v>
          </cell>
          <cell r="D101" t="str">
            <v>KR</v>
          </cell>
          <cell r="E101" t="str">
            <v>KRR</v>
          </cell>
          <cell r="F101">
            <v>750</v>
          </cell>
          <cell r="G101">
            <v>951401</v>
          </cell>
          <cell r="H101">
            <v>9.99</v>
          </cell>
          <cell r="I101">
            <v>1</v>
          </cell>
          <cell r="J101"/>
        </row>
        <row r="102">
          <cell r="A102">
            <v>922628</v>
          </cell>
          <cell r="B102" t="str">
            <v>2 COPAS SPARKLING ROSE 750ml</v>
          </cell>
          <cell r="C102" t="str">
            <v>I</v>
          </cell>
          <cell r="D102" t="str">
            <v>IP</v>
          </cell>
          <cell r="E102" t="str">
            <v>IPX</v>
          </cell>
          <cell r="F102">
            <v>750</v>
          </cell>
          <cell r="G102">
            <v>922628</v>
          </cell>
          <cell r="H102">
            <v>10.99</v>
          </cell>
          <cell r="I102">
            <v>1</v>
          </cell>
          <cell r="J102"/>
        </row>
        <row r="103">
          <cell r="A103">
            <v>15739</v>
          </cell>
          <cell r="B103" t="str">
            <v>2 GINGERS WHISKEY 750ml</v>
          </cell>
          <cell r="C103" t="str">
            <v>Y</v>
          </cell>
          <cell r="D103" t="str">
            <v>YS</v>
          </cell>
          <cell r="E103" t="str">
            <v>YSA</v>
          </cell>
          <cell r="F103">
            <v>750</v>
          </cell>
          <cell r="G103">
            <v>15739</v>
          </cell>
          <cell r="H103">
            <v>17.989999999999998</v>
          </cell>
          <cell r="I103" t="str">
            <v>S</v>
          </cell>
          <cell r="J103"/>
        </row>
        <row r="104">
          <cell r="A104">
            <v>902727</v>
          </cell>
          <cell r="B104" t="str">
            <v>2 P PRODUCTION GAMAY 750ml</v>
          </cell>
          <cell r="C104" t="str">
            <v>Y</v>
          </cell>
          <cell r="D104" t="str">
            <v>YS</v>
          </cell>
          <cell r="E104" t="str">
            <v>YSE</v>
          </cell>
          <cell r="F104">
            <v>750</v>
          </cell>
          <cell r="G104">
            <v>902727</v>
          </cell>
          <cell r="H104">
            <v>22.73</v>
          </cell>
          <cell r="I104" t="str">
            <v>S</v>
          </cell>
          <cell r="J104"/>
        </row>
        <row r="105">
          <cell r="A105">
            <v>949405</v>
          </cell>
          <cell r="B105" t="str">
            <v>2 ROW 24K GOLDEN ALE 355ml</v>
          </cell>
          <cell r="C105" t="str">
            <v>T</v>
          </cell>
          <cell r="D105" t="str">
            <v>TN</v>
          </cell>
          <cell r="E105" t="str">
            <v>TNC</v>
          </cell>
          <cell r="F105">
            <v>355</v>
          </cell>
          <cell r="G105">
            <v>949405</v>
          </cell>
          <cell r="H105">
            <v>2.2200000000000002</v>
          </cell>
          <cell r="I105">
            <v>1</v>
          </cell>
          <cell r="J105"/>
        </row>
        <row r="106">
          <cell r="A106">
            <v>949406</v>
          </cell>
          <cell r="B106" t="str">
            <v>2 ROW ACCELERATOR IPA 355ml</v>
          </cell>
          <cell r="C106" t="str">
            <v>T</v>
          </cell>
          <cell r="D106" t="str">
            <v>TN</v>
          </cell>
          <cell r="E106" t="str">
            <v>TNF</v>
          </cell>
          <cell r="F106">
            <v>355</v>
          </cell>
          <cell r="G106">
            <v>949406</v>
          </cell>
          <cell r="H106">
            <v>2.2000000000000002</v>
          </cell>
          <cell r="I106" t="str">
            <v>D</v>
          </cell>
          <cell r="J106"/>
        </row>
        <row r="107">
          <cell r="A107">
            <v>955607</v>
          </cell>
          <cell r="B107" t="str">
            <v>2 ROW ALL ABOUT APRICOT 750ml</v>
          </cell>
          <cell r="C107" t="str">
            <v>Y</v>
          </cell>
          <cell r="D107" t="str">
            <v>YS</v>
          </cell>
          <cell r="E107" t="str">
            <v>YST</v>
          </cell>
          <cell r="F107">
            <v>750</v>
          </cell>
          <cell r="G107">
            <v>955607</v>
          </cell>
          <cell r="H107">
            <v>17.95</v>
          </cell>
          <cell r="I107" t="str">
            <v>S</v>
          </cell>
          <cell r="J107"/>
        </row>
        <row r="108">
          <cell r="A108">
            <v>953896</v>
          </cell>
          <cell r="B108" t="str">
            <v>2 ROW BARREL AGED DANGEREUX 355ml</v>
          </cell>
          <cell r="C108" t="str">
            <v>Y</v>
          </cell>
          <cell r="D108" t="str">
            <v>YS</v>
          </cell>
          <cell r="E108" t="str">
            <v>YST</v>
          </cell>
          <cell r="F108">
            <v>355</v>
          </cell>
          <cell r="G108">
            <v>953896</v>
          </cell>
          <cell r="H108">
            <v>4.97</v>
          </cell>
          <cell r="I108" t="str">
            <v>S</v>
          </cell>
          <cell r="J108"/>
        </row>
        <row r="109">
          <cell r="A109">
            <v>951768</v>
          </cell>
          <cell r="B109" t="str">
            <v>2 ROW BEER #1 2000 ml</v>
          </cell>
          <cell r="C109" t="str">
            <v>Y</v>
          </cell>
          <cell r="D109" t="str">
            <v>YS</v>
          </cell>
          <cell r="E109" t="str">
            <v>YST</v>
          </cell>
          <cell r="F109">
            <v>2000</v>
          </cell>
          <cell r="G109">
            <v>951768</v>
          </cell>
          <cell r="H109">
            <v>11.5</v>
          </cell>
          <cell r="I109" t="str">
            <v>S</v>
          </cell>
          <cell r="J109"/>
        </row>
        <row r="110">
          <cell r="A110">
            <v>951770</v>
          </cell>
          <cell r="B110" t="str">
            <v>2 ROW BEER #2 2000 ml</v>
          </cell>
          <cell r="C110" t="str">
            <v>Y</v>
          </cell>
          <cell r="D110" t="str">
            <v>YS</v>
          </cell>
          <cell r="E110" t="str">
            <v>YST</v>
          </cell>
          <cell r="F110">
            <v>2000</v>
          </cell>
          <cell r="G110">
            <v>951770</v>
          </cell>
          <cell r="H110">
            <v>13.5</v>
          </cell>
          <cell r="I110" t="str">
            <v>S</v>
          </cell>
          <cell r="J110"/>
        </row>
        <row r="111">
          <cell r="A111">
            <v>951769</v>
          </cell>
          <cell r="B111" t="str">
            <v>2 ROW BEER #3 2000 ml</v>
          </cell>
          <cell r="C111" t="str">
            <v>Y</v>
          </cell>
          <cell r="D111" t="str">
            <v>YS</v>
          </cell>
          <cell r="E111" t="str">
            <v>YST</v>
          </cell>
          <cell r="F111">
            <v>2000</v>
          </cell>
          <cell r="G111">
            <v>951769</v>
          </cell>
          <cell r="H111">
            <v>15.5</v>
          </cell>
          <cell r="I111" t="str">
            <v>S</v>
          </cell>
          <cell r="J111"/>
        </row>
        <row r="112">
          <cell r="A112">
            <v>921715</v>
          </cell>
          <cell r="B112" t="str">
            <v>2 ROW BREAKFAST IN A BARREL 355ml</v>
          </cell>
          <cell r="C112" t="str">
            <v>Y</v>
          </cell>
          <cell r="D112" t="str">
            <v>YS</v>
          </cell>
          <cell r="E112" t="str">
            <v>YST</v>
          </cell>
          <cell r="F112">
            <v>355</v>
          </cell>
          <cell r="G112">
            <v>921715</v>
          </cell>
          <cell r="H112">
            <v>5.47</v>
          </cell>
          <cell r="I112" t="str">
            <v>U</v>
          </cell>
          <cell r="J112"/>
        </row>
        <row r="113">
          <cell r="A113">
            <v>953436</v>
          </cell>
          <cell r="B113" t="str">
            <v>2 ROW BREAKFAST STOUT 355 ml</v>
          </cell>
          <cell r="C113" t="str">
            <v>Y</v>
          </cell>
          <cell r="D113" t="str">
            <v>YS</v>
          </cell>
          <cell r="E113" t="str">
            <v>YST</v>
          </cell>
          <cell r="F113">
            <v>355</v>
          </cell>
          <cell r="G113">
            <v>953436</v>
          </cell>
          <cell r="H113">
            <v>3.01</v>
          </cell>
          <cell r="I113" t="str">
            <v>S</v>
          </cell>
          <cell r="J113"/>
        </row>
        <row r="114">
          <cell r="A114">
            <v>951706</v>
          </cell>
          <cell r="B114" t="str">
            <v>2 ROW BREWING DARK ALLEY BARREL 355 ml</v>
          </cell>
          <cell r="C114" t="str">
            <v>Y</v>
          </cell>
          <cell r="D114" t="str">
            <v>YS</v>
          </cell>
          <cell r="E114" t="str">
            <v>YST</v>
          </cell>
          <cell r="F114">
            <v>355</v>
          </cell>
          <cell r="G114">
            <v>951706</v>
          </cell>
          <cell r="H114">
            <v>6.97</v>
          </cell>
          <cell r="I114" t="str">
            <v>S</v>
          </cell>
          <cell r="J114"/>
        </row>
        <row r="115">
          <cell r="A115">
            <v>950300</v>
          </cell>
          <cell r="B115" t="str">
            <v>2 ROW BREWING LR BEER 1 355ml</v>
          </cell>
          <cell r="C115" t="str">
            <v>Y</v>
          </cell>
          <cell r="D115" t="str">
            <v>YS</v>
          </cell>
          <cell r="E115" t="str">
            <v>YST</v>
          </cell>
          <cell r="F115">
            <v>355</v>
          </cell>
          <cell r="G115">
            <v>950300</v>
          </cell>
          <cell r="H115">
            <v>2.4700000000000002</v>
          </cell>
          <cell r="I115" t="str">
            <v>S</v>
          </cell>
          <cell r="J115"/>
        </row>
        <row r="116">
          <cell r="A116">
            <v>950301</v>
          </cell>
          <cell r="B116" t="str">
            <v>2 ROW BREWING LR BEER 2 355ml</v>
          </cell>
          <cell r="C116" t="str">
            <v>Y</v>
          </cell>
          <cell r="D116" t="str">
            <v>YS</v>
          </cell>
          <cell r="E116" t="str">
            <v>YST</v>
          </cell>
          <cell r="F116">
            <v>355</v>
          </cell>
          <cell r="G116">
            <v>950301</v>
          </cell>
          <cell r="H116">
            <v>3.01</v>
          </cell>
          <cell r="I116" t="str">
            <v>S</v>
          </cell>
          <cell r="J116"/>
        </row>
        <row r="117">
          <cell r="A117">
            <v>950302</v>
          </cell>
          <cell r="B117" t="str">
            <v>2 ROW BREWING LR BEER 3 355ml</v>
          </cell>
          <cell r="C117" t="str">
            <v>Y</v>
          </cell>
          <cell r="D117" t="str">
            <v>YS</v>
          </cell>
          <cell r="E117" t="str">
            <v>YST</v>
          </cell>
          <cell r="F117">
            <v>355</v>
          </cell>
          <cell r="G117">
            <v>950302</v>
          </cell>
          <cell r="H117">
            <v>3.47</v>
          </cell>
          <cell r="I117" t="str">
            <v>S</v>
          </cell>
          <cell r="J117"/>
        </row>
        <row r="118">
          <cell r="A118">
            <v>950303</v>
          </cell>
          <cell r="B118" t="str">
            <v>2 ROW BREWING LR BEER 4 355ml</v>
          </cell>
          <cell r="C118" t="str">
            <v>Y</v>
          </cell>
          <cell r="D118" t="str">
            <v>YS</v>
          </cell>
          <cell r="E118" t="str">
            <v>YST</v>
          </cell>
          <cell r="F118">
            <v>355</v>
          </cell>
          <cell r="G118">
            <v>950303</v>
          </cell>
          <cell r="H118">
            <v>3.97</v>
          </cell>
          <cell r="I118" t="str">
            <v>S</v>
          </cell>
          <cell r="J118"/>
        </row>
        <row r="119">
          <cell r="A119">
            <v>954309</v>
          </cell>
          <cell r="B119" t="str">
            <v>2 ROW CHASING HAZE IPA 355ml</v>
          </cell>
          <cell r="C119" t="str">
            <v>Y</v>
          </cell>
          <cell r="D119" t="str">
            <v>YS</v>
          </cell>
          <cell r="E119" t="str">
            <v>YST</v>
          </cell>
          <cell r="F119">
            <v>355</v>
          </cell>
          <cell r="G119">
            <v>954309</v>
          </cell>
          <cell r="H119">
            <v>3.01</v>
          </cell>
          <cell r="I119" t="str">
            <v>S</v>
          </cell>
          <cell r="J119"/>
        </row>
        <row r="120">
          <cell r="A120">
            <v>922832</v>
          </cell>
          <cell r="B120" t="str">
            <v>2 ROW CHOCOLATE COVERED RASPBERRIES355ml</v>
          </cell>
          <cell r="C120" t="str">
            <v>Y</v>
          </cell>
          <cell r="D120" t="str">
            <v>YS</v>
          </cell>
          <cell r="E120" t="str">
            <v>YST</v>
          </cell>
          <cell r="F120">
            <v>355</v>
          </cell>
          <cell r="G120">
            <v>922832</v>
          </cell>
          <cell r="H120">
            <v>3.47</v>
          </cell>
          <cell r="I120" t="str">
            <v>S</v>
          </cell>
          <cell r="J120"/>
        </row>
        <row r="121">
          <cell r="A121">
            <v>949404</v>
          </cell>
          <cell r="B121" t="str">
            <v>2 ROW DANGEREUX FARMHOUSE ALE 355ml</v>
          </cell>
          <cell r="C121" t="str">
            <v>T</v>
          </cell>
          <cell r="D121" t="str">
            <v>TN</v>
          </cell>
          <cell r="E121" t="str">
            <v>TNU</v>
          </cell>
          <cell r="F121">
            <v>355</v>
          </cell>
          <cell r="G121">
            <v>949404</v>
          </cell>
          <cell r="H121">
            <v>2.4700000000000002</v>
          </cell>
          <cell r="I121">
            <v>1</v>
          </cell>
          <cell r="J121"/>
        </row>
        <row r="122">
          <cell r="A122">
            <v>951387</v>
          </cell>
          <cell r="B122" t="str">
            <v>2 ROW DARK ALLEY IMPERIAL STOUT 355 ml</v>
          </cell>
          <cell r="C122" t="str">
            <v>Y</v>
          </cell>
          <cell r="D122" t="str">
            <v>YS</v>
          </cell>
          <cell r="E122" t="str">
            <v>YST</v>
          </cell>
          <cell r="F122">
            <v>355</v>
          </cell>
          <cell r="G122">
            <v>951387</v>
          </cell>
          <cell r="H122">
            <v>4.47</v>
          </cell>
          <cell r="I122" t="str">
            <v>S</v>
          </cell>
          <cell r="J122"/>
        </row>
        <row r="123">
          <cell r="A123">
            <v>955399</v>
          </cell>
          <cell r="B123" t="str">
            <v>2 ROW DIVINE LUNACY BARREL AGED ALE355ml</v>
          </cell>
          <cell r="C123" t="str">
            <v>Y</v>
          </cell>
          <cell r="D123" t="str">
            <v>YS</v>
          </cell>
          <cell r="E123" t="str">
            <v>YST</v>
          </cell>
          <cell r="F123">
            <v>355</v>
          </cell>
          <cell r="G123">
            <v>955399</v>
          </cell>
          <cell r="H123">
            <v>6.01</v>
          </cell>
          <cell r="I123" t="str">
            <v>S</v>
          </cell>
          <cell r="J123"/>
        </row>
        <row r="124">
          <cell r="A124">
            <v>952257</v>
          </cell>
          <cell r="B124" t="str">
            <v>2 ROW FEELIN' HAZY IPA 355 ml</v>
          </cell>
          <cell r="C124" t="str">
            <v>T</v>
          </cell>
          <cell r="D124" t="str">
            <v>TV</v>
          </cell>
          <cell r="E124" t="str">
            <v>TVB</v>
          </cell>
          <cell r="F124">
            <v>355</v>
          </cell>
          <cell r="G124">
            <v>952257</v>
          </cell>
          <cell r="H124">
            <v>3.47</v>
          </cell>
          <cell r="I124">
            <v>1</v>
          </cell>
          <cell r="J124"/>
        </row>
        <row r="125">
          <cell r="A125">
            <v>951949</v>
          </cell>
          <cell r="B125" t="str">
            <v>2 ROW MICKEY'S CITRA IPL 355 ml</v>
          </cell>
          <cell r="C125" t="str">
            <v>Y</v>
          </cell>
          <cell r="D125" t="str">
            <v>YS</v>
          </cell>
          <cell r="E125" t="str">
            <v>YST</v>
          </cell>
          <cell r="F125">
            <v>355</v>
          </cell>
          <cell r="G125">
            <v>951949</v>
          </cell>
          <cell r="H125">
            <v>2.31</v>
          </cell>
          <cell r="I125" t="str">
            <v>S</v>
          </cell>
          <cell r="J125"/>
        </row>
        <row r="126">
          <cell r="A126">
            <v>918614</v>
          </cell>
          <cell r="B126" t="str">
            <v>2 ROW NEMESIS PALE ALE 355ml</v>
          </cell>
          <cell r="C126" t="str">
            <v>Y</v>
          </cell>
          <cell r="D126" t="str">
            <v>YS</v>
          </cell>
          <cell r="E126" t="str">
            <v>YST</v>
          </cell>
          <cell r="F126">
            <v>355</v>
          </cell>
          <cell r="G126">
            <v>918614</v>
          </cell>
          <cell r="H126">
            <v>2.2000000000000002</v>
          </cell>
          <cell r="I126" t="str">
            <v>U</v>
          </cell>
          <cell r="J126"/>
        </row>
        <row r="127">
          <cell r="A127">
            <v>910513</v>
          </cell>
          <cell r="B127" t="str">
            <v>2 ROW OLD FENCE WRECKER BARLEYWINE 355ml</v>
          </cell>
          <cell r="C127" t="str">
            <v>Y</v>
          </cell>
          <cell r="D127" t="str">
            <v>YS</v>
          </cell>
          <cell r="E127" t="str">
            <v>YST</v>
          </cell>
          <cell r="F127">
            <v>355</v>
          </cell>
          <cell r="G127">
            <v>910513</v>
          </cell>
          <cell r="H127">
            <v>6.02</v>
          </cell>
          <cell r="I127" t="str">
            <v>S</v>
          </cell>
          <cell r="J127"/>
        </row>
        <row r="128">
          <cell r="A128">
            <v>949403</v>
          </cell>
          <cell r="B128" t="str">
            <v>2 ROW RANDOM DOUBLE IPA 355ml</v>
          </cell>
          <cell r="C128" t="str">
            <v>T</v>
          </cell>
          <cell r="D128" t="str">
            <v>TN</v>
          </cell>
          <cell r="E128" t="str">
            <v>TNF</v>
          </cell>
          <cell r="F128">
            <v>355</v>
          </cell>
          <cell r="G128">
            <v>949403</v>
          </cell>
          <cell r="H128">
            <v>2.4700000000000002</v>
          </cell>
          <cell r="I128">
            <v>1</v>
          </cell>
          <cell r="J128"/>
        </row>
        <row r="129">
          <cell r="A129">
            <v>918615</v>
          </cell>
          <cell r="B129" t="str">
            <v>2 ROW RANDOM RED RYE IPA 355ml</v>
          </cell>
          <cell r="C129" t="str">
            <v>Y</v>
          </cell>
          <cell r="D129" t="str">
            <v>YS</v>
          </cell>
          <cell r="E129" t="str">
            <v>YST</v>
          </cell>
          <cell r="F129">
            <v>355</v>
          </cell>
          <cell r="G129">
            <v>918615</v>
          </cell>
          <cell r="H129">
            <v>3.01</v>
          </cell>
          <cell r="I129" t="str">
            <v>S</v>
          </cell>
          <cell r="J129"/>
        </row>
        <row r="130">
          <cell r="A130">
            <v>955606</v>
          </cell>
          <cell r="B130" t="str">
            <v>2 ROW SOUR ALE 355ml</v>
          </cell>
          <cell r="C130" t="str">
            <v>Y</v>
          </cell>
          <cell r="D130" t="str">
            <v>YS</v>
          </cell>
          <cell r="E130" t="str">
            <v>YST</v>
          </cell>
          <cell r="F130">
            <v>355</v>
          </cell>
          <cell r="G130">
            <v>955606</v>
          </cell>
          <cell r="H130">
            <v>3.47</v>
          </cell>
          <cell r="I130" t="str">
            <v>S</v>
          </cell>
          <cell r="J130"/>
        </row>
        <row r="131">
          <cell r="A131">
            <v>952256</v>
          </cell>
          <cell r="B131" t="str">
            <v>2 ROW TASTES LIKE CITRUS 355 ml</v>
          </cell>
          <cell r="C131" t="str">
            <v>T</v>
          </cell>
          <cell r="D131" t="str">
            <v>TN</v>
          </cell>
          <cell r="E131" t="str">
            <v>TNC</v>
          </cell>
          <cell r="F131">
            <v>355</v>
          </cell>
          <cell r="G131">
            <v>952256</v>
          </cell>
          <cell r="H131">
            <v>3.01</v>
          </cell>
          <cell r="I131">
            <v>1</v>
          </cell>
          <cell r="J131"/>
        </row>
        <row r="132">
          <cell r="A132">
            <v>918634</v>
          </cell>
          <cell r="B132" t="str">
            <v>2 ROW THE SHORTER PORTER 355ml</v>
          </cell>
          <cell r="C132" t="str">
            <v>Y</v>
          </cell>
          <cell r="D132" t="str">
            <v>YS</v>
          </cell>
          <cell r="E132" t="str">
            <v>YST</v>
          </cell>
          <cell r="F132">
            <v>355</v>
          </cell>
          <cell r="G132">
            <v>918634</v>
          </cell>
          <cell r="H132">
            <v>2.2200000000000002</v>
          </cell>
          <cell r="I132" t="str">
            <v>S</v>
          </cell>
          <cell r="J132"/>
        </row>
        <row r="133">
          <cell r="A133">
            <v>954104</v>
          </cell>
          <cell r="B133" t="str">
            <v>2 SURIOL XARELLO DONZELLA 750ml</v>
          </cell>
          <cell r="C133" t="str">
            <v>Y</v>
          </cell>
          <cell r="D133" t="str">
            <v>YS</v>
          </cell>
          <cell r="E133" t="str">
            <v>YSE</v>
          </cell>
          <cell r="F133">
            <v>750</v>
          </cell>
          <cell r="G133">
            <v>954104</v>
          </cell>
          <cell r="H133">
            <v>14.27</v>
          </cell>
          <cell r="I133" t="str">
            <v>S</v>
          </cell>
          <cell r="J133"/>
        </row>
        <row r="134">
          <cell r="A134">
            <v>77577</v>
          </cell>
          <cell r="B134" t="str">
            <v>20 GRAND COGNAC VODKA INFUSED 750ml</v>
          </cell>
          <cell r="C134" t="str">
            <v>Y</v>
          </cell>
          <cell r="D134" t="str">
            <v>YS</v>
          </cell>
          <cell r="E134" t="str">
            <v>YSA</v>
          </cell>
          <cell r="F134">
            <v>750</v>
          </cell>
          <cell r="G134">
            <v>77577</v>
          </cell>
          <cell r="H134">
            <v>19.989999999999998</v>
          </cell>
          <cell r="I134" t="str">
            <v>S</v>
          </cell>
          <cell r="J134"/>
        </row>
        <row r="135">
          <cell r="A135">
            <v>428815</v>
          </cell>
          <cell r="B135" t="str">
            <v>20000 LEAGUES AMBER WINE ORANGE 750ml</v>
          </cell>
          <cell r="C135" t="str">
            <v>M</v>
          </cell>
          <cell r="D135" t="str">
            <v>MO</v>
          </cell>
          <cell r="E135" t="str">
            <v>MOX</v>
          </cell>
          <cell r="F135">
            <v>750</v>
          </cell>
          <cell r="G135">
            <v>428815</v>
          </cell>
          <cell r="H135">
            <v>14.99</v>
          </cell>
          <cell r="I135">
            <v>1</v>
          </cell>
          <cell r="J135"/>
        </row>
        <row r="136">
          <cell r="A136">
            <v>955360</v>
          </cell>
          <cell r="B136" t="str">
            <v>2016 CLOS MOGADOR NELIN BLANCO 750ml</v>
          </cell>
          <cell r="C136" t="str">
            <v>Y</v>
          </cell>
          <cell r="D136" t="str">
            <v>YS</v>
          </cell>
          <cell r="E136" t="str">
            <v>YSE</v>
          </cell>
          <cell r="F136">
            <v>750</v>
          </cell>
          <cell r="G136">
            <v>955360</v>
          </cell>
          <cell r="H136">
            <v>69.989999999999995</v>
          </cell>
          <cell r="I136" t="str">
            <v>S</v>
          </cell>
          <cell r="J136"/>
        </row>
        <row r="137">
          <cell r="A137">
            <v>66993</v>
          </cell>
          <cell r="B137" t="str">
            <v>21 SEEDS CUCUMBER JALAPENO 750ml</v>
          </cell>
          <cell r="C137" t="str">
            <v>Y</v>
          </cell>
          <cell r="D137" t="str">
            <v>YS</v>
          </cell>
          <cell r="E137" t="str">
            <v>YSA</v>
          </cell>
          <cell r="F137">
            <v>750</v>
          </cell>
          <cell r="G137">
            <v>66993</v>
          </cell>
          <cell r="H137">
            <v>34.99</v>
          </cell>
          <cell r="I137" t="str">
            <v>S</v>
          </cell>
          <cell r="J137"/>
        </row>
        <row r="138">
          <cell r="A138">
            <v>66994</v>
          </cell>
          <cell r="B138" t="str">
            <v>21 SEEDS GRAPEFRUIT HIBISCUS 750ml</v>
          </cell>
          <cell r="C138" t="str">
            <v>Y</v>
          </cell>
          <cell r="D138" t="str">
            <v>YS</v>
          </cell>
          <cell r="E138" t="str">
            <v>YSA</v>
          </cell>
          <cell r="F138">
            <v>750</v>
          </cell>
          <cell r="G138">
            <v>66994</v>
          </cell>
          <cell r="H138">
            <v>34.99</v>
          </cell>
          <cell r="I138" t="str">
            <v>S</v>
          </cell>
          <cell r="J138"/>
        </row>
        <row r="139">
          <cell r="A139">
            <v>66997</v>
          </cell>
          <cell r="B139" t="str">
            <v>21 SEEDS VALENCIA ORANGE 750ml</v>
          </cell>
          <cell r="C139" t="str">
            <v>Y</v>
          </cell>
          <cell r="D139" t="str">
            <v>YS</v>
          </cell>
          <cell r="E139" t="str">
            <v>YSA</v>
          </cell>
          <cell r="F139">
            <v>750</v>
          </cell>
          <cell r="G139">
            <v>66997</v>
          </cell>
          <cell r="H139">
            <v>34.99</v>
          </cell>
          <cell r="I139" t="str">
            <v>S</v>
          </cell>
          <cell r="J139"/>
        </row>
        <row r="140">
          <cell r="A140">
            <v>951907</v>
          </cell>
          <cell r="B140" t="str">
            <v>242 NOBLE VINES SAUVIGNON BLANC 750ml</v>
          </cell>
          <cell r="C140" t="str">
            <v>Y</v>
          </cell>
          <cell r="D140" t="str">
            <v>YS</v>
          </cell>
          <cell r="E140" t="str">
            <v>YSE</v>
          </cell>
          <cell r="F140">
            <v>750</v>
          </cell>
          <cell r="G140">
            <v>951907</v>
          </cell>
          <cell r="H140">
            <v>14.21</v>
          </cell>
          <cell r="I140" t="str">
            <v>S</v>
          </cell>
          <cell r="J140"/>
        </row>
        <row r="141">
          <cell r="A141">
            <v>919494</v>
          </cell>
          <cell r="B141" t="str">
            <v>2BAR AMARETTO FINISH BOURBON 7 750ml</v>
          </cell>
          <cell r="C141" t="str">
            <v>Y</v>
          </cell>
          <cell r="D141" t="str">
            <v>YS</v>
          </cell>
          <cell r="E141" t="str">
            <v>YSA</v>
          </cell>
          <cell r="F141">
            <v>750</v>
          </cell>
          <cell r="G141">
            <v>919494</v>
          </cell>
          <cell r="H141">
            <v>34.950000000000003</v>
          </cell>
          <cell r="I141" t="str">
            <v>S</v>
          </cell>
          <cell r="J141"/>
        </row>
        <row r="142">
          <cell r="A142">
            <v>919518</v>
          </cell>
          <cell r="B142" t="str">
            <v>2BAR BOTTLED IN BOND BOURBON 750ml</v>
          </cell>
          <cell r="C142" t="str">
            <v>Y</v>
          </cell>
          <cell r="D142" t="str">
            <v>YS</v>
          </cell>
          <cell r="E142" t="str">
            <v>YSA</v>
          </cell>
          <cell r="F142">
            <v>750</v>
          </cell>
          <cell r="G142">
            <v>919518</v>
          </cell>
          <cell r="H142">
            <v>34.950000000000003</v>
          </cell>
          <cell r="I142" t="str">
            <v>S</v>
          </cell>
          <cell r="J142"/>
        </row>
        <row r="143">
          <cell r="A143">
            <v>950838</v>
          </cell>
          <cell r="B143" t="str">
            <v>2BAR BOURBON 750ml</v>
          </cell>
          <cell r="C143" t="str">
            <v>A</v>
          </cell>
          <cell r="D143" t="str">
            <v>AW</v>
          </cell>
          <cell r="E143" t="str">
            <v>AWH</v>
          </cell>
          <cell r="F143">
            <v>750</v>
          </cell>
          <cell r="G143">
            <v>950838</v>
          </cell>
          <cell r="H143">
            <v>45.1</v>
          </cell>
          <cell r="I143" t="str">
            <v>S</v>
          </cell>
          <cell r="J143"/>
        </row>
        <row r="144">
          <cell r="A144">
            <v>951093</v>
          </cell>
          <cell r="B144" t="str">
            <v>2BAR MIXED CASE 750ml</v>
          </cell>
          <cell r="C144" t="str">
            <v>Y</v>
          </cell>
          <cell r="D144" t="str">
            <v>YS</v>
          </cell>
          <cell r="E144" t="str">
            <v>YSC</v>
          </cell>
          <cell r="F144">
            <v>750</v>
          </cell>
          <cell r="G144">
            <v>951093</v>
          </cell>
          <cell r="H144">
            <v>32.67</v>
          </cell>
          <cell r="I144" t="str">
            <v>S</v>
          </cell>
          <cell r="J144"/>
        </row>
        <row r="145">
          <cell r="A145">
            <v>950839</v>
          </cell>
          <cell r="B145" t="str">
            <v>2BAR MOONSHINE 750ml</v>
          </cell>
          <cell r="C145" t="str">
            <v>A</v>
          </cell>
          <cell r="D145" t="str">
            <v>AW</v>
          </cell>
          <cell r="E145" t="str">
            <v>AWW</v>
          </cell>
          <cell r="F145">
            <v>750</v>
          </cell>
          <cell r="G145">
            <v>950839</v>
          </cell>
          <cell r="H145">
            <v>16.8</v>
          </cell>
          <cell r="I145" t="str">
            <v>X</v>
          </cell>
          <cell r="J145"/>
        </row>
        <row r="146">
          <cell r="A146">
            <v>954888</v>
          </cell>
          <cell r="B146" t="str">
            <v>2BAR RYE 750ml</v>
          </cell>
          <cell r="C146" t="str">
            <v>Y</v>
          </cell>
          <cell r="D146" t="str">
            <v>YS</v>
          </cell>
          <cell r="E146" t="str">
            <v>YSE</v>
          </cell>
          <cell r="F146">
            <v>750</v>
          </cell>
          <cell r="G146">
            <v>954888</v>
          </cell>
          <cell r="H146">
            <v>60.28</v>
          </cell>
          <cell r="I146" t="str">
            <v>S</v>
          </cell>
          <cell r="J146"/>
        </row>
        <row r="147">
          <cell r="A147">
            <v>953301</v>
          </cell>
          <cell r="B147" t="str">
            <v>2BAR WHEAT WHISKEY 375 ml</v>
          </cell>
          <cell r="C147" t="str">
            <v>Y</v>
          </cell>
          <cell r="D147" t="str">
            <v>YS</v>
          </cell>
          <cell r="E147" t="str">
            <v>YSA</v>
          </cell>
          <cell r="F147">
            <v>375</v>
          </cell>
          <cell r="G147">
            <v>953301</v>
          </cell>
          <cell r="H147">
            <v>32.97</v>
          </cell>
          <cell r="I147" t="str">
            <v>U</v>
          </cell>
          <cell r="J147"/>
        </row>
        <row r="148">
          <cell r="A148">
            <v>919511</v>
          </cell>
          <cell r="B148" t="str">
            <v>2BAR WINE BARREL BOURBON 750ml</v>
          </cell>
          <cell r="C148" t="str">
            <v>Y</v>
          </cell>
          <cell r="D148" t="str">
            <v>YS</v>
          </cell>
          <cell r="E148" t="str">
            <v>YSA</v>
          </cell>
          <cell r="F148">
            <v>750</v>
          </cell>
          <cell r="G148">
            <v>919511</v>
          </cell>
          <cell r="H148">
            <v>34.950000000000003</v>
          </cell>
          <cell r="I148" t="str">
            <v>S</v>
          </cell>
          <cell r="J148"/>
        </row>
        <row r="149">
          <cell r="A149">
            <v>900531</v>
          </cell>
          <cell r="B149" t="str">
            <v>2NATURKINDER KLEINE WANDERLUST 750ml</v>
          </cell>
          <cell r="C149" t="str">
            <v>Y</v>
          </cell>
          <cell r="D149" t="str">
            <v>YS</v>
          </cell>
          <cell r="E149" t="str">
            <v>YSE</v>
          </cell>
          <cell r="F149">
            <v>750</v>
          </cell>
          <cell r="G149">
            <v>900531</v>
          </cell>
          <cell r="H149">
            <v>27.9</v>
          </cell>
          <cell r="I149" t="str">
            <v>S</v>
          </cell>
          <cell r="J149"/>
        </row>
        <row r="150">
          <cell r="A150">
            <v>954876</v>
          </cell>
          <cell r="B150" t="str">
            <v>2NATURKINDER SYLVANNER PET NAT 750ml</v>
          </cell>
          <cell r="C150" t="str">
            <v>Y</v>
          </cell>
          <cell r="D150" t="str">
            <v>YS</v>
          </cell>
          <cell r="E150" t="str">
            <v>YSE</v>
          </cell>
          <cell r="F150">
            <v>750</v>
          </cell>
          <cell r="G150">
            <v>954876</v>
          </cell>
          <cell r="H150">
            <v>26.49</v>
          </cell>
          <cell r="I150" t="str">
            <v>S</v>
          </cell>
          <cell r="J150"/>
        </row>
        <row r="151">
          <cell r="A151">
            <v>515868</v>
          </cell>
          <cell r="B151" t="str">
            <v>3 BLIND MOOSE CABERNET 750ml</v>
          </cell>
          <cell r="C151" t="str">
            <v>Y</v>
          </cell>
          <cell r="D151" t="str">
            <v>YS</v>
          </cell>
          <cell r="E151" t="str">
            <v>YSE</v>
          </cell>
          <cell r="F151">
            <v>750</v>
          </cell>
          <cell r="G151">
            <v>515868</v>
          </cell>
          <cell r="H151">
            <v>10.16</v>
          </cell>
          <cell r="I151" t="str">
            <v>S</v>
          </cell>
          <cell r="J151"/>
        </row>
        <row r="152">
          <cell r="A152">
            <v>632827</v>
          </cell>
          <cell r="B152" t="str">
            <v>3 BLIND MOOSE CHARDONNAY 750ml</v>
          </cell>
          <cell r="C152" t="str">
            <v>K</v>
          </cell>
          <cell r="D152" t="str">
            <v>KK</v>
          </cell>
          <cell r="E152" t="str">
            <v>KKB</v>
          </cell>
          <cell r="F152">
            <v>750</v>
          </cell>
          <cell r="G152">
            <v>632827</v>
          </cell>
          <cell r="H152">
            <v>10.09</v>
          </cell>
          <cell r="I152" t="str">
            <v>D</v>
          </cell>
          <cell r="J152"/>
        </row>
        <row r="153">
          <cell r="A153">
            <v>632829</v>
          </cell>
          <cell r="B153" t="str">
            <v>3 BLIND MOOSE PINOT GRIGIO 750ml</v>
          </cell>
          <cell r="C153" t="str">
            <v>K</v>
          </cell>
          <cell r="D153" t="str">
            <v>KK</v>
          </cell>
          <cell r="E153" t="str">
            <v>KKH</v>
          </cell>
          <cell r="F153">
            <v>750</v>
          </cell>
          <cell r="G153">
            <v>632829</v>
          </cell>
          <cell r="H153">
            <v>10.09</v>
          </cell>
          <cell r="I153" t="str">
            <v>D</v>
          </cell>
          <cell r="J153"/>
        </row>
        <row r="154">
          <cell r="A154">
            <v>914449</v>
          </cell>
          <cell r="B154" t="str">
            <v>3 RINGS SHIRAZ'08 750ml</v>
          </cell>
          <cell r="C154" t="str">
            <v>P</v>
          </cell>
          <cell r="D154" t="str">
            <v>PR</v>
          </cell>
          <cell r="E154" t="str">
            <v>PRY</v>
          </cell>
          <cell r="F154">
            <v>750</v>
          </cell>
          <cell r="G154">
            <v>914449</v>
          </cell>
          <cell r="H154">
            <v>17.53</v>
          </cell>
          <cell r="I154" t="str">
            <v>U</v>
          </cell>
          <cell r="J154"/>
        </row>
        <row r="155">
          <cell r="A155">
            <v>426380</v>
          </cell>
          <cell r="B155" t="str">
            <v>35 SOUTH CABERNET MERLOT ORGANIC 750ml</v>
          </cell>
          <cell r="C155" t="str">
            <v>P</v>
          </cell>
          <cell r="D155" t="str">
            <v>PR</v>
          </cell>
          <cell r="E155" t="str">
            <v>PRT</v>
          </cell>
          <cell r="F155">
            <v>750</v>
          </cell>
          <cell r="G155">
            <v>426380</v>
          </cell>
          <cell r="H155">
            <v>10.09</v>
          </cell>
          <cell r="I155" t="str">
            <v>D</v>
          </cell>
          <cell r="J155"/>
        </row>
        <row r="156">
          <cell r="A156">
            <v>41941</v>
          </cell>
          <cell r="B156" t="str">
            <v>360 BING CHERRY VODKA 750ml</v>
          </cell>
          <cell r="C156" t="str">
            <v>A</v>
          </cell>
          <cell r="D156" t="str">
            <v>AD</v>
          </cell>
          <cell r="E156" t="str">
            <v>ADM</v>
          </cell>
          <cell r="F156">
            <v>750</v>
          </cell>
          <cell r="G156">
            <v>41941</v>
          </cell>
          <cell r="H156">
            <v>16.989999999999998</v>
          </cell>
          <cell r="I156">
            <v>1</v>
          </cell>
          <cell r="J156"/>
        </row>
        <row r="157">
          <cell r="A157">
            <v>41019</v>
          </cell>
          <cell r="B157" t="str">
            <v>360 DOUBLE CHOCOLATE VODKA 750ml</v>
          </cell>
          <cell r="C157" t="str">
            <v>Y</v>
          </cell>
          <cell r="D157" t="str">
            <v>YS</v>
          </cell>
          <cell r="E157" t="str">
            <v>YSA</v>
          </cell>
          <cell r="F157">
            <v>750</v>
          </cell>
          <cell r="G157">
            <v>41019</v>
          </cell>
          <cell r="H157">
            <v>16.989999999999998</v>
          </cell>
          <cell r="I157" t="str">
            <v>S</v>
          </cell>
          <cell r="J157"/>
        </row>
        <row r="158">
          <cell r="A158">
            <v>41943</v>
          </cell>
          <cell r="B158" t="str">
            <v>360 GEORGIA PEACH VODKA 750ml</v>
          </cell>
          <cell r="C158" t="str">
            <v>A</v>
          </cell>
          <cell r="D158" t="str">
            <v>AD</v>
          </cell>
          <cell r="E158" t="str">
            <v>ADM</v>
          </cell>
          <cell r="F158">
            <v>750</v>
          </cell>
          <cell r="G158">
            <v>41943</v>
          </cell>
          <cell r="H158">
            <v>16.989999999999998</v>
          </cell>
          <cell r="I158">
            <v>1</v>
          </cell>
          <cell r="J158"/>
        </row>
        <row r="159">
          <cell r="A159">
            <v>40669</v>
          </cell>
          <cell r="B159" t="str">
            <v>360 GLAZED DONUT VODKA 750ml</v>
          </cell>
          <cell r="C159" t="str">
            <v>A</v>
          </cell>
          <cell r="D159" t="str">
            <v>AD</v>
          </cell>
          <cell r="E159" t="str">
            <v>ADM</v>
          </cell>
          <cell r="F159">
            <v>750</v>
          </cell>
          <cell r="G159">
            <v>40669</v>
          </cell>
          <cell r="H159">
            <v>16.170000000000002</v>
          </cell>
          <cell r="I159" t="str">
            <v>D</v>
          </cell>
          <cell r="J159"/>
        </row>
        <row r="160">
          <cell r="A160">
            <v>41936</v>
          </cell>
          <cell r="B160" t="str">
            <v>360 GRAPE VODKA 750ml</v>
          </cell>
          <cell r="C160" t="str">
            <v>Y</v>
          </cell>
          <cell r="D160" t="str">
            <v>YS</v>
          </cell>
          <cell r="E160" t="str">
            <v>YSA</v>
          </cell>
          <cell r="F160">
            <v>750</v>
          </cell>
          <cell r="G160">
            <v>41936</v>
          </cell>
          <cell r="H160">
            <v>15.99</v>
          </cell>
          <cell r="I160" t="str">
            <v>S</v>
          </cell>
          <cell r="J160"/>
        </row>
        <row r="161">
          <cell r="A161">
            <v>40656</v>
          </cell>
          <cell r="B161" t="str">
            <v>360 HUCKLEBERRY VODKA 750ml</v>
          </cell>
          <cell r="C161" t="str">
            <v>A</v>
          </cell>
          <cell r="D161" t="str">
            <v>AD</v>
          </cell>
          <cell r="E161" t="str">
            <v>ADM</v>
          </cell>
          <cell r="F161">
            <v>750</v>
          </cell>
          <cell r="G161">
            <v>40656</v>
          </cell>
          <cell r="H161">
            <v>16.989999999999998</v>
          </cell>
          <cell r="I161">
            <v>1</v>
          </cell>
          <cell r="J161"/>
        </row>
        <row r="162">
          <cell r="A162">
            <v>39671</v>
          </cell>
          <cell r="B162" t="str">
            <v>360 LIME FLAVORED VODKA 750ml</v>
          </cell>
          <cell r="C162" t="str">
            <v>A</v>
          </cell>
          <cell r="D162" t="str">
            <v>AD</v>
          </cell>
          <cell r="E162" t="str">
            <v>ADM</v>
          </cell>
          <cell r="F162">
            <v>750</v>
          </cell>
          <cell r="G162">
            <v>39671</v>
          </cell>
          <cell r="H162">
            <v>16.989999999999998</v>
          </cell>
          <cell r="I162">
            <v>1</v>
          </cell>
          <cell r="J162"/>
        </row>
        <row r="163">
          <cell r="A163">
            <v>41940</v>
          </cell>
          <cell r="B163" t="str">
            <v>360 MADAGASCAR VANILLA VODKA 750ml</v>
          </cell>
          <cell r="C163" t="str">
            <v>A</v>
          </cell>
          <cell r="D163" t="str">
            <v>AD</v>
          </cell>
          <cell r="E163" t="str">
            <v>ADM</v>
          </cell>
          <cell r="F163">
            <v>750</v>
          </cell>
          <cell r="G163">
            <v>41940</v>
          </cell>
          <cell r="H163">
            <v>16.989999999999998</v>
          </cell>
          <cell r="I163">
            <v>1</v>
          </cell>
          <cell r="J163"/>
        </row>
        <row r="164">
          <cell r="A164">
            <v>41938</v>
          </cell>
          <cell r="B164" t="str">
            <v>360 MANDARIN ORANGE VODKA 750ml</v>
          </cell>
          <cell r="C164" t="str">
            <v>Y</v>
          </cell>
          <cell r="D164" t="str">
            <v>YS</v>
          </cell>
          <cell r="E164" t="str">
            <v>YSA</v>
          </cell>
          <cell r="F164">
            <v>750</v>
          </cell>
          <cell r="G164">
            <v>41938</v>
          </cell>
          <cell r="H164">
            <v>15.99</v>
          </cell>
          <cell r="I164" t="str">
            <v>S</v>
          </cell>
          <cell r="J164"/>
        </row>
        <row r="165">
          <cell r="A165">
            <v>39709</v>
          </cell>
          <cell r="B165" t="str">
            <v>360 MANGO VODKA 750ml</v>
          </cell>
          <cell r="C165" t="str">
            <v>A</v>
          </cell>
          <cell r="D165" t="str">
            <v>AD</v>
          </cell>
          <cell r="E165" t="str">
            <v>ADM</v>
          </cell>
          <cell r="F165">
            <v>750</v>
          </cell>
          <cell r="G165">
            <v>39709</v>
          </cell>
          <cell r="H165">
            <v>16.989999999999998</v>
          </cell>
          <cell r="I165">
            <v>1</v>
          </cell>
          <cell r="J165"/>
        </row>
        <row r="166">
          <cell r="A166">
            <v>39538</v>
          </cell>
          <cell r="B166" t="str">
            <v>360 PINEAPPLE VODKA 750ml</v>
          </cell>
          <cell r="C166" t="str">
            <v>Y</v>
          </cell>
          <cell r="D166" t="str">
            <v>YS</v>
          </cell>
          <cell r="E166" t="str">
            <v>YSA</v>
          </cell>
          <cell r="F166">
            <v>750</v>
          </cell>
          <cell r="G166">
            <v>39538</v>
          </cell>
          <cell r="H166">
            <v>16.989999999999998</v>
          </cell>
          <cell r="I166" t="str">
            <v>S</v>
          </cell>
          <cell r="J166"/>
        </row>
        <row r="167">
          <cell r="A167">
            <v>39900</v>
          </cell>
          <cell r="B167" t="str">
            <v>360 RED DELICIOUS APPLE VODKA 750ml</v>
          </cell>
          <cell r="C167" t="str">
            <v>A</v>
          </cell>
          <cell r="D167" t="str">
            <v>AD</v>
          </cell>
          <cell r="E167" t="str">
            <v>ADM</v>
          </cell>
          <cell r="F167">
            <v>750</v>
          </cell>
          <cell r="G167">
            <v>39900</v>
          </cell>
          <cell r="H167">
            <v>16.989999999999998</v>
          </cell>
          <cell r="I167" t="str">
            <v>D</v>
          </cell>
          <cell r="J167"/>
        </row>
        <row r="168">
          <cell r="A168">
            <v>40658</v>
          </cell>
          <cell r="B168" t="str">
            <v>360 RED RASPBERRY VODKA 750ml</v>
          </cell>
          <cell r="C168" t="str">
            <v>Y</v>
          </cell>
          <cell r="D168" t="str">
            <v>YS</v>
          </cell>
          <cell r="E168" t="str">
            <v>YSA</v>
          </cell>
          <cell r="F168">
            <v>750</v>
          </cell>
          <cell r="G168">
            <v>40658</v>
          </cell>
          <cell r="H168">
            <v>15.99</v>
          </cell>
          <cell r="I168" t="str">
            <v>S</v>
          </cell>
          <cell r="J168"/>
        </row>
        <row r="169">
          <cell r="A169">
            <v>38169</v>
          </cell>
          <cell r="B169" t="str">
            <v>360 VODKA 750ml</v>
          </cell>
          <cell r="C169" t="str">
            <v>A</v>
          </cell>
          <cell r="D169" t="str">
            <v>AD</v>
          </cell>
          <cell r="E169" t="str">
            <v>ADF</v>
          </cell>
          <cell r="F169">
            <v>750</v>
          </cell>
          <cell r="G169">
            <v>38169</v>
          </cell>
          <cell r="H169">
            <v>16.989999999999998</v>
          </cell>
          <cell r="I169">
            <v>1</v>
          </cell>
          <cell r="J169"/>
        </row>
        <row r="170">
          <cell r="A170">
            <v>38170</v>
          </cell>
          <cell r="B170" t="str">
            <v>360 VODKA 1750ml</v>
          </cell>
          <cell r="C170" t="str">
            <v>A</v>
          </cell>
          <cell r="D170" t="str">
            <v>AD</v>
          </cell>
          <cell r="E170" t="str">
            <v>ADF</v>
          </cell>
          <cell r="F170">
            <v>1750</v>
          </cell>
          <cell r="G170">
            <v>38170</v>
          </cell>
          <cell r="H170">
            <v>26.99</v>
          </cell>
          <cell r="I170">
            <v>1</v>
          </cell>
          <cell r="J170"/>
        </row>
        <row r="171">
          <cell r="A171">
            <v>39101</v>
          </cell>
          <cell r="B171" t="str">
            <v>360 VODKA BLUE RASPBERRY 750ml</v>
          </cell>
          <cell r="C171" t="str">
            <v>A</v>
          </cell>
          <cell r="D171" t="str">
            <v>AD</v>
          </cell>
          <cell r="E171" t="str">
            <v>ADM</v>
          </cell>
          <cell r="F171">
            <v>750</v>
          </cell>
          <cell r="G171">
            <v>39101</v>
          </cell>
          <cell r="H171">
            <v>15.99</v>
          </cell>
          <cell r="I171">
            <v>1</v>
          </cell>
          <cell r="J171"/>
        </row>
        <row r="172">
          <cell r="A172">
            <v>113</v>
          </cell>
          <cell r="B172" t="str">
            <v>360 VODKA HOLIDAY GIFT 750ml</v>
          </cell>
          <cell r="C172" t="str">
            <v>A</v>
          </cell>
          <cell r="D172" t="str">
            <v>AD</v>
          </cell>
          <cell r="E172" t="str">
            <v>ADW</v>
          </cell>
          <cell r="F172">
            <v>750</v>
          </cell>
          <cell r="G172">
            <v>113</v>
          </cell>
          <cell r="H172">
            <v>16.309999999999999</v>
          </cell>
          <cell r="I172" t="str">
            <v>U</v>
          </cell>
          <cell r="J172"/>
        </row>
        <row r="173">
          <cell r="A173">
            <v>77210</v>
          </cell>
          <cell r="B173" t="str">
            <v>360 WATERMELON VODKA 750ml</v>
          </cell>
          <cell r="C173" t="str">
            <v>Y</v>
          </cell>
          <cell r="D173" t="str">
            <v>YS</v>
          </cell>
          <cell r="E173" t="str">
            <v>YSA</v>
          </cell>
          <cell r="F173">
            <v>750</v>
          </cell>
          <cell r="G173">
            <v>77210</v>
          </cell>
          <cell r="H173">
            <v>15.99</v>
          </cell>
          <cell r="I173" t="str">
            <v>S</v>
          </cell>
          <cell r="J173"/>
        </row>
        <row r="174">
          <cell r="A174">
            <v>38171</v>
          </cell>
          <cell r="B174" t="str">
            <v>360VODKA 1000 ml</v>
          </cell>
          <cell r="C174" t="str">
            <v>Y</v>
          </cell>
          <cell r="D174" t="str">
            <v>YS</v>
          </cell>
          <cell r="E174" t="str">
            <v>YSA</v>
          </cell>
          <cell r="F174">
            <v>1000</v>
          </cell>
          <cell r="G174">
            <v>38171</v>
          </cell>
          <cell r="H174">
            <v>18.059999999999999</v>
          </cell>
          <cell r="I174" t="str">
            <v>S</v>
          </cell>
          <cell r="J174"/>
        </row>
        <row r="175">
          <cell r="A175">
            <v>948168</v>
          </cell>
          <cell r="B175" t="str">
            <v>4 BEARS VIN GRIS 750ml</v>
          </cell>
          <cell r="C175" t="str">
            <v>Y</v>
          </cell>
          <cell r="D175" t="str">
            <v>YS</v>
          </cell>
          <cell r="E175" t="str">
            <v>YSE</v>
          </cell>
          <cell r="F175">
            <v>750</v>
          </cell>
          <cell r="G175">
            <v>948168</v>
          </cell>
          <cell r="H175">
            <v>12.47</v>
          </cell>
          <cell r="I175" t="str">
            <v>S</v>
          </cell>
          <cell r="J175"/>
        </row>
        <row r="176">
          <cell r="A176">
            <v>954552</v>
          </cell>
          <cell r="B176" t="str">
            <v>4 CELLARS CABERNET 750ml</v>
          </cell>
          <cell r="C176" t="str">
            <v>Y</v>
          </cell>
          <cell r="D176" t="str">
            <v>YS</v>
          </cell>
          <cell r="E176" t="str">
            <v>YSE</v>
          </cell>
          <cell r="F176">
            <v>750</v>
          </cell>
          <cell r="G176">
            <v>954552</v>
          </cell>
          <cell r="H176">
            <v>11.5</v>
          </cell>
          <cell r="I176" t="str">
            <v>S</v>
          </cell>
          <cell r="J176"/>
        </row>
        <row r="177">
          <cell r="A177">
            <v>954551</v>
          </cell>
          <cell r="B177" t="str">
            <v>4 CELLARS CHARDONNAY 750ml</v>
          </cell>
          <cell r="C177" t="str">
            <v>Y</v>
          </cell>
          <cell r="D177" t="str">
            <v>YS</v>
          </cell>
          <cell r="E177" t="str">
            <v>YSE</v>
          </cell>
          <cell r="F177">
            <v>750</v>
          </cell>
          <cell r="G177">
            <v>954551</v>
          </cell>
          <cell r="H177">
            <v>11.5</v>
          </cell>
          <cell r="I177" t="str">
            <v>S</v>
          </cell>
          <cell r="J177"/>
        </row>
        <row r="178">
          <cell r="A178">
            <v>900952</v>
          </cell>
          <cell r="B178" t="str">
            <v>4 MONOS BLANCO 2017 750ml</v>
          </cell>
          <cell r="C178" t="str">
            <v>Y</v>
          </cell>
          <cell r="D178" t="str">
            <v>YS</v>
          </cell>
          <cell r="E178" t="str">
            <v>YSA</v>
          </cell>
          <cell r="F178">
            <v>750</v>
          </cell>
          <cell r="G178">
            <v>900952</v>
          </cell>
          <cell r="H178">
            <v>27.9</v>
          </cell>
          <cell r="I178" t="str">
            <v>S</v>
          </cell>
          <cell r="J178"/>
        </row>
        <row r="179">
          <cell r="A179">
            <v>922861</v>
          </cell>
          <cell r="B179" t="str">
            <v>4 MONOS GR 10 TINTO 750ml</v>
          </cell>
          <cell r="C179" t="str">
            <v>Y</v>
          </cell>
          <cell r="D179" t="str">
            <v>YS</v>
          </cell>
          <cell r="E179" t="str">
            <v>YSE</v>
          </cell>
          <cell r="F179">
            <v>750</v>
          </cell>
          <cell r="G179">
            <v>922861</v>
          </cell>
          <cell r="H179">
            <v>21.47</v>
          </cell>
          <cell r="I179" t="str">
            <v>S</v>
          </cell>
          <cell r="J179"/>
        </row>
        <row r="180">
          <cell r="A180">
            <v>954513</v>
          </cell>
          <cell r="B180" t="str">
            <v>4 ROSES SB ANNIVERSARY LIMITED ED. 750ml</v>
          </cell>
          <cell r="C180" t="str">
            <v>Y</v>
          </cell>
          <cell r="D180" t="str">
            <v>YS</v>
          </cell>
          <cell r="E180" t="str">
            <v>YSA</v>
          </cell>
          <cell r="F180">
            <v>750</v>
          </cell>
          <cell r="G180">
            <v>954513</v>
          </cell>
          <cell r="H180">
            <v>137.21</v>
          </cell>
          <cell r="I180" t="str">
            <v>U</v>
          </cell>
          <cell r="J180"/>
        </row>
        <row r="181">
          <cell r="A181">
            <v>919055</v>
          </cell>
          <cell r="B181" t="str">
            <v>4 SONS THE GREAT ONE IPA CANS 355ml</v>
          </cell>
          <cell r="C181" t="str">
            <v>T</v>
          </cell>
          <cell r="D181" t="str">
            <v>TN</v>
          </cell>
          <cell r="E181" t="str">
            <v>TNC</v>
          </cell>
          <cell r="F181">
            <v>355</v>
          </cell>
          <cell r="G181">
            <v>919055</v>
          </cell>
          <cell r="H181">
            <v>2.15</v>
          </cell>
          <cell r="I181" t="str">
            <v>D</v>
          </cell>
          <cell r="J181"/>
        </row>
        <row r="182">
          <cell r="A182">
            <v>916555</v>
          </cell>
          <cell r="B182" t="str">
            <v>42 DEGREES SO PINOT NOIR'06/08 750ml</v>
          </cell>
          <cell r="C182" t="str">
            <v>P</v>
          </cell>
          <cell r="D182" t="str">
            <v>PR</v>
          </cell>
          <cell r="E182" t="str">
            <v>PRY</v>
          </cell>
          <cell r="F182">
            <v>750</v>
          </cell>
          <cell r="G182">
            <v>916555</v>
          </cell>
          <cell r="H182">
            <v>18.32</v>
          </cell>
          <cell r="I182" t="str">
            <v>X</v>
          </cell>
          <cell r="J182"/>
        </row>
        <row r="183">
          <cell r="A183">
            <v>916557</v>
          </cell>
          <cell r="B183" t="str">
            <v>42 DEGREES SO SAUVIGNON BL'09 750ml</v>
          </cell>
          <cell r="C183" t="str">
            <v>K</v>
          </cell>
          <cell r="D183" t="str">
            <v>KR</v>
          </cell>
          <cell r="E183" t="str">
            <v>KRT</v>
          </cell>
          <cell r="F183">
            <v>750</v>
          </cell>
          <cell r="G183">
            <v>916557</v>
          </cell>
          <cell r="H183">
            <v>15.29</v>
          </cell>
          <cell r="I183" t="str">
            <v>X</v>
          </cell>
          <cell r="J183"/>
        </row>
        <row r="184">
          <cell r="A184">
            <v>41474</v>
          </cell>
          <cell r="B184" t="str">
            <v>44 NORTH HUCKLEBERRY VODKA 750ml</v>
          </cell>
          <cell r="C184" t="str">
            <v>Y</v>
          </cell>
          <cell r="D184" t="str">
            <v>YS</v>
          </cell>
          <cell r="E184" t="str">
            <v>YSA</v>
          </cell>
          <cell r="F184">
            <v>750</v>
          </cell>
          <cell r="G184">
            <v>41474</v>
          </cell>
          <cell r="H184">
            <v>27.06</v>
          </cell>
          <cell r="I184" t="str">
            <v>S</v>
          </cell>
          <cell r="J184"/>
        </row>
        <row r="185">
          <cell r="A185">
            <v>41430</v>
          </cell>
          <cell r="B185" t="str">
            <v>44 NORTH RAINIER CHERRY VODKA 750ml</v>
          </cell>
          <cell r="C185" t="str">
            <v>Y</v>
          </cell>
          <cell r="D185" t="str">
            <v>YS</v>
          </cell>
          <cell r="E185" t="str">
            <v>YSA</v>
          </cell>
          <cell r="F185">
            <v>750</v>
          </cell>
          <cell r="G185">
            <v>41430</v>
          </cell>
          <cell r="H185">
            <v>27.35</v>
          </cell>
          <cell r="I185" t="str">
            <v>S</v>
          </cell>
          <cell r="J185"/>
        </row>
        <row r="186">
          <cell r="A186">
            <v>917331</v>
          </cell>
          <cell r="B186" t="str">
            <v>45TH PARALLEL VODKA 1000ml</v>
          </cell>
          <cell r="C186" t="str">
            <v>A</v>
          </cell>
          <cell r="D186" t="str">
            <v>AD</v>
          </cell>
          <cell r="E186" t="str">
            <v>ADF</v>
          </cell>
          <cell r="F186">
            <v>1000</v>
          </cell>
          <cell r="G186">
            <v>917331</v>
          </cell>
          <cell r="H186">
            <v>27.48</v>
          </cell>
          <cell r="I186" t="str">
            <v>X</v>
          </cell>
          <cell r="J186"/>
        </row>
        <row r="187">
          <cell r="A187">
            <v>919319</v>
          </cell>
          <cell r="B187" t="str">
            <v>46 DIAMONDS TOSCANA 750ml</v>
          </cell>
          <cell r="C187" t="str">
            <v>Y</v>
          </cell>
          <cell r="D187" t="str">
            <v>YS</v>
          </cell>
          <cell r="E187" t="str">
            <v>YSE</v>
          </cell>
          <cell r="F187">
            <v>750</v>
          </cell>
          <cell r="G187">
            <v>919319</v>
          </cell>
          <cell r="H187">
            <v>23.93</v>
          </cell>
          <cell r="I187" t="str">
            <v>S</v>
          </cell>
          <cell r="J187"/>
        </row>
        <row r="188">
          <cell r="A188">
            <v>919318</v>
          </cell>
          <cell r="B188" t="str">
            <v>46 DIAMONDS TOSCANA 1500ml</v>
          </cell>
          <cell r="C188" t="str">
            <v>Y</v>
          </cell>
          <cell r="D188" t="str">
            <v>YS</v>
          </cell>
          <cell r="E188" t="str">
            <v>YSE</v>
          </cell>
          <cell r="F188">
            <v>1500</v>
          </cell>
          <cell r="G188">
            <v>919318</v>
          </cell>
          <cell r="H188">
            <v>52.67</v>
          </cell>
          <cell r="I188" t="str">
            <v>S</v>
          </cell>
          <cell r="J188"/>
        </row>
        <row r="189">
          <cell r="A189">
            <v>37990</v>
          </cell>
          <cell r="B189" t="str">
            <v>477 PEPPERMINT SCHNAPPS 750ml</v>
          </cell>
          <cell r="C189" t="str">
            <v>Y</v>
          </cell>
          <cell r="D189" t="str">
            <v>YG</v>
          </cell>
          <cell r="E189" t="str">
            <v>YGA</v>
          </cell>
          <cell r="F189">
            <v>750</v>
          </cell>
          <cell r="G189">
            <v>37990</v>
          </cell>
          <cell r="H189">
            <v>22.99</v>
          </cell>
          <cell r="I189" t="str">
            <v>T</v>
          </cell>
          <cell r="J189"/>
        </row>
        <row r="190">
          <cell r="A190">
            <v>908121</v>
          </cell>
          <cell r="B190" t="str">
            <v>4TH RABBIT AGAVE SPIRIT 750ml</v>
          </cell>
          <cell r="C190" t="str">
            <v>Y</v>
          </cell>
          <cell r="D190" t="str">
            <v>YS</v>
          </cell>
          <cell r="E190" t="str">
            <v>YSA</v>
          </cell>
          <cell r="F190">
            <v>750</v>
          </cell>
          <cell r="G190">
            <v>908121</v>
          </cell>
          <cell r="H190">
            <v>76.069999999999993</v>
          </cell>
          <cell r="I190" t="str">
            <v>S</v>
          </cell>
          <cell r="J190"/>
        </row>
        <row r="191">
          <cell r="A191">
            <v>918484</v>
          </cell>
          <cell r="B191" t="str">
            <v>5 VINAS TEMPRANILLO'16/18 750ml</v>
          </cell>
          <cell r="C191" t="str">
            <v>P</v>
          </cell>
          <cell r="D191" t="str">
            <v>PR</v>
          </cell>
          <cell r="E191" t="str">
            <v>PRP</v>
          </cell>
          <cell r="F191">
            <v>750</v>
          </cell>
          <cell r="G191">
            <v>918484</v>
          </cell>
          <cell r="H191">
            <v>4.32</v>
          </cell>
          <cell r="I191" t="str">
            <v>X</v>
          </cell>
          <cell r="J191"/>
        </row>
        <row r="192">
          <cell r="A192">
            <v>948713</v>
          </cell>
          <cell r="B192" t="str">
            <v>50 BLEU VODKA 1000ml</v>
          </cell>
          <cell r="C192" t="str">
            <v>Y</v>
          </cell>
          <cell r="D192" t="str">
            <v>YS</v>
          </cell>
          <cell r="E192" t="str">
            <v>YSA</v>
          </cell>
          <cell r="F192">
            <v>1000</v>
          </cell>
          <cell r="G192">
            <v>948713</v>
          </cell>
          <cell r="H192">
            <v>50.22</v>
          </cell>
          <cell r="I192" t="str">
            <v>S</v>
          </cell>
          <cell r="J192"/>
        </row>
        <row r="193">
          <cell r="A193">
            <v>950645</v>
          </cell>
          <cell r="B193" t="str">
            <v>50 DEGREES RIESLING 750ml</v>
          </cell>
          <cell r="C193" t="str">
            <v>Y</v>
          </cell>
          <cell r="D193" t="str">
            <v>YS</v>
          </cell>
          <cell r="E193" t="str">
            <v>YSE</v>
          </cell>
          <cell r="F193">
            <v>750</v>
          </cell>
          <cell r="G193">
            <v>950645</v>
          </cell>
          <cell r="H193">
            <v>15.52</v>
          </cell>
          <cell r="I193" t="str">
            <v>X</v>
          </cell>
          <cell r="J193"/>
        </row>
        <row r="194">
          <cell r="A194">
            <v>507990</v>
          </cell>
          <cell r="B194" t="str">
            <v>60 NORTH MERLOT 750ml</v>
          </cell>
          <cell r="C194" t="str">
            <v>P</v>
          </cell>
          <cell r="D194" t="str">
            <v>PL</v>
          </cell>
          <cell r="E194" t="str">
            <v>PLF</v>
          </cell>
          <cell r="F194">
            <v>750</v>
          </cell>
          <cell r="G194">
            <v>507990</v>
          </cell>
          <cell r="H194">
            <v>6</v>
          </cell>
          <cell r="I194" t="str">
            <v>X</v>
          </cell>
          <cell r="J194"/>
        </row>
        <row r="195">
          <cell r="A195">
            <v>923441</v>
          </cell>
          <cell r="B195" t="str">
            <v>64 REYKJAVIK BLUEBERRY 375ml</v>
          </cell>
          <cell r="C195" t="str">
            <v>Y</v>
          </cell>
          <cell r="D195" t="str">
            <v>YS</v>
          </cell>
          <cell r="E195" t="str">
            <v>YSC</v>
          </cell>
          <cell r="F195">
            <v>375</v>
          </cell>
          <cell r="G195">
            <v>923441</v>
          </cell>
          <cell r="H195">
            <v>45.08</v>
          </cell>
          <cell r="I195" t="str">
            <v>S</v>
          </cell>
          <cell r="J195"/>
        </row>
        <row r="196">
          <cell r="A196">
            <v>66768</v>
          </cell>
          <cell r="B196" t="str">
            <v>64 REYKJAVIK RHUBARB LIQUEUR 375 ml</v>
          </cell>
          <cell r="C196" t="str">
            <v>Y</v>
          </cell>
          <cell r="D196" t="str">
            <v>YS</v>
          </cell>
          <cell r="E196" t="str">
            <v>YSC</v>
          </cell>
          <cell r="F196">
            <v>375</v>
          </cell>
          <cell r="G196">
            <v>66768</v>
          </cell>
          <cell r="H196">
            <v>45.08</v>
          </cell>
          <cell r="I196" t="str">
            <v>S</v>
          </cell>
          <cell r="J196"/>
        </row>
        <row r="197">
          <cell r="A197">
            <v>66766</v>
          </cell>
          <cell r="B197" t="str">
            <v>64 REYKJVIK CROWBERRY LIQUEUR 375 ml</v>
          </cell>
          <cell r="C197" t="str">
            <v>Y</v>
          </cell>
          <cell r="D197" t="str">
            <v>YS</v>
          </cell>
          <cell r="E197" t="str">
            <v>YSC</v>
          </cell>
          <cell r="F197">
            <v>375</v>
          </cell>
          <cell r="G197">
            <v>66766</v>
          </cell>
          <cell r="H197">
            <v>45.08</v>
          </cell>
          <cell r="I197" t="str">
            <v>S</v>
          </cell>
          <cell r="J197"/>
        </row>
        <row r="198">
          <cell r="A198">
            <v>507998</v>
          </cell>
          <cell r="B198" t="str">
            <v>667 NOBLE VINES PINOT NOIR 750ml</v>
          </cell>
          <cell r="C198" t="str">
            <v>Y</v>
          </cell>
          <cell r="D198" t="str">
            <v>YS</v>
          </cell>
          <cell r="E198" t="str">
            <v>YSE</v>
          </cell>
          <cell r="F198">
            <v>750</v>
          </cell>
          <cell r="G198">
            <v>507998</v>
          </cell>
          <cell r="H198">
            <v>14.21</v>
          </cell>
          <cell r="I198" t="str">
            <v>S</v>
          </cell>
          <cell r="J198"/>
        </row>
        <row r="199">
          <cell r="A199">
            <v>924045</v>
          </cell>
          <cell r="B199" t="str">
            <v>7 CELLARS CARNEROS CHARD 2021 750ml</v>
          </cell>
          <cell r="C199" t="str">
            <v>Y</v>
          </cell>
          <cell r="D199" t="str">
            <v>YS</v>
          </cell>
          <cell r="E199" t="str">
            <v>YSE</v>
          </cell>
          <cell r="F199">
            <v>750</v>
          </cell>
          <cell r="G199">
            <v>924045</v>
          </cell>
          <cell r="H199">
            <v>31.9</v>
          </cell>
          <cell r="I199" t="str">
            <v>S</v>
          </cell>
          <cell r="J199"/>
        </row>
        <row r="200">
          <cell r="A200">
            <v>922285</v>
          </cell>
          <cell r="B200" t="str">
            <v>7 CELLARS ELWAY RESERVE CABERNET 750ml</v>
          </cell>
          <cell r="C200" t="str">
            <v>Y</v>
          </cell>
          <cell r="D200" t="str">
            <v>YS</v>
          </cell>
          <cell r="E200" t="str">
            <v>YSE</v>
          </cell>
          <cell r="F200">
            <v>750</v>
          </cell>
          <cell r="G200">
            <v>922285</v>
          </cell>
          <cell r="H200">
            <v>45.49</v>
          </cell>
          <cell r="I200" t="str">
            <v>S</v>
          </cell>
          <cell r="J200"/>
        </row>
        <row r="201">
          <cell r="A201">
            <v>922284</v>
          </cell>
          <cell r="B201" t="str">
            <v>7 CELLARS ELWAY RESERVE CHARDONNAY 750ml</v>
          </cell>
          <cell r="C201" t="str">
            <v>Y</v>
          </cell>
          <cell r="D201" t="str">
            <v>YS</v>
          </cell>
          <cell r="E201" t="str">
            <v>YSE</v>
          </cell>
          <cell r="F201">
            <v>750</v>
          </cell>
          <cell r="G201">
            <v>922284</v>
          </cell>
          <cell r="H201">
            <v>29.4</v>
          </cell>
          <cell r="I201" t="str">
            <v>S</v>
          </cell>
          <cell r="J201"/>
        </row>
        <row r="202">
          <cell r="A202">
            <v>922282</v>
          </cell>
          <cell r="B202" t="str">
            <v>7 CELLARS FARM COLLEC CHARDONNAY 750ml</v>
          </cell>
          <cell r="C202" t="str">
            <v>Y</v>
          </cell>
          <cell r="D202" t="str">
            <v>YS</v>
          </cell>
          <cell r="E202" t="str">
            <v>YSE</v>
          </cell>
          <cell r="F202">
            <v>750</v>
          </cell>
          <cell r="G202">
            <v>922282</v>
          </cell>
          <cell r="H202">
            <v>17.559999999999999</v>
          </cell>
          <cell r="I202" t="str">
            <v>S</v>
          </cell>
          <cell r="J202"/>
        </row>
        <row r="203">
          <cell r="A203">
            <v>922283</v>
          </cell>
          <cell r="B203" t="str">
            <v>7 CELLARS FARM COLLEC PINOT NOIR 750ml</v>
          </cell>
          <cell r="C203" t="str">
            <v>Y</v>
          </cell>
          <cell r="D203" t="str">
            <v>YS</v>
          </cell>
          <cell r="E203" t="str">
            <v>YSE</v>
          </cell>
          <cell r="F203">
            <v>750</v>
          </cell>
          <cell r="G203">
            <v>922283</v>
          </cell>
          <cell r="H203">
            <v>17.559999999999999</v>
          </cell>
          <cell r="I203" t="str">
            <v>S</v>
          </cell>
          <cell r="J203"/>
        </row>
        <row r="204">
          <cell r="A204">
            <v>922281</v>
          </cell>
          <cell r="B204" t="str">
            <v>7 CELLARS FARM COLLECTION CABERNET 750ml</v>
          </cell>
          <cell r="C204" t="str">
            <v>Y</v>
          </cell>
          <cell r="D204" t="str">
            <v>YS</v>
          </cell>
          <cell r="E204" t="str">
            <v>YSE</v>
          </cell>
          <cell r="F204">
            <v>750</v>
          </cell>
          <cell r="G204">
            <v>922281</v>
          </cell>
          <cell r="H204">
            <v>17.559999999999999</v>
          </cell>
          <cell r="I204" t="str">
            <v>S</v>
          </cell>
          <cell r="J204"/>
        </row>
        <row r="205">
          <cell r="A205">
            <v>924046</v>
          </cell>
          <cell r="B205" t="str">
            <v>7 CELLARS NAPA CABERNET 2020 750ml</v>
          </cell>
          <cell r="C205" t="str">
            <v>Y</v>
          </cell>
          <cell r="D205" t="str">
            <v>YS</v>
          </cell>
          <cell r="E205" t="str">
            <v>YSE</v>
          </cell>
          <cell r="F205">
            <v>750</v>
          </cell>
          <cell r="G205">
            <v>924046</v>
          </cell>
          <cell r="H205">
            <v>47.57</v>
          </cell>
          <cell r="I205" t="str">
            <v>S</v>
          </cell>
          <cell r="J205"/>
        </row>
        <row r="206">
          <cell r="A206">
            <v>948286</v>
          </cell>
          <cell r="B206" t="str">
            <v>7 GRAIN SURVIVAL STOUT CANS 500ml</v>
          </cell>
          <cell r="C206" t="str">
            <v>Y</v>
          </cell>
          <cell r="D206" t="str">
            <v>YS</v>
          </cell>
          <cell r="E206" t="str">
            <v>YST</v>
          </cell>
          <cell r="F206">
            <v>500</v>
          </cell>
          <cell r="G206">
            <v>948286</v>
          </cell>
          <cell r="H206">
            <v>2.2999999999999998</v>
          </cell>
          <cell r="I206" t="str">
            <v>S</v>
          </cell>
          <cell r="J206"/>
        </row>
        <row r="207">
          <cell r="A207">
            <v>507010</v>
          </cell>
          <cell r="B207" t="str">
            <v>7 MOONS RED BLEND'16 750ml</v>
          </cell>
          <cell r="C207" t="str">
            <v>P</v>
          </cell>
          <cell r="D207" t="str">
            <v>PL</v>
          </cell>
          <cell r="E207" t="str">
            <v>PLU</v>
          </cell>
          <cell r="F207">
            <v>750</v>
          </cell>
          <cell r="G207">
            <v>507010</v>
          </cell>
          <cell r="H207">
            <v>11.06</v>
          </cell>
          <cell r="I207">
            <v>1</v>
          </cell>
          <cell r="J207"/>
        </row>
        <row r="208">
          <cell r="A208">
            <v>922799</v>
          </cell>
          <cell r="B208" t="str">
            <v>700 NERO D'AVOLA TERRE SICILIANE 750ml</v>
          </cell>
          <cell r="C208" t="str">
            <v>Y</v>
          </cell>
          <cell r="D208" t="str">
            <v>YS</v>
          </cell>
          <cell r="E208" t="str">
            <v>YSE</v>
          </cell>
          <cell r="F208">
            <v>750</v>
          </cell>
          <cell r="G208">
            <v>922799</v>
          </cell>
          <cell r="H208">
            <v>37.479999999999997</v>
          </cell>
          <cell r="I208" t="str">
            <v>S</v>
          </cell>
          <cell r="J208"/>
        </row>
        <row r="209">
          <cell r="A209">
            <v>953927</v>
          </cell>
          <cell r="B209" t="str">
            <v>75 WINE COMPANY SAUV BLANC KEG 19000 ml</v>
          </cell>
          <cell r="C209" t="str">
            <v>Y</v>
          </cell>
          <cell r="D209" t="str">
            <v>YS</v>
          </cell>
          <cell r="E209" t="str">
            <v>YSE</v>
          </cell>
          <cell r="F209">
            <v>19000</v>
          </cell>
          <cell r="G209">
            <v>953927</v>
          </cell>
          <cell r="H209">
            <v>295.64</v>
          </cell>
          <cell r="I209" t="str">
            <v>U</v>
          </cell>
          <cell r="J209"/>
        </row>
        <row r="210">
          <cell r="A210">
            <v>900141</v>
          </cell>
          <cell r="B210" t="str">
            <v>75 WINE COMPANY SUM RED BLEND CAL 750ml</v>
          </cell>
          <cell r="C210" t="str">
            <v>Y</v>
          </cell>
          <cell r="D210" t="str">
            <v>YS</v>
          </cell>
          <cell r="E210" t="str">
            <v>YSE</v>
          </cell>
          <cell r="F210">
            <v>750</v>
          </cell>
          <cell r="G210">
            <v>900141</v>
          </cell>
          <cell r="H210">
            <v>27.28</v>
          </cell>
          <cell r="I210" t="str">
            <v>S</v>
          </cell>
          <cell r="J210"/>
        </row>
        <row r="211">
          <cell r="A211">
            <v>13110</v>
          </cell>
          <cell r="B211" t="str">
            <v>8 SECONDS CANADIAN WHISKEY 750ml</v>
          </cell>
          <cell r="C211" t="str">
            <v>A</v>
          </cell>
          <cell r="D211" t="str">
            <v>AW</v>
          </cell>
          <cell r="E211" t="str">
            <v>AWB</v>
          </cell>
          <cell r="F211">
            <v>750</v>
          </cell>
          <cell r="G211">
            <v>13110</v>
          </cell>
          <cell r="H211">
            <v>22.99</v>
          </cell>
          <cell r="I211">
            <v>1</v>
          </cell>
          <cell r="J211"/>
        </row>
        <row r="212">
          <cell r="A212">
            <v>920845</v>
          </cell>
          <cell r="B212" t="str">
            <v>8 SETTLERS BUTLER VODKA 750ml</v>
          </cell>
          <cell r="C212" t="str">
            <v>A</v>
          </cell>
          <cell r="D212" t="str">
            <v>AD</v>
          </cell>
          <cell r="E212" t="str">
            <v>ADW</v>
          </cell>
          <cell r="F212">
            <v>750</v>
          </cell>
          <cell r="G212">
            <v>920845</v>
          </cell>
          <cell r="H212">
            <v>24.99</v>
          </cell>
          <cell r="I212">
            <v>1</v>
          </cell>
          <cell r="J212"/>
        </row>
        <row r="213">
          <cell r="A213">
            <v>919370</v>
          </cell>
          <cell r="B213" t="str">
            <v>8 SETTLERS DEVIL'S GATE BOURBON 750ml</v>
          </cell>
          <cell r="C213" t="str">
            <v>A</v>
          </cell>
          <cell r="D213" t="str">
            <v>AW</v>
          </cell>
          <cell r="E213" t="str">
            <v>AWH</v>
          </cell>
          <cell r="F213">
            <v>750</v>
          </cell>
          <cell r="G213">
            <v>919370</v>
          </cell>
          <cell r="H213">
            <v>39.99</v>
          </cell>
          <cell r="I213">
            <v>1</v>
          </cell>
          <cell r="J213"/>
        </row>
        <row r="214">
          <cell r="A214">
            <v>921479</v>
          </cell>
          <cell r="B214" t="str">
            <v>8 SETTLERS GREEN DITCH GIN 750ml</v>
          </cell>
          <cell r="C214" t="str">
            <v>A</v>
          </cell>
          <cell r="D214" t="str">
            <v>AH</v>
          </cell>
          <cell r="E214" t="str">
            <v>AHW</v>
          </cell>
          <cell r="F214">
            <v>750</v>
          </cell>
          <cell r="G214">
            <v>921479</v>
          </cell>
          <cell r="H214">
            <v>34.99</v>
          </cell>
          <cell r="I214">
            <v>1</v>
          </cell>
          <cell r="J214"/>
        </row>
        <row r="215">
          <cell r="A215">
            <v>919110</v>
          </cell>
          <cell r="B215" t="str">
            <v>8 SETTLERS RAGTOWN WHISKEY 750ml</v>
          </cell>
          <cell r="C215" t="str">
            <v>A</v>
          </cell>
          <cell r="D215" t="str">
            <v>AW</v>
          </cell>
          <cell r="E215" t="str">
            <v>AWE</v>
          </cell>
          <cell r="F215">
            <v>750</v>
          </cell>
          <cell r="G215">
            <v>919110</v>
          </cell>
          <cell r="H215">
            <v>49.99</v>
          </cell>
          <cell r="I215">
            <v>1</v>
          </cell>
          <cell r="J215"/>
        </row>
        <row r="216">
          <cell r="A216">
            <v>953662</v>
          </cell>
          <cell r="B216" t="str">
            <v>8 WIRED BIG SMOKE PORTER 500 ml</v>
          </cell>
          <cell r="C216" t="str">
            <v>Y</v>
          </cell>
          <cell r="D216" t="str">
            <v>YS</v>
          </cell>
          <cell r="E216" t="str">
            <v>YST</v>
          </cell>
          <cell r="F216">
            <v>500</v>
          </cell>
          <cell r="G216">
            <v>953662</v>
          </cell>
          <cell r="H216">
            <v>12.06</v>
          </cell>
          <cell r="I216" t="str">
            <v>S</v>
          </cell>
          <cell r="J216"/>
        </row>
        <row r="217">
          <cell r="A217">
            <v>953663</v>
          </cell>
          <cell r="B217" t="str">
            <v>8 WIRED COSMIC CHAOS 500 ml</v>
          </cell>
          <cell r="C217" t="str">
            <v>Y</v>
          </cell>
          <cell r="D217" t="str">
            <v>YS</v>
          </cell>
          <cell r="E217" t="str">
            <v>YST</v>
          </cell>
          <cell r="F217">
            <v>500</v>
          </cell>
          <cell r="G217">
            <v>953663</v>
          </cell>
          <cell r="H217">
            <v>12.56</v>
          </cell>
          <cell r="I217" t="str">
            <v>S</v>
          </cell>
          <cell r="J217"/>
        </row>
        <row r="218">
          <cell r="A218">
            <v>953664</v>
          </cell>
          <cell r="B218" t="str">
            <v>8 WIRED FISTFUL OF CHERRIES 500 ml</v>
          </cell>
          <cell r="C218" t="str">
            <v>Y</v>
          </cell>
          <cell r="D218" t="str">
            <v>YS</v>
          </cell>
          <cell r="E218" t="str">
            <v>YST</v>
          </cell>
          <cell r="F218">
            <v>500</v>
          </cell>
          <cell r="G218">
            <v>953664</v>
          </cell>
          <cell r="H218">
            <v>18.309999999999999</v>
          </cell>
          <cell r="I218" t="str">
            <v>S</v>
          </cell>
          <cell r="J218"/>
        </row>
        <row r="219">
          <cell r="A219">
            <v>953665</v>
          </cell>
          <cell r="B219" t="str">
            <v>8 WIRED GYPSY FUNK 500 ml</v>
          </cell>
          <cell r="C219" t="str">
            <v>Y</v>
          </cell>
          <cell r="D219" t="str">
            <v>YS</v>
          </cell>
          <cell r="E219" t="str">
            <v>YST</v>
          </cell>
          <cell r="F219">
            <v>500</v>
          </cell>
          <cell r="G219">
            <v>953665</v>
          </cell>
          <cell r="H219">
            <v>16.059999999999999</v>
          </cell>
          <cell r="I219" t="str">
            <v>S</v>
          </cell>
          <cell r="J219"/>
        </row>
        <row r="220">
          <cell r="A220">
            <v>953666</v>
          </cell>
          <cell r="B220" t="str">
            <v>8 WIRED LORD OF THE ATLAS 500 ml</v>
          </cell>
          <cell r="C220" t="str">
            <v>Y</v>
          </cell>
          <cell r="D220" t="str">
            <v>YS</v>
          </cell>
          <cell r="E220" t="str">
            <v>YST</v>
          </cell>
          <cell r="F220">
            <v>500</v>
          </cell>
          <cell r="G220">
            <v>953666</v>
          </cell>
          <cell r="H220">
            <v>17.559999999999999</v>
          </cell>
          <cell r="I220" t="str">
            <v>S</v>
          </cell>
          <cell r="J220"/>
        </row>
        <row r="221">
          <cell r="A221">
            <v>953668</v>
          </cell>
          <cell r="B221" t="str">
            <v>8 WIRED STOUT CANS 500 ml</v>
          </cell>
          <cell r="C221" t="str">
            <v>Y</v>
          </cell>
          <cell r="D221" t="str">
            <v>YS</v>
          </cell>
          <cell r="E221" t="str">
            <v>YST</v>
          </cell>
          <cell r="F221">
            <v>500</v>
          </cell>
          <cell r="G221">
            <v>953668</v>
          </cell>
          <cell r="H221">
            <v>6.9</v>
          </cell>
          <cell r="I221" t="str">
            <v>S</v>
          </cell>
          <cell r="J221"/>
        </row>
        <row r="222">
          <cell r="A222">
            <v>953667</v>
          </cell>
          <cell r="B222" t="str">
            <v>8 WIRED WIRELESS BLACK IPA 500 ml</v>
          </cell>
          <cell r="C222" t="str">
            <v>Y</v>
          </cell>
          <cell r="D222" t="str">
            <v>YS</v>
          </cell>
          <cell r="E222" t="str">
            <v>YST</v>
          </cell>
          <cell r="F222">
            <v>500</v>
          </cell>
          <cell r="G222">
            <v>953667</v>
          </cell>
          <cell r="H222">
            <v>9.5299999999999994</v>
          </cell>
          <cell r="I222" t="str">
            <v>U</v>
          </cell>
          <cell r="J222"/>
        </row>
        <row r="223">
          <cell r="A223">
            <v>87182</v>
          </cell>
          <cell r="B223" t="str">
            <v>818 ANEJO TEQUILA 750ml</v>
          </cell>
          <cell r="C223" t="str">
            <v>Y</v>
          </cell>
          <cell r="D223" t="str">
            <v>YS</v>
          </cell>
          <cell r="E223" t="str">
            <v>YSA</v>
          </cell>
          <cell r="F223">
            <v>750</v>
          </cell>
          <cell r="G223">
            <v>87182</v>
          </cell>
          <cell r="H223">
            <v>64.989999999999995</v>
          </cell>
          <cell r="I223" t="str">
            <v>S</v>
          </cell>
          <cell r="J223"/>
        </row>
        <row r="224">
          <cell r="A224">
            <v>87194</v>
          </cell>
          <cell r="B224" t="str">
            <v>818 BLANCO TEQUILA 750ml</v>
          </cell>
          <cell r="C224" t="str">
            <v>Y</v>
          </cell>
          <cell r="D224" t="str">
            <v>YS</v>
          </cell>
          <cell r="E224" t="str">
            <v>YSA</v>
          </cell>
          <cell r="F224">
            <v>750</v>
          </cell>
          <cell r="G224">
            <v>87194</v>
          </cell>
          <cell r="H224">
            <v>45.13</v>
          </cell>
          <cell r="I224" t="str">
            <v>S</v>
          </cell>
          <cell r="J224"/>
        </row>
        <row r="225">
          <cell r="A225">
            <v>87181</v>
          </cell>
          <cell r="B225" t="str">
            <v>818 REPOSADO TEQUILA 750ml</v>
          </cell>
          <cell r="C225" t="str">
            <v>Y</v>
          </cell>
          <cell r="D225" t="str">
            <v>YS</v>
          </cell>
          <cell r="E225" t="str">
            <v>YSA</v>
          </cell>
          <cell r="F225">
            <v>750</v>
          </cell>
          <cell r="G225">
            <v>87181</v>
          </cell>
          <cell r="H225">
            <v>55.13</v>
          </cell>
          <cell r="I225" t="str">
            <v>S</v>
          </cell>
          <cell r="J225"/>
        </row>
        <row r="226">
          <cell r="A226">
            <v>909475</v>
          </cell>
          <cell r="B226" t="str">
            <v>901 TEQUILA 750ml</v>
          </cell>
          <cell r="C226" t="str">
            <v>Y</v>
          </cell>
          <cell r="D226" t="str">
            <v>YS</v>
          </cell>
          <cell r="E226" t="str">
            <v>YSA</v>
          </cell>
          <cell r="F226">
            <v>750</v>
          </cell>
          <cell r="G226">
            <v>909475</v>
          </cell>
          <cell r="H226">
            <v>40.72</v>
          </cell>
          <cell r="I226" t="str">
            <v>S</v>
          </cell>
          <cell r="J226"/>
        </row>
        <row r="227">
          <cell r="A227">
            <v>84159</v>
          </cell>
          <cell r="B227" t="str">
            <v>99 APPLES SCHNAPPS 750ml</v>
          </cell>
          <cell r="C227" t="str">
            <v>C</v>
          </cell>
          <cell r="D227" t="str">
            <v>CP</v>
          </cell>
          <cell r="E227" t="str">
            <v>CPG</v>
          </cell>
          <cell r="F227">
            <v>750</v>
          </cell>
          <cell r="G227">
            <v>84159</v>
          </cell>
          <cell r="H227">
            <v>15.99</v>
          </cell>
          <cell r="I227">
            <v>1</v>
          </cell>
          <cell r="J227"/>
        </row>
        <row r="228">
          <cell r="A228">
            <v>84170</v>
          </cell>
          <cell r="B228" t="str">
            <v>99 BANANAS SCHNAPPS 750ml</v>
          </cell>
          <cell r="C228" t="str">
            <v>C</v>
          </cell>
          <cell r="D228" t="str">
            <v>CP</v>
          </cell>
          <cell r="E228" t="str">
            <v>CPG</v>
          </cell>
          <cell r="F228">
            <v>750</v>
          </cell>
          <cell r="G228">
            <v>84170</v>
          </cell>
          <cell r="H228">
            <v>15.99</v>
          </cell>
          <cell r="I228">
            <v>1</v>
          </cell>
          <cell r="J228"/>
        </row>
        <row r="229">
          <cell r="A229">
            <v>84154</v>
          </cell>
          <cell r="B229" t="str">
            <v>99 BLACK CHERRIES SCHNAPPS 750ml</v>
          </cell>
          <cell r="C229" t="str">
            <v>C</v>
          </cell>
          <cell r="D229" t="str">
            <v>CP</v>
          </cell>
          <cell r="E229" t="str">
            <v>CPG</v>
          </cell>
          <cell r="F229">
            <v>750</v>
          </cell>
          <cell r="G229">
            <v>84154</v>
          </cell>
          <cell r="H229">
            <v>15.99</v>
          </cell>
          <cell r="I229">
            <v>1</v>
          </cell>
          <cell r="J229"/>
        </row>
        <row r="230">
          <cell r="A230">
            <v>84166</v>
          </cell>
          <cell r="B230" t="str">
            <v>99 BLACKBERRIES 750ml</v>
          </cell>
          <cell r="C230" t="str">
            <v>Y</v>
          </cell>
          <cell r="D230" t="str">
            <v>YS</v>
          </cell>
          <cell r="E230" t="str">
            <v>YSA</v>
          </cell>
          <cell r="F230">
            <v>750</v>
          </cell>
          <cell r="G230">
            <v>84166</v>
          </cell>
          <cell r="H230">
            <v>20.27</v>
          </cell>
          <cell r="I230" t="str">
            <v>S</v>
          </cell>
          <cell r="J230"/>
        </row>
        <row r="231">
          <cell r="A231">
            <v>84403</v>
          </cell>
          <cell r="B231" t="str">
            <v>99 BRAND MANGOES 750ml</v>
          </cell>
          <cell r="C231" t="str">
            <v>C</v>
          </cell>
          <cell r="D231" t="str">
            <v>CH</v>
          </cell>
          <cell r="E231" t="str">
            <v>CHE</v>
          </cell>
          <cell r="F231">
            <v>750</v>
          </cell>
          <cell r="G231">
            <v>84403</v>
          </cell>
          <cell r="H231">
            <v>15.99</v>
          </cell>
          <cell r="I231">
            <v>1</v>
          </cell>
          <cell r="J231"/>
        </row>
        <row r="232">
          <cell r="A232">
            <v>84195</v>
          </cell>
          <cell r="B232" t="str">
            <v>99 BUTTERSCOTCH 750ml</v>
          </cell>
          <cell r="C232" t="str">
            <v>C</v>
          </cell>
          <cell r="D232" t="str">
            <v>CH</v>
          </cell>
          <cell r="E232" t="str">
            <v>CHU</v>
          </cell>
          <cell r="F232">
            <v>750</v>
          </cell>
          <cell r="G232">
            <v>84195</v>
          </cell>
          <cell r="H232">
            <v>15.99</v>
          </cell>
          <cell r="I232">
            <v>1</v>
          </cell>
          <cell r="J232"/>
        </row>
        <row r="233">
          <cell r="A233">
            <v>84169</v>
          </cell>
          <cell r="B233" t="str">
            <v>99 COCONUTS LIQUEUR 750ml</v>
          </cell>
          <cell r="C233" t="str">
            <v>Y</v>
          </cell>
          <cell r="D233" t="str">
            <v>YS</v>
          </cell>
          <cell r="E233" t="str">
            <v>YSC</v>
          </cell>
          <cell r="F233">
            <v>750</v>
          </cell>
          <cell r="G233">
            <v>84169</v>
          </cell>
          <cell r="H233">
            <v>16.059999999999999</v>
          </cell>
          <cell r="I233" t="str">
            <v>S</v>
          </cell>
          <cell r="J233"/>
        </row>
        <row r="234">
          <cell r="A234">
            <v>919629</v>
          </cell>
          <cell r="B234" t="str">
            <v>99 GRAPES SCHNAPPS 750ml</v>
          </cell>
          <cell r="C234" t="str">
            <v>Y</v>
          </cell>
          <cell r="D234" t="str">
            <v>YS</v>
          </cell>
          <cell r="E234" t="str">
            <v>YSC</v>
          </cell>
          <cell r="F234">
            <v>750</v>
          </cell>
          <cell r="G234">
            <v>919629</v>
          </cell>
          <cell r="H234">
            <v>20.27</v>
          </cell>
          <cell r="I234" t="str">
            <v>S</v>
          </cell>
          <cell r="J234"/>
        </row>
        <row r="235">
          <cell r="A235">
            <v>84141</v>
          </cell>
          <cell r="B235" t="str">
            <v>99 PEACHES SCHNAPPS 750ml</v>
          </cell>
          <cell r="C235" t="str">
            <v>C</v>
          </cell>
          <cell r="D235" t="str">
            <v>CP</v>
          </cell>
          <cell r="E235" t="str">
            <v>CPG</v>
          </cell>
          <cell r="F235">
            <v>750</v>
          </cell>
          <cell r="G235">
            <v>84141</v>
          </cell>
          <cell r="H235">
            <v>15.99</v>
          </cell>
          <cell r="I235">
            <v>1</v>
          </cell>
          <cell r="J235"/>
        </row>
        <row r="236">
          <cell r="A236">
            <v>84211</v>
          </cell>
          <cell r="B236" t="str">
            <v>99 ROOTBEER 750ml</v>
          </cell>
          <cell r="C236" t="str">
            <v>C</v>
          </cell>
          <cell r="D236" t="str">
            <v>CH</v>
          </cell>
          <cell r="E236" t="str">
            <v>CHU</v>
          </cell>
          <cell r="F236">
            <v>750</v>
          </cell>
          <cell r="G236">
            <v>84211</v>
          </cell>
          <cell r="H236">
            <v>15.99</v>
          </cell>
          <cell r="I236">
            <v>1</v>
          </cell>
          <cell r="J236"/>
        </row>
        <row r="237">
          <cell r="A237">
            <v>900863</v>
          </cell>
          <cell r="B237" t="str">
            <v>A 1000 FIRES MUSCAT CHENIN 750ml</v>
          </cell>
          <cell r="C237" t="str">
            <v>Y</v>
          </cell>
          <cell r="D237" t="str">
            <v>YS</v>
          </cell>
          <cell r="E237" t="str">
            <v>YSE</v>
          </cell>
          <cell r="F237">
            <v>750</v>
          </cell>
          <cell r="G237">
            <v>900863</v>
          </cell>
          <cell r="H237">
            <v>36.200000000000003</v>
          </cell>
          <cell r="I237" t="str">
            <v>U</v>
          </cell>
          <cell r="J237"/>
        </row>
        <row r="238">
          <cell r="A238">
            <v>639750</v>
          </cell>
          <cell r="B238" t="str">
            <v>A BY ACACIA ROSE CALIFORNIA 750ml</v>
          </cell>
          <cell r="C238" t="str">
            <v>Y</v>
          </cell>
          <cell r="D238" t="str">
            <v>YS</v>
          </cell>
          <cell r="E238" t="str">
            <v>YSE</v>
          </cell>
          <cell r="F238">
            <v>750</v>
          </cell>
          <cell r="G238">
            <v>639750</v>
          </cell>
          <cell r="H238">
            <v>9.99</v>
          </cell>
          <cell r="I238" t="str">
            <v>S</v>
          </cell>
          <cell r="J238"/>
        </row>
        <row r="239">
          <cell r="A239">
            <v>947986</v>
          </cell>
          <cell r="B239" t="str">
            <v>A GAMBAL CHARMES GRAND CRU'12 750ml</v>
          </cell>
          <cell r="C239" t="str">
            <v>Y</v>
          </cell>
          <cell r="D239" t="str">
            <v>YS</v>
          </cell>
          <cell r="E239" t="str">
            <v>YSE</v>
          </cell>
          <cell r="F239">
            <v>750</v>
          </cell>
          <cell r="G239">
            <v>947986</v>
          </cell>
          <cell r="H239">
            <v>266.33999999999997</v>
          </cell>
          <cell r="I239" t="str">
            <v>S</v>
          </cell>
          <cell r="J239"/>
        </row>
        <row r="240">
          <cell r="A240">
            <v>920031</v>
          </cell>
          <cell r="B240" t="str">
            <v>A GAMBLE CHAMBOLLE MUSIGNY 750ml</v>
          </cell>
          <cell r="C240" t="str">
            <v>Y</v>
          </cell>
          <cell r="D240" t="str">
            <v>YS</v>
          </cell>
          <cell r="E240" t="str">
            <v>YSE</v>
          </cell>
          <cell r="F240">
            <v>750</v>
          </cell>
          <cell r="G240">
            <v>920031</v>
          </cell>
          <cell r="H240">
            <v>114.79</v>
          </cell>
          <cell r="I240" t="str">
            <v>S</v>
          </cell>
          <cell r="J240"/>
        </row>
        <row r="241">
          <cell r="A241">
            <v>920028</v>
          </cell>
          <cell r="B241" t="str">
            <v>A GAMBLE MEURSAULT 1CRU '10 750ml</v>
          </cell>
          <cell r="C241" t="str">
            <v>Y</v>
          </cell>
          <cell r="D241" t="str">
            <v>YS</v>
          </cell>
          <cell r="E241" t="str">
            <v>YSE</v>
          </cell>
          <cell r="F241">
            <v>750</v>
          </cell>
          <cell r="G241">
            <v>920028</v>
          </cell>
          <cell r="H241">
            <v>80.569999999999993</v>
          </cell>
          <cell r="I241" t="str">
            <v>S</v>
          </cell>
          <cell r="J241"/>
        </row>
        <row r="242">
          <cell r="A242">
            <v>947985</v>
          </cell>
          <cell r="B242" t="str">
            <v>A GAMBLE PULIGNY MON-ENSEIG'10 750ml</v>
          </cell>
          <cell r="C242" t="str">
            <v>Y</v>
          </cell>
          <cell r="D242" t="str">
            <v>YS</v>
          </cell>
          <cell r="E242" t="str">
            <v>YSE</v>
          </cell>
          <cell r="F242">
            <v>750</v>
          </cell>
          <cell r="G242">
            <v>947985</v>
          </cell>
          <cell r="H242">
            <v>120.8</v>
          </cell>
          <cell r="I242" t="str">
            <v>S</v>
          </cell>
          <cell r="J242"/>
        </row>
        <row r="243">
          <cell r="A243">
            <v>947982</v>
          </cell>
          <cell r="B243" t="str">
            <v>A GAMBLE SAV LES BEALES GRD PICO 750ml</v>
          </cell>
          <cell r="C243" t="str">
            <v>Y</v>
          </cell>
          <cell r="D243" t="str">
            <v>YS</v>
          </cell>
          <cell r="E243" t="str">
            <v>YSE</v>
          </cell>
          <cell r="F243">
            <v>750</v>
          </cell>
          <cell r="G243">
            <v>947982</v>
          </cell>
          <cell r="H243">
            <v>55.64</v>
          </cell>
          <cell r="I243" t="str">
            <v>S</v>
          </cell>
          <cell r="J243"/>
        </row>
        <row r="244">
          <cell r="A244">
            <v>924082</v>
          </cell>
          <cell r="B244" t="str">
            <v>A GRAILLOT CROZES HERMITAGE RED 20 750ml</v>
          </cell>
          <cell r="C244" t="str">
            <v>Y</v>
          </cell>
          <cell r="D244" t="str">
            <v>YS</v>
          </cell>
          <cell r="E244" t="str">
            <v>YSE</v>
          </cell>
          <cell r="F244">
            <v>750</v>
          </cell>
          <cell r="G244">
            <v>924082</v>
          </cell>
          <cell r="H244">
            <v>44.99</v>
          </cell>
          <cell r="I244" t="str">
            <v>S</v>
          </cell>
          <cell r="J244"/>
        </row>
        <row r="245">
          <cell r="A245">
            <v>923254</v>
          </cell>
          <cell r="B245" t="str">
            <v>A GRAS AUXEY DURESSES BLANC 2017 750ml</v>
          </cell>
          <cell r="C245" t="str">
            <v>Y</v>
          </cell>
          <cell r="D245" t="str">
            <v>YS</v>
          </cell>
          <cell r="E245" t="str">
            <v>YSE</v>
          </cell>
          <cell r="F245">
            <v>750</v>
          </cell>
          <cell r="G245">
            <v>923254</v>
          </cell>
          <cell r="H245">
            <v>52.27</v>
          </cell>
          <cell r="I245" t="str">
            <v>S</v>
          </cell>
          <cell r="J245"/>
        </row>
        <row r="246">
          <cell r="A246">
            <v>916624</v>
          </cell>
          <cell r="B246" t="str">
            <v>A GRAS AUXEY DURESSES LES CR 2014 750ml</v>
          </cell>
          <cell r="C246" t="str">
            <v>Y</v>
          </cell>
          <cell r="D246" t="str">
            <v>YS</v>
          </cell>
          <cell r="E246" t="str">
            <v>YSE</v>
          </cell>
          <cell r="F246">
            <v>750</v>
          </cell>
          <cell r="G246">
            <v>916624</v>
          </cell>
          <cell r="H246">
            <v>43.5</v>
          </cell>
          <cell r="I246" t="str">
            <v>S</v>
          </cell>
          <cell r="J246"/>
        </row>
        <row r="247">
          <cell r="A247">
            <v>916623</v>
          </cell>
          <cell r="B247" t="str">
            <v>A GRAS AUXEY DURESSES LES CR 2016 750ml</v>
          </cell>
          <cell r="C247" t="str">
            <v>Y</v>
          </cell>
          <cell r="D247" t="str">
            <v>YS</v>
          </cell>
          <cell r="E247" t="str">
            <v>YSE</v>
          </cell>
          <cell r="F247">
            <v>750</v>
          </cell>
          <cell r="G247">
            <v>916623</v>
          </cell>
          <cell r="H247">
            <v>52.27</v>
          </cell>
          <cell r="I247" t="str">
            <v>S</v>
          </cell>
          <cell r="J247"/>
        </row>
        <row r="248">
          <cell r="A248">
            <v>916621</v>
          </cell>
          <cell r="B248" t="str">
            <v>A GRAS MEURSAULT LES TILLETS 2016 750ml</v>
          </cell>
          <cell r="C248" t="str">
            <v>Y</v>
          </cell>
          <cell r="D248" t="str">
            <v>YS</v>
          </cell>
          <cell r="E248" t="str">
            <v>YSE</v>
          </cell>
          <cell r="F248">
            <v>750</v>
          </cell>
          <cell r="G248">
            <v>916621</v>
          </cell>
          <cell r="H248">
            <v>76.400000000000006</v>
          </cell>
          <cell r="I248" t="str">
            <v>S</v>
          </cell>
          <cell r="J248"/>
        </row>
        <row r="249">
          <cell r="A249">
            <v>344717</v>
          </cell>
          <cell r="B249" t="str">
            <v>A MANO IMPRINT PRIMITIVO APPASSITO 750ml</v>
          </cell>
          <cell r="C249" t="str">
            <v>P</v>
          </cell>
          <cell r="D249" t="str">
            <v>PR</v>
          </cell>
          <cell r="E249" t="str">
            <v>PRL</v>
          </cell>
          <cell r="F249">
            <v>750</v>
          </cell>
          <cell r="G249">
            <v>344717</v>
          </cell>
          <cell r="H249">
            <v>15.22</v>
          </cell>
          <cell r="I249" t="str">
            <v>D</v>
          </cell>
          <cell r="J249"/>
        </row>
        <row r="250">
          <cell r="A250">
            <v>344719</v>
          </cell>
          <cell r="B250" t="str">
            <v>A MANO IMPRINT SUSUMANIELLO 750ml</v>
          </cell>
          <cell r="C250" t="str">
            <v>P</v>
          </cell>
          <cell r="D250" t="str">
            <v>PR</v>
          </cell>
          <cell r="E250" t="str">
            <v>PRK</v>
          </cell>
          <cell r="F250">
            <v>750</v>
          </cell>
          <cell r="G250">
            <v>344719</v>
          </cell>
          <cell r="H250">
            <v>15.22</v>
          </cell>
          <cell r="I250" t="str">
            <v>D</v>
          </cell>
          <cell r="J250"/>
        </row>
        <row r="251">
          <cell r="A251">
            <v>922915</v>
          </cell>
          <cell r="B251" t="str">
            <v>A NORMAND MACON LA ROCHE VINEUSE VV750ml</v>
          </cell>
          <cell r="C251" t="str">
            <v>Y</v>
          </cell>
          <cell r="D251" t="str">
            <v>YS</v>
          </cell>
          <cell r="E251" t="str">
            <v>YSE</v>
          </cell>
          <cell r="F251">
            <v>750</v>
          </cell>
          <cell r="G251">
            <v>922915</v>
          </cell>
          <cell r="H251">
            <v>30.44</v>
          </cell>
          <cell r="I251" t="str">
            <v>S</v>
          </cell>
          <cell r="J251"/>
        </row>
        <row r="252">
          <cell r="A252">
            <v>902877</v>
          </cell>
          <cell r="B252" t="str">
            <v>A TO Z BUBBLES CAN 250ml</v>
          </cell>
          <cell r="C252" t="str">
            <v>Y</v>
          </cell>
          <cell r="D252" t="str">
            <v>YS</v>
          </cell>
          <cell r="E252" t="str">
            <v>YSE</v>
          </cell>
          <cell r="F252">
            <v>250</v>
          </cell>
          <cell r="G252">
            <v>902877</v>
          </cell>
          <cell r="H252">
            <v>5.0199999999999996</v>
          </cell>
          <cell r="I252" t="str">
            <v>S</v>
          </cell>
          <cell r="J252"/>
        </row>
        <row r="253">
          <cell r="A253">
            <v>539853</v>
          </cell>
          <cell r="B253" t="str">
            <v>A TO Z CHARDONNAY 750ml</v>
          </cell>
          <cell r="C253" t="str">
            <v>K</v>
          </cell>
          <cell r="D253" t="str">
            <v>KK</v>
          </cell>
          <cell r="E253" t="str">
            <v>KKB</v>
          </cell>
          <cell r="F253">
            <v>750</v>
          </cell>
          <cell r="G253">
            <v>539853</v>
          </cell>
          <cell r="H253">
            <v>18.95</v>
          </cell>
          <cell r="I253">
            <v>1</v>
          </cell>
          <cell r="J253"/>
        </row>
        <row r="254">
          <cell r="A254">
            <v>951185</v>
          </cell>
          <cell r="B254" t="str">
            <v>A TO Z CHARDONNAY 19000 ml</v>
          </cell>
          <cell r="C254" t="str">
            <v>Y</v>
          </cell>
          <cell r="D254" t="str">
            <v>YS</v>
          </cell>
          <cell r="E254" t="str">
            <v>YSE</v>
          </cell>
          <cell r="F254">
            <v>19000</v>
          </cell>
          <cell r="G254">
            <v>951185</v>
          </cell>
          <cell r="H254">
            <v>364.59</v>
          </cell>
          <cell r="I254" t="str">
            <v>S</v>
          </cell>
          <cell r="J254"/>
        </row>
        <row r="255">
          <cell r="A255">
            <v>949773</v>
          </cell>
          <cell r="B255" t="str">
            <v>A TO Z CHARDONNAY KEG'13 19000ml</v>
          </cell>
          <cell r="C255" t="str">
            <v>Y</v>
          </cell>
          <cell r="D255" t="str">
            <v>YS</v>
          </cell>
          <cell r="E255" t="str">
            <v>YSE</v>
          </cell>
          <cell r="F255">
            <v>19000</v>
          </cell>
          <cell r="G255">
            <v>949773</v>
          </cell>
          <cell r="H255">
            <v>365.2</v>
          </cell>
          <cell r="I255" t="str">
            <v>S</v>
          </cell>
          <cell r="J255"/>
        </row>
        <row r="256">
          <cell r="A256">
            <v>919083</v>
          </cell>
          <cell r="B256" t="str">
            <v>A TO Z ESSENCE PINOT NOIR'16/17 750ml</v>
          </cell>
          <cell r="C256" t="str">
            <v>P</v>
          </cell>
          <cell r="D256" t="str">
            <v>PL</v>
          </cell>
          <cell r="E256" t="str">
            <v>PLR</v>
          </cell>
          <cell r="F256">
            <v>750</v>
          </cell>
          <cell r="G256">
            <v>919083</v>
          </cell>
          <cell r="H256">
            <v>27.99</v>
          </cell>
          <cell r="I256" t="str">
            <v>X</v>
          </cell>
          <cell r="J256"/>
        </row>
        <row r="257">
          <cell r="A257">
            <v>539855</v>
          </cell>
          <cell r="B257" t="str">
            <v>A TO Z PINOT GRIS 750ml</v>
          </cell>
          <cell r="C257" t="str">
            <v>K</v>
          </cell>
          <cell r="D257" t="str">
            <v>KK</v>
          </cell>
          <cell r="E257" t="str">
            <v>KKH</v>
          </cell>
          <cell r="F257">
            <v>750</v>
          </cell>
          <cell r="G257">
            <v>539855</v>
          </cell>
          <cell r="H257">
            <v>18.95</v>
          </cell>
          <cell r="I257">
            <v>1</v>
          </cell>
          <cell r="J257"/>
        </row>
        <row r="258">
          <cell r="A258">
            <v>900655</v>
          </cell>
          <cell r="B258" t="str">
            <v>A TO Z PINOT GRIS KEG 19000ml</v>
          </cell>
          <cell r="C258" t="str">
            <v>Y</v>
          </cell>
          <cell r="D258" t="str">
            <v>YS</v>
          </cell>
          <cell r="E258" t="str">
            <v>YSE</v>
          </cell>
          <cell r="F258">
            <v>19000</v>
          </cell>
          <cell r="G258">
            <v>900655</v>
          </cell>
          <cell r="H258">
            <v>365.2</v>
          </cell>
          <cell r="I258" t="str">
            <v>S</v>
          </cell>
          <cell r="J258"/>
        </row>
        <row r="259">
          <cell r="A259">
            <v>430992</v>
          </cell>
          <cell r="B259" t="str">
            <v>A TO Z PINOT NOIR 750ml</v>
          </cell>
          <cell r="C259" t="str">
            <v>P</v>
          </cell>
          <cell r="D259" t="str">
            <v>PL</v>
          </cell>
          <cell r="E259" t="str">
            <v>PLR</v>
          </cell>
          <cell r="F259">
            <v>750</v>
          </cell>
          <cell r="G259">
            <v>430992</v>
          </cell>
          <cell r="H259">
            <v>23.95</v>
          </cell>
          <cell r="I259">
            <v>1</v>
          </cell>
          <cell r="J259"/>
        </row>
        <row r="260">
          <cell r="A260">
            <v>949774</v>
          </cell>
          <cell r="B260" t="str">
            <v>A TO Z PINOT NOIR KEG'14 19000ml</v>
          </cell>
          <cell r="C260" t="str">
            <v>Y</v>
          </cell>
          <cell r="D260" t="str">
            <v>YS</v>
          </cell>
          <cell r="E260" t="str">
            <v>YSE</v>
          </cell>
          <cell r="F260">
            <v>19000</v>
          </cell>
          <cell r="G260">
            <v>949774</v>
          </cell>
          <cell r="H260">
            <v>427.24</v>
          </cell>
          <cell r="I260" t="str">
            <v>S</v>
          </cell>
          <cell r="J260"/>
        </row>
        <row r="261">
          <cell r="A261">
            <v>917387</v>
          </cell>
          <cell r="B261" t="str">
            <v>A TO Z ROSE'21 750ml</v>
          </cell>
          <cell r="C261" t="str">
            <v>M</v>
          </cell>
          <cell r="D261" t="str">
            <v>MP</v>
          </cell>
          <cell r="E261" t="str">
            <v>MPQ</v>
          </cell>
          <cell r="F261">
            <v>750</v>
          </cell>
          <cell r="G261">
            <v>917387</v>
          </cell>
          <cell r="H261">
            <v>18.95</v>
          </cell>
          <cell r="I261" t="str">
            <v>L</v>
          </cell>
          <cell r="J261"/>
        </row>
        <row r="262">
          <cell r="A262">
            <v>901441</v>
          </cell>
          <cell r="B262" t="str">
            <v>A TORRE BRUNELLO DI MONTALCINO 750ml</v>
          </cell>
          <cell r="C262" t="str">
            <v>Y</v>
          </cell>
          <cell r="D262" t="str">
            <v>YS</v>
          </cell>
          <cell r="E262" t="str">
            <v>YSE</v>
          </cell>
          <cell r="F262">
            <v>750</v>
          </cell>
          <cell r="G262">
            <v>901441</v>
          </cell>
          <cell r="H262">
            <v>59.52</v>
          </cell>
          <cell r="I262" t="str">
            <v>S</v>
          </cell>
          <cell r="J262"/>
        </row>
        <row r="263">
          <cell r="A263">
            <v>953134</v>
          </cell>
          <cell r="B263" t="str">
            <v>A&amp;D VINO VERDE LIV '16 750ml</v>
          </cell>
          <cell r="C263" t="str">
            <v>Y</v>
          </cell>
          <cell r="D263" t="str">
            <v>YS</v>
          </cell>
          <cell r="E263" t="str">
            <v>YSE</v>
          </cell>
          <cell r="F263">
            <v>750</v>
          </cell>
          <cell r="G263">
            <v>953134</v>
          </cell>
          <cell r="H263">
            <v>9.1</v>
          </cell>
          <cell r="I263" t="str">
            <v>U</v>
          </cell>
          <cell r="J263"/>
        </row>
        <row r="264">
          <cell r="A264">
            <v>954690</v>
          </cell>
          <cell r="B264" t="str">
            <v>A. BOXLER EDLEZWICKER RESERVE'18 750ml</v>
          </cell>
          <cell r="C264" t="str">
            <v>Y</v>
          </cell>
          <cell r="D264" t="str">
            <v>YS</v>
          </cell>
          <cell r="E264" t="str">
            <v>YSE</v>
          </cell>
          <cell r="F264">
            <v>750</v>
          </cell>
          <cell r="G264">
            <v>954690</v>
          </cell>
          <cell r="H264">
            <v>28.06</v>
          </cell>
          <cell r="I264" t="str">
            <v>S</v>
          </cell>
          <cell r="J264"/>
        </row>
        <row r="265">
          <cell r="A265">
            <v>922059</v>
          </cell>
          <cell r="B265" t="str">
            <v>A. GUYON VOLNAY 1ER LES CHENES 2017750ml</v>
          </cell>
          <cell r="C265" t="str">
            <v>Y</v>
          </cell>
          <cell r="D265" t="str">
            <v>YS</v>
          </cell>
          <cell r="E265" t="str">
            <v>YSE</v>
          </cell>
          <cell r="F265">
            <v>750</v>
          </cell>
          <cell r="G265">
            <v>922059</v>
          </cell>
          <cell r="H265">
            <v>111.35</v>
          </cell>
          <cell r="I265" t="str">
            <v>S</v>
          </cell>
          <cell r="J265"/>
        </row>
        <row r="266">
          <cell r="A266">
            <v>949628</v>
          </cell>
          <cell r="B266" t="str">
            <v>A. MARGAINE LE BRUT 750ml</v>
          </cell>
          <cell r="C266" t="str">
            <v>Y</v>
          </cell>
          <cell r="D266" t="str">
            <v>YS</v>
          </cell>
          <cell r="E266" t="str">
            <v>YSE</v>
          </cell>
          <cell r="F266">
            <v>750</v>
          </cell>
          <cell r="G266">
            <v>949628</v>
          </cell>
          <cell r="H266">
            <v>59.63</v>
          </cell>
          <cell r="I266" t="str">
            <v>S</v>
          </cell>
          <cell r="J266"/>
        </row>
        <row r="267">
          <cell r="A267">
            <v>64052</v>
          </cell>
          <cell r="B267" t="str">
            <v>AALBORG JUBILAEUM AQUAVIT 750ml</v>
          </cell>
          <cell r="C267" t="str">
            <v>Y</v>
          </cell>
          <cell r="D267" t="str">
            <v>YS</v>
          </cell>
          <cell r="E267" t="str">
            <v>YSA</v>
          </cell>
          <cell r="F267">
            <v>750</v>
          </cell>
          <cell r="G267">
            <v>64052</v>
          </cell>
          <cell r="H267">
            <v>26.13</v>
          </cell>
          <cell r="I267" t="str">
            <v>U</v>
          </cell>
          <cell r="J267"/>
        </row>
        <row r="268">
          <cell r="A268">
            <v>64039</v>
          </cell>
          <cell r="B268" t="str">
            <v>AALBORG TAFFEL AQUAVIT 750ml</v>
          </cell>
          <cell r="C268" t="str">
            <v>Y</v>
          </cell>
          <cell r="D268" t="str">
            <v>YS</v>
          </cell>
          <cell r="E268" t="str">
            <v>YSA</v>
          </cell>
          <cell r="F268">
            <v>750</v>
          </cell>
          <cell r="G268">
            <v>64039</v>
          </cell>
          <cell r="H268">
            <v>22.13</v>
          </cell>
          <cell r="I268" t="str">
            <v>S</v>
          </cell>
          <cell r="J268"/>
        </row>
        <row r="269">
          <cell r="A269">
            <v>915937</v>
          </cell>
          <cell r="B269" t="str">
            <v>AALTO RIBERA DUERO PS'11 75 750ml</v>
          </cell>
          <cell r="C269" t="str">
            <v>P</v>
          </cell>
          <cell r="D269" t="str">
            <v>PR</v>
          </cell>
          <cell r="E269" t="str">
            <v>PRP</v>
          </cell>
          <cell r="F269">
            <v>750</v>
          </cell>
          <cell r="G269">
            <v>915937</v>
          </cell>
          <cell r="H269">
            <v>57.89</v>
          </cell>
          <cell r="I269" t="str">
            <v>S</v>
          </cell>
          <cell r="J269"/>
        </row>
        <row r="270">
          <cell r="A270">
            <v>918871</v>
          </cell>
          <cell r="B270" t="str">
            <v>ABA SOLLEIRA 750ml</v>
          </cell>
          <cell r="C270" t="str">
            <v>P</v>
          </cell>
          <cell r="D270" t="str">
            <v>PR</v>
          </cell>
          <cell r="E270" t="str">
            <v>PRP</v>
          </cell>
          <cell r="F270">
            <v>750</v>
          </cell>
          <cell r="G270">
            <v>918871</v>
          </cell>
          <cell r="H270">
            <v>23.99</v>
          </cell>
          <cell r="I270" t="str">
            <v>L</v>
          </cell>
          <cell r="J270"/>
        </row>
        <row r="271">
          <cell r="A271">
            <v>923443</v>
          </cell>
          <cell r="B271" t="str">
            <v>ABADA GODELLO DOM BUENO 750ml</v>
          </cell>
          <cell r="C271" t="str">
            <v>Y</v>
          </cell>
          <cell r="D271" t="str">
            <v>YS</v>
          </cell>
          <cell r="E271" t="str">
            <v>YSE</v>
          </cell>
          <cell r="F271">
            <v>750</v>
          </cell>
          <cell r="G271">
            <v>923443</v>
          </cell>
          <cell r="H271">
            <v>15.99</v>
          </cell>
          <cell r="I271" t="str">
            <v>S</v>
          </cell>
          <cell r="J271"/>
        </row>
        <row r="272">
          <cell r="A272">
            <v>918467</v>
          </cell>
          <cell r="B272" t="str">
            <v>ABADIA DE GOMARIZ RIBEIRO'12/13 750ml</v>
          </cell>
          <cell r="C272" t="str">
            <v>P</v>
          </cell>
          <cell r="D272" t="str">
            <v>PR</v>
          </cell>
          <cell r="E272" t="str">
            <v>PRP</v>
          </cell>
          <cell r="F272">
            <v>750</v>
          </cell>
          <cell r="G272">
            <v>918467</v>
          </cell>
          <cell r="H272">
            <v>12.96</v>
          </cell>
          <cell r="I272" t="str">
            <v>X</v>
          </cell>
          <cell r="J272"/>
        </row>
        <row r="273">
          <cell r="A273">
            <v>423327</v>
          </cell>
          <cell r="B273" t="str">
            <v>ABADIA RETUERTA RIVOLA'08 750ml</v>
          </cell>
          <cell r="C273" t="str">
            <v>P</v>
          </cell>
          <cell r="D273" t="str">
            <v>PR</v>
          </cell>
          <cell r="E273" t="str">
            <v>PRP</v>
          </cell>
          <cell r="F273">
            <v>750</v>
          </cell>
          <cell r="G273">
            <v>423327</v>
          </cell>
          <cell r="H273">
            <v>17.52</v>
          </cell>
          <cell r="I273" t="str">
            <v>X</v>
          </cell>
          <cell r="J273"/>
        </row>
        <row r="274">
          <cell r="A274">
            <v>952431</v>
          </cell>
          <cell r="B274" t="str">
            <v>ABADIA RETUERTA SELECCION EPSECIAL 750ml</v>
          </cell>
          <cell r="C274" t="str">
            <v>Y</v>
          </cell>
          <cell r="D274" t="str">
            <v>YS</v>
          </cell>
          <cell r="E274" t="str">
            <v>YSE</v>
          </cell>
          <cell r="F274">
            <v>750</v>
          </cell>
          <cell r="G274">
            <v>952431</v>
          </cell>
          <cell r="H274">
            <v>36.07</v>
          </cell>
          <cell r="I274" t="str">
            <v>S</v>
          </cell>
          <cell r="J274"/>
        </row>
        <row r="275">
          <cell r="A275">
            <v>952636</v>
          </cell>
          <cell r="B275" t="str">
            <v>ABADIA RETUERTA SELECION ESPECIAL 750ml</v>
          </cell>
          <cell r="C275" t="str">
            <v>Y</v>
          </cell>
          <cell r="D275" t="str">
            <v>YS</v>
          </cell>
          <cell r="E275" t="str">
            <v>YSE</v>
          </cell>
          <cell r="F275">
            <v>750</v>
          </cell>
          <cell r="G275">
            <v>952636</v>
          </cell>
          <cell r="H275">
            <v>36.07</v>
          </cell>
          <cell r="I275" t="str">
            <v>S</v>
          </cell>
          <cell r="J275"/>
        </row>
        <row r="276">
          <cell r="A276">
            <v>948319</v>
          </cell>
          <cell r="B276" t="str">
            <v>ABBATUCCI AJACCIO BLANC FAUSTINE 750ml</v>
          </cell>
          <cell r="C276" t="str">
            <v>Y</v>
          </cell>
          <cell r="D276" t="str">
            <v>YS</v>
          </cell>
          <cell r="E276" t="str">
            <v>YSE</v>
          </cell>
          <cell r="F276">
            <v>750</v>
          </cell>
          <cell r="G276">
            <v>948319</v>
          </cell>
          <cell r="H276">
            <v>42.67</v>
          </cell>
          <cell r="I276" t="str">
            <v>S</v>
          </cell>
          <cell r="J276"/>
        </row>
        <row r="277">
          <cell r="A277">
            <v>947164</v>
          </cell>
          <cell r="B277" t="str">
            <v>ABBAYE ST HILLAIRE PREIURE WHITE 750ml</v>
          </cell>
          <cell r="C277" t="str">
            <v>Y</v>
          </cell>
          <cell r="D277" t="str">
            <v>YS</v>
          </cell>
          <cell r="E277" t="str">
            <v>YSE</v>
          </cell>
          <cell r="F277">
            <v>750</v>
          </cell>
          <cell r="G277">
            <v>947164</v>
          </cell>
          <cell r="H277">
            <v>17.59</v>
          </cell>
          <cell r="I277" t="str">
            <v>S</v>
          </cell>
          <cell r="J277"/>
        </row>
        <row r="278">
          <cell r="A278">
            <v>947814</v>
          </cell>
          <cell r="B278" t="str">
            <v>ABBAYE ST HILLAIRE PRIEUR RED 750ml</v>
          </cell>
          <cell r="C278" t="str">
            <v>Y</v>
          </cell>
          <cell r="D278" t="str">
            <v>YS</v>
          </cell>
          <cell r="E278" t="str">
            <v>YSE</v>
          </cell>
          <cell r="F278">
            <v>750</v>
          </cell>
          <cell r="G278">
            <v>947814</v>
          </cell>
          <cell r="H278">
            <v>15.64</v>
          </cell>
          <cell r="I278" t="str">
            <v>S</v>
          </cell>
          <cell r="J278"/>
        </row>
        <row r="279">
          <cell r="A279">
            <v>923802</v>
          </cell>
          <cell r="B279" t="str">
            <v>ABBAYE ST. BON CHIEN 2019 375ml</v>
          </cell>
          <cell r="C279" t="str">
            <v>Y</v>
          </cell>
          <cell r="D279" t="str">
            <v>YS</v>
          </cell>
          <cell r="E279" t="str">
            <v>YST</v>
          </cell>
          <cell r="F279">
            <v>375</v>
          </cell>
          <cell r="G279">
            <v>923802</v>
          </cell>
          <cell r="H279">
            <v>15.45</v>
          </cell>
          <cell r="I279" t="str">
            <v>S</v>
          </cell>
          <cell r="J279"/>
        </row>
        <row r="280">
          <cell r="A280">
            <v>923801</v>
          </cell>
          <cell r="B280" t="str">
            <v>ABBAYE ST. BON GRAND CRU RASTEAU 375ml</v>
          </cell>
          <cell r="C280" t="str">
            <v>Y</v>
          </cell>
          <cell r="D280" t="str">
            <v>YS</v>
          </cell>
          <cell r="E280" t="str">
            <v>YST</v>
          </cell>
          <cell r="F280">
            <v>375</v>
          </cell>
          <cell r="G280">
            <v>923801</v>
          </cell>
          <cell r="H280">
            <v>18.12</v>
          </cell>
          <cell r="I280" t="str">
            <v>S</v>
          </cell>
          <cell r="J280"/>
        </row>
        <row r="281">
          <cell r="A281">
            <v>923800</v>
          </cell>
          <cell r="B281" t="str">
            <v>ABBAYE ST. BON GRAND CRU SAUTERNES 375ml</v>
          </cell>
          <cell r="C281" t="str">
            <v>Y</v>
          </cell>
          <cell r="D281" t="str">
            <v>YS</v>
          </cell>
          <cell r="E281" t="str">
            <v>YST</v>
          </cell>
          <cell r="F281">
            <v>375</v>
          </cell>
          <cell r="G281">
            <v>923800</v>
          </cell>
          <cell r="H281">
            <v>18.12</v>
          </cell>
          <cell r="I281" t="str">
            <v>S</v>
          </cell>
          <cell r="J281"/>
        </row>
        <row r="282">
          <cell r="A282">
            <v>914573</v>
          </cell>
          <cell r="B282" t="str">
            <v>ABBAZIA NOVACELLA KERNER'16 750ml</v>
          </cell>
          <cell r="C282" t="str">
            <v>Y</v>
          </cell>
          <cell r="D282" t="str">
            <v>YS</v>
          </cell>
          <cell r="E282" t="str">
            <v>YSE</v>
          </cell>
          <cell r="F282">
            <v>750</v>
          </cell>
          <cell r="G282">
            <v>914573</v>
          </cell>
          <cell r="H282">
            <v>49.43</v>
          </cell>
          <cell r="I282" t="str">
            <v>U</v>
          </cell>
          <cell r="J282"/>
        </row>
        <row r="283">
          <cell r="A283">
            <v>909317</v>
          </cell>
          <cell r="B283" t="str">
            <v>ABBAZIA NOVACELLA MULLER THURGAU 750ml</v>
          </cell>
          <cell r="C283" t="str">
            <v>Y</v>
          </cell>
          <cell r="D283" t="str">
            <v>YS</v>
          </cell>
          <cell r="E283" t="str">
            <v>YSE</v>
          </cell>
          <cell r="F283">
            <v>750</v>
          </cell>
          <cell r="G283">
            <v>909317</v>
          </cell>
          <cell r="H283">
            <v>20.57</v>
          </cell>
          <cell r="I283" t="str">
            <v>U</v>
          </cell>
          <cell r="J283"/>
        </row>
        <row r="284">
          <cell r="A284">
            <v>914566</v>
          </cell>
          <cell r="B284" t="str">
            <v>ABBAZIA NOVACELLA PINOT GRI'09 750ml</v>
          </cell>
          <cell r="C284" t="str">
            <v>K</v>
          </cell>
          <cell r="D284" t="str">
            <v>KR</v>
          </cell>
          <cell r="E284" t="str">
            <v>KRK</v>
          </cell>
          <cell r="F284">
            <v>750</v>
          </cell>
          <cell r="G284">
            <v>914566</v>
          </cell>
          <cell r="H284">
            <v>21.56</v>
          </cell>
          <cell r="I284" t="str">
            <v>X</v>
          </cell>
          <cell r="J284"/>
        </row>
        <row r="285">
          <cell r="A285">
            <v>917526</v>
          </cell>
          <cell r="B285" t="str">
            <v>ABBAZIA NOVELELLA VELTLINER'8/ 750ml</v>
          </cell>
          <cell r="C285" t="str">
            <v>K</v>
          </cell>
          <cell r="D285" t="str">
            <v>KR</v>
          </cell>
          <cell r="E285" t="str">
            <v>KRL</v>
          </cell>
          <cell r="F285">
            <v>750</v>
          </cell>
          <cell r="G285">
            <v>917526</v>
          </cell>
          <cell r="H285">
            <v>19.52</v>
          </cell>
          <cell r="I285" t="str">
            <v>X</v>
          </cell>
          <cell r="J285"/>
        </row>
        <row r="286">
          <cell r="A286">
            <v>947384</v>
          </cell>
          <cell r="B286" t="str">
            <v>ABBEY ST HILLAIRE ROLLE 750ml</v>
          </cell>
          <cell r="C286" t="str">
            <v>Y</v>
          </cell>
          <cell r="D286" t="str">
            <v>YS</v>
          </cell>
          <cell r="E286" t="str">
            <v>YSE</v>
          </cell>
          <cell r="F286">
            <v>750</v>
          </cell>
          <cell r="G286">
            <v>947384</v>
          </cell>
          <cell r="H286">
            <v>12.07</v>
          </cell>
          <cell r="I286" t="str">
            <v>S</v>
          </cell>
          <cell r="J286"/>
        </row>
        <row r="287">
          <cell r="A287">
            <v>917657</v>
          </cell>
          <cell r="B287" t="str">
            <v>ABEJA CABERNET SAUVIGNON'18 750ml</v>
          </cell>
          <cell r="C287" t="str">
            <v>P</v>
          </cell>
          <cell r="D287" t="str">
            <v>PL</v>
          </cell>
          <cell r="E287" t="str">
            <v>PLB</v>
          </cell>
          <cell r="F287">
            <v>750</v>
          </cell>
          <cell r="G287">
            <v>917657</v>
          </cell>
          <cell r="H287">
            <v>62.74</v>
          </cell>
          <cell r="I287" t="str">
            <v>L</v>
          </cell>
          <cell r="J287"/>
        </row>
        <row r="288">
          <cell r="A288">
            <v>947829</v>
          </cell>
          <cell r="B288" t="str">
            <v>ABEJA CHARD 2012 750ml</v>
          </cell>
          <cell r="C288" t="str">
            <v>Y</v>
          </cell>
          <cell r="D288" t="str">
            <v>YS</v>
          </cell>
          <cell r="E288" t="str">
            <v>YSE</v>
          </cell>
          <cell r="F288">
            <v>750</v>
          </cell>
          <cell r="G288">
            <v>947829</v>
          </cell>
          <cell r="H288">
            <v>37.93</v>
          </cell>
          <cell r="I288" t="str">
            <v>S</v>
          </cell>
          <cell r="J288"/>
        </row>
        <row r="289">
          <cell r="A289">
            <v>4000</v>
          </cell>
          <cell r="B289" t="str">
            <v>ABERFELDY 12YR 750ml</v>
          </cell>
          <cell r="C289" t="str">
            <v>Y</v>
          </cell>
          <cell r="D289" t="str">
            <v>YS</v>
          </cell>
          <cell r="E289" t="str">
            <v>YSE</v>
          </cell>
          <cell r="F289">
            <v>750</v>
          </cell>
          <cell r="G289">
            <v>4000</v>
          </cell>
          <cell r="H289">
            <v>52.99</v>
          </cell>
          <cell r="I289" t="str">
            <v>S</v>
          </cell>
          <cell r="J289"/>
        </row>
        <row r="290">
          <cell r="A290">
            <v>4006</v>
          </cell>
          <cell r="B290" t="str">
            <v>ABERFELDY SINGLE MALT 21YR 750ml</v>
          </cell>
          <cell r="C290" t="str">
            <v>A</v>
          </cell>
          <cell r="D290" t="str">
            <v>AW</v>
          </cell>
          <cell r="E290" t="str">
            <v>AWS</v>
          </cell>
          <cell r="F290">
            <v>750</v>
          </cell>
          <cell r="G290">
            <v>4006</v>
          </cell>
          <cell r="H290">
            <v>189.7</v>
          </cell>
          <cell r="I290" t="str">
            <v>L</v>
          </cell>
          <cell r="J290"/>
        </row>
        <row r="291">
          <cell r="A291">
            <v>4084</v>
          </cell>
          <cell r="B291" t="str">
            <v>ABERLOUR 12YR SINGLE MALT SCOT 750ml</v>
          </cell>
          <cell r="C291" t="str">
            <v>A</v>
          </cell>
          <cell r="D291" t="str">
            <v>AW</v>
          </cell>
          <cell r="E291" t="str">
            <v>AWS</v>
          </cell>
          <cell r="F291">
            <v>750</v>
          </cell>
          <cell r="G291">
            <v>4084</v>
          </cell>
          <cell r="H291">
            <v>61.99</v>
          </cell>
          <cell r="I291">
            <v>1</v>
          </cell>
          <cell r="J291"/>
        </row>
        <row r="292">
          <cell r="A292">
            <v>4085</v>
          </cell>
          <cell r="B292" t="str">
            <v>ABERLOUR 16YR SINGLE MALT 750ml</v>
          </cell>
          <cell r="C292" t="str">
            <v>A</v>
          </cell>
          <cell r="D292" t="str">
            <v>AW</v>
          </cell>
          <cell r="E292" t="str">
            <v>AWS</v>
          </cell>
          <cell r="F292">
            <v>750</v>
          </cell>
          <cell r="G292">
            <v>4085</v>
          </cell>
          <cell r="H292">
            <v>109.99</v>
          </cell>
          <cell r="I292" t="str">
            <v>S</v>
          </cell>
          <cell r="J292"/>
        </row>
        <row r="293">
          <cell r="A293">
            <v>4046</v>
          </cell>
          <cell r="B293" t="str">
            <v>ABERLOUR A'BUNADH SINGLE MALT 750ml</v>
          </cell>
          <cell r="C293" t="str">
            <v>A</v>
          </cell>
          <cell r="D293" t="str">
            <v>AW</v>
          </cell>
          <cell r="E293" t="str">
            <v>AWS</v>
          </cell>
          <cell r="F293">
            <v>750</v>
          </cell>
          <cell r="G293">
            <v>4046</v>
          </cell>
          <cell r="H293">
            <v>114.99</v>
          </cell>
          <cell r="I293" t="str">
            <v>L</v>
          </cell>
          <cell r="J293"/>
        </row>
        <row r="294">
          <cell r="A294">
            <v>64000</v>
          </cell>
          <cell r="B294" t="str">
            <v>ABSENTE (ABSINTHE REFINED) 750ml</v>
          </cell>
          <cell r="C294" t="str">
            <v>C</v>
          </cell>
          <cell r="D294" t="str">
            <v>CH</v>
          </cell>
          <cell r="E294" t="str">
            <v>CHS</v>
          </cell>
          <cell r="F294">
            <v>750</v>
          </cell>
          <cell r="G294">
            <v>64000</v>
          </cell>
          <cell r="H294">
            <v>44.99</v>
          </cell>
          <cell r="I294">
            <v>1</v>
          </cell>
          <cell r="J294"/>
        </row>
        <row r="295">
          <cell r="A295">
            <v>2959</v>
          </cell>
          <cell r="B295" t="str">
            <v>ABSENTE ABSINTHE W/ GLASS AND SPOO 750ml</v>
          </cell>
          <cell r="C295" t="str">
            <v>Y</v>
          </cell>
          <cell r="D295" t="str">
            <v>YG</v>
          </cell>
          <cell r="E295" t="str">
            <v>YGC</v>
          </cell>
          <cell r="F295">
            <v>750</v>
          </cell>
          <cell r="G295">
            <v>2959</v>
          </cell>
          <cell r="H295">
            <v>23.82</v>
          </cell>
          <cell r="I295" t="str">
            <v>D</v>
          </cell>
          <cell r="J295"/>
        </row>
        <row r="296">
          <cell r="A296">
            <v>951049</v>
          </cell>
          <cell r="B296" t="str">
            <v>ABSINTHE GRANDE 750ml</v>
          </cell>
          <cell r="C296" t="str">
            <v>Y</v>
          </cell>
          <cell r="D296" t="str">
            <v>YS</v>
          </cell>
          <cell r="E296" t="str">
            <v>YSA</v>
          </cell>
          <cell r="F296">
            <v>750</v>
          </cell>
          <cell r="G296">
            <v>951049</v>
          </cell>
          <cell r="H296">
            <v>66.989999999999995</v>
          </cell>
          <cell r="I296" t="str">
            <v>S</v>
          </cell>
          <cell r="J296"/>
        </row>
        <row r="297">
          <cell r="A297">
            <v>64819</v>
          </cell>
          <cell r="B297" t="str">
            <v>ABSINTHE ORDINAIRE 750ml</v>
          </cell>
          <cell r="C297" t="str">
            <v>C</v>
          </cell>
          <cell r="D297" t="str">
            <v>CH</v>
          </cell>
          <cell r="E297" t="str">
            <v>CHS</v>
          </cell>
          <cell r="F297">
            <v>750</v>
          </cell>
          <cell r="G297">
            <v>64819</v>
          </cell>
          <cell r="H297">
            <v>29.19</v>
          </cell>
          <cell r="I297" t="str">
            <v>L</v>
          </cell>
          <cell r="J297"/>
        </row>
        <row r="298">
          <cell r="A298">
            <v>100507</v>
          </cell>
          <cell r="B298" t="str">
            <v>ABSINTHE REFINED W/ GLASSES 750ml</v>
          </cell>
          <cell r="C298" t="str">
            <v>Y</v>
          </cell>
          <cell r="D298" t="str">
            <v>YG</v>
          </cell>
          <cell r="E298" t="str">
            <v>YGC</v>
          </cell>
          <cell r="F298">
            <v>750</v>
          </cell>
          <cell r="G298">
            <v>100507</v>
          </cell>
          <cell r="H298">
            <v>22.65</v>
          </cell>
          <cell r="I298" t="str">
            <v>D</v>
          </cell>
          <cell r="J298"/>
        </row>
        <row r="299">
          <cell r="A299">
            <v>906666</v>
          </cell>
          <cell r="B299" t="str">
            <v>ABSOLUT 750ml</v>
          </cell>
          <cell r="C299" t="str">
            <v>Y</v>
          </cell>
          <cell r="D299" t="str">
            <v>YS</v>
          </cell>
          <cell r="E299" t="str">
            <v>YSA</v>
          </cell>
          <cell r="F299">
            <v>750</v>
          </cell>
          <cell r="G299">
            <v>906666</v>
          </cell>
          <cell r="H299">
            <v>21.8</v>
          </cell>
          <cell r="I299" t="str">
            <v>X</v>
          </cell>
          <cell r="J299"/>
        </row>
        <row r="300">
          <cell r="A300">
            <v>34014</v>
          </cell>
          <cell r="B300" t="str">
            <v>ABSOLUT APEACH 750ml</v>
          </cell>
          <cell r="C300" t="str">
            <v>A</v>
          </cell>
          <cell r="D300" t="str">
            <v>AD</v>
          </cell>
          <cell r="E300" t="str">
            <v>ADM</v>
          </cell>
          <cell r="F300">
            <v>750</v>
          </cell>
          <cell r="G300">
            <v>34014</v>
          </cell>
          <cell r="H300">
            <v>21.99</v>
          </cell>
          <cell r="I300">
            <v>1</v>
          </cell>
          <cell r="J300"/>
        </row>
        <row r="301">
          <cell r="A301">
            <v>33983</v>
          </cell>
          <cell r="B301" t="str">
            <v>ABSOLUT BERRI ACAI VODKA 750ml</v>
          </cell>
          <cell r="C301" t="str">
            <v>A</v>
          </cell>
          <cell r="D301" t="str">
            <v>AD</v>
          </cell>
          <cell r="E301" t="str">
            <v>ADM</v>
          </cell>
          <cell r="F301">
            <v>750</v>
          </cell>
          <cell r="G301">
            <v>33983</v>
          </cell>
          <cell r="H301">
            <v>21.99</v>
          </cell>
          <cell r="I301" t="str">
            <v>D</v>
          </cell>
          <cell r="J301"/>
        </row>
        <row r="302">
          <cell r="A302">
            <v>57261</v>
          </cell>
          <cell r="B302" t="str">
            <v>ABSOLUT BERRY VODKARITA 355 ml</v>
          </cell>
          <cell r="C302" t="str">
            <v>Y</v>
          </cell>
          <cell r="D302" t="str">
            <v>YS</v>
          </cell>
          <cell r="E302" t="str">
            <v>YSA</v>
          </cell>
          <cell r="F302">
            <v>355</v>
          </cell>
          <cell r="G302">
            <v>57261</v>
          </cell>
          <cell r="H302">
            <v>3.25</v>
          </cell>
          <cell r="I302" t="str">
            <v>S</v>
          </cell>
          <cell r="J302"/>
        </row>
        <row r="303">
          <cell r="A303">
            <v>101034</v>
          </cell>
          <cell r="B303" t="str">
            <v>ABSOLUT BLUE W/ ALUMINUM TUMBLER 750ml</v>
          </cell>
          <cell r="C303" t="str">
            <v>Y</v>
          </cell>
          <cell r="D303" t="str">
            <v>YG</v>
          </cell>
          <cell r="E303" t="str">
            <v>YGA</v>
          </cell>
          <cell r="F303">
            <v>750</v>
          </cell>
          <cell r="G303">
            <v>101034</v>
          </cell>
          <cell r="H303">
            <v>21.99</v>
          </cell>
          <cell r="I303" t="str">
            <v>D</v>
          </cell>
          <cell r="J303"/>
        </row>
        <row r="304">
          <cell r="A304">
            <v>34190</v>
          </cell>
          <cell r="B304" t="str">
            <v>ABSOLUT CHERRYKRAN VODKA 750ml</v>
          </cell>
          <cell r="C304" t="str">
            <v>A</v>
          </cell>
          <cell r="D304" t="str">
            <v>AD</v>
          </cell>
          <cell r="E304" t="str">
            <v>ADM</v>
          </cell>
          <cell r="F304">
            <v>750</v>
          </cell>
          <cell r="G304">
            <v>34190</v>
          </cell>
          <cell r="H304">
            <v>20.2</v>
          </cell>
          <cell r="I304" t="str">
            <v>D</v>
          </cell>
          <cell r="J304"/>
        </row>
        <row r="305">
          <cell r="A305">
            <v>34034</v>
          </cell>
          <cell r="B305" t="str">
            <v>ABSOLUT CITRON VODKA 375ml</v>
          </cell>
          <cell r="C305" t="str">
            <v>A</v>
          </cell>
          <cell r="D305" t="str">
            <v>AD</v>
          </cell>
          <cell r="E305" t="str">
            <v>ADM</v>
          </cell>
          <cell r="F305">
            <v>375</v>
          </cell>
          <cell r="G305">
            <v>34034</v>
          </cell>
          <cell r="H305">
            <v>7.02</v>
          </cell>
          <cell r="I305" t="str">
            <v>D</v>
          </cell>
          <cell r="J305"/>
        </row>
        <row r="306">
          <cell r="A306">
            <v>34030</v>
          </cell>
          <cell r="B306" t="str">
            <v>ABSOLUT CITRON VODKA 750ml</v>
          </cell>
          <cell r="C306" t="str">
            <v>A</v>
          </cell>
          <cell r="D306" t="str">
            <v>AD</v>
          </cell>
          <cell r="E306" t="str">
            <v>ADM</v>
          </cell>
          <cell r="F306">
            <v>750</v>
          </cell>
          <cell r="G306">
            <v>34030</v>
          </cell>
          <cell r="H306">
            <v>21.99</v>
          </cell>
          <cell r="I306">
            <v>1</v>
          </cell>
          <cell r="J306"/>
        </row>
        <row r="307">
          <cell r="A307">
            <v>34032</v>
          </cell>
          <cell r="B307" t="str">
            <v>ABSOLUT CITRON VODKA 1750ml</v>
          </cell>
          <cell r="C307" t="str">
            <v>A</v>
          </cell>
          <cell r="D307" t="str">
            <v>AD</v>
          </cell>
          <cell r="E307" t="str">
            <v>ADM</v>
          </cell>
          <cell r="F307">
            <v>1750</v>
          </cell>
          <cell r="G307">
            <v>34032</v>
          </cell>
          <cell r="H307">
            <v>24.3</v>
          </cell>
          <cell r="I307" t="str">
            <v>D</v>
          </cell>
          <cell r="J307"/>
        </row>
        <row r="308">
          <cell r="A308">
            <v>33561</v>
          </cell>
          <cell r="B308" t="str">
            <v>ABSOLUT COLORS 750ml</v>
          </cell>
          <cell r="C308" t="str">
            <v>Y</v>
          </cell>
          <cell r="D308" t="str">
            <v>YS</v>
          </cell>
          <cell r="E308" t="str">
            <v>YSA</v>
          </cell>
          <cell r="F308">
            <v>750</v>
          </cell>
          <cell r="G308">
            <v>33561</v>
          </cell>
          <cell r="H308">
            <v>21.99</v>
          </cell>
          <cell r="I308" t="str">
            <v>S</v>
          </cell>
          <cell r="J308"/>
        </row>
        <row r="309">
          <cell r="A309">
            <v>33508</v>
          </cell>
          <cell r="B309" t="str">
            <v>ABSOLUT ELECTRIK 750ml</v>
          </cell>
          <cell r="C309" t="str">
            <v>A</v>
          </cell>
          <cell r="D309" t="str">
            <v>AD</v>
          </cell>
          <cell r="E309" t="str">
            <v>ADX</v>
          </cell>
          <cell r="F309">
            <v>750</v>
          </cell>
          <cell r="G309">
            <v>33508</v>
          </cell>
          <cell r="H309">
            <v>21.99</v>
          </cell>
          <cell r="I309" t="str">
            <v>U</v>
          </cell>
          <cell r="J309"/>
        </row>
        <row r="310">
          <cell r="A310">
            <v>33757</v>
          </cell>
          <cell r="B310" t="str">
            <v>ABSOLUT ELYX 750ml</v>
          </cell>
          <cell r="C310" t="str">
            <v>A</v>
          </cell>
          <cell r="D310" t="str">
            <v>AD</v>
          </cell>
          <cell r="E310" t="str">
            <v>ADX</v>
          </cell>
          <cell r="F310">
            <v>750</v>
          </cell>
          <cell r="G310">
            <v>33757</v>
          </cell>
          <cell r="H310">
            <v>18.899999999999999</v>
          </cell>
          <cell r="I310" t="str">
            <v>D</v>
          </cell>
          <cell r="J310"/>
        </row>
        <row r="311">
          <cell r="A311">
            <v>33955</v>
          </cell>
          <cell r="B311" t="str">
            <v>ABSOLUT ELYX 1000ml</v>
          </cell>
          <cell r="C311" t="str">
            <v>Y</v>
          </cell>
          <cell r="D311" t="str">
            <v>YS</v>
          </cell>
          <cell r="E311" t="str">
            <v>YSA</v>
          </cell>
          <cell r="F311">
            <v>1000</v>
          </cell>
          <cell r="G311">
            <v>33955</v>
          </cell>
          <cell r="H311">
            <v>54.99</v>
          </cell>
          <cell r="I311" t="str">
            <v>S</v>
          </cell>
          <cell r="J311"/>
        </row>
        <row r="312">
          <cell r="A312">
            <v>36769</v>
          </cell>
          <cell r="B312" t="str">
            <v>ABSOLUT GRAPEFRUIT 750ml</v>
          </cell>
          <cell r="C312" t="str">
            <v>A</v>
          </cell>
          <cell r="D312" t="str">
            <v>AD</v>
          </cell>
          <cell r="E312" t="str">
            <v>ADM</v>
          </cell>
          <cell r="F312">
            <v>750</v>
          </cell>
          <cell r="G312">
            <v>36769</v>
          </cell>
          <cell r="H312">
            <v>21.99</v>
          </cell>
          <cell r="I312">
            <v>1</v>
          </cell>
          <cell r="J312"/>
        </row>
        <row r="313">
          <cell r="A313">
            <v>34096</v>
          </cell>
          <cell r="B313" t="str">
            <v>ABSOLUT KURANT VODKA 750ml</v>
          </cell>
          <cell r="C313" t="str">
            <v>A</v>
          </cell>
          <cell r="D313" t="str">
            <v>AD</v>
          </cell>
          <cell r="E313" t="str">
            <v>ADM</v>
          </cell>
          <cell r="F313">
            <v>750</v>
          </cell>
          <cell r="G313">
            <v>34096</v>
          </cell>
          <cell r="H313">
            <v>19.14</v>
          </cell>
          <cell r="I313" t="str">
            <v>D</v>
          </cell>
          <cell r="J313"/>
        </row>
        <row r="314">
          <cell r="A314">
            <v>33467</v>
          </cell>
          <cell r="B314" t="str">
            <v>ABSOLUT LIME 750ml</v>
          </cell>
          <cell r="C314" t="str">
            <v>A</v>
          </cell>
          <cell r="D314" t="str">
            <v>AD</v>
          </cell>
          <cell r="E314" t="str">
            <v>ADM</v>
          </cell>
          <cell r="F314">
            <v>750</v>
          </cell>
          <cell r="G314">
            <v>33467</v>
          </cell>
          <cell r="H314">
            <v>21.99</v>
          </cell>
          <cell r="I314">
            <v>1</v>
          </cell>
          <cell r="J314"/>
        </row>
        <row r="315">
          <cell r="A315">
            <v>33469</v>
          </cell>
          <cell r="B315" t="str">
            <v>ABSOLUT LIME 1750 ml</v>
          </cell>
          <cell r="C315" t="str">
            <v>Y</v>
          </cell>
          <cell r="D315" t="str">
            <v>YS</v>
          </cell>
          <cell r="E315" t="str">
            <v>YSA</v>
          </cell>
          <cell r="F315">
            <v>1750</v>
          </cell>
          <cell r="G315">
            <v>33469</v>
          </cell>
          <cell r="H315">
            <v>44.99</v>
          </cell>
          <cell r="I315" t="str">
            <v>S</v>
          </cell>
          <cell r="J315"/>
        </row>
        <row r="316">
          <cell r="A316">
            <v>34116</v>
          </cell>
          <cell r="B316" t="str">
            <v>ABSOLUT MANDRIN VODKA 750ml</v>
          </cell>
          <cell r="C316" t="str">
            <v>A</v>
          </cell>
          <cell r="D316" t="str">
            <v>AD</v>
          </cell>
          <cell r="E316" t="str">
            <v>ADM</v>
          </cell>
          <cell r="F316">
            <v>750</v>
          </cell>
          <cell r="G316">
            <v>34116</v>
          </cell>
          <cell r="H316">
            <v>21.99</v>
          </cell>
          <cell r="I316">
            <v>1</v>
          </cell>
          <cell r="J316"/>
        </row>
        <row r="317">
          <cell r="A317">
            <v>907598</v>
          </cell>
          <cell r="B317" t="str">
            <v>ABSOLUT MANGO 750ml</v>
          </cell>
          <cell r="C317" t="str">
            <v>Y</v>
          </cell>
          <cell r="D317" t="str">
            <v>YS</v>
          </cell>
          <cell r="E317" t="str">
            <v>YSA</v>
          </cell>
          <cell r="F317">
            <v>750</v>
          </cell>
          <cell r="G317">
            <v>907598</v>
          </cell>
          <cell r="H317">
            <v>19.87</v>
          </cell>
          <cell r="I317" t="str">
            <v>S</v>
          </cell>
          <cell r="J317"/>
        </row>
        <row r="318">
          <cell r="A318">
            <v>35354</v>
          </cell>
          <cell r="B318" t="str">
            <v>ABSOLUT MANGO VODKA 750ml</v>
          </cell>
          <cell r="C318" t="str">
            <v>A</v>
          </cell>
          <cell r="D318" t="str">
            <v>AD</v>
          </cell>
          <cell r="E318" t="str">
            <v>ADM</v>
          </cell>
          <cell r="F318">
            <v>750</v>
          </cell>
          <cell r="G318">
            <v>35354</v>
          </cell>
          <cell r="H318">
            <v>21.99</v>
          </cell>
          <cell r="I318" t="str">
            <v>S</v>
          </cell>
          <cell r="J318"/>
        </row>
        <row r="319">
          <cell r="A319">
            <v>33966</v>
          </cell>
          <cell r="B319" t="str">
            <v>ABSOLUT ORIENT APPLE VODKA 750ml</v>
          </cell>
          <cell r="C319" t="str">
            <v>A</v>
          </cell>
          <cell r="D319" t="str">
            <v>AD</v>
          </cell>
          <cell r="E319" t="str">
            <v>ADM</v>
          </cell>
          <cell r="F319">
            <v>750</v>
          </cell>
          <cell r="G319">
            <v>33966</v>
          </cell>
          <cell r="H319">
            <v>19.989999999999998</v>
          </cell>
          <cell r="I319" t="str">
            <v>D</v>
          </cell>
          <cell r="J319"/>
        </row>
        <row r="320">
          <cell r="A320">
            <v>34036</v>
          </cell>
          <cell r="B320" t="str">
            <v>ABSOLUT PEARS VODKA 750ml</v>
          </cell>
          <cell r="C320" t="str">
            <v>A</v>
          </cell>
          <cell r="D320" t="str">
            <v>AD</v>
          </cell>
          <cell r="E320" t="str">
            <v>ADM</v>
          </cell>
          <cell r="F320">
            <v>750</v>
          </cell>
          <cell r="G320">
            <v>34036</v>
          </cell>
          <cell r="H320">
            <v>21.99</v>
          </cell>
          <cell r="I320">
            <v>1</v>
          </cell>
          <cell r="J320"/>
        </row>
        <row r="321">
          <cell r="A321">
            <v>34026</v>
          </cell>
          <cell r="B321" t="str">
            <v>ABSOLUT PEPPAR VODKA 750ml</v>
          </cell>
          <cell r="C321" t="str">
            <v>A</v>
          </cell>
          <cell r="D321" t="str">
            <v>AD</v>
          </cell>
          <cell r="E321" t="str">
            <v>ADM</v>
          </cell>
          <cell r="F321">
            <v>750</v>
          </cell>
          <cell r="G321">
            <v>34026</v>
          </cell>
          <cell r="H321">
            <v>21.99</v>
          </cell>
          <cell r="I321">
            <v>1</v>
          </cell>
          <cell r="J321"/>
        </row>
        <row r="322">
          <cell r="A322">
            <v>34052</v>
          </cell>
          <cell r="B322" t="str">
            <v>ABSOLUT RASPBERRI VODKA 750ml</v>
          </cell>
          <cell r="C322" t="str">
            <v>A</v>
          </cell>
          <cell r="D322" t="str">
            <v>AD</v>
          </cell>
          <cell r="E322" t="str">
            <v>ADM</v>
          </cell>
          <cell r="F322">
            <v>750</v>
          </cell>
          <cell r="G322">
            <v>34052</v>
          </cell>
          <cell r="H322">
            <v>21.99</v>
          </cell>
          <cell r="I322">
            <v>1</v>
          </cell>
          <cell r="J322"/>
        </row>
        <row r="323">
          <cell r="A323">
            <v>34061</v>
          </cell>
          <cell r="B323" t="str">
            <v>ABSOLUT RUBY RED VODKA 750ml</v>
          </cell>
          <cell r="C323" t="str">
            <v>A</v>
          </cell>
          <cell r="D323" t="str">
            <v>AD</v>
          </cell>
          <cell r="E323" t="str">
            <v>ADM</v>
          </cell>
          <cell r="F323">
            <v>750</v>
          </cell>
          <cell r="G323">
            <v>34061</v>
          </cell>
          <cell r="H323">
            <v>21.99</v>
          </cell>
          <cell r="I323" t="str">
            <v>D</v>
          </cell>
          <cell r="J323"/>
        </row>
        <row r="324">
          <cell r="A324">
            <v>34076</v>
          </cell>
          <cell r="B324" t="str">
            <v>ABSOLUT VANILIA VODKA 750ml</v>
          </cell>
          <cell r="C324" t="str">
            <v>A</v>
          </cell>
          <cell r="D324" t="str">
            <v>AD</v>
          </cell>
          <cell r="E324" t="str">
            <v>ADM</v>
          </cell>
          <cell r="F324">
            <v>750</v>
          </cell>
          <cell r="G324">
            <v>34076</v>
          </cell>
          <cell r="H324">
            <v>21.99</v>
          </cell>
          <cell r="I324">
            <v>1</v>
          </cell>
          <cell r="J324"/>
        </row>
        <row r="325">
          <cell r="A325">
            <v>34001</v>
          </cell>
          <cell r="B325" t="str">
            <v>ABSOLUT VODKA 50ml</v>
          </cell>
          <cell r="C325" t="str">
            <v>Y</v>
          </cell>
          <cell r="D325" t="str">
            <v>YS</v>
          </cell>
          <cell r="E325" t="str">
            <v>YSA</v>
          </cell>
          <cell r="F325">
            <v>50</v>
          </cell>
          <cell r="G325">
            <v>34001</v>
          </cell>
          <cell r="H325">
            <v>2.0299999999999998</v>
          </cell>
          <cell r="I325" t="str">
            <v>S</v>
          </cell>
          <cell r="J325"/>
        </row>
        <row r="326">
          <cell r="A326">
            <v>34004</v>
          </cell>
          <cell r="B326" t="str">
            <v>ABSOLUT VODKA 375ml</v>
          </cell>
          <cell r="C326" t="str">
            <v>A</v>
          </cell>
          <cell r="D326" t="str">
            <v>AD</v>
          </cell>
          <cell r="E326" t="str">
            <v>ADF</v>
          </cell>
          <cell r="F326">
            <v>375</v>
          </cell>
          <cell r="G326">
            <v>34004</v>
          </cell>
          <cell r="H326">
            <v>12.99</v>
          </cell>
          <cell r="I326" t="str">
            <v>D</v>
          </cell>
          <cell r="J326"/>
        </row>
        <row r="327">
          <cell r="A327">
            <v>34006</v>
          </cell>
          <cell r="B327" t="str">
            <v>ABSOLUT VODKA 750ml</v>
          </cell>
          <cell r="C327" t="str">
            <v>A</v>
          </cell>
          <cell r="D327" t="str">
            <v>AD</v>
          </cell>
          <cell r="E327" t="str">
            <v>ADF</v>
          </cell>
          <cell r="F327">
            <v>750</v>
          </cell>
          <cell r="G327">
            <v>34006</v>
          </cell>
          <cell r="H327">
            <v>21.99</v>
          </cell>
          <cell r="I327">
            <v>1</v>
          </cell>
          <cell r="J327"/>
        </row>
        <row r="328">
          <cell r="A328">
            <v>34007</v>
          </cell>
          <cell r="B328" t="str">
            <v>ABSOLUT VODKA 1000ml</v>
          </cell>
          <cell r="C328" t="str">
            <v>A</v>
          </cell>
          <cell r="D328" t="str">
            <v>AD</v>
          </cell>
          <cell r="E328" t="str">
            <v>ADF</v>
          </cell>
          <cell r="F328">
            <v>1000</v>
          </cell>
          <cell r="G328">
            <v>34007</v>
          </cell>
          <cell r="H328">
            <v>27.99</v>
          </cell>
          <cell r="I328">
            <v>1</v>
          </cell>
          <cell r="J328"/>
        </row>
        <row r="329">
          <cell r="A329">
            <v>34008</v>
          </cell>
          <cell r="B329" t="str">
            <v>ABSOLUT VODKA 1750ml</v>
          </cell>
          <cell r="C329" t="str">
            <v>A</v>
          </cell>
          <cell r="D329" t="str">
            <v>AD</v>
          </cell>
          <cell r="E329" t="str">
            <v>ADF</v>
          </cell>
          <cell r="F329">
            <v>1750</v>
          </cell>
          <cell r="G329">
            <v>34008</v>
          </cell>
          <cell r="H329">
            <v>44.99</v>
          </cell>
          <cell r="I329">
            <v>1</v>
          </cell>
          <cell r="J329"/>
        </row>
        <row r="330">
          <cell r="A330">
            <v>34041</v>
          </cell>
          <cell r="B330" t="str">
            <v>ABSOLUT VODKA 100 PREMIUM 750ml</v>
          </cell>
          <cell r="C330" t="str">
            <v>A</v>
          </cell>
          <cell r="D330" t="str">
            <v>AD</v>
          </cell>
          <cell r="E330" t="str">
            <v>ADF</v>
          </cell>
          <cell r="F330">
            <v>750</v>
          </cell>
          <cell r="G330">
            <v>34041</v>
          </cell>
          <cell r="H330">
            <v>34.42</v>
          </cell>
          <cell r="I330" t="str">
            <v>S</v>
          </cell>
          <cell r="J330"/>
        </row>
        <row r="331">
          <cell r="A331">
            <v>34046</v>
          </cell>
          <cell r="B331" t="str">
            <v>ABSOLUT VODKA 100PR 750ml</v>
          </cell>
          <cell r="C331" t="str">
            <v>A</v>
          </cell>
          <cell r="D331" t="str">
            <v>AD</v>
          </cell>
          <cell r="E331" t="str">
            <v>ADF</v>
          </cell>
          <cell r="F331">
            <v>750</v>
          </cell>
          <cell r="G331">
            <v>34046</v>
          </cell>
          <cell r="H331">
            <v>20.309999999999999</v>
          </cell>
          <cell r="I331" t="str">
            <v>S</v>
          </cell>
          <cell r="J331"/>
        </row>
        <row r="332">
          <cell r="A332">
            <v>483</v>
          </cell>
          <cell r="B332" t="str">
            <v>ABSOLUT W / GLASSES 750ml</v>
          </cell>
          <cell r="C332" t="str">
            <v>Y</v>
          </cell>
          <cell r="D332" t="str">
            <v>YG</v>
          </cell>
          <cell r="E332" t="str">
            <v>YGA</v>
          </cell>
          <cell r="F332">
            <v>750</v>
          </cell>
          <cell r="G332">
            <v>483</v>
          </cell>
          <cell r="H332">
            <v>21.99</v>
          </cell>
          <cell r="I332" t="str">
            <v>D</v>
          </cell>
          <cell r="J332"/>
        </row>
        <row r="333">
          <cell r="A333">
            <v>101356</v>
          </cell>
          <cell r="B333" t="str">
            <v>ABSOLUT WITH SHAKER 750ml</v>
          </cell>
          <cell r="C333" t="str">
            <v>Y</v>
          </cell>
          <cell r="D333" t="str">
            <v>YG</v>
          </cell>
          <cell r="E333" t="str">
            <v>YGA</v>
          </cell>
          <cell r="F333">
            <v>750</v>
          </cell>
          <cell r="G333">
            <v>101356</v>
          </cell>
          <cell r="H333">
            <v>19.989999999999998</v>
          </cell>
          <cell r="I333" t="str">
            <v>D</v>
          </cell>
          <cell r="J333"/>
        </row>
        <row r="334">
          <cell r="A334">
            <v>33957</v>
          </cell>
          <cell r="B334" t="str">
            <v>ABSOLUTE ELYX 1750ml</v>
          </cell>
          <cell r="C334" t="str">
            <v>Y</v>
          </cell>
          <cell r="D334" t="str">
            <v>YS</v>
          </cell>
          <cell r="E334" t="str">
            <v>YSA</v>
          </cell>
          <cell r="F334">
            <v>1750</v>
          </cell>
          <cell r="G334">
            <v>33957</v>
          </cell>
          <cell r="H334">
            <v>84.99</v>
          </cell>
          <cell r="I334" t="str">
            <v>S</v>
          </cell>
          <cell r="J334"/>
        </row>
        <row r="335">
          <cell r="A335">
            <v>539850</v>
          </cell>
          <cell r="B335" t="str">
            <v>ACACIA A CHARDONNAY 750ml</v>
          </cell>
          <cell r="C335" t="str">
            <v>K</v>
          </cell>
          <cell r="D335" t="str">
            <v>KK</v>
          </cell>
          <cell r="E335" t="str">
            <v>KKB</v>
          </cell>
          <cell r="F335">
            <v>750</v>
          </cell>
          <cell r="G335">
            <v>539850</v>
          </cell>
          <cell r="H335">
            <v>9.99</v>
          </cell>
          <cell r="I335" t="str">
            <v>D</v>
          </cell>
          <cell r="J335"/>
        </row>
        <row r="336">
          <cell r="A336">
            <v>430950</v>
          </cell>
          <cell r="B336" t="str">
            <v>ACACIA A PINOT NOIR 750ml</v>
          </cell>
          <cell r="C336" t="str">
            <v>P</v>
          </cell>
          <cell r="D336" t="str">
            <v>PL</v>
          </cell>
          <cell r="E336" t="str">
            <v>PLR</v>
          </cell>
          <cell r="F336">
            <v>750</v>
          </cell>
          <cell r="G336">
            <v>430950</v>
          </cell>
          <cell r="H336">
            <v>12.99</v>
          </cell>
          <cell r="I336" t="str">
            <v>D</v>
          </cell>
          <cell r="J336"/>
        </row>
        <row r="337">
          <cell r="A337">
            <v>440030</v>
          </cell>
          <cell r="B337" t="str">
            <v>ACACIA PN CARNEROS'17 750ml</v>
          </cell>
          <cell r="C337" t="str">
            <v>P</v>
          </cell>
          <cell r="D337" t="str">
            <v>PL</v>
          </cell>
          <cell r="E337" t="str">
            <v>PLR</v>
          </cell>
          <cell r="F337">
            <v>750</v>
          </cell>
          <cell r="G337">
            <v>440030</v>
          </cell>
          <cell r="H337">
            <v>13.53</v>
          </cell>
          <cell r="I337" t="str">
            <v>X</v>
          </cell>
          <cell r="J337"/>
        </row>
        <row r="338">
          <cell r="A338">
            <v>921873</v>
          </cell>
          <cell r="B338" t="str">
            <v>ACCENDO CABERNET SAUVIGNON 750ml</v>
          </cell>
          <cell r="C338" t="str">
            <v>Y</v>
          </cell>
          <cell r="D338" t="str">
            <v>YS</v>
          </cell>
          <cell r="E338" t="str">
            <v>YSE</v>
          </cell>
          <cell r="F338">
            <v>750</v>
          </cell>
          <cell r="G338">
            <v>921873</v>
          </cell>
          <cell r="H338">
            <v>300.49</v>
          </cell>
          <cell r="I338" t="str">
            <v>S</v>
          </cell>
          <cell r="J338"/>
        </row>
        <row r="339">
          <cell r="A339">
            <v>921872</v>
          </cell>
          <cell r="B339" t="str">
            <v>ACCENDO SAUVIGNON BLANC 750ml</v>
          </cell>
          <cell r="C339" t="str">
            <v>Y</v>
          </cell>
          <cell r="D339" t="str">
            <v>YS</v>
          </cell>
          <cell r="E339" t="str">
            <v>YSE</v>
          </cell>
          <cell r="F339">
            <v>750</v>
          </cell>
          <cell r="G339">
            <v>921872</v>
          </cell>
          <cell r="H339">
            <v>60.01</v>
          </cell>
          <cell r="I339" t="str">
            <v>S</v>
          </cell>
          <cell r="J339"/>
        </row>
        <row r="340">
          <cell r="A340">
            <v>910119</v>
          </cell>
          <cell r="B340" t="str">
            <v>ACE APPLE CIDER 355ml</v>
          </cell>
          <cell r="C340" t="str">
            <v>G</v>
          </cell>
          <cell r="D340" t="str">
            <v>GL</v>
          </cell>
          <cell r="E340" t="str">
            <v>GLC</v>
          </cell>
          <cell r="F340">
            <v>355</v>
          </cell>
          <cell r="G340">
            <v>910119</v>
          </cell>
          <cell r="H340">
            <v>2.25</v>
          </cell>
          <cell r="I340" t="str">
            <v>X</v>
          </cell>
          <cell r="J340"/>
        </row>
        <row r="341">
          <cell r="A341">
            <v>900439</v>
          </cell>
          <cell r="B341" t="str">
            <v>ACE BERRY ROSE CIDER 355ml</v>
          </cell>
          <cell r="C341" t="str">
            <v>G</v>
          </cell>
          <cell r="D341" t="str">
            <v>GL</v>
          </cell>
          <cell r="E341" t="str">
            <v>GLM</v>
          </cell>
          <cell r="F341">
            <v>355</v>
          </cell>
          <cell r="G341">
            <v>900439</v>
          </cell>
          <cell r="H341">
            <v>2.5299999999999998</v>
          </cell>
          <cell r="I341" t="str">
            <v>S</v>
          </cell>
          <cell r="J341"/>
        </row>
        <row r="342">
          <cell r="A342">
            <v>902318</v>
          </cell>
          <cell r="B342" t="str">
            <v>ACE GUAVA CIDER 19000ml</v>
          </cell>
          <cell r="C342" t="str">
            <v>Y</v>
          </cell>
          <cell r="D342" t="str">
            <v>YS</v>
          </cell>
          <cell r="E342" t="str">
            <v>YSE</v>
          </cell>
          <cell r="F342">
            <v>19000</v>
          </cell>
          <cell r="G342">
            <v>902318</v>
          </cell>
          <cell r="H342">
            <v>158.58000000000001</v>
          </cell>
          <cell r="I342" t="str">
            <v>U</v>
          </cell>
          <cell r="J342"/>
        </row>
        <row r="343">
          <cell r="A343">
            <v>901713</v>
          </cell>
          <cell r="B343" t="str">
            <v>ACE HARD CIDER SEASONAL 355ml</v>
          </cell>
          <cell r="C343" t="str">
            <v>G</v>
          </cell>
          <cell r="D343" t="str">
            <v>GL</v>
          </cell>
          <cell r="E343" t="str">
            <v>GLM</v>
          </cell>
          <cell r="F343">
            <v>355</v>
          </cell>
          <cell r="G343">
            <v>901713</v>
          </cell>
          <cell r="H343">
            <v>2.12</v>
          </cell>
          <cell r="I343" t="str">
            <v>D</v>
          </cell>
          <cell r="J343"/>
        </row>
        <row r="344">
          <cell r="A344">
            <v>954391</v>
          </cell>
          <cell r="B344" t="str">
            <v>ACE JOKER DRY CIDER CAN 355 ml</v>
          </cell>
          <cell r="C344" t="str">
            <v>G</v>
          </cell>
          <cell r="D344" t="str">
            <v>GL</v>
          </cell>
          <cell r="E344" t="str">
            <v>GLC</v>
          </cell>
          <cell r="F344">
            <v>355</v>
          </cell>
          <cell r="G344">
            <v>954391</v>
          </cell>
          <cell r="H344">
            <v>2.54</v>
          </cell>
          <cell r="I344" t="str">
            <v>S</v>
          </cell>
          <cell r="J344"/>
        </row>
        <row r="345">
          <cell r="A345">
            <v>947989</v>
          </cell>
          <cell r="B345" t="str">
            <v>ACE JOKER HARD CIDER 650ml</v>
          </cell>
          <cell r="C345" t="str">
            <v>Y</v>
          </cell>
          <cell r="D345" t="str">
            <v>YS</v>
          </cell>
          <cell r="E345" t="str">
            <v>YSE</v>
          </cell>
          <cell r="F345">
            <v>650</v>
          </cell>
          <cell r="G345">
            <v>947989</v>
          </cell>
          <cell r="H345">
            <v>5.15</v>
          </cell>
          <cell r="I345" t="str">
            <v>U</v>
          </cell>
          <cell r="J345"/>
        </row>
        <row r="346">
          <cell r="A346">
            <v>948287</v>
          </cell>
          <cell r="B346" t="str">
            <v>ACE OF SPADE DIPA 650ml</v>
          </cell>
          <cell r="C346" t="str">
            <v>Y</v>
          </cell>
          <cell r="D346" t="str">
            <v>YS</v>
          </cell>
          <cell r="E346" t="str">
            <v>YST</v>
          </cell>
          <cell r="F346">
            <v>650</v>
          </cell>
          <cell r="G346">
            <v>948287</v>
          </cell>
          <cell r="H346">
            <v>8.01</v>
          </cell>
          <cell r="I346" t="str">
            <v>S</v>
          </cell>
          <cell r="J346"/>
        </row>
        <row r="347">
          <cell r="A347">
            <v>944036</v>
          </cell>
          <cell r="B347" t="str">
            <v>ACE PERRY CIDER 355ml</v>
          </cell>
          <cell r="C347" t="str">
            <v>G</v>
          </cell>
          <cell r="D347" t="str">
            <v>GL</v>
          </cell>
          <cell r="E347" t="str">
            <v>GLM</v>
          </cell>
          <cell r="F347">
            <v>355</v>
          </cell>
          <cell r="G347">
            <v>944036</v>
          </cell>
          <cell r="H347">
            <v>2.5499999999999998</v>
          </cell>
          <cell r="I347" t="str">
            <v>L</v>
          </cell>
          <cell r="J347"/>
        </row>
        <row r="348">
          <cell r="A348">
            <v>910830</v>
          </cell>
          <cell r="B348" t="str">
            <v>ACE PERRY CIDER 650ml</v>
          </cell>
          <cell r="C348" t="str">
            <v>G</v>
          </cell>
          <cell r="D348" t="str">
            <v>GL</v>
          </cell>
          <cell r="E348" t="str">
            <v>GLM</v>
          </cell>
          <cell r="F348">
            <v>650</v>
          </cell>
          <cell r="G348">
            <v>910830</v>
          </cell>
          <cell r="H348">
            <v>5.22</v>
          </cell>
          <cell r="I348" t="str">
            <v>U</v>
          </cell>
          <cell r="J348"/>
        </row>
        <row r="349">
          <cell r="A349">
            <v>949677</v>
          </cell>
          <cell r="B349" t="str">
            <v>ACE PINEAPPLE CIDER 355ml</v>
          </cell>
          <cell r="C349" t="str">
            <v>G</v>
          </cell>
          <cell r="D349" t="str">
            <v>GL</v>
          </cell>
          <cell r="E349" t="str">
            <v>GLM</v>
          </cell>
          <cell r="F349">
            <v>355</v>
          </cell>
          <cell r="G349">
            <v>949677</v>
          </cell>
          <cell r="H349">
            <v>2.5499999999999998</v>
          </cell>
          <cell r="I349">
            <v>1</v>
          </cell>
          <cell r="J349"/>
        </row>
        <row r="350">
          <cell r="A350">
            <v>953902</v>
          </cell>
          <cell r="B350" t="str">
            <v>ACE PINEAPPLE KEG 19000 ml</v>
          </cell>
          <cell r="C350" t="str">
            <v>Y</v>
          </cell>
          <cell r="D350" t="str">
            <v>YS</v>
          </cell>
          <cell r="E350" t="str">
            <v>YSE</v>
          </cell>
          <cell r="F350">
            <v>19000</v>
          </cell>
          <cell r="G350">
            <v>953902</v>
          </cell>
          <cell r="H350">
            <v>159.99</v>
          </cell>
          <cell r="I350" t="str">
            <v>S</v>
          </cell>
          <cell r="J350"/>
        </row>
        <row r="351">
          <cell r="A351">
            <v>918256</v>
          </cell>
          <cell r="B351" t="str">
            <v>ACE PUMPKIN CIDER 355ml</v>
          </cell>
          <cell r="C351" t="str">
            <v>G</v>
          </cell>
          <cell r="D351" t="str">
            <v>GL</v>
          </cell>
          <cell r="E351" t="str">
            <v>GLM</v>
          </cell>
          <cell r="F351">
            <v>355</v>
          </cell>
          <cell r="G351">
            <v>918256</v>
          </cell>
          <cell r="H351">
            <v>1.35</v>
          </cell>
          <cell r="I351" t="str">
            <v>D</v>
          </cell>
          <cell r="J351"/>
        </row>
        <row r="352">
          <cell r="A352">
            <v>954390</v>
          </cell>
          <cell r="B352" t="str">
            <v>ACE SPACE 355ml</v>
          </cell>
          <cell r="C352" t="str">
            <v>Y</v>
          </cell>
          <cell r="D352" t="str">
            <v>YS</v>
          </cell>
          <cell r="E352" t="str">
            <v>YST</v>
          </cell>
          <cell r="F352">
            <v>355</v>
          </cell>
          <cell r="G352">
            <v>954390</v>
          </cell>
          <cell r="H352">
            <v>2.21</v>
          </cell>
          <cell r="I352" t="str">
            <v>U</v>
          </cell>
          <cell r="J352"/>
        </row>
        <row r="353">
          <cell r="A353">
            <v>952013</v>
          </cell>
          <cell r="B353" t="str">
            <v>ACE SPACE 651 ml</v>
          </cell>
          <cell r="C353" t="str">
            <v>Y</v>
          </cell>
          <cell r="D353" t="str">
            <v>YS</v>
          </cell>
          <cell r="E353" t="str">
            <v>YST</v>
          </cell>
          <cell r="F353">
            <v>651</v>
          </cell>
          <cell r="G353">
            <v>952013</v>
          </cell>
          <cell r="H353">
            <v>7.57</v>
          </cell>
          <cell r="I353" t="str">
            <v>U</v>
          </cell>
          <cell r="J353"/>
        </row>
        <row r="354">
          <cell r="A354">
            <v>946641</v>
          </cell>
          <cell r="B354" t="str">
            <v>ACHAVAL FERRER FINCABELLE VISTA 10 750ml</v>
          </cell>
          <cell r="C354" t="str">
            <v>Y</v>
          </cell>
          <cell r="D354" t="str">
            <v>YS</v>
          </cell>
          <cell r="E354" t="str">
            <v>YSE</v>
          </cell>
          <cell r="F354">
            <v>750</v>
          </cell>
          <cell r="G354">
            <v>946641</v>
          </cell>
          <cell r="H354">
            <v>121.23</v>
          </cell>
          <cell r="I354" t="str">
            <v>S</v>
          </cell>
          <cell r="J354"/>
        </row>
        <row r="355">
          <cell r="A355">
            <v>400426</v>
          </cell>
          <cell r="B355" t="str">
            <v>ACHAVAL FERRER MALBEC 750ml</v>
          </cell>
          <cell r="C355" t="str">
            <v>P</v>
          </cell>
          <cell r="D355" t="str">
            <v>PR</v>
          </cell>
          <cell r="E355" t="str">
            <v>PRU</v>
          </cell>
          <cell r="F355">
            <v>750</v>
          </cell>
          <cell r="G355">
            <v>400426</v>
          </cell>
          <cell r="H355">
            <v>19.989999999999998</v>
          </cell>
          <cell r="I355" t="str">
            <v>S</v>
          </cell>
          <cell r="J355"/>
        </row>
        <row r="356">
          <cell r="A356">
            <v>400425</v>
          </cell>
          <cell r="B356" t="str">
            <v>ACHAVAL FERRER QUIMERA'13 750ml</v>
          </cell>
          <cell r="C356" t="str">
            <v>P</v>
          </cell>
          <cell r="D356" t="str">
            <v>PR</v>
          </cell>
          <cell r="E356" t="str">
            <v>PRV</v>
          </cell>
          <cell r="F356">
            <v>750</v>
          </cell>
          <cell r="G356">
            <v>400425</v>
          </cell>
          <cell r="H356">
            <v>16.2</v>
          </cell>
          <cell r="I356" t="str">
            <v>X</v>
          </cell>
          <cell r="J356"/>
        </row>
        <row r="357">
          <cell r="A357">
            <v>400427</v>
          </cell>
          <cell r="B357" t="str">
            <v>ACHAVAL-FERRER CABERNET '16 750ml</v>
          </cell>
          <cell r="C357" t="str">
            <v>P</v>
          </cell>
          <cell r="D357" t="str">
            <v>PR</v>
          </cell>
          <cell r="E357" t="str">
            <v>PRV</v>
          </cell>
          <cell r="F357">
            <v>750</v>
          </cell>
          <cell r="G357">
            <v>400427</v>
          </cell>
          <cell r="H357">
            <v>17.989999999999998</v>
          </cell>
          <cell r="I357" t="str">
            <v>L</v>
          </cell>
          <cell r="J357"/>
        </row>
        <row r="358">
          <cell r="A358">
            <v>400421</v>
          </cell>
          <cell r="B358" t="str">
            <v>ACHAVAL-FERRER MALBEC ALTAMIR'13 750ml</v>
          </cell>
          <cell r="C358" t="str">
            <v>P</v>
          </cell>
          <cell r="D358" t="str">
            <v>PR</v>
          </cell>
          <cell r="E358" t="str">
            <v>PRU</v>
          </cell>
          <cell r="F358">
            <v>750</v>
          </cell>
          <cell r="G358">
            <v>400421</v>
          </cell>
          <cell r="H358">
            <v>69.66</v>
          </cell>
          <cell r="I358" t="str">
            <v>X</v>
          </cell>
          <cell r="J358"/>
        </row>
        <row r="359">
          <cell r="A359">
            <v>919312</v>
          </cell>
          <cell r="B359" t="str">
            <v>ACHEL BLONDE 330ml</v>
          </cell>
          <cell r="C359" t="str">
            <v>Y</v>
          </cell>
          <cell r="D359" t="str">
            <v>YS</v>
          </cell>
          <cell r="E359" t="str">
            <v>YST</v>
          </cell>
          <cell r="F359">
            <v>330</v>
          </cell>
          <cell r="G359">
            <v>919312</v>
          </cell>
          <cell r="H359">
            <v>6.82</v>
          </cell>
          <cell r="I359" t="str">
            <v>S</v>
          </cell>
          <cell r="J359"/>
        </row>
        <row r="360">
          <cell r="A360">
            <v>919311</v>
          </cell>
          <cell r="B360" t="str">
            <v>ACHEL BRUIN 330ml</v>
          </cell>
          <cell r="C360" t="str">
            <v>Y</v>
          </cell>
          <cell r="D360" t="str">
            <v>YS</v>
          </cell>
          <cell r="E360" t="str">
            <v>YST</v>
          </cell>
          <cell r="F360">
            <v>330</v>
          </cell>
          <cell r="G360">
            <v>919311</v>
          </cell>
          <cell r="H360">
            <v>6.82</v>
          </cell>
          <cell r="I360" t="str">
            <v>S</v>
          </cell>
          <cell r="J360"/>
        </row>
        <row r="361">
          <cell r="A361">
            <v>919310</v>
          </cell>
          <cell r="B361" t="str">
            <v>ACHEL TRAPPIST EXTRA 750ml</v>
          </cell>
          <cell r="C361" t="str">
            <v>Y</v>
          </cell>
          <cell r="D361" t="str">
            <v>YS</v>
          </cell>
          <cell r="E361" t="str">
            <v>YST</v>
          </cell>
          <cell r="F361">
            <v>750</v>
          </cell>
          <cell r="G361">
            <v>919310</v>
          </cell>
          <cell r="H361">
            <v>20.12</v>
          </cell>
          <cell r="I361" t="str">
            <v>S</v>
          </cell>
          <cell r="J361"/>
        </row>
        <row r="362">
          <cell r="A362">
            <v>986484</v>
          </cell>
          <cell r="B362" t="str">
            <v>ACINUM CHIANTI'12/13 750ml</v>
          </cell>
          <cell r="C362" t="str">
            <v>P</v>
          </cell>
          <cell r="D362" t="str">
            <v>PR</v>
          </cell>
          <cell r="E362" t="str">
            <v>PRH</v>
          </cell>
          <cell r="F362">
            <v>750</v>
          </cell>
          <cell r="G362">
            <v>986484</v>
          </cell>
          <cell r="H362">
            <v>7.18</v>
          </cell>
          <cell r="I362" t="str">
            <v>X</v>
          </cell>
          <cell r="J362"/>
        </row>
        <row r="363">
          <cell r="A363">
            <v>951741</v>
          </cell>
          <cell r="B363" t="str">
            <v>ACINUM PROSECCO 750ml</v>
          </cell>
          <cell r="C363" t="str">
            <v>K</v>
          </cell>
          <cell r="D363" t="str">
            <v>KR</v>
          </cell>
          <cell r="E363" t="str">
            <v>KRL</v>
          </cell>
          <cell r="F363">
            <v>750</v>
          </cell>
          <cell r="G363">
            <v>951741</v>
          </cell>
          <cell r="H363">
            <v>13.49</v>
          </cell>
          <cell r="I363" t="str">
            <v>L</v>
          </cell>
          <cell r="J363"/>
        </row>
        <row r="364">
          <cell r="A364">
            <v>909594</v>
          </cell>
          <cell r="B364" t="str">
            <v>ACINUN CHIANTI 750ml</v>
          </cell>
          <cell r="C364" t="str">
            <v>Y</v>
          </cell>
          <cell r="D364" t="str">
            <v>YS</v>
          </cell>
          <cell r="E364" t="str">
            <v>YSE</v>
          </cell>
          <cell r="F364">
            <v>750</v>
          </cell>
          <cell r="G364">
            <v>909594</v>
          </cell>
          <cell r="H364">
            <v>11.21</v>
          </cell>
          <cell r="I364" t="str">
            <v>S</v>
          </cell>
          <cell r="J364"/>
        </row>
        <row r="365">
          <cell r="A365">
            <v>920075</v>
          </cell>
          <cell r="B365" t="str">
            <v>ACKERMAN CABERNET SAUV 2007 750ml</v>
          </cell>
          <cell r="C365" t="str">
            <v>Y</v>
          </cell>
          <cell r="D365" t="str">
            <v>YS</v>
          </cell>
          <cell r="E365" t="str">
            <v>YSE</v>
          </cell>
          <cell r="F365">
            <v>750</v>
          </cell>
          <cell r="G365">
            <v>920075</v>
          </cell>
          <cell r="H365">
            <v>17.239999999999998</v>
          </cell>
          <cell r="I365" t="str">
            <v>S</v>
          </cell>
          <cell r="J365"/>
        </row>
        <row r="366">
          <cell r="A366">
            <v>950647</v>
          </cell>
          <cell r="B366" t="str">
            <v>ACRISP CHARDONNAY KEG 20000ml</v>
          </cell>
          <cell r="C366" t="str">
            <v>Y</v>
          </cell>
          <cell r="D366" t="str">
            <v>YS</v>
          </cell>
          <cell r="E366" t="str">
            <v>YSE</v>
          </cell>
          <cell r="F366">
            <v>20000</v>
          </cell>
          <cell r="G366">
            <v>950647</v>
          </cell>
          <cell r="H366">
            <v>400.56</v>
          </cell>
          <cell r="I366" t="str">
            <v>S</v>
          </cell>
          <cell r="J366"/>
        </row>
        <row r="367">
          <cell r="A367">
            <v>948101</v>
          </cell>
          <cell r="B367" t="str">
            <v>ACRISP CHARDONNAY'16/17 750ml</v>
          </cell>
          <cell r="C367" t="str">
            <v>Y</v>
          </cell>
          <cell r="D367" t="str">
            <v>YS</v>
          </cell>
          <cell r="E367" t="str">
            <v>YSE</v>
          </cell>
          <cell r="F367">
            <v>750</v>
          </cell>
          <cell r="G367">
            <v>948101</v>
          </cell>
          <cell r="H367">
            <v>16.059999999999999</v>
          </cell>
          <cell r="I367" t="str">
            <v>S</v>
          </cell>
          <cell r="J367"/>
        </row>
        <row r="368">
          <cell r="A368">
            <v>540325</v>
          </cell>
          <cell r="B368" t="str">
            <v>ACROBAT PINOT GRIS 750ml</v>
          </cell>
          <cell r="C368" t="str">
            <v>K</v>
          </cell>
          <cell r="D368" t="str">
            <v>KK</v>
          </cell>
          <cell r="E368" t="str">
            <v>KKH</v>
          </cell>
          <cell r="F368">
            <v>750</v>
          </cell>
          <cell r="G368">
            <v>540325</v>
          </cell>
          <cell r="H368">
            <v>15.99</v>
          </cell>
          <cell r="I368">
            <v>1</v>
          </cell>
          <cell r="J368"/>
        </row>
        <row r="369">
          <cell r="A369">
            <v>540327</v>
          </cell>
          <cell r="B369" t="str">
            <v>ACROBAT PINOT GRIS KEG 19000ml</v>
          </cell>
          <cell r="C369" t="str">
            <v>Y</v>
          </cell>
          <cell r="D369" t="str">
            <v>YS</v>
          </cell>
          <cell r="E369" t="str">
            <v>YSE</v>
          </cell>
          <cell r="F369">
            <v>19000</v>
          </cell>
          <cell r="G369">
            <v>540327</v>
          </cell>
          <cell r="H369">
            <v>295.82</v>
          </cell>
          <cell r="I369" t="str">
            <v>S</v>
          </cell>
          <cell r="J369"/>
        </row>
        <row r="370">
          <cell r="A370">
            <v>951191</v>
          </cell>
          <cell r="B370" t="str">
            <v>ACROBAT PINOT GRIS KEG 19000 ml</v>
          </cell>
          <cell r="C370" t="str">
            <v>Y</v>
          </cell>
          <cell r="D370" t="str">
            <v>YS</v>
          </cell>
          <cell r="E370" t="str">
            <v>YSE</v>
          </cell>
          <cell r="F370">
            <v>19000</v>
          </cell>
          <cell r="G370">
            <v>951191</v>
          </cell>
          <cell r="H370">
            <v>295.82</v>
          </cell>
          <cell r="I370" t="str">
            <v>S</v>
          </cell>
          <cell r="J370"/>
        </row>
        <row r="371">
          <cell r="A371">
            <v>440050</v>
          </cell>
          <cell r="B371" t="str">
            <v>ACROBAT PINOT NOIR 750ml</v>
          </cell>
          <cell r="C371" t="str">
            <v>P</v>
          </cell>
          <cell r="D371" t="str">
            <v>PL</v>
          </cell>
          <cell r="E371" t="str">
            <v>PLR</v>
          </cell>
          <cell r="F371">
            <v>750</v>
          </cell>
          <cell r="G371">
            <v>440050</v>
          </cell>
          <cell r="H371">
            <v>19.989999999999998</v>
          </cell>
          <cell r="I371">
            <v>1</v>
          </cell>
          <cell r="J371"/>
        </row>
        <row r="372">
          <cell r="A372">
            <v>950499</v>
          </cell>
          <cell r="B372" t="str">
            <v>ACROBAT ROSE 750ml</v>
          </cell>
          <cell r="C372" t="str">
            <v>Y</v>
          </cell>
          <cell r="D372" t="str">
            <v>YS</v>
          </cell>
          <cell r="E372" t="str">
            <v>YSE</v>
          </cell>
          <cell r="F372">
            <v>750</v>
          </cell>
          <cell r="G372">
            <v>950499</v>
          </cell>
          <cell r="H372">
            <v>12.44</v>
          </cell>
          <cell r="I372" t="str">
            <v>S</v>
          </cell>
          <cell r="J372"/>
        </row>
        <row r="373">
          <cell r="A373">
            <v>639812</v>
          </cell>
          <cell r="B373" t="str">
            <v>ACROBAT ROSE OF PINOT NOIR KEG 19000ml</v>
          </cell>
          <cell r="C373" t="str">
            <v>Y</v>
          </cell>
          <cell r="D373" t="str">
            <v>YS</v>
          </cell>
          <cell r="E373" t="str">
            <v>YSE</v>
          </cell>
          <cell r="F373">
            <v>19000</v>
          </cell>
          <cell r="G373">
            <v>639812</v>
          </cell>
          <cell r="H373">
            <v>324.3</v>
          </cell>
          <cell r="I373" t="str">
            <v>U</v>
          </cell>
          <cell r="J373"/>
        </row>
        <row r="374">
          <cell r="A374">
            <v>955107</v>
          </cell>
          <cell r="B374" t="str">
            <v>ACROTERRA SANTORINIU 750ml</v>
          </cell>
          <cell r="C374" t="str">
            <v>Y</v>
          </cell>
          <cell r="D374" t="str">
            <v>YS</v>
          </cell>
          <cell r="E374" t="str">
            <v>YSE</v>
          </cell>
          <cell r="F374">
            <v>750</v>
          </cell>
          <cell r="G374">
            <v>955107</v>
          </cell>
          <cell r="H374">
            <v>56.06</v>
          </cell>
          <cell r="I374" t="str">
            <v>S</v>
          </cell>
          <cell r="J374"/>
        </row>
        <row r="375">
          <cell r="A375">
            <v>915615</v>
          </cell>
          <cell r="B375" t="str">
            <v>ACUSTIC ACUSTIC MONTSANT'08 750ml</v>
          </cell>
          <cell r="C375" t="str">
            <v>P</v>
          </cell>
          <cell r="D375" t="str">
            <v>PR</v>
          </cell>
          <cell r="E375" t="str">
            <v>PRP</v>
          </cell>
          <cell r="F375">
            <v>750</v>
          </cell>
          <cell r="G375">
            <v>915615</v>
          </cell>
          <cell r="H375">
            <v>17.25</v>
          </cell>
          <cell r="I375" t="str">
            <v>X</v>
          </cell>
          <cell r="J375"/>
        </row>
        <row r="376">
          <cell r="A376">
            <v>902349</v>
          </cell>
          <cell r="B376" t="str">
            <v>ADA NADA BARBARESCO CICHIN 2012 750ml</v>
          </cell>
          <cell r="C376" t="str">
            <v>Y</v>
          </cell>
          <cell r="D376" t="str">
            <v>YS</v>
          </cell>
          <cell r="E376" t="str">
            <v>YSE</v>
          </cell>
          <cell r="F376">
            <v>750</v>
          </cell>
          <cell r="G376">
            <v>902349</v>
          </cell>
          <cell r="H376">
            <v>84.59</v>
          </cell>
          <cell r="I376" t="str">
            <v>S</v>
          </cell>
          <cell r="J376"/>
        </row>
        <row r="377">
          <cell r="A377">
            <v>949129</v>
          </cell>
          <cell r="B377" t="str">
            <v>ADAMI BOSCO DI GICA 1500ml</v>
          </cell>
          <cell r="C377" t="str">
            <v>Y</v>
          </cell>
          <cell r="D377" t="str">
            <v>YS</v>
          </cell>
          <cell r="E377" t="str">
            <v>YSE</v>
          </cell>
          <cell r="F377">
            <v>1500</v>
          </cell>
          <cell r="G377">
            <v>949129</v>
          </cell>
          <cell r="H377">
            <v>46.47</v>
          </cell>
          <cell r="I377" t="str">
            <v>S</v>
          </cell>
          <cell r="J377"/>
        </row>
        <row r="378">
          <cell r="A378">
            <v>946729</v>
          </cell>
          <cell r="B378" t="str">
            <v>ADAMI BOSCO DI GICA 3000ml</v>
          </cell>
          <cell r="C378" t="str">
            <v>Y</v>
          </cell>
          <cell r="D378" t="str">
            <v>YS</v>
          </cell>
          <cell r="E378" t="str">
            <v>YSE</v>
          </cell>
          <cell r="F378">
            <v>3000</v>
          </cell>
          <cell r="G378">
            <v>946729</v>
          </cell>
          <cell r="H378">
            <v>150.4</v>
          </cell>
          <cell r="I378" t="str">
            <v>X</v>
          </cell>
          <cell r="J378"/>
        </row>
        <row r="379">
          <cell r="A379">
            <v>950979</v>
          </cell>
          <cell r="B379" t="str">
            <v>ADAMI BOSCO DI GICA 1500 ml</v>
          </cell>
          <cell r="C379" t="str">
            <v>Y</v>
          </cell>
          <cell r="D379" t="str">
            <v>YS</v>
          </cell>
          <cell r="E379" t="str">
            <v>YSE</v>
          </cell>
          <cell r="F379">
            <v>1500</v>
          </cell>
          <cell r="G379">
            <v>950979</v>
          </cell>
          <cell r="H379">
            <v>46.79</v>
          </cell>
          <cell r="I379" t="str">
            <v>S</v>
          </cell>
          <cell r="J379"/>
        </row>
        <row r="380">
          <cell r="A380">
            <v>946659</v>
          </cell>
          <cell r="B380" t="str">
            <v>ADAMI CARTIZZE NV 750ml</v>
          </cell>
          <cell r="C380" t="str">
            <v>Y</v>
          </cell>
          <cell r="D380" t="str">
            <v>YS</v>
          </cell>
          <cell r="E380" t="str">
            <v>YSE</v>
          </cell>
          <cell r="F380">
            <v>750</v>
          </cell>
          <cell r="G380">
            <v>946659</v>
          </cell>
          <cell r="H380">
            <v>36.130000000000003</v>
          </cell>
          <cell r="I380" t="str">
            <v>S</v>
          </cell>
          <cell r="J380"/>
        </row>
        <row r="381">
          <cell r="A381">
            <v>949131</v>
          </cell>
          <cell r="B381" t="str">
            <v>ADAMI CARTIZZE NV 750ml</v>
          </cell>
          <cell r="C381" t="str">
            <v>Y</v>
          </cell>
          <cell r="D381" t="str">
            <v>YS</v>
          </cell>
          <cell r="E381" t="str">
            <v>YSE</v>
          </cell>
          <cell r="F381">
            <v>750</v>
          </cell>
          <cell r="G381">
            <v>949131</v>
          </cell>
          <cell r="H381">
            <v>33.159999999999997</v>
          </cell>
          <cell r="I381" t="str">
            <v>S</v>
          </cell>
          <cell r="J381"/>
        </row>
        <row r="382">
          <cell r="A382">
            <v>951024</v>
          </cell>
          <cell r="B382" t="str">
            <v>ADAMI COL CREDAS 750ml</v>
          </cell>
          <cell r="C382" t="str">
            <v>Y</v>
          </cell>
          <cell r="D382" t="str">
            <v>YS</v>
          </cell>
          <cell r="E382" t="str">
            <v>YSE</v>
          </cell>
          <cell r="F382">
            <v>750</v>
          </cell>
          <cell r="G382">
            <v>951024</v>
          </cell>
          <cell r="H382">
            <v>24.99</v>
          </cell>
          <cell r="I382" t="str">
            <v>S</v>
          </cell>
          <cell r="J382"/>
        </row>
        <row r="383">
          <cell r="A383">
            <v>946734</v>
          </cell>
          <cell r="B383" t="str">
            <v>ADAMI COL FONDO 750ml</v>
          </cell>
          <cell r="C383" t="str">
            <v>Y</v>
          </cell>
          <cell r="D383" t="str">
            <v>YS</v>
          </cell>
          <cell r="E383" t="str">
            <v>YSE</v>
          </cell>
          <cell r="F383">
            <v>750</v>
          </cell>
          <cell r="G383">
            <v>946734</v>
          </cell>
          <cell r="H383">
            <v>21.99</v>
          </cell>
          <cell r="I383" t="str">
            <v>S</v>
          </cell>
          <cell r="J383"/>
        </row>
        <row r="384">
          <cell r="A384">
            <v>949130</v>
          </cell>
          <cell r="B384" t="str">
            <v>ADAMI DEI CASEL 1500ml</v>
          </cell>
          <cell r="C384" t="str">
            <v>Y</v>
          </cell>
          <cell r="D384" t="str">
            <v>YS</v>
          </cell>
          <cell r="E384" t="str">
            <v>YSE</v>
          </cell>
          <cell r="F384">
            <v>1500</v>
          </cell>
          <cell r="G384">
            <v>949130</v>
          </cell>
          <cell r="H384">
            <v>37.85</v>
          </cell>
          <cell r="I384" t="str">
            <v>S</v>
          </cell>
          <cell r="J384"/>
        </row>
        <row r="385">
          <cell r="A385">
            <v>720416</v>
          </cell>
          <cell r="B385" t="str">
            <v>ADAMI GARBEL PROSECCO BRUT 750ml</v>
          </cell>
          <cell r="C385" t="str">
            <v>I</v>
          </cell>
          <cell r="D385" t="str">
            <v>IP</v>
          </cell>
          <cell r="E385" t="str">
            <v>IPI</v>
          </cell>
          <cell r="F385">
            <v>750</v>
          </cell>
          <cell r="G385">
            <v>720416</v>
          </cell>
          <cell r="H385">
            <v>18.989999999999998</v>
          </cell>
          <cell r="I385">
            <v>1</v>
          </cell>
          <cell r="J385"/>
        </row>
        <row r="386">
          <cell r="A386">
            <v>920723</v>
          </cell>
          <cell r="B386" t="str">
            <v>ADAMI GIARDINO 3000ml</v>
          </cell>
          <cell r="C386" t="str">
            <v>Y</v>
          </cell>
          <cell r="D386" t="str">
            <v>YS</v>
          </cell>
          <cell r="E386" t="str">
            <v>YSE</v>
          </cell>
          <cell r="F386">
            <v>3000</v>
          </cell>
          <cell r="G386">
            <v>920723</v>
          </cell>
          <cell r="H386">
            <v>159.13</v>
          </cell>
          <cell r="I386" t="str">
            <v>S</v>
          </cell>
          <cell r="J386"/>
        </row>
        <row r="387">
          <cell r="A387">
            <v>918022</v>
          </cell>
          <cell r="B387" t="str">
            <v>ADAMI PROSECCO BOSCO DI GICA 750ml</v>
          </cell>
          <cell r="C387" t="str">
            <v>I</v>
          </cell>
          <cell r="D387" t="str">
            <v>IP</v>
          </cell>
          <cell r="E387" t="str">
            <v>IPI</v>
          </cell>
          <cell r="F387">
            <v>750</v>
          </cell>
          <cell r="G387">
            <v>918022</v>
          </cell>
          <cell r="H387">
            <v>22.99</v>
          </cell>
          <cell r="I387" t="str">
            <v>L</v>
          </cell>
          <cell r="J387"/>
        </row>
        <row r="388">
          <cell r="A388">
            <v>917575</v>
          </cell>
          <cell r="B388" t="str">
            <v>ADAMI PROSECCO DEI CASEL XD 750ml</v>
          </cell>
          <cell r="C388" t="str">
            <v>I</v>
          </cell>
          <cell r="D388" t="str">
            <v>IP</v>
          </cell>
          <cell r="E388" t="str">
            <v>IPI</v>
          </cell>
          <cell r="F388">
            <v>750</v>
          </cell>
          <cell r="G388">
            <v>917575</v>
          </cell>
          <cell r="H388">
            <v>22.99</v>
          </cell>
          <cell r="I388" t="str">
            <v>L</v>
          </cell>
          <cell r="J388"/>
        </row>
        <row r="389">
          <cell r="A389">
            <v>909577</v>
          </cell>
          <cell r="B389" t="str">
            <v>ADAMI PROSECCO GARBEL 13 1500ml</v>
          </cell>
          <cell r="C389" t="str">
            <v>Y</v>
          </cell>
          <cell r="D389" t="str">
            <v>YS</v>
          </cell>
          <cell r="E389" t="str">
            <v>YSE</v>
          </cell>
          <cell r="F389">
            <v>1500</v>
          </cell>
          <cell r="G389">
            <v>909577</v>
          </cell>
          <cell r="H389">
            <v>32.200000000000003</v>
          </cell>
          <cell r="I389" t="str">
            <v>S</v>
          </cell>
          <cell r="J389"/>
        </row>
        <row r="390">
          <cell r="A390">
            <v>907400</v>
          </cell>
          <cell r="B390" t="str">
            <v>ADAMI PROSECCO GARBEL NV 375ml</v>
          </cell>
          <cell r="C390" t="str">
            <v>Y</v>
          </cell>
          <cell r="D390" t="str">
            <v>YS</v>
          </cell>
          <cell r="E390" t="str">
            <v>YSE</v>
          </cell>
          <cell r="F390">
            <v>375</v>
          </cell>
          <cell r="G390">
            <v>907400</v>
          </cell>
          <cell r="H390">
            <v>12.06</v>
          </cell>
          <cell r="I390" t="str">
            <v>S</v>
          </cell>
          <cell r="J390"/>
        </row>
        <row r="391">
          <cell r="A391">
            <v>954219</v>
          </cell>
          <cell r="B391" t="str">
            <v>ADAMI PROSECCO SUL LIEVITO 2017 1500ml</v>
          </cell>
          <cell r="C391" t="str">
            <v>Y</v>
          </cell>
          <cell r="D391" t="str">
            <v>YS</v>
          </cell>
          <cell r="E391" t="str">
            <v>YSA</v>
          </cell>
          <cell r="F391">
            <v>1500</v>
          </cell>
          <cell r="G391">
            <v>954219</v>
          </cell>
          <cell r="H391">
            <v>43.67</v>
          </cell>
          <cell r="I391" t="str">
            <v>S</v>
          </cell>
          <cell r="J391"/>
        </row>
        <row r="392">
          <cell r="A392">
            <v>949751</v>
          </cell>
          <cell r="B392" t="str">
            <v>ADAMI PROSECCO SUL LIEVITO'14 1500ml</v>
          </cell>
          <cell r="C392" t="str">
            <v>Y</v>
          </cell>
          <cell r="D392" t="str">
            <v>YS</v>
          </cell>
          <cell r="E392" t="str">
            <v>YSE</v>
          </cell>
          <cell r="F392">
            <v>1500</v>
          </cell>
          <cell r="G392">
            <v>949751</v>
          </cell>
          <cell r="H392">
            <v>44.94</v>
          </cell>
          <cell r="I392" t="str">
            <v>S</v>
          </cell>
          <cell r="J392"/>
        </row>
        <row r="393">
          <cell r="A393">
            <v>951979</v>
          </cell>
          <cell r="B393" t="str">
            <v>ADAMI SUL LIEVITO FRIZZANTE 750ml</v>
          </cell>
          <cell r="C393" t="str">
            <v>Y</v>
          </cell>
          <cell r="D393" t="str">
            <v>YS</v>
          </cell>
          <cell r="E393" t="str">
            <v>YSE</v>
          </cell>
          <cell r="F393">
            <v>750</v>
          </cell>
          <cell r="G393">
            <v>951979</v>
          </cell>
          <cell r="H393">
            <v>21.06</v>
          </cell>
          <cell r="I393" t="str">
            <v>S</v>
          </cell>
          <cell r="J393"/>
        </row>
        <row r="394">
          <cell r="A394">
            <v>952563</v>
          </cell>
          <cell r="B394" t="str">
            <v>ADAMI VIGNETO GIARDINO 1500 ml</v>
          </cell>
          <cell r="C394" t="str">
            <v>Y</v>
          </cell>
          <cell r="D394" t="str">
            <v>YS</v>
          </cell>
          <cell r="E394" t="str">
            <v>YSE</v>
          </cell>
          <cell r="F394">
            <v>1500</v>
          </cell>
          <cell r="G394">
            <v>952563</v>
          </cell>
          <cell r="H394">
            <v>49.53</v>
          </cell>
          <cell r="I394" t="str">
            <v>S</v>
          </cell>
          <cell r="J394"/>
        </row>
        <row r="395">
          <cell r="A395">
            <v>950978</v>
          </cell>
          <cell r="B395" t="str">
            <v>ADAMI VIGNETO GIARDINO 3000 ml</v>
          </cell>
          <cell r="C395" t="str">
            <v>Y</v>
          </cell>
          <cell r="D395" t="str">
            <v>YS</v>
          </cell>
          <cell r="E395" t="str">
            <v>YSE</v>
          </cell>
          <cell r="F395">
            <v>3000</v>
          </cell>
          <cell r="G395">
            <v>950978</v>
          </cell>
          <cell r="H395">
            <v>172.77</v>
          </cell>
          <cell r="I395" t="str">
            <v>S</v>
          </cell>
          <cell r="J395"/>
        </row>
        <row r="396">
          <cell r="A396">
            <v>920921</v>
          </cell>
          <cell r="B396" t="str">
            <v>ADAMI VIGNETO GIARDIO 750ml</v>
          </cell>
          <cell r="C396" t="str">
            <v>Y</v>
          </cell>
          <cell r="D396" t="str">
            <v>YS</v>
          </cell>
          <cell r="E396" t="str">
            <v>YSE</v>
          </cell>
          <cell r="F396">
            <v>750</v>
          </cell>
          <cell r="G396">
            <v>920921</v>
          </cell>
          <cell r="H396">
            <v>25.06</v>
          </cell>
          <cell r="I396" t="str">
            <v>S</v>
          </cell>
          <cell r="J396"/>
        </row>
        <row r="397">
          <cell r="A397">
            <v>946730</v>
          </cell>
          <cell r="B397" t="str">
            <v>ADAMI VIGNETO GIARDIO 3000ml</v>
          </cell>
          <cell r="C397" t="str">
            <v>Y</v>
          </cell>
          <cell r="D397" t="str">
            <v>YS</v>
          </cell>
          <cell r="E397" t="str">
            <v>YSE</v>
          </cell>
          <cell r="F397">
            <v>3000</v>
          </cell>
          <cell r="G397">
            <v>946730</v>
          </cell>
          <cell r="H397">
            <v>174.87</v>
          </cell>
          <cell r="I397" t="str">
            <v>S</v>
          </cell>
          <cell r="J397"/>
        </row>
        <row r="398">
          <cell r="A398">
            <v>949094</v>
          </cell>
          <cell r="B398" t="str">
            <v>ADAPTATION CABERNET NAPA'18 750ml</v>
          </cell>
          <cell r="C398" t="str">
            <v>Y</v>
          </cell>
          <cell r="D398" t="str">
            <v>YS</v>
          </cell>
          <cell r="E398" t="str">
            <v>YSE</v>
          </cell>
          <cell r="F398">
            <v>750</v>
          </cell>
          <cell r="G398">
            <v>949094</v>
          </cell>
          <cell r="H398">
            <v>82.98</v>
          </cell>
          <cell r="I398" t="str">
            <v>S</v>
          </cell>
          <cell r="J398"/>
        </row>
        <row r="399">
          <cell r="A399">
            <v>950441</v>
          </cell>
          <cell r="B399" t="str">
            <v>ADAPTATION CHARDONNAY ODETTE 750ml</v>
          </cell>
          <cell r="C399" t="str">
            <v>Y</v>
          </cell>
          <cell r="D399" t="str">
            <v>YS</v>
          </cell>
          <cell r="E399" t="str">
            <v>YSE</v>
          </cell>
          <cell r="F399">
            <v>750</v>
          </cell>
          <cell r="G399">
            <v>950441</v>
          </cell>
          <cell r="H399">
            <v>35.35</v>
          </cell>
          <cell r="I399" t="str">
            <v>S</v>
          </cell>
          <cell r="J399"/>
        </row>
        <row r="400">
          <cell r="A400">
            <v>952454</v>
          </cell>
          <cell r="B400" t="str">
            <v>ADEGAS GALEAGA EL CAYADO MENCIA RO 750ml</v>
          </cell>
          <cell r="C400" t="str">
            <v>Y</v>
          </cell>
          <cell r="D400" t="str">
            <v>YS</v>
          </cell>
          <cell r="E400" t="str">
            <v>YSE</v>
          </cell>
          <cell r="F400">
            <v>750</v>
          </cell>
          <cell r="G400">
            <v>952454</v>
          </cell>
          <cell r="H400">
            <v>9.7100000000000009</v>
          </cell>
          <cell r="I400" t="str">
            <v>S</v>
          </cell>
          <cell r="J400"/>
        </row>
        <row r="401">
          <cell r="A401">
            <v>902353</v>
          </cell>
          <cell r="B401" t="str">
            <v>ADEGAS VALTEA ALBARIÃ‘O RIAS 2018 750ml</v>
          </cell>
          <cell r="C401" t="str">
            <v>Y</v>
          </cell>
          <cell r="D401" t="str">
            <v>YS</v>
          </cell>
          <cell r="E401" t="str">
            <v>YSE</v>
          </cell>
          <cell r="F401">
            <v>750</v>
          </cell>
          <cell r="G401">
            <v>902353</v>
          </cell>
          <cell r="H401">
            <v>17.11</v>
          </cell>
          <cell r="I401" t="str">
            <v>S</v>
          </cell>
          <cell r="J401"/>
        </row>
        <row r="402">
          <cell r="A402">
            <v>921310</v>
          </cell>
          <cell r="B402" t="str">
            <v>ADELAIDA CAB ADELAIDA DISTRICT 2017750ml</v>
          </cell>
          <cell r="C402" t="str">
            <v>Y</v>
          </cell>
          <cell r="D402" t="str">
            <v>YS</v>
          </cell>
          <cell r="E402" t="str">
            <v>YSE</v>
          </cell>
          <cell r="F402">
            <v>750</v>
          </cell>
          <cell r="G402">
            <v>921310</v>
          </cell>
          <cell r="H402">
            <v>47.22</v>
          </cell>
          <cell r="I402" t="str">
            <v>S</v>
          </cell>
          <cell r="J402"/>
        </row>
        <row r="403">
          <cell r="A403">
            <v>923416</v>
          </cell>
          <cell r="B403" t="str">
            <v>ADELSHEIM BREAKING GROUND PINOT NOI750ml</v>
          </cell>
          <cell r="C403" t="str">
            <v>P</v>
          </cell>
          <cell r="D403" t="str">
            <v>PL</v>
          </cell>
          <cell r="E403" t="str">
            <v>PLR</v>
          </cell>
          <cell r="F403">
            <v>750</v>
          </cell>
          <cell r="G403">
            <v>923416</v>
          </cell>
          <cell r="H403">
            <v>42.99</v>
          </cell>
          <cell r="I403">
            <v>1</v>
          </cell>
          <cell r="J403"/>
        </row>
        <row r="404">
          <cell r="A404">
            <v>955719</v>
          </cell>
          <cell r="B404" t="str">
            <v>ADELSHEIM BRUT ROSÃ‰ 750ml</v>
          </cell>
          <cell r="C404" t="str">
            <v>Y</v>
          </cell>
          <cell r="D404" t="str">
            <v>YS</v>
          </cell>
          <cell r="E404" t="str">
            <v>YSE</v>
          </cell>
          <cell r="F404">
            <v>750</v>
          </cell>
          <cell r="G404">
            <v>955719</v>
          </cell>
          <cell r="H404">
            <v>62.99</v>
          </cell>
          <cell r="I404" t="str">
            <v>S</v>
          </cell>
          <cell r="J404"/>
        </row>
        <row r="405">
          <cell r="A405">
            <v>901348</v>
          </cell>
          <cell r="B405" t="str">
            <v>ADELSHEIM CHARD RES CAITLN'14/15 750ml</v>
          </cell>
          <cell r="C405" t="str">
            <v>K</v>
          </cell>
          <cell r="D405" t="str">
            <v>KK</v>
          </cell>
          <cell r="E405" t="str">
            <v>KKB</v>
          </cell>
          <cell r="F405">
            <v>750</v>
          </cell>
          <cell r="G405">
            <v>901348</v>
          </cell>
          <cell r="H405">
            <v>21.6</v>
          </cell>
          <cell r="I405" t="str">
            <v>X</v>
          </cell>
          <cell r="J405"/>
        </row>
        <row r="406">
          <cell r="A406">
            <v>919218</v>
          </cell>
          <cell r="B406" t="str">
            <v>ADELSHEIM CHARDONNAY 750ml</v>
          </cell>
          <cell r="C406" t="str">
            <v>K</v>
          </cell>
          <cell r="D406" t="str">
            <v>KK</v>
          </cell>
          <cell r="E406" t="str">
            <v>KKB</v>
          </cell>
          <cell r="F406">
            <v>750</v>
          </cell>
          <cell r="G406">
            <v>919218</v>
          </cell>
          <cell r="H406">
            <v>23.99</v>
          </cell>
          <cell r="I406">
            <v>1</v>
          </cell>
          <cell r="J406"/>
        </row>
        <row r="407">
          <cell r="A407">
            <v>912550</v>
          </cell>
          <cell r="B407" t="str">
            <v>ADELSHEIM ELIZABETTHP.N. RES 750ml</v>
          </cell>
          <cell r="C407" t="str">
            <v>P</v>
          </cell>
          <cell r="D407" t="str">
            <v>PL</v>
          </cell>
          <cell r="E407" t="str">
            <v>PLR</v>
          </cell>
          <cell r="F407">
            <v>750</v>
          </cell>
          <cell r="G407">
            <v>912550</v>
          </cell>
          <cell r="H407">
            <v>53.56</v>
          </cell>
          <cell r="I407" t="str">
            <v>U</v>
          </cell>
          <cell r="J407"/>
        </row>
        <row r="408">
          <cell r="A408">
            <v>905972</v>
          </cell>
          <cell r="B408" t="str">
            <v>ADELSHEIM PINOT BLANC'15/17 750ml</v>
          </cell>
          <cell r="C408" t="str">
            <v>K</v>
          </cell>
          <cell r="D408" t="str">
            <v>KK</v>
          </cell>
          <cell r="E408" t="str">
            <v>KKF</v>
          </cell>
          <cell r="F408">
            <v>750</v>
          </cell>
          <cell r="G408">
            <v>905972</v>
          </cell>
          <cell r="H408">
            <v>12.99</v>
          </cell>
          <cell r="I408" t="str">
            <v>U</v>
          </cell>
          <cell r="J408"/>
        </row>
        <row r="409">
          <cell r="A409">
            <v>978984</v>
          </cell>
          <cell r="B409" t="str">
            <v>ADELSHEIM PINOT BRYAN CRK'12/13 750ml</v>
          </cell>
          <cell r="C409" t="str">
            <v>P</v>
          </cell>
          <cell r="D409" t="str">
            <v>PL</v>
          </cell>
          <cell r="E409" t="str">
            <v>PLR</v>
          </cell>
          <cell r="F409">
            <v>750</v>
          </cell>
          <cell r="G409">
            <v>978984</v>
          </cell>
          <cell r="H409">
            <v>41.99</v>
          </cell>
          <cell r="I409" t="str">
            <v>U</v>
          </cell>
          <cell r="J409"/>
        </row>
        <row r="410">
          <cell r="A410">
            <v>908214</v>
          </cell>
          <cell r="B410" t="str">
            <v>ADELSHEIM PINOT GRIS'15/16 375 ml</v>
          </cell>
          <cell r="C410" t="str">
            <v>K</v>
          </cell>
          <cell r="D410" t="str">
            <v>KK</v>
          </cell>
          <cell r="E410" t="str">
            <v>KKH</v>
          </cell>
          <cell r="F410">
            <v>375</v>
          </cell>
          <cell r="G410">
            <v>908214</v>
          </cell>
          <cell r="H410">
            <v>9.7899999999999991</v>
          </cell>
          <cell r="I410" t="str">
            <v>X</v>
          </cell>
          <cell r="J410"/>
        </row>
        <row r="411">
          <cell r="A411">
            <v>961374</v>
          </cell>
          <cell r="B411" t="str">
            <v>ADELSHEIM PINOT GRIS'16/17 750ml</v>
          </cell>
          <cell r="C411" t="str">
            <v>K</v>
          </cell>
          <cell r="D411" t="str">
            <v>KK</v>
          </cell>
          <cell r="E411" t="str">
            <v>KKH</v>
          </cell>
          <cell r="F411">
            <v>750</v>
          </cell>
          <cell r="G411">
            <v>961374</v>
          </cell>
          <cell r="H411">
            <v>17.989999999999998</v>
          </cell>
          <cell r="I411" t="str">
            <v>X</v>
          </cell>
          <cell r="J411"/>
        </row>
        <row r="412">
          <cell r="A412">
            <v>440060</v>
          </cell>
          <cell r="B412" t="str">
            <v>ADELSHEIM PINOT NOIR 750ml</v>
          </cell>
          <cell r="C412" t="str">
            <v>P</v>
          </cell>
          <cell r="D412" t="str">
            <v>PL</v>
          </cell>
          <cell r="E412" t="str">
            <v>PLR</v>
          </cell>
          <cell r="F412">
            <v>750</v>
          </cell>
          <cell r="G412">
            <v>440060</v>
          </cell>
          <cell r="H412">
            <v>32.99</v>
          </cell>
          <cell r="I412">
            <v>1</v>
          </cell>
          <cell r="J412"/>
        </row>
        <row r="413">
          <cell r="A413">
            <v>915366</v>
          </cell>
          <cell r="B413" t="str">
            <v>ADELSHEIM PINOT NOIR OR'16/17 375 ml</v>
          </cell>
          <cell r="C413" t="str">
            <v>P</v>
          </cell>
          <cell r="D413" t="str">
            <v>PL</v>
          </cell>
          <cell r="E413" t="str">
            <v>PLR</v>
          </cell>
          <cell r="F413">
            <v>375</v>
          </cell>
          <cell r="G413">
            <v>915366</v>
          </cell>
          <cell r="H413">
            <v>17.989999999999998</v>
          </cell>
          <cell r="I413" t="str">
            <v>X</v>
          </cell>
          <cell r="J413"/>
        </row>
        <row r="414">
          <cell r="A414">
            <v>913908</v>
          </cell>
          <cell r="B414" t="str">
            <v>ADELSHEIM PN ELIZABETH RSV'14/15 750ml</v>
          </cell>
          <cell r="C414" t="str">
            <v>P</v>
          </cell>
          <cell r="D414" t="str">
            <v>PL</v>
          </cell>
          <cell r="E414" t="str">
            <v>PLR</v>
          </cell>
          <cell r="F414">
            <v>750</v>
          </cell>
          <cell r="G414">
            <v>913908</v>
          </cell>
          <cell r="H414">
            <v>47.99</v>
          </cell>
          <cell r="I414" t="str">
            <v>U</v>
          </cell>
          <cell r="J414"/>
        </row>
        <row r="415">
          <cell r="A415">
            <v>919747</v>
          </cell>
          <cell r="B415" t="str">
            <v>ADELSHEIM ROSE'20/21 750ml</v>
          </cell>
          <cell r="C415" t="str">
            <v>M</v>
          </cell>
          <cell r="D415" t="str">
            <v>MP</v>
          </cell>
          <cell r="E415" t="str">
            <v>MPQ</v>
          </cell>
          <cell r="F415">
            <v>750</v>
          </cell>
          <cell r="G415">
            <v>919747</v>
          </cell>
          <cell r="H415">
            <v>20.99</v>
          </cell>
          <cell r="I415" t="str">
            <v>L</v>
          </cell>
          <cell r="J415"/>
        </row>
        <row r="416">
          <cell r="A416">
            <v>508295</v>
          </cell>
          <cell r="B416" t="str">
            <v>ADESSO CAGNINA ROMAGNA 750ml</v>
          </cell>
          <cell r="C416" t="str">
            <v>Y</v>
          </cell>
          <cell r="D416" t="str">
            <v>YS</v>
          </cell>
          <cell r="E416" t="str">
            <v>YSE</v>
          </cell>
          <cell r="F416">
            <v>750</v>
          </cell>
          <cell r="G416">
            <v>508295</v>
          </cell>
          <cell r="H416">
            <v>12.23</v>
          </cell>
          <cell r="I416" t="str">
            <v>S</v>
          </cell>
          <cell r="J416"/>
        </row>
        <row r="417">
          <cell r="A417">
            <v>921296</v>
          </cell>
          <cell r="B417" t="str">
            <v>ADICTIVO ANEJO TEQUILA 750ml</v>
          </cell>
          <cell r="C417" t="str">
            <v>Y</v>
          </cell>
          <cell r="D417" t="str">
            <v>YS</v>
          </cell>
          <cell r="E417" t="str">
            <v>YSA</v>
          </cell>
          <cell r="F417">
            <v>750</v>
          </cell>
          <cell r="G417">
            <v>921296</v>
          </cell>
          <cell r="H417">
            <v>70.13</v>
          </cell>
          <cell r="I417" t="str">
            <v>S</v>
          </cell>
          <cell r="J417"/>
        </row>
        <row r="418">
          <cell r="A418">
            <v>901531</v>
          </cell>
          <cell r="B418" t="str">
            <v>ADJUSTMENTS 750ml</v>
          </cell>
          <cell r="C418" t="str">
            <v>Y</v>
          </cell>
          <cell r="D418" t="str">
            <v>YS</v>
          </cell>
          <cell r="E418" t="str">
            <v>YSA</v>
          </cell>
          <cell r="F418">
            <v>750</v>
          </cell>
          <cell r="G418">
            <v>901531</v>
          </cell>
          <cell r="H418">
            <v>1.1000000000000001</v>
          </cell>
          <cell r="I418" t="str">
            <v>S</v>
          </cell>
          <cell r="J418"/>
        </row>
        <row r="419">
          <cell r="A419">
            <v>43073</v>
          </cell>
          <cell r="B419" t="str">
            <v>ADMIRAL NELSON 101 SPICED RUM 750ml</v>
          </cell>
          <cell r="C419" t="str">
            <v>A</v>
          </cell>
          <cell r="D419" t="str">
            <v>AL</v>
          </cell>
          <cell r="E419" t="str">
            <v>ALP</v>
          </cell>
          <cell r="F419">
            <v>750</v>
          </cell>
          <cell r="G419">
            <v>43073</v>
          </cell>
          <cell r="H419">
            <v>11.99</v>
          </cell>
          <cell r="I419">
            <v>1</v>
          </cell>
          <cell r="J419"/>
        </row>
        <row r="420">
          <cell r="A420">
            <v>43076</v>
          </cell>
          <cell r="B420" t="str">
            <v>ADMIRAL NELSON COCONUT RUM 750ml</v>
          </cell>
          <cell r="C420" t="str">
            <v>A</v>
          </cell>
          <cell r="D420" t="str">
            <v>AL</v>
          </cell>
          <cell r="E420" t="str">
            <v>ALP</v>
          </cell>
          <cell r="F420">
            <v>750</v>
          </cell>
          <cell r="G420">
            <v>43076</v>
          </cell>
          <cell r="H420">
            <v>9.99</v>
          </cell>
          <cell r="I420">
            <v>1</v>
          </cell>
          <cell r="J420"/>
        </row>
        <row r="421">
          <cell r="A421">
            <v>56825</v>
          </cell>
          <cell r="B421" t="str">
            <v>ADMIRAL NELSON EGG NOG '15 750ml</v>
          </cell>
          <cell r="C421" t="str">
            <v>Y</v>
          </cell>
          <cell r="D421" t="str">
            <v>YG</v>
          </cell>
          <cell r="E421" t="str">
            <v>YGC</v>
          </cell>
          <cell r="F421">
            <v>750</v>
          </cell>
          <cell r="G421">
            <v>56825</v>
          </cell>
          <cell r="H421">
            <v>10.09</v>
          </cell>
          <cell r="I421" t="str">
            <v>D</v>
          </cell>
          <cell r="J421"/>
        </row>
        <row r="422">
          <cell r="A422">
            <v>44083</v>
          </cell>
          <cell r="B422" t="str">
            <v>ADMIRAL NELSON PINEAPPLE RUM 750ml</v>
          </cell>
          <cell r="C422" t="str">
            <v>A</v>
          </cell>
          <cell r="D422" t="str">
            <v>AL</v>
          </cell>
          <cell r="E422" t="str">
            <v>ALP</v>
          </cell>
          <cell r="F422">
            <v>750</v>
          </cell>
          <cell r="G422">
            <v>44083</v>
          </cell>
          <cell r="H422">
            <v>9.99</v>
          </cell>
          <cell r="I422">
            <v>1</v>
          </cell>
          <cell r="J422"/>
        </row>
        <row r="423">
          <cell r="A423">
            <v>44081</v>
          </cell>
          <cell r="B423" t="str">
            <v>ADMIRAL NELSON SILVER RUM 1750ml</v>
          </cell>
          <cell r="C423" t="str">
            <v>A</v>
          </cell>
          <cell r="D423" t="str">
            <v>AL</v>
          </cell>
          <cell r="E423" t="str">
            <v>ALW</v>
          </cell>
          <cell r="F423">
            <v>1750</v>
          </cell>
          <cell r="G423">
            <v>44081</v>
          </cell>
          <cell r="H423">
            <v>19.989999999999998</v>
          </cell>
          <cell r="I423">
            <v>1</v>
          </cell>
          <cell r="J423"/>
        </row>
        <row r="424">
          <cell r="A424">
            <v>43026</v>
          </cell>
          <cell r="B424" t="str">
            <v>ADMIRAL NELSON SPICED RUM 750ml</v>
          </cell>
          <cell r="C424" t="str">
            <v>A</v>
          </cell>
          <cell r="D424" t="str">
            <v>AL</v>
          </cell>
          <cell r="E424" t="str">
            <v>ALP</v>
          </cell>
          <cell r="F424">
            <v>750</v>
          </cell>
          <cell r="G424">
            <v>43026</v>
          </cell>
          <cell r="H424">
            <v>9.99</v>
          </cell>
          <cell r="I424">
            <v>1</v>
          </cell>
          <cell r="J424"/>
        </row>
        <row r="425">
          <cell r="A425">
            <v>43028</v>
          </cell>
          <cell r="B425" t="str">
            <v>ADMIRAL NELSON SPICED RUM 1750ml</v>
          </cell>
          <cell r="C425" t="str">
            <v>A</v>
          </cell>
          <cell r="D425" t="str">
            <v>AL</v>
          </cell>
          <cell r="E425" t="str">
            <v>ALP</v>
          </cell>
          <cell r="F425">
            <v>1750</v>
          </cell>
          <cell r="G425">
            <v>43028</v>
          </cell>
          <cell r="H425">
            <v>19.989999999999998</v>
          </cell>
          <cell r="I425">
            <v>1</v>
          </cell>
          <cell r="J425"/>
        </row>
        <row r="426">
          <cell r="A426">
            <v>44087</v>
          </cell>
          <cell r="B426" t="str">
            <v>ADMIRAL NELSON WATERMELON RUM 750ml</v>
          </cell>
          <cell r="C426" t="str">
            <v>A</v>
          </cell>
          <cell r="D426" t="str">
            <v>AL</v>
          </cell>
          <cell r="E426" t="str">
            <v>ALP</v>
          </cell>
          <cell r="F426">
            <v>750</v>
          </cell>
          <cell r="G426">
            <v>44087</v>
          </cell>
          <cell r="H426">
            <v>9.99</v>
          </cell>
          <cell r="I426" t="str">
            <v>D</v>
          </cell>
          <cell r="J426"/>
        </row>
        <row r="427">
          <cell r="A427">
            <v>955005</v>
          </cell>
          <cell r="B427" t="str">
            <v>ADOBE RD 24 RED BLEND SONOMA 750ml</v>
          </cell>
          <cell r="C427" t="str">
            <v>Y</v>
          </cell>
          <cell r="D427" t="str">
            <v>YS</v>
          </cell>
          <cell r="E427" t="str">
            <v>YSE</v>
          </cell>
          <cell r="F427">
            <v>750</v>
          </cell>
          <cell r="G427">
            <v>955005</v>
          </cell>
          <cell r="H427">
            <v>49.62</v>
          </cell>
          <cell r="I427" t="str">
            <v>S</v>
          </cell>
          <cell r="J427"/>
        </row>
        <row r="428">
          <cell r="A428">
            <v>955006</v>
          </cell>
          <cell r="B428" t="str">
            <v>ADOBE RD APEX RED BLEND 750ml</v>
          </cell>
          <cell r="C428" t="str">
            <v>Y</v>
          </cell>
          <cell r="D428" t="str">
            <v>YS</v>
          </cell>
          <cell r="E428" t="str">
            <v>YSE</v>
          </cell>
          <cell r="F428">
            <v>750</v>
          </cell>
          <cell r="G428">
            <v>955006</v>
          </cell>
          <cell r="H428">
            <v>57.07</v>
          </cell>
          <cell r="I428" t="str">
            <v>S</v>
          </cell>
          <cell r="J428"/>
        </row>
        <row r="429">
          <cell r="A429">
            <v>948480</v>
          </cell>
          <cell r="B429" t="str">
            <v>ADOBE RD CABERNET NAPA BECKSTFFR 750ml</v>
          </cell>
          <cell r="C429" t="str">
            <v>Y</v>
          </cell>
          <cell r="D429" t="str">
            <v>YS</v>
          </cell>
          <cell r="E429" t="str">
            <v>YSE</v>
          </cell>
          <cell r="F429">
            <v>750</v>
          </cell>
          <cell r="G429">
            <v>948480</v>
          </cell>
          <cell r="H429">
            <v>115.93</v>
          </cell>
          <cell r="I429" t="str">
            <v>S</v>
          </cell>
          <cell r="J429"/>
        </row>
        <row r="430">
          <cell r="A430">
            <v>955007</v>
          </cell>
          <cell r="B430" t="str">
            <v>ADOBE RD NAPA VALLEY RED BLEND BECK750ml</v>
          </cell>
          <cell r="C430" t="str">
            <v>Y</v>
          </cell>
          <cell r="D430" t="str">
            <v>YS</v>
          </cell>
          <cell r="E430" t="str">
            <v>YSE</v>
          </cell>
          <cell r="F430">
            <v>750</v>
          </cell>
          <cell r="G430">
            <v>955007</v>
          </cell>
          <cell r="H430">
            <v>56.33</v>
          </cell>
          <cell r="I430" t="str">
            <v>S</v>
          </cell>
          <cell r="J430"/>
        </row>
        <row r="431">
          <cell r="A431">
            <v>947671</v>
          </cell>
          <cell r="B431" t="str">
            <v>ADOBE RD PINOT NOIR PETALUMA GAP 750ml</v>
          </cell>
          <cell r="C431" t="str">
            <v>Y</v>
          </cell>
          <cell r="D431" t="str">
            <v>YS</v>
          </cell>
          <cell r="E431" t="str">
            <v>YSE</v>
          </cell>
          <cell r="F431">
            <v>750</v>
          </cell>
          <cell r="G431">
            <v>947671</v>
          </cell>
          <cell r="H431">
            <v>48.88</v>
          </cell>
          <cell r="I431" t="str">
            <v>S</v>
          </cell>
          <cell r="J431"/>
        </row>
        <row r="432">
          <cell r="A432">
            <v>949518</v>
          </cell>
          <cell r="B432" t="str">
            <v>ADOBE RD PINOT NOIR SONOMA MTN 750ml</v>
          </cell>
          <cell r="C432" t="str">
            <v>Y</v>
          </cell>
          <cell r="D432" t="str">
            <v>YS</v>
          </cell>
          <cell r="E432" t="str">
            <v>YSE</v>
          </cell>
          <cell r="F432">
            <v>750</v>
          </cell>
          <cell r="G432">
            <v>949518</v>
          </cell>
          <cell r="H432">
            <v>33.979999999999997</v>
          </cell>
          <cell r="I432" t="str">
            <v>S</v>
          </cell>
          <cell r="J432"/>
        </row>
        <row r="433">
          <cell r="A433">
            <v>949519</v>
          </cell>
          <cell r="B433" t="str">
            <v>ADOBE RD REDLINE RED BLEND 750ml</v>
          </cell>
          <cell r="C433" t="str">
            <v>Y</v>
          </cell>
          <cell r="D433" t="str">
            <v>YS</v>
          </cell>
          <cell r="E433" t="str">
            <v>YSE</v>
          </cell>
          <cell r="F433">
            <v>750</v>
          </cell>
          <cell r="G433">
            <v>949519</v>
          </cell>
          <cell r="H433">
            <v>26.53</v>
          </cell>
          <cell r="I433" t="str">
            <v>S</v>
          </cell>
          <cell r="J433"/>
        </row>
        <row r="434">
          <cell r="A434">
            <v>955004</v>
          </cell>
          <cell r="B434" t="str">
            <v>ADOBE RD ROSE SONOMA 750ml</v>
          </cell>
          <cell r="C434" t="str">
            <v>Y</v>
          </cell>
          <cell r="D434" t="str">
            <v>YS</v>
          </cell>
          <cell r="E434" t="str">
            <v>YSE</v>
          </cell>
          <cell r="F434">
            <v>750</v>
          </cell>
          <cell r="G434">
            <v>955004</v>
          </cell>
          <cell r="H434">
            <v>21.31</v>
          </cell>
          <cell r="I434" t="str">
            <v>S</v>
          </cell>
          <cell r="J434"/>
        </row>
        <row r="435">
          <cell r="A435">
            <v>949520</v>
          </cell>
          <cell r="B435" t="str">
            <v>ADOBE RD SHIFT RED BLEND 750ml</v>
          </cell>
          <cell r="C435" t="str">
            <v>Y</v>
          </cell>
          <cell r="D435" t="str">
            <v>YS</v>
          </cell>
          <cell r="E435" t="str">
            <v>YSE</v>
          </cell>
          <cell r="F435">
            <v>750</v>
          </cell>
          <cell r="G435">
            <v>949520</v>
          </cell>
          <cell r="H435">
            <v>42.17</v>
          </cell>
          <cell r="I435" t="str">
            <v>S</v>
          </cell>
          <cell r="J435"/>
        </row>
        <row r="436">
          <cell r="A436">
            <v>948904</v>
          </cell>
          <cell r="B436" t="str">
            <v>ADOLFO SPADA AGLIANICO ROCCAMNFI 750ml</v>
          </cell>
          <cell r="C436" t="str">
            <v>Y</v>
          </cell>
          <cell r="D436" t="str">
            <v>YS</v>
          </cell>
          <cell r="E436" t="str">
            <v>YSE</v>
          </cell>
          <cell r="F436">
            <v>750</v>
          </cell>
          <cell r="G436">
            <v>948904</v>
          </cell>
          <cell r="H436">
            <v>25.54</v>
          </cell>
          <cell r="I436" t="str">
            <v>S</v>
          </cell>
          <cell r="J436"/>
        </row>
        <row r="437">
          <cell r="A437">
            <v>440068</v>
          </cell>
          <cell r="B437" t="str">
            <v>ADORADA PINOT GRIS 750ml</v>
          </cell>
          <cell r="C437" t="str">
            <v>K</v>
          </cell>
          <cell r="D437" t="str">
            <v>KK</v>
          </cell>
          <cell r="E437" t="str">
            <v>KKH</v>
          </cell>
          <cell r="F437">
            <v>750</v>
          </cell>
          <cell r="G437">
            <v>440068</v>
          </cell>
          <cell r="H437">
            <v>15.95</v>
          </cell>
          <cell r="I437" t="str">
            <v>X</v>
          </cell>
          <cell r="J437"/>
        </row>
        <row r="438">
          <cell r="A438">
            <v>923530</v>
          </cell>
          <cell r="B438" t="str">
            <v>AECHT SCHLENKERLA RAUCHBIER MARZEN 500ml</v>
          </cell>
          <cell r="C438" t="str">
            <v>Y</v>
          </cell>
          <cell r="D438" t="str">
            <v>YS</v>
          </cell>
          <cell r="E438" t="str">
            <v>YST</v>
          </cell>
          <cell r="F438">
            <v>500</v>
          </cell>
          <cell r="G438">
            <v>923530</v>
          </cell>
          <cell r="H438">
            <v>4.0999999999999996</v>
          </cell>
          <cell r="I438" t="str">
            <v>S</v>
          </cell>
          <cell r="J438"/>
        </row>
        <row r="439">
          <cell r="A439">
            <v>923531</v>
          </cell>
          <cell r="B439" t="str">
            <v>AECHT SCHLENKERLA RAUCHBIER URBOCK 500ml</v>
          </cell>
          <cell r="C439" t="str">
            <v>Y</v>
          </cell>
          <cell r="D439" t="str">
            <v>YS</v>
          </cell>
          <cell r="E439" t="str">
            <v>YST</v>
          </cell>
          <cell r="F439">
            <v>500</v>
          </cell>
          <cell r="G439">
            <v>923531</v>
          </cell>
          <cell r="H439">
            <v>4.2699999999999996</v>
          </cell>
          <cell r="I439" t="str">
            <v>S</v>
          </cell>
          <cell r="J439"/>
        </row>
        <row r="440">
          <cell r="A440">
            <v>923532</v>
          </cell>
          <cell r="B440" t="str">
            <v>AECHT SCHLENKERLA RAUCHBIER WHEAT 500ml</v>
          </cell>
          <cell r="C440" t="str">
            <v>Y</v>
          </cell>
          <cell r="D440" t="str">
            <v>YS</v>
          </cell>
          <cell r="E440" t="str">
            <v>YST</v>
          </cell>
          <cell r="F440">
            <v>500</v>
          </cell>
          <cell r="G440">
            <v>923532</v>
          </cell>
          <cell r="H440">
            <v>4.0999999999999996</v>
          </cell>
          <cell r="I440" t="str">
            <v>S</v>
          </cell>
          <cell r="J440"/>
        </row>
        <row r="441">
          <cell r="A441">
            <v>900042</v>
          </cell>
          <cell r="B441" t="str">
            <v>AFFINITAS FURMINT DRY HUNGRY WHITE 750ml</v>
          </cell>
          <cell r="C441" t="str">
            <v>Y</v>
          </cell>
          <cell r="D441" t="str">
            <v>YS</v>
          </cell>
          <cell r="E441" t="str">
            <v>YSE</v>
          </cell>
          <cell r="F441">
            <v>750</v>
          </cell>
          <cell r="G441">
            <v>900042</v>
          </cell>
          <cell r="H441">
            <v>15.52</v>
          </cell>
          <cell r="I441" t="str">
            <v>S</v>
          </cell>
          <cell r="J441"/>
        </row>
        <row r="442">
          <cell r="A442">
            <v>71446</v>
          </cell>
          <cell r="B442" t="str">
            <v>AFTER SHOCK 750ml</v>
          </cell>
          <cell r="C442" t="str">
            <v>Y</v>
          </cell>
          <cell r="D442" t="str">
            <v>YS</v>
          </cell>
          <cell r="E442" t="str">
            <v>YSC</v>
          </cell>
          <cell r="F442">
            <v>750</v>
          </cell>
          <cell r="G442">
            <v>71446</v>
          </cell>
          <cell r="H442">
            <v>21.22</v>
          </cell>
          <cell r="I442" t="str">
            <v>U</v>
          </cell>
          <cell r="J442"/>
        </row>
        <row r="443">
          <cell r="A443">
            <v>88713</v>
          </cell>
          <cell r="B443" t="str">
            <v>AGAVE DE CORTES EXTRA ANEJO 750ml</v>
          </cell>
          <cell r="C443" t="str">
            <v>Y</v>
          </cell>
          <cell r="D443" t="str">
            <v>YS</v>
          </cell>
          <cell r="E443" t="str">
            <v>YSA</v>
          </cell>
          <cell r="F443">
            <v>750</v>
          </cell>
          <cell r="G443">
            <v>88713</v>
          </cell>
          <cell r="H443">
            <v>82.26</v>
          </cell>
          <cell r="I443" t="str">
            <v>S</v>
          </cell>
          <cell r="J443"/>
        </row>
        <row r="444">
          <cell r="A444">
            <v>87056</v>
          </cell>
          <cell r="B444" t="str">
            <v>AGAVE DE CORTES JOVEN 750ml</v>
          </cell>
          <cell r="C444" t="str">
            <v>Y</v>
          </cell>
          <cell r="D444" t="str">
            <v>YS</v>
          </cell>
          <cell r="E444" t="str">
            <v>YSA</v>
          </cell>
          <cell r="F444">
            <v>750</v>
          </cell>
          <cell r="G444">
            <v>87056</v>
          </cell>
          <cell r="H444">
            <v>39.33</v>
          </cell>
          <cell r="I444" t="str">
            <v>S</v>
          </cell>
          <cell r="J444"/>
        </row>
        <row r="445">
          <cell r="A445">
            <v>88715</v>
          </cell>
          <cell r="B445" t="str">
            <v>AGAVE DE CORTES REPOSADA 750ml</v>
          </cell>
          <cell r="C445" t="str">
            <v>Y</v>
          </cell>
          <cell r="D445" t="str">
            <v>YS</v>
          </cell>
          <cell r="E445" t="str">
            <v>YSA</v>
          </cell>
          <cell r="F445">
            <v>750</v>
          </cell>
          <cell r="G445">
            <v>88715</v>
          </cell>
          <cell r="H445">
            <v>47.79</v>
          </cell>
          <cell r="I445" t="str">
            <v>S</v>
          </cell>
          <cell r="J445"/>
        </row>
        <row r="446">
          <cell r="A446">
            <v>64018</v>
          </cell>
          <cell r="B446" t="str">
            <v>AGAVE LOCO PEPPER CURED TEQUILA 750ml</v>
          </cell>
          <cell r="C446" t="str">
            <v>A</v>
          </cell>
          <cell r="D446" t="str">
            <v>AP</v>
          </cell>
          <cell r="E446" t="str">
            <v>APM</v>
          </cell>
          <cell r="F446">
            <v>750</v>
          </cell>
          <cell r="G446">
            <v>64018</v>
          </cell>
          <cell r="H446">
            <v>16.190000000000001</v>
          </cell>
          <cell r="I446" t="str">
            <v>X</v>
          </cell>
          <cell r="J446"/>
        </row>
        <row r="447">
          <cell r="A447">
            <v>64098</v>
          </cell>
          <cell r="B447" t="str">
            <v>AGAVERO ORANGE LIQ 750ml</v>
          </cell>
          <cell r="C447" t="str">
            <v>Y</v>
          </cell>
          <cell r="D447" t="str">
            <v>YS</v>
          </cell>
          <cell r="E447" t="str">
            <v>YSA</v>
          </cell>
          <cell r="F447">
            <v>750</v>
          </cell>
          <cell r="G447">
            <v>64098</v>
          </cell>
          <cell r="H447">
            <v>22.99</v>
          </cell>
          <cell r="I447" t="str">
            <v>S</v>
          </cell>
          <cell r="J447"/>
        </row>
        <row r="448">
          <cell r="A448">
            <v>904892</v>
          </cell>
          <cell r="B448" t="str">
            <v>AGAVERO TEQ EL ORIG 750ml</v>
          </cell>
          <cell r="C448" t="str">
            <v>Y</v>
          </cell>
          <cell r="D448" t="str">
            <v>YS</v>
          </cell>
          <cell r="E448" t="str">
            <v>YSA</v>
          </cell>
          <cell r="F448">
            <v>750</v>
          </cell>
          <cell r="G448">
            <v>904892</v>
          </cell>
          <cell r="H448">
            <v>29.99</v>
          </cell>
          <cell r="I448" t="str">
            <v>S</v>
          </cell>
          <cell r="J448"/>
        </row>
        <row r="449">
          <cell r="A449">
            <v>902129</v>
          </cell>
          <cell r="B449" t="str">
            <v>AGED FUNAGUCHI KIKUSUI CAN 200ml</v>
          </cell>
          <cell r="C449" t="str">
            <v>Y</v>
          </cell>
          <cell r="D449" t="str">
            <v>YS</v>
          </cell>
          <cell r="E449" t="str">
            <v>YSE</v>
          </cell>
          <cell r="F449">
            <v>200</v>
          </cell>
          <cell r="G449">
            <v>902129</v>
          </cell>
          <cell r="H449">
            <v>7.99</v>
          </cell>
          <cell r="I449" t="str">
            <v>S</v>
          </cell>
          <cell r="J449"/>
        </row>
        <row r="450">
          <cell r="A450">
            <v>916694</v>
          </cell>
          <cell r="B450" t="str">
            <v>AGIORITIKOS TSANTALI RED 750ml</v>
          </cell>
          <cell r="C450" t="str">
            <v>Y</v>
          </cell>
          <cell r="D450" t="str">
            <v>YS</v>
          </cell>
          <cell r="E450" t="str">
            <v>YSE</v>
          </cell>
          <cell r="F450">
            <v>750</v>
          </cell>
          <cell r="G450">
            <v>916694</v>
          </cell>
          <cell r="H450">
            <v>23.58</v>
          </cell>
          <cell r="I450" t="str">
            <v>U</v>
          </cell>
          <cell r="J450"/>
        </row>
        <row r="451">
          <cell r="A451">
            <v>902439</v>
          </cell>
          <cell r="B451" t="str">
            <v>AGNES ET RENE MOSSE LES BONNES 750ml</v>
          </cell>
          <cell r="C451" t="str">
            <v>Y</v>
          </cell>
          <cell r="D451" t="str">
            <v>YS</v>
          </cell>
          <cell r="E451" t="str">
            <v>YSE</v>
          </cell>
          <cell r="F451">
            <v>750</v>
          </cell>
          <cell r="G451">
            <v>902439</v>
          </cell>
          <cell r="H451">
            <v>44.19</v>
          </cell>
          <cell r="I451" t="str">
            <v>S</v>
          </cell>
          <cell r="J451"/>
        </row>
        <row r="452">
          <cell r="A452">
            <v>922672</v>
          </cell>
          <cell r="B452" t="str">
            <v>AGNES ET RENE MOSSE VDF CAB FR 2018750ml</v>
          </cell>
          <cell r="C452" t="str">
            <v>Y</v>
          </cell>
          <cell r="D452" t="str">
            <v>YS</v>
          </cell>
          <cell r="E452" t="str">
            <v>YSE</v>
          </cell>
          <cell r="F452">
            <v>750</v>
          </cell>
          <cell r="G452">
            <v>922672</v>
          </cell>
          <cell r="H452">
            <v>31.97</v>
          </cell>
          <cell r="I452" t="str">
            <v>S</v>
          </cell>
          <cell r="J452"/>
        </row>
        <row r="453">
          <cell r="A453">
            <v>955716</v>
          </cell>
          <cell r="B453" t="str">
            <v>AGOSTINA PIERI ROSSO DI MONT 2016 750ml</v>
          </cell>
          <cell r="C453" t="str">
            <v>Y</v>
          </cell>
          <cell r="D453" t="str">
            <v>YS</v>
          </cell>
          <cell r="E453" t="str">
            <v>YSE</v>
          </cell>
          <cell r="F453">
            <v>750</v>
          </cell>
          <cell r="G453">
            <v>955716</v>
          </cell>
          <cell r="H453">
            <v>23.94</v>
          </cell>
          <cell r="I453" t="str">
            <v>S</v>
          </cell>
          <cell r="J453"/>
        </row>
        <row r="454">
          <cell r="A454">
            <v>909205</v>
          </cell>
          <cell r="B454" t="str">
            <v>AGOSTON SYRAH 750ml</v>
          </cell>
          <cell r="C454" t="str">
            <v>Y</v>
          </cell>
          <cell r="D454" t="str">
            <v>YS</v>
          </cell>
          <cell r="E454" t="str">
            <v>YSE</v>
          </cell>
          <cell r="F454">
            <v>750</v>
          </cell>
          <cell r="G454">
            <v>909205</v>
          </cell>
          <cell r="H454">
            <v>12.27</v>
          </cell>
          <cell r="I454" t="str">
            <v>S</v>
          </cell>
          <cell r="J454"/>
        </row>
        <row r="455">
          <cell r="A455">
            <v>909204</v>
          </cell>
          <cell r="B455" t="str">
            <v>AGOSTON TEMPRANILLO 750ml</v>
          </cell>
          <cell r="C455" t="str">
            <v>Y</v>
          </cell>
          <cell r="D455" t="str">
            <v>YS</v>
          </cell>
          <cell r="E455" t="str">
            <v>YSE</v>
          </cell>
          <cell r="F455">
            <v>750</v>
          </cell>
          <cell r="G455">
            <v>909204</v>
          </cell>
          <cell r="H455">
            <v>12.27</v>
          </cell>
          <cell r="I455" t="str">
            <v>S</v>
          </cell>
          <cell r="J455"/>
        </row>
        <row r="456">
          <cell r="A456">
            <v>924149</v>
          </cell>
          <cell r="B456" t="str">
            <v>AGRI SEGRETUM CININO BIANCO 750ml</v>
          </cell>
          <cell r="C456" t="str">
            <v>Y</v>
          </cell>
          <cell r="D456" t="str">
            <v>YS</v>
          </cell>
          <cell r="E456" t="str">
            <v>YSE</v>
          </cell>
          <cell r="F456">
            <v>750</v>
          </cell>
          <cell r="G456">
            <v>924149</v>
          </cell>
          <cell r="H456">
            <v>20.29</v>
          </cell>
          <cell r="I456" t="str">
            <v>S</v>
          </cell>
          <cell r="J456"/>
        </row>
        <row r="457">
          <cell r="A457">
            <v>924063</v>
          </cell>
          <cell r="B457" t="str">
            <v>AGRICOLA DE CADALSO GARNACHA 750ml</v>
          </cell>
          <cell r="C457" t="str">
            <v>Y</v>
          </cell>
          <cell r="D457" t="str">
            <v>YS</v>
          </cell>
          <cell r="E457" t="str">
            <v>YSE</v>
          </cell>
          <cell r="F457">
            <v>750</v>
          </cell>
          <cell r="G457">
            <v>924063</v>
          </cell>
          <cell r="H457">
            <v>14.99</v>
          </cell>
          <cell r="I457" t="str">
            <v>S</v>
          </cell>
          <cell r="J457"/>
        </row>
        <row r="458">
          <cell r="A458">
            <v>924064</v>
          </cell>
          <cell r="B458" t="str">
            <v>AGRICOLA DE CADALSO SYRAH 750ml</v>
          </cell>
          <cell r="C458" t="str">
            <v>Y</v>
          </cell>
          <cell r="D458" t="str">
            <v>YS</v>
          </cell>
          <cell r="E458" t="str">
            <v>YSE</v>
          </cell>
          <cell r="F458">
            <v>750</v>
          </cell>
          <cell r="G458">
            <v>924064</v>
          </cell>
          <cell r="H458">
            <v>14.99</v>
          </cell>
          <cell r="I458" t="str">
            <v>S</v>
          </cell>
          <cell r="J458"/>
        </row>
        <row r="459">
          <cell r="A459">
            <v>954217</v>
          </cell>
          <cell r="B459" t="str">
            <v>AGRICOLA PUNICA MONTESSU 750ml</v>
          </cell>
          <cell r="C459" t="str">
            <v>Y</v>
          </cell>
          <cell r="D459" t="str">
            <v>YS</v>
          </cell>
          <cell r="E459" t="str">
            <v>YSE</v>
          </cell>
          <cell r="F459">
            <v>750</v>
          </cell>
          <cell r="G459">
            <v>954217</v>
          </cell>
          <cell r="H459">
            <v>23.9</v>
          </cell>
          <cell r="I459" t="str">
            <v>S</v>
          </cell>
          <cell r="J459"/>
        </row>
        <row r="460">
          <cell r="A460">
            <v>344735</v>
          </cell>
          <cell r="B460" t="str">
            <v>AGRICOLA PUNICA MONTESSU'20 750ml</v>
          </cell>
          <cell r="C460" t="str">
            <v>P</v>
          </cell>
          <cell r="D460" t="str">
            <v>PR</v>
          </cell>
          <cell r="E460" t="str">
            <v>PRM</v>
          </cell>
          <cell r="F460">
            <v>750</v>
          </cell>
          <cell r="G460">
            <v>344735</v>
          </cell>
          <cell r="H460">
            <v>38.15</v>
          </cell>
          <cell r="I460" t="str">
            <v>L</v>
          </cell>
          <cell r="J460"/>
        </row>
        <row r="461">
          <cell r="A461">
            <v>909800</v>
          </cell>
          <cell r="B461" t="str">
            <v>AGUSTINOS CHILE CABERNET 750ml</v>
          </cell>
          <cell r="C461" t="str">
            <v>Y</v>
          </cell>
          <cell r="D461" t="str">
            <v>YS</v>
          </cell>
          <cell r="E461" t="str">
            <v>YSE</v>
          </cell>
          <cell r="F461">
            <v>750</v>
          </cell>
          <cell r="G461">
            <v>909800</v>
          </cell>
          <cell r="H461">
            <v>21.27</v>
          </cell>
          <cell r="I461" t="str">
            <v>U</v>
          </cell>
          <cell r="J461"/>
        </row>
        <row r="462">
          <cell r="A462">
            <v>908265</v>
          </cell>
          <cell r="B462" t="str">
            <v>AGWA DE BOLIVIA 750ml</v>
          </cell>
          <cell r="C462" t="str">
            <v>Y</v>
          </cell>
          <cell r="D462" t="str">
            <v>YS</v>
          </cell>
          <cell r="E462" t="str">
            <v>YSA</v>
          </cell>
          <cell r="F462">
            <v>750</v>
          </cell>
          <cell r="G462">
            <v>908265</v>
          </cell>
          <cell r="H462">
            <v>37.17</v>
          </cell>
          <cell r="I462" t="str">
            <v>X</v>
          </cell>
          <cell r="J462"/>
        </row>
        <row r="463">
          <cell r="A463">
            <v>903580</v>
          </cell>
          <cell r="B463" t="str">
            <v>AGWA HERBAL LIQUEUR 750ml</v>
          </cell>
          <cell r="C463" t="str">
            <v>Y</v>
          </cell>
          <cell r="D463" t="str">
            <v>YS</v>
          </cell>
          <cell r="E463" t="str">
            <v>YSC</v>
          </cell>
          <cell r="F463">
            <v>750</v>
          </cell>
          <cell r="G463">
            <v>903580</v>
          </cell>
          <cell r="H463">
            <v>37.799999999999997</v>
          </cell>
          <cell r="I463" t="str">
            <v>S</v>
          </cell>
          <cell r="J463"/>
        </row>
        <row r="464">
          <cell r="A464">
            <v>901993</v>
          </cell>
          <cell r="B464" t="str">
            <v>AH-SO GRENACHE ROSE CAN 250 ml</v>
          </cell>
          <cell r="C464" t="str">
            <v>Y</v>
          </cell>
          <cell r="D464" t="str">
            <v>YS</v>
          </cell>
          <cell r="E464" t="str">
            <v>YSE</v>
          </cell>
          <cell r="F464">
            <v>250</v>
          </cell>
          <cell r="G464">
            <v>901993</v>
          </cell>
          <cell r="H464">
            <v>4.3499999999999996</v>
          </cell>
          <cell r="I464" t="str">
            <v>S</v>
          </cell>
          <cell r="J464"/>
        </row>
        <row r="465">
          <cell r="A465">
            <v>901994</v>
          </cell>
          <cell r="B465" t="str">
            <v>AH-SO GRENACHE WHITE CAN 250 ml</v>
          </cell>
          <cell r="C465" t="str">
            <v>Y</v>
          </cell>
          <cell r="D465" t="str">
            <v>YS</v>
          </cell>
          <cell r="E465" t="str">
            <v>YSE</v>
          </cell>
          <cell r="F465">
            <v>250</v>
          </cell>
          <cell r="G465">
            <v>901994</v>
          </cell>
          <cell r="H465">
            <v>4.3499999999999996</v>
          </cell>
          <cell r="I465" t="str">
            <v>S</v>
          </cell>
          <cell r="J465"/>
        </row>
        <row r="466">
          <cell r="A466">
            <v>902330</v>
          </cell>
          <cell r="B466" t="str">
            <v>AH-SO RED CAN 250 ml</v>
          </cell>
          <cell r="C466" t="str">
            <v>Y</v>
          </cell>
          <cell r="D466" t="str">
            <v>YS</v>
          </cell>
          <cell r="E466" t="str">
            <v>YSE</v>
          </cell>
          <cell r="F466">
            <v>250</v>
          </cell>
          <cell r="G466">
            <v>902330</v>
          </cell>
          <cell r="H466">
            <v>4.3499999999999996</v>
          </cell>
          <cell r="I466" t="str">
            <v>S</v>
          </cell>
          <cell r="J466"/>
        </row>
        <row r="467">
          <cell r="A467">
            <v>915668</v>
          </cell>
          <cell r="B467" t="str">
            <v>AIA VECCHIA LAGONE ROSSO'18/19 750ml</v>
          </cell>
          <cell r="C467" t="str">
            <v>P</v>
          </cell>
          <cell r="D467" t="str">
            <v>PR</v>
          </cell>
          <cell r="E467" t="str">
            <v>PRI</v>
          </cell>
          <cell r="F467">
            <v>750</v>
          </cell>
          <cell r="G467">
            <v>915668</v>
          </cell>
          <cell r="H467">
            <v>17.989999999999998</v>
          </cell>
          <cell r="I467" t="str">
            <v>L</v>
          </cell>
          <cell r="J467"/>
        </row>
        <row r="468">
          <cell r="A468">
            <v>918544</v>
          </cell>
          <cell r="B468" t="str">
            <v>AIA VECCHIA ROSATO SOLIDIO'15 750ml</v>
          </cell>
          <cell r="C468" t="str">
            <v>M</v>
          </cell>
          <cell r="D468" t="str">
            <v>MP</v>
          </cell>
          <cell r="E468" t="str">
            <v>MPX</v>
          </cell>
          <cell r="F468">
            <v>750</v>
          </cell>
          <cell r="G468">
            <v>918544</v>
          </cell>
          <cell r="H468">
            <v>8.19</v>
          </cell>
          <cell r="I468" t="str">
            <v>X</v>
          </cell>
          <cell r="J468"/>
        </row>
        <row r="469">
          <cell r="A469">
            <v>949258</v>
          </cell>
          <cell r="B469" t="str">
            <v>AIA VECCHIA SOR UGO BOLGHR RED'19 750ml</v>
          </cell>
          <cell r="C469" t="str">
            <v>P</v>
          </cell>
          <cell r="D469" t="str">
            <v>PR</v>
          </cell>
          <cell r="E469" t="str">
            <v>PRI</v>
          </cell>
          <cell r="F469">
            <v>750</v>
          </cell>
          <cell r="G469">
            <v>949258</v>
          </cell>
          <cell r="H469">
            <v>42.99</v>
          </cell>
          <cell r="I469" t="str">
            <v>L</v>
          </cell>
          <cell r="J469"/>
        </row>
        <row r="470">
          <cell r="A470">
            <v>951040</v>
          </cell>
          <cell r="B470" t="str">
            <v>AICHENBERG GRUNER VELTLINER'21 750ml</v>
          </cell>
          <cell r="C470" t="str">
            <v>K</v>
          </cell>
          <cell r="D470" t="str">
            <v>KR</v>
          </cell>
          <cell r="E470" t="str">
            <v>KRJ</v>
          </cell>
          <cell r="F470">
            <v>750</v>
          </cell>
          <cell r="G470">
            <v>951040</v>
          </cell>
          <cell r="H470">
            <v>11.99</v>
          </cell>
          <cell r="I470" t="str">
            <v>L</v>
          </cell>
          <cell r="J470"/>
        </row>
        <row r="471">
          <cell r="A471">
            <v>919596</v>
          </cell>
          <cell r="B471" t="str">
            <v>AIDA EST LATE HARVEST ZIN '11 375ml</v>
          </cell>
          <cell r="C471" t="str">
            <v>Y</v>
          </cell>
          <cell r="D471" t="str">
            <v>YS</v>
          </cell>
          <cell r="E471" t="str">
            <v>YSE</v>
          </cell>
          <cell r="F471">
            <v>375</v>
          </cell>
          <cell r="G471">
            <v>919596</v>
          </cell>
          <cell r="H471">
            <v>66.650000000000006</v>
          </cell>
          <cell r="I471" t="str">
            <v>S</v>
          </cell>
          <cell r="J471"/>
        </row>
        <row r="472">
          <cell r="A472">
            <v>950264</v>
          </cell>
          <cell r="B472" t="str">
            <v>AILALA BLANCO 750ml</v>
          </cell>
          <cell r="C472" t="str">
            <v>K</v>
          </cell>
          <cell r="D472" t="str">
            <v>KR</v>
          </cell>
          <cell r="E472" t="str">
            <v>KRN</v>
          </cell>
          <cell r="F472">
            <v>750</v>
          </cell>
          <cell r="G472">
            <v>950264</v>
          </cell>
          <cell r="H472">
            <v>13.99</v>
          </cell>
          <cell r="I472" t="str">
            <v>L</v>
          </cell>
          <cell r="J472"/>
        </row>
        <row r="473">
          <cell r="A473">
            <v>918873</v>
          </cell>
          <cell r="B473" t="str">
            <v>AILALÃ SOUSON 750ml</v>
          </cell>
          <cell r="C473" t="str">
            <v>P</v>
          </cell>
          <cell r="D473" t="str">
            <v>PR</v>
          </cell>
          <cell r="E473" t="str">
            <v>PRP</v>
          </cell>
          <cell r="F473">
            <v>750</v>
          </cell>
          <cell r="G473">
            <v>918873</v>
          </cell>
          <cell r="H473">
            <v>13.99</v>
          </cell>
          <cell r="I473" t="str">
            <v>L</v>
          </cell>
          <cell r="J473"/>
        </row>
        <row r="474">
          <cell r="A474">
            <v>902772</v>
          </cell>
          <cell r="B474" t="str">
            <v>AIRFIELD RIESLING 750ml</v>
          </cell>
          <cell r="C474" t="str">
            <v>Y</v>
          </cell>
          <cell r="D474" t="str">
            <v>YS</v>
          </cell>
          <cell r="E474" t="str">
            <v>YSE</v>
          </cell>
          <cell r="F474">
            <v>750</v>
          </cell>
          <cell r="G474">
            <v>902772</v>
          </cell>
          <cell r="H474">
            <v>14.94</v>
          </cell>
          <cell r="I474" t="str">
            <v>S</v>
          </cell>
          <cell r="J474"/>
        </row>
        <row r="475">
          <cell r="A475">
            <v>266339</v>
          </cell>
          <cell r="B475" t="str">
            <v>AIX-COTEAUX D'AIX ROSE'19/20 750ml</v>
          </cell>
          <cell r="C475" t="str">
            <v>M</v>
          </cell>
          <cell r="D475" t="str">
            <v>MP</v>
          </cell>
          <cell r="E475" t="str">
            <v>MPX</v>
          </cell>
          <cell r="F475">
            <v>750</v>
          </cell>
          <cell r="G475">
            <v>266339</v>
          </cell>
          <cell r="H475">
            <v>22.9</v>
          </cell>
          <cell r="I475" t="str">
            <v>L</v>
          </cell>
          <cell r="J475"/>
        </row>
        <row r="476">
          <cell r="A476">
            <v>921014</v>
          </cell>
          <cell r="B476" t="str">
            <v>AIZPURUA GETARIAKO TXAKOLINA 750ml</v>
          </cell>
          <cell r="C476" t="str">
            <v>K</v>
          </cell>
          <cell r="D476" t="str">
            <v>KR</v>
          </cell>
          <cell r="E476" t="str">
            <v>KRN</v>
          </cell>
          <cell r="F476">
            <v>750</v>
          </cell>
          <cell r="G476">
            <v>921014</v>
          </cell>
          <cell r="H476">
            <v>15.99</v>
          </cell>
          <cell r="I476" t="str">
            <v>L</v>
          </cell>
          <cell r="J476"/>
        </row>
        <row r="477">
          <cell r="A477">
            <v>947125</v>
          </cell>
          <cell r="B477" t="str">
            <v>AIZPURUA JACINTO TXAKOLINA 750ml</v>
          </cell>
          <cell r="C477" t="str">
            <v>Y</v>
          </cell>
          <cell r="D477" t="str">
            <v>YS</v>
          </cell>
          <cell r="E477" t="str">
            <v>YSE</v>
          </cell>
          <cell r="F477">
            <v>750</v>
          </cell>
          <cell r="G477">
            <v>947125</v>
          </cell>
          <cell r="H477">
            <v>18.07</v>
          </cell>
          <cell r="I477" t="str">
            <v>S</v>
          </cell>
          <cell r="J477"/>
        </row>
        <row r="478">
          <cell r="A478">
            <v>900078</v>
          </cell>
          <cell r="B478" t="str">
            <v>AIZPURUA TXAKOLI ROSADO 750ml</v>
          </cell>
          <cell r="C478" t="str">
            <v>Y</v>
          </cell>
          <cell r="D478" t="str">
            <v>YS</v>
          </cell>
          <cell r="E478" t="str">
            <v>YSE</v>
          </cell>
          <cell r="F478">
            <v>750</v>
          </cell>
          <cell r="G478">
            <v>900078</v>
          </cell>
          <cell r="H478">
            <v>13.58</v>
          </cell>
          <cell r="I478" t="str">
            <v>S</v>
          </cell>
          <cell r="J478"/>
        </row>
        <row r="479">
          <cell r="A479">
            <v>954163</v>
          </cell>
          <cell r="B479" t="str">
            <v>AKASHI REGULAR 750ml</v>
          </cell>
          <cell r="C479" t="str">
            <v>Y</v>
          </cell>
          <cell r="D479" t="str">
            <v>YS</v>
          </cell>
          <cell r="E479" t="str">
            <v>YSA</v>
          </cell>
          <cell r="F479">
            <v>750</v>
          </cell>
          <cell r="G479">
            <v>954163</v>
          </cell>
          <cell r="H479">
            <v>41.44</v>
          </cell>
          <cell r="I479" t="str">
            <v>S</v>
          </cell>
          <cell r="J479"/>
        </row>
        <row r="480">
          <cell r="A480">
            <v>921318</v>
          </cell>
          <cell r="B480" t="str">
            <v>AKASHI SINGLE MALT 750ml</v>
          </cell>
          <cell r="C480" t="str">
            <v>Y</v>
          </cell>
          <cell r="D480" t="str">
            <v>YS</v>
          </cell>
          <cell r="E480" t="str">
            <v>YSA</v>
          </cell>
          <cell r="F480">
            <v>750</v>
          </cell>
          <cell r="G480">
            <v>921318</v>
          </cell>
          <cell r="H480">
            <v>115.5</v>
          </cell>
          <cell r="I480" t="str">
            <v>S</v>
          </cell>
          <cell r="J480"/>
        </row>
        <row r="481">
          <cell r="A481">
            <v>16011</v>
          </cell>
          <cell r="B481" t="str">
            <v>AKASHI UME 750ml</v>
          </cell>
          <cell r="C481" t="str">
            <v>Y</v>
          </cell>
          <cell r="D481" t="str">
            <v>YS</v>
          </cell>
          <cell r="E481" t="str">
            <v>YSA</v>
          </cell>
          <cell r="F481">
            <v>750</v>
          </cell>
          <cell r="G481">
            <v>16011</v>
          </cell>
          <cell r="H481">
            <v>32.18</v>
          </cell>
          <cell r="I481" t="str">
            <v>S</v>
          </cell>
          <cell r="J481"/>
        </row>
        <row r="482">
          <cell r="A482">
            <v>900953</v>
          </cell>
          <cell r="B482" t="str">
            <v>AKUTAIN CRIANZA 2016 750ml</v>
          </cell>
          <cell r="C482" t="str">
            <v>Y</v>
          </cell>
          <cell r="D482" t="str">
            <v>YS</v>
          </cell>
          <cell r="E482" t="str">
            <v>YSA</v>
          </cell>
          <cell r="F482">
            <v>750</v>
          </cell>
          <cell r="G482">
            <v>900953</v>
          </cell>
          <cell r="H482">
            <v>23.35</v>
          </cell>
          <cell r="I482" t="str">
            <v>S</v>
          </cell>
          <cell r="J482"/>
        </row>
        <row r="483">
          <cell r="A483">
            <v>954709</v>
          </cell>
          <cell r="B483" t="str">
            <v>AKUTAIN RIOJA GRAN RESERVA 2004 750ml</v>
          </cell>
          <cell r="C483" t="str">
            <v>Y</v>
          </cell>
          <cell r="D483" t="str">
            <v>YS</v>
          </cell>
          <cell r="E483" t="str">
            <v>YSE</v>
          </cell>
          <cell r="F483">
            <v>750</v>
          </cell>
          <cell r="G483">
            <v>954709</v>
          </cell>
          <cell r="H483">
            <v>57.58</v>
          </cell>
          <cell r="I483" t="str">
            <v>S</v>
          </cell>
          <cell r="J483"/>
        </row>
        <row r="484">
          <cell r="A484">
            <v>906162</v>
          </cell>
          <cell r="B484" t="str">
            <v>AL LAY TANY KHAMR ARAK 750ml</v>
          </cell>
          <cell r="C484" t="str">
            <v>Y</v>
          </cell>
          <cell r="D484" t="str">
            <v>YS</v>
          </cell>
          <cell r="E484" t="str">
            <v>YSC</v>
          </cell>
          <cell r="F484">
            <v>750</v>
          </cell>
          <cell r="G484">
            <v>906162</v>
          </cell>
          <cell r="H484">
            <v>18.14</v>
          </cell>
          <cell r="I484" t="str">
            <v>S</v>
          </cell>
          <cell r="J484"/>
        </row>
        <row r="485">
          <cell r="A485">
            <v>917579</v>
          </cell>
          <cell r="B485" t="str">
            <v>ALAIA MARISA PRIETO PICUDO'18 750ml</v>
          </cell>
          <cell r="C485" t="str">
            <v>P</v>
          </cell>
          <cell r="D485" t="str">
            <v>PR</v>
          </cell>
          <cell r="E485" t="str">
            <v>PRP</v>
          </cell>
          <cell r="F485">
            <v>750</v>
          </cell>
          <cell r="G485">
            <v>917579</v>
          </cell>
          <cell r="H485">
            <v>11.06</v>
          </cell>
          <cell r="I485" t="str">
            <v>L</v>
          </cell>
          <cell r="J485"/>
        </row>
        <row r="486">
          <cell r="A486">
            <v>924282</v>
          </cell>
          <cell r="B486" t="str">
            <v>ALAIN DE LA TREILLE PINOT NOIR 2020750ml</v>
          </cell>
          <cell r="C486" t="str">
            <v>Y</v>
          </cell>
          <cell r="D486" t="str">
            <v>YS</v>
          </cell>
          <cell r="E486" t="str">
            <v>YSE</v>
          </cell>
          <cell r="F486">
            <v>750</v>
          </cell>
          <cell r="G486">
            <v>924282</v>
          </cell>
          <cell r="H486">
            <v>12.86</v>
          </cell>
          <cell r="I486" t="str">
            <v>S</v>
          </cell>
          <cell r="J486"/>
        </row>
        <row r="487">
          <cell r="A487">
            <v>953841</v>
          </cell>
          <cell r="B487" t="str">
            <v>ALAKEY SAKE 750ml</v>
          </cell>
          <cell r="C487" t="str">
            <v>Y</v>
          </cell>
          <cell r="D487" t="str">
            <v>YS</v>
          </cell>
          <cell r="E487" t="str">
            <v>YSE</v>
          </cell>
          <cell r="F487">
            <v>750</v>
          </cell>
          <cell r="G487">
            <v>953841</v>
          </cell>
          <cell r="H487">
            <v>25.79</v>
          </cell>
          <cell r="I487" t="str">
            <v>S</v>
          </cell>
          <cell r="J487"/>
        </row>
        <row r="488">
          <cell r="A488">
            <v>948065</v>
          </cell>
          <cell r="B488" t="str">
            <v>ALAMEDA SEASONAL 650ml</v>
          </cell>
          <cell r="C488" t="str">
            <v>Y</v>
          </cell>
          <cell r="D488" t="str">
            <v>YS</v>
          </cell>
          <cell r="E488" t="str">
            <v>YST</v>
          </cell>
          <cell r="F488">
            <v>650</v>
          </cell>
          <cell r="G488">
            <v>948065</v>
          </cell>
          <cell r="H488">
            <v>7.2</v>
          </cell>
          <cell r="I488" t="str">
            <v>X</v>
          </cell>
          <cell r="J488"/>
        </row>
        <row r="489">
          <cell r="A489">
            <v>913712</v>
          </cell>
          <cell r="B489" t="str">
            <v>ALAMOS CATENA CABERNET'13/14 750ml</v>
          </cell>
          <cell r="C489" t="str">
            <v>P</v>
          </cell>
          <cell r="D489" t="str">
            <v>PR</v>
          </cell>
          <cell r="E489" t="str">
            <v>PRV</v>
          </cell>
          <cell r="F489">
            <v>750</v>
          </cell>
          <cell r="G489">
            <v>913712</v>
          </cell>
          <cell r="H489">
            <v>6</v>
          </cell>
          <cell r="I489" t="str">
            <v>X</v>
          </cell>
          <cell r="J489"/>
        </row>
        <row r="490">
          <cell r="A490">
            <v>912666</v>
          </cell>
          <cell r="B490" t="str">
            <v>ALAMOS CATENA CHARD'14/15 750ml</v>
          </cell>
          <cell r="C490" t="str">
            <v>K</v>
          </cell>
          <cell r="D490" t="str">
            <v>KR</v>
          </cell>
          <cell r="E490" t="str">
            <v>KRS</v>
          </cell>
          <cell r="F490">
            <v>750</v>
          </cell>
          <cell r="G490">
            <v>912666</v>
          </cell>
          <cell r="H490">
            <v>8.56</v>
          </cell>
          <cell r="I490" t="str">
            <v>X</v>
          </cell>
          <cell r="J490"/>
        </row>
        <row r="491">
          <cell r="A491">
            <v>916659</v>
          </cell>
          <cell r="B491" t="str">
            <v>ALAMOS CATENA TORRONTES'14/15 750ml</v>
          </cell>
          <cell r="C491" t="str">
            <v>K</v>
          </cell>
          <cell r="D491" t="str">
            <v>KR</v>
          </cell>
          <cell r="E491" t="str">
            <v>KRS</v>
          </cell>
          <cell r="F491">
            <v>750</v>
          </cell>
          <cell r="G491">
            <v>916659</v>
          </cell>
          <cell r="H491">
            <v>11.99</v>
          </cell>
          <cell r="I491" t="str">
            <v>X</v>
          </cell>
          <cell r="J491"/>
        </row>
        <row r="492">
          <cell r="A492">
            <v>400715</v>
          </cell>
          <cell r="B492" t="str">
            <v>ALAMOS MALBEC 750ml</v>
          </cell>
          <cell r="C492" t="str">
            <v>P</v>
          </cell>
          <cell r="D492" t="str">
            <v>PR</v>
          </cell>
          <cell r="E492" t="str">
            <v>PRU</v>
          </cell>
          <cell r="F492">
            <v>750</v>
          </cell>
          <cell r="G492">
            <v>400715</v>
          </cell>
          <cell r="H492">
            <v>12.99</v>
          </cell>
          <cell r="I492">
            <v>1</v>
          </cell>
          <cell r="J492"/>
        </row>
        <row r="493">
          <cell r="A493">
            <v>400730</v>
          </cell>
          <cell r="B493" t="str">
            <v>ALAMOS MALBEC SELECCION'14/15 750ml</v>
          </cell>
          <cell r="C493" t="str">
            <v>P</v>
          </cell>
          <cell r="D493" t="str">
            <v>PR</v>
          </cell>
          <cell r="E493" t="str">
            <v>PRU</v>
          </cell>
          <cell r="F493">
            <v>750</v>
          </cell>
          <cell r="G493">
            <v>400730</v>
          </cell>
          <cell r="H493">
            <v>18.989999999999998</v>
          </cell>
          <cell r="I493" t="str">
            <v>X</v>
          </cell>
          <cell r="J493"/>
        </row>
        <row r="494">
          <cell r="A494">
            <v>916994</v>
          </cell>
          <cell r="B494" t="str">
            <v>ALANA TOKAJ AUTUMN'05/06 500ml</v>
          </cell>
          <cell r="C494" t="str">
            <v>E</v>
          </cell>
          <cell r="D494" t="str">
            <v>EV</v>
          </cell>
          <cell r="E494" t="str">
            <v>EVU</v>
          </cell>
          <cell r="F494">
            <v>500</v>
          </cell>
          <cell r="G494">
            <v>916994</v>
          </cell>
          <cell r="H494">
            <v>36.11</v>
          </cell>
          <cell r="I494" t="str">
            <v>U</v>
          </cell>
          <cell r="J494"/>
        </row>
        <row r="495">
          <cell r="A495">
            <v>922090</v>
          </cell>
          <cell r="B495" t="str">
            <v>ALANA TOKAJ LH AUTUMN 2006/2012 500ml</v>
          </cell>
          <cell r="C495" t="str">
            <v>Y</v>
          </cell>
          <cell r="D495" t="str">
            <v>YS</v>
          </cell>
          <cell r="E495" t="str">
            <v>YSE</v>
          </cell>
          <cell r="F495">
            <v>500</v>
          </cell>
          <cell r="G495">
            <v>922090</v>
          </cell>
          <cell r="H495">
            <v>36.01</v>
          </cell>
          <cell r="I495" t="str">
            <v>S</v>
          </cell>
          <cell r="J495"/>
        </row>
        <row r="496">
          <cell r="A496">
            <v>917987</v>
          </cell>
          <cell r="B496" t="str">
            <v>ALANA-TOKAJ ASZU 6 PUTT'05 500ml</v>
          </cell>
          <cell r="C496" t="str">
            <v>E</v>
          </cell>
          <cell r="D496" t="str">
            <v>EV</v>
          </cell>
          <cell r="E496" t="str">
            <v>EVU</v>
          </cell>
          <cell r="F496">
            <v>500</v>
          </cell>
          <cell r="G496">
            <v>917987</v>
          </cell>
          <cell r="H496">
            <v>149.1</v>
          </cell>
          <cell r="I496" t="str">
            <v>X</v>
          </cell>
          <cell r="J496"/>
        </row>
        <row r="497">
          <cell r="A497">
            <v>951568</v>
          </cell>
          <cell r="B497" t="str">
            <v>ALANA-TOKAJ ASZUESZENCIA '07 500 ml</v>
          </cell>
          <cell r="C497" t="str">
            <v>Y</v>
          </cell>
          <cell r="D497" t="str">
            <v>YS</v>
          </cell>
          <cell r="E497" t="str">
            <v>YSE</v>
          </cell>
          <cell r="F497">
            <v>500</v>
          </cell>
          <cell r="G497">
            <v>951568</v>
          </cell>
          <cell r="H497">
            <v>149.84</v>
          </cell>
          <cell r="I497" t="str">
            <v>S</v>
          </cell>
          <cell r="J497"/>
        </row>
        <row r="498">
          <cell r="A498">
            <v>917985</v>
          </cell>
          <cell r="B498" t="str">
            <v>ALANA-TOKAJ FURMINT DRY'6/09 750ml</v>
          </cell>
          <cell r="C498" t="str">
            <v>K</v>
          </cell>
          <cell r="D498" t="str">
            <v>KR</v>
          </cell>
          <cell r="E498" t="str">
            <v>KRY</v>
          </cell>
          <cell r="F498">
            <v>750</v>
          </cell>
          <cell r="G498">
            <v>917985</v>
          </cell>
          <cell r="H498">
            <v>23.51</v>
          </cell>
          <cell r="I498" t="str">
            <v>U</v>
          </cell>
          <cell r="J498"/>
        </row>
        <row r="499">
          <cell r="A499">
            <v>922098</v>
          </cell>
          <cell r="B499" t="str">
            <v>ALANA-TOKAJ FURMINT LATE HRVST 20 500 ml</v>
          </cell>
          <cell r="C499" t="str">
            <v>Y</v>
          </cell>
          <cell r="D499" t="str">
            <v>YS</v>
          </cell>
          <cell r="E499" t="str">
            <v>YSE</v>
          </cell>
          <cell r="F499">
            <v>500</v>
          </cell>
          <cell r="G499">
            <v>922098</v>
          </cell>
          <cell r="H499">
            <v>39.090000000000003</v>
          </cell>
          <cell r="I499" t="str">
            <v>S</v>
          </cell>
          <cell r="J499"/>
        </row>
        <row r="500">
          <cell r="A500">
            <v>916992</v>
          </cell>
          <cell r="B500" t="str">
            <v>ALANA-TOKAJ FURMINT LATE HRVST'08 750ml</v>
          </cell>
          <cell r="C500" t="str">
            <v>E</v>
          </cell>
          <cell r="D500" t="str">
            <v>EV</v>
          </cell>
          <cell r="E500" t="str">
            <v>EVU</v>
          </cell>
          <cell r="F500">
            <v>750</v>
          </cell>
          <cell r="G500">
            <v>916992</v>
          </cell>
          <cell r="H500">
            <v>39.11</v>
          </cell>
          <cell r="I500" t="str">
            <v>U</v>
          </cell>
          <cell r="J500"/>
        </row>
        <row r="501">
          <cell r="A501">
            <v>917986</v>
          </cell>
          <cell r="B501" t="str">
            <v>ALANA-TOKAJ HARSLEVELU DRY'05 750ml</v>
          </cell>
          <cell r="C501" t="str">
            <v>Y</v>
          </cell>
          <cell r="D501" t="str">
            <v>YS</v>
          </cell>
          <cell r="E501" t="str">
            <v>YSE</v>
          </cell>
          <cell r="F501">
            <v>750</v>
          </cell>
          <cell r="G501">
            <v>917986</v>
          </cell>
          <cell r="H501">
            <v>15.12</v>
          </cell>
          <cell r="I501" t="str">
            <v>S</v>
          </cell>
          <cell r="J501"/>
        </row>
        <row r="502">
          <cell r="A502">
            <v>950734</v>
          </cell>
          <cell r="B502" t="str">
            <v>ALANA-TOKAJ MUSCAT ETSEK07 500ml</v>
          </cell>
          <cell r="C502" t="str">
            <v>Y</v>
          </cell>
          <cell r="D502" t="str">
            <v>YS</v>
          </cell>
          <cell r="E502" t="str">
            <v>YSE</v>
          </cell>
          <cell r="F502">
            <v>500</v>
          </cell>
          <cell r="G502">
            <v>950734</v>
          </cell>
          <cell r="H502">
            <v>39.119999999999997</v>
          </cell>
          <cell r="I502" t="str">
            <v>S</v>
          </cell>
          <cell r="J502"/>
        </row>
        <row r="503">
          <cell r="A503">
            <v>950274</v>
          </cell>
          <cell r="B503" t="str">
            <v>ALANA-TOKAJ TRI WOODBOX MIXED 500 ml</v>
          </cell>
          <cell r="C503" t="str">
            <v>Y</v>
          </cell>
          <cell r="D503" t="str">
            <v>YS</v>
          </cell>
          <cell r="E503" t="str">
            <v>YSE</v>
          </cell>
          <cell r="F503">
            <v>500</v>
          </cell>
          <cell r="G503">
            <v>950274</v>
          </cell>
          <cell r="H503">
            <v>46.18</v>
          </cell>
          <cell r="I503" t="str">
            <v>S</v>
          </cell>
          <cell r="J503"/>
        </row>
        <row r="504">
          <cell r="A504">
            <v>40641</v>
          </cell>
          <cell r="B504" t="str">
            <v>ALASKA DISTILLERY BLUBERRY VODKA 750ml</v>
          </cell>
          <cell r="C504" t="str">
            <v>Y</v>
          </cell>
          <cell r="D504" t="str">
            <v>YS</v>
          </cell>
          <cell r="E504" t="str">
            <v>YSA</v>
          </cell>
          <cell r="F504">
            <v>750</v>
          </cell>
          <cell r="G504">
            <v>40641</v>
          </cell>
          <cell r="H504">
            <v>30.45</v>
          </cell>
          <cell r="I504" t="str">
            <v>S</v>
          </cell>
          <cell r="J504"/>
        </row>
        <row r="505">
          <cell r="A505">
            <v>41045</v>
          </cell>
          <cell r="B505" t="str">
            <v>ALASKA DISTILLERY SALMON VODKA 750ml</v>
          </cell>
          <cell r="C505" t="str">
            <v>Y</v>
          </cell>
          <cell r="D505" t="str">
            <v>YS</v>
          </cell>
          <cell r="E505" t="str">
            <v>YSA</v>
          </cell>
          <cell r="F505">
            <v>750</v>
          </cell>
          <cell r="G505">
            <v>41045</v>
          </cell>
          <cell r="H505">
            <v>31.68</v>
          </cell>
          <cell r="I505" t="str">
            <v>S</v>
          </cell>
          <cell r="J505"/>
        </row>
        <row r="506">
          <cell r="A506">
            <v>27445</v>
          </cell>
          <cell r="B506" t="str">
            <v>ALASKA OUTLAW WHISKEY 750ml</v>
          </cell>
          <cell r="C506" t="str">
            <v>A</v>
          </cell>
          <cell r="D506" t="str">
            <v>AW</v>
          </cell>
          <cell r="E506" t="str">
            <v>AWW</v>
          </cell>
          <cell r="F506">
            <v>750</v>
          </cell>
          <cell r="G506">
            <v>27445</v>
          </cell>
          <cell r="H506">
            <v>35.36</v>
          </cell>
          <cell r="I506" t="str">
            <v>D</v>
          </cell>
          <cell r="J506"/>
        </row>
        <row r="507">
          <cell r="A507">
            <v>900318</v>
          </cell>
          <cell r="B507" t="str">
            <v>ALASKAN AMBER CAN 355 ml</v>
          </cell>
          <cell r="C507" t="str">
            <v>T</v>
          </cell>
          <cell r="D507" t="str">
            <v>TN</v>
          </cell>
          <cell r="E507" t="str">
            <v>TNL</v>
          </cell>
          <cell r="F507">
            <v>355</v>
          </cell>
          <cell r="G507">
            <v>900318</v>
          </cell>
          <cell r="H507">
            <v>2.09</v>
          </cell>
          <cell r="I507">
            <v>1</v>
          </cell>
          <cell r="J507"/>
        </row>
        <row r="508">
          <cell r="A508">
            <v>900325</v>
          </cell>
          <cell r="B508" t="str">
            <v>ALASKAN HUSKY IPA CAN 355 ml</v>
          </cell>
          <cell r="C508" t="str">
            <v>T</v>
          </cell>
          <cell r="D508" t="str">
            <v>TN</v>
          </cell>
          <cell r="E508" t="str">
            <v>TNF</v>
          </cell>
          <cell r="F508">
            <v>355</v>
          </cell>
          <cell r="G508">
            <v>900325</v>
          </cell>
          <cell r="H508">
            <v>2.09</v>
          </cell>
          <cell r="I508">
            <v>1</v>
          </cell>
          <cell r="J508"/>
        </row>
        <row r="509">
          <cell r="A509">
            <v>900322</v>
          </cell>
          <cell r="B509" t="str">
            <v>ALASKAN KOLSCH CAN 355 ml</v>
          </cell>
          <cell r="C509" t="str">
            <v>Y</v>
          </cell>
          <cell r="D509" t="str">
            <v>YS</v>
          </cell>
          <cell r="E509" t="str">
            <v>YST</v>
          </cell>
          <cell r="F509">
            <v>355</v>
          </cell>
          <cell r="G509">
            <v>900322</v>
          </cell>
          <cell r="H509">
            <v>2.09</v>
          </cell>
          <cell r="I509" t="str">
            <v>U</v>
          </cell>
          <cell r="J509"/>
        </row>
        <row r="510">
          <cell r="A510">
            <v>900323</v>
          </cell>
          <cell r="B510" t="str">
            <v>ALASKAN SEASONAL 355ml</v>
          </cell>
          <cell r="C510" t="str">
            <v>Y</v>
          </cell>
          <cell r="D510" t="str">
            <v>YS</v>
          </cell>
          <cell r="E510" t="str">
            <v>YST</v>
          </cell>
          <cell r="F510">
            <v>355</v>
          </cell>
          <cell r="G510">
            <v>900323</v>
          </cell>
          <cell r="H510">
            <v>2.09</v>
          </cell>
          <cell r="I510" t="str">
            <v>U</v>
          </cell>
          <cell r="J510"/>
        </row>
        <row r="511">
          <cell r="A511">
            <v>900324</v>
          </cell>
          <cell r="B511" t="str">
            <v>ALASKAN SMASH GALAXY DIPA 355ml</v>
          </cell>
          <cell r="C511" t="str">
            <v>Y</v>
          </cell>
          <cell r="D511" t="str">
            <v>YS</v>
          </cell>
          <cell r="E511" t="str">
            <v>YST</v>
          </cell>
          <cell r="F511">
            <v>355</v>
          </cell>
          <cell r="G511">
            <v>900324</v>
          </cell>
          <cell r="H511">
            <v>2.29</v>
          </cell>
          <cell r="I511" t="str">
            <v>U</v>
          </cell>
          <cell r="J511"/>
        </row>
        <row r="512">
          <cell r="A512">
            <v>900321</v>
          </cell>
          <cell r="B512" t="str">
            <v>ALASKAN WHITE CAN 355 ml</v>
          </cell>
          <cell r="C512" t="str">
            <v>T</v>
          </cell>
          <cell r="D512" t="str">
            <v>TN</v>
          </cell>
          <cell r="E512" t="str">
            <v>TNI</v>
          </cell>
          <cell r="F512">
            <v>355</v>
          </cell>
          <cell r="G512">
            <v>900321</v>
          </cell>
          <cell r="H512">
            <v>2.09</v>
          </cell>
          <cell r="I512">
            <v>1</v>
          </cell>
          <cell r="J512"/>
        </row>
        <row r="513">
          <cell r="A513">
            <v>900290</v>
          </cell>
          <cell r="B513" t="str">
            <v>ALAVERDI KHVANCHKARA 750ml</v>
          </cell>
          <cell r="C513" t="str">
            <v>Y</v>
          </cell>
          <cell r="D513" t="str">
            <v>YS</v>
          </cell>
          <cell r="E513" t="str">
            <v>YSE</v>
          </cell>
          <cell r="F513">
            <v>750</v>
          </cell>
          <cell r="G513">
            <v>900290</v>
          </cell>
          <cell r="H513">
            <v>28.85</v>
          </cell>
          <cell r="I513" t="str">
            <v>S</v>
          </cell>
          <cell r="J513"/>
        </row>
        <row r="514">
          <cell r="A514">
            <v>914928</v>
          </cell>
          <cell r="B514" t="str">
            <v>ALBA BLUEBERRY 500ml</v>
          </cell>
          <cell r="C514" t="str">
            <v>G</v>
          </cell>
          <cell r="D514" t="str">
            <v>GF</v>
          </cell>
          <cell r="E514" t="str">
            <v>GFE</v>
          </cell>
          <cell r="F514">
            <v>500</v>
          </cell>
          <cell r="G514">
            <v>914928</v>
          </cell>
          <cell r="H514">
            <v>7.96</v>
          </cell>
          <cell r="I514" t="str">
            <v>X</v>
          </cell>
          <cell r="J514"/>
        </row>
        <row r="515">
          <cell r="A515">
            <v>912144</v>
          </cell>
          <cell r="B515" t="str">
            <v>ALBA DE DOMUS CABERNET 750ml</v>
          </cell>
          <cell r="C515" t="str">
            <v>Y</v>
          </cell>
          <cell r="D515" t="str">
            <v>YS</v>
          </cell>
          <cell r="E515" t="str">
            <v>YSE</v>
          </cell>
          <cell r="F515">
            <v>750</v>
          </cell>
          <cell r="G515">
            <v>912144</v>
          </cell>
          <cell r="H515">
            <v>45.59</v>
          </cell>
          <cell r="I515" t="str">
            <v>S</v>
          </cell>
          <cell r="J515"/>
        </row>
        <row r="516">
          <cell r="A516">
            <v>911030</v>
          </cell>
          <cell r="B516" t="str">
            <v>ALBA RED RASPBERRY 500ml</v>
          </cell>
          <cell r="C516" t="str">
            <v>G</v>
          </cell>
          <cell r="D516" t="str">
            <v>GF</v>
          </cell>
          <cell r="E516" t="str">
            <v>GFE</v>
          </cell>
          <cell r="F516">
            <v>500</v>
          </cell>
          <cell r="G516">
            <v>911030</v>
          </cell>
          <cell r="H516">
            <v>19.440000000000001</v>
          </cell>
          <cell r="I516" t="str">
            <v>X</v>
          </cell>
          <cell r="J516"/>
        </row>
        <row r="517">
          <cell r="A517">
            <v>946957</v>
          </cell>
          <cell r="B517" t="str">
            <v>ALBAN REVA SYRAH 08 750ml</v>
          </cell>
          <cell r="C517" t="str">
            <v>Y</v>
          </cell>
          <cell r="D517" t="str">
            <v>YS</v>
          </cell>
          <cell r="E517" t="str">
            <v>YSE</v>
          </cell>
          <cell r="F517">
            <v>750</v>
          </cell>
          <cell r="G517">
            <v>946957</v>
          </cell>
          <cell r="H517">
            <v>77.64</v>
          </cell>
          <cell r="I517" t="str">
            <v>S</v>
          </cell>
          <cell r="J517"/>
        </row>
        <row r="518">
          <cell r="A518">
            <v>900568</v>
          </cell>
          <cell r="B518" t="str">
            <v>ALBATROSS CABERNET '16 750ml</v>
          </cell>
          <cell r="C518" t="str">
            <v>Y</v>
          </cell>
          <cell r="D518" t="str">
            <v>YS</v>
          </cell>
          <cell r="E518" t="str">
            <v>YSE</v>
          </cell>
          <cell r="F518">
            <v>750</v>
          </cell>
          <cell r="G518">
            <v>900568</v>
          </cell>
          <cell r="H518">
            <v>44.95</v>
          </cell>
          <cell r="I518" t="str">
            <v>S</v>
          </cell>
          <cell r="J518"/>
        </row>
        <row r="519">
          <cell r="A519">
            <v>955373</v>
          </cell>
          <cell r="B519" t="str">
            <v>ALBATROSS CHARDONNAY OAK 750ml</v>
          </cell>
          <cell r="C519" t="str">
            <v>Y</v>
          </cell>
          <cell r="D519" t="str">
            <v>YS</v>
          </cell>
          <cell r="E519" t="str">
            <v>YSE</v>
          </cell>
          <cell r="F519">
            <v>750</v>
          </cell>
          <cell r="G519">
            <v>955373</v>
          </cell>
          <cell r="H519">
            <v>20.04</v>
          </cell>
          <cell r="I519" t="str">
            <v>S</v>
          </cell>
          <cell r="J519"/>
        </row>
        <row r="520">
          <cell r="A520">
            <v>955372</v>
          </cell>
          <cell r="B520" t="str">
            <v>ALBATROSS CHARDONNAYSTEEL 750ml</v>
          </cell>
          <cell r="C520" t="str">
            <v>Y</v>
          </cell>
          <cell r="D520" t="str">
            <v>YS</v>
          </cell>
          <cell r="E520" t="str">
            <v>YSE</v>
          </cell>
          <cell r="F520">
            <v>750</v>
          </cell>
          <cell r="G520">
            <v>955372</v>
          </cell>
          <cell r="H520">
            <v>20.04</v>
          </cell>
          <cell r="I520" t="str">
            <v>S</v>
          </cell>
          <cell r="J520"/>
        </row>
        <row r="521">
          <cell r="A521">
            <v>955374</v>
          </cell>
          <cell r="B521" t="str">
            <v>ALBATROSS PINOT NOIR 750ml</v>
          </cell>
          <cell r="C521" t="str">
            <v>Y</v>
          </cell>
          <cell r="D521" t="str">
            <v>YS</v>
          </cell>
          <cell r="E521" t="str">
            <v>YSE</v>
          </cell>
          <cell r="F521">
            <v>750</v>
          </cell>
          <cell r="G521">
            <v>955374</v>
          </cell>
          <cell r="H521">
            <v>39.04</v>
          </cell>
          <cell r="I521" t="str">
            <v>S</v>
          </cell>
          <cell r="J521"/>
        </row>
        <row r="522">
          <cell r="A522">
            <v>948909</v>
          </cell>
          <cell r="B522" t="str">
            <v>ALBERT BICHOT CHABLIS MOUTONNE 750ml</v>
          </cell>
          <cell r="C522" t="str">
            <v>Y</v>
          </cell>
          <cell r="D522" t="str">
            <v>YS</v>
          </cell>
          <cell r="E522" t="str">
            <v>YSE</v>
          </cell>
          <cell r="F522">
            <v>750</v>
          </cell>
          <cell r="G522">
            <v>948909</v>
          </cell>
          <cell r="H522">
            <v>143.53</v>
          </cell>
          <cell r="I522" t="str">
            <v>U</v>
          </cell>
          <cell r="J522"/>
        </row>
        <row r="523">
          <cell r="A523">
            <v>948642</v>
          </cell>
          <cell r="B523" t="str">
            <v>ALBERT BICHOT FIXIN'16/18 750ml</v>
          </cell>
          <cell r="C523" t="str">
            <v>P</v>
          </cell>
          <cell r="D523" t="str">
            <v>PR</v>
          </cell>
          <cell r="E523" t="str">
            <v>PRB</v>
          </cell>
          <cell r="F523">
            <v>750</v>
          </cell>
          <cell r="G523">
            <v>948642</v>
          </cell>
          <cell r="H523">
            <v>51.99</v>
          </cell>
          <cell r="I523" t="str">
            <v>L</v>
          </cell>
          <cell r="J523"/>
        </row>
        <row r="524">
          <cell r="A524">
            <v>948720</v>
          </cell>
          <cell r="B524" t="str">
            <v>ALBERT BICHOT MACON VILLAGES 750ml</v>
          </cell>
          <cell r="C524" t="str">
            <v>Y</v>
          </cell>
          <cell r="D524" t="str">
            <v>YS</v>
          </cell>
          <cell r="E524" t="str">
            <v>YSE</v>
          </cell>
          <cell r="F524">
            <v>750</v>
          </cell>
          <cell r="G524">
            <v>948720</v>
          </cell>
          <cell r="H524">
            <v>15.32</v>
          </cell>
          <cell r="I524" t="str">
            <v>S</v>
          </cell>
          <cell r="J524"/>
        </row>
        <row r="525">
          <cell r="A525">
            <v>948724</v>
          </cell>
          <cell r="B525" t="str">
            <v>ALBERT BICHOT POULLY FUISSE'15/17 750ml</v>
          </cell>
          <cell r="C525" t="str">
            <v>K</v>
          </cell>
          <cell r="D525" t="str">
            <v>KR</v>
          </cell>
          <cell r="E525" t="str">
            <v>KRA</v>
          </cell>
          <cell r="F525">
            <v>750</v>
          </cell>
          <cell r="G525">
            <v>948724</v>
          </cell>
          <cell r="H525">
            <v>39.99</v>
          </cell>
          <cell r="I525" t="str">
            <v>L</v>
          </cell>
          <cell r="J525"/>
        </row>
        <row r="526">
          <cell r="A526">
            <v>917520</v>
          </cell>
          <cell r="B526" t="str">
            <v>ALBERT BOXLER EDELZWICKER RSV'19 750ml</v>
          </cell>
          <cell r="C526" t="str">
            <v>Y</v>
          </cell>
          <cell r="D526" t="str">
            <v>YS</v>
          </cell>
          <cell r="E526" t="str">
            <v>YSE</v>
          </cell>
          <cell r="F526">
            <v>750</v>
          </cell>
          <cell r="G526">
            <v>917520</v>
          </cell>
          <cell r="H526">
            <v>31.5</v>
          </cell>
          <cell r="I526" t="str">
            <v>S</v>
          </cell>
          <cell r="J526"/>
        </row>
        <row r="527">
          <cell r="A527">
            <v>917571</v>
          </cell>
          <cell r="B527" t="str">
            <v>ALBERT BOXLER GEWURTZTRAMINER RES 750ml</v>
          </cell>
          <cell r="C527" t="str">
            <v>Y</v>
          </cell>
          <cell r="D527" t="str">
            <v>YS</v>
          </cell>
          <cell r="E527" t="str">
            <v>YSE</v>
          </cell>
          <cell r="F527">
            <v>750</v>
          </cell>
          <cell r="G527">
            <v>917571</v>
          </cell>
          <cell r="H527">
            <v>63.99</v>
          </cell>
          <cell r="I527" t="str">
            <v>S</v>
          </cell>
          <cell r="J527"/>
        </row>
        <row r="528">
          <cell r="A528">
            <v>922950</v>
          </cell>
          <cell r="B528" t="str">
            <v>ALBERT BOXLER PINOT GRIS RES 2018 750ml</v>
          </cell>
          <cell r="C528" t="str">
            <v>Y</v>
          </cell>
          <cell r="D528" t="str">
            <v>YS</v>
          </cell>
          <cell r="E528" t="str">
            <v>YSE</v>
          </cell>
          <cell r="F528">
            <v>750</v>
          </cell>
          <cell r="G528">
            <v>922950</v>
          </cell>
          <cell r="H528">
            <v>60.5</v>
          </cell>
          <cell r="I528" t="str">
            <v>S</v>
          </cell>
          <cell r="J528"/>
        </row>
        <row r="529">
          <cell r="A529">
            <v>900302</v>
          </cell>
          <cell r="B529" t="str">
            <v>ALBERT BOXLER PINOT NOIR 2016 750ml</v>
          </cell>
          <cell r="C529" t="str">
            <v>Y</v>
          </cell>
          <cell r="D529" t="str">
            <v>YS</v>
          </cell>
          <cell r="E529" t="str">
            <v>YSE</v>
          </cell>
          <cell r="F529">
            <v>750</v>
          </cell>
          <cell r="G529">
            <v>900302</v>
          </cell>
          <cell r="H529">
            <v>47.5</v>
          </cell>
          <cell r="I529" t="str">
            <v>S</v>
          </cell>
          <cell r="J529"/>
        </row>
        <row r="530">
          <cell r="A530">
            <v>917592</v>
          </cell>
          <cell r="B530" t="str">
            <v>ALBERT BOXLER RIESLINE GRAND CRU 750ml</v>
          </cell>
          <cell r="C530" t="str">
            <v>Y</v>
          </cell>
          <cell r="D530" t="str">
            <v>YS</v>
          </cell>
          <cell r="E530" t="str">
            <v>YSE</v>
          </cell>
          <cell r="F530">
            <v>750</v>
          </cell>
          <cell r="G530">
            <v>917592</v>
          </cell>
          <cell r="H530">
            <v>94.64</v>
          </cell>
          <cell r="I530" t="str">
            <v>S</v>
          </cell>
          <cell r="J530"/>
        </row>
        <row r="531">
          <cell r="A531">
            <v>923604</v>
          </cell>
          <cell r="B531" t="str">
            <v>ALBERTO VOERZIO LANGHE NEBBIOLO 750ml</v>
          </cell>
          <cell r="C531" t="str">
            <v>Y</v>
          </cell>
          <cell r="D531" t="str">
            <v>YS</v>
          </cell>
          <cell r="E531" t="str">
            <v>YSE</v>
          </cell>
          <cell r="F531">
            <v>750</v>
          </cell>
          <cell r="G531">
            <v>923604</v>
          </cell>
          <cell r="H531">
            <v>27.41</v>
          </cell>
          <cell r="I531" t="str">
            <v>S</v>
          </cell>
          <cell r="J531"/>
        </row>
        <row r="532">
          <cell r="A532">
            <v>904359</v>
          </cell>
          <cell r="B532" t="str">
            <v>ALBERTONI CABERNET 1500ml</v>
          </cell>
          <cell r="C532" t="str">
            <v>Y</v>
          </cell>
          <cell r="D532" t="str">
            <v>YS</v>
          </cell>
          <cell r="E532" t="str">
            <v>YSE</v>
          </cell>
          <cell r="F532">
            <v>1500</v>
          </cell>
          <cell r="G532">
            <v>904359</v>
          </cell>
          <cell r="H532">
            <v>11.99</v>
          </cell>
          <cell r="I532" t="str">
            <v>S</v>
          </cell>
          <cell r="J532"/>
        </row>
        <row r="533">
          <cell r="A533">
            <v>904358</v>
          </cell>
          <cell r="B533" t="str">
            <v>ALBERTONI CHARD 150 1500ml</v>
          </cell>
          <cell r="C533" t="str">
            <v>Y</v>
          </cell>
          <cell r="D533" t="str">
            <v>YS</v>
          </cell>
          <cell r="E533" t="str">
            <v>YSE</v>
          </cell>
          <cell r="F533">
            <v>1500</v>
          </cell>
          <cell r="G533">
            <v>904358</v>
          </cell>
          <cell r="H533">
            <v>12.99</v>
          </cell>
          <cell r="I533" t="str">
            <v>S</v>
          </cell>
          <cell r="J533"/>
        </row>
        <row r="534">
          <cell r="A534">
            <v>919646</v>
          </cell>
          <cell r="B534" t="str">
            <v>ALBERTONI MERLOT 750ml</v>
          </cell>
          <cell r="C534" t="str">
            <v>Y</v>
          </cell>
          <cell r="D534" t="str">
            <v>YS</v>
          </cell>
          <cell r="E534" t="str">
            <v>YSE</v>
          </cell>
          <cell r="F534">
            <v>750</v>
          </cell>
          <cell r="G534">
            <v>919646</v>
          </cell>
          <cell r="H534">
            <v>6.99</v>
          </cell>
          <cell r="I534" t="str">
            <v>S</v>
          </cell>
          <cell r="J534"/>
        </row>
        <row r="535">
          <cell r="A535">
            <v>904357</v>
          </cell>
          <cell r="B535" t="str">
            <v>ALBERTONI MERLOT 15 1500ml</v>
          </cell>
          <cell r="C535" t="str">
            <v>Y</v>
          </cell>
          <cell r="D535" t="str">
            <v>YS</v>
          </cell>
          <cell r="E535" t="str">
            <v>YSE</v>
          </cell>
          <cell r="F535">
            <v>1500</v>
          </cell>
          <cell r="G535">
            <v>904357</v>
          </cell>
          <cell r="H535">
            <v>11.99</v>
          </cell>
          <cell r="I535" t="str">
            <v>S</v>
          </cell>
          <cell r="J535"/>
        </row>
        <row r="536">
          <cell r="A536">
            <v>916906</v>
          </cell>
          <cell r="B536" t="str">
            <v>ALBRECHT BRUT CREMANT ALSACE 750ml</v>
          </cell>
          <cell r="C536" t="str">
            <v>I</v>
          </cell>
          <cell r="D536" t="str">
            <v>IH</v>
          </cell>
          <cell r="E536" t="str">
            <v>IHP</v>
          </cell>
          <cell r="F536">
            <v>750</v>
          </cell>
          <cell r="G536">
            <v>916906</v>
          </cell>
          <cell r="H536">
            <v>19.989999999999998</v>
          </cell>
          <cell r="I536" t="str">
            <v>L</v>
          </cell>
          <cell r="J536"/>
        </row>
        <row r="537">
          <cell r="A537">
            <v>909208</v>
          </cell>
          <cell r="B537" t="str">
            <v>ALCENO JOVEN 750ml</v>
          </cell>
          <cell r="C537" t="str">
            <v>Y</v>
          </cell>
          <cell r="D537" t="str">
            <v>YS</v>
          </cell>
          <cell r="E537" t="str">
            <v>YSE</v>
          </cell>
          <cell r="F537">
            <v>750</v>
          </cell>
          <cell r="G537">
            <v>909208</v>
          </cell>
          <cell r="H537">
            <v>11.26</v>
          </cell>
          <cell r="I537" t="str">
            <v>S</v>
          </cell>
          <cell r="J537"/>
        </row>
        <row r="538">
          <cell r="A538">
            <v>922394</v>
          </cell>
          <cell r="B538" t="str">
            <v>ALCENO SELECCION LIMITADA'16 750ml</v>
          </cell>
          <cell r="C538" t="str">
            <v>Y</v>
          </cell>
          <cell r="D538" t="str">
            <v>YS</v>
          </cell>
          <cell r="E538" t="str">
            <v>YSE</v>
          </cell>
          <cell r="F538">
            <v>750</v>
          </cell>
          <cell r="G538">
            <v>922394</v>
          </cell>
          <cell r="H538">
            <v>28.14</v>
          </cell>
          <cell r="I538" t="str">
            <v>S</v>
          </cell>
          <cell r="J538"/>
        </row>
        <row r="539">
          <cell r="A539">
            <v>948382</v>
          </cell>
          <cell r="B539" t="str">
            <v>ALCONTE RIBERA DEL DUERO 09 750ml</v>
          </cell>
          <cell r="C539" t="str">
            <v>Y</v>
          </cell>
          <cell r="D539" t="str">
            <v>YS</v>
          </cell>
          <cell r="E539" t="str">
            <v>YSE</v>
          </cell>
          <cell r="F539">
            <v>750</v>
          </cell>
          <cell r="G539">
            <v>948382</v>
          </cell>
          <cell r="H539">
            <v>18.96</v>
          </cell>
          <cell r="I539" t="str">
            <v>S</v>
          </cell>
          <cell r="J539"/>
        </row>
        <row r="540">
          <cell r="A540">
            <v>953048</v>
          </cell>
          <cell r="B540" t="str">
            <v>ALDEN ALLI NAC MIXED #2 1500 ml</v>
          </cell>
          <cell r="C540" t="str">
            <v>Y</v>
          </cell>
          <cell r="D540" t="str">
            <v>YS</v>
          </cell>
          <cell r="E540" t="str">
            <v>YSE</v>
          </cell>
          <cell r="F540">
            <v>1500</v>
          </cell>
          <cell r="G540">
            <v>953048</v>
          </cell>
          <cell r="H540">
            <v>191.86</v>
          </cell>
          <cell r="I540" t="str">
            <v>U</v>
          </cell>
          <cell r="J540"/>
        </row>
        <row r="541">
          <cell r="A541">
            <v>953046</v>
          </cell>
          <cell r="B541" t="str">
            <v>ALDEN ALLI NAC MIXED CASE #1 750ml</v>
          </cell>
          <cell r="C541" t="str">
            <v>Y</v>
          </cell>
          <cell r="D541" t="str">
            <v>YS</v>
          </cell>
          <cell r="E541" t="str">
            <v>YSE</v>
          </cell>
          <cell r="F541">
            <v>750</v>
          </cell>
          <cell r="G541">
            <v>953046</v>
          </cell>
          <cell r="H541">
            <v>53.24</v>
          </cell>
          <cell r="I541" t="str">
            <v>U</v>
          </cell>
          <cell r="J541"/>
        </row>
        <row r="542">
          <cell r="A542">
            <v>953047</v>
          </cell>
          <cell r="B542" t="str">
            <v>ALDEN ALLI NAC MIXED CASE #2 750ml</v>
          </cell>
          <cell r="C542" t="str">
            <v>Y</v>
          </cell>
          <cell r="D542" t="str">
            <v>YS</v>
          </cell>
          <cell r="E542" t="str">
            <v>YSE</v>
          </cell>
          <cell r="F542">
            <v>750</v>
          </cell>
          <cell r="G542">
            <v>953047</v>
          </cell>
          <cell r="H542">
            <v>21.82</v>
          </cell>
          <cell r="I542" t="str">
            <v>U</v>
          </cell>
          <cell r="J542"/>
        </row>
        <row r="543">
          <cell r="A543">
            <v>923599</v>
          </cell>
          <cell r="B543" t="str">
            <v>ALDENALLI CAMPBELL RANCH PN 2017 750ml</v>
          </cell>
          <cell r="C543" t="str">
            <v>Y</v>
          </cell>
          <cell r="D543" t="str">
            <v>YS</v>
          </cell>
          <cell r="E543" t="str">
            <v>YSE</v>
          </cell>
          <cell r="F543">
            <v>750</v>
          </cell>
          <cell r="G543">
            <v>923599</v>
          </cell>
          <cell r="H543">
            <v>75.17</v>
          </cell>
          <cell r="I543" t="str">
            <v>S</v>
          </cell>
          <cell r="J543"/>
        </row>
        <row r="544">
          <cell r="A544">
            <v>923597</v>
          </cell>
          <cell r="B544" t="str">
            <v>ALDENALLI ROSE OF PINOT NOIR 2021 750ml</v>
          </cell>
          <cell r="C544" t="str">
            <v>Y</v>
          </cell>
          <cell r="D544" t="str">
            <v>YS</v>
          </cell>
          <cell r="E544" t="str">
            <v>YSE</v>
          </cell>
          <cell r="F544">
            <v>750</v>
          </cell>
          <cell r="G544">
            <v>923597</v>
          </cell>
          <cell r="H544">
            <v>33.81</v>
          </cell>
          <cell r="I544" t="str">
            <v>S</v>
          </cell>
          <cell r="J544"/>
        </row>
        <row r="545">
          <cell r="A545">
            <v>923554</v>
          </cell>
          <cell r="B545" t="str">
            <v>ALDENALLI RRV PINOT NOIR 2018 750ml</v>
          </cell>
          <cell r="C545" t="str">
            <v>Y</v>
          </cell>
          <cell r="D545" t="str">
            <v>YS</v>
          </cell>
          <cell r="E545" t="str">
            <v>YSE</v>
          </cell>
          <cell r="F545">
            <v>750</v>
          </cell>
          <cell r="G545">
            <v>923554</v>
          </cell>
          <cell r="H545">
            <v>58.57</v>
          </cell>
          <cell r="I545" t="str">
            <v>S</v>
          </cell>
          <cell r="J545"/>
        </row>
        <row r="546">
          <cell r="A546">
            <v>923553</v>
          </cell>
          <cell r="B546" t="str">
            <v>ALDENALLI SANTA BARBERA CHARD 2019 750ml</v>
          </cell>
          <cell r="C546" t="str">
            <v>Y</v>
          </cell>
          <cell r="D546" t="str">
            <v>YS</v>
          </cell>
          <cell r="E546" t="str">
            <v>YSE</v>
          </cell>
          <cell r="F546">
            <v>750</v>
          </cell>
          <cell r="G546">
            <v>923553</v>
          </cell>
          <cell r="H546">
            <v>33.81</v>
          </cell>
          <cell r="I546" t="str">
            <v>S</v>
          </cell>
          <cell r="J546"/>
        </row>
        <row r="547">
          <cell r="A547">
            <v>923598</v>
          </cell>
          <cell r="B547" t="str">
            <v>ALDENALLI SONOMA COAST PN 2018 750ml</v>
          </cell>
          <cell r="C547" t="str">
            <v>Y</v>
          </cell>
          <cell r="D547" t="str">
            <v>YS</v>
          </cell>
          <cell r="E547" t="str">
            <v>YSE</v>
          </cell>
          <cell r="F547">
            <v>750</v>
          </cell>
          <cell r="G547">
            <v>923598</v>
          </cell>
          <cell r="H547">
            <v>58.57</v>
          </cell>
          <cell r="I547" t="str">
            <v>S</v>
          </cell>
          <cell r="J547"/>
        </row>
        <row r="548">
          <cell r="A548">
            <v>924482</v>
          </cell>
          <cell r="B548" t="str">
            <v>ALDO CONTERNO BAROLO BUSSIA 2018 750ml</v>
          </cell>
          <cell r="C548" t="str">
            <v>Y</v>
          </cell>
          <cell r="D548" t="str">
            <v>YS</v>
          </cell>
          <cell r="E548" t="str">
            <v>YSE</v>
          </cell>
          <cell r="F548">
            <v>750</v>
          </cell>
          <cell r="G548">
            <v>924482</v>
          </cell>
          <cell r="H548">
            <v>97.46</v>
          </cell>
          <cell r="I548" t="str">
            <v>S</v>
          </cell>
          <cell r="J548"/>
        </row>
        <row r="549">
          <cell r="A549">
            <v>907148</v>
          </cell>
          <cell r="B549" t="str">
            <v>ALDO CONTERNO BOROLO ROMAIRASCO 750ml</v>
          </cell>
          <cell r="C549" t="str">
            <v>P</v>
          </cell>
          <cell r="D549" t="str">
            <v>PR</v>
          </cell>
          <cell r="E549" t="str">
            <v>PRJ</v>
          </cell>
          <cell r="F549">
            <v>750</v>
          </cell>
          <cell r="G549">
            <v>907148</v>
          </cell>
          <cell r="H549">
            <v>171.99</v>
          </cell>
          <cell r="I549" t="str">
            <v>X</v>
          </cell>
          <cell r="J549"/>
        </row>
        <row r="550">
          <cell r="A550">
            <v>914572</v>
          </cell>
          <cell r="B550" t="str">
            <v>ALDO CONTERNO QUARTETTO'00 750ml</v>
          </cell>
          <cell r="C550" t="str">
            <v>P</v>
          </cell>
          <cell r="D550" t="str">
            <v>PR</v>
          </cell>
          <cell r="E550" t="str">
            <v>PRJ</v>
          </cell>
          <cell r="F550">
            <v>750</v>
          </cell>
          <cell r="G550">
            <v>914572</v>
          </cell>
          <cell r="H550">
            <v>57.84</v>
          </cell>
          <cell r="I550" t="str">
            <v>X</v>
          </cell>
          <cell r="J550"/>
        </row>
        <row r="551">
          <cell r="A551">
            <v>924375</v>
          </cell>
          <cell r="B551" t="str">
            <v>ALDO COTERNO BAROLO CICALA 2017 750ml</v>
          </cell>
          <cell r="C551" t="str">
            <v>Y</v>
          </cell>
          <cell r="D551" t="str">
            <v>YS</v>
          </cell>
          <cell r="E551" t="str">
            <v>YSE</v>
          </cell>
          <cell r="F551">
            <v>750</v>
          </cell>
          <cell r="G551">
            <v>924375</v>
          </cell>
          <cell r="H551">
            <v>194.28</v>
          </cell>
          <cell r="I551" t="str">
            <v>S</v>
          </cell>
          <cell r="J551"/>
        </row>
        <row r="552">
          <cell r="A552">
            <v>924376</v>
          </cell>
          <cell r="B552" t="str">
            <v>ALDO COTERNO BAROLO CICALA 2018 750ml</v>
          </cell>
          <cell r="C552" t="str">
            <v>Y</v>
          </cell>
          <cell r="D552" t="str">
            <v>YS</v>
          </cell>
          <cell r="E552" t="str">
            <v>YSE</v>
          </cell>
          <cell r="F552">
            <v>750</v>
          </cell>
          <cell r="G552">
            <v>924376</v>
          </cell>
          <cell r="H552">
            <v>194.28</v>
          </cell>
          <cell r="I552" t="str">
            <v>S</v>
          </cell>
          <cell r="J552"/>
        </row>
        <row r="553">
          <cell r="A553">
            <v>951147</v>
          </cell>
          <cell r="B553" t="str">
            <v>ALDO RAINOLDI GRUMELLO 750ml</v>
          </cell>
          <cell r="C553" t="str">
            <v>Y</v>
          </cell>
          <cell r="D553" t="str">
            <v>YS</v>
          </cell>
          <cell r="E553" t="str">
            <v>YSE</v>
          </cell>
          <cell r="F553">
            <v>750</v>
          </cell>
          <cell r="G553">
            <v>951147</v>
          </cell>
          <cell r="H553">
            <v>24.29</v>
          </cell>
          <cell r="I553" t="str">
            <v>S</v>
          </cell>
          <cell r="J553"/>
        </row>
        <row r="554">
          <cell r="A554">
            <v>951146</v>
          </cell>
          <cell r="B554" t="str">
            <v>ALDO RAINOLDI NEBBIOLO IGT 750ml</v>
          </cell>
          <cell r="C554" t="str">
            <v>Y</v>
          </cell>
          <cell r="D554" t="str">
            <v>YS</v>
          </cell>
          <cell r="E554" t="str">
            <v>YSE</v>
          </cell>
          <cell r="F554">
            <v>750</v>
          </cell>
          <cell r="G554">
            <v>951146</v>
          </cell>
          <cell r="H554">
            <v>19.59</v>
          </cell>
          <cell r="I554" t="str">
            <v>S</v>
          </cell>
          <cell r="J554"/>
        </row>
        <row r="555">
          <cell r="A555">
            <v>923587</v>
          </cell>
          <cell r="B555" t="str">
            <v>ALEGRE VALGANON RIOJA 750ml</v>
          </cell>
          <cell r="C555" t="str">
            <v>P</v>
          </cell>
          <cell r="D555" t="str">
            <v>PR</v>
          </cell>
          <cell r="E555" t="str">
            <v>PRN</v>
          </cell>
          <cell r="F555">
            <v>750</v>
          </cell>
          <cell r="G555">
            <v>923587</v>
          </cell>
          <cell r="H555">
            <v>23.56</v>
          </cell>
          <cell r="I555" t="str">
            <v>L</v>
          </cell>
          <cell r="J555"/>
        </row>
        <row r="556">
          <cell r="A556">
            <v>924360</v>
          </cell>
          <cell r="B556" t="str">
            <v>ALEGRE VALGANON RIOJA BLANCO 2020 750ml</v>
          </cell>
          <cell r="C556" t="str">
            <v>Y</v>
          </cell>
          <cell r="D556" t="str">
            <v>YS</v>
          </cell>
          <cell r="E556" t="str">
            <v>YSE</v>
          </cell>
          <cell r="F556">
            <v>750</v>
          </cell>
          <cell r="G556">
            <v>924360</v>
          </cell>
          <cell r="H556">
            <v>23.47</v>
          </cell>
          <cell r="I556" t="str">
            <v>S</v>
          </cell>
          <cell r="J556"/>
        </row>
        <row r="557">
          <cell r="A557">
            <v>951380</v>
          </cell>
          <cell r="B557" t="str">
            <v>ALEKSANDER PASO ROBLES RESERVE 750ml</v>
          </cell>
          <cell r="C557" t="str">
            <v>Y</v>
          </cell>
          <cell r="D557" t="str">
            <v>YS</v>
          </cell>
          <cell r="E557" t="str">
            <v>YSE</v>
          </cell>
          <cell r="F557">
            <v>750</v>
          </cell>
          <cell r="G557">
            <v>951380</v>
          </cell>
          <cell r="H557">
            <v>97.48</v>
          </cell>
          <cell r="I557" t="str">
            <v>S</v>
          </cell>
          <cell r="J557"/>
        </row>
        <row r="558">
          <cell r="A558">
            <v>924265</v>
          </cell>
          <cell r="B558" t="str">
            <v>ALEKSANDER RED BLEND 2010 750ml</v>
          </cell>
          <cell r="C558" t="str">
            <v>Y</v>
          </cell>
          <cell r="D558" t="str">
            <v>YS</v>
          </cell>
          <cell r="E558" t="str">
            <v>YSE</v>
          </cell>
          <cell r="F558">
            <v>750</v>
          </cell>
          <cell r="G558">
            <v>924265</v>
          </cell>
          <cell r="H558">
            <v>171.98</v>
          </cell>
          <cell r="I558" t="str">
            <v>S</v>
          </cell>
          <cell r="J558"/>
        </row>
        <row r="559">
          <cell r="A559">
            <v>924266</v>
          </cell>
          <cell r="B559" t="str">
            <v>ALEKSANDER RED BLEND 2013 750ml</v>
          </cell>
          <cell r="C559" t="str">
            <v>Y</v>
          </cell>
          <cell r="D559" t="str">
            <v>YS</v>
          </cell>
          <cell r="E559" t="str">
            <v>YSE</v>
          </cell>
          <cell r="F559">
            <v>750</v>
          </cell>
          <cell r="G559">
            <v>924266</v>
          </cell>
          <cell r="H559">
            <v>84.07</v>
          </cell>
          <cell r="I559" t="str">
            <v>S</v>
          </cell>
          <cell r="J559"/>
        </row>
        <row r="560">
          <cell r="A560">
            <v>923896</v>
          </cell>
          <cell r="B560" t="str">
            <v>ALEKSANDER RESERVE 2012 750ml</v>
          </cell>
          <cell r="C560" t="str">
            <v>Y</v>
          </cell>
          <cell r="D560" t="str">
            <v>YS</v>
          </cell>
          <cell r="E560" t="str">
            <v>YSE</v>
          </cell>
          <cell r="F560">
            <v>750</v>
          </cell>
          <cell r="G560">
            <v>923896</v>
          </cell>
          <cell r="H560">
            <v>179.43</v>
          </cell>
          <cell r="I560" t="str">
            <v>S</v>
          </cell>
          <cell r="J560"/>
        </row>
        <row r="561">
          <cell r="A561">
            <v>923897</v>
          </cell>
          <cell r="B561" t="str">
            <v>ALEKSANDER RESERVE 2013 750ml</v>
          </cell>
          <cell r="C561" t="str">
            <v>Y</v>
          </cell>
          <cell r="D561" t="str">
            <v>YS</v>
          </cell>
          <cell r="E561" t="str">
            <v>YSE</v>
          </cell>
          <cell r="F561">
            <v>750</v>
          </cell>
          <cell r="G561">
            <v>923897</v>
          </cell>
          <cell r="H561">
            <v>157.08000000000001</v>
          </cell>
          <cell r="I561" t="str">
            <v>S</v>
          </cell>
          <cell r="J561"/>
        </row>
        <row r="562">
          <cell r="A562">
            <v>951381</v>
          </cell>
          <cell r="B562" t="str">
            <v>ALEKSANDER WHITE LABEL BLEND 750ml</v>
          </cell>
          <cell r="C562" t="str">
            <v>Y</v>
          </cell>
          <cell r="D562" t="str">
            <v>YS</v>
          </cell>
          <cell r="E562" t="str">
            <v>YSE</v>
          </cell>
          <cell r="F562">
            <v>750</v>
          </cell>
          <cell r="G562">
            <v>951381</v>
          </cell>
          <cell r="H562">
            <v>63.21</v>
          </cell>
          <cell r="I562" t="str">
            <v>S</v>
          </cell>
          <cell r="J562"/>
        </row>
        <row r="563">
          <cell r="A563">
            <v>909549</v>
          </cell>
          <cell r="B563" t="str">
            <v>ALENZA GRAND RESERVA'01 750ml</v>
          </cell>
          <cell r="C563" t="str">
            <v>Y</v>
          </cell>
          <cell r="D563" t="str">
            <v>YS</v>
          </cell>
          <cell r="E563" t="str">
            <v>YSE</v>
          </cell>
          <cell r="F563">
            <v>750</v>
          </cell>
          <cell r="G563">
            <v>909549</v>
          </cell>
          <cell r="H563">
            <v>93.77</v>
          </cell>
          <cell r="I563" t="str">
            <v>S</v>
          </cell>
          <cell r="J563"/>
        </row>
        <row r="564">
          <cell r="A564">
            <v>902694</v>
          </cell>
          <cell r="B564" t="str">
            <v>ALEPA PRIVO L'ERETICO PALLAGRLLO BI750ml</v>
          </cell>
          <cell r="C564" t="str">
            <v>Y</v>
          </cell>
          <cell r="D564" t="str">
            <v>YS</v>
          </cell>
          <cell r="E564" t="str">
            <v>YSE</v>
          </cell>
          <cell r="F564">
            <v>750</v>
          </cell>
          <cell r="G564">
            <v>902694</v>
          </cell>
          <cell r="H564">
            <v>44.99</v>
          </cell>
          <cell r="I564" t="str">
            <v>S</v>
          </cell>
          <cell r="J564"/>
        </row>
        <row r="565">
          <cell r="A565">
            <v>952607</v>
          </cell>
          <cell r="B565" t="str">
            <v>ALEPA RICCIO BIANCO PALLAGRELLO 750ml</v>
          </cell>
          <cell r="C565" t="str">
            <v>Y</v>
          </cell>
          <cell r="D565" t="str">
            <v>YS</v>
          </cell>
          <cell r="E565" t="str">
            <v>YSE</v>
          </cell>
          <cell r="F565">
            <v>750</v>
          </cell>
          <cell r="G565">
            <v>952607</v>
          </cell>
          <cell r="H565">
            <v>29.99</v>
          </cell>
          <cell r="I565" t="str">
            <v>S</v>
          </cell>
          <cell r="J565"/>
        </row>
        <row r="566">
          <cell r="A566">
            <v>955164</v>
          </cell>
          <cell r="B566" t="str">
            <v>ALESMITH HORNY DEVIL 750ml</v>
          </cell>
          <cell r="C566" t="str">
            <v>Y</v>
          </cell>
          <cell r="D566" t="str">
            <v>YS</v>
          </cell>
          <cell r="E566" t="str">
            <v>YST</v>
          </cell>
          <cell r="F566">
            <v>750</v>
          </cell>
          <cell r="G566">
            <v>955164</v>
          </cell>
          <cell r="H566">
            <v>9.24</v>
          </cell>
          <cell r="I566" t="str">
            <v>S</v>
          </cell>
          <cell r="J566"/>
        </row>
        <row r="567">
          <cell r="A567">
            <v>955169</v>
          </cell>
          <cell r="B567" t="str">
            <v>ALESMITH IPA 355ml</v>
          </cell>
          <cell r="C567" t="str">
            <v>Y</v>
          </cell>
          <cell r="D567" t="str">
            <v>YS</v>
          </cell>
          <cell r="E567" t="str">
            <v>YST</v>
          </cell>
          <cell r="F567">
            <v>355</v>
          </cell>
          <cell r="G567">
            <v>955169</v>
          </cell>
          <cell r="H567">
            <v>1.89</v>
          </cell>
          <cell r="I567" t="str">
            <v>S</v>
          </cell>
          <cell r="J567"/>
        </row>
        <row r="568">
          <cell r="A568">
            <v>955166</v>
          </cell>
          <cell r="B568" t="str">
            <v>ALESMITH NUT BROWN 355ml</v>
          </cell>
          <cell r="C568" t="str">
            <v>Y</v>
          </cell>
          <cell r="D568" t="str">
            <v>YS</v>
          </cell>
          <cell r="E568" t="str">
            <v>YST</v>
          </cell>
          <cell r="F568">
            <v>355</v>
          </cell>
          <cell r="G568">
            <v>955166</v>
          </cell>
          <cell r="H568">
            <v>1.63</v>
          </cell>
          <cell r="I568" t="str">
            <v>S</v>
          </cell>
          <cell r="J568"/>
        </row>
        <row r="569">
          <cell r="A569">
            <v>955165</v>
          </cell>
          <cell r="B569" t="str">
            <v>ALESMITH PILSNER 355ml</v>
          </cell>
          <cell r="C569" t="str">
            <v>Y</v>
          </cell>
          <cell r="D569" t="str">
            <v>YS</v>
          </cell>
          <cell r="E569" t="str">
            <v>YST</v>
          </cell>
          <cell r="F569">
            <v>355</v>
          </cell>
          <cell r="G569">
            <v>955165</v>
          </cell>
          <cell r="H569">
            <v>1.63</v>
          </cell>
          <cell r="I569" t="str">
            <v>S</v>
          </cell>
          <cell r="J569"/>
        </row>
        <row r="570">
          <cell r="A570">
            <v>955168</v>
          </cell>
          <cell r="B570" t="str">
            <v>ALESMITH SPEEDWAY STOUT 473ml</v>
          </cell>
          <cell r="C570" t="str">
            <v>Y</v>
          </cell>
          <cell r="D570" t="str">
            <v>YS</v>
          </cell>
          <cell r="E570" t="str">
            <v>YST</v>
          </cell>
          <cell r="F570">
            <v>473</v>
          </cell>
          <cell r="G570">
            <v>955168</v>
          </cell>
          <cell r="H570">
            <v>5.03</v>
          </cell>
          <cell r="I570" t="str">
            <v>S</v>
          </cell>
          <cell r="J570"/>
        </row>
        <row r="571">
          <cell r="A571">
            <v>955167</v>
          </cell>
          <cell r="B571" t="str">
            <v>ALESMITH SUBLIME LAGER 355ml</v>
          </cell>
          <cell r="C571" t="str">
            <v>Y</v>
          </cell>
          <cell r="D571" t="str">
            <v>YS</v>
          </cell>
          <cell r="E571" t="str">
            <v>YST</v>
          </cell>
          <cell r="F571">
            <v>355</v>
          </cell>
          <cell r="G571">
            <v>955167</v>
          </cell>
          <cell r="H571">
            <v>1.63</v>
          </cell>
          <cell r="I571" t="str">
            <v>S</v>
          </cell>
          <cell r="J571"/>
        </row>
        <row r="572">
          <cell r="A572">
            <v>950389</v>
          </cell>
          <cell r="B572" t="str">
            <v>ALEX GAMBAL BARTARDMONTRACHET 750ml</v>
          </cell>
          <cell r="C572" t="str">
            <v>Y</v>
          </cell>
          <cell r="D572" t="str">
            <v>YS</v>
          </cell>
          <cell r="E572" t="str">
            <v>YSE</v>
          </cell>
          <cell r="F572">
            <v>750</v>
          </cell>
          <cell r="G572">
            <v>950389</v>
          </cell>
          <cell r="H572">
            <v>405.62</v>
          </cell>
          <cell r="I572" t="str">
            <v>S</v>
          </cell>
          <cell r="J572"/>
        </row>
        <row r="573">
          <cell r="A573">
            <v>955602</v>
          </cell>
          <cell r="B573" t="str">
            <v>ALEX GAMBAL BEAUNE GREVES 750ml</v>
          </cell>
          <cell r="C573" t="str">
            <v>Y</v>
          </cell>
          <cell r="D573" t="str">
            <v>YS</v>
          </cell>
          <cell r="E573" t="str">
            <v>YSE</v>
          </cell>
          <cell r="F573">
            <v>750</v>
          </cell>
          <cell r="G573">
            <v>955602</v>
          </cell>
          <cell r="H573">
            <v>76.16</v>
          </cell>
          <cell r="I573" t="str">
            <v>S</v>
          </cell>
          <cell r="J573"/>
        </row>
        <row r="574">
          <cell r="A574">
            <v>954843</v>
          </cell>
          <cell r="B574" t="str">
            <v>ALEX GAMBAL BENTROCK 750ml</v>
          </cell>
          <cell r="C574" t="str">
            <v>Y</v>
          </cell>
          <cell r="D574" t="str">
            <v>YS</v>
          </cell>
          <cell r="E574" t="str">
            <v>YSE</v>
          </cell>
          <cell r="F574">
            <v>750</v>
          </cell>
          <cell r="G574">
            <v>954843</v>
          </cell>
          <cell r="H574">
            <v>91.06</v>
          </cell>
          <cell r="I574" t="str">
            <v>S</v>
          </cell>
          <cell r="J574"/>
        </row>
        <row r="575">
          <cell r="A575">
            <v>909519</v>
          </cell>
          <cell r="B575" t="str">
            <v>ALEX GAMBAL BOURG BICUVEE 750ml</v>
          </cell>
          <cell r="C575" t="str">
            <v>Y</v>
          </cell>
          <cell r="D575" t="str">
            <v>YS</v>
          </cell>
          <cell r="E575" t="str">
            <v>YSE</v>
          </cell>
          <cell r="F575">
            <v>750</v>
          </cell>
          <cell r="G575">
            <v>909519</v>
          </cell>
          <cell r="H575">
            <v>22.4</v>
          </cell>
          <cell r="I575" t="str">
            <v>S</v>
          </cell>
          <cell r="J575"/>
        </row>
        <row r="576">
          <cell r="A576">
            <v>916406</v>
          </cell>
          <cell r="B576" t="str">
            <v>ALEX GAMBAL BOURG CHARD CP'06 750ml</v>
          </cell>
          <cell r="C576" t="str">
            <v>K</v>
          </cell>
          <cell r="D576" t="str">
            <v>KR</v>
          </cell>
          <cell r="E576" t="str">
            <v>KRA</v>
          </cell>
          <cell r="F576">
            <v>750</v>
          </cell>
          <cell r="G576">
            <v>916406</v>
          </cell>
          <cell r="H576">
            <v>28.22</v>
          </cell>
          <cell r="I576" t="str">
            <v>X</v>
          </cell>
          <cell r="J576"/>
        </row>
        <row r="577">
          <cell r="A577">
            <v>907857</v>
          </cell>
          <cell r="B577" t="str">
            <v>ALEX GAMBAL BOURGOGNE CHARD'11/12 750ml</v>
          </cell>
          <cell r="C577" t="str">
            <v>Y</v>
          </cell>
          <cell r="D577" t="str">
            <v>YS</v>
          </cell>
          <cell r="E577" t="str">
            <v>YSE</v>
          </cell>
          <cell r="F577">
            <v>750</v>
          </cell>
          <cell r="G577">
            <v>907857</v>
          </cell>
          <cell r="H577">
            <v>28.41</v>
          </cell>
          <cell r="I577" t="str">
            <v>S</v>
          </cell>
          <cell r="J577"/>
        </row>
        <row r="578">
          <cell r="A578">
            <v>955604</v>
          </cell>
          <cell r="B578" t="str">
            <v>ALEX GAMBAL CHAMB MUSIGNY CHARMES 750ml</v>
          </cell>
          <cell r="C578" t="str">
            <v>Y</v>
          </cell>
          <cell r="D578" t="str">
            <v>YS</v>
          </cell>
          <cell r="E578" t="str">
            <v>YSE</v>
          </cell>
          <cell r="F578">
            <v>750</v>
          </cell>
          <cell r="G578">
            <v>955604</v>
          </cell>
          <cell r="H578">
            <v>177.48</v>
          </cell>
          <cell r="I578" t="str">
            <v>S</v>
          </cell>
          <cell r="J578"/>
        </row>
        <row r="579">
          <cell r="A579">
            <v>950976</v>
          </cell>
          <cell r="B579" t="str">
            <v>ALEX GAMBAL CHAMBOLLE-MUSIGNY LER 750ml</v>
          </cell>
          <cell r="C579" t="str">
            <v>Y</v>
          </cell>
          <cell r="D579" t="str">
            <v>YS</v>
          </cell>
          <cell r="E579" t="str">
            <v>YSE</v>
          </cell>
          <cell r="F579">
            <v>750</v>
          </cell>
          <cell r="G579">
            <v>950976</v>
          </cell>
          <cell r="H579">
            <v>157.36000000000001</v>
          </cell>
          <cell r="I579" t="str">
            <v>S</v>
          </cell>
          <cell r="J579"/>
        </row>
        <row r="580">
          <cell r="A580">
            <v>950453</v>
          </cell>
          <cell r="B580" t="str">
            <v>ALEX GAMBAL CHARMES CHAMBERTIN'12 750ml</v>
          </cell>
          <cell r="C580" t="str">
            <v>Y</v>
          </cell>
          <cell r="D580" t="str">
            <v>YS</v>
          </cell>
          <cell r="E580" t="str">
            <v>YSE</v>
          </cell>
          <cell r="F580">
            <v>750</v>
          </cell>
          <cell r="G580">
            <v>950453</v>
          </cell>
          <cell r="H580">
            <v>238.74</v>
          </cell>
          <cell r="I580" t="str">
            <v>S</v>
          </cell>
          <cell r="J580"/>
        </row>
        <row r="581">
          <cell r="A581">
            <v>955601</v>
          </cell>
          <cell r="B581" t="str">
            <v>ALEX GAMBAL CHASS MONT MALTROIE 750ml</v>
          </cell>
          <cell r="C581" t="str">
            <v>Y</v>
          </cell>
          <cell r="D581" t="str">
            <v>YS</v>
          </cell>
          <cell r="E581" t="str">
            <v>YSE</v>
          </cell>
          <cell r="F581">
            <v>750</v>
          </cell>
          <cell r="G581">
            <v>955601</v>
          </cell>
          <cell r="H581">
            <v>97.02</v>
          </cell>
          <cell r="I581" t="str">
            <v>S</v>
          </cell>
          <cell r="J581"/>
        </row>
        <row r="582">
          <cell r="A582">
            <v>955600</v>
          </cell>
          <cell r="B582" t="str">
            <v>ALEX GAMBAL CHASS MONT MORGEOTS 750ml</v>
          </cell>
          <cell r="C582" t="str">
            <v>Y</v>
          </cell>
          <cell r="D582" t="str">
            <v>YS</v>
          </cell>
          <cell r="E582" t="str">
            <v>YSE</v>
          </cell>
          <cell r="F582">
            <v>750</v>
          </cell>
          <cell r="G582">
            <v>955600</v>
          </cell>
          <cell r="H582">
            <v>103.73</v>
          </cell>
          <cell r="I582" t="str">
            <v>S</v>
          </cell>
          <cell r="J582"/>
        </row>
        <row r="583">
          <cell r="A583">
            <v>950971</v>
          </cell>
          <cell r="B583" t="str">
            <v>ALEX GAMBAL CHASSAGNE-MONTRACHET ' 750ml</v>
          </cell>
          <cell r="C583" t="str">
            <v>Y</v>
          </cell>
          <cell r="D583" t="str">
            <v>YS</v>
          </cell>
          <cell r="E583" t="str">
            <v>YSE</v>
          </cell>
          <cell r="F583">
            <v>750</v>
          </cell>
          <cell r="G583">
            <v>950971</v>
          </cell>
          <cell r="H583">
            <v>62.38</v>
          </cell>
          <cell r="I583" t="str">
            <v>S</v>
          </cell>
          <cell r="J583"/>
        </row>
        <row r="584">
          <cell r="A584">
            <v>950972</v>
          </cell>
          <cell r="B584" t="str">
            <v>ALEX GAMBAL CHASSAGNE-MONTRACHET M 750ml</v>
          </cell>
          <cell r="C584" t="str">
            <v>Y</v>
          </cell>
          <cell r="D584" t="str">
            <v>YS</v>
          </cell>
          <cell r="E584" t="str">
            <v>YSE</v>
          </cell>
          <cell r="F584">
            <v>750</v>
          </cell>
          <cell r="G584">
            <v>950972</v>
          </cell>
          <cell r="H584">
            <v>76.900000000000006</v>
          </cell>
          <cell r="I584" t="str">
            <v>S</v>
          </cell>
          <cell r="J584"/>
        </row>
        <row r="585">
          <cell r="A585">
            <v>950071</v>
          </cell>
          <cell r="B585" t="str">
            <v>ALEX GAMBAL CHOREY-BEAUNE 750ml</v>
          </cell>
          <cell r="C585" t="str">
            <v>Y</v>
          </cell>
          <cell r="D585" t="str">
            <v>YS</v>
          </cell>
          <cell r="E585" t="str">
            <v>YSE</v>
          </cell>
          <cell r="F585">
            <v>750</v>
          </cell>
          <cell r="G585">
            <v>950071</v>
          </cell>
          <cell r="H585">
            <v>54.54</v>
          </cell>
          <cell r="I585" t="str">
            <v>S</v>
          </cell>
          <cell r="J585"/>
        </row>
        <row r="586">
          <cell r="A586">
            <v>950974</v>
          </cell>
          <cell r="B586" t="str">
            <v>ALEX GAMBAL CORTON-CHARLEMAGNE GRA 750ml</v>
          </cell>
          <cell r="C586" t="str">
            <v>Y</v>
          </cell>
          <cell r="D586" t="str">
            <v>YS</v>
          </cell>
          <cell r="E586" t="str">
            <v>YSE</v>
          </cell>
          <cell r="F586">
            <v>750</v>
          </cell>
          <cell r="G586">
            <v>950974</v>
          </cell>
          <cell r="H586">
            <v>157.36000000000001</v>
          </cell>
          <cell r="I586" t="str">
            <v>S</v>
          </cell>
          <cell r="J586"/>
        </row>
        <row r="587">
          <cell r="A587">
            <v>951885</v>
          </cell>
          <cell r="B587" t="str">
            <v>ALEX GAMBAL CREMANT 750ml</v>
          </cell>
          <cell r="C587" t="str">
            <v>Y</v>
          </cell>
          <cell r="D587" t="str">
            <v>YS</v>
          </cell>
          <cell r="E587" t="str">
            <v>YSE</v>
          </cell>
          <cell r="F587">
            <v>750</v>
          </cell>
          <cell r="G587">
            <v>951885</v>
          </cell>
          <cell r="H587">
            <v>25.5</v>
          </cell>
          <cell r="I587" t="str">
            <v>S</v>
          </cell>
          <cell r="J587"/>
        </row>
        <row r="588">
          <cell r="A588">
            <v>954844</v>
          </cell>
          <cell r="B588" t="str">
            <v>ALEX GAMBAL FRANCESCA 750ml</v>
          </cell>
          <cell r="C588" t="str">
            <v>Y</v>
          </cell>
          <cell r="D588" t="str">
            <v>YS</v>
          </cell>
          <cell r="E588" t="str">
            <v>YSE</v>
          </cell>
          <cell r="F588">
            <v>750</v>
          </cell>
          <cell r="G588">
            <v>954844</v>
          </cell>
          <cell r="H588">
            <v>76.16</v>
          </cell>
          <cell r="I588" t="str">
            <v>S</v>
          </cell>
          <cell r="J588"/>
        </row>
        <row r="589">
          <cell r="A589">
            <v>950977</v>
          </cell>
          <cell r="B589" t="str">
            <v>ALEX GAMBAL GERVEY-CHAMBERTIN '12 750ml</v>
          </cell>
          <cell r="C589" t="str">
            <v>Y</v>
          </cell>
          <cell r="D589" t="str">
            <v>YS</v>
          </cell>
          <cell r="E589" t="str">
            <v>YSE</v>
          </cell>
          <cell r="F589">
            <v>750</v>
          </cell>
          <cell r="G589">
            <v>950977</v>
          </cell>
          <cell r="H589">
            <v>91.8</v>
          </cell>
          <cell r="I589" t="str">
            <v>S</v>
          </cell>
          <cell r="J589"/>
        </row>
        <row r="590">
          <cell r="A590">
            <v>904838</v>
          </cell>
          <cell r="B590" t="str">
            <v>ALEX GAMBAL PINOT DEUX PAPIS'07 750ml</v>
          </cell>
          <cell r="C590" t="str">
            <v>P</v>
          </cell>
          <cell r="D590" t="str">
            <v>PR</v>
          </cell>
          <cell r="E590" t="str">
            <v>PRB</v>
          </cell>
          <cell r="F590">
            <v>750</v>
          </cell>
          <cell r="G590">
            <v>904838</v>
          </cell>
          <cell r="H590">
            <v>38.01</v>
          </cell>
          <cell r="I590" t="str">
            <v>X</v>
          </cell>
          <cell r="J590"/>
        </row>
        <row r="591">
          <cell r="A591">
            <v>920680</v>
          </cell>
          <cell r="B591" t="str">
            <v>ALEX GAMBAL PLGNY MNTRCHT 1ER GAREN750ml</v>
          </cell>
          <cell r="C591" t="str">
            <v>Y</v>
          </cell>
          <cell r="D591" t="str">
            <v>YS</v>
          </cell>
          <cell r="E591" t="str">
            <v>YSE</v>
          </cell>
          <cell r="F591">
            <v>750</v>
          </cell>
          <cell r="G591">
            <v>920680</v>
          </cell>
          <cell r="H591">
            <v>93.3</v>
          </cell>
          <cell r="I591" t="str">
            <v>S</v>
          </cell>
          <cell r="J591"/>
        </row>
        <row r="592">
          <cell r="A592">
            <v>916408</v>
          </cell>
          <cell r="B592" t="str">
            <v>ALEX GAMBAL PULIGNY-MONT'06 750ml</v>
          </cell>
          <cell r="C592" t="str">
            <v>K</v>
          </cell>
          <cell r="D592" t="str">
            <v>KR</v>
          </cell>
          <cell r="E592" t="str">
            <v>KRA</v>
          </cell>
          <cell r="F592">
            <v>750</v>
          </cell>
          <cell r="G592">
            <v>916408</v>
          </cell>
          <cell r="H592">
            <v>57.56</v>
          </cell>
          <cell r="I592" t="str">
            <v>X</v>
          </cell>
          <cell r="J592"/>
        </row>
        <row r="593">
          <cell r="A593">
            <v>950973</v>
          </cell>
          <cell r="B593" t="str">
            <v>ALEX GAMBAL PULIGNY-MONTRACHET ENS 750ml</v>
          </cell>
          <cell r="C593" t="str">
            <v>Y</v>
          </cell>
          <cell r="D593" t="str">
            <v>YS</v>
          </cell>
          <cell r="E593" t="str">
            <v>YSE</v>
          </cell>
          <cell r="F593">
            <v>750</v>
          </cell>
          <cell r="G593">
            <v>950973</v>
          </cell>
          <cell r="H593">
            <v>81.37</v>
          </cell>
          <cell r="I593" t="str">
            <v>S</v>
          </cell>
          <cell r="J593"/>
        </row>
        <row r="594">
          <cell r="A594">
            <v>904839</v>
          </cell>
          <cell r="B594" t="str">
            <v>ALEX GAMBAL SAVIGNY BEAUNE'12 750ml</v>
          </cell>
          <cell r="C594" t="str">
            <v>P</v>
          </cell>
          <cell r="D594" t="str">
            <v>PR</v>
          </cell>
          <cell r="E594" t="str">
            <v>PRB</v>
          </cell>
          <cell r="F594">
            <v>750</v>
          </cell>
          <cell r="G594">
            <v>904839</v>
          </cell>
          <cell r="H594">
            <v>70.91</v>
          </cell>
          <cell r="I594" t="str">
            <v>U</v>
          </cell>
          <cell r="J594"/>
        </row>
        <row r="595">
          <cell r="A595">
            <v>950070</v>
          </cell>
          <cell r="B595" t="str">
            <v>ALEX GAMBAL SAVIGNY-BEAUNE BLANC 750ml</v>
          </cell>
          <cell r="C595" t="str">
            <v>Y</v>
          </cell>
          <cell r="D595" t="str">
            <v>YS</v>
          </cell>
          <cell r="E595" t="str">
            <v>YSE</v>
          </cell>
          <cell r="F595">
            <v>750</v>
          </cell>
          <cell r="G595">
            <v>950070</v>
          </cell>
          <cell r="H595">
            <v>37.36</v>
          </cell>
          <cell r="I595" t="str">
            <v>S</v>
          </cell>
          <cell r="J595"/>
        </row>
        <row r="596">
          <cell r="A596">
            <v>950975</v>
          </cell>
          <cell r="B596" t="str">
            <v>ALEX GAMBAL SAVIGNY-LESBEAUNE LER 750ml</v>
          </cell>
          <cell r="C596" t="str">
            <v>Y</v>
          </cell>
          <cell r="D596" t="str">
            <v>YS</v>
          </cell>
          <cell r="E596" t="str">
            <v>YSE</v>
          </cell>
          <cell r="F596">
            <v>750</v>
          </cell>
          <cell r="G596">
            <v>950975</v>
          </cell>
          <cell r="H596">
            <v>70.58</v>
          </cell>
          <cell r="I596" t="str">
            <v>S</v>
          </cell>
          <cell r="J596"/>
        </row>
        <row r="597">
          <cell r="A597">
            <v>916407</v>
          </cell>
          <cell r="B597" t="str">
            <v>ALEX GAMBAL ST AUBIN CHIEN'06 750ml</v>
          </cell>
          <cell r="C597" t="str">
            <v>Y</v>
          </cell>
          <cell r="D597" t="str">
            <v>YS</v>
          </cell>
          <cell r="E597" t="str">
            <v>YSE</v>
          </cell>
          <cell r="F597">
            <v>750</v>
          </cell>
          <cell r="G597">
            <v>916407</v>
          </cell>
          <cell r="H597">
            <v>47.76</v>
          </cell>
          <cell r="I597" t="str">
            <v>X</v>
          </cell>
          <cell r="J597"/>
        </row>
        <row r="598">
          <cell r="A598">
            <v>950272</v>
          </cell>
          <cell r="B598" t="str">
            <v>ALEX GAMBAL ST. AUBIN CHEN 750ml</v>
          </cell>
          <cell r="C598" t="str">
            <v>Y</v>
          </cell>
          <cell r="D598" t="str">
            <v>YS</v>
          </cell>
          <cell r="E598" t="str">
            <v>YSE</v>
          </cell>
          <cell r="F598">
            <v>750</v>
          </cell>
          <cell r="G598">
            <v>950272</v>
          </cell>
          <cell r="H598">
            <v>63.2</v>
          </cell>
          <cell r="I598" t="str">
            <v>S</v>
          </cell>
          <cell r="J598"/>
        </row>
        <row r="599">
          <cell r="A599">
            <v>951386</v>
          </cell>
          <cell r="B599" t="str">
            <v>ALEX GAMBAL VOLNAY 750ml</v>
          </cell>
          <cell r="C599" t="str">
            <v>Y</v>
          </cell>
          <cell r="D599" t="str">
            <v>YS</v>
          </cell>
          <cell r="E599" t="str">
            <v>YSE</v>
          </cell>
          <cell r="F599">
            <v>750</v>
          </cell>
          <cell r="G599">
            <v>951386</v>
          </cell>
          <cell r="H599">
            <v>67.84</v>
          </cell>
          <cell r="I599" t="str">
            <v>S</v>
          </cell>
          <cell r="J599"/>
        </row>
        <row r="600">
          <cell r="A600">
            <v>955603</v>
          </cell>
          <cell r="B600" t="str">
            <v>ALEX GAMBAL VOSNE ROMANEE VV 750ml</v>
          </cell>
          <cell r="C600" t="str">
            <v>Y</v>
          </cell>
          <cell r="D600" t="str">
            <v>YS</v>
          </cell>
          <cell r="E600" t="str">
            <v>YSE</v>
          </cell>
          <cell r="F600">
            <v>750</v>
          </cell>
          <cell r="G600">
            <v>955603</v>
          </cell>
          <cell r="H600">
            <v>91.81</v>
          </cell>
          <cell r="I600" t="str">
            <v>S</v>
          </cell>
          <cell r="J600"/>
        </row>
        <row r="601">
          <cell r="A601">
            <v>951856</v>
          </cell>
          <cell r="B601" t="str">
            <v>ALEX GAMBAL VOUGEOT CLOS DE VILLAG 750ml</v>
          </cell>
          <cell r="C601" t="str">
            <v>Y</v>
          </cell>
          <cell r="D601" t="str">
            <v>YS</v>
          </cell>
          <cell r="E601" t="str">
            <v>YSE</v>
          </cell>
          <cell r="F601">
            <v>750</v>
          </cell>
          <cell r="G601">
            <v>951856</v>
          </cell>
          <cell r="H601">
            <v>76.16</v>
          </cell>
          <cell r="I601" t="str">
            <v>S</v>
          </cell>
          <cell r="J601"/>
        </row>
        <row r="602">
          <cell r="A602">
            <v>949184</v>
          </cell>
          <cell r="B602" t="str">
            <v>ALEX GAMBLE P.N. CUVEE 12 750ml</v>
          </cell>
          <cell r="C602" t="str">
            <v>Y</v>
          </cell>
          <cell r="D602" t="str">
            <v>YS</v>
          </cell>
          <cell r="E602" t="str">
            <v>YSE</v>
          </cell>
          <cell r="F602">
            <v>750</v>
          </cell>
          <cell r="G602">
            <v>949184</v>
          </cell>
          <cell r="H602">
            <v>31.09</v>
          </cell>
          <cell r="I602" t="str">
            <v>S</v>
          </cell>
          <cell r="J602"/>
        </row>
        <row r="603">
          <cell r="A603">
            <v>947984</v>
          </cell>
          <cell r="B603" t="str">
            <v>ALEX GAMBLE PULIGNY-MONTRACHET 1 750ml</v>
          </cell>
          <cell r="C603" t="str">
            <v>Y</v>
          </cell>
          <cell r="D603" t="str">
            <v>YS</v>
          </cell>
          <cell r="E603" t="str">
            <v>YSE</v>
          </cell>
          <cell r="F603">
            <v>750</v>
          </cell>
          <cell r="G603">
            <v>947984</v>
          </cell>
          <cell r="H603">
            <v>93.98</v>
          </cell>
          <cell r="I603" t="str">
            <v>S</v>
          </cell>
          <cell r="J603"/>
        </row>
        <row r="604">
          <cell r="A604">
            <v>948966</v>
          </cell>
          <cell r="B604" t="str">
            <v>ALEX LIZA CHARD 750ml</v>
          </cell>
          <cell r="C604" t="str">
            <v>Y</v>
          </cell>
          <cell r="D604" t="str">
            <v>YS</v>
          </cell>
          <cell r="E604" t="str">
            <v>YSE</v>
          </cell>
          <cell r="F604">
            <v>750</v>
          </cell>
          <cell r="G604">
            <v>948966</v>
          </cell>
          <cell r="H604">
            <v>28.21</v>
          </cell>
          <cell r="I604" t="str">
            <v>S</v>
          </cell>
          <cell r="J604"/>
        </row>
        <row r="605">
          <cell r="A605">
            <v>948795</v>
          </cell>
          <cell r="B605" t="str">
            <v>ALEX LIZA SAUV BLANC 750ml</v>
          </cell>
          <cell r="C605" t="str">
            <v>Y</v>
          </cell>
          <cell r="D605" t="str">
            <v>YS</v>
          </cell>
          <cell r="E605" t="str">
            <v>YSE</v>
          </cell>
          <cell r="F605">
            <v>750</v>
          </cell>
          <cell r="G605">
            <v>948795</v>
          </cell>
          <cell r="H605">
            <v>28.2</v>
          </cell>
          <cell r="I605" t="str">
            <v>S</v>
          </cell>
          <cell r="J605"/>
        </row>
        <row r="606">
          <cell r="A606">
            <v>948796</v>
          </cell>
          <cell r="B606" t="str">
            <v>ALEX SANDRO CAB/MERLOT 750ml</v>
          </cell>
          <cell r="C606" t="str">
            <v>Y</v>
          </cell>
          <cell r="D606" t="str">
            <v>YS</v>
          </cell>
          <cell r="E606" t="str">
            <v>YSE</v>
          </cell>
          <cell r="F606">
            <v>750</v>
          </cell>
          <cell r="G606">
            <v>948796</v>
          </cell>
          <cell r="H606">
            <v>27.26</v>
          </cell>
          <cell r="I606" t="str">
            <v>S</v>
          </cell>
          <cell r="J606"/>
        </row>
        <row r="607">
          <cell r="A607">
            <v>948797</v>
          </cell>
          <cell r="B607" t="str">
            <v>ALEX THE GREAT CABERNET 750ml</v>
          </cell>
          <cell r="C607" t="str">
            <v>Y</v>
          </cell>
          <cell r="D607" t="str">
            <v>YS</v>
          </cell>
          <cell r="E607" t="str">
            <v>YSE</v>
          </cell>
          <cell r="F607">
            <v>750</v>
          </cell>
          <cell r="G607">
            <v>948797</v>
          </cell>
          <cell r="H607">
            <v>78.89</v>
          </cell>
          <cell r="I607" t="str">
            <v>S</v>
          </cell>
          <cell r="J607"/>
        </row>
        <row r="608">
          <cell r="A608">
            <v>920097</v>
          </cell>
          <cell r="B608" t="str">
            <v>ALEX VLY TEMPTATION ZIN 2009 750ml</v>
          </cell>
          <cell r="C608" t="str">
            <v>Y</v>
          </cell>
          <cell r="D608" t="str">
            <v>YS</v>
          </cell>
          <cell r="E608" t="str">
            <v>YSE</v>
          </cell>
          <cell r="F608">
            <v>750</v>
          </cell>
          <cell r="G608">
            <v>920097</v>
          </cell>
          <cell r="H608">
            <v>13.31</v>
          </cell>
          <cell r="I608" t="str">
            <v>S</v>
          </cell>
          <cell r="J608"/>
        </row>
        <row r="609">
          <cell r="A609">
            <v>954554</v>
          </cell>
          <cell r="B609" t="str">
            <v>ALEXAKIS ASSYRTIKO 750ml</v>
          </cell>
          <cell r="C609" t="str">
            <v>Y</v>
          </cell>
          <cell r="D609" t="str">
            <v>YS</v>
          </cell>
          <cell r="E609" t="str">
            <v>YSE</v>
          </cell>
          <cell r="F609">
            <v>750</v>
          </cell>
          <cell r="G609">
            <v>954554</v>
          </cell>
          <cell r="H609">
            <v>16.46</v>
          </cell>
          <cell r="I609" t="str">
            <v>S</v>
          </cell>
          <cell r="J609"/>
        </row>
        <row r="610">
          <cell r="A610">
            <v>950871</v>
          </cell>
          <cell r="B610" t="str">
            <v>ALEXANA CHARDONNAY '14 750ml</v>
          </cell>
          <cell r="C610" t="str">
            <v>Y</v>
          </cell>
          <cell r="D610" t="str">
            <v>YS</v>
          </cell>
          <cell r="E610" t="str">
            <v>YSE</v>
          </cell>
          <cell r="F610">
            <v>750</v>
          </cell>
          <cell r="G610">
            <v>950871</v>
          </cell>
          <cell r="H610">
            <v>20.059999999999999</v>
          </cell>
          <cell r="I610" t="str">
            <v>S</v>
          </cell>
          <cell r="J610"/>
        </row>
        <row r="611">
          <cell r="A611">
            <v>950870</v>
          </cell>
          <cell r="B611" t="str">
            <v>ALEXANA PINOT GRIS '19 750ml</v>
          </cell>
          <cell r="C611" t="str">
            <v>Y</v>
          </cell>
          <cell r="D611" t="str">
            <v>YS</v>
          </cell>
          <cell r="E611" t="str">
            <v>YSE</v>
          </cell>
          <cell r="F611">
            <v>750</v>
          </cell>
          <cell r="G611">
            <v>950870</v>
          </cell>
          <cell r="H611">
            <v>20.059999999999999</v>
          </cell>
          <cell r="I611" t="str">
            <v>S</v>
          </cell>
          <cell r="J611"/>
        </row>
        <row r="612">
          <cell r="A612">
            <v>919693</v>
          </cell>
          <cell r="B612" t="str">
            <v>ALEXANA PINOT NOIR 09 375ml</v>
          </cell>
          <cell r="C612" t="str">
            <v>Y</v>
          </cell>
          <cell r="D612" t="str">
            <v>YS</v>
          </cell>
          <cell r="E612" t="str">
            <v>YSE</v>
          </cell>
          <cell r="F612">
            <v>375</v>
          </cell>
          <cell r="G612">
            <v>919693</v>
          </cell>
          <cell r="H612">
            <v>12.36</v>
          </cell>
          <cell r="I612" t="str">
            <v>X</v>
          </cell>
          <cell r="J612"/>
        </row>
        <row r="613">
          <cell r="A613">
            <v>917524</v>
          </cell>
          <cell r="B613" t="str">
            <v>ALEXANA PN DUNDEE REVANA'17/20 750ml</v>
          </cell>
          <cell r="C613" t="str">
            <v>P</v>
          </cell>
          <cell r="D613" t="str">
            <v>PL</v>
          </cell>
          <cell r="E613" t="str">
            <v>PLR</v>
          </cell>
          <cell r="F613">
            <v>750</v>
          </cell>
          <cell r="G613">
            <v>917524</v>
          </cell>
          <cell r="H613">
            <v>47.99</v>
          </cell>
          <cell r="I613" t="str">
            <v>L</v>
          </cell>
          <cell r="J613"/>
        </row>
        <row r="614">
          <cell r="A614">
            <v>950872</v>
          </cell>
          <cell r="B614" t="str">
            <v>ALEXANA REVANA VYD PINOT NOIR 375 ml</v>
          </cell>
          <cell r="C614" t="str">
            <v>Y</v>
          </cell>
          <cell r="D614" t="str">
            <v>YS</v>
          </cell>
          <cell r="E614" t="str">
            <v>YSE</v>
          </cell>
          <cell r="F614">
            <v>375</v>
          </cell>
          <cell r="G614">
            <v>950872</v>
          </cell>
          <cell r="H614">
            <v>20.45</v>
          </cell>
          <cell r="I614" t="str">
            <v>S</v>
          </cell>
          <cell r="J614"/>
        </row>
        <row r="615">
          <cell r="A615">
            <v>946642</v>
          </cell>
          <cell r="B615" t="str">
            <v>ALEXANA WILLAMETTE PINOT NOIR '15 750ml</v>
          </cell>
          <cell r="C615" t="str">
            <v>Y</v>
          </cell>
          <cell r="D615" t="str">
            <v>YS</v>
          </cell>
          <cell r="E615" t="str">
            <v>YSE</v>
          </cell>
          <cell r="F615">
            <v>750</v>
          </cell>
          <cell r="G615">
            <v>946642</v>
          </cell>
          <cell r="H615">
            <v>25.06</v>
          </cell>
          <cell r="I615" t="str">
            <v>X</v>
          </cell>
          <cell r="J615"/>
        </row>
        <row r="616">
          <cell r="A616">
            <v>912773</v>
          </cell>
          <cell r="B616" t="str">
            <v>ALEXANDER GRAPPA 750ml</v>
          </cell>
          <cell r="C616" t="str">
            <v>A</v>
          </cell>
          <cell r="D616" t="str">
            <v>AT</v>
          </cell>
          <cell r="E616" t="str">
            <v>ATR</v>
          </cell>
          <cell r="F616">
            <v>750</v>
          </cell>
          <cell r="G616">
            <v>912773</v>
          </cell>
          <cell r="H616">
            <v>37.75</v>
          </cell>
          <cell r="I616" t="str">
            <v>X</v>
          </cell>
          <cell r="J616"/>
        </row>
        <row r="617">
          <cell r="A617">
            <v>900788</v>
          </cell>
          <cell r="B617" t="str">
            <v>ALEXANDER GRAPPA BIANCA 750ml</v>
          </cell>
          <cell r="C617" t="str">
            <v>Y</v>
          </cell>
          <cell r="D617" t="str">
            <v>YS</v>
          </cell>
          <cell r="E617" t="str">
            <v>YSC</v>
          </cell>
          <cell r="F617">
            <v>750</v>
          </cell>
          <cell r="G617">
            <v>900788</v>
          </cell>
          <cell r="H617">
            <v>40.130000000000003</v>
          </cell>
          <cell r="I617" t="str">
            <v>S</v>
          </cell>
          <cell r="J617"/>
        </row>
        <row r="618">
          <cell r="A618">
            <v>900789</v>
          </cell>
          <cell r="B618" t="str">
            <v>ALEXANDER GRAPPA CABERNET 750ml</v>
          </cell>
          <cell r="C618" t="str">
            <v>Y</v>
          </cell>
          <cell r="D618" t="str">
            <v>YS</v>
          </cell>
          <cell r="E618" t="str">
            <v>YSC</v>
          </cell>
          <cell r="F618">
            <v>750</v>
          </cell>
          <cell r="G618">
            <v>900789</v>
          </cell>
          <cell r="H618">
            <v>42.13</v>
          </cell>
          <cell r="I618" t="str">
            <v>S</v>
          </cell>
          <cell r="J618"/>
        </row>
        <row r="619">
          <cell r="A619">
            <v>948577</v>
          </cell>
          <cell r="B619" t="str">
            <v>ALEXANDER MURRAY BON ACCORD 750ml</v>
          </cell>
          <cell r="C619" t="str">
            <v>Y</v>
          </cell>
          <cell r="D619" t="str">
            <v>YS</v>
          </cell>
          <cell r="E619" t="str">
            <v>YSA</v>
          </cell>
          <cell r="F619">
            <v>750</v>
          </cell>
          <cell r="G619">
            <v>948577</v>
          </cell>
          <cell r="H619">
            <v>40.06</v>
          </cell>
          <cell r="I619" t="str">
            <v>S</v>
          </cell>
          <cell r="J619"/>
        </row>
        <row r="620">
          <cell r="A620">
            <v>919568</v>
          </cell>
          <cell r="B620" t="str">
            <v>ALEXANDER V V CYRUS '05 750ml</v>
          </cell>
          <cell r="C620" t="str">
            <v>Y</v>
          </cell>
          <cell r="D620" t="str">
            <v>YS</v>
          </cell>
          <cell r="E620" t="str">
            <v>YSE</v>
          </cell>
          <cell r="F620">
            <v>750</v>
          </cell>
          <cell r="G620">
            <v>919568</v>
          </cell>
          <cell r="H620">
            <v>57.54</v>
          </cell>
          <cell r="I620" t="str">
            <v>S</v>
          </cell>
          <cell r="J620"/>
        </row>
        <row r="621">
          <cell r="A621">
            <v>919569</v>
          </cell>
          <cell r="B621" t="str">
            <v>ALEXANDER V V CYRUS '06 750ml</v>
          </cell>
          <cell r="C621" t="str">
            <v>Y</v>
          </cell>
          <cell r="D621" t="str">
            <v>YS</v>
          </cell>
          <cell r="E621" t="str">
            <v>YSE</v>
          </cell>
          <cell r="F621">
            <v>750</v>
          </cell>
          <cell r="G621">
            <v>919569</v>
          </cell>
          <cell r="H621">
            <v>64.739999999999995</v>
          </cell>
          <cell r="I621" t="str">
            <v>S</v>
          </cell>
          <cell r="J621"/>
        </row>
        <row r="622">
          <cell r="A622">
            <v>919567</v>
          </cell>
          <cell r="B622" t="str">
            <v>ALEXANDER V V CYRUS '07 750ml</v>
          </cell>
          <cell r="C622" t="str">
            <v>Y</v>
          </cell>
          <cell r="D622" t="str">
            <v>YS</v>
          </cell>
          <cell r="E622" t="str">
            <v>YSE</v>
          </cell>
          <cell r="F622">
            <v>750</v>
          </cell>
          <cell r="G622">
            <v>919567</v>
          </cell>
          <cell r="H622">
            <v>55.83</v>
          </cell>
          <cell r="I622" t="str">
            <v>S</v>
          </cell>
          <cell r="J622"/>
        </row>
        <row r="623">
          <cell r="A623">
            <v>949604</v>
          </cell>
          <cell r="B623" t="str">
            <v>ALEXANDER VALLEY GEWURZ '20 750ml</v>
          </cell>
          <cell r="C623" t="str">
            <v>Y</v>
          </cell>
          <cell r="D623" t="str">
            <v>YS</v>
          </cell>
          <cell r="E623" t="str">
            <v>YSE</v>
          </cell>
          <cell r="F623">
            <v>750</v>
          </cell>
          <cell r="G623">
            <v>949604</v>
          </cell>
          <cell r="H623">
            <v>13.76</v>
          </cell>
          <cell r="I623" t="str">
            <v>S</v>
          </cell>
          <cell r="J623"/>
        </row>
        <row r="624">
          <cell r="A624">
            <v>948201</v>
          </cell>
          <cell r="B624" t="str">
            <v>ALEXANDER VLY VYN CABERNET 2020 375 ml</v>
          </cell>
          <cell r="C624" t="str">
            <v>Y</v>
          </cell>
          <cell r="D624" t="str">
            <v>YS</v>
          </cell>
          <cell r="E624" t="str">
            <v>YSE</v>
          </cell>
          <cell r="F624">
            <v>375</v>
          </cell>
          <cell r="G624">
            <v>948201</v>
          </cell>
          <cell r="H624">
            <v>14.2</v>
          </cell>
          <cell r="I624" t="str">
            <v>S</v>
          </cell>
          <cell r="J624"/>
        </row>
        <row r="625">
          <cell r="A625">
            <v>948202</v>
          </cell>
          <cell r="B625" t="str">
            <v>ALEXANDER VLY VYN MERLOT 11 375ml</v>
          </cell>
          <cell r="C625" t="str">
            <v>Y</v>
          </cell>
          <cell r="D625" t="str">
            <v>YS</v>
          </cell>
          <cell r="E625" t="str">
            <v>YSE</v>
          </cell>
          <cell r="F625">
            <v>375</v>
          </cell>
          <cell r="G625">
            <v>948202</v>
          </cell>
          <cell r="H625">
            <v>9.81</v>
          </cell>
          <cell r="I625" t="str">
            <v>S</v>
          </cell>
          <cell r="J625"/>
        </row>
        <row r="626">
          <cell r="A626">
            <v>918719</v>
          </cell>
          <cell r="B626" t="str">
            <v>ALEXANDER VV CAB FRANC'19 750ml</v>
          </cell>
          <cell r="C626" t="str">
            <v>P</v>
          </cell>
          <cell r="D626" t="str">
            <v>PL</v>
          </cell>
          <cell r="E626" t="str">
            <v>PLG</v>
          </cell>
          <cell r="F626">
            <v>750</v>
          </cell>
          <cell r="G626">
            <v>918719</v>
          </cell>
          <cell r="H626">
            <v>30.49</v>
          </cell>
          <cell r="I626" t="str">
            <v>L</v>
          </cell>
          <cell r="J626"/>
        </row>
        <row r="627">
          <cell r="A627">
            <v>912654</v>
          </cell>
          <cell r="B627" t="str">
            <v>ALEXANDER VV CABERNET'19 750ml</v>
          </cell>
          <cell r="C627" t="str">
            <v>P</v>
          </cell>
          <cell r="D627" t="str">
            <v>PL</v>
          </cell>
          <cell r="E627" t="str">
            <v>PLB</v>
          </cell>
          <cell r="F627">
            <v>750</v>
          </cell>
          <cell r="G627">
            <v>912654</v>
          </cell>
          <cell r="H627">
            <v>26.99</v>
          </cell>
          <cell r="I627" t="str">
            <v>L</v>
          </cell>
          <cell r="J627"/>
        </row>
        <row r="628">
          <cell r="A628">
            <v>948285</v>
          </cell>
          <cell r="B628" t="str">
            <v>ALEXANDER VV CHARDONNAY'19 750ml</v>
          </cell>
          <cell r="C628" t="str">
            <v>K</v>
          </cell>
          <cell r="D628" t="str">
            <v>KK</v>
          </cell>
          <cell r="E628" t="str">
            <v>KKB</v>
          </cell>
          <cell r="F628">
            <v>750</v>
          </cell>
          <cell r="G628">
            <v>948285</v>
          </cell>
          <cell r="H628">
            <v>19.75</v>
          </cell>
          <cell r="I628" t="str">
            <v>L</v>
          </cell>
          <cell r="J628"/>
        </row>
        <row r="629">
          <cell r="A629">
            <v>907747</v>
          </cell>
          <cell r="B629" t="str">
            <v>ALEXANDER VV ESTATE MERLOT 750ml</v>
          </cell>
          <cell r="C629" t="str">
            <v>P</v>
          </cell>
          <cell r="D629" t="str">
            <v>PL</v>
          </cell>
          <cell r="E629" t="str">
            <v>PLF</v>
          </cell>
          <cell r="F629">
            <v>750</v>
          </cell>
          <cell r="G629">
            <v>907747</v>
          </cell>
          <cell r="H629">
            <v>22.99</v>
          </cell>
          <cell r="I629">
            <v>1</v>
          </cell>
          <cell r="J629"/>
        </row>
        <row r="630">
          <cell r="A630">
            <v>441900</v>
          </cell>
          <cell r="B630" t="str">
            <v>ALEXANDER VV PINOT NOIR'20 750ml</v>
          </cell>
          <cell r="C630" t="str">
            <v>P</v>
          </cell>
          <cell r="D630" t="str">
            <v>PL</v>
          </cell>
          <cell r="E630" t="str">
            <v>PLR</v>
          </cell>
          <cell r="F630">
            <v>750</v>
          </cell>
          <cell r="G630">
            <v>441900</v>
          </cell>
          <cell r="H630">
            <v>30.49</v>
          </cell>
          <cell r="I630" t="str">
            <v>L</v>
          </cell>
          <cell r="J630"/>
        </row>
        <row r="631">
          <cell r="A631">
            <v>917388</v>
          </cell>
          <cell r="B631" t="str">
            <v>ALEXANDER VV ROSE SANGIO'21 750ml</v>
          </cell>
          <cell r="C631" t="str">
            <v>M</v>
          </cell>
          <cell r="D631" t="str">
            <v>MP</v>
          </cell>
          <cell r="E631" t="str">
            <v>MPQ</v>
          </cell>
          <cell r="F631">
            <v>750</v>
          </cell>
          <cell r="G631">
            <v>917388</v>
          </cell>
          <cell r="H631">
            <v>19.399999999999999</v>
          </cell>
          <cell r="I631" t="str">
            <v>L</v>
          </cell>
          <cell r="J631"/>
        </row>
        <row r="632">
          <cell r="A632">
            <v>917451</v>
          </cell>
          <cell r="B632" t="str">
            <v>ALEXANDER VV SANGIOVESE'7/08 750ml</v>
          </cell>
          <cell r="C632" t="str">
            <v>P</v>
          </cell>
          <cell r="D632" t="str">
            <v>PL</v>
          </cell>
          <cell r="E632" t="str">
            <v>PLQ</v>
          </cell>
          <cell r="F632">
            <v>750</v>
          </cell>
          <cell r="G632">
            <v>917451</v>
          </cell>
          <cell r="H632">
            <v>18.3</v>
          </cell>
          <cell r="I632" t="str">
            <v>U</v>
          </cell>
          <cell r="J632"/>
        </row>
        <row r="633">
          <cell r="A633">
            <v>922720</v>
          </cell>
          <cell r="B633" t="str">
            <v>ALEXANDER VV SCHOOL RSV CAB 750ML 750ml</v>
          </cell>
          <cell r="C633" t="str">
            <v>P</v>
          </cell>
          <cell r="D633" t="str">
            <v>PL</v>
          </cell>
          <cell r="E633" t="str">
            <v>PLB</v>
          </cell>
          <cell r="F633">
            <v>750</v>
          </cell>
          <cell r="G633">
            <v>922720</v>
          </cell>
          <cell r="H633">
            <v>48.99</v>
          </cell>
          <cell r="I633">
            <v>1</v>
          </cell>
          <cell r="J633"/>
        </row>
        <row r="634">
          <cell r="A634">
            <v>907812</v>
          </cell>
          <cell r="B634" t="str">
            <v>ALEXANDER VV SIN ZIN'18 750ml</v>
          </cell>
          <cell r="C634" t="str">
            <v>P</v>
          </cell>
          <cell r="D634" t="str">
            <v>PL</v>
          </cell>
          <cell r="E634" t="str">
            <v>PLH</v>
          </cell>
          <cell r="F634">
            <v>750</v>
          </cell>
          <cell r="G634">
            <v>907812</v>
          </cell>
          <cell r="H634">
            <v>22.99</v>
          </cell>
          <cell r="I634" t="str">
            <v>X</v>
          </cell>
          <cell r="J634"/>
        </row>
        <row r="635">
          <cell r="A635">
            <v>911873</v>
          </cell>
          <cell r="B635" t="str">
            <v>ALEXANDER VV SYRAH'18/19 750ml</v>
          </cell>
          <cell r="C635" t="str">
            <v>P</v>
          </cell>
          <cell r="D635" t="str">
            <v>PL</v>
          </cell>
          <cell r="E635" t="str">
            <v>PLJ</v>
          </cell>
          <cell r="F635">
            <v>750</v>
          </cell>
          <cell r="G635">
            <v>911873</v>
          </cell>
          <cell r="H635">
            <v>22.99</v>
          </cell>
          <cell r="I635" t="str">
            <v>L</v>
          </cell>
          <cell r="J635"/>
        </row>
        <row r="636">
          <cell r="A636">
            <v>922721</v>
          </cell>
          <cell r="B636" t="str">
            <v>ALEXANDER VV ZINFANDEL 750ml</v>
          </cell>
          <cell r="C636" t="str">
            <v>P</v>
          </cell>
          <cell r="D636" t="str">
            <v>PL</v>
          </cell>
          <cell r="E636" t="str">
            <v>PLH</v>
          </cell>
          <cell r="F636">
            <v>750</v>
          </cell>
          <cell r="G636">
            <v>922721</v>
          </cell>
          <cell r="H636">
            <v>22.99</v>
          </cell>
          <cell r="I636">
            <v>1</v>
          </cell>
          <cell r="J636"/>
        </row>
        <row r="637">
          <cell r="A637">
            <v>921070</v>
          </cell>
          <cell r="B637" t="str">
            <v>ALEXANDRE PITANCIER SAUV WHITE 750ml</v>
          </cell>
          <cell r="C637" t="str">
            <v>Y</v>
          </cell>
          <cell r="D637" t="str">
            <v>YS</v>
          </cell>
          <cell r="E637" t="str">
            <v>YSE</v>
          </cell>
          <cell r="F637">
            <v>750</v>
          </cell>
          <cell r="G637">
            <v>921070</v>
          </cell>
          <cell r="H637">
            <v>14.89</v>
          </cell>
          <cell r="I637" t="str">
            <v>S</v>
          </cell>
          <cell r="J637"/>
        </row>
        <row r="638">
          <cell r="A638">
            <v>953299</v>
          </cell>
          <cell r="B638" t="str">
            <v>ALEXANDRIA NICOLE A2 750ml</v>
          </cell>
          <cell r="C638" t="str">
            <v>Y</v>
          </cell>
          <cell r="D638" t="str">
            <v>YS</v>
          </cell>
          <cell r="E638" t="str">
            <v>YSE</v>
          </cell>
          <cell r="F638">
            <v>750</v>
          </cell>
          <cell r="G638">
            <v>953299</v>
          </cell>
          <cell r="H638">
            <v>21.41</v>
          </cell>
          <cell r="I638" t="str">
            <v>U</v>
          </cell>
          <cell r="J638"/>
        </row>
        <row r="639">
          <cell r="A639">
            <v>952843</v>
          </cell>
          <cell r="B639" t="str">
            <v>ALEXANDRIA NICOLE JET BLACK SYRAH 750ml</v>
          </cell>
          <cell r="C639" t="str">
            <v>Y</v>
          </cell>
          <cell r="D639" t="str">
            <v>YS</v>
          </cell>
          <cell r="E639" t="str">
            <v>YSE</v>
          </cell>
          <cell r="F639">
            <v>750</v>
          </cell>
          <cell r="G639">
            <v>952843</v>
          </cell>
          <cell r="H639">
            <v>26.71</v>
          </cell>
          <cell r="I639" t="str">
            <v>U</v>
          </cell>
          <cell r="J639"/>
        </row>
        <row r="640">
          <cell r="A640">
            <v>952844</v>
          </cell>
          <cell r="B640" t="str">
            <v>ALEXANDRIA NICOLE QUARRY BUTTE RED 750ml</v>
          </cell>
          <cell r="C640" t="str">
            <v>Y</v>
          </cell>
          <cell r="D640" t="str">
            <v>YS</v>
          </cell>
          <cell r="E640" t="str">
            <v>YSE</v>
          </cell>
          <cell r="F640">
            <v>750</v>
          </cell>
          <cell r="G640">
            <v>952844</v>
          </cell>
          <cell r="H640">
            <v>26.71</v>
          </cell>
          <cell r="I640" t="str">
            <v>U</v>
          </cell>
          <cell r="J640"/>
        </row>
        <row r="641">
          <cell r="A641">
            <v>953807</v>
          </cell>
          <cell r="B641" t="str">
            <v>ALEXANDRIA NICOLE SHEPHERDS 750ml</v>
          </cell>
          <cell r="C641" t="str">
            <v>Y</v>
          </cell>
          <cell r="D641" t="str">
            <v>YS</v>
          </cell>
          <cell r="E641" t="str">
            <v>YSE</v>
          </cell>
          <cell r="F641">
            <v>750</v>
          </cell>
          <cell r="G641">
            <v>953807</v>
          </cell>
          <cell r="H641">
            <v>21.41</v>
          </cell>
          <cell r="I641" t="str">
            <v>U</v>
          </cell>
          <cell r="J641"/>
        </row>
        <row r="642">
          <cell r="A642">
            <v>948776</v>
          </cell>
          <cell r="B642" t="str">
            <v>ALFASI RES MALBEC/SYRAH 750ml</v>
          </cell>
          <cell r="C642" t="str">
            <v>Y</v>
          </cell>
          <cell r="D642" t="str">
            <v>YS</v>
          </cell>
          <cell r="E642" t="str">
            <v>YSE</v>
          </cell>
          <cell r="F642">
            <v>750</v>
          </cell>
          <cell r="G642">
            <v>948776</v>
          </cell>
          <cell r="H642">
            <v>11.6</v>
          </cell>
          <cell r="I642" t="str">
            <v>S</v>
          </cell>
          <cell r="J642"/>
        </row>
        <row r="643">
          <cell r="A643">
            <v>922087</v>
          </cell>
          <cell r="B643" t="str">
            <v>ALFRAEDO MAESTRO EL MARCIANO 750ml</v>
          </cell>
          <cell r="C643" t="str">
            <v>Y</v>
          </cell>
          <cell r="D643" t="str">
            <v>YS</v>
          </cell>
          <cell r="E643" t="str">
            <v>YSE</v>
          </cell>
          <cell r="F643">
            <v>750</v>
          </cell>
          <cell r="G643">
            <v>922087</v>
          </cell>
          <cell r="H643">
            <v>25.86</v>
          </cell>
          <cell r="I643" t="str">
            <v>S</v>
          </cell>
          <cell r="J643"/>
        </row>
        <row r="644">
          <cell r="A644">
            <v>922862</v>
          </cell>
          <cell r="B644" t="str">
            <v>ALFRAEDO MAESTRO EL REY DE GLAM 750ml</v>
          </cell>
          <cell r="C644" t="str">
            <v>Y</v>
          </cell>
          <cell r="D644" t="str">
            <v>YS</v>
          </cell>
          <cell r="E644" t="str">
            <v>YSE</v>
          </cell>
          <cell r="F644">
            <v>750</v>
          </cell>
          <cell r="G644">
            <v>922862</v>
          </cell>
          <cell r="H644">
            <v>27.27</v>
          </cell>
          <cell r="I644" t="str">
            <v>S</v>
          </cell>
          <cell r="J644"/>
        </row>
        <row r="645">
          <cell r="A645">
            <v>900951</v>
          </cell>
          <cell r="B645" t="str">
            <v>ALFRAEDO MAESTRO LOVAMOR BLANCO 18 750ml</v>
          </cell>
          <cell r="C645" t="str">
            <v>Y</v>
          </cell>
          <cell r="D645" t="str">
            <v>YS</v>
          </cell>
          <cell r="E645" t="str">
            <v>YSE</v>
          </cell>
          <cell r="F645">
            <v>750</v>
          </cell>
          <cell r="G645">
            <v>900951</v>
          </cell>
          <cell r="H645">
            <v>23.82</v>
          </cell>
          <cell r="I645" t="str">
            <v>S</v>
          </cell>
          <cell r="J645"/>
        </row>
        <row r="646">
          <cell r="A646">
            <v>948255</v>
          </cell>
          <cell r="B646" t="str">
            <v>ALFRED BASELY BRUT 750ml</v>
          </cell>
          <cell r="C646" t="str">
            <v>Y</v>
          </cell>
          <cell r="D646" t="str">
            <v>YS</v>
          </cell>
          <cell r="E646" t="str">
            <v>YSE</v>
          </cell>
          <cell r="F646">
            <v>750</v>
          </cell>
          <cell r="G646">
            <v>948255</v>
          </cell>
          <cell r="H646">
            <v>39.99</v>
          </cell>
          <cell r="I646" t="str">
            <v>S</v>
          </cell>
          <cell r="J646"/>
        </row>
        <row r="647">
          <cell r="A647">
            <v>922756</v>
          </cell>
          <cell r="B647" t="str">
            <v>ALFREDO MAESTRO EL REY GLAM TINTO 750ml</v>
          </cell>
          <cell r="C647" t="str">
            <v>Y</v>
          </cell>
          <cell r="D647" t="str">
            <v>YS</v>
          </cell>
          <cell r="E647" t="str">
            <v>YSE</v>
          </cell>
          <cell r="F647">
            <v>750</v>
          </cell>
          <cell r="G647">
            <v>922756</v>
          </cell>
          <cell r="H647">
            <v>27.27</v>
          </cell>
          <cell r="I647" t="str">
            <v>S</v>
          </cell>
          <cell r="J647"/>
        </row>
        <row r="648">
          <cell r="A648">
            <v>922755</v>
          </cell>
          <cell r="B648" t="str">
            <v>ALFREDO MAESTRO LOVAMOR BLANCO 750ml</v>
          </cell>
          <cell r="C648" t="str">
            <v>Y</v>
          </cell>
          <cell r="D648" t="str">
            <v>YS</v>
          </cell>
          <cell r="E648" t="str">
            <v>YSE</v>
          </cell>
          <cell r="F648">
            <v>750</v>
          </cell>
          <cell r="G648">
            <v>922755</v>
          </cell>
          <cell r="H648">
            <v>27.27</v>
          </cell>
          <cell r="I648" t="str">
            <v>S</v>
          </cell>
          <cell r="J648"/>
        </row>
        <row r="649">
          <cell r="A649">
            <v>947303</v>
          </cell>
          <cell r="B649" t="str">
            <v>ALIAS CABERNET SAUV '12 750ml</v>
          </cell>
          <cell r="C649" t="str">
            <v>Y</v>
          </cell>
          <cell r="D649" t="str">
            <v>YS</v>
          </cell>
          <cell r="E649" t="str">
            <v>YSE</v>
          </cell>
          <cell r="F649">
            <v>750</v>
          </cell>
          <cell r="G649">
            <v>947303</v>
          </cell>
          <cell r="H649">
            <v>9.58</v>
          </cell>
          <cell r="I649" t="str">
            <v>S</v>
          </cell>
          <cell r="J649"/>
        </row>
        <row r="650">
          <cell r="A650">
            <v>947171</v>
          </cell>
          <cell r="B650" t="str">
            <v>ALICANTE BOUCHET 2008 750ml</v>
          </cell>
          <cell r="C650" t="str">
            <v>Y</v>
          </cell>
          <cell r="D650" t="str">
            <v>YS</v>
          </cell>
          <cell r="E650" t="str">
            <v>YSE</v>
          </cell>
          <cell r="F650">
            <v>750</v>
          </cell>
          <cell r="G650">
            <v>947171</v>
          </cell>
          <cell r="H650">
            <v>32.97</v>
          </cell>
          <cell r="I650" t="str">
            <v>S</v>
          </cell>
          <cell r="J650"/>
        </row>
        <row r="651">
          <cell r="A651">
            <v>953606</v>
          </cell>
          <cell r="B651" t="str">
            <v>ALICE BEAUFORT CHARMOIRE 750ml</v>
          </cell>
          <cell r="C651" t="str">
            <v>Y</v>
          </cell>
          <cell r="D651" t="str">
            <v>YS</v>
          </cell>
          <cell r="E651" t="str">
            <v>YSE</v>
          </cell>
          <cell r="F651">
            <v>750</v>
          </cell>
          <cell r="G651">
            <v>953606</v>
          </cell>
          <cell r="H651">
            <v>25.08</v>
          </cell>
          <cell r="I651" t="str">
            <v>S</v>
          </cell>
          <cell r="J651"/>
        </row>
        <row r="652">
          <cell r="A652">
            <v>400985</v>
          </cell>
          <cell r="B652" t="str">
            <v>ALICE WHITE CABERNET 1500ml</v>
          </cell>
          <cell r="C652" t="str">
            <v>P</v>
          </cell>
          <cell r="D652" t="str">
            <v>PL</v>
          </cell>
          <cell r="E652" t="str">
            <v>PLB</v>
          </cell>
          <cell r="F652">
            <v>1500</v>
          </cell>
          <cell r="G652">
            <v>400985</v>
          </cell>
          <cell r="H652">
            <v>12.12</v>
          </cell>
          <cell r="I652" t="str">
            <v>D</v>
          </cell>
          <cell r="J652"/>
        </row>
        <row r="653">
          <cell r="A653">
            <v>401000</v>
          </cell>
          <cell r="B653" t="str">
            <v>ALICE WHITE CHARDONNAY 750ml</v>
          </cell>
          <cell r="C653" t="str">
            <v>K</v>
          </cell>
          <cell r="D653" t="str">
            <v>KK</v>
          </cell>
          <cell r="E653" t="str">
            <v>KKB</v>
          </cell>
          <cell r="F653">
            <v>750</v>
          </cell>
          <cell r="G653">
            <v>401000</v>
          </cell>
          <cell r="H653">
            <v>8.08</v>
          </cell>
          <cell r="I653" t="str">
            <v>D</v>
          </cell>
          <cell r="J653"/>
        </row>
        <row r="654">
          <cell r="A654">
            <v>401005</v>
          </cell>
          <cell r="B654" t="str">
            <v>ALICE WHITE CHARDONNAY 1500ml</v>
          </cell>
          <cell r="C654" t="str">
            <v>K</v>
          </cell>
          <cell r="D654" t="str">
            <v>KR</v>
          </cell>
          <cell r="E654" t="str">
            <v>KRT</v>
          </cell>
          <cell r="F654">
            <v>1500</v>
          </cell>
          <cell r="G654">
            <v>401005</v>
          </cell>
          <cell r="H654">
            <v>9.33</v>
          </cell>
          <cell r="I654" t="str">
            <v>D</v>
          </cell>
          <cell r="J654"/>
        </row>
        <row r="655">
          <cell r="A655">
            <v>401010</v>
          </cell>
          <cell r="B655" t="str">
            <v>ALICE WHITE LEXIA MOSCATO 750ml</v>
          </cell>
          <cell r="C655" t="str">
            <v>K</v>
          </cell>
          <cell r="D655" t="str">
            <v>KK</v>
          </cell>
          <cell r="E655" t="str">
            <v>KKT</v>
          </cell>
          <cell r="F655">
            <v>750</v>
          </cell>
          <cell r="G655">
            <v>401010</v>
          </cell>
          <cell r="H655">
            <v>4.32</v>
          </cell>
          <cell r="I655" t="str">
            <v>D</v>
          </cell>
          <cell r="J655"/>
        </row>
        <row r="656">
          <cell r="A656">
            <v>909119</v>
          </cell>
          <cell r="B656" t="str">
            <v>ALICE WHITE PINOT NOIR 1500ml</v>
          </cell>
          <cell r="C656" t="str">
            <v>Y</v>
          </cell>
          <cell r="D656" t="str">
            <v>YS</v>
          </cell>
          <cell r="E656" t="str">
            <v>YSE</v>
          </cell>
          <cell r="F656">
            <v>1500</v>
          </cell>
          <cell r="G656">
            <v>909119</v>
          </cell>
          <cell r="H656">
            <v>11.26</v>
          </cell>
          <cell r="I656" t="str">
            <v>U</v>
          </cell>
          <cell r="J656"/>
        </row>
        <row r="657">
          <cell r="A657">
            <v>401020</v>
          </cell>
          <cell r="B657" t="str">
            <v>ALICE WHITE SHIRAZ 750ml</v>
          </cell>
          <cell r="C657" t="str">
            <v>P</v>
          </cell>
          <cell r="D657" t="str">
            <v>PL</v>
          </cell>
          <cell r="E657" t="str">
            <v>PLJ</v>
          </cell>
          <cell r="F657">
            <v>750</v>
          </cell>
          <cell r="G657">
            <v>401020</v>
          </cell>
          <cell r="H657">
            <v>4.37</v>
          </cell>
          <cell r="I657" t="str">
            <v>D</v>
          </cell>
          <cell r="J657"/>
        </row>
        <row r="658">
          <cell r="A658">
            <v>401022</v>
          </cell>
          <cell r="B658" t="str">
            <v>ALICE WHITE SHIRAZ 1500ml</v>
          </cell>
          <cell r="C658" t="str">
            <v>P</v>
          </cell>
          <cell r="D658" t="str">
            <v>PL</v>
          </cell>
          <cell r="E658" t="str">
            <v>PLJ</v>
          </cell>
          <cell r="F658">
            <v>1500</v>
          </cell>
          <cell r="G658">
            <v>401022</v>
          </cell>
          <cell r="H658">
            <v>12.12</v>
          </cell>
          <cell r="I658" t="str">
            <v>D</v>
          </cell>
          <cell r="J658"/>
        </row>
        <row r="659">
          <cell r="A659">
            <v>921311</v>
          </cell>
          <cell r="B659" t="str">
            <v>ALIOSIS PINOT GRIGIO 750ml</v>
          </cell>
          <cell r="C659" t="str">
            <v>Y</v>
          </cell>
          <cell r="D659" t="str">
            <v>YS</v>
          </cell>
          <cell r="E659" t="str">
            <v>YSE</v>
          </cell>
          <cell r="F659">
            <v>750</v>
          </cell>
          <cell r="G659">
            <v>921311</v>
          </cell>
          <cell r="H659">
            <v>11.76</v>
          </cell>
          <cell r="I659" t="str">
            <v>S</v>
          </cell>
          <cell r="J659"/>
        </row>
        <row r="660">
          <cell r="A660">
            <v>900827</v>
          </cell>
          <cell r="B660" t="str">
            <v>ALIPUS EN BARRO SAN MIGUEL 750ml</v>
          </cell>
          <cell r="C660" t="str">
            <v>Y</v>
          </cell>
          <cell r="D660" t="str">
            <v>YS</v>
          </cell>
          <cell r="E660" t="str">
            <v>YSA</v>
          </cell>
          <cell r="F660">
            <v>750</v>
          </cell>
          <cell r="G660">
            <v>900827</v>
          </cell>
          <cell r="H660">
            <v>75.08</v>
          </cell>
          <cell r="I660" t="str">
            <v>S</v>
          </cell>
          <cell r="J660"/>
        </row>
        <row r="661">
          <cell r="A661">
            <v>955011</v>
          </cell>
          <cell r="B661" t="str">
            <v>ALIPUS SAN ANDRES MEZCAL 750ml</v>
          </cell>
          <cell r="C661" t="str">
            <v>Y</v>
          </cell>
          <cell r="D661" t="str">
            <v>YS</v>
          </cell>
          <cell r="E661" t="str">
            <v>YSA</v>
          </cell>
          <cell r="F661">
            <v>750</v>
          </cell>
          <cell r="G661">
            <v>955011</v>
          </cell>
          <cell r="H661">
            <v>54.87</v>
          </cell>
          <cell r="I661" t="str">
            <v>S</v>
          </cell>
          <cell r="J661"/>
        </row>
        <row r="662">
          <cell r="A662">
            <v>902254</v>
          </cell>
          <cell r="B662" t="str">
            <v>ALIPUS SAN ANDRES XX ANNIVERSARIO 750ml</v>
          </cell>
          <cell r="C662" t="str">
            <v>A</v>
          </cell>
          <cell r="D662" t="str">
            <v>AL</v>
          </cell>
          <cell r="E662" t="str">
            <v>APQ</v>
          </cell>
          <cell r="F662">
            <v>750</v>
          </cell>
          <cell r="G662">
            <v>902254</v>
          </cell>
          <cell r="H662">
            <v>124.99</v>
          </cell>
          <cell r="I662" t="str">
            <v>L</v>
          </cell>
          <cell r="J662"/>
        </row>
        <row r="663">
          <cell r="A663">
            <v>921693</v>
          </cell>
          <cell r="B663" t="str">
            <v>ALIPUS SAN BALTAZAR MEZCAL 750ml</v>
          </cell>
          <cell r="C663" t="str">
            <v>Y</v>
          </cell>
          <cell r="D663" t="str">
            <v>YS</v>
          </cell>
          <cell r="E663" t="str">
            <v>YSA</v>
          </cell>
          <cell r="F663">
            <v>750</v>
          </cell>
          <cell r="G663">
            <v>921693</v>
          </cell>
          <cell r="H663">
            <v>46.26</v>
          </cell>
          <cell r="I663" t="str">
            <v>S</v>
          </cell>
          <cell r="J663"/>
        </row>
        <row r="664">
          <cell r="A664">
            <v>922836</v>
          </cell>
          <cell r="B664" t="str">
            <v>ALIPUS SAN BALTAZAR XX ANNIVERSARIO750ml</v>
          </cell>
          <cell r="C664" t="str">
            <v>Y</v>
          </cell>
          <cell r="D664" t="str">
            <v>YS</v>
          </cell>
          <cell r="E664" t="str">
            <v>YSA</v>
          </cell>
          <cell r="F664">
            <v>750</v>
          </cell>
          <cell r="G664">
            <v>922836</v>
          </cell>
          <cell r="H664">
            <v>125.13</v>
          </cell>
          <cell r="I664" t="str">
            <v>S</v>
          </cell>
          <cell r="J664"/>
        </row>
        <row r="665">
          <cell r="A665">
            <v>951799</v>
          </cell>
          <cell r="B665" t="str">
            <v>ALIPUS SAN LUIS DEL RIO MEZCAL 750ml</v>
          </cell>
          <cell r="C665" t="str">
            <v>Y</v>
          </cell>
          <cell r="D665" t="str">
            <v>YS</v>
          </cell>
          <cell r="E665" t="str">
            <v>YSA</v>
          </cell>
          <cell r="F665">
            <v>750</v>
          </cell>
          <cell r="G665">
            <v>951799</v>
          </cell>
          <cell r="H665">
            <v>49.04</v>
          </cell>
          <cell r="I665" t="str">
            <v>S</v>
          </cell>
          <cell r="J665"/>
        </row>
        <row r="666">
          <cell r="A666">
            <v>902183</v>
          </cell>
          <cell r="B666" t="str">
            <v>ALIPUS SANTA ANA DEL RIO 750ml</v>
          </cell>
          <cell r="C666" t="str">
            <v>Y</v>
          </cell>
          <cell r="D666" t="str">
            <v>YS</v>
          </cell>
          <cell r="E666" t="str">
            <v>YSE</v>
          </cell>
          <cell r="F666">
            <v>750</v>
          </cell>
          <cell r="G666">
            <v>902183</v>
          </cell>
          <cell r="H666">
            <v>50.96</v>
          </cell>
          <cell r="I666" t="str">
            <v>S</v>
          </cell>
          <cell r="J666"/>
        </row>
        <row r="667">
          <cell r="A667">
            <v>902184</v>
          </cell>
          <cell r="B667" t="str">
            <v>ALIPUS SANTA ANA DEL RIO XX ANNIV 750ml</v>
          </cell>
          <cell r="C667" t="str">
            <v>Y</v>
          </cell>
          <cell r="D667" t="str">
            <v>YS</v>
          </cell>
          <cell r="E667" t="str">
            <v>YSE</v>
          </cell>
          <cell r="F667">
            <v>750</v>
          </cell>
          <cell r="G667">
            <v>902184</v>
          </cell>
          <cell r="H667">
            <v>124.9</v>
          </cell>
          <cell r="I667" t="str">
            <v>S</v>
          </cell>
          <cell r="J667"/>
        </row>
        <row r="668">
          <cell r="A668">
            <v>954039</v>
          </cell>
          <cell r="B668" t="str">
            <v>ALIS LAGEDER FORRA MANZONE BIANCO 750ml</v>
          </cell>
          <cell r="C668" t="str">
            <v>Y</v>
          </cell>
          <cell r="D668" t="str">
            <v>YS</v>
          </cell>
          <cell r="E668" t="str">
            <v>YSA</v>
          </cell>
          <cell r="F668">
            <v>750</v>
          </cell>
          <cell r="G668">
            <v>954039</v>
          </cell>
          <cell r="H668">
            <v>31.97</v>
          </cell>
          <cell r="I668" t="str">
            <v>S</v>
          </cell>
          <cell r="J668"/>
        </row>
        <row r="669">
          <cell r="A669">
            <v>951581</v>
          </cell>
          <cell r="B669" t="str">
            <v>ALISIOS PINOT GRIGIO/RIESLING 750ml</v>
          </cell>
          <cell r="C669" t="str">
            <v>Y</v>
          </cell>
          <cell r="D669" t="str">
            <v>YS</v>
          </cell>
          <cell r="E669" t="str">
            <v>YSE</v>
          </cell>
          <cell r="F669">
            <v>750</v>
          </cell>
          <cell r="G669">
            <v>951581</v>
          </cell>
          <cell r="H669">
            <v>11.61</v>
          </cell>
          <cell r="I669" t="str">
            <v>U</v>
          </cell>
          <cell r="J669"/>
        </row>
        <row r="670">
          <cell r="A670">
            <v>952598</v>
          </cell>
          <cell r="B670" t="str">
            <v>ALISIOS TEMPRANILLO 750ml</v>
          </cell>
          <cell r="C670" t="str">
            <v>Y</v>
          </cell>
          <cell r="D670" t="str">
            <v>YS</v>
          </cell>
          <cell r="E670" t="str">
            <v>YSE</v>
          </cell>
          <cell r="F670">
            <v>750</v>
          </cell>
          <cell r="G670">
            <v>952598</v>
          </cell>
          <cell r="H670">
            <v>12.44</v>
          </cell>
          <cell r="I670" t="str">
            <v>U</v>
          </cell>
          <cell r="J670"/>
        </row>
        <row r="671">
          <cell r="A671">
            <v>908932</v>
          </cell>
          <cell r="B671" t="str">
            <v>ALIZE BLEU PASSION 750ml</v>
          </cell>
          <cell r="C671" t="str">
            <v>Y</v>
          </cell>
          <cell r="D671" t="str">
            <v>YS</v>
          </cell>
          <cell r="E671" t="str">
            <v>YSC</v>
          </cell>
          <cell r="F671">
            <v>750</v>
          </cell>
          <cell r="G671">
            <v>908932</v>
          </cell>
          <cell r="H671">
            <v>21.09</v>
          </cell>
          <cell r="I671" t="str">
            <v>S</v>
          </cell>
          <cell r="J671"/>
        </row>
        <row r="672">
          <cell r="A672">
            <v>64083</v>
          </cell>
          <cell r="B672" t="str">
            <v>ALIZE GOLD PASSION 750ml</v>
          </cell>
          <cell r="C672" t="str">
            <v>C</v>
          </cell>
          <cell r="D672" t="str">
            <v>CH</v>
          </cell>
          <cell r="E672" t="str">
            <v>CHE</v>
          </cell>
          <cell r="F672">
            <v>750</v>
          </cell>
          <cell r="G672">
            <v>64083</v>
          </cell>
          <cell r="H672">
            <v>20.56</v>
          </cell>
          <cell r="I672" t="str">
            <v>D</v>
          </cell>
          <cell r="J672"/>
        </row>
        <row r="673">
          <cell r="A673">
            <v>64085</v>
          </cell>
          <cell r="B673" t="str">
            <v>ALIZE RED PASSION 750ml</v>
          </cell>
          <cell r="C673" t="str">
            <v>C</v>
          </cell>
          <cell r="D673" t="str">
            <v>CH</v>
          </cell>
          <cell r="E673" t="str">
            <v>CHE</v>
          </cell>
          <cell r="F673">
            <v>750</v>
          </cell>
          <cell r="G673">
            <v>64085</v>
          </cell>
          <cell r="H673">
            <v>20.56</v>
          </cell>
          <cell r="I673" t="str">
            <v>D</v>
          </cell>
          <cell r="J673"/>
        </row>
        <row r="674">
          <cell r="A674">
            <v>64171</v>
          </cell>
          <cell r="B674" t="str">
            <v>ALIZE WILD PASSION 750ml</v>
          </cell>
          <cell r="C674" t="str">
            <v>C</v>
          </cell>
          <cell r="D674" t="str">
            <v>CH</v>
          </cell>
          <cell r="E674" t="str">
            <v>CHE</v>
          </cell>
          <cell r="F674">
            <v>750</v>
          </cell>
          <cell r="G674">
            <v>64171</v>
          </cell>
          <cell r="H674">
            <v>20.58</v>
          </cell>
          <cell r="I674" t="str">
            <v>D</v>
          </cell>
          <cell r="J674"/>
        </row>
        <row r="675">
          <cell r="A675">
            <v>922280</v>
          </cell>
          <cell r="B675" t="str">
            <v>ALLAGASH WHITE WITBIER CANS 473 ml</v>
          </cell>
          <cell r="C675" t="str">
            <v>Y</v>
          </cell>
          <cell r="D675" t="str">
            <v>YS</v>
          </cell>
          <cell r="E675" t="str">
            <v>YST</v>
          </cell>
          <cell r="F675">
            <v>473</v>
          </cell>
          <cell r="G675">
            <v>922280</v>
          </cell>
          <cell r="H675">
            <v>2.78</v>
          </cell>
          <cell r="I675" t="str">
            <v>X</v>
          </cell>
          <cell r="J675"/>
        </row>
        <row r="676">
          <cell r="A676">
            <v>915007</v>
          </cell>
          <cell r="B676" t="str">
            <v>ALLAN SCOTT SAUV BLNC'21 750ml</v>
          </cell>
          <cell r="C676" t="str">
            <v>Y</v>
          </cell>
          <cell r="D676" t="str">
            <v>YS</v>
          </cell>
          <cell r="E676" t="str">
            <v>YSE</v>
          </cell>
          <cell r="F676">
            <v>750</v>
          </cell>
          <cell r="G676">
            <v>915007</v>
          </cell>
          <cell r="H676">
            <v>20.16</v>
          </cell>
          <cell r="I676" t="str">
            <v>S</v>
          </cell>
          <cell r="J676"/>
        </row>
        <row r="677">
          <cell r="A677">
            <v>344768</v>
          </cell>
          <cell r="B677" t="str">
            <v>ALLEGRINI AMARONE CLSSCO DOCG 750ml</v>
          </cell>
          <cell r="C677" t="str">
            <v>P</v>
          </cell>
          <cell r="D677" t="str">
            <v>PR</v>
          </cell>
          <cell r="E677" t="str">
            <v>PRK</v>
          </cell>
          <cell r="F677">
            <v>750</v>
          </cell>
          <cell r="G677">
            <v>344768</v>
          </cell>
          <cell r="H677">
            <v>84.99</v>
          </cell>
          <cell r="I677" t="str">
            <v>L</v>
          </cell>
          <cell r="J677"/>
        </row>
        <row r="678">
          <cell r="A678">
            <v>914045</v>
          </cell>
          <cell r="B678" t="str">
            <v>ALLEGRINI AMARONE'09/10 375ml</v>
          </cell>
          <cell r="C678" t="str">
            <v>P</v>
          </cell>
          <cell r="D678" t="str">
            <v>PR</v>
          </cell>
          <cell r="E678" t="str">
            <v>PRK</v>
          </cell>
          <cell r="F678">
            <v>375</v>
          </cell>
          <cell r="G678">
            <v>914045</v>
          </cell>
          <cell r="H678">
            <v>47.49</v>
          </cell>
          <cell r="I678" t="str">
            <v>U</v>
          </cell>
          <cell r="J678"/>
        </row>
        <row r="679">
          <cell r="A679">
            <v>917155</v>
          </cell>
          <cell r="B679" t="str">
            <v>ALLEGRINI LA GROLA'12/13 750ml</v>
          </cell>
          <cell r="C679" t="str">
            <v>P</v>
          </cell>
          <cell r="D679" t="str">
            <v>PR</v>
          </cell>
          <cell r="E679" t="str">
            <v>PRK</v>
          </cell>
          <cell r="F679">
            <v>750</v>
          </cell>
          <cell r="G679">
            <v>917155</v>
          </cell>
          <cell r="H679">
            <v>32.99</v>
          </cell>
          <cell r="I679" t="str">
            <v>X</v>
          </cell>
          <cell r="J679"/>
        </row>
        <row r="680">
          <cell r="A680">
            <v>344760</v>
          </cell>
          <cell r="B680" t="str">
            <v>ALLEGRINI PALAZZO DELLA TORRE'14 750ml</v>
          </cell>
          <cell r="C680" t="str">
            <v>P</v>
          </cell>
          <cell r="D680" t="str">
            <v>PR</v>
          </cell>
          <cell r="E680" t="str">
            <v>PRK</v>
          </cell>
          <cell r="F680">
            <v>750</v>
          </cell>
          <cell r="G680">
            <v>344760</v>
          </cell>
          <cell r="H680">
            <v>19.989999999999998</v>
          </cell>
          <cell r="I680" t="str">
            <v>X</v>
          </cell>
          <cell r="J680"/>
        </row>
        <row r="681">
          <cell r="A681">
            <v>344763</v>
          </cell>
          <cell r="B681" t="str">
            <v>ALLEGRINI SOLOSOLE VERMENTINO 750ml</v>
          </cell>
          <cell r="C681" t="str">
            <v>Y</v>
          </cell>
          <cell r="D681" t="str">
            <v>YS</v>
          </cell>
          <cell r="E681" t="str">
            <v>YSE</v>
          </cell>
          <cell r="F681">
            <v>750</v>
          </cell>
          <cell r="G681">
            <v>344763</v>
          </cell>
          <cell r="H681">
            <v>21.99</v>
          </cell>
          <cell r="I681" t="str">
            <v>S</v>
          </cell>
          <cell r="J681"/>
        </row>
        <row r="682">
          <cell r="A682">
            <v>344769</v>
          </cell>
          <cell r="B682" t="str">
            <v>ALLEGRINI VALPOLICELLA DOC 750ml</v>
          </cell>
          <cell r="C682" t="str">
            <v>Y</v>
          </cell>
          <cell r="D682" t="str">
            <v>YS</v>
          </cell>
          <cell r="E682" t="str">
            <v>YSE</v>
          </cell>
          <cell r="F682">
            <v>750</v>
          </cell>
          <cell r="G682">
            <v>344769</v>
          </cell>
          <cell r="H682">
            <v>16.989999999999998</v>
          </cell>
          <cell r="I682" t="str">
            <v>S</v>
          </cell>
          <cell r="J682"/>
        </row>
        <row r="683">
          <cell r="A683">
            <v>587565</v>
          </cell>
          <cell r="B683" t="str">
            <v>ALLEGRO MOSCATO'15/16 750ml</v>
          </cell>
          <cell r="C683" t="str">
            <v>K</v>
          </cell>
          <cell r="D683" t="str">
            <v>KK</v>
          </cell>
          <cell r="E683" t="str">
            <v>KKT</v>
          </cell>
          <cell r="F683">
            <v>750</v>
          </cell>
          <cell r="G683">
            <v>587565</v>
          </cell>
          <cell r="H683">
            <v>9.99</v>
          </cell>
          <cell r="I683">
            <v>1</v>
          </cell>
          <cell r="J683"/>
        </row>
        <row r="684">
          <cell r="A684">
            <v>918861</v>
          </cell>
          <cell r="B684" t="str">
            <v>ALLKIND JUICY BERRY 355 ml</v>
          </cell>
          <cell r="C684" t="str">
            <v>R</v>
          </cell>
          <cell r="D684" t="str">
            <v>RC</v>
          </cell>
          <cell r="E684" t="str">
            <v>RCP</v>
          </cell>
          <cell r="F684">
            <v>355</v>
          </cell>
          <cell r="G684">
            <v>918861</v>
          </cell>
          <cell r="H684">
            <v>3.45</v>
          </cell>
          <cell r="I684" t="str">
            <v>D</v>
          </cell>
          <cell r="J684"/>
        </row>
        <row r="685">
          <cell r="A685">
            <v>918862</v>
          </cell>
          <cell r="B685" t="str">
            <v>ALLKIND TROPICAL TURMERIC 355ml</v>
          </cell>
          <cell r="C685" t="str">
            <v>R</v>
          </cell>
          <cell r="D685" t="str">
            <v>RC</v>
          </cell>
          <cell r="E685" t="str">
            <v>RCP</v>
          </cell>
          <cell r="F685">
            <v>355</v>
          </cell>
          <cell r="G685">
            <v>918862</v>
          </cell>
          <cell r="H685">
            <v>3.45</v>
          </cell>
          <cell r="I685">
            <v>1</v>
          </cell>
          <cell r="J685"/>
        </row>
        <row r="686">
          <cell r="A686">
            <v>909502</v>
          </cell>
          <cell r="B686" t="str">
            <v>ALLORA VYN REVENGE 750ml</v>
          </cell>
          <cell r="C686" t="str">
            <v>Y</v>
          </cell>
          <cell r="D686" t="str">
            <v>YS</v>
          </cell>
          <cell r="E686" t="str">
            <v>YSE</v>
          </cell>
          <cell r="F686">
            <v>750</v>
          </cell>
          <cell r="G686">
            <v>909502</v>
          </cell>
          <cell r="H686">
            <v>19.02</v>
          </cell>
          <cell r="I686" t="str">
            <v>S</v>
          </cell>
          <cell r="J686"/>
        </row>
        <row r="687">
          <cell r="A687">
            <v>900463</v>
          </cell>
          <cell r="B687" t="str">
            <v>ALLOY EVERYDAY RED 375ml</v>
          </cell>
          <cell r="C687" t="str">
            <v>Y</v>
          </cell>
          <cell r="D687" t="str">
            <v>YS</v>
          </cell>
          <cell r="E687" t="str">
            <v>YSE</v>
          </cell>
          <cell r="F687">
            <v>375</v>
          </cell>
          <cell r="G687">
            <v>900463</v>
          </cell>
          <cell r="H687">
            <v>7.12</v>
          </cell>
          <cell r="I687" t="str">
            <v>S</v>
          </cell>
          <cell r="J687"/>
        </row>
        <row r="688">
          <cell r="A688">
            <v>540905</v>
          </cell>
          <cell r="B688" t="str">
            <v>ALLOY WINE WORKS CHARD CAN 375 ml</v>
          </cell>
          <cell r="C688" t="str">
            <v>K</v>
          </cell>
          <cell r="D688" t="str">
            <v>KK</v>
          </cell>
          <cell r="E688" t="str">
            <v>KKB</v>
          </cell>
          <cell r="F688">
            <v>375</v>
          </cell>
          <cell r="G688">
            <v>540905</v>
          </cell>
          <cell r="H688">
            <v>3.78</v>
          </cell>
          <cell r="I688" t="str">
            <v>D</v>
          </cell>
          <cell r="J688"/>
        </row>
        <row r="689">
          <cell r="A689">
            <v>639948</v>
          </cell>
          <cell r="B689" t="str">
            <v>ALLOY WINE WORKS EVERDAY ROSE CAN 375 ml</v>
          </cell>
          <cell r="C689" t="str">
            <v>M</v>
          </cell>
          <cell r="D689" t="str">
            <v>MP</v>
          </cell>
          <cell r="E689" t="str">
            <v>MPW</v>
          </cell>
          <cell r="F689">
            <v>375</v>
          </cell>
          <cell r="G689">
            <v>639948</v>
          </cell>
          <cell r="H689">
            <v>7.99</v>
          </cell>
          <cell r="I689" t="str">
            <v>D</v>
          </cell>
          <cell r="J689"/>
        </row>
        <row r="690">
          <cell r="A690">
            <v>639950</v>
          </cell>
          <cell r="B690" t="str">
            <v>ALLOY WINE WORKS EVERYDAY ROSE 500 ml</v>
          </cell>
          <cell r="C690" t="str">
            <v>M</v>
          </cell>
          <cell r="D690" t="str">
            <v>MP</v>
          </cell>
          <cell r="E690" t="str">
            <v>MPW</v>
          </cell>
          <cell r="F690">
            <v>500</v>
          </cell>
          <cell r="G690">
            <v>639950</v>
          </cell>
          <cell r="H690">
            <v>6.99</v>
          </cell>
          <cell r="I690" t="str">
            <v>D</v>
          </cell>
          <cell r="J690"/>
        </row>
        <row r="691">
          <cell r="A691">
            <v>953300</v>
          </cell>
          <cell r="B691" t="str">
            <v>ALLURE BUBBLY CALIFORNIA PEACH 750ml</v>
          </cell>
          <cell r="C691" t="str">
            <v>Y</v>
          </cell>
          <cell r="D691" t="str">
            <v>YS</v>
          </cell>
          <cell r="E691" t="str">
            <v>YSE</v>
          </cell>
          <cell r="F691">
            <v>750</v>
          </cell>
          <cell r="G691">
            <v>953300</v>
          </cell>
          <cell r="H691">
            <v>11.99</v>
          </cell>
          <cell r="I691" t="str">
            <v>S</v>
          </cell>
          <cell r="J691"/>
        </row>
        <row r="692">
          <cell r="A692">
            <v>768552</v>
          </cell>
          <cell r="B692" t="str">
            <v>ALLURE SPARKLING PINK MOSCATO 750ml</v>
          </cell>
          <cell r="C692" t="str">
            <v>I</v>
          </cell>
          <cell r="D692" t="str">
            <v>IH</v>
          </cell>
          <cell r="E692" t="str">
            <v>IHU</v>
          </cell>
          <cell r="F692">
            <v>750</v>
          </cell>
          <cell r="G692">
            <v>768552</v>
          </cell>
          <cell r="H692">
            <v>14.14</v>
          </cell>
          <cell r="I692" t="str">
            <v>D</v>
          </cell>
          <cell r="J692"/>
        </row>
        <row r="693">
          <cell r="A693">
            <v>922646</v>
          </cell>
          <cell r="B693" t="str">
            <v>ALMA DE CATTLEYA CHARDONNAY 750ml</v>
          </cell>
          <cell r="C693" t="str">
            <v>K</v>
          </cell>
          <cell r="D693" t="str">
            <v>KK</v>
          </cell>
          <cell r="E693" t="str">
            <v>KKB</v>
          </cell>
          <cell r="F693">
            <v>750</v>
          </cell>
          <cell r="G693">
            <v>922646</v>
          </cell>
          <cell r="H693">
            <v>29.88</v>
          </cell>
          <cell r="I693" t="str">
            <v>L</v>
          </cell>
          <cell r="J693"/>
        </row>
        <row r="694">
          <cell r="A694">
            <v>953804</v>
          </cell>
          <cell r="B694" t="str">
            <v>ALMA DE CATTLEYA PN'20/21 750ml</v>
          </cell>
          <cell r="C694" t="str">
            <v>P</v>
          </cell>
          <cell r="D694" t="str">
            <v>PL</v>
          </cell>
          <cell r="E694" t="str">
            <v>PLR</v>
          </cell>
          <cell r="F694">
            <v>750</v>
          </cell>
          <cell r="G694">
            <v>953804</v>
          </cell>
          <cell r="H694">
            <v>29.99</v>
          </cell>
          <cell r="I694" t="str">
            <v>L</v>
          </cell>
          <cell r="J694"/>
        </row>
        <row r="695">
          <cell r="A695">
            <v>923817</v>
          </cell>
          <cell r="B695" t="str">
            <v>ALMA DE CATTLEYA RED BLEND 750ml</v>
          </cell>
          <cell r="C695" t="str">
            <v>Y</v>
          </cell>
          <cell r="D695" t="str">
            <v>YS</v>
          </cell>
          <cell r="E695" t="str">
            <v>YSE</v>
          </cell>
          <cell r="F695">
            <v>750</v>
          </cell>
          <cell r="G695">
            <v>923817</v>
          </cell>
          <cell r="H695">
            <v>28.81</v>
          </cell>
          <cell r="I695" t="str">
            <v>S</v>
          </cell>
          <cell r="J695"/>
        </row>
        <row r="696">
          <cell r="A696">
            <v>902614</v>
          </cell>
          <cell r="B696" t="str">
            <v>ALMA DE CATTLEYA ROSE OF PINOT NOIR750ml</v>
          </cell>
          <cell r="C696" t="str">
            <v>Y</v>
          </cell>
          <cell r="D696" t="str">
            <v>YS</v>
          </cell>
          <cell r="E696" t="str">
            <v>YSE</v>
          </cell>
          <cell r="F696">
            <v>750</v>
          </cell>
          <cell r="G696">
            <v>902614</v>
          </cell>
          <cell r="H696">
            <v>23.58</v>
          </cell>
          <cell r="I696" t="str">
            <v>S</v>
          </cell>
          <cell r="J696"/>
        </row>
        <row r="697">
          <cell r="A697">
            <v>953803</v>
          </cell>
          <cell r="B697" t="str">
            <v>ALMA DE CATTLEYA SB 750ml</v>
          </cell>
          <cell r="C697" t="str">
            <v>Y</v>
          </cell>
          <cell r="D697" t="str">
            <v>YS</v>
          </cell>
          <cell r="E697" t="str">
            <v>YSE</v>
          </cell>
          <cell r="F697">
            <v>750</v>
          </cell>
          <cell r="G697">
            <v>953803</v>
          </cell>
          <cell r="H697">
            <v>23.58</v>
          </cell>
          <cell r="I697" t="str">
            <v>S</v>
          </cell>
          <cell r="J697"/>
        </row>
        <row r="698">
          <cell r="A698">
            <v>948651</v>
          </cell>
          <cell r="B698" t="str">
            <v>ALMA NEGRA M BLEND 2012 750ml</v>
          </cell>
          <cell r="C698" t="str">
            <v>Y</v>
          </cell>
          <cell r="D698" t="str">
            <v>YS</v>
          </cell>
          <cell r="E698" t="str">
            <v>YSE</v>
          </cell>
          <cell r="F698">
            <v>750</v>
          </cell>
          <cell r="G698">
            <v>948651</v>
          </cell>
          <cell r="H698">
            <v>19.68</v>
          </cell>
          <cell r="I698" t="str">
            <v>S</v>
          </cell>
          <cell r="J698"/>
        </row>
        <row r="699">
          <cell r="A699">
            <v>720470</v>
          </cell>
          <cell r="B699" t="str">
            <v>ALMA NEGRA SPARK ROSE MALBEC NV 750ml</v>
          </cell>
          <cell r="C699" t="str">
            <v>I</v>
          </cell>
          <cell r="D699" t="str">
            <v>IH</v>
          </cell>
          <cell r="E699" t="str">
            <v>IHS</v>
          </cell>
          <cell r="F699">
            <v>750</v>
          </cell>
          <cell r="G699">
            <v>720470</v>
          </cell>
          <cell r="H699">
            <v>19.059999999999999</v>
          </cell>
          <cell r="I699" t="str">
            <v>X</v>
          </cell>
          <cell r="J699"/>
        </row>
        <row r="700">
          <cell r="A700">
            <v>915825</v>
          </cell>
          <cell r="B700" t="str">
            <v>ALMA ROSA CHARDONNAY'14/15 750ml</v>
          </cell>
          <cell r="C700" t="str">
            <v>K</v>
          </cell>
          <cell r="D700" t="str">
            <v>KK</v>
          </cell>
          <cell r="E700" t="str">
            <v>KKB</v>
          </cell>
          <cell r="F700">
            <v>750</v>
          </cell>
          <cell r="G700">
            <v>915825</v>
          </cell>
          <cell r="H700">
            <v>19.190000000000001</v>
          </cell>
          <cell r="I700" t="str">
            <v>X</v>
          </cell>
          <cell r="J700"/>
        </row>
        <row r="701">
          <cell r="A701">
            <v>917385</v>
          </cell>
          <cell r="B701" t="str">
            <v>ALMA ROSA PINOT GRIS'14/15 750ml</v>
          </cell>
          <cell r="C701" t="str">
            <v>K</v>
          </cell>
          <cell r="D701" t="str">
            <v>KK</v>
          </cell>
          <cell r="E701" t="str">
            <v>KKH</v>
          </cell>
          <cell r="F701">
            <v>750</v>
          </cell>
          <cell r="G701">
            <v>917385</v>
          </cell>
          <cell r="H701">
            <v>17.989999999999998</v>
          </cell>
          <cell r="I701" t="str">
            <v>X</v>
          </cell>
          <cell r="J701"/>
        </row>
        <row r="702">
          <cell r="A702">
            <v>915454</v>
          </cell>
          <cell r="B702" t="str">
            <v>ALMA ROSA PN SANTA RITA HIILS'15 750ml</v>
          </cell>
          <cell r="C702" t="str">
            <v>P</v>
          </cell>
          <cell r="D702" t="str">
            <v>PL</v>
          </cell>
          <cell r="E702" t="str">
            <v>PLR</v>
          </cell>
          <cell r="F702">
            <v>750</v>
          </cell>
          <cell r="G702">
            <v>915454</v>
          </cell>
          <cell r="H702">
            <v>35.53</v>
          </cell>
          <cell r="I702" t="str">
            <v>U</v>
          </cell>
          <cell r="J702"/>
        </row>
        <row r="703">
          <cell r="A703">
            <v>440980</v>
          </cell>
          <cell r="B703" t="str">
            <v>ALMADEN CABERNET BOX 5000ml</v>
          </cell>
          <cell r="C703" t="str">
            <v>P</v>
          </cell>
          <cell r="D703" t="str">
            <v>PL</v>
          </cell>
          <cell r="E703" t="str">
            <v>PLB</v>
          </cell>
          <cell r="F703">
            <v>5000</v>
          </cell>
          <cell r="G703">
            <v>440980</v>
          </cell>
          <cell r="H703">
            <v>21.99</v>
          </cell>
          <cell r="I703">
            <v>1</v>
          </cell>
          <cell r="J703"/>
        </row>
        <row r="704">
          <cell r="A704">
            <v>541460</v>
          </cell>
          <cell r="B704" t="str">
            <v>ALMADEN CHARDONNAY BOX 5000ml</v>
          </cell>
          <cell r="C704" t="str">
            <v>K</v>
          </cell>
          <cell r="D704" t="str">
            <v>KK</v>
          </cell>
          <cell r="E704" t="str">
            <v>KKB</v>
          </cell>
          <cell r="F704">
            <v>5000</v>
          </cell>
          <cell r="G704">
            <v>541460</v>
          </cell>
          <cell r="H704">
            <v>21.99</v>
          </cell>
          <cell r="I704">
            <v>1</v>
          </cell>
          <cell r="J704"/>
        </row>
        <row r="705">
          <cell r="A705">
            <v>542762</v>
          </cell>
          <cell r="B705" t="str">
            <v>ALMADEN GOLDEN CHABLIS BOX 5000ml</v>
          </cell>
          <cell r="C705" t="str">
            <v>K</v>
          </cell>
          <cell r="D705" t="str">
            <v>KF</v>
          </cell>
          <cell r="E705" t="str">
            <v>KFJ</v>
          </cell>
          <cell r="F705">
            <v>5000</v>
          </cell>
          <cell r="G705">
            <v>542762</v>
          </cell>
          <cell r="H705">
            <v>14.37</v>
          </cell>
          <cell r="I705" t="str">
            <v>D</v>
          </cell>
          <cell r="J705"/>
        </row>
        <row r="706">
          <cell r="A706">
            <v>440457</v>
          </cell>
          <cell r="B706" t="str">
            <v>ALMADEN MERLOT BOX 5000ml</v>
          </cell>
          <cell r="C706" t="str">
            <v>P</v>
          </cell>
          <cell r="D706" t="str">
            <v>PL</v>
          </cell>
          <cell r="E706" t="str">
            <v>PLF</v>
          </cell>
          <cell r="F706">
            <v>5000</v>
          </cell>
          <cell r="G706">
            <v>440457</v>
          </cell>
          <cell r="H706">
            <v>21.99</v>
          </cell>
          <cell r="I706">
            <v>1</v>
          </cell>
          <cell r="J706"/>
        </row>
        <row r="707">
          <cell r="A707">
            <v>401170</v>
          </cell>
          <cell r="B707" t="str">
            <v>ALMADEN MOSCATO 5000ml</v>
          </cell>
          <cell r="C707" t="str">
            <v>K</v>
          </cell>
          <cell r="D707" t="str">
            <v>KK</v>
          </cell>
          <cell r="E707" t="str">
            <v>KKT</v>
          </cell>
          <cell r="F707">
            <v>5000</v>
          </cell>
          <cell r="G707">
            <v>401170</v>
          </cell>
          <cell r="H707">
            <v>21.99</v>
          </cell>
          <cell r="I707">
            <v>1</v>
          </cell>
          <cell r="J707"/>
        </row>
        <row r="708">
          <cell r="A708">
            <v>541332</v>
          </cell>
          <cell r="B708" t="str">
            <v>ALMADEN MT CHABLIS BOX 5000ml</v>
          </cell>
          <cell r="C708" t="str">
            <v>K</v>
          </cell>
          <cell r="D708" t="str">
            <v>KF</v>
          </cell>
          <cell r="E708" t="str">
            <v>KFJ</v>
          </cell>
          <cell r="F708">
            <v>5000</v>
          </cell>
          <cell r="G708">
            <v>541332</v>
          </cell>
          <cell r="H708">
            <v>19.190000000000001</v>
          </cell>
          <cell r="I708" t="str">
            <v>D</v>
          </cell>
          <cell r="J708"/>
        </row>
        <row r="709">
          <cell r="A709">
            <v>441125</v>
          </cell>
          <cell r="B709" t="str">
            <v>ALMADEN MTN BURGUNDY BOX 5000ml</v>
          </cell>
          <cell r="C709" t="str">
            <v>P</v>
          </cell>
          <cell r="D709" t="str">
            <v>PF</v>
          </cell>
          <cell r="E709" t="str">
            <v>PFD</v>
          </cell>
          <cell r="F709">
            <v>5000</v>
          </cell>
          <cell r="G709">
            <v>441125</v>
          </cell>
          <cell r="H709">
            <v>11.34</v>
          </cell>
          <cell r="I709" t="str">
            <v>D</v>
          </cell>
          <cell r="J709"/>
        </row>
        <row r="710">
          <cell r="A710">
            <v>541262</v>
          </cell>
          <cell r="B710" t="str">
            <v>ALMADEN MTN RHINE BOX 5000 ml</v>
          </cell>
          <cell r="C710" t="str">
            <v>K</v>
          </cell>
          <cell r="D710" t="str">
            <v>KF</v>
          </cell>
          <cell r="E710" t="str">
            <v>KFE</v>
          </cell>
          <cell r="F710">
            <v>5000</v>
          </cell>
          <cell r="G710">
            <v>541262</v>
          </cell>
          <cell r="H710">
            <v>21.2</v>
          </cell>
          <cell r="I710" t="str">
            <v>S</v>
          </cell>
          <cell r="J710"/>
        </row>
        <row r="711">
          <cell r="A711">
            <v>541941</v>
          </cell>
          <cell r="B711" t="str">
            <v>ALMADEN PINOT GRIGIO 5000ml</v>
          </cell>
          <cell r="C711" t="str">
            <v>K</v>
          </cell>
          <cell r="D711" t="str">
            <v>KK</v>
          </cell>
          <cell r="E711" t="str">
            <v>KKH</v>
          </cell>
          <cell r="F711">
            <v>5000</v>
          </cell>
          <cell r="G711">
            <v>541941</v>
          </cell>
          <cell r="H711">
            <v>21.99</v>
          </cell>
          <cell r="I711">
            <v>1</v>
          </cell>
          <cell r="J711"/>
        </row>
        <row r="712">
          <cell r="A712">
            <v>440995</v>
          </cell>
          <cell r="B712" t="str">
            <v>ALMADEN PINOT NOIR 5000ml</v>
          </cell>
          <cell r="C712" t="str">
            <v>P</v>
          </cell>
          <cell r="D712" t="str">
            <v>PL</v>
          </cell>
          <cell r="E712" t="str">
            <v>PLR</v>
          </cell>
          <cell r="F712">
            <v>5000</v>
          </cell>
          <cell r="G712">
            <v>440995</v>
          </cell>
          <cell r="H712">
            <v>11.34</v>
          </cell>
          <cell r="I712" t="str">
            <v>D</v>
          </cell>
          <cell r="J712"/>
        </row>
        <row r="713">
          <cell r="A713">
            <v>641000</v>
          </cell>
          <cell r="B713" t="str">
            <v>ALMADEN WH ZINFANDEL BOX 5000ml</v>
          </cell>
          <cell r="C713" t="str">
            <v>M</v>
          </cell>
          <cell r="D713" t="str">
            <v>MH</v>
          </cell>
          <cell r="E713" t="str">
            <v>MHJ</v>
          </cell>
          <cell r="F713">
            <v>5000</v>
          </cell>
          <cell r="G713">
            <v>641000</v>
          </cell>
          <cell r="H713">
            <v>11.34</v>
          </cell>
          <cell r="I713" t="str">
            <v>D</v>
          </cell>
          <cell r="J713"/>
        </row>
        <row r="714">
          <cell r="A714">
            <v>919077</v>
          </cell>
          <cell r="B714" t="str">
            <v>ALMAVIVA PUENTE ALTO'19 750ml</v>
          </cell>
          <cell r="C714" t="str">
            <v>P</v>
          </cell>
          <cell r="D714" t="str">
            <v>PR</v>
          </cell>
          <cell r="E714" t="str">
            <v>PRT</v>
          </cell>
          <cell r="F714">
            <v>750</v>
          </cell>
          <cell r="G714">
            <v>919077</v>
          </cell>
          <cell r="H714">
            <v>207.04</v>
          </cell>
          <cell r="I714" t="str">
            <v>L</v>
          </cell>
          <cell r="J714"/>
        </row>
        <row r="715">
          <cell r="A715">
            <v>916060</v>
          </cell>
          <cell r="B715" t="str">
            <v>ALMAVIVA'05/06 750ml</v>
          </cell>
          <cell r="C715" t="str">
            <v>P</v>
          </cell>
          <cell r="D715" t="str">
            <v>PR</v>
          </cell>
          <cell r="E715" t="str">
            <v>PRT</v>
          </cell>
          <cell r="F715">
            <v>750</v>
          </cell>
          <cell r="G715">
            <v>916060</v>
          </cell>
          <cell r="H715">
            <v>85.63</v>
          </cell>
          <cell r="I715" t="str">
            <v>U</v>
          </cell>
          <cell r="J715"/>
        </row>
        <row r="716">
          <cell r="A716">
            <v>908376</v>
          </cell>
          <cell r="B716" t="str">
            <v>ALMAZA 330ml</v>
          </cell>
          <cell r="C716" t="str">
            <v>Y</v>
          </cell>
          <cell r="D716" t="str">
            <v>YS</v>
          </cell>
          <cell r="E716" t="str">
            <v>YST</v>
          </cell>
          <cell r="F716">
            <v>330</v>
          </cell>
          <cell r="G716">
            <v>908376</v>
          </cell>
          <cell r="H716">
            <v>1.92</v>
          </cell>
          <cell r="I716" t="str">
            <v>U</v>
          </cell>
          <cell r="J716"/>
        </row>
        <row r="717">
          <cell r="A717">
            <v>919594</v>
          </cell>
          <cell r="B717" t="str">
            <v>ALOFT CABERNET SAUV '08 750ml</v>
          </cell>
          <cell r="C717" t="str">
            <v>Y</v>
          </cell>
          <cell r="D717" t="str">
            <v>YS</v>
          </cell>
          <cell r="E717" t="str">
            <v>YSE</v>
          </cell>
          <cell r="F717">
            <v>750</v>
          </cell>
          <cell r="G717">
            <v>919594</v>
          </cell>
          <cell r="H717">
            <v>151.97</v>
          </cell>
          <cell r="I717" t="str">
            <v>S</v>
          </cell>
          <cell r="J717"/>
        </row>
        <row r="718">
          <cell r="A718">
            <v>919593</v>
          </cell>
          <cell r="B718" t="str">
            <v>ALOFT CABERNET SAUV '08 1500ml</v>
          </cell>
          <cell r="C718" t="str">
            <v>Y</v>
          </cell>
          <cell r="D718" t="str">
            <v>YS</v>
          </cell>
          <cell r="E718" t="str">
            <v>YSE</v>
          </cell>
          <cell r="F718">
            <v>1500</v>
          </cell>
          <cell r="G718">
            <v>919593</v>
          </cell>
          <cell r="H718">
            <v>304.17</v>
          </cell>
          <cell r="I718" t="str">
            <v>S</v>
          </cell>
          <cell r="J718"/>
        </row>
        <row r="719">
          <cell r="A719">
            <v>949252</v>
          </cell>
          <cell r="B719" t="str">
            <v>ALOHA ZETA CORVINA 750ml</v>
          </cell>
          <cell r="C719" t="str">
            <v>Y</v>
          </cell>
          <cell r="D719" t="str">
            <v>YS</v>
          </cell>
          <cell r="E719" t="str">
            <v>YSE</v>
          </cell>
          <cell r="F719">
            <v>750</v>
          </cell>
          <cell r="G719">
            <v>949252</v>
          </cell>
          <cell r="H719">
            <v>12.99</v>
          </cell>
          <cell r="I719" t="str">
            <v>S</v>
          </cell>
          <cell r="J719"/>
        </row>
        <row r="720">
          <cell r="A720">
            <v>920228</v>
          </cell>
          <cell r="B720" t="str">
            <v>ALOIS AGLIANICO CAMPOLE 10 750ml</v>
          </cell>
          <cell r="C720" t="str">
            <v>Y</v>
          </cell>
          <cell r="D720" t="str">
            <v>YS</v>
          </cell>
          <cell r="E720" t="str">
            <v>YSE</v>
          </cell>
          <cell r="F720">
            <v>750</v>
          </cell>
          <cell r="G720">
            <v>920228</v>
          </cell>
          <cell r="H720">
            <v>16.23</v>
          </cell>
          <cell r="I720" t="str">
            <v>S</v>
          </cell>
          <cell r="J720"/>
        </row>
        <row r="721">
          <cell r="A721">
            <v>948307</v>
          </cell>
          <cell r="B721" t="str">
            <v>ALOIS LAGEDER CONUS LAGREIN RES 750ml</v>
          </cell>
          <cell r="C721" t="str">
            <v>Y</v>
          </cell>
          <cell r="D721" t="str">
            <v>YS</v>
          </cell>
          <cell r="E721" t="str">
            <v>YSE</v>
          </cell>
          <cell r="F721">
            <v>750</v>
          </cell>
          <cell r="G721">
            <v>948307</v>
          </cell>
          <cell r="H721">
            <v>30.5</v>
          </cell>
          <cell r="I721" t="str">
            <v>S</v>
          </cell>
          <cell r="J721"/>
        </row>
        <row r="722">
          <cell r="A722">
            <v>907125</v>
          </cell>
          <cell r="B722" t="str">
            <v>ALOIS LAGEDER KRAFUSS PINOT NOIR 750ml</v>
          </cell>
          <cell r="C722" t="str">
            <v>Y</v>
          </cell>
          <cell r="D722" t="str">
            <v>YS</v>
          </cell>
          <cell r="E722" t="str">
            <v>YSE</v>
          </cell>
          <cell r="F722">
            <v>750</v>
          </cell>
          <cell r="G722">
            <v>907125</v>
          </cell>
          <cell r="H722">
            <v>64.900000000000006</v>
          </cell>
          <cell r="I722" t="str">
            <v>S</v>
          </cell>
          <cell r="J722"/>
        </row>
        <row r="723">
          <cell r="A723">
            <v>953394</v>
          </cell>
          <cell r="B723" t="str">
            <v>ALOIS LAGEDER PORER PINOT GRIGIO 750ml</v>
          </cell>
          <cell r="C723" t="str">
            <v>Y</v>
          </cell>
          <cell r="D723" t="str">
            <v>YS</v>
          </cell>
          <cell r="E723" t="str">
            <v>YSE</v>
          </cell>
          <cell r="F723">
            <v>750</v>
          </cell>
          <cell r="G723">
            <v>953394</v>
          </cell>
          <cell r="H723">
            <v>26.8</v>
          </cell>
          <cell r="I723" t="str">
            <v>S</v>
          </cell>
          <cell r="J723"/>
        </row>
        <row r="724">
          <cell r="A724">
            <v>948306</v>
          </cell>
          <cell r="B724" t="str">
            <v>ALOIS LAGEDER RAIN RIESLING 750ml</v>
          </cell>
          <cell r="C724" t="str">
            <v>Y</v>
          </cell>
          <cell r="D724" t="str">
            <v>YS</v>
          </cell>
          <cell r="E724" t="str">
            <v>YSE</v>
          </cell>
          <cell r="F724">
            <v>750</v>
          </cell>
          <cell r="G724">
            <v>948306</v>
          </cell>
          <cell r="H724">
            <v>26.45</v>
          </cell>
          <cell r="I724" t="str">
            <v>S</v>
          </cell>
          <cell r="J724"/>
        </row>
        <row r="725">
          <cell r="A725">
            <v>948305</v>
          </cell>
          <cell r="B725" t="str">
            <v>ALOIS LAGEDER VOGELMAIER MOSCATO 750ml</v>
          </cell>
          <cell r="C725" t="str">
            <v>Y</v>
          </cell>
          <cell r="D725" t="str">
            <v>YS</v>
          </cell>
          <cell r="E725" t="str">
            <v>YSE</v>
          </cell>
          <cell r="F725">
            <v>750</v>
          </cell>
          <cell r="G725">
            <v>948305</v>
          </cell>
          <cell r="H725">
            <v>26.45</v>
          </cell>
          <cell r="I725" t="str">
            <v>S</v>
          </cell>
          <cell r="J725"/>
        </row>
        <row r="726">
          <cell r="A726">
            <v>917689</v>
          </cell>
          <cell r="B726" t="str">
            <v>ALONDRA CHARD MENDOCINO'17/18 750ml</v>
          </cell>
          <cell r="C726" t="str">
            <v>K</v>
          </cell>
          <cell r="D726" t="str">
            <v>KK</v>
          </cell>
          <cell r="E726" t="str">
            <v>KKB</v>
          </cell>
          <cell r="F726">
            <v>750</v>
          </cell>
          <cell r="G726">
            <v>917689</v>
          </cell>
          <cell r="H726">
            <v>9.1</v>
          </cell>
          <cell r="I726" t="str">
            <v>X</v>
          </cell>
          <cell r="J726"/>
        </row>
        <row r="727">
          <cell r="A727">
            <v>915238</v>
          </cell>
          <cell r="B727" t="str">
            <v>ALONZO DEL YERRO DUERO'05/06 750ml</v>
          </cell>
          <cell r="C727" t="str">
            <v>P</v>
          </cell>
          <cell r="D727" t="str">
            <v>PR</v>
          </cell>
          <cell r="E727" t="str">
            <v>PRP</v>
          </cell>
          <cell r="F727">
            <v>750</v>
          </cell>
          <cell r="G727">
            <v>915238</v>
          </cell>
          <cell r="H727">
            <v>40.85</v>
          </cell>
          <cell r="I727" t="str">
            <v>X</v>
          </cell>
          <cell r="J727"/>
        </row>
        <row r="728">
          <cell r="A728">
            <v>953430</v>
          </cell>
          <cell r="B728" t="str">
            <v>ALOXE CORTON 1ER CRU LES CHAILLOTS 750ml</v>
          </cell>
          <cell r="C728" t="str">
            <v>Y</v>
          </cell>
          <cell r="D728" t="str">
            <v>YS</v>
          </cell>
          <cell r="E728" t="str">
            <v>YSE</v>
          </cell>
          <cell r="F728">
            <v>750</v>
          </cell>
          <cell r="G728">
            <v>953430</v>
          </cell>
          <cell r="H728">
            <v>51.17</v>
          </cell>
          <cell r="I728" t="str">
            <v>S</v>
          </cell>
          <cell r="J728"/>
        </row>
        <row r="729">
          <cell r="A729">
            <v>953431</v>
          </cell>
          <cell r="B729" t="str">
            <v>ALOXE CORTON 1ER CRU LES CHAILLOTS 750ml</v>
          </cell>
          <cell r="C729" t="str">
            <v>Y</v>
          </cell>
          <cell r="D729" t="str">
            <v>YS</v>
          </cell>
          <cell r="E729" t="str">
            <v>YSE</v>
          </cell>
          <cell r="F729">
            <v>750</v>
          </cell>
          <cell r="G729">
            <v>953431</v>
          </cell>
          <cell r="H729">
            <v>51.17</v>
          </cell>
          <cell r="I729" t="str">
            <v>S</v>
          </cell>
          <cell r="J729"/>
        </row>
        <row r="730">
          <cell r="A730">
            <v>952664</v>
          </cell>
          <cell r="B730" t="str">
            <v>ALPENFIRE EMBER CIDER 750ml</v>
          </cell>
          <cell r="C730" t="str">
            <v>Y</v>
          </cell>
          <cell r="D730" t="str">
            <v>YS</v>
          </cell>
          <cell r="E730" t="str">
            <v>YSE</v>
          </cell>
          <cell r="F730">
            <v>750</v>
          </cell>
          <cell r="G730">
            <v>952664</v>
          </cell>
          <cell r="H730">
            <v>20.170000000000002</v>
          </cell>
          <cell r="I730" t="str">
            <v>U</v>
          </cell>
          <cell r="J730"/>
        </row>
        <row r="731">
          <cell r="A731">
            <v>952665</v>
          </cell>
          <cell r="B731" t="str">
            <v>ALPENFIRE GLOW CIDER 750ml</v>
          </cell>
          <cell r="C731" t="str">
            <v>Y</v>
          </cell>
          <cell r="D731" t="str">
            <v>YS</v>
          </cell>
          <cell r="E731" t="str">
            <v>YSE</v>
          </cell>
          <cell r="F731">
            <v>750</v>
          </cell>
          <cell r="G731">
            <v>952665</v>
          </cell>
          <cell r="H731">
            <v>35.53</v>
          </cell>
          <cell r="I731" t="str">
            <v>U</v>
          </cell>
          <cell r="J731"/>
        </row>
        <row r="732">
          <cell r="A732">
            <v>952663</v>
          </cell>
          <cell r="B732" t="str">
            <v>ALPENFIRE PIRATE'S PLANK CIDER 500 ml</v>
          </cell>
          <cell r="C732" t="str">
            <v>Y</v>
          </cell>
          <cell r="D732" t="str">
            <v>YS</v>
          </cell>
          <cell r="E732" t="str">
            <v>YSE</v>
          </cell>
          <cell r="F732">
            <v>500</v>
          </cell>
          <cell r="G732">
            <v>952663</v>
          </cell>
          <cell r="H732">
            <v>15.45</v>
          </cell>
          <cell r="I732" t="str">
            <v>U</v>
          </cell>
          <cell r="J732"/>
        </row>
        <row r="733">
          <cell r="A733">
            <v>952666</v>
          </cell>
          <cell r="B733" t="str">
            <v>ALPENFIRE SPARK CIDER 750ml</v>
          </cell>
          <cell r="C733" t="str">
            <v>Y</v>
          </cell>
          <cell r="D733" t="str">
            <v>YS</v>
          </cell>
          <cell r="E733" t="str">
            <v>YSE</v>
          </cell>
          <cell r="F733">
            <v>750</v>
          </cell>
          <cell r="G733">
            <v>952666</v>
          </cell>
          <cell r="H733">
            <v>17.12</v>
          </cell>
          <cell r="I733" t="str">
            <v>U</v>
          </cell>
          <cell r="J733"/>
        </row>
        <row r="734">
          <cell r="A734">
            <v>952592</v>
          </cell>
          <cell r="B734" t="str">
            <v>ALPHA AXIA 750ml</v>
          </cell>
          <cell r="C734" t="str">
            <v>Y</v>
          </cell>
          <cell r="D734" t="str">
            <v>YS</v>
          </cell>
          <cell r="E734" t="str">
            <v>YSE</v>
          </cell>
          <cell r="F734">
            <v>750</v>
          </cell>
          <cell r="G734">
            <v>952592</v>
          </cell>
          <cell r="H734">
            <v>20.22</v>
          </cell>
          <cell r="I734" t="str">
            <v>S</v>
          </cell>
          <cell r="J734"/>
        </row>
        <row r="735">
          <cell r="A735">
            <v>917822</v>
          </cell>
          <cell r="B735" t="str">
            <v>ALPHA BOX &amp; DICE FOG RED'06 750ml</v>
          </cell>
          <cell r="C735" t="str">
            <v>P</v>
          </cell>
          <cell r="D735" t="str">
            <v>PR</v>
          </cell>
          <cell r="E735" t="str">
            <v>PRY</v>
          </cell>
          <cell r="F735">
            <v>750</v>
          </cell>
          <cell r="G735">
            <v>917822</v>
          </cell>
          <cell r="H735">
            <v>30.44</v>
          </cell>
          <cell r="I735" t="str">
            <v>X</v>
          </cell>
          <cell r="J735"/>
        </row>
        <row r="736">
          <cell r="A736">
            <v>923346</v>
          </cell>
          <cell r="B736" t="str">
            <v>ALPHA CHARDONNAY TRAMONTO 2019 750ml</v>
          </cell>
          <cell r="C736" t="str">
            <v>Y</v>
          </cell>
          <cell r="D736" t="str">
            <v>YS</v>
          </cell>
          <cell r="E736" t="str">
            <v>YSE</v>
          </cell>
          <cell r="F736">
            <v>750</v>
          </cell>
          <cell r="G736">
            <v>923346</v>
          </cell>
          <cell r="H736">
            <v>31.89</v>
          </cell>
          <cell r="I736" t="str">
            <v>S</v>
          </cell>
          <cell r="J736"/>
        </row>
        <row r="737">
          <cell r="A737">
            <v>902292</v>
          </cell>
          <cell r="B737" t="str">
            <v>ALPHA OMEGA CABERNET 750ml</v>
          </cell>
          <cell r="C737" t="str">
            <v>Y</v>
          </cell>
          <cell r="D737" t="str">
            <v>YS</v>
          </cell>
          <cell r="E737" t="str">
            <v>YSE</v>
          </cell>
          <cell r="F737">
            <v>750</v>
          </cell>
          <cell r="G737">
            <v>902292</v>
          </cell>
          <cell r="H737">
            <v>106.26</v>
          </cell>
          <cell r="I737" t="str">
            <v>S</v>
          </cell>
          <cell r="J737"/>
        </row>
        <row r="738">
          <cell r="A738">
            <v>902291</v>
          </cell>
          <cell r="B738" t="str">
            <v>ALPHA OMEGA ERA 750ml</v>
          </cell>
          <cell r="C738" t="str">
            <v>Y</v>
          </cell>
          <cell r="D738" t="str">
            <v>YS</v>
          </cell>
          <cell r="E738" t="str">
            <v>YSE</v>
          </cell>
          <cell r="F738">
            <v>750</v>
          </cell>
          <cell r="G738">
            <v>902291</v>
          </cell>
          <cell r="H738">
            <v>418.47</v>
          </cell>
          <cell r="I738" t="str">
            <v>S</v>
          </cell>
          <cell r="J738"/>
        </row>
        <row r="739">
          <cell r="A739">
            <v>900243</v>
          </cell>
          <cell r="B739" t="str">
            <v>ALPHA OMEGA TWO SQUARED RED 2016 750ml</v>
          </cell>
          <cell r="C739" t="str">
            <v>Y</v>
          </cell>
          <cell r="D739" t="str">
            <v>YS</v>
          </cell>
          <cell r="E739" t="str">
            <v>YSE</v>
          </cell>
          <cell r="F739">
            <v>750</v>
          </cell>
          <cell r="G739">
            <v>900243</v>
          </cell>
          <cell r="H739">
            <v>46.29</v>
          </cell>
          <cell r="I739" t="str">
            <v>S</v>
          </cell>
          <cell r="J739"/>
        </row>
        <row r="740">
          <cell r="A740">
            <v>900245</v>
          </cell>
          <cell r="B740" t="str">
            <v>ALPHA OMEGA UNOAKED CHARDONNAY 2015750ml</v>
          </cell>
          <cell r="C740" t="str">
            <v>Y</v>
          </cell>
          <cell r="D740" t="str">
            <v>YS</v>
          </cell>
          <cell r="E740" t="str">
            <v>YSE</v>
          </cell>
          <cell r="F740">
            <v>750</v>
          </cell>
          <cell r="G740">
            <v>900245</v>
          </cell>
          <cell r="H740">
            <v>25.39</v>
          </cell>
          <cell r="I740" t="str">
            <v>S</v>
          </cell>
          <cell r="J740"/>
        </row>
        <row r="741">
          <cell r="A741">
            <v>954383</v>
          </cell>
          <cell r="B741" t="str">
            <v>ALPHA SAUVIGNON BLANC 750ml</v>
          </cell>
          <cell r="C741" t="str">
            <v>Y</v>
          </cell>
          <cell r="D741" t="str">
            <v>YS</v>
          </cell>
          <cell r="E741" t="str">
            <v>YSE</v>
          </cell>
          <cell r="F741">
            <v>750</v>
          </cell>
          <cell r="G741">
            <v>954383</v>
          </cell>
          <cell r="H741">
            <v>20.23</v>
          </cell>
          <cell r="I741" t="str">
            <v>S</v>
          </cell>
          <cell r="J741"/>
        </row>
        <row r="742">
          <cell r="A742">
            <v>952996</v>
          </cell>
          <cell r="B742" t="str">
            <v>ALPHA ZETA CORVINA 750ml</v>
          </cell>
          <cell r="C742" t="str">
            <v>Y</v>
          </cell>
          <cell r="D742" t="str">
            <v>YS</v>
          </cell>
          <cell r="E742" t="str">
            <v>YSE</v>
          </cell>
          <cell r="F742">
            <v>750</v>
          </cell>
          <cell r="G742">
            <v>952996</v>
          </cell>
          <cell r="H742">
            <v>11.22</v>
          </cell>
          <cell r="I742" t="str">
            <v>S</v>
          </cell>
          <cell r="J742"/>
        </row>
        <row r="743">
          <cell r="A743">
            <v>909882</v>
          </cell>
          <cell r="B743" t="str">
            <v>ALPHA ZETA SOAVE 750ml</v>
          </cell>
          <cell r="C743" t="str">
            <v>K</v>
          </cell>
          <cell r="D743" t="str">
            <v>KR</v>
          </cell>
          <cell r="E743" t="str">
            <v>KRL</v>
          </cell>
          <cell r="F743">
            <v>750</v>
          </cell>
          <cell r="G743">
            <v>909882</v>
          </cell>
          <cell r="H743">
            <v>13.99</v>
          </cell>
          <cell r="I743" t="str">
            <v>L</v>
          </cell>
          <cell r="J743"/>
        </row>
        <row r="744">
          <cell r="A744">
            <v>28167</v>
          </cell>
          <cell r="B744" t="str">
            <v>ALPINE AMERICAN WHISKEY 750ml</v>
          </cell>
          <cell r="C744" t="str">
            <v>A</v>
          </cell>
          <cell r="D744" t="str">
            <v>AW</v>
          </cell>
          <cell r="E744" t="str">
            <v>AWW</v>
          </cell>
          <cell r="F744">
            <v>750</v>
          </cell>
          <cell r="G744">
            <v>28167</v>
          </cell>
          <cell r="H744">
            <v>39.99</v>
          </cell>
          <cell r="I744">
            <v>1</v>
          </cell>
          <cell r="J744"/>
        </row>
        <row r="745">
          <cell r="A745">
            <v>950330</v>
          </cell>
          <cell r="B745" t="str">
            <v>ALPINE BEER CO HOPPYBIRTHDAY 355ml</v>
          </cell>
          <cell r="C745" t="str">
            <v>Y</v>
          </cell>
          <cell r="D745" t="str">
            <v>YS</v>
          </cell>
          <cell r="E745" t="str">
            <v>YST</v>
          </cell>
          <cell r="F745">
            <v>355</v>
          </cell>
          <cell r="G745">
            <v>950330</v>
          </cell>
          <cell r="H745">
            <v>2.89</v>
          </cell>
          <cell r="I745" t="str">
            <v>U</v>
          </cell>
          <cell r="J745"/>
        </row>
        <row r="746">
          <cell r="A746">
            <v>950329</v>
          </cell>
          <cell r="B746" t="str">
            <v>ALPINE BEER CO. DUET 355ml</v>
          </cell>
          <cell r="C746" t="str">
            <v>Y</v>
          </cell>
          <cell r="D746" t="str">
            <v>YS</v>
          </cell>
          <cell r="E746" t="str">
            <v>YST</v>
          </cell>
          <cell r="F746">
            <v>355</v>
          </cell>
          <cell r="G746">
            <v>950329</v>
          </cell>
          <cell r="H746">
            <v>2.89</v>
          </cell>
          <cell r="I746" t="str">
            <v>U</v>
          </cell>
          <cell r="J746"/>
        </row>
        <row r="747">
          <cell r="A747">
            <v>22555</v>
          </cell>
          <cell r="B747" t="str">
            <v>ALPINE BOURBON WHISKEY 750ml</v>
          </cell>
          <cell r="C747" t="str">
            <v>Y</v>
          </cell>
          <cell r="D747" t="str">
            <v>YS</v>
          </cell>
          <cell r="E747" t="str">
            <v>YSA</v>
          </cell>
          <cell r="F747">
            <v>750</v>
          </cell>
          <cell r="G747">
            <v>22555</v>
          </cell>
          <cell r="H747">
            <v>49.99</v>
          </cell>
          <cell r="I747" t="str">
            <v>S</v>
          </cell>
          <cell r="J747"/>
        </row>
        <row r="748">
          <cell r="A748">
            <v>101264</v>
          </cell>
          <cell r="B748" t="str">
            <v>ALPINE DIST FALL SEL CASE 9000ml</v>
          </cell>
          <cell r="C748" t="str">
            <v>Y</v>
          </cell>
          <cell r="D748" t="str">
            <v>YS</v>
          </cell>
          <cell r="E748" t="str">
            <v>YSA</v>
          </cell>
          <cell r="F748">
            <v>9000</v>
          </cell>
          <cell r="G748">
            <v>101264</v>
          </cell>
          <cell r="H748">
            <v>100</v>
          </cell>
          <cell r="I748" t="str">
            <v>S</v>
          </cell>
          <cell r="J748"/>
        </row>
        <row r="749">
          <cell r="A749">
            <v>914148</v>
          </cell>
          <cell r="B749" t="str">
            <v>ALPINE GIFT PACK = VODKA/GIN 1500 ml</v>
          </cell>
          <cell r="C749" t="str">
            <v>Y</v>
          </cell>
          <cell r="D749" t="str">
            <v>YG</v>
          </cell>
          <cell r="E749" t="str">
            <v>YGA</v>
          </cell>
          <cell r="F749">
            <v>1500</v>
          </cell>
          <cell r="G749">
            <v>914148</v>
          </cell>
          <cell r="H749">
            <v>49.99</v>
          </cell>
          <cell r="I749" t="str">
            <v>D</v>
          </cell>
          <cell r="J749"/>
        </row>
        <row r="750">
          <cell r="A750">
            <v>29054</v>
          </cell>
          <cell r="B750" t="str">
            <v>ALPINE GIN 750ml</v>
          </cell>
          <cell r="C750" t="str">
            <v>A</v>
          </cell>
          <cell r="D750" t="str">
            <v>AH</v>
          </cell>
          <cell r="E750" t="str">
            <v>AHW</v>
          </cell>
          <cell r="F750">
            <v>750</v>
          </cell>
          <cell r="G750">
            <v>29054</v>
          </cell>
          <cell r="H750">
            <v>29.99</v>
          </cell>
          <cell r="I750">
            <v>1</v>
          </cell>
          <cell r="J750"/>
        </row>
        <row r="751">
          <cell r="A751">
            <v>28052</v>
          </cell>
          <cell r="B751" t="str">
            <v>ALPINE LAFAYETTE SPCD WSKY 750ml</v>
          </cell>
          <cell r="C751" t="str">
            <v>A</v>
          </cell>
          <cell r="D751" t="str">
            <v>AW</v>
          </cell>
          <cell r="E751" t="str">
            <v>AWT</v>
          </cell>
          <cell r="F751">
            <v>750</v>
          </cell>
          <cell r="G751">
            <v>28052</v>
          </cell>
          <cell r="H751">
            <v>29.99</v>
          </cell>
          <cell r="I751">
            <v>1</v>
          </cell>
          <cell r="J751"/>
        </row>
        <row r="752">
          <cell r="A752">
            <v>29058</v>
          </cell>
          <cell r="B752" t="str">
            <v>ALPINE LILY LAKE GIN 750ml</v>
          </cell>
          <cell r="C752" t="str">
            <v>Y</v>
          </cell>
          <cell r="D752" t="str">
            <v>YG</v>
          </cell>
          <cell r="E752" t="str">
            <v>YGA</v>
          </cell>
          <cell r="F752">
            <v>750</v>
          </cell>
          <cell r="G752">
            <v>29058</v>
          </cell>
          <cell r="H752">
            <v>29.99</v>
          </cell>
          <cell r="I752" t="str">
            <v>D</v>
          </cell>
          <cell r="J752"/>
        </row>
        <row r="753">
          <cell r="A753">
            <v>71620</v>
          </cell>
          <cell r="B753" t="str">
            <v>ALPINE LIQUEUR 375 ml</v>
          </cell>
          <cell r="C753" t="str">
            <v>Y</v>
          </cell>
          <cell r="D753" t="str">
            <v>YS</v>
          </cell>
          <cell r="E753" t="str">
            <v>YSC</v>
          </cell>
          <cell r="F753">
            <v>375</v>
          </cell>
          <cell r="G753">
            <v>71620</v>
          </cell>
          <cell r="H753">
            <v>24.99</v>
          </cell>
          <cell r="I753" t="str">
            <v>S</v>
          </cell>
          <cell r="J753"/>
        </row>
        <row r="754">
          <cell r="A754">
            <v>29055</v>
          </cell>
          <cell r="B754" t="str">
            <v>ALPINE PARK GIN EXPERIENCE 750ml</v>
          </cell>
          <cell r="C754" t="str">
            <v>Y</v>
          </cell>
          <cell r="D754" t="str">
            <v>YS</v>
          </cell>
          <cell r="E754" t="str">
            <v>YSA</v>
          </cell>
          <cell r="F754">
            <v>750</v>
          </cell>
          <cell r="G754">
            <v>29055</v>
          </cell>
          <cell r="H754">
            <v>74.73</v>
          </cell>
          <cell r="I754" t="str">
            <v>S</v>
          </cell>
          <cell r="J754"/>
        </row>
        <row r="755">
          <cell r="A755">
            <v>37342</v>
          </cell>
          <cell r="B755" t="str">
            <v>ALPINE PERSISTANT VODKA 1000 ml</v>
          </cell>
          <cell r="C755" t="str">
            <v>A</v>
          </cell>
          <cell r="D755" t="str">
            <v>AD</v>
          </cell>
          <cell r="E755" t="str">
            <v>ADW</v>
          </cell>
          <cell r="F755">
            <v>1000</v>
          </cell>
          <cell r="G755">
            <v>37342</v>
          </cell>
          <cell r="H755">
            <v>11.99</v>
          </cell>
          <cell r="I755">
            <v>1</v>
          </cell>
          <cell r="J755"/>
        </row>
        <row r="756">
          <cell r="A756">
            <v>76556</v>
          </cell>
          <cell r="B756" t="str">
            <v>ALPINE PRESERVE LIQUEUR 700ml</v>
          </cell>
          <cell r="C756" t="str">
            <v>C</v>
          </cell>
          <cell r="D756" t="str">
            <v>CH</v>
          </cell>
          <cell r="E756" t="str">
            <v>CHW</v>
          </cell>
          <cell r="F756">
            <v>700</v>
          </cell>
          <cell r="G756">
            <v>76556</v>
          </cell>
          <cell r="H756">
            <v>29.99</v>
          </cell>
          <cell r="I756">
            <v>1</v>
          </cell>
          <cell r="J756"/>
        </row>
        <row r="757">
          <cell r="A757">
            <v>77065</v>
          </cell>
          <cell r="B757" t="str">
            <v>ALPINE PRESERVE LIQUEUR 750ml</v>
          </cell>
          <cell r="C757" t="str">
            <v>C</v>
          </cell>
          <cell r="D757" t="str">
            <v>CH</v>
          </cell>
          <cell r="E757" t="str">
            <v>CHW</v>
          </cell>
          <cell r="F757">
            <v>750</v>
          </cell>
          <cell r="G757">
            <v>77065</v>
          </cell>
          <cell r="H757">
            <v>29.99</v>
          </cell>
          <cell r="I757">
            <v>1</v>
          </cell>
          <cell r="J757"/>
        </row>
        <row r="758">
          <cell r="A758">
            <v>921724</v>
          </cell>
          <cell r="B758" t="str">
            <v>ALPINE SPUR 1000ml</v>
          </cell>
          <cell r="C758" t="str">
            <v>A</v>
          </cell>
          <cell r="D758" t="str">
            <v>AW</v>
          </cell>
          <cell r="E758" t="str">
            <v>AWW</v>
          </cell>
          <cell r="F758">
            <v>1000</v>
          </cell>
          <cell r="G758">
            <v>921724</v>
          </cell>
          <cell r="H758">
            <v>24.5</v>
          </cell>
          <cell r="I758" t="str">
            <v>S</v>
          </cell>
          <cell r="J758"/>
        </row>
        <row r="759">
          <cell r="A759">
            <v>27249</v>
          </cell>
          <cell r="B759" t="str">
            <v>ALPINE SPUR WHISKEY 750ml</v>
          </cell>
          <cell r="C759" t="str">
            <v>A</v>
          </cell>
          <cell r="D759" t="str">
            <v>AW</v>
          </cell>
          <cell r="E759" t="str">
            <v>AWE</v>
          </cell>
          <cell r="F759">
            <v>750</v>
          </cell>
          <cell r="G759">
            <v>27249</v>
          </cell>
          <cell r="H759">
            <v>34.99</v>
          </cell>
          <cell r="I759" t="str">
            <v>D</v>
          </cell>
          <cell r="J759"/>
        </row>
        <row r="760">
          <cell r="A760">
            <v>16504</v>
          </cell>
          <cell r="B760" t="str">
            <v>ALPINE STRAIGHT BOURBON WHISKEY 750ml</v>
          </cell>
          <cell r="C760" t="str">
            <v>Y</v>
          </cell>
          <cell r="D760" t="str">
            <v>YS</v>
          </cell>
          <cell r="E760" t="str">
            <v>YSA</v>
          </cell>
          <cell r="F760">
            <v>750</v>
          </cell>
          <cell r="G760">
            <v>16504</v>
          </cell>
          <cell r="H760">
            <v>59.99</v>
          </cell>
          <cell r="I760" t="str">
            <v>S</v>
          </cell>
          <cell r="J760"/>
        </row>
        <row r="761">
          <cell r="A761">
            <v>26510</v>
          </cell>
          <cell r="B761" t="str">
            <v>ALPINE STRAIGHT RYE WHISKEY 750ml</v>
          </cell>
          <cell r="C761" t="str">
            <v>Y</v>
          </cell>
          <cell r="D761" t="str">
            <v>YS</v>
          </cell>
          <cell r="E761" t="str">
            <v>YSA</v>
          </cell>
          <cell r="F761">
            <v>750</v>
          </cell>
          <cell r="G761">
            <v>26510</v>
          </cell>
          <cell r="H761">
            <v>79.989999999999995</v>
          </cell>
          <cell r="I761" t="str">
            <v>S</v>
          </cell>
          <cell r="J761"/>
        </row>
        <row r="762">
          <cell r="A762">
            <v>28015</v>
          </cell>
          <cell r="B762" t="str">
            <v>ALPINE TRAVELER'S REST MALT WHISKE 750ml</v>
          </cell>
          <cell r="C762" t="str">
            <v>A</v>
          </cell>
          <cell r="D762" t="str">
            <v>AW</v>
          </cell>
          <cell r="E762" t="str">
            <v>AWW</v>
          </cell>
          <cell r="F762">
            <v>750</v>
          </cell>
          <cell r="G762">
            <v>28015</v>
          </cell>
          <cell r="H762">
            <v>49.99</v>
          </cell>
          <cell r="I762" t="str">
            <v>X</v>
          </cell>
          <cell r="J762"/>
        </row>
        <row r="763">
          <cell r="A763">
            <v>28313</v>
          </cell>
          <cell r="B763" t="str">
            <v>ALPINE TRIPLE OAK WHISKEY 750ml</v>
          </cell>
          <cell r="C763" t="str">
            <v>A</v>
          </cell>
          <cell r="D763" t="str">
            <v>AW</v>
          </cell>
          <cell r="E763" t="str">
            <v>AWH</v>
          </cell>
          <cell r="F763">
            <v>750</v>
          </cell>
          <cell r="G763">
            <v>28313</v>
          </cell>
          <cell r="H763">
            <v>179.99</v>
          </cell>
          <cell r="I763" t="str">
            <v>S</v>
          </cell>
          <cell r="J763"/>
        </row>
        <row r="764">
          <cell r="A764">
            <v>37368</v>
          </cell>
          <cell r="B764" t="str">
            <v>ALPINE VODKA 750ml</v>
          </cell>
          <cell r="C764" t="str">
            <v>A</v>
          </cell>
          <cell r="D764" t="str">
            <v>AD</v>
          </cell>
          <cell r="E764" t="str">
            <v>ADF</v>
          </cell>
          <cell r="F764">
            <v>750</v>
          </cell>
          <cell r="G764">
            <v>37368</v>
          </cell>
          <cell r="H764">
            <v>24.99</v>
          </cell>
          <cell r="I764">
            <v>1</v>
          </cell>
          <cell r="J764"/>
        </row>
        <row r="765">
          <cell r="A765">
            <v>37129</v>
          </cell>
          <cell r="B765" t="str">
            <v>ALPINE VODKA CUSTOM WELL 1000 ml</v>
          </cell>
          <cell r="C765" t="str">
            <v>Y</v>
          </cell>
          <cell r="D765" t="str">
            <v>YS</v>
          </cell>
          <cell r="E765" t="str">
            <v>YSA</v>
          </cell>
          <cell r="F765">
            <v>1000</v>
          </cell>
          <cell r="G765">
            <v>37129</v>
          </cell>
          <cell r="H765">
            <v>12</v>
          </cell>
          <cell r="I765" t="str">
            <v>S</v>
          </cell>
          <cell r="J765"/>
        </row>
        <row r="766">
          <cell r="A766">
            <v>951965</v>
          </cell>
          <cell r="B766" t="str">
            <v>ALPINE WINDOWS UP 355 ml</v>
          </cell>
          <cell r="C766" t="str">
            <v>T</v>
          </cell>
          <cell r="D766" t="str">
            <v>TN</v>
          </cell>
          <cell r="E766" t="str">
            <v>TNF</v>
          </cell>
          <cell r="F766">
            <v>355</v>
          </cell>
          <cell r="G766">
            <v>951965</v>
          </cell>
          <cell r="H766">
            <v>2.85</v>
          </cell>
          <cell r="I766" t="str">
            <v>D</v>
          </cell>
          <cell r="J766"/>
        </row>
        <row r="767">
          <cell r="A767">
            <v>924358</v>
          </cell>
          <cell r="B767" t="str">
            <v>ALPINE WINE MIXED CASE 750ml</v>
          </cell>
          <cell r="C767" t="str">
            <v>Y</v>
          </cell>
          <cell r="D767" t="str">
            <v>YS</v>
          </cell>
          <cell r="E767" t="str">
            <v>YSE</v>
          </cell>
          <cell r="F767">
            <v>750</v>
          </cell>
          <cell r="G767">
            <v>924358</v>
          </cell>
          <cell r="H767">
            <v>19.8</v>
          </cell>
          <cell r="I767" t="str">
            <v>S</v>
          </cell>
          <cell r="J767"/>
        </row>
        <row r="768">
          <cell r="A768">
            <v>952415</v>
          </cell>
          <cell r="B768" t="str">
            <v>ALQUIMIA ORGANIC ANEJO 750ml</v>
          </cell>
          <cell r="C768" t="str">
            <v>Y</v>
          </cell>
          <cell r="D768" t="str">
            <v>YS</v>
          </cell>
          <cell r="E768" t="str">
            <v>YSA</v>
          </cell>
          <cell r="F768">
            <v>750</v>
          </cell>
          <cell r="G768">
            <v>952415</v>
          </cell>
          <cell r="H768">
            <v>63.38</v>
          </cell>
          <cell r="I768" t="str">
            <v>S</v>
          </cell>
          <cell r="J768"/>
        </row>
        <row r="769">
          <cell r="A769">
            <v>952413</v>
          </cell>
          <cell r="B769" t="str">
            <v>ALQUIMIA ORGANIC BLANCO 750ml</v>
          </cell>
          <cell r="C769" t="str">
            <v>Y</v>
          </cell>
          <cell r="D769" t="str">
            <v>YS</v>
          </cell>
          <cell r="E769" t="str">
            <v>YSA</v>
          </cell>
          <cell r="F769">
            <v>750</v>
          </cell>
          <cell r="G769">
            <v>952413</v>
          </cell>
          <cell r="H769">
            <v>48.96</v>
          </cell>
          <cell r="I769" t="str">
            <v>S</v>
          </cell>
          <cell r="J769"/>
        </row>
        <row r="770">
          <cell r="A770">
            <v>952416</v>
          </cell>
          <cell r="B770" t="str">
            <v>ALQUIMIA ORGANIC EXTRA ANEJO 750ml</v>
          </cell>
          <cell r="C770" t="str">
            <v>Y</v>
          </cell>
          <cell r="D770" t="str">
            <v>YS</v>
          </cell>
          <cell r="E770" t="str">
            <v>YSA</v>
          </cell>
          <cell r="F770">
            <v>750</v>
          </cell>
          <cell r="G770">
            <v>952416</v>
          </cell>
          <cell r="H770">
            <v>126.67</v>
          </cell>
          <cell r="I770" t="str">
            <v>S</v>
          </cell>
          <cell r="J770"/>
        </row>
        <row r="771">
          <cell r="A771">
            <v>952414</v>
          </cell>
          <cell r="B771" t="str">
            <v>ALQUIMIA ORGANIC REPOSADA 750ml</v>
          </cell>
          <cell r="C771" t="str">
            <v>Y</v>
          </cell>
          <cell r="D771" t="str">
            <v>YS</v>
          </cell>
          <cell r="E771" t="str">
            <v>YSA</v>
          </cell>
          <cell r="F771">
            <v>750</v>
          </cell>
          <cell r="G771">
            <v>952414</v>
          </cell>
          <cell r="H771">
            <v>56.17</v>
          </cell>
          <cell r="I771" t="str">
            <v>S</v>
          </cell>
          <cell r="J771"/>
        </row>
        <row r="772">
          <cell r="A772">
            <v>949674</v>
          </cell>
          <cell r="B772" t="str">
            <v>ALTA LUNA PINOT GRIGIO 750ml</v>
          </cell>
          <cell r="C772" t="str">
            <v>Y</v>
          </cell>
          <cell r="D772" t="str">
            <v>YS</v>
          </cell>
          <cell r="E772" t="str">
            <v>YSE</v>
          </cell>
          <cell r="F772">
            <v>750</v>
          </cell>
          <cell r="G772">
            <v>949674</v>
          </cell>
          <cell r="H772">
            <v>14.47</v>
          </cell>
          <cell r="I772" t="str">
            <v>U</v>
          </cell>
          <cell r="J772"/>
        </row>
        <row r="773">
          <cell r="A773">
            <v>955300</v>
          </cell>
          <cell r="B773" t="str">
            <v>ALTA LUNA SAUVIGNON BLANC 750ml</v>
          </cell>
          <cell r="C773" t="str">
            <v>Y</v>
          </cell>
          <cell r="D773" t="str">
            <v>YS</v>
          </cell>
          <cell r="E773" t="str">
            <v>YSE</v>
          </cell>
          <cell r="F773">
            <v>750</v>
          </cell>
          <cell r="G773">
            <v>955300</v>
          </cell>
          <cell r="H773">
            <v>14.47</v>
          </cell>
          <cell r="I773" t="str">
            <v>S</v>
          </cell>
          <cell r="J773"/>
        </row>
        <row r="774">
          <cell r="A774">
            <v>952292</v>
          </cell>
          <cell r="B774" t="str">
            <v>ALTA MORA ETNA BIANCO 750ml</v>
          </cell>
          <cell r="C774" t="str">
            <v>Y</v>
          </cell>
          <cell r="D774" t="str">
            <v>YS</v>
          </cell>
          <cell r="E774" t="str">
            <v>YSE</v>
          </cell>
          <cell r="F774">
            <v>750</v>
          </cell>
          <cell r="G774">
            <v>952292</v>
          </cell>
          <cell r="H774">
            <v>32.99</v>
          </cell>
          <cell r="I774" t="str">
            <v>S</v>
          </cell>
          <cell r="J774"/>
        </row>
        <row r="775">
          <cell r="A775">
            <v>918654</v>
          </cell>
          <cell r="B775" t="str">
            <v>ALTA MORA ETNA ROSSO'17/18 750ml</v>
          </cell>
          <cell r="C775" t="str">
            <v>P</v>
          </cell>
          <cell r="D775" t="str">
            <v>PR</v>
          </cell>
          <cell r="E775" t="str">
            <v>PRK</v>
          </cell>
          <cell r="F775">
            <v>750</v>
          </cell>
          <cell r="G775">
            <v>918654</v>
          </cell>
          <cell r="H775">
            <v>32.99</v>
          </cell>
          <cell r="I775" t="str">
            <v>L</v>
          </cell>
          <cell r="J775"/>
        </row>
        <row r="776">
          <cell r="A776">
            <v>923556</v>
          </cell>
          <cell r="B776" t="str">
            <v>ALTA NAPA OSO MALO 750ml</v>
          </cell>
          <cell r="C776" t="str">
            <v>Y</v>
          </cell>
          <cell r="D776" t="str">
            <v>YS</v>
          </cell>
          <cell r="E776" t="str">
            <v>YSE</v>
          </cell>
          <cell r="F776">
            <v>750</v>
          </cell>
          <cell r="G776">
            <v>923556</v>
          </cell>
          <cell r="H776">
            <v>56.74</v>
          </cell>
          <cell r="I776" t="str">
            <v>S</v>
          </cell>
          <cell r="J776"/>
        </row>
        <row r="777">
          <cell r="A777">
            <v>955753</v>
          </cell>
          <cell r="B777" t="str">
            <v>ALTA NAPA REVIVAL CABERNET 750ml</v>
          </cell>
          <cell r="C777" t="str">
            <v>Y</v>
          </cell>
          <cell r="D777" t="str">
            <v>YS</v>
          </cell>
          <cell r="E777" t="str">
            <v>YSE</v>
          </cell>
          <cell r="F777">
            <v>750</v>
          </cell>
          <cell r="G777">
            <v>955753</v>
          </cell>
          <cell r="H777">
            <v>32.78</v>
          </cell>
          <cell r="I777" t="str">
            <v>S</v>
          </cell>
          <cell r="J777"/>
        </row>
        <row r="778">
          <cell r="A778">
            <v>955754</v>
          </cell>
          <cell r="B778" t="str">
            <v>ALTA NAPA SAUVIGNON BLANC 750ml</v>
          </cell>
          <cell r="C778" t="str">
            <v>Y</v>
          </cell>
          <cell r="D778" t="str">
            <v>YS</v>
          </cell>
          <cell r="E778" t="str">
            <v>YSE</v>
          </cell>
          <cell r="F778">
            <v>750</v>
          </cell>
          <cell r="G778">
            <v>955754</v>
          </cell>
          <cell r="H778">
            <v>15.31</v>
          </cell>
          <cell r="I778" t="str">
            <v>U</v>
          </cell>
          <cell r="J778"/>
        </row>
        <row r="779">
          <cell r="A779">
            <v>919058</v>
          </cell>
          <cell r="B779" t="str">
            <v>ALTA NORCAL RED BLEND'18 750ml</v>
          </cell>
          <cell r="C779" t="str">
            <v>P</v>
          </cell>
          <cell r="D779" t="str">
            <v>PL</v>
          </cell>
          <cell r="E779" t="str">
            <v>PLU</v>
          </cell>
          <cell r="F779">
            <v>750</v>
          </cell>
          <cell r="G779">
            <v>919058</v>
          </cell>
          <cell r="H779">
            <v>45.2</v>
          </cell>
          <cell r="I779" t="str">
            <v>L</v>
          </cell>
          <cell r="J779"/>
        </row>
        <row r="780">
          <cell r="A780">
            <v>909206</v>
          </cell>
          <cell r="B780" t="str">
            <v>ALTA PLATA VERDEJO 750ml</v>
          </cell>
          <cell r="C780" t="str">
            <v>Y</v>
          </cell>
          <cell r="D780" t="str">
            <v>YS</v>
          </cell>
          <cell r="E780" t="str">
            <v>YSE</v>
          </cell>
          <cell r="F780">
            <v>750</v>
          </cell>
          <cell r="G780">
            <v>909206</v>
          </cell>
          <cell r="H780">
            <v>18.329999999999998</v>
          </cell>
          <cell r="I780" t="str">
            <v>S</v>
          </cell>
          <cell r="J780"/>
        </row>
        <row r="781">
          <cell r="A781">
            <v>955758</v>
          </cell>
          <cell r="B781" t="str">
            <v>ALTA VISTA ESTATE MALBEC 750ml</v>
          </cell>
          <cell r="C781" t="str">
            <v>Y</v>
          </cell>
          <cell r="D781" t="str">
            <v>YS</v>
          </cell>
          <cell r="E781" t="str">
            <v>YSE</v>
          </cell>
          <cell r="F781">
            <v>750</v>
          </cell>
          <cell r="G781">
            <v>955758</v>
          </cell>
          <cell r="H781">
            <v>20.010000000000002</v>
          </cell>
          <cell r="I781" t="str">
            <v>S</v>
          </cell>
          <cell r="J781"/>
        </row>
        <row r="782">
          <cell r="A782">
            <v>914837</v>
          </cell>
          <cell r="B782" t="str">
            <v>ALTAMURA CABERNET NAPA'15/17 750ml</v>
          </cell>
          <cell r="C782" t="str">
            <v>P</v>
          </cell>
          <cell r="D782" t="str">
            <v>PL</v>
          </cell>
          <cell r="E782" t="str">
            <v>PLB</v>
          </cell>
          <cell r="F782">
            <v>750</v>
          </cell>
          <cell r="G782">
            <v>914837</v>
          </cell>
          <cell r="H782">
            <v>111.99</v>
          </cell>
          <cell r="I782" t="str">
            <v>L</v>
          </cell>
          <cell r="J782"/>
        </row>
        <row r="783">
          <cell r="A783">
            <v>918641</v>
          </cell>
          <cell r="B783" t="str">
            <v>ALTAMURA SAUVIGNON BLANC '13 750ml</v>
          </cell>
          <cell r="C783" t="str">
            <v>K</v>
          </cell>
          <cell r="D783" t="str">
            <v>KK</v>
          </cell>
          <cell r="E783" t="str">
            <v>KKD</v>
          </cell>
          <cell r="F783">
            <v>750</v>
          </cell>
          <cell r="G783">
            <v>918641</v>
          </cell>
          <cell r="H783">
            <v>35.42</v>
          </cell>
          <cell r="I783" t="str">
            <v>X</v>
          </cell>
          <cell r="J783"/>
        </row>
        <row r="784">
          <cell r="A784">
            <v>916834</v>
          </cell>
          <cell r="B784" t="str">
            <v>ALTANO DOURO'18/19 750ml</v>
          </cell>
          <cell r="C784" t="str">
            <v>P</v>
          </cell>
          <cell r="D784" t="str">
            <v>PR</v>
          </cell>
          <cell r="E784" t="str">
            <v>PRQ</v>
          </cell>
          <cell r="F784">
            <v>750</v>
          </cell>
          <cell r="G784">
            <v>916834</v>
          </cell>
          <cell r="H784">
            <v>9.99</v>
          </cell>
          <cell r="I784" t="str">
            <v>L</v>
          </cell>
          <cell r="J784"/>
        </row>
        <row r="785">
          <cell r="A785">
            <v>952046</v>
          </cell>
          <cell r="B785" t="str">
            <v>ALTARE UMOPERUNO BAROLO 750ml</v>
          </cell>
          <cell r="C785" t="str">
            <v>Y</v>
          </cell>
          <cell r="D785" t="str">
            <v>YS</v>
          </cell>
          <cell r="E785" t="str">
            <v>YSE</v>
          </cell>
          <cell r="F785">
            <v>750</v>
          </cell>
          <cell r="G785">
            <v>952046</v>
          </cell>
          <cell r="H785">
            <v>365.27</v>
          </cell>
          <cell r="I785" t="str">
            <v>S</v>
          </cell>
          <cell r="J785"/>
        </row>
        <row r="786">
          <cell r="A786">
            <v>911238</v>
          </cell>
          <cell r="B786" t="str">
            <v>ALTESINO BRUNELLO DOCG'17 375 ml</v>
          </cell>
          <cell r="C786" t="str">
            <v>L</v>
          </cell>
          <cell r="D786" t="str">
            <v>LA</v>
          </cell>
          <cell r="E786" t="str">
            <v>LAW</v>
          </cell>
          <cell r="F786">
            <v>375</v>
          </cell>
          <cell r="G786">
            <v>911238</v>
          </cell>
          <cell r="H786">
            <v>37.99</v>
          </cell>
          <cell r="I786" t="str">
            <v>A</v>
          </cell>
          <cell r="J786"/>
        </row>
        <row r="787">
          <cell r="A787">
            <v>910717</v>
          </cell>
          <cell r="B787" t="str">
            <v>ALTESINO BRUNELLO MNTLCNO'17 750ml</v>
          </cell>
          <cell r="C787" t="str">
            <v>L</v>
          </cell>
          <cell r="D787" t="str">
            <v>LA</v>
          </cell>
          <cell r="E787" t="str">
            <v>LAW</v>
          </cell>
          <cell r="F787">
            <v>750</v>
          </cell>
          <cell r="G787">
            <v>910717</v>
          </cell>
          <cell r="H787">
            <v>69.989999999999995</v>
          </cell>
          <cell r="I787" t="str">
            <v>L</v>
          </cell>
          <cell r="J787"/>
        </row>
        <row r="788">
          <cell r="A788">
            <v>951751</v>
          </cell>
          <cell r="B788" t="str">
            <v>ALTESINO BRUNELLO MONTOSOLI 750ml</v>
          </cell>
          <cell r="C788" t="str">
            <v>Y</v>
          </cell>
          <cell r="D788" t="str">
            <v>YS</v>
          </cell>
          <cell r="E788" t="str">
            <v>YSE</v>
          </cell>
          <cell r="F788">
            <v>750</v>
          </cell>
          <cell r="G788">
            <v>951751</v>
          </cell>
          <cell r="H788">
            <v>39.06</v>
          </cell>
          <cell r="I788" t="str">
            <v>U</v>
          </cell>
          <cell r="J788"/>
        </row>
        <row r="789">
          <cell r="A789">
            <v>912593</v>
          </cell>
          <cell r="B789" t="str">
            <v>ALTESINO BRUNELLO MONTOSOLI'13/15 750ml</v>
          </cell>
          <cell r="C789" t="str">
            <v>P</v>
          </cell>
          <cell r="D789" t="str">
            <v>PR</v>
          </cell>
          <cell r="E789" t="str">
            <v>PRI</v>
          </cell>
          <cell r="F789">
            <v>750</v>
          </cell>
          <cell r="G789">
            <v>912593</v>
          </cell>
          <cell r="H789">
            <v>115.5</v>
          </cell>
          <cell r="I789" t="str">
            <v>L</v>
          </cell>
          <cell r="J789"/>
        </row>
        <row r="790">
          <cell r="A790">
            <v>906997</v>
          </cell>
          <cell r="B790" t="str">
            <v>ALTESINO BRUNELLO RISERVA DOCG'16 750ml</v>
          </cell>
          <cell r="C790" t="str">
            <v>L</v>
          </cell>
          <cell r="D790" t="str">
            <v>LA</v>
          </cell>
          <cell r="E790" t="str">
            <v>LAW</v>
          </cell>
          <cell r="F790">
            <v>750</v>
          </cell>
          <cell r="G790">
            <v>906997</v>
          </cell>
          <cell r="H790">
            <v>136.99</v>
          </cell>
          <cell r="I790" t="str">
            <v>A</v>
          </cell>
          <cell r="J790"/>
        </row>
        <row r="791">
          <cell r="A791">
            <v>344834</v>
          </cell>
          <cell r="B791" t="str">
            <v>ALTESINO ROSSO DI MONTALCINO'18/19 750ml</v>
          </cell>
          <cell r="C791" t="str">
            <v>P</v>
          </cell>
          <cell r="D791" t="str">
            <v>PR</v>
          </cell>
          <cell r="E791" t="str">
            <v>PRI</v>
          </cell>
          <cell r="F791">
            <v>750</v>
          </cell>
          <cell r="G791">
            <v>344834</v>
          </cell>
          <cell r="H791">
            <v>33.99</v>
          </cell>
          <cell r="I791" t="str">
            <v>L</v>
          </cell>
          <cell r="J791"/>
        </row>
        <row r="792">
          <cell r="A792">
            <v>915158</v>
          </cell>
          <cell r="B792" t="str">
            <v>ALTESINO ROSSO'18/19 750ml</v>
          </cell>
          <cell r="C792" t="str">
            <v>P</v>
          </cell>
          <cell r="D792" t="str">
            <v>PR</v>
          </cell>
          <cell r="E792" t="str">
            <v>PRI</v>
          </cell>
          <cell r="F792">
            <v>750</v>
          </cell>
          <cell r="G792">
            <v>915158</v>
          </cell>
          <cell r="H792">
            <v>23.99</v>
          </cell>
          <cell r="I792" t="str">
            <v>L</v>
          </cell>
          <cell r="J792"/>
        </row>
        <row r="793">
          <cell r="A793">
            <v>947433</v>
          </cell>
          <cell r="B793" t="str">
            <v>ALTITUDE PROJECT CABERNET 750ml</v>
          </cell>
          <cell r="C793" t="str">
            <v>Y</v>
          </cell>
          <cell r="D793" t="str">
            <v>YS</v>
          </cell>
          <cell r="E793" t="str">
            <v>YSE</v>
          </cell>
          <cell r="F793">
            <v>750</v>
          </cell>
          <cell r="G793">
            <v>947433</v>
          </cell>
          <cell r="H793">
            <v>6.63</v>
          </cell>
          <cell r="I793" t="str">
            <v>S</v>
          </cell>
          <cell r="J793"/>
        </row>
        <row r="794">
          <cell r="A794">
            <v>947432</v>
          </cell>
          <cell r="B794" t="str">
            <v>ALTITUDE PROJECT CHARD 750ml</v>
          </cell>
          <cell r="C794" t="str">
            <v>Y</v>
          </cell>
          <cell r="D794" t="str">
            <v>YS</v>
          </cell>
          <cell r="E794" t="str">
            <v>YSE</v>
          </cell>
          <cell r="F794">
            <v>750</v>
          </cell>
          <cell r="G794">
            <v>947432</v>
          </cell>
          <cell r="H794">
            <v>6.63</v>
          </cell>
          <cell r="I794" t="str">
            <v>S</v>
          </cell>
          <cell r="J794"/>
        </row>
        <row r="795">
          <cell r="A795">
            <v>917827</v>
          </cell>
          <cell r="B795" t="str">
            <v>ALTIVO VINEYARD SEL. TORRONTES'12 750ml</v>
          </cell>
          <cell r="C795" t="str">
            <v>K</v>
          </cell>
          <cell r="D795" t="str">
            <v>KR</v>
          </cell>
          <cell r="E795" t="str">
            <v>KRS</v>
          </cell>
          <cell r="F795">
            <v>750</v>
          </cell>
          <cell r="G795">
            <v>917827</v>
          </cell>
          <cell r="H795">
            <v>6.24</v>
          </cell>
          <cell r="I795" t="str">
            <v>X</v>
          </cell>
          <cell r="J795"/>
        </row>
        <row r="796">
          <cell r="A796">
            <v>915938</v>
          </cell>
          <cell r="B796" t="str">
            <v>ALTO ALMANZORA ESTE ALMER'9/10 750ml</v>
          </cell>
          <cell r="C796" t="str">
            <v>P</v>
          </cell>
          <cell r="D796" t="str">
            <v>PR</v>
          </cell>
          <cell r="E796" t="str">
            <v>PRP</v>
          </cell>
          <cell r="F796">
            <v>750</v>
          </cell>
          <cell r="G796">
            <v>915938</v>
          </cell>
          <cell r="H796">
            <v>13.13</v>
          </cell>
          <cell r="I796" t="str">
            <v>X</v>
          </cell>
          <cell r="J796"/>
        </row>
        <row r="797">
          <cell r="A797">
            <v>64076</v>
          </cell>
          <cell r="B797" t="str">
            <v>ALTO DEL CARMEN PISCO RES 750ml</v>
          </cell>
          <cell r="C797" t="str">
            <v>Y</v>
          </cell>
          <cell r="D797" t="str">
            <v>YS</v>
          </cell>
          <cell r="E797" t="str">
            <v>YSA</v>
          </cell>
          <cell r="F797">
            <v>750</v>
          </cell>
          <cell r="G797">
            <v>64076</v>
          </cell>
          <cell r="H797">
            <v>18.989999999999998</v>
          </cell>
          <cell r="I797" t="str">
            <v>S</v>
          </cell>
          <cell r="J797"/>
        </row>
        <row r="798">
          <cell r="A798">
            <v>954683</v>
          </cell>
          <cell r="B798" t="str">
            <v>ALTO MONCAYO ANQUILON 750ml</v>
          </cell>
          <cell r="C798" t="str">
            <v>Y</v>
          </cell>
          <cell r="D798" t="str">
            <v>YS</v>
          </cell>
          <cell r="E798" t="str">
            <v>YSE</v>
          </cell>
          <cell r="F798">
            <v>750</v>
          </cell>
          <cell r="G798">
            <v>954683</v>
          </cell>
          <cell r="H798">
            <v>207.99</v>
          </cell>
          <cell r="I798" t="str">
            <v>S</v>
          </cell>
          <cell r="J798"/>
        </row>
        <row r="799">
          <cell r="A799">
            <v>954684</v>
          </cell>
          <cell r="B799" t="str">
            <v>ALTO MONCAYO VERATON 750ml</v>
          </cell>
          <cell r="C799" t="str">
            <v>Y</v>
          </cell>
          <cell r="D799" t="str">
            <v>YS</v>
          </cell>
          <cell r="E799" t="str">
            <v>YSE</v>
          </cell>
          <cell r="F799">
            <v>750</v>
          </cell>
          <cell r="G799">
            <v>954684</v>
          </cell>
          <cell r="H799">
            <v>37.5</v>
          </cell>
          <cell r="I799" t="str">
            <v>S</v>
          </cell>
          <cell r="J799"/>
        </row>
        <row r="800">
          <cell r="A800">
            <v>923593</v>
          </cell>
          <cell r="B800" t="str">
            <v>ALTO MONTCAYA AQUILON 750ml</v>
          </cell>
          <cell r="C800" t="str">
            <v>P</v>
          </cell>
          <cell r="D800" t="str">
            <v>PR</v>
          </cell>
          <cell r="E800" t="str">
            <v>PRP</v>
          </cell>
          <cell r="F800">
            <v>750</v>
          </cell>
          <cell r="G800">
            <v>923593</v>
          </cell>
          <cell r="H800">
            <v>200.5</v>
          </cell>
          <cell r="I800" t="str">
            <v>L</v>
          </cell>
          <cell r="J800"/>
        </row>
        <row r="801">
          <cell r="A801">
            <v>916863</v>
          </cell>
          <cell r="B801" t="str">
            <v>ALTOCEDRO MALBEC CONSUL SLCT'16/17 750ml</v>
          </cell>
          <cell r="C801" t="str">
            <v>P</v>
          </cell>
          <cell r="D801" t="str">
            <v>PR</v>
          </cell>
          <cell r="E801" t="str">
            <v>PRU</v>
          </cell>
          <cell r="F801">
            <v>750</v>
          </cell>
          <cell r="G801">
            <v>916863</v>
          </cell>
          <cell r="H801">
            <v>21.99</v>
          </cell>
          <cell r="I801" t="str">
            <v>X</v>
          </cell>
          <cell r="J801"/>
        </row>
        <row r="802">
          <cell r="A802">
            <v>924137</v>
          </cell>
          <cell r="B802" t="str">
            <v>ALTOCEDRO MALBEC GRAN RESERVA 750ml</v>
          </cell>
          <cell r="C802" t="str">
            <v>Y</v>
          </cell>
          <cell r="D802" t="str">
            <v>YS</v>
          </cell>
          <cell r="E802" t="str">
            <v>YSE</v>
          </cell>
          <cell r="F802">
            <v>750</v>
          </cell>
          <cell r="G802">
            <v>924137</v>
          </cell>
          <cell r="H802">
            <v>55.37</v>
          </cell>
          <cell r="I802" t="str">
            <v>S</v>
          </cell>
          <cell r="J802"/>
        </row>
        <row r="803">
          <cell r="A803">
            <v>918010</v>
          </cell>
          <cell r="B803" t="str">
            <v>ALTOCEDRO TEMPRAN ANO CERO'13 750ml</v>
          </cell>
          <cell r="C803" t="str">
            <v>P</v>
          </cell>
          <cell r="D803" t="str">
            <v>PR</v>
          </cell>
          <cell r="E803" t="str">
            <v>PRV</v>
          </cell>
          <cell r="F803">
            <v>750</v>
          </cell>
          <cell r="G803">
            <v>918010</v>
          </cell>
          <cell r="H803">
            <v>10.26</v>
          </cell>
          <cell r="I803" t="str">
            <v>X</v>
          </cell>
          <cell r="J803"/>
        </row>
        <row r="804">
          <cell r="A804">
            <v>919595</v>
          </cell>
          <cell r="B804" t="str">
            <v>ALTOONA HILLS SHIRAZ 750ml</v>
          </cell>
          <cell r="C804" t="str">
            <v>Y</v>
          </cell>
          <cell r="D804" t="str">
            <v>YS</v>
          </cell>
          <cell r="E804" t="str">
            <v>YSE</v>
          </cell>
          <cell r="F804">
            <v>750</v>
          </cell>
          <cell r="G804">
            <v>919595</v>
          </cell>
          <cell r="H804">
            <v>10.029999999999999</v>
          </cell>
          <cell r="I804" t="str">
            <v>S</v>
          </cell>
          <cell r="J804"/>
        </row>
        <row r="805">
          <cell r="A805">
            <v>916742</v>
          </cell>
          <cell r="B805" t="str">
            <v>ALTOS HORMIGAS BONARD LIEBRE'20 750ml</v>
          </cell>
          <cell r="C805" t="str">
            <v>P</v>
          </cell>
          <cell r="D805" t="str">
            <v>PR</v>
          </cell>
          <cell r="E805" t="str">
            <v>PRV</v>
          </cell>
          <cell r="F805">
            <v>750</v>
          </cell>
          <cell r="G805">
            <v>916742</v>
          </cell>
          <cell r="H805">
            <v>10.9</v>
          </cell>
          <cell r="I805" t="str">
            <v>L</v>
          </cell>
          <cell r="J805"/>
        </row>
        <row r="806">
          <cell r="A806">
            <v>917669</v>
          </cell>
          <cell r="B806" t="str">
            <v>ALTOS HORMIGAS MALBEC RSV'19 750ml</v>
          </cell>
          <cell r="C806" t="str">
            <v>P</v>
          </cell>
          <cell r="D806" t="str">
            <v>PR</v>
          </cell>
          <cell r="E806" t="str">
            <v>PRU</v>
          </cell>
          <cell r="F806">
            <v>750</v>
          </cell>
          <cell r="G806">
            <v>917669</v>
          </cell>
          <cell r="H806">
            <v>28.99</v>
          </cell>
          <cell r="I806" t="str">
            <v>L</v>
          </cell>
          <cell r="J806"/>
        </row>
        <row r="807">
          <cell r="A807">
            <v>916096</v>
          </cell>
          <cell r="B807" t="str">
            <v>ALTOS HORMIGAS MALBEC'19 750ml</v>
          </cell>
          <cell r="C807" t="str">
            <v>P</v>
          </cell>
          <cell r="D807" t="str">
            <v>PR</v>
          </cell>
          <cell r="E807" t="str">
            <v>PRU</v>
          </cell>
          <cell r="F807">
            <v>750</v>
          </cell>
          <cell r="G807">
            <v>916096</v>
          </cell>
          <cell r="H807">
            <v>11.99</v>
          </cell>
          <cell r="I807" t="str">
            <v>L</v>
          </cell>
          <cell r="J807"/>
        </row>
        <row r="808">
          <cell r="A808">
            <v>917469</v>
          </cell>
          <cell r="B808" t="str">
            <v>ALTOVINUM EVODIA'19 750ml</v>
          </cell>
          <cell r="C808" t="str">
            <v>P</v>
          </cell>
          <cell r="D808" t="str">
            <v>PR</v>
          </cell>
          <cell r="E808" t="str">
            <v>PRP</v>
          </cell>
          <cell r="F808">
            <v>750</v>
          </cell>
          <cell r="G808">
            <v>917469</v>
          </cell>
          <cell r="H808">
            <v>15.31</v>
          </cell>
          <cell r="I808" t="str">
            <v>L</v>
          </cell>
          <cell r="J808"/>
        </row>
        <row r="809">
          <cell r="A809">
            <v>922673</v>
          </cell>
          <cell r="B809" t="str">
            <v>ALTURA IGT TOSCANA MAREMMA ANSONACO750ml</v>
          </cell>
          <cell r="C809" t="str">
            <v>Y</v>
          </cell>
          <cell r="D809" t="str">
            <v>YS</v>
          </cell>
          <cell r="E809" t="str">
            <v>YSE</v>
          </cell>
          <cell r="F809">
            <v>750</v>
          </cell>
          <cell r="G809">
            <v>922673</v>
          </cell>
          <cell r="H809">
            <v>53.75</v>
          </cell>
          <cell r="I809" t="str">
            <v>S</v>
          </cell>
          <cell r="J809"/>
        </row>
        <row r="810">
          <cell r="A810">
            <v>922557</v>
          </cell>
          <cell r="B810" t="str">
            <v>ALUMBRO BLANCO 750ml</v>
          </cell>
          <cell r="C810" t="str">
            <v>Y</v>
          </cell>
          <cell r="D810" t="str">
            <v>YS</v>
          </cell>
          <cell r="E810" t="str">
            <v>YSE</v>
          </cell>
          <cell r="F810">
            <v>750</v>
          </cell>
          <cell r="G810">
            <v>922557</v>
          </cell>
          <cell r="H810">
            <v>31.97</v>
          </cell>
          <cell r="I810" t="str">
            <v>S</v>
          </cell>
          <cell r="J810"/>
        </row>
        <row r="811">
          <cell r="A811">
            <v>922567</v>
          </cell>
          <cell r="B811" t="str">
            <v>ALUMBRO GRILLO NACHO 750ml</v>
          </cell>
          <cell r="C811" t="str">
            <v>Y</v>
          </cell>
          <cell r="D811" t="str">
            <v>YS</v>
          </cell>
          <cell r="E811" t="str">
            <v>YSE</v>
          </cell>
          <cell r="F811">
            <v>750</v>
          </cell>
          <cell r="G811">
            <v>922567</v>
          </cell>
          <cell r="H811">
            <v>30.25</v>
          </cell>
          <cell r="I811" t="str">
            <v>S</v>
          </cell>
          <cell r="J811"/>
        </row>
        <row r="812">
          <cell r="A812">
            <v>922967</v>
          </cell>
          <cell r="B812" t="str">
            <v>ALUMBRO PALOTE 750ml</v>
          </cell>
          <cell r="C812" t="str">
            <v>Y</v>
          </cell>
          <cell r="D812" t="str">
            <v>YS</v>
          </cell>
          <cell r="E812" t="str">
            <v>YSE</v>
          </cell>
          <cell r="F812">
            <v>750</v>
          </cell>
          <cell r="G812">
            <v>922967</v>
          </cell>
          <cell r="H812">
            <v>37.92</v>
          </cell>
          <cell r="I812" t="str">
            <v>S</v>
          </cell>
          <cell r="J812"/>
        </row>
        <row r="813">
          <cell r="A813">
            <v>922563</v>
          </cell>
          <cell r="B813" t="str">
            <v>ALUMBRO TEMPRALIN 750ml</v>
          </cell>
          <cell r="C813" t="str">
            <v>Y</v>
          </cell>
          <cell r="D813" t="str">
            <v>YS</v>
          </cell>
          <cell r="E813" t="str">
            <v>YSE</v>
          </cell>
          <cell r="F813">
            <v>750</v>
          </cell>
          <cell r="G813">
            <v>922563</v>
          </cell>
          <cell r="H813">
            <v>30.25</v>
          </cell>
          <cell r="I813" t="str">
            <v>S</v>
          </cell>
          <cell r="J813"/>
        </row>
        <row r="814">
          <cell r="A814">
            <v>949900</v>
          </cell>
          <cell r="B814" t="str">
            <v>ALVARO PALACIOS FINCA DOFI '19 750ml</v>
          </cell>
          <cell r="C814" t="str">
            <v>Y</v>
          </cell>
          <cell r="D814" t="str">
            <v>YS</v>
          </cell>
          <cell r="E814" t="str">
            <v>YSE</v>
          </cell>
          <cell r="F814">
            <v>750</v>
          </cell>
          <cell r="G814">
            <v>949900</v>
          </cell>
          <cell r="H814">
            <v>96.79</v>
          </cell>
          <cell r="I814" t="str">
            <v>S</v>
          </cell>
          <cell r="J814"/>
        </row>
        <row r="815">
          <cell r="A815">
            <v>918134</v>
          </cell>
          <cell r="B815" t="str">
            <v>ALVARO PALACIOS CAMINS D PRIORT'20 750ml</v>
          </cell>
          <cell r="C815" t="str">
            <v>P</v>
          </cell>
          <cell r="D815" t="str">
            <v>PR</v>
          </cell>
          <cell r="E815" t="str">
            <v>PRP</v>
          </cell>
          <cell r="F815">
            <v>750</v>
          </cell>
          <cell r="G815">
            <v>918134</v>
          </cell>
          <cell r="H815">
            <v>25.99</v>
          </cell>
          <cell r="I815" t="str">
            <v>L</v>
          </cell>
          <cell r="J815"/>
        </row>
        <row r="816">
          <cell r="A816">
            <v>921418</v>
          </cell>
          <cell r="B816" t="str">
            <v>ALVARO PALACIOS FINCA DOFI 2018 375ml</v>
          </cell>
          <cell r="C816" t="str">
            <v>Y</v>
          </cell>
          <cell r="D816" t="str">
            <v>YS</v>
          </cell>
          <cell r="E816" t="str">
            <v>YSE</v>
          </cell>
          <cell r="F816">
            <v>375</v>
          </cell>
          <cell r="G816">
            <v>921418</v>
          </cell>
          <cell r="H816">
            <v>52.11</v>
          </cell>
          <cell r="I816" t="str">
            <v>S</v>
          </cell>
          <cell r="J816"/>
        </row>
        <row r="817">
          <cell r="A817">
            <v>947265</v>
          </cell>
          <cell r="B817" t="str">
            <v>ALVARO PALACIOS GRATALLOPS 750ml</v>
          </cell>
          <cell r="C817" t="str">
            <v>Y</v>
          </cell>
          <cell r="D817" t="str">
            <v>YS</v>
          </cell>
          <cell r="E817" t="str">
            <v>YSE</v>
          </cell>
          <cell r="F817">
            <v>750</v>
          </cell>
          <cell r="G817">
            <v>947265</v>
          </cell>
          <cell r="H817">
            <v>60.6</v>
          </cell>
          <cell r="I817" t="str">
            <v>S</v>
          </cell>
          <cell r="J817"/>
        </row>
        <row r="818">
          <cell r="A818">
            <v>923385</v>
          </cell>
          <cell r="B818" t="str">
            <v>ALVARO PALACIOS TERRASSES 2018 750ml</v>
          </cell>
          <cell r="C818" t="str">
            <v>Y</v>
          </cell>
          <cell r="D818" t="str">
            <v>YS</v>
          </cell>
          <cell r="E818" t="str">
            <v>YSE</v>
          </cell>
          <cell r="F818">
            <v>750</v>
          </cell>
          <cell r="G818">
            <v>923385</v>
          </cell>
          <cell r="H818">
            <v>46.19</v>
          </cell>
          <cell r="I818" t="str">
            <v>S</v>
          </cell>
          <cell r="J818"/>
        </row>
        <row r="819">
          <cell r="A819">
            <v>915236</v>
          </cell>
          <cell r="B819" t="str">
            <v>ALVEAR PEDRO XIMINEZ ANADA'08 375ml</v>
          </cell>
          <cell r="C819" t="str">
            <v>E</v>
          </cell>
          <cell r="D819" t="str">
            <v>EH</v>
          </cell>
          <cell r="E819" t="str">
            <v>EHU</v>
          </cell>
          <cell r="F819">
            <v>375</v>
          </cell>
          <cell r="G819">
            <v>915236</v>
          </cell>
          <cell r="H819">
            <v>22.52</v>
          </cell>
          <cell r="I819" t="str">
            <v>X</v>
          </cell>
          <cell r="J819"/>
        </row>
        <row r="820">
          <cell r="A820">
            <v>916113</v>
          </cell>
          <cell r="B820" t="str">
            <v>ALVEAR PX SOLERA 1927 375ml</v>
          </cell>
          <cell r="C820" t="str">
            <v>E</v>
          </cell>
          <cell r="D820" t="str">
            <v>EH</v>
          </cell>
          <cell r="E820" t="str">
            <v>EHU</v>
          </cell>
          <cell r="F820">
            <v>375</v>
          </cell>
          <cell r="G820">
            <v>916113</v>
          </cell>
          <cell r="H820">
            <v>25.48</v>
          </cell>
          <cell r="I820" t="str">
            <v>U</v>
          </cell>
          <cell r="J820"/>
        </row>
        <row r="821">
          <cell r="A821">
            <v>920969</v>
          </cell>
          <cell r="B821" t="str">
            <v>ALZANIA 21 DEL 10 750ml</v>
          </cell>
          <cell r="C821" t="str">
            <v>P</v>
          </cell>
          <cell r="D821" t="str">
            <v>PR</v>
          </cell>
          <cell r="E821" t="str">
            <v>PRP</v>
          </cell>
          <cell r="F821">
            <v>750</v>
          </cell>
          <cell r="G821">
            <v>920969</v>
          </cell>
          <cell r="H821">
            <v>34.99</v>
          </cell>
          <cell r="I821" t="str">
            <v>L</v>
          </cell>
          <cell r="J821"/>
        </row>
        <row r="822">
          <cell r="A822">
            <v>916941</v>
          </cell>
          <cell r="B822" t="str">
            <v>ALZANIA CAMINO BLANCO'20 750ml</v>
          </cell>
          <cell r="C822" t="str">
            <v>K</v>
          </cell>
          <cell r="D822" t="str">
            <v>KR</v>
          </cell>
          <cell r="E822" t="str">
            <v>KRN</v>
          </cell>
          <cell r="F822">
            <v>750</v>
          </cell>
          <cell r="G822">
            <v>916941</v>
          </cell>
          <cell r="H822">
            <v>14.99</v>
          </cell>
          <cell r="I822" t="str">
            <v>L</v>
          </cell>
          <cell r="J822"/>
        </row>
        <row r="823">
          <cell r="A823">
            <v>916942</v>
          </cell>
          <cell r="B823" t="str">
            <v>ALZANIA FINCA LA MONEDA 1500ml</v>
          </cell>
          <cell r="C823" t="str">
            <v>Y</v>
          </cell>
          <cell r="D823" t="str">
            <v>YS</v>
          </cell>
          <cell r="E823" t="str">
            <v>YSE</v>
          </cell>
          <cell r="F823">
            <v>1500</v>
          </cell>
          <cell r="G823">
            <v>916942</v>
          </cell>
          <cell r="H823">
            <v>43.55</v>
          </cell>
          <cell r="I823" t="str">
            <v>S</v>
          </cell>
          <cell r="J823"/>
        </row>
        <row r="824">
          <cell r="A824">
            <v>920970</v>
          </cell>
          <cell r="B824" t="str">
            <v>ALZANIA FINCA LA MONEDA'16 750ml</v>
          </cell>
          <cell r="C824" t="str">
            <v>P</v>
          </cell>
          <cell r="D824" t="str">
            <v>PR</v>
          </cell>
          <cell r="E824" t="str">
            <v>PRP</v>
          </cell>
          <cell r="F824">
            <v>750</v>
          </cell>
          <cell r="G824">
            <v>920970</v>
          </cell>
          <cell r="H824">
            <v>17.04</v>
          </cell>
          <cell r="I824" t="str">
            <v>X</v>
          </cell>
          <cell r="J824"/>
        </row>
        <row r="825">
          <cell r="A825">
            <v>950314</v>
          </cell>
          <cell r="B825" t="str">
            <v>ALZANIA RETORNO 750ml</v>
          </cell>
          <cell r="C825" t="str">
            <v>Y</v>
          </cell>
          <cell r="D825" t="str">
            <v>YS</v>
          </cell>
          <cell r="E825" t="str">
            <v>YSE</v>
          </cell>
          <cell r="F825">
            <v>750</v>
          </cell>
          <cell r="G825">
            <v>950314</v>
          </cell>
          <cell r="H825">
            <v>16.190000000000001</v>
          </cell>
          <cell r="I825" t="str">
            <v>S</v>
          </cell>
          <cell r="J825"/>
        </row>
        <row r="826">
          <cell r="A826">
            <v>949187</v>
          </cell>
          <cell r="B826" t="str">
            <v>ALZANIA SYRAH '09 750ml</v>
          </cell>
          <cell r="C826" t="str">
            <v>Y</v>
          </cell>
          <cell r="D826" t="str">
            <v>YS</v>
          </cell>
          <cell r="E826" t="str">
            <v>YSE</v>
          </cell>
          <cell r="F826">
            <v>750</v>
          </cell>
          <cell r="G826">
            <v>949187</v>
          </cell>
          <cell r="H826">
            <v>17.68</v>
          </cell>
          <cell r="I826" t="str">
            <v>S</v>
          </cell>
          <cell r="J826"/>
        </row>
        <row r="827">
          <cell r="A827">
            <v>913493</v>
          </cell>
          <cell r="B827" t="str">
            <v>AMA NO TO HEAVENS DOOR 720 ml</v>
          </cell>
          <cell r="C827" t="str">
            <v>G</v>
          </cell>
          <cell r="D827" t="str">
            <v>GP</v>
          </cell>
          <cell r="E827" t="str">
            <v>GPX</v>
          </cell>
          <cell r="F827">
            <v>720</v>
          </cell>
          <cell r="G827">
            <v>913493</v>
          </cell>
          <cell r="H827">
            <v>33.090000000000003</v>
          </cell>
          <cell r="I827" t="str">
            <v>L</v>
          </cell>
          <cell r="J827"/>
        </row>
        <row r="828">
          <cell r="A828">
            <v>951312</v>
          </cell>
          <cell r="B828" t="str">
            <v>AMA NO TO NAMA 720 ml</v>
          </cell>
          <cell r="C828" t="str">
            <v>Y</v>
          </cell>
          <cell r="D828" t="str">
            <v>YS</v>
          </cell>
          <cell r="E828" t="str">
            <v>YSE</v>
          </cell>
          <cell r="F828">
            <v>720</v>
          </cell>
          <cell r="G828">
            <v>951312</v>
          </cell>
          <cell r="H828">
            <v>33.72</v>
          </cell>
          <cell r="I828" t="str">
            <v>S</v>
          </cell>
          <cell r="J828"/>
        </row>
        <row r="829">
          <cell r="A829">
            <v>909329</v>
          </cell>
          <cell r="B829" t="str">
            <v>AMABUKI GINJO KURENAI JUNMAI 720ml</v>
          </cell>
          <cell r="C829" t="str">
            <v>Y</v>
          </cell>
          <cell r="D829" t="str">
            <v>YS</v>
          </cell>
          <cell r="E829" t="str">
            <v>YSE</v>
          </cell>
          <cell r="F829">
            <v>720</v>
          </cell>
          <cell r="G829">
            <v>909329</v>
          </cell>
          <cell r="H829">
            <v>33.19</v>
          </cell>
          <cell r="I829" t="str">
            <v>S</v>
          </cell>
          <cell r="J829"/>
        </row>
        <row r="830">
          <cell r="A830">
            <v>953880</v>
          </cell>
          <cell r="B830" t="str">
            <v>AMABUKI JUNMAI GINJO 720 ml</v>
          </cell>
          <cell r="C830" t="str">
            <v>Y</v>
          </cell>
          <cell r="D830" t="str">
            <v>YS</v>
          </cell>
          <cell r="E830" t="str">
            <v>YSE</v>
          </cell>
          <cell r="F830">
            <v>720</v>
          </cell>
          <cell r="G830">
            <v>953880</v>
          </cell>
          <cell r="H830">
            <v>32.49</v>
          </cell>
          <cell r="I830" t="str">
            <v>S</v>
          </cell>
          <cell r="J830"/>
        </row>
        <row r="831">
          <cell r="A831">
            <v>909700</v>
          </cell>
          <cell r="B831" t="str">
            <v>AMABUKI JUNMAI GINJO AIYAMA 720 ml</v>
          </cell>
          <cell r="C831" t="str">
            <v>Y</v>
          </cell>
          <cell r="D831" t="str">
            <v>YS</v>
          </cell>
          <cell r="E831" t="str">
            <v>YSE</v>
          </cell>
          <cell r="F831">
            <v>720</v>
          </cell>
          <cell r="G831">
            <v>909700</v>
          </cell>
          <cell r="H831">
            <v>57.06</v>
          </cell>
          <cell r="I831" t="str">
            <v>S</v>
          </cell>
          <cell r="J831"/>
        </row>
        <row r="832">
          <cell r="A832">
            <v>955230</v>
          </cell>
          <cell r="B832" t="str">
            <v>AMABUKI JUNMAI GINJO BLACK BOTTLE 720ml</v>
          </cell>
          <cell r="C832" t="str">
            <v>Y</v>
          </cell>
          <cell r="D832" t="str">
            <v>YS</v>
          </cell>
          <cell r="E832" t="str">
            <v>YSE</v>
          </cell>
          <cell r="F832">
            <v>720</v>
          </cell>
          <cell r="G832">
            <v>955230</v>
          </cell>
          <cell r="H832">
            <v>30.45</v>
          </cell>
          <cell r="I832" t="str">
            <v>S</v>
          </cell>
          <cell r="J832"/>
        </row>
        <row r="833">
          <cell r="A833">
            <v>952959</v>
          </cell>
          <cell r="B833" t="str">
            <v>AMABUKI JUNMAI GINJO ICHIGO 720 ml</v>
          </cell>
          <cell r="C833" t="str">
            <v>Y</v>
          </cell>
          <cell r="D833" t="str">
            <v>YS</v>
          </cell>
          <cell r="E833" t="str">
            <v>YSE</v>
          </cell>
          <cell r="F833">
            <v>720</v>
          </cell>
          <cell r="G833">
            <v>952959</v>
          </cell>
          <cell r="H833">
            <v>32.54</v>
          </cell>
          <cell r="I833" t="str">
            <v>S</v>
          </cell>
          <cell r="J833"/>
        </row>
        <row r="834">
          <cell r="A834">
            <v>909330</v>
          </cell>
          <cell r="B834" t="str">
            <v>AMABUKI JUNMAI HIMAWARI GINJO 720 ml</v>
          </cell>
          <cell r="C834" t="str">
            <v>Y</v>
          </cell>
          <cell r="D834" t="str">
            <v>YS</v>
          </cell>
          <cell r="E834" t="str">
            <v>YSE</v>
          </cell>
          <cell r="F834">
            <v>720</v>
          </cell>
          <cell r="G834">
            <v>909330</v>
          </cell>
          <cell r="H834">
            <v>32.54</v>
          </cell>
          <cell r="I834" t="str">
            <v>S</v>
          </cell>
          <cell r="J834"/>
        </row>
        <row r="835">
          <cell r="A835">
            <v>909807</v>
          </cell>
          <cell r="B835" t="str">
            <v>AMADOR CO ZINFANDEL '07 750ml</v>
          </cell>
          <cell r="C835" t="str">
            <v>Y</v>
          </cell>
          <cell r="D835" t="str">
            <v>YS</v>
          </cell>
          <cell r="E835" t="str">
            <v>YSE</v>
          </cell>
          <cell r="F835">
            <v>750</v>
          </cell>
          <cell r="G835">
            <v>909807</v>
          </cell>
          <cell r="H835">
            <v>19.399999999999999</v>
          </cell>
          <cell r="I835" t="str">
            <v>S</v>
          </cell>
          <cell r="J835"/>
        </row>
        <row r="836">
          <cell r="A836">
            <v>949276</v>
          </cell>
          <cell r="B836" t="str">
            <v>AMAGER BATCH ONE 500ml</v>
          </cell>
          <cell r="C836" t="str">
            <v>Y</v>
          </cell>
          <cell r="D836" t="str">
            <v>YS</v>
          </cell>
          <cell r="E836" t="str">
            <v>YST</v>
          </cell>
          <cell r="F836">
            <v>500</v>
          </cell>
          <cell r="G836">
            <v>949276</v>
          </cell>
          <cell r="H836">
            <v>9.34</v>
          </cell>
          <cell r="I836" t="str">
            <v>U</v>
          </cell>
          <cell r="J836"/>
        </row>
        <row r="837">
          <cell r="A837">
            <v>953669</v>
          </cell>
          <cell r="B837" t="str">
            <v>AMAGER CROOKED STAVE KING OF THE 500 ml</v>
          </cell>
          <cell r="C837" t="str">
            <v>Y</v>
          </cell>
          <cell r="D837" t="str">
            <v>YS</v>
          </cell>
          <cell r="E837" t="str">
            <v>YST</v>
          </cell>
          <cell r="F837">
            <v>500</v>
          </cell>
          <cell r="G837">
            <v>953669</v>
          </cell>
          <cell r="H837">
            <v>9.9499999999999993</v>
          </cell>
          <cell r="I837" t="str">
            <v>U</v>
          </cell>
          <cell r="J837"/>
        </row>
        <row r="838">
          <cell r="A838">
            <v>955353</v>
          </cell>
          <cell r="B838" t="str">
            <v>AMAGER ENVY WEST COAST IPA 500ml</v>
          </cell>
          <cell r="C838" t="str">
            <v>Y</v>
          </cell>
          <cell r="D838" t="str">
            <v>YS</v>
          </cell>
          <cell r="E838" t="str">
            <v>YST</v>
          </cell>
          <cell r="F838">
            <v>500</v>
          </cell>
          <cell r="G838">
            <v>955353</v>
          </cell>
          <cell r="H838">
            <v>8.99</v>
          </cell>
          <cell r="I838" t="str">
            <v>U</v>
          </cell>
          <cell r="J838"/>
        </row>
        <row r="839">
          <cell r="A839">
            <v>955354</v>
          </cell>
          <cell r="B839" t="str">
            <v>AMAGER GLUTTONY IMP IPA 500ml</v>
          </cell>
          <cell r="C839" t="str">
            <v>Y</v>
          </cell>
          <cell r="D839" t="str">
            <v>YS</v>
          </cell>
          <cell r="E839" t="str">
            <v>YST</v>
          </cell>
          <cell r="F839">
            <v>500</v>
          </cell>
          <cell r="G839">
            <v>955354</v>
          </cell>
          <cell r="H839">
            <v>10.99</v>
          </cell>
          <cell r="I839" t="str">
            <v>U</v>
          </cell>
          <cell r="J839"/>
        </row>
        <row r="840">
          <cell r="A840">
            <v>955355</v>
          </cell>
          <cell r="B840" t="str">
            <v>AMAGER GREED PILS 500ml</v>
          </cell>
          <cell r="C840" t="str">
            <v>Y</v>
          </cell>
          <cell r="D840" t="str">
            <v>YS</v>
          </cell>
          <cell r="E840" t="str">
            <v>YST</v>
          </cell>
          <cell r="F840">
            <v>500</v>
          </cell>
          <cell r="G840">
            <v>955355</v>
          </cell>
          <cell r="H840">
            <v>8.99</v>
          </cell>
          <cell r="I840" t="str">
            <v>U</v>
          </cell>
          <cell r="J840"/>
        </row>
        <row r="841">
          <cell r="A841">
            <v>955356</v>
          </cell>
          <cell r="B841" t="str">
            <v>AMAGER LUST BELGIAN STRONG ALE 500ml</v>
          </cell>
          <cell r="C841" t="str">
            <v>Y</v>
          </cell>
          <cell r="D841" t="str">
            <v>YS</v>
          </cell>
          <cell r="E841" t="str">
            <v>YST</v>
          </cell>
          <cell r="F841">
            <v>500</v>
          </cell>
          <cell r="G841">
            <v>955356</v>
          </cell>
          <cell r="H841">
            <v>12.76</v>
          </cell>
          <cell r="I841" t="str">
            <v>S</v>
          </cell>
          <cell r="J841"/>
        </row>
        <row r="842">
          <cell r="A842">
            <v>953670</v>
          </cell>
          <cell r="B842" t="str">
            <v>AMAGER MIKKELLER BA FREDERIKSEN V 500 ml</v>
          </cell>
          <cell r="C842" t="str">
            <v>Y</v>
          </cell>
          <cell r="D842" t="str">
            <v>YS</v>
          </cell>
          <cell r="E842" t="str">
            <v>YST</v>
          </cell>
          <cell r="F842">
            <v>500</v>
          </cell>
          <cell r="G842">
            <v>953670</v>
          </cell>
          <cell r="H842">
            <v>14.66</v>
          </cell>
          <cell r="I842" t="str">
            <v>U</v>
          </cell>
          <cell r="J842"/>
        </row>
        <row r="843">
          <cell r="A843">
            <v>955357</v>
          </cell>
          <cell r="B843" t="str">
            <v>AMAGER PRIDE IMPERIAL STOUT 500ml</v>
          </cell>
          <cell r="C843" t="str">
            <v>Y</v>
          </cell>
          <cell r="D843" t="str">
            <v>YS</v>
          </cell>
          <cell r="E843" t="str">
            <v>YST</v>
          </cell>
          <cell r="F843">
            <v>500</v>
          </cell>
          <cell r="G843">
            <v>955357</v>
          </cell>
          <cell r="H843">
            <v>13.81</v>
          </cell>
          <cell r="I843" t="str">
            <v>S</v>
          </cell>
          <cell r="J843"/>
        </row>
        <row r="844">
          <cell r="A844">
            <v>949277</v>
          </cell>
          <cell r="B844" t="str">
            <v>AMAGER RYEKING 500ml</v>
          </cell>
          <cell r="C844" t="str">
            <v>Y</v>
          </cell>
          <cell r="D844" t="str">
            <v>YS</v>
          </cell>
          <cell r="E844" t="str">
            <v>YST</v>
          </cell>
          <cell r="F844">
            <v>500</v>
          </cell>
          <cell r="G844">
            <v>949277</v>
          </cell>
          <cell r="H844">
            <v>12.91</v>
          </cell>
          <cell r="I844" t="str">
            <v>S</v>
          </cell>
          <cell r="J844"/>
        </row>
        <row r="845">
          <cell r="A845">
            <v>955358</v>
          </cell>
          <cell r="B845" t="str">
            <v>AMAGER SLOTH PALE ALE 500ml</v>
          </cell>
          <cell r="C845" t="str">
            <v>Y</v>
          </cell>
          <cell r="D845" t="str">
            <v>YS</v>
          </cell>
          <cell r="E845" t="str">
            <v>YST</v>
          </cell>
          <cell r="F845">
            <v>500</v>
          </cell>
          <cell r="G845">
            <v>955358</v>
          </cell>
          <cell r="H845">
            <v>8.3000000000000007</v>
          </cell>
          <cell r="I845" t="str">
            <v>U</v>
          </cell>
          <cell r="J845"/>
        </row>
        <row r="846">
          <cell r="A846">
            <v>955359</v>
          </cell>
          <cell r="B846" t="str">
            <v>AMAGER WRATH BARREL AGED SAISON 500ml</v>
          </cell>
          <cell r="C846" t="str">
            <v>Y</v>
          </cell>
          <cell r="D846" t="str">
            <v>YS</v>
          </cell>
          <cell r="E846" t="str">
            <v>YST</v>
          </cell>
          <cell r="F846">
            <v>500</v>
          </cell>
          <cell r="G846">
            <v>955359</v>
          </cell>
          <cell r="H846">
            <v>11.5</v>
          </cell>
          <cell r="I846" t="str">
            <v>U</v>
          </cell>
          <cell r="J846"/>
        </row>
        <row r="847">
          <cell r="A847">
            <v>401285</v>
          </cell>
          <cell r="B847" t="str">
            <v>AMALAYA RED 750ml</v>
          </cell>
          <cell r="C847" t="str">
            <v>Y</v>
          </cell>
          <cell r="D847" t="str">
            <v>YS</v>
          </cell>
          <cell r="E847" t="str">
            <v>YSE</v>
          </cell>
          <cell r="F847">
            <v>750</v>
          </cell>
          <cell r="G847">
            <v>401285</v>
          </cell>
          <cell r="H847">
            <v>15.21</v>
          </cell>
          <cell r="I847" t="str">
            <v>S</v>
          </cell>
          <cell r="J847"/>
        </row>
        <row r="848">
          <cell r="A848">
            <v>401287</v>
          </cell>
          <cell r="B848" t="str">
            <v>AMALAYA WHITE 750ml</v>
          </cell>
          <cell r="C848" t="str">
            <v>Y</v>
          </cell>
          <cell r="D848" t="str">
            <v>YS</v>
          </cell>
          <cell r="E848" t="str">
            <v>YSE</v>
          </cell>
          <cell r="F848">
            <v>750</v>
          </cell>
          <cell r="G848">
            <v>401287</v>
          </cell>
          <cell r="H848">
            <v>10.210000000000001</v>
          </cell>
          <cell r="I848" t="str">
            <v>S</v>
          </cell>
          <cell r="J848"/>
        </row>
        <row r="849">
          <cell r="A849">
            <v>922674</v>
          </cell>
          <cell r="B849" t="str">
            <v>AMANDIS VINO BIANCO CASCINA 2016 750ml</v>
          </cell>
          <cell r="C849" t="str">
            <v>Y</v>
          </cell>
          <cell r="D849" t="str">
            <v>YS</v>
          </cell>
          <cell r="E849" t="str">
            <v>YSE</v>
          </cell>
          <cell r="F849">
            <v>750</v>
          </cell>
          <cell r="G849">
            <v>922674</v>
          </cell>
          <cell r="H849">
            <v>42.31</v>
          </cell>
          <cell r="I849" t="str">
            <v>S</v>
          </cell>
          <cell r="J849"/>
        </row>
        <row r="850">
          <cell r="A850">
            <v>903706</v>
          </cell>
          <cell r="B850" t="str">
            <v>A-MANO BIANCO '15/16 750ml</v>
          </cell>
          <cell r="C850" t="str">
            <v>K</v>
          </cell>
          <cell r="D850" t="str">
            <v>KR</v>
          </cell>
          <cell r="E850" t="str">
            <v>KRL</v>
          </cell>
          <cell r="F850">
            <v>750</v>
          </cell>
          <cell r="G850">
            <v>903706</v>
          </cell>
          <cell r="H850">
            <v>12.22</v>
          </cell>
          <cell r="I850" t="str">
            <v>X</v>
          </cell>
          <cell r="J850"/>
        </row>
        <row r="851">
          <cell r="A851">
            <v>917053</v>
          </cell>
          <cell r="B851" t="str">
            <v>AMARAL SAUVIGNON BLANC'08/09 750ml</v>
          </cell>
          <cell r="C851" t="str">
            <v>K</v>
          </cell>
          <cell r="D851" t="str">
            <v>KR</v>
          </cell>
          <cell r="E851" t="str">
            <v>KRR</v>
          </cell>
          <cell r="F851">
            <v>750</v>
          </cell>
          <cell r="G851">
            <v>917053</v>
          </cell>
          <cell r="H851">
            <v>19.11</v>
          </cell>
          <cell r="I851" t="str">
            <v>X</v>
          </cell>
          <cell r="J851"/>
        </row>
        <row r="852">
          <cell r="A852">
            <v>948895</v>
          </cell>
          <cell r="B852" t="str">
            <v>AMARAS MEZCAL 750ml</v>
          </cell>
          <cell r="C852" t="str">
            <v>Y</v>
          </cell>
          <cell r="D852" t="str">
            <v>YS</v>
          </cell>
          <cell r="E852" t="str">
            <v>YSA</v>
          </cell>
          <cell r="F852">
            <v>750</v>
          </cell>
          <cell r="G852">
            <v>948895</v>
          </cell>
          <cell r="H852">
            <v>35.25</v>
          </cell>
          <cell r="I852" t="str">
            <v>S</v>
          </cell>
          <cell r="J852"/>
        </row>
        <row r="853">
          <cell r="A853">
            <v>73986</v>
          </cell>
          <cell r="B853" t="str">
            <v>AMARETTO DI AMORE 750ml</v>
          </cell>
          <cell r="C853" t="str">
            <v>C</v>
          </cell>
          <cell r="D853" t="str">
            <v>CH</v>
          </cell>
          <cell r="E853" t="str">
            <v>CHH</v>
          </cell>
          <cell r="F853">
            <v>750</v>
          </cell>
          <cell r="G853">
            <v>73986</v>
          </cell>
          <cell r="H853">
            <v>14.99</v>
          </cell>
          <cell r="I853">
            <v>1</v>
          </cell>
          <cell r="J853"/>
        </row>
        <row r="854">
          <cell r="A854">
            <v>2249</v>
          </cell>
          <cell r="B854" t="str">
            <v>AMARETTO DI AMORE GIFT SET 750ml</v>
          </cell>
          <cell r="C854" t="str">
            <v>Y</v>
          </cell>
          <cell r="D854" t="str">
            <v>YG</v>
          </cell>
          <cell r="E854" t="str">
            <v>YGC</v>
          </cell>
          <cell r="F854">
            <v>750</v>
          </cell>
          <cell r="G854">
            <v>2249</v>
          </cell>
          <cell r="H854">
            <v>14.13</v>
          </cell>
          <cell r="I854" t="str">
            <v>D</v>
          </cell>
          <cell r="J854"/>
        </row>
        <row r="855">
          <cell r="A855">
            <v>3966</v>
          </cell>
          <cell r="B855" t="str">
            <v>AMARETTO DI AMORE TRI-PACK'13 375ml</v>
          </cell>
          <cell r="C855" t="str">
            <v>Y</v>
          </cell>
          <cell r="D855" t="str">
            <v>YG</v>
          </cell>
          <cell r="E855" t="str">
            <v>YGC</v>
          </cell>
          <cell r="F855">
            <v>375</v>
          </cell>
          <cell r="G855">
            <v>3966</v>
          </cell>
          <cell r="H855">
            <v>20.2</v>
          </cell>
          <cell r="I855" t="str">
            <v>D</v>
          </cell>
          <cell r="J855"/>
        </row>
        <row r="856">
          <cell r="A856">
            <v>2511</v>
          </cell>
          <cell r="B856" t="str">
            <v>AMARETTO DI AMORE W/ GLASSES 946 ml</v>
          </cell>
          <cell r="C856" t="str">
            <v>Y</v>
          </cell>
          <cell r="D856" t="str">
            <v>YG</v>
          </cell>
          <cell r="E856" t="str">
            <v>YGC</v>
          </cell>
          <cell r="F856">
            <v>946</v>
          </cell>
          <cell r="G856">
            <v>2511</v>
          </cell>
          <cell r="H856">
            <v>7.64</v>
          </cell>
          <cell r="I856" t="str">
            <v>D</v>
          </cell>
          <cell r="J856"/>
        </row>
        <row r="857">
          <cell r="A857">
            <v>71826</v>
          </cell>
          <cell r="B857" t="str">
            <v>AMARITO AMARETTO 750ml</v>
          </cell>
          <cell r="C857" t="str">
            <v>C</v>
          </cell>
          <cell r="D857" t="str">
            <v>CH</v>
          </cell>
          <cell r="E857" t="str">
            <v>CHH</v>
          </cell>
          <cell r="F857">
            <v>750</v>
          </cell>
          <cell r="G857">
            <v>71826</v>
          </cell>
          <cell r="H857">
            <v>9.99</v>
          </cell>
          <cell r="I857">
            <v>1</v>
          </cell>
          <cell r="J857"/>
        </row>
        <row r="858">
          <cell r="A858">
            <v>909311</v>
          </cell>
          <cell r="B858" t="str">
            <v>AMARITO AMARETTO 1750ml</v>
          </cell>
          <cell r="C858" t="str">
            <v>Y</v>
          </cell>
          <cell r="D858" t="str">
            <v>YS</v>
          </cell>
          <cell r="E858" t="str">
            <v>YSC</v>
          </cell>
          <cell r="F858">
            <v>1750</v>
          </cell>
          <cell r="G858">
            <v>909311</v>
          </cell>
          <cell r="H858">
            <v>19.989999999999998</v>
          </cell>
          <cell r="I858" t="str">
            <v>S</v>
          </cell>
          <cell r="J858"/>
        </row>
        <row r="859">
          <cell r="A859">
            <v>914018</v>
          </cell>
          <cell r="B859" t="str">
            <v>AMARO ALTA VERDE 750ml</v>
          </cell>
          <cell r="C859" t="str">
            <v>Y</v>
          </cell>
          <cell r="D859" t="str">
            <v>YS</v>
          </cell>
          <cell r="E859" t="str">
            <v>YSA</v>
          </cell>
          <cell r="F859">
            <v>750</v>
          </cell>
          <cell r="G859">
            <v>914018</v>
          </cell>
          <cell r="H859">
            <v>22.15</v>
          </cell>
          <cell r="I859" t="str">
            <v>S</v>
          </cell>
          <cell r="J859"/>
        </row>
        <row r="860">
          <cell r="A860">
            <v>953575</v>
          </cell>
          <cell r="B860" t="str">
            <v>AMARO BILARO 750ml</v>
          </cell>
          <cell r="C860" t="str">
            <v>Y</v>
          </cell>
          <cell r="D860" t="str">
            <v>YS</v>
          </cell>
          <cell r="E860" t="str">
            <v>YSE</v>
          </cell>
          <cell r="F860">
            <v>750</v>
          </cell>
          <cell r="G860">
            <v>953575</v>
          </cell>
          <cell r="H860">
            <v>37.409999999999997</v>
          </cell>
          <cell r="I860" t="str">
            <v>S</v>
          </cell>
          <cell r="J860"/>
        </row>
        <row r="861">
          <cell r="A861">
            <v>953357</v>
          </cell>
          <cell r="B861" t="str">
            <v>AMARO DEL ETNA 750ml</v>
          </cell>
          <cell r="C861" t="str">
            <v>Y</v>
          </cell>
          <cell r="D861" t="str">
            <v>YS</v>
          </cell>
          <cell r="E861" t="str">
            <v>YSE</v>
          </cell>
          <cell r="F861">
            <v>750</v>
          </cell>
          <cell r="G861">
            <v>953357</v>
          </cell>
          <cell r="H861">
            <v>38.869999999999997</v>
          </cell>
          <cell r="I861" t="str">
            <v>S</v>
          </cell>
          <cell r="J861"/>
        </row>
        <row r="862">
          <cell r="A862">
            <v>65521</v>
          </cell>
          <cell r="B862" t="str">
            <v>AMARO LUCANO 750ml</v>
          </cell>
          <cell r="C862" t="str">
            <v>Y</v>
          </cell>
          <cell r="D862" t="str">
            <v>YS</v>
          </cell>
          <cell r="E862" t="str">
            <v>YSC</v>
          </cell>
          <cell r="F862">
            <v>750</v>
          </cell>
          <cell r="G862">
            <v>65521</v>
          </cell>
          <cell r="H862">
            <v>31.5</v>
          </cell>
          <cell r="I862" t="str">
            <v>S</v>
          </cell>
          <cell r="J862"/>
        </row>
        <row r="863">
          <cell r="A863">
            <v>3233</v>
          </cell>
          <cell r="B863" t="str">
            <v>AMARO MONTENEGRO W/GLASS 750ml</v>
          </cell>
          <cell r="C863" t="str">
            <v>C</v>
          </cell>
          <cell r="D863" t="str">
            <v>CH</v>
          </cell>
          <cell r="E863" t="str">
            <v>CHS</v>
          </cell>
          <cell r="F863">
            <v>750</v>
          </cell>
          <cell r="G863">
            <v>3233</v>
          </cell>
          <cell r="H863">
            <v>39.99</v>
          </cell>
          <cell r="I863" t="str">
            <v>T</v>
          </cell>
          <cell r="J863"/>
        </row>
        <row r="864">
          <cell r="A864">
            <v>905782</v>
          </cell>
          <cell r="B864" t="str">
            <v>AMARO SANTA MARIA 1000ml</v>
          </cell>
          <cell r="C864" t="str">
            <v>Y</v>
          </cell>
          <cell r="D864" t="str">
            <v>YS</v>
          </cell>
          <cell r="E864" t="str">
            <v>YSC</v>
          </cell>
          <cell r="F864">
            <v>1000</v>
          </cell>
          <cell r="G864">
            <v>905782</v>
          </cell>
          <cell r="H864">
            <v>35.729999999999997</v>
          </cell>
          <cell r="I864" t="str">
            <v>S</v>
          </cell>
          <cell r="J864"/>
        </row>
        <row r="865">
          <cell r="A865">
            <v>915523</v>
          </cell>
          <cell r="B865" t="str">
            <v>AMARO SANTA MARIA 1000ml</v>
          </cell>
          <cell r="C865" t="str">
            <v>C</v>
          </cell>
          <cell r="D865" t="str">
            <v>CH</v>
          </cell>
          <cell r="E865" t="str">
            <v>CHS</v>
          </cell>
          <cell r="F865">
            <v>1000</v>
          </cell>
          <cell r="G865">
            <v>915523</v>
          </cell>
          <cell r="H865">
            <v>34.33</v>
          </cell>
          <cell r="I865" t="str">
            <v>X</v>
          </cell>
          <cell r="J865"/>
        </row>
        <row r="866">
          <cell r="A866">
            <v>951786</v>
          </cell>
          <cell r="B866" t="str">
            <v>AMARO SIBILLA 1000 ml</v>
          </cell>
          <cell r="C866" t="str">
            <v>Y</v>
          </cell>
          <cell r="D866" t="str">
            <v>YS</v>
          </cell>
          <cell r="E866" t="str">
            <v>YSA</v>
          </cell>
          <cell r="F866">
            <v>1000</v>
          </cell>
          <cell r="G866">
            <v>951786</v>
          </cell>
          <cell r="H866">
            <v>56.29</v>
          </cell>
          <cell r="I866" t="str">
            <v>S</v>
          </cell>
          <cell r="J866"/>
        </row>
        <row r="867">
          <cell r="A867">
            <v>954224</v>
          </cell>
          <cell r="B867" t="str">
            <v>AMARONE DELL VALPOLI CAMP 2012 1500 ml</v>
          </cell>
          <cell r="C867" t="str">
            <v>Y</v>
          </cell>
          <cell r="D867" t="str">
            <v>YS</v>
          </cell>
          <cell r="E867" t="str">
            <v>YSE</v>
          </cell>
          <cell r="F867">
            <v>1500</v>
          </cell>
          <cell r="G867">
            <v>954224</v>
          </cell>
          <cell r="H867">
            <v>246.67</v>
          </cell>
          <cell r="I867" t="str">
            <v>S</v>
          </cell>
          <cell r="J867"/>
        </row>
        <row r="868">
          <cell r="A868">
            <v>954223</v>
          </cell>
          <cell r="B868" t="str">
            <v>AMARONE DELLA VALPOLI CAMP 2010 1500ml</v>
          </cell>
          <cell r="C868" t="str">
            <v>Y</v>
          </cell>
          <cell r="D868" t="str">
            <v>YS</v>
          </cell>
          <cell r="E868" t="str">
            <v>YSE</v>
          </cell>
          <cell r="F868">
            <v>1500</v>
          </cell>
          <cell r="G868">
            <v>954223</v>
          </cell>
          <cell r="H868">
            <v>246.67</v>
          </cell>
          <cell r="I868" t="str">
            <v>S</v>
          </cell>
          <cell r="J868"/>
        </row>
        <row r="869">
          <cell r="A869">
            <v>67866</v>
          </cell>
          <cell r="B869" t="str">
            <v>AMARULA CREAM LIQUEUR 750ml</v>
          </cell>
          <cell r="C869" t="str">
            <v>C</v>
          </cell>
          <cell r="D869" t="str">
            <v>CH</v>
          </cell>
          <cell r="E869" t="str">
            <v>CHV</v>
          </cell>
          <cell r="F869">
            <v>750</v>
          </cell>
          <cell r="G869">
            <v>67866</v>
          </cell>
          <cell r="H869">
            <v>30.8</v>
          </cell>
          <cell r="I869">
            <v>1</v>
          </cell>
          <cell r="J869"/>
        </row>
        <row r="870">
          <cell r="A870">
            <v>2891</v>
          </cell>
          <cell r="B870" t="str">
            <v>AMARULA ORIGINAL CREAM VAP 750ml</v>
          </cell>
          <cell r="C870" t="str">
            <v>Y</v>
          </cell>
          <cell r="D870" t="str">
            <v>YG</v>
          </cell>
          <cell r="E870" t="str">
            <v>YGC</v>
          </cell>
          <cell r="F870">
            <v>750</v>
          </cell>
          <cell r="G870">
            <v>2891</v>
          </cell>
          <cell r="H870">
            <v>27.99</v>
          </cell>
          <cell r="I870" t="str">
            <v>T</v>
          </cell>
          <cell r="J870"/>
        </row>
        <row r="871">
          <cell r="A871">
            <v>951841</v>
          </cell>
          <cell r="B871" t="str">
            <v>AMAURICE NIGHT OWL 750ml</v>
          </cell>
          <cell r="C871" t="str">
            <v>Y</v>
          </cell>
          <cell r="D871" t="str">
            <v>YS</v>
          </cell>
          <cell r="E871" t="str">
            <v>YSE</v>
          </cell>
          <cell r="F871">
            <v>750</v>
          </cell>
          <cell r="G871">
            <v>951841</v>
          </cell>
          <cell r="H871">
            <v>50.24</v>
          </cell>
          <cell r="I871" t="str">
            <v>U</v>
          </cell>
          <cell r="J871"/>
        </row>
        <row r="872">
          <cell r="A872">
            <v>952978</v>
          </cell>
          <cell r="B872" t="str">
            <v>AMAURICE POUR ME RED BLEND 750ml</v>
          </cell>
          <cell r="C872" t="str">
            <v>Y</v>
          </cell>
          <cell r="D872" t="str">
            <v>YS</v>
          </cell>
          <cell r="E872" t="str">
            <v>YSE</v>
          </cell>
          <cell r="F872">
            <v>750</v>
          </cell>
          <cell r="G872">
            <v>952978</v>
          </cell>
          <cell r="H872">
            <v>21.27</v>
          </cell>
          <cell r="I872" t="str">
            <v>U</v>
          </cell>
          <cell r="J872"/>
        </row>
        <row r="873">
          <cell r="A873">
            <v>952497</v>
          </cell>
          <cell r="B873" t="str">
            <v>AMAURICE SPARROW VIOGNIER 750ml</v>
          </cell>
          <cell r="C873" t="str">
            <v>Y</v>
          </cell>
          <cell r="D873" t="str">
            <v>YS</v>
          </cell>
          <cell r="E873" t="str">
            <v>YSE</v>
          </cell>
          <cell r="F873">
            <v>750</v>
          </cell>
          <cell r="G873">
            <v>952497</v>
          </cell>
          <cell r="H873">
            <v>32.049999999999997</v>
          </cell>
          <cell r="I873" t="str">
            <v>U</v>
          </cell>
          <cell r="J873"/>
        </row>
        <row r="874">
          <cell r="A874">
            <v>951919</v>
          </cell>
          <cell r="B874" t="str">
            <v>AMAURICE SYRAH FRED '13 750ml</v>
          </cell>
          <cell r="C874" t="str">
            <v>Y</v>
          </cell>
          <cell r="D874" t="str">
            <v>YS</v>
          </cell>
          <cell r="E874" t="str">
            <v>YSE</v>
          </cell>
          <cell r="F874">
            <v>750</v>
          </cell>
          <cell r="G874">
            <v>951919</v>
          </cell>
          <cell r="H874">
            <v>37.83</v>
          </cell>
          <cell r="I874" t="str">
            <v>U</v>
          </cell>
          <cell r="J874"/>
        </row>
        <row r="875">
          <cell r="A875">
            <v>952498</v>
          </cell>
          <cell r="B875" t="str">
            <v>AMAURICE THE ARTIST MASON 750ml</v>
          </cell>
          <cell r="C875" t="str">
            <v>Y</v>
          </cell>
          <cell r="D875" t="str">
            <v>YS</v>
          </cell>
          <cell r="E875" t="str">
            <v>YSE</v>
          </cell>
          <cell r="F875">
            <v>750</v>
          </cell>
          <cell r="G875">
            <v>952498</v>
          </cell>
          <cell r="H875">
            <v>33.68</v>
          </cell>
          <cell r="I875" t="str">
            <v>U</v>
          </cell>
          <cell r="J875"/>
        </row>
        <row r="876">
          <cell r="A876">
            <v>947289</v>
          </cell>
          <cell r="B876" t="str">
            <v>AMAYNA BARREL FERMENT SAUV BLANC 750ml</v>
          </cell>
          <cell r="C876" t="str">
            <v>Y</v>
          </cell>
          <cell r="D876" t="str">
            <v>YS</v>
          </cell>
          <cell r="E876" t="str">
            <v>YSE</v>
          </cell>
          <cell r="F876">
            <v>750</v>
          </cell>
          <cell r="G876">
            <v>947289</v>
          </cell>
          <cell r="H876">
            <v>28.13</v>
          </cell>
          <cell r="I876" t="str">
            <v>S</v>
          </cell>
          <cell r="J876"/>
        </row>
        <row r="877">
          <cell r="A877">
            <v>947288</v>
          </cell>
          <cell r="B877" t="str">
            <v>AMAYNA CHARD 750ml</v>
          </cell>
          <cell r="C877" t="str">
            <v>Y</v>
          </cell>
          <cell r="D877" t="str">
            <v>YS</v>
          </cell>
          <cell r="E877" t="str">
            <v>YSE</v>
          </cell>
          <cell r="F877">
            <v>750</v>
          </cell>
          <cell r="G877">
            <v>947288</v>
          </cell>
          <cell r="H877">
            <v>22.52</v>
          </cell>
          <cell r="I877" t="str">
            <v>S</v>
          </cell>
          <cell r="J877"/>
        </row>
        <row r="878">
          <cell r="A878">
            <v>947196</v>
          </cell>
          <cell r="B878" t="str">
            <v>AMAYNA PINOT NOIR'13/16 750ml</v>
          </cell>
          <cell r="C878" t="str">
            <v>P</v>
          </cell>
          <cell r="D878" t="str">
            <v>PR</v>
          </cell>
          <cell r="E878" t="str">
            <v>PRT</v>
          </cell>
          <cell r="F878">
            <v>750</v>
          </cell>
          <cell r="G878">
            <v>947196</v>
          </cell>
          <cell r="H878">
            <v>22.36</v>
          </cell>
          <cell r="I878" t="str">
            <v>X</v>
          </cell>
          <cell r="J878"/>
        </row>
        <row r="879">
          <cell r="A879">
            <v>947287</v>
          </cell>
          <cell r="B879" t="str">
            <v>AMAYNA SAUV BLANC'17/18 750ml</v>
          </cell>
          <cell r="C879" t="str">
            <v>K</v>
          </cell>
          <cell r="D879" t="str">
            <v>KR</v>
          </cell>
          <cell r="E879" t="str">
            <v>KRR</v>
          </cell>
          <cell r="F879">
            <v>750</v>
          </cell>
          <cell r="G879">
            <v>947287</v>
          </cell>
          <cell r="H879">
            <v>15.99</v>
          </cell>
          <cell r="I879" t="str">
            <v>X</v>
          </cell>
          <cell r="J879"/>
        </row>
        <row r="880">
          <cell r="A880">
            <v>947290</v>
          </cell>
          <cell r="B880" t="str">
            <v>AMAYNA SYRAH 750ml</v>
          </cell>
          <cell r="C880" t="str">
            <v>Y</v>
          </cell>
          <cell r="D880" t="str">
            <v>YS</v>
          </cell>
          <cell r="E880" t="str">
            <v>YSE</v>
          </cell>
          <cell r="F880">
            <v>750</v>
          </cell>
          <cell r="G880">
            <v>947290</v>
          </cell>
          <cell r="H880">
            <v>28.13</v>
          </cell>
          <cell r="I880" t="str">
            <v>S</v>
          </cell>
          <cell r="J880"/>
        </row>
        <row r="881">
          <cell r="A881">
            <v>902432</v>
          </cell>
          <cell r="B881" t="str">
            <v>AMBASSADORS COTE DE BROUILLY BEAUJO750ml</v>
          </cell>
          <cell r="C881" t="str">
            <v>Y</v>
          </cell>
          <cell r="D881" t="str">
            <v>YS</v>
          </cell>
          <cell r="E881" t="str">
            <v>YSE</v>
          </cell>
          <cell r="F881">
            <v>750</v>
          </cell>
          <cell r="G881">
            <v>902432</v>
          </cell>
          <cell r="H881">
            <v>27.63</v>
          </cell>
          <cell r="I881" t="str">
            <v>S</v>
          </cell>
          <cell r="J881"/>
        </row>
        <row r="882">
          <cell r="A882">
            <v>947900</v>
          </cell>
          <cell r="B882" t="str">
            <v>AMBER BEER 330ml</v>
          </cell>
          <cell r="C882" t="str">
            <v>Y</v>
          </cell>
          <cell r="D882" t="str">
            <v>YS</v>
          </cell>
          <cell r="E882" t="str">
            <v>YST</v>
          </cell>
          <cell r="F882">
            <v>330</v>
          </cell>
          <cell r="G882">
            <v>947900</v>
          </cell>
          <cell r="H882">
            <v>2.71</v>
          </cell>
          <cell r="I882" t="str">
            <v>S</v>
          </cell>
          <cell r="J882"/>
        </row>
        <row r="883">
          <cell r="A883">
            <v>441942</v>
          </cell>
          <cell r="B883" t="str">
            <v>AMBERHILL SECRET RED 750ml</v>
          </cell>
          <cell r="C883" t="str">
            <v>P</v>
          </cell>
          <cell r="D883" t="str">
            <v>PF</v>
          </cell>
          <cell r="E883" t="str">
            <v>PFP</v>
          </cell>
          <cell r="F883">
            <v>750</v>
          </cell>
          <cell r="G883">
            <v>441942</v>
          </cell>
          <cell r="H883">
            <v>6.46</v>
          </cell>
          <cell r="I883" t="str">
            <v>D</v>
          </cell>
          <cell r="J883"/>
        </row>
        <row r="884">
          <cell r="A884">
            <v>902816</v>
          </cell>
          <cell r="B884" t="str">
            <v>AMBLECHASE ROSE CAN 250ml</v>
          </cell>
          <cell r="C884" t="str">
            <v>Y</v>
          </cell>
          <cell r="D884" t="str">
            <v>YS</v>
          </cell>
          <cell r="E884" t="str">
            <v>YSE</v>
          </cell>
          <cell r="F884">
            <v>250</v>
          </cell>
          <cell r="G884">
            <v>902816</v>
          </cell>
          <cell r="H884">
            <v>5.5</v>
          </cell>
          <cell r="I884" t="str">
            <v>S</v>
          </cell>
          <cell r="J884"/>
        </row>
        <row r="885">
          <cell r="A885">
            <v>36764</v>
          </cell>
          <cell r="B885" t="str">
            <v>AMERICAN ANTHEM VODKA 750ml</v>
          </cell>
          <cell r="C885" t="str">
            <v>A</v>
          </cell>
          <cell r="D885" t="str">
            <v>AD</v>
          </cell>
          <cell r="E885" t="str">
            <v>ADW</v>
          </cell>
          <cell r="F885">
            <v>750</v>
          </cell>
          <cell r="G885">
            <v>36764</v>
          </cell>
          <cell r="H885">
            <v>9.99</v>
          </cell>
          <cell r="I885" t="str">
            <v>D</v>
          </cell>
          <cell r="J885"/>
        </row>
        <row r="886">
          <cell r="A886">
            <v>71732</v>
          </cell>
          <cell r="B886" t="str">
            <v>AMERICAN HARVEST ORGANIC SPIRIT 1000ml</v>
          </cell>
          <cell r="C886" t="str">
            <v>Y</v>
          </cell>
          <cell r="D886" t="str">
            <v>YS</v>
          </cell>
          <cell r="E886" t="str">
            <v>YSA</v>
          </cell>
          <cell r="F886">
            <v>1000</v>
          </cell>
          <cell r="G886">
            <v>71732</v>
          </cell>
          <cell r="H886">
            <v>21.92</v>
          </cell>
          <cell r="I886" t="str">
            <v>S</v>
          </cell>
          <cell r="J886"/>
        </row>
        <row r="887">
          <cell r="A887">
            <v>71731</v>
          </cell>
          <cell r="B887" t="str">
            <v>AMERICAN HARVEST ORGANIC SPIRIT V 750ml</v>
          </cell>
          <cell r="C887" t="str">
            <v>A</v>
          </cell>
          <cell r="D887" t="str">
            <v>AD</v>
          </cell>
          <cell r="E887" t="str">
            <v>ADF</v>
          </cell>
          <cell r="F887">
            <v>750</v>
          </cell>
          <cell r="G887">
            <v>71731</v>
          </cell>
          <cell r="H887">
            <v>25.26</v>
          </cell>
          <cell r="I887" t="str">
            <v>D</v>
          </cell>
          <cell r="J887"/>
        </row>
        <row r="888">
          <cell r="A888">
            <v>37502</v>
          </cell>
          <cell r="B888" t="str">
            <v>AMERICAN HARVEST VODKA RED LABEL 750ml</v>
          </cell>
          <cell r="C888" t="str">
            <v>Y</v>
          </cell>
          <cell r="D888" t="str">
            <v>YS</v>
          </cell>
          <cell r="E888" t="str">
            <v>YSA</v>
          </cell>
          <cell r="F888">
            <v>750</v>
          </cell>
          <cell r="G888">
            <v>37502</v>
          </cell>
          <cell r="H888">
            <v>24.76</v>
          </cell>
          <cell r="I888" t="str">
            <v>S</v>
          </cell>
          <cell r="J888"/>
        </row>
        <row r="889">
          <cell r="A889">
            <v>77768</v>
          </cell>
          <cell r="B889" t="str">
            <v>AMERICAN HONEY STING 750ml</v>
          </cell>
          <cell r="C889" t="str">
            <v>Y</v>
          </cell>
          <cell r="D889" t="str">
            <v>YG</v>
          </cell>
          <cell r="E889" t="str">
            <v>YGA</v>
          </cell>
          <cell r="F889">
            <v>750</v>
          </cell>
          <cell r="G889">
            <v>77768</v>
          </cell>
          <cell r="H889">
            <v>23.3</v>
          </cell>
          <cell r="I889" t="str">
            <v>S</v>
          </cell>
          <cell r="J889"/>
        </row>
        <row r="890">
          <cell r="A890">
            <v>149</v>
          </cell>
          <cell r="B890" t="str">
            <v>AMERICAN HONEY VAP 750ml</v>
          </cell>
          <cell r="C890" t="str">
            <v>C</v>
          </cell>
          <cell r="D890" t="str">
            <v>CH</v>
          </cell>
          <cell r="E890" t="str">
            <v>CHW</v>
          </cell>
          <cell r="F890">
            <v>750</v>
          </cell>
          <cell r="G890">
            <v>149</v>
          </cell>
          <cell r="H890">
            <v>23.23</v>
          </cell>
          <cell r="I890" t="str">
            <v>U</v>
          </cell>
          <cell r="J890"/>
        </row>
        <row r="891">
          <cell r="A891">
            <v>18606</v>
          </cell>
          <cell r="B891" t="str">
            <v>AMERICAN PRAIRIE BARREL SELECT 750ml</v>
          </cell>
          <cell r="C891" t="str">
            <v>Y</v>
          </cell>
          <cell r="D891" t="str">
            <v>YS</v>
          </cell>
          <cell r="E891" t="str">
            <v>YSA</v>
          </cell>
          <cell r="F891">
            <v>750</v>
          </cell>
          <cell r="G891">
            <v>18606</v>
          </cell>
          <cell r="H891">
            <v>50.13</v>
          </cell>
          <cell r="I891" t="str">
            <v>S</v>
          </cell>
          <cell r="J891"/>
        </row>
        <row r="892">
          <cell r="A892">
            <v>924408</v>
          </cell>
          <cell r="B892" t="str">
            <v>AMERICAN RECORDINGS CHARDONNAY 750ml</v>
          </cell>
          <cell r="C892" t="str">
            <v>K</v>
          </cell>
          <cell r="D892" t="str">
            <v>KK</v>
          </cell>
          <cell r="E892" t="str">
            <v>KKB</v>
          </cell>
          <cell r="F892">
            <v>750</v>
          </cell>
          <cell r="G892">
            <v>924408</v>
          </cell>
          <cell r="H892">
            <v>24.99</v>
          </cell>
          <cell r="I892" t="str">
            <v>L</v>
          </cell>
          <cell r="J892"/>
        </row>
        <row r="893">
          <cell r="A893">
            <v>966147</v>
          </cell>
          <cell r="B893" t="str">
            <v>AMETHYSTOS FUME/SB'16/17 750ml</v>
          </cell>
          <cell r="C893" t="str">
            <v>K</v>
          </cell>
          <cell r="D893" t="str">
            <v>KK</v>
          </cell>
          <cell r="E893" t="str">
            <v>KKD</v>
          </cell>
          <cell r="F893">
            <v>750</v>
          </cell>
          <cell r="G893">
            <v>966147</v>
          </cell>
          <cell r="H893">
            <v>23.23</v>
          </cell>
          <cell r="I893" t="str">
            <v>X</v>
          </cell>
          <cell r="J893"/>
        </row>
        <row r="894">
          <cell r="A894">
            <v>914299</v>
          </cell>
          <cell r="B894" t="str">
            <v>AMETHYSTOS RED'16 750ml</v>
          </cell>
          <cell r="C894" t="str">
            <v>P</v>
          </cell>
          <cell r="D894" t="str">
            <v>PR</v>
          </cell>
          <cell r="E894" t="str">
            <v>PRR</v>
          </cell>
          <cell r="F894">
            <v>750</v>
          </cell>
          <cell r="G894">
            <v>914299</v>
          </cell>
          <cell r="H894">
            <v>31.06</v>
          </cell>
          <cell r="I894" t="str">
            <v>L</v>
          </cell>
          <cell r="J894"/>
        </row>
        <row r="895">
          <cell r="A895">
            <v>954055</v>
          </cell>
          <cell r="B895" t="str">
            <v>AMETHYSTOS ROSÃ‰ '17 750ml</v>
          </cell>
          <cell r="C895" t="str">
            <v>Y</v>
          </cell>
          <cell r="D895" t="str">
            <v>YS</v>
          </cell>
          <cell r="E895" t="str">
            <v>YSE</v>
          </cell>
          <cell r="F895">
            <v>750</v>
          </cell>
          <cell r="G895">
            <v>954055</v>
          </cell>
          <cell r="H895">
            <v>21.1</v>
          </cell>
          <cell r="I895" t="str">
            <v>S</v>
          </cell>
          <cell r="J895"/>
        </row>
        <row r="896">
          <cell r="A896">
            <v>951636</v>
          </cell>
          <cell r="B896" t="str">
            <v>AMICI NAC MIXED CASE 750ml</v>
          </cell>
          <cell r="C896" t="str">
            <v>Y</v>
          </cell>
          <cell r="D896" t="str">
            <v>YS</v>
          </cell>
          <cell r="E896" t="str">
            <v>YSE</v>
          </cell>
          <cell r="F896">
            <v>750</v>
          </cell>
          <cell r="G896">
            <v>951636</v>
          </cell>
          <cell r="H896">
            <v>22.19</v>
          </cell>
          <cell r="I896" t="str">
            <v>U</v>
          </cell>
          <cell r="J896"/>
        </row>
        <row r="897">
          <cell r="A897">
            <v>900356</v>
          </cell>
          <cell r="B897" t="str">
            <v>AMIRAULT CREMANT DE LOIRE QUARTERON750ml</v>
          </cell>
          <cell r="C897" t="str">
            <v>Y</v>
          </cell>
          <cell r="D897" t="str">
            <v>YS</v>
          </cell>
          <cell r="E897" t="str">
            <v>YSE</v>
          </cell>
          <cell r="F897">
            <v>750</v>
          </cell>
          <cell r="G897">
            <v>900356</v>
          </cell>
          <cell r="H897">
            <v>28.84</v>
          </cell>
          <cell r="I897" t="str">
            <v>S</v>
          </cell>
          <cell r="J897"/>
        </row>
        <row r="898">
          <cell r="A898">
            <v>900355</v>
          </cell>
          <cell r="B898" t="str">
            <v>AMIRAULT ST NIC BOURGEUIL GRAVILCES750ml</v>
          </cell>
          <cell r="C898" t="str">
            <v>Y</v>
          </cell>
          <cell r="D898" t="str">
            <v>YS</v>
          </cell>
          <cell r="E898" t="str">
            <v>YSE</v>
          </cell>
          <cell r="F898">
            <v>750</v>
          </cell>
          <cell r="G898">
            <v>900355</v>
          </cell>
          <cell r="H898">
            <v>32.28</v>
          </cell>
          <cell r="I898" t="str">
            <v>S</v>
          </cell>
          <cell r="J898"/>
        </row>
        <row r="899">
          <cell r="A899">
            <v>543328</v>
          </cell>
          <cell r="B899" t="str">
            <v>AMITY WHITE PINOT NOIR'17/18 750ml</v>
          </cell>
          <cell r="C899" t="str">
            <v>P</v>
          </cell>
          <cell r="D899" t="str">
            <v>PL</v>
          </cell>
          <cell r="E899" t="str">
            <v>PLR</v>
          </cell>
          <cell r="F899">
            <v>750</v>
          </cell>
          <cell r="G899">
            <v>543328</v>
          </cell>
          <cell r="H899">
            <v>9.7200000000000006</v>
          </cell>
          <cell r="I899" t="str">
            <v>X</v>
          </cell>
          <cell r="J899"/>
        </row>
        <row r="900">
          <cell r="A900">
            <v>919453</v>
          </cell>
          <cell r="B900" t="str">
            <v>AMOUREUX MALBEC BLEND '08 750ml</v>
          </cell>
          <cell r="C900" t="str">
            <v>Y</v>
          </cell>
          <cell r="D900" t="str">
            <v>YS</v>
          </cell>
          <cell r="E900" t="str">
            <v>YSE</v>
          </cell>
          <cell r="F900">
            <v>750</v>
          </cell>
          <cell r="G900">
            <v>919453</v>
          </cell>
          <cell r="H900">
            <v>38.119999999999997</v>
          </cell>
          <cell r="I900" t="str">
            <v>S</v>
          </cell>
          <cell r="J900"/>
        </row>
        <row r="901">
          <cell r="A901">
            <v>950517</v>
          </cell>
          <cell r="B901" t="str">
            <v>AMPELEIA KEPOS'13 750ml</v>
          </cell>
          <cell r="C901" t="str">
            <v>Y</v>
          </cell>
          <cell r="D901" t="str">
            <v>YS</v>
          </cell>
          <cell r="E901" t="str">
            <v>YSE</v>
          </cell>
          <cell r="F901">
            <v>750</v>
          </cell>
          <cell r="G901">
            <v>950517</v>
          </cell>
          <cell r="H901">
            <v>25.86</v>
          </cell>
          <cell r="I901" t="str">
            <v>S</v>
          </cell>
          <cell r="J901"/>
        </row>
        <row r="902">
          <cell r="A902">
            <v>949917</v>
          </cell>
          <cell r="B902" t="str">
            <v>AMPELEIA UNLITRO'15 1000ml</v>
          </cell>
          <cell r="C902" t="str">
            <v>Y</v>
          </cell>
          <cell r="D902" t="str">
            <v>YS</v>
          </cell>
          <cell r="E902" t="str">
            <v>YSE</v>
          </cell>
          <cell r="F902">
            <v>1000</v>
          </cell>
          <cell r="G902">
            <v>949917</v>
          </cell>
          <cell r="H902">
            <v>18.5</v>
          </cell>
          <cell r="I902" t="str">
            <v>S</v>
          </cell>
          <cell r="J902"/>
        </row>
        <row r="903">
          <cell r="A903">
            <v>921969</v>
          </cell>
          <cell r="B903" t="str">
            <v>AMPHORA GSM 750ml</v>
          </cell>
          <cell r="C903" t="str">
            <v>Y</v>
          </cell>
          <cell r="D903" t="str">
            <v>YS</v>
          </cell>
          <cell r="E903" t="str">
            <v>YSE</v>
          </cell>
          <cell r="F903">
            <v>750</v>
          </cell>
          <cell r="G903">
            <v>921969</v>
          </cell>
          <cell r="H903">
            <v>37.799999999999997</v>
          </cell>
          <cell r="I903" t="str">
            <v>S</v>
          </cell>
          <cell r="J903"/>
        </row>
        <row r="904">
          <cell r="A904">
            <v>921971</v>
          </cell>
          <cell r="B904" t="str">
            <v>AMPHORA MERLOT 750ml</v>
          </cell>
          <cell r="C904" t="str">
            <v>Y</v>
          </cell>
          <cell r="D904" t="str">
            <v>YS</v>
          </cell>
          <cell r="E904" t="str">
            <v>YSE</v>
          </cell>
          <cell r="F904">
            <v>750</v>
          </cell>
          <cell r="G904">
            <v>921971</v>
          </cell>
          <cell r="H904">
            <v>50.63</v>
          </cell>
          <cell r="I904" t="str">
            <v>S</v>
          </cell>
          <cell r="J904"/>
        </row>
        <row r="905">
          <cell r="A905">
            <v>921975</v>
          </cell>
          <cell r="B905" t="str">
            <v>AMPHORA MIXED REDS 750ml</v>
          </cell>
          <cell r="C905" t="str">
            <v>Y</v>
          </cell>
          <cell r="D905" t="str">
            <v>YS</v>
          </cell>
          <cell r="E905" t="str">
            <v>YSE</v>
          </cell>
          <cell r="F905">
            <v>750</v>
          </cell>
          <cell r="G905">
            <v>921975</v>
          </cell>
          <cell r="H905">
            <v>36.17</v>
          </cell>
          <cell r="I905" t="str">
            <v>S</v>
          </cell>
          <cell r="J905"/>
        </row>
        <row r="906">
          <cell r="A906">
            <v>921976</v>
          </cell>
          <cell r="B906" t="str">
            <v>AMPHORA MIXED REDS SELECT 750ml</v>
          </cell>
          <cell r="C906" t="str">
            <v>Y</v>
          </cell>
          <cell r="D906" t="str">
            <v>YS</v>
          </cell>
          <cell r="E906" t="str">
            <v>YSE</v>
          </cell>
          <cell r="F906">
            <v>750</v>
          </cell>
          <cell r="G906">
            <v>921976</v>
          </cell>
          <cell r="H906">
            <v>18</v>
          </cell>
          <cell r="I906" t="str">
            <v>S</v>
          </cell>
          <cell r="J906"/>
        </row>
        <row r="907">
          <cell r="A907">
            <v>921973</v>
          </cell>
          <cell r="B907" t="str">
            <v>AMPHORA ROSE 3000ml</v>
          </cell>
          <cell r="C907" t="str">
            <v>Y</v>
          </cell>
          <cell r="D907" t="str">
            <v>YS</v>
          </cell>
          <cell r="E907" t="str">
            <v>YSE</v>
          </cell>
          <cell r="F907">
            <v>3000</v>
          </cell>
          <cell r="G907">
            <v>921973</v>
          </cell>
          <cell r="H907">
            <v>81.67</v>
          </cell>
          <cell r="I907" t="str">
            <v>S</v>
          </cell>
          <cell r="J907"/>
        </row>
        <row r="908">
          <cell r="A908">
            <v>921974</v>
          </cell>
          <cell r="B908" t="str">
            <v>AMPHORA ROSE SELECT 3000ml</v>
          </cell>
          <cell r="C908" t="str">
            <v>Y</v>
          </cell>
          <cell r="D908" t="str">
            <v>YS</v>
          </cell>
          <cell r="E908" t="str">
            <v>YSE</v>
          </cell>
          <cell r="F908">
            <v>3000</v>
          </cell>
          <cell r="G908">
            <v>921974</v>
          </cell>
          <cell r="H908">
            <v>41.17</v>
          </cell>
          <cell r="I908" t="str">
            <v>S</v>
          </cell>
          <cell r="J908"/>
        </row>
        <row r="909">
          <cell r="A909">
            <v>921970</v>
          </cell>
          <cell r="B909" t="str">
            <v>AMPHORA TEMPRANILLO 750ml</v>
          </cell>
          <cell r="C909" t="str">
            <v>Y</v>
          </cell>
          <cell r="D909" t="str">
            <v>YS</v>
          </cell>
          <cell r="E909" t="str">
            <v>YSE</v>
          </cell>
          <cell r="F909">
            <v>750</v>
          </cell>
          <cell r="G909">
            <v>921970</v>
          </cell>
          <cell r="H909">
            <v>33.5</v>
          </cell>
          <cell r="I909" t="str">
            <v>S</v>
          </cell>
          <cell r="J909"/>
        </row>
        <row r="910">
          <cell r="A910">
            <v>921972</v>
          </cell>
          <cell r="B910" t="str">
            <v>AMPHORA ZINFANDEL 750ml</v>
          </cell>
          <cell r="C910" t="str">
            <v>Y</v>
          </cell>
          <cell r="D910" t="str">
            <v>YS</v>
          </cell>
          <cell r="E910" t="str">
            <v>YSE</v>
          </cell>
          <cell r="F910">
            <v>750</v>
          </cell>
          <cell r="G910">
            <v>921972</v>
          </cell>
          <cell r="H910">
            <v>29.21</v>
          </cell>
          <cell r="I910" t="str">
            <v>S</v>
          </cell>
          <cell r="J910"/>
        </row>
        <row r="911">
          <cell r="A911">
            <v>909877</v>
          </cell>
          <cell r="B911" t="str">
            <v>AMULET RED TABLE WINE 750ml</v>
          </cell>
          <cell r="C911" t="str">
            <v>Y</v>
          </cell>
          <cell r="D911" t="str">
            <v>YS</v>
          </cell>
          <cell r="E911" t="str">
            <v>YSE</v>
          </cell>
          <cell r="F911">
            <v>750</v>
          </cell>
          <cell r="G911">
            <v>909877</v>
          </cell>
          <cell r="H911">
            <v>26.81</v>
          </cell>
          <cell r="I911" t="str">
            <v>S</v>
          </cell>
          <cell r="J911"/>
        </row>
        <row r="912">
          <cell r="A912">
            <v>909699</v>
          </cell>
          <cell r="B912" t="str">
            <v>AMUSE BOUCHE MERLOT '08 750ml</v>
          </cell>
          <cell r="C912" t="str">
            <v>Y</v>
          </cell>
          <cell r="D912" t="str">
            <v>YS</v>
          </cell>
          <cell r="E912" t="str">
            <v>YSE</v>
          </cell>
          <cell r="F912">
            <v>750</v>
          </cell>
          <cell r="G912">
            <v>909699</v>
          </cell>
          <cell r="H912">
            <v>329.64</v>
          </cell>
          <cell r="I912" t="str">
            <v>S</v>
          </cell>
          <cell r="J912"/>
        </row>
        <row r="913">
          <cell r="A913">
            <v>919905</v>
          </cell>
          <cell r="B913" t="str">
            <v>ANAKENA NUNA 750ml</v>
          </cell>
          <cell r="C913" t="str">
            <v>Y</v>
          </cell>
          <cell r="D913" t="str">
            <v>YS</v>
          </cell>
          <cell r="E913" t="str">
            <v>YSE</v>
          </cell>
          <cell r="F913">
            <v>750</v>
          </cell>
          <cell r="G913">
            <v>919905</v>
          </cell>
          <cell r="H913">
            <v>10.19</v>
          </cell>
          <cell r="I913" t="str">
            <v>S</v>
          </cell>
          <cell r="J913"/>
        </row>
        <row r="914">
          <cell r="A914">
            <v>919668</v>
          </cell>
          <cell r="B914" t="str">
            <v>ANAKOTA HELENA DAKOTA 750ml</v>
          </cell>
          <cell r="C914" t="str">
            <v>Y</v>
          </cell>
          <cell r="D914" t="str">
            <v>YS</v>
          </cell>
          <cell r="E914" t="str">
            <v>YSE</v>
          </cell>
          <cell r="F914">
            <v>750</v>
          </cell>
          <cell r="G914">
            <v>919668</v>
          </cell>
          <cell r="H914">
            <v>116.36</v>
          </cell>
          <cell r="I914" t="str">
            <v>S</v>
          </cell>
          <cell r="J914"/>
        </row>
        <row r="915">
          <cell r="A915">
            <v>947362</v>
          </cell>
          <cell r="B915" t="str">
            <v>ANAKOTA HELENA MONTANA 750ml</v>
          </cell>
          <cell r="C915" t="str">
            <v>Y</v>
          </cell>
          <cell r="D915" t="str">
            <v>YS</v>
          </cell>
          <cell r="E915" t="str">
            <v>YSE</v>
          </cell>
          <cell r="F915">
            <v>750</v>
          </cell>
          <cell r="G915">
            <v>947362</v>
          </cell>
          <cell r="H915">
            <v>116.36</v>
          </cell>
          <cell r="I915" t="str">
            <v>S</v>
          </cell>
          <cell r="J915"/>
        </row>
        <row r="916">
          <cell r="A916">
            <v>907067</v>
          </cell>
          <cell r="B916" t="str">
            <v>ANAKOTA KNIGHTS VALLEY CAB 2019 750ml</v>
          </cell>
          <cell r="C916" t="str">
            <v>Y</v>
          </cell>
          <cell r="D916" t="str">
            <v>YS</v>
          </cell>
          <cell r="E916" t="str">
            <v>YSE</v>
          </cell>
          <cell r="F916">
            <v>750</v>
          </cell>
          <cell r="G916">
            <v>907067</v>
          </cell>
          <cell r="H916">
            <v>102.26</v>
          </cell>
          <cell r="I916" t="str">
            <v>S</v>
          </cell>
          <cell r="J916"/>
        </row>
        <row r="917">
          <cell r="A917">
            <v>900210</v>
          </cell>
          <cell r="B917" t="str">
            <v>ANALEMMA MOSIER TINTO 2016 750ml</v>
          </cell>
          <cell r="C917" t="str">
            <v>Y</v>
          </cell>
          <cell r="D917" t="str">
            <v>YS</v>
          </cell>
          <cell r="E917" t="str">
            <v>YSE</v>
          </cell>
          <cell r="F917">
            <v>750</v>
          </cell>
          <cell r="G917">
            <v>900210</v>
          </cell>
          <cell r="H917">
            <v>25.47</v>
          </cell>
          <cell r="I917" t="str">
            <v>S</v>
          </cell>
          <cell r="J917"/>
        </row>
        <row r="918">
          <cell r="A918">
            <v>900209</v>
          </cell>
          <cell r="B918" t="str">
            <v>ANALEMMA OAK RIDGE PN 2015 750ml</v>
          </cell>
          <cell r="C918" t="str">
            <v>Y</v>
          </cell>
          <cell r="D918" t="str">
            <v>YS</v>
          </cell>
          <cell r="E918" t="str">
            <v>YSE</v>
          </cell>
          <cell r="F918">
            <v>750</v>
          </cell>
          <cell r="G918">
            <v>900209</v>
          </cell>
          <cell r="H918">
            <v>27.45</v>
          </cell>
          <cell r="I918" t="str">
            <v>S</v>
          </cell>
          <cell r="J918"/>
        </row>
        <row r="919">
          <cell r="A919">
            <v>924195</v>
          </cell>
          <cell r="B919" t="str">
            <v>ANATOLIKOD MALGOUZIA WILD FERMENT'1750ml</v>
          </cell>
          <cell r="C919" t="str">
            <v>Y</v>
          </cell>
          <cell r="D919" t="str">
            <v>YS</v>
          </cell>
          <cell r="E919" t="str">
            <v>YSE</v>
          </cell>
          <cell r="F919">
            <v>750</v>
          </cell>
          <cell r="G919">
            <v>924195</v>
          </cell>
          <cell r="H919">
            <v>31.5</v>
          </cell>
          <cell r="I919" t="str">
            <v>S</v>
          </cell>
          <cell r="J919"/>
        </row>
        <row r="920">
          <cell r="A920">
            <v>920294</v>
          </cell>
          <cell r="B920" t="str">
            <v>ANCESTRAL XARELLO 750ml</v>
          </cell>
          <cell r="C920" t="str">
            <v>Y</v>
          </cell>
          <cell r="D920" t="str">
            <v>YS</v>
          </cell>
          <cell r="E920" t="str">
            <v>YSE</v>
          </cell>
          <cell r="F920">
            <v>750</v>
          </cell>
          <cell r="G920">
            <v>920294</v>
          </cell>
          <cell r="H920">
            <v>23.64</v>
          </cell>
          <cell r="I920" t="str">
            <v>S</v>
          </cell>
          <cell r="J920"/>
        </row>
        <row r="921">
          <cell r="A921">
            <v>64121</v>
          </cell>
          <cell r="B921" t="str">
            <v>ANCHO REYES CHILI LIQUEUR 750ml</v>
          </cell>
          <cell r="C921" t="str">
            <v>C</v>
          </cell>
          <cell r="D921" t="str">
            <v>CH</v>
          </cell>
          <cell r="E921" t="str">
            <v>CHS</v>
          </cell>
          <cell r="F921">
            <v>750</v>
          </cell>
          <cell r="G921">
            <v>64121</v>
          </cell>
          <cell r="H921">
            <v>30.99</v>
          </cell>
          <cell r="I921">
            <v>1</v>
          </cell>
          <cell r="J921"/>
        </row>
        <row r="922">
          <cell r="A922">
            <v>64123</v>
          </cell>
          <cell r="B922" t="str">
            <v>ANCHO REYES VERDE LIQUEUR 750ml</v>
          </cell>
          <cell r="C922" t="str">
            <v>Y</v>
          </cell>
          <cell r="D922" t="str">
            <v>YS</v>
          </cell>
          <cell r="E922" t="str">
            <v>YSC</v>
          </cell>
          <cell r="F922">
            <v>750</v>
          </cell>
          <cell r="G922">
            <v>64123</v>
          </cell>
          <cell r="H922">
            <v>30.99</v>
          </cell>
          <cell r="I922" t="str">
            <v>S</v>
          </cell>
          <cell r="J922"/>
        </row>
        <row r="923">
          <cell r="A923">
            <v>951688</v>
          </cell>
          <cell r="B923" t="str">
            <v>ANCHOR BROTHERHOOD STEAM BEER 355 ml</v>
          </cell>
          <cell r="C923" t="str">
            <v>Y</v>
          </cell>
          <cell r="D923" t="str">
            <v>YS</v>
          </cell>
          <cell r="E923" t="str">
            <v>YST</v>
          </cell>
          <cell r="F923">
            <v>355</v>
          </cell>
          <cell r="G923">
            <v>951688</v>
          </cell>
          <cell r="H923">
            <v>2.85</v>
          </cell>
          <cell r="I923" t="str">
            <v>U</v>
          </cell>
          <cell r="J923"/>
        </row>
        <row r="924">
          <cell r="A924">
            <v>947358</v>
          </cell>
          <cell r="B924" t="str">
            <v>ANCHOR CALIFORNIA LAGER 355ml</v>
          </cell>
          <cell r="C924" t="str">
            <v>Y</v>
          </cell>
          <cell r="D924" t="str">
            <v>YS</v>
          </cell>
          <cell r="E924" t="str">
            <v>YST</v>
          </cell>
          <cell r="F924">
            <v>355</v>
          </cell>
          <cell r="G924">
            <v>947358</v>
          </cell>
          <cell r="H924">
            <v>2.39</v>
          </cell>
          <cell r="I924" t="str">
            <v>U</v>
          </cell>
          <cell r="J924"/>
        </row>
        <row r="925">
          <cell r="A925">
            <v>905093</v>
          </cell>
          <cell r="B925" t="str">
            <v>ANCHOR CHRISTMAS ALE 355 ml</v>
          </cell>
          <cell r="C925" t="str">
            <v>Y</v>
          </cell>
          <cell r="D925" t="str">
            <v>YS</v>
          </cell>
          <cell r="E925" t="str">
            <v>YST</v>
          </cell>
          <cell r="F925">
            <v>355</v>
          </cell>
          <cell r="G925">
            <v>905093</v>
          </cell>
          <cell r="H925">
            <v>3.15</v>
          </cell>
          <cell r="I925" t="str">
            <v>D</v>
          </cell>
          <cell r="J925"/>
        </row>
        <row r="926">
          <cell r="A926">
            <v>909859</v>
          </cell>
          <cell r="B926" t="str">
            <v>ANCHOR DISTILLING GENEVIEVE GIN 750ml</v>
          </cell>
          <cell r="C926" t="str">
            <v>Y</v>
          </cell>
          <cell r="D926" t="str">
            <v>YS</v>
          </cell>
          <cell r="E926" t="str">
            <v>YSA</v>
          </cell>
          <cell r="F926">
            <v>750</v>
          </cell>
          <cell r="G926">
            <v>909859</v>
          </cell>
          <cell r="H926">
            <v>30.35</v>
          </cell>
          <cell r="I926" t="str">
            <v>S</v>
          </cell>
          <cell r="J926"/>
        </row>
        <row r="927">
          <cell r="A927">
            <v>949564</v>
          </cell>
          <cell r="B927" t="str">
            <v>ANCHOR IPA 355ml</v>
          </cell>
          <cell r="C927" t="str">
            <v>Y</v>
          </cell>
          <cell r="D927" t="str">
            <v>YS</v>
          </cell>
          <cell r="E927" t="str">
            <v>YST</v>
          </cell>
          <cell r="F927">
            <v>355</v>
          </cell>
          <cell r="G927">
            <v>949564</v>
          </cell>
          <cell r="H927">
            <v>2.19</v>
          </cell>
          <cell r="I927" t="str">
            <v>S</v>
          </cell>
          <cell r="J927"/>
        </row>
        <row r="928">
          <cell r="A928">
            <v>904287</v>
          </cell>
          <cell r="B928" t="str">
            <v>ANCHOR LIBERTY ALE 355ml</v>
          </cell>
          <cell r="C928" t="str">
            <v>Y</v>
          </cell>
          <cell r="D928" t="str">
            <v>YS</v>
          </cell>
          <cell r="E928" t="str">
            <v>YST</v>
          </cell>
          <cell r="F928">
            <v>355</v>
          </cell>
          <cell r="G928">
            <v>904287</v>
          </cell>
          <cell r="H928">
            <v>1.99</v>
          </cell>
          <cell r="I928" t="str">
            <v>U</v>
          </cell>
          <cell r="J928"/>
        </row>
        <row r="929">
          <cell r="A929">
            <v>904220</v>
          </cell>
          <cell r="B929" t="str">
            <v>ANCHOR OLD FOGHORN 355ml</v>
          </cell>
          <cell r="C929" t="str">
            <v>Y</v>
          </cell>
          <cell r="D929" t="str">
            <v>YS</v>
          </cell>
          <cell r="E929" t="str">
            <v>YST</v>
          </cell>
          <cell r="F929">
            <v>355</v>
          </cell>
          <cell r="G929">
            <v>904220</v>
          </cell>
          <cell r="H929">
            <v>4.3899999999999997</v>
          </cell>
          <cell r="I929" t="str">
            <v>S</v>
          </cell>
          <cell r="J929"/>
        </row>
        <row r="930">
          <cell r="A930">
            <v>904288</v>
          </cell>
          <cell r="B930" t="str">
            <v>ANCHOR PORTER 355ml</v>
          </cell>
          <cell r="C930" t="str">
            <v>Y</v>
          </cell>
          <cell r="D930" t="str">
            <v>YS</v>
          </cell>
          <cell r="E930" t="str">
            <v>YST</v>
          </cell>
          <cell r="F930">
            <v>355</v>
          </cell>
          <cell r="G930">
            <v>904288</v>
          </cell>
          <cell r="H930">
            <v>2.79</v>
          </cell>
          <cell r="I930" t="str">
            <v>U</v>
          </cell>
          <cell r="J930"/>
        </row>
        <row r="931">
          <cell r="A931">
            <v>989432</v>
          </cell>
          <cell r="B931" t="str">
            <v>ANCHOR SEASONAL 355ml</v>
          </cell>
          <cell r="C931" t="str">
            <v>T</v>
          </cell>
          <cell r="D931" t="str">
            <v>TN</v>
          </cell>
          <cell r="E931" t="str">
            <v>TNU</v>
          </cell>
          <cell r="F931">
            <v>355</v>
          </cell>
          <cell r="G931">
            <v>989432</v>
          </cell>
          <cell r="H931">
            <v>2.19</v>
          </cell>
          <cell r="I931" t="str">
            <v>D</v>
          </cell>
          <cell r="J931"/>
        </row>
        <row r="932">
          <cell r="A932">
            <v>955343</v>
          </cell>
          <cell r="B932" t="str">
            <v>ANCHORAGE ANADROMOUS BLK SOUR 750ml</v>
          </cell>
          <cell r="C932" t="str">
            <v>Y</v>
          </cell>
          <cell r="D932" t="str">
            <v>YS</v>
          </cell>
          <cell r="E932" t="str">
            <v>YST</v>
          </cell>
          <cell r="F932">
            <v>750</v>
          </cell>
          <cell r="G932">
            <v>955343</v>
          </cell>
          <cell r="H932">
            <v>20</v>
          </cell>
          <cell r="I932" t="str">
            <v>U</v>
          </cell>
          <cell r="J932"/>
        </row>
        <row r="933">
          <cell r="A933">
            <v>948716</v>
          </cell>
          <cell r="B933" t="str">
            <v>ANCHORAGE CALABAZA BOREAL SAISON 750ml</v>
          </cell>
          <cell r="C933" t="str">
            <v>Y</v>
          </cell>
          <cell r="D933" t="str">
            <v>YS</v>
          </cell>
          <cell r="E933" t="str">
            <v>YST</v>
          </cell>
          <cell r="F933">
            <v>750</v>
          </cell>
          <cell r="G933">
            <v>948716</v>
          </cell>
          <cell r="H933">
            <v>18.440000000000001</v>
          </cell>
          <cell r="I933" t="str">
            <v>U</v>
          </cell>
          <cell r="J933"/>
        </row>
        <row r="934">
          <cell r="A934">
            <v>955344</v>
          </cell>
          <cell r="B934" t="str">
            <v>ANCHORAGE EASY EVIL 750ml</v>
          </cell>
          <cell r="C934" t="str">
            <v>Y</v>
          </cell>
          <cell r="D934" t="str">
            <v>YS</v>
          </cell>
          <cell r="E934" t="str">
            <v>YST</v>
          </cell>
          <cell r="F934">
            <v>750</v>
          </cell>
          <cell r="G934">
            <v>955344</v>
          </cell>
          <cell r="H934">
            <v>20</v>
          </cell>
          <cell r="I934" t="str">
            <v>U</v>
          </cell>
          <cell r="J934"/>
        </row>
        <row r="935">
          <cell r="A935">
            <v>955345</v>
          </cell>
          <cell r="B935" t="str">
            <v>ANCHORAGE GALAXY IPA 750ml</v>
          </cell>
          <cell r="C935" t="str">
            <v>Y</v>
          </cell>
          <cell r="D935" t="str">
            <v>YS</v>
          </cell>
          <cell r="E935" t="str">
            <v>YST</v>
          </cell>
          <cell r="F935">
            <v>750</v>
          </cell>
          <cell r="G935">
            <v>955345</v>
          </cell>
          <cell r="H935">
            <v>18.440000000000001</v>
          </cell>
          <cell r="I935" t="str">
            <v>U</v>
          </cell>
          <cell r="J935"/>
        </row>
        <row r="936">
          <cell r="A936">
            <v>955367</v>
          </cell>
          <cell r="B936" t="str">
            <v>ANCHORAGE MOSAIC SAISON 750ml</v>
          </cell>
          <cell r="C936" t="str">
            <v>Y</v>
          </cell>
          <cell r="D936" t="str">
            <v>YS</v>
          </cell>
          <cell r="E936" t="str">
            <v>YST</v>
          </cell>
          <cell r="F936">
            <v>750</v>
          </cell>
          <cell r="G936">
            <v>955367</v>
          </cell>
          <cell r="H936">
            <v>16.75</v>
          </cell>
          <cell r="I936" t="str">
            <v>U</v>
          </cell>
          <cell r="J936"/>
        </row>
        <row r="937">
          <cell r="A937">
            <v>955352</v>
          </cell>
          <cell r="B937" t="str">
            <v>ANCHORAGE NELSON SAUVIN 750ml</v>
          </cell>
          <cell r="C937" t="str">
            <v>Y</v>
          </cell>
          <cell r="D937" t="str">
            <v>YS</v>
          </cell>
          <cell r="E937" t="str">
            <v>YST</v>
          </cell>
          <cell r="F937">
            <v>750</v>
          </cell>
          <cell r="G937">
            <v>955352</v>
          </cell>
          <cell r="H937">
            <v>16.75</v>
          </cell>
          <cell r="I937" t="str">
            <v>U</v>
          </cell>
          <cell r="J937"/>
        </row>
        <row r="938">
          <cell r="A938">
            <v>952709</v>
          </cell>
          <cell r="B938" t="str">
            <v>ANCHORAGE RONDY BREW SAISON 750ml</v>
          </cell>
          <cell r="C938" t="str">
            <v>Y</v>
          </cell>
          <cell r="D938" t="str">
            <v>YS</v>
          </cell>
          <cell r="E938" t="str">
            <v>YST</v>
          </cell>
          <cell r="F938">
            <v>750</v>
          </cell>
          <cell r="G938">
            <v>952709</v>
          </cell>
          <cell r="H938">
            <v>29.4</v>
          </cell>
          <cell r="I938" t="str">
            <v>U</v>
          </cell>
          <cell r="J938"/>
        </row>
        <row r="939">
          <cell r="A939">
            <v>955347</v>
          </cell>
          <cell r="B939" t="str">
            <v>ANCHORAGE THE GHOSTS IN THEIR EYES 750ml</v>
          </cell>
          <cell r="C939" t="str">
            <v>Y</v>
          </cell>
          <cell r="D939" t="str">
            <v>YS</v>
          </cell>
          <cell r="E939" t="str">
            <v>YST</v>
          </cell>
          <cell r="F939">
            <v>750</v>
          </cell>
          <cell r="G939">
            <v>955347</v>
          </cell>
          <cell r="H939">
            <v>13.35</v>
          </cell>
          <cell r="I939" t="str">
            <v>U</v>
          </cell>
          <cell r="J939"/>
        </row>
        <row r="940">
          <cell r="A940">
            <v>955349</v>
          </cell>
          <cell r="B940" t="str">
            <v>ANCHORAGE/JOLLY PUMPKIN MATAME 750ml</v>
          </cell>
          <cell r="C940" t="str">
            <v>Y</v>
          </cell>
          <cell r="D940" t="str">
            <v>YS</v>
          </cell>
          <cell r="E940" t="str">
            <v>YST</v>
          </cell>
          <cell r="F940">
            <v>750</v>
          </cell>
          <cell r="G940">
            <v>955349</v>
          </cell>
          <cell r="H940">
            <v>15.99</v>
          </cell>
          <cell r="I940" t="str">
            <v>U</v>
          </cell>
          <cell r="J940"/>
        </row>
        <row r="941">
          <cell r="A941">
            <v>955350</v>
          </cell>
          <cell r="B941" t="str">
            <v>ANCHORAGE/MIKKELLER AK ALIVE 750ml</v>
          </cell>
          <cell r="C941" t="str">
            <v>Y</v>
          </cell>
          <cell r="D941" t="str">
            <v>YS</v>
          </cell>
          <cell r="E941" t="str">
            <v>YST</v>
          </cell>
          <cell r="F941">
            <v>750</v>
          </cell>
          <cell r="G941">
            <v>955350</v>
          </cell>
          <cell r="H941">
            <v>13.35</v>
          </cell>
          <cell r="I941" t="str">
            <v>U</v>
          </cell>
          <cell r="J941"/>
        </row>
        <row r="942">
          <cell r="A942">
            <v>955351</v>
          </cell>
          <cell r="B942" t="str">
            <v>ANCHORAGE/MIKKELLER INVASION IPA 750ml</v>
          </cell>
          <cell r="C942" t="str">
            <v>Y</v>
          </cell>
          <cell r="D942" t="str">
            <v>YS</v>
          </cell>
          <cell r="E942" t="str">
            <v>YST</v>
          </cell>
          <cell r="F942">
            <v>750</v>
          </cell>
          <cell r="G942">
            <v>955351</v>
          </cell>
          <cell r="H942">
            <v>13.35</v>
          </cell>
          <cell r="I942" t="str">
            <v>U</v>
          </cell>
          <cell r="J942"/>
        </row>
        <row r="943">
          <cell r="A943">
            <v>955348</v>
          </cell>
          <cell r="B943" t="str">
            <v>ANCHORGE WHITEOUT WIT 750ml</v>
          </cell>
          <cell r="C943" t="str">
            <v>Y</v>
          </cell>
          <cell r="D943" t="str">
            <v>YS</v>
          </cell>
          <cell r="E943" t="str">
            <v>YST</v>
          </cell>
          <cell r="F943">
            <v>750</v>
          </cell>
          <cell r="G943">
            <v>955348</v>
          </cell>
          <cell r="H943">
            <v>13.35</v>
          </cell>
          <cell r="I943" t="str">
            <v>U</v>
          </cell>
          <cell r="J943"/>
        </row>
        <row r="944">
          <cell r="A944">
            <v>919039</v>
          </cell>
          <cell r="B944" t="str">
            <v>ANCHORS BREWERS PALE ALE 355ml</v>
          </cell>
          <cell r="C944" t="str">
            <v>T</v>
          </cell>
          <cell r="D944" t="str">
            <v>TN</v>
          </cell>
          <cell r="E944" t="str">
            <v>TNC</v>
          </cell>
          <cell r="F944">
            <v>355</v>
          </cell>
          <cell r="G944">
            <v>919039</v>
          </cell>
          <cell r="H944">
            <v>2.39</v>
          </cell>
          <cell r="I944" t="str">
            <v>D</v>
          </cell>
          <cell r="J944"/>
        </row>
        <row r="945">
          <cell r="A945">
            <v>919002</v>
          </cell>
          <cell r="B945" t="str">
            <v>ANCIANO NO.5 CRIANZA 750ml</v>
          </cell>
          <cell r="C945" t="str">
            <v>P</v>
          </cell>
          <cell r="D945" t="str">
            <v>PR</v>
          </cell>
          <cell r="E945" t="str">
            <v>PRP</v>
          </cell>
          <cell r="F945">
            <v>750</v>
          </cell>
          <cell r="G945">
            <v>919002</v>
          </cell>
          <cell r="H945">
            <v>13.99</v>
          </cell>
          <cell r="I945">
            <v>1</v>
          </cell>
          <cell r="J945"/>
        </row>
        <row r="946">
          <cell r="A946">
            <v>16514</v>
          </cell>
          <cell r="B946" t="str">
            <v>ANCIENT AGE 375ml</v>
          </cell>
          <cell r="C946" t="str">
            <v>A</v>
          </cell>
          <cell r="D946" t="str">
            <v>AW</v>
          </cell>
          <cell r="E946" t="str">
            <v>AWH</v>
          </cell>
          <cell r="F946">
            <v>375</v>
          </cell>
          <cell r="G946">
            <v>16514</v>
          </cell>
          <cell r="H946">
            <v>6.99</v>
          </cell>
          <cell r="I946" t="str">
            <v>D</v>
          </cell>
          <cell r="J946"/>
        </row>
        <row r="947">
          <cell r="A947">
            <v>16516</v>
          </cell>
          <cell r="B947" t="str">
            <v>ANCIENT AGE 750ml</v>
          </cell>
          <cell r="C947" t="str">
            <v>A</v>
          </cell>
          <cell r="D947" t="str">
            <v>AW</v>
          </cell>
          <cell r="E947" t="str">
            <v>AWH</v>
          </cell>
          <cell r="F947">
            <v>750</v>
          </cell>
          <cell r="G947">
            <v>16516</v>
          </cell>
          <cell r="H947">
            <v>6.99</v>
          </cell>
          <cell r="I947" t="str">
            <v>D</v>
          </cell>
          <cell r="J947"/>
        </row>
        <row r="948">
          <cell r="A948">
            <v>16517</v>
          </cell>
          <cell r="B948" t="str">
            <v>ANCIENT AGE 1000ml</v>
          </cell>
          <cell r="C948" t="str">
            <v>A</v>
          </cell>
          <cell r="D948" t="str">
            <v>AW</v>
          </cell>
          <cell r="E948" t="str">
            <v>AWH</v>
          </cell>
          <cell r="F948">
            <v>1000</v>
          </cell>
          <cell r="G948">
            <v>16517</v>
          </cell>
          <cell r="H948">
            <v>14.99</v>
          </cell>
          <cell r="I948">
            <v>1</v>
          </cell>
          <cell r="J948"/>
        </row>
        <row r="949">
          <cell r="A949">
            <v>16518</v>
          </cell>
          <cell r="B949" t="str">
            <v>ANCIENT AGE 1750ml</v>
          </cell>
          <cell r="C949" t="str">
            <v>A</v>
          </cell>
          <cell r="D949" t="str">
            <v>AW</v>
          </cell>
          <cell r="E949" t="str">
            <v>AWH</v>
          </cell>
          <cell r="F949">
            <v>1750</v>
          </cell>
          <cell r="G949">
            <v>16518</v>
          </cell>
          <cell r="H949">
            <v>23.99</v>
          </cell>
          <cell r="I949">
            <v>1</v>
          </cell>
          <cell r="J949"/>
        </row>
        <row r="950">
          <cell r="A950">
            <v>948208</v>
          </cell>
          <cell r="B950" t="str">
            <v>ANDECHS KLOSTERBRAUEREI DOPP 500ml</v>
          </cell>
          <cell r="C950" t="str">
            <v>Y</v>
          </cell>
          <cell r="D950" t="str">
            <v>YS</v>
          </cell>
          <cell r="E950" t="str">
            <v>YST</v>
          </cell>
          <cell r="F950">
            <v>500</v>
          </cell>
          <cell r="G950">
            <v>948208</v>
          </cell>
          <cell r="H950">
            <v>3.31</v>
          </cell>
          <cell r="I950" t="str">
            <v>S</v>
          </cell>
          <cell r="J950"/>
        </row>
        <row r="951">
          <cell r="A951">
            <v>948209</v>
          </cell>
          <cell r="B951" t="str">
            <v>ANDECHS VOLLBIER HELL 500ml</v>
          </cell>
          <cell r="C951" t="str">
            <v>Y</v>
          </cell>
          <cell r="D951" t="str">
            <v>YS</v>
          </cell>
          <cell r="E951" t="str">
            <v>YST</v>
          </cell>
          <cell r="F951">
            <v>500</v>
          </cell>
          <cell r="G951">
            <v>948209</v>
          </cell>
          <cell r="H951">
            <v>3.02</v>
          </cell>
          <cell r="I951" t="str">
            <v>S</v>
          </cell>
          <cell r="J951"/>
        </row>
        <row r="952">
          <cell r="A952">
            <v>952470</v>
          </cell>
          <cell r="B952" t="str">
            <v>ANDECHSER DOPPLEBOCK DUNKEL 500 ml</v>
          </cell>
          <cell r="C952" t="str">
            <v>Y</v>
          </cell>
          <cell r="D952" t="str">
            <v>YS</v>
          </cell>
          <cell r="E952" t="str">
            <v>YST</v>
          </cell>
          <cell r="F952">
            <v>500</v>
          </cell>
          <cell r="G952">
            <v>952470</v>
          </cell>
          <cell r="H952">
            <v>4.99</v>
          </cell>
          <cell r="I952" t="str">
            <v>S</v>
          </cell>
          <cell r="J952"/>
        </row>
        <row r="953">
          <cell r="A953">
            <v>952469</v>
          </cell>
          <cell r="B953" t="str">
            <v>ANDECHSER WEISSBIER HELL 500 ml</v>
          </cell>
          <cell r="C953" t="str">
            <v>Y</v>
          </cell>
          <cell r="D953" t="str">
            <v>YS</v>
          </cell>
          <cell r="E953" t="str">
            <v>YST</v>
          </cell>
          <cell r="F953">
            <v>500</v>
          </cell>
          <cell r="G953">
            <v>952469</v>
          </cell>
          <cell r="H953">
            <v>4.53</v>
          </cell>
          <cell r="I953" t="str">
            <v>S</v>
          </cell>
          <cell r="J953"/>
        </row>
        <row r="954">
          <cell r="A954">
            <v>902327</v>
          </cell>
          <cell r="B954" t="str">
            <v>ANDES PLATEAU CABERNET SAUVIGNON 750ml</v>
          </cell>
          <cell r="C954" t="str">
            <v>Y</v>
          </cell>
          <cell r="D954" t="str">
            <v>YS</v>
          </cell>
          <cell r="E954" t="str">
            <v>YSE</v>
          </cell>
          <cell r="F954">
            <v>750</v>
          </cell>
          <cell r="G954">
            <v>902327</v>
          </cell>
          <cell r="H954">
            <v>8.31</v>
          </cell>
          <cell r="I954" t="str">
            <v>S</v>
          </cell>
          <cell r="J954"/>
        </row>
        <row r="955">
          <cell r="A955">
            <v>763550</v>
          </cell>
          <cell r="B955" t="str">
            <v>ANDRE BLUSH CHAMPAGNE 750ml</v>
          </cell>
          <cell r="C955" t="str">
            <v>I</v>
          </cell>
          <cell r="D955" t="str">
            <v>IH</v>
          </cell>
          <cell r="E955" t="str">
            <v>IHF</v>
          </cell>
          <cell r="F955">
            <v>750</v>
          </cell>
          <cell r="G955">
            <v>763550</v>
          </cell>
          <cell r="H955">
            <v>8.99</v>
          </cell>
          <cell r="I955">
            <v>1</v>
          </cell>
          <cell r="J955"/>
        </row>
        <row r="956">
          <cell r="A956">
            <v>923398</v>
          </cell>
          <cell r="B956" t="str">
            <v>ANDRE BRUNEL LES CAILLOUX ROUGE 750ml</v>
          </cell>
          <cell r="C956" t="str">
            <v>Y</v>
          </cell>
          <cell r="D956" t="str">
            <v>YS</v>
          </cell>
          <cell r="E956" t="str">
            <v>YSE</v>
          </cell>
          <cell r="F956">
            <v>750</v>
          </cell>
          <cell r="G956">
            <v>923398</v>
          </cell>
          <cell r="H956">
            <v>66.400000000000006</v>
          </cell>
          <cell r="I956" t="str">
            <v>S</v>
          </cell>
          <cell r="J956"/>
        </row>
        <row r="957">
          <cell r="A957">
            <v>900971</v>
          </cell>
          <cell r="B957" t="str">
            <v>ANDRE BRUT CANS 375ml</v>
          </cell>
          <cell r="C957" t="str">
            <v>Y</v>
          </cell>
          <cell r="D957" t="str">
            <v>YS</v>
          </cell>
          <cell r="E957" t="str">
            <v>YSE</v>
          </cell>
          <cell r="F957">
            <v>375</v>
          </cell>
          <cell r="G957">
            <v>900971</v>
          </cell>
          <cell r="H957">
            <v>3.99</v>
          </cell>
          <cell r="I957" t="str">
            <v>S</v>
          </cell>
          <cell r="J957"/>
        </row>
        <row r="958">
          <cell r="A958">
            <v>741400</v>
          </cell>
          <cell r="B958" t="str">
            <v>ANDRE BRUT CHAMPAGNE 750ml</v>
          </cell>
          <cell r="C958" t="str">
            <v>I</v>
          </cell>
          <cell r="D958" t="str">
            <v>IH</v>
          </cell>
          <cell r="E958" t="str">
            <v>IHP</v>
          </cell>
          <cell r="F958">
            <v>750</v>
          </cell>
          <cell r="G958">
            <v>741400</v>
          </cell>
          <cell r="H958">
            <v>8.99</v>
          </cell>
          <cell r="I958">
            <v>1</v>
          </cell>
          <cell r="J958"/>
        </row>
        <row r="959">
          <cell r="A959">
            <v>923251</v>
          </cell>
          <cell r="B959" t="str">
            <v>ANDRE CLOUET GR RES BRUT 750ml</v>
          </cell>
          <cell r="C959" t="str">
            <v>Y</v>
          </cell>
          <cell r="D959" t="str">
            <v>YS</v>
          </cell>
          <cell r="E959" t="str">
            <v>YSE</v>
          </cell>
          <cell r="F959">
            <v>750</v>
          </cell>
          <cell r="G959">
            <v>923251</v>
          </cell>
          <cell r="H959">
            <v>49.46</v>
          </cell>
          <cell r="I959" t="str">
            <v>S</v>
          </cell>
          <cell r="J959"/>
        </row>
        <row r="960">
          <cell r="A960">
            <v>768650</v>
          </cell>
          <cell r="B960" t="str">
            <v>ANDRE COLD DUCK 750ml</v>
          </cell>
          <cell r="C960" t="str">
            <v>I</v>
          </cell>
          <cell r="D960" t="str">
            <v>IH</v>
          </cell>
          <cell r="E960" t="str">
            <v>IHF</v>
          </cell>
          <cell r="F960">
            <v>750</v>
          </cell>
          <cell r="G960">
            <v>768650</v>
          </cell>
          <cell r="H960">
            <v>8.99</v>
          </cell>
          <cell r="I960">
            <v>1</v>
          </cell>
          <cell r="J960"/>
        </row>
        <row r="961">
          <cell r="A961">
            <v>741200</v>
          </cell>
          <cell r="B961" t="str">
            <v>ANDRE EXTRA DRY CHAMPAGNE 750ml</v>
          </cell>
          <cell r="C961" t="str">
            <v>I</v>
          </cell>
          <cell r="D961" t="str">
            <v>IH</v>
          </cell>
          <cell r="E961" t="str">
            <v>IHL</v>
          </cell>
          <cell r="F961">
            <v>750</v>
          </cell>
          <cell r="G961">
            <v>741200</v>
          </cell>
          <cell r="H961">
            <v>8.99</v>
          </cell>
          <cell r="I961">
            <v>1</v>
          </cell>
          <cell r="J961"/>
        </row>
        <row r="962">
          <cell r="A962">
            <v>923466</v>
          </cell>
          <cell r="B962" t="str">
            <v>ANDRE JACQUART VERTUS 750ml</v>
          </cell>
          <cell r="C962" t="str">
            <v>Y</v>
          </cell>
          <cell r="D962" t="str">
            <v>YS</v>
          </cell>
          <cell r="E962" t="str">
            <v>YSE</v>
          </cell>
          <cell r="F962">
            <v>750</v>
          </cell>
          <cell r="G962">
            <v>923466</v>
          </cell>
          <cell r="H962">
            <v>72.430000000000007</v>
          </cell>
          <cell r="I962" t="str">
            <v>S</v>
          </cell>
          <cell r="J962"/>
        </row>
        <row r="963">
          <cell r="A963">
            <v>922654</v>
          </cell>
          <cell r="B963" t="str">
            <v>ANDRE PASDELOUP BOURGOGNE BL 2019 750ml</v>
          </cell>
          <cell r="C963" t="str">
            <v>Y</v>
          </cell>
          <cell r="D963" t="str">
            <v>YS</v>
          </cell>
          <cell r="E963" t="str">
            <v>YSE</v>
          </cell>
          <cell r="F963">
            <v>750</v>
          </cell>
          <cell r="G963">
            <v>922654</v>
          </cell>
          <cell r="H963">
            <v>22.24</v>
          </cell>
          <cell r="I963" t="str">
            <v>S</v>
          </cell>
          <cell r="J963"/>
        </row>
        <row r="964">
          <cell r="A964">
            <v>922655</v>
          </cell>
          <cell r="B964" t="str">
            <v>ANDRE PASDELOUP BOURGOGNE ROU 2019 750ml</v>
          </cell>
          <cell r="C964" t="str">
            <v>Y</v>
          </cell>
          <cell r="D964" t="str">
            <v>YS</v>
          </cell>
          <cell r="E964" t="str">
            <v>YSE</v>
          </cell>
          <cell r="F964">
            <v>750</v>
          </cell>
          <cell r="G964">
            <v>922655</v>
          </cell>
          <cell r="H964">
            <v>21.56</v>
          </cell>
          <cell r="I964" t="str">
            <v>S</v>
          </cell>
          <cell r="J964"/>
        </row>
        <row r="965">
          <cell r="A965">
            <v>768681</v>
          </cell>
          <cell r="B965" t="str">
            <v>ANDRE PEACH MOSCATO 750ml</v>
          </cell>
          <cell r="C965" t="str">
            <v>I</v>
          </cell>
          <cell r="D965" t="str">
            <v>IH</v>
          </cell>
          <cell r="E965" t="str">
            <v>IHU</v>
          </cell>
          <cell r="F965">
            <v>750</v>
          </cell>
          <cell r="G965">
            <v>768681</v>
          </cell>
          <cell r="H965">
            <v>8.99</v>
          </cell>
          <cell r="I965">
            <v>1</v>
          </cell>
          <cell r="J965"/>
        </row>
        <row r="966">
          <cell r="A966">
            <v>768678</v>
          </cell>
          <cell r="B966" t="str">
            <v>ANDRE PINK MOSCATO 750ml</v>
          </cell>
          <cell r="C966" t="str">
            <v>I</v>
          </cell>
          <cell r="D966" t="str">
            <v>IH</v>
          </cell>
          <cell r="E966" t="str">
            <v>IHC</v>
          </cell>
          <cell r="F966">
            <v>750</v>
          </cell>
          <cell r="G966">
            <v>768678</v>
          </cell>
          <cell r="H966">
            <v>8.99</v>
          </cell>
          <cell r="I966">
            <v>1</v>
          </cell>
          <cell r="J966"/>
        </row>
        <row r="967">
          <cell r="A967">
            <v>768600</v>
          </cell>
          <cell r="B967" t="str">
            <v>ANDRE SPUMANTE 750ml</v>
          </cell>
          <cell r="C967" t="str">
            <v>I</v>
          </cell>
          <cell r="D967" t="str">
            <v>IH</v>
          </cell>
          <cell r="E967" t="str">
            <v>IHI</v>
          </cell>
          <cell r="F967">
            <v>750</v>
          </cell>
          <cell r="G967">
            <v>768600</v>
          </cell>
          <cell r="H967">
            <v>8.99</v>
          </cell>
          <cell r="I967">
            <v>1</v>
          </cell>
          <cell r="J967"/>
        </row>
        <row r="968">
          <cell r="A968">
            <v>768692</v>
          </cell>
          <cell r="B968" t="str">
            <v>ANDRE STRAWBERRY MOSCATO 750ml</v>
          </cell>
          <cell r="C968" t="str">
            <v>I</v>
          </cell>
          <cell r="D968" t="str">
            <v>IH</v>
          </cell>
          <cell r="E968" t="str">
            <v>IHU</v>
          </cell>
          <cell r="F968">
            <v>750</v>
          </cell>
          <cell r="G968">
            <v>768692</v>
          </cell>
          <cell r="H968">
            <v>8.99</v>
          </cell>
          <cell r="I968">
            <v>1</v>
          </cell>
          <cell r="J968"/>
        </row>
        <row r="969">
          <cell r="A969">
            <v>917117</v>
          </cell>
          <cell r="B969" t="str">
            <v>ANDREW HARDY SHIRAZ LITTLE OX'06 750ml</v>
          </cell>
          <cell r="C969" t="str">
            <v>P</v>
          </cell>
          <cell r="D969" t="str">
            <v>PR</v>
          </cell>
          <cell r="E969" t="str">
            <v>PRY</v>
          </cell>
          <cell r="F969">
            <v>750</v>
          </cell>
          <cell r="G969">
            <v>917117</v>
          </cell>
          <cell r="H969">
            <v>19.77</v>
          </cell>
          <cell r="I969" t="str">
            <v>X</v>
          </cell>
          <cell r="J969"/>
        </row>
        <row r="970">
          <cell r="A970">
            <v>922270</v>
          </cell>
          <cell r="B970" t="str">
            <v>ANDREW MURRAY ENCHANTE 750ml</v>
          </cell>
          <cell r="C970" t="str">
            <v>Y</v>
          </cell>
          <cell r="D970" t="str">
            <v>YS</v>
          </cell>
          <cell r="E970" t="str">
            <v>YSE</v>
          </cell>
          <cell r="F970">
            <v>750</v>
          </cell>
          <cell r="G970">
            <v>922270</v>
          </cell>
          <cell r="H970">
            <v>31.29</v>
          </cell>
          <cell r="I970" t="str">
            <v>S</v>
          </cell>
          <cell r="J970"/>
        </row>
        <row r="971">
          <cell r="A971">
            <v>922272</v>
          </cell>
          <cell r="B971" t="str">
            <v>ANDREW MURRAY ESPERANCE 750ml</v>
          </cell>
          <cell r="C971" t="str">
            <v>Y</v>
          </cell>
          <cell r="D971" t="str">
            <v>YS</v>
          </cell>
          <cell r="E971" t="str">
            <v>YSE</v>
          </cell>
          <cell r="F971">
            <v>750</v>
          </cell>
          <cell r="G971">
            <v>922272</v>
          </cell>
          <cell r="H971">
            <v>39.94</v>
          </cell>
          <cell r="I971" t="str">
            <v>S</v>
          </cell>
          <cell r="J971"/>
        </row>
        <row r="972">
          <cell r="A972">
            <v>922271</v>
          </cell>
          <cell r="B972" t="str">
            <v>ANDREW MURRAY ESPERANCE ROSE 750ml</v>
          </cell>
          <cell r="C972" t="str">
            <v>Y</v>
          </cell>
          <cell r="D972" t="str">
            <v>YS</v>
          </cell>
          <cell r="E972" t="str">
            <v>YSE</v>
          </cell>
          <cell r="F972">
            <v>750</v>
          </cell>
          <cell r="G972">
            <v>922271</v>
          </cell>
          <cell r="H972">
            <v>22.64</v>
          </cell>
          <cell r="I972" t="str">
            <v>S</v>
          </cell>
          <cell r="J972"/>
        </row>
        <row r="973">
          <cell r="A973">
            <v>910249</v>
          </cell>
          <cell r="B973" t="str">
            <v>ANDREW MURRAY ETANCHER 750ml</v>
          </cell>
          <cell r="C973" t="str">
            <v>Y</v>
          </cell>
          <cell r="D973" t="str">
            <v>YS</v>
          </cell>
          <cell r="E973" t="str">
            <v>YSE</v>
          </cell>
          <cell r="F973">
            <v>750</v>
          </cell>
          <cell r="G973">
            <v>910249</v>
          </cell>
          <cell r="H973">
            <v>31.29</v>
          </cell>
          <cell r="I973" t="str">
            <v>S</v>
          </cell>
          <cell r="J973"/>
        </row>
        <row r="974">
          <cell r="A974">
            <v>922274</v>
          </cell>
          <cell r="B974" t="str">
            <v>ANDREW MURRAY ROASTED SLOPE 750ml</v>
          </cell>
          <cell r="C974" t="str">
            <v>Y</v>
          </cell>
          <cell r="D974" t="str">
            <v>YS</v>
          </cell>
          <cell r="E974" t="str">
            <v>YSE</v>
          </cell>
          <cell r="F974">
            <v>750</v>
          </cell>
          <cell r="G974">
            <v>922274</v>
          </cell>
          <cell r="H974">
            <v>55.07</v>
          </cell>
          <cell r="I974" t="str">
            <v>S</v>
          </cell>
          <cell r="J974"/>
        </row>
        <row r="975">
          <cell r="A975">
            <v>922273</v>
          </cell>
          <cell r="B975" t="str">
            <v>ANDREW MURRAY SYRAH TOUS LE JOURS 750ml</v>
          </cell>
          <cell r="C975" t="str">
            <v>Y</v>
          </cell>
          <cell r="D975" t="str">
            <v>YS</v>
          </cell>
          <cell r="E975" t="str">
            <v>YSE</v>
          </cell>
          <cell r="F975">
            <v>750</v>
          </cell>
          <cell r="G975">
            <v>922273</v>
          </cell>
          <cell r="H975">
            <v>18.09</v>
          </cell>
          <cell r="I975" t="str">
            <v>S</v>
          </cell>
          <cell r="J975"/>
        </row>
        <row r="976">
          <cell r="A976">
            <v>912843</v>
          </cell>
          <cell r="B976" t="str">
            <v>ANDREW MURRAY WINE CLUB 12 750ml</v>
          </cell>
          <cell r="C976" t="str">
            <v>Y</v>
          </cell>
          <cell r="D976" t="str">
            <v>YS</v>
          </cell>
          <cell r="E976" t="str">
            <v>YSE</v>
          </cell>
          <cell r="F976">
            <v>750</v>
          </cell>
          <cell r="G976">
            <v>912843</v>
          </cell>
          <cell r="H976">
            <v>30</v>
          </cell>
          <cell r="I976" t="str">
            <v>S</v>
          </cell>
          <cell r="J976"/>
        </row>
        <row r="977">
          <cell r="A977">
            <v>912841</v>
          </cell>
          <cell r="B977" t="str">
            <v>ANDREW MURRAY WINE CLUB 3 750ml</v>
          </cell>
          <cell r="C977" t="str">
            <v>Y</v>
          </cell>
          <cell r="D977" t="str">
            <v>YS</v>
          </cell>
          <cell r="E977" t="str">
            <v>YSE</v>
          </cell>
          <cell r="F977">
            <v>750</v>
          </cell>
          <cell r="G977">
            <v>912841</v>
          </cell>
          <cell r="H977">
            <v>40</v>
          </cell>
          <cell r="I977" t="str">
            <v>S</v>
          </cell>
          <cell r="J977"/>
        </row>
        <row r="978">
          <cell r="A978">
            <v>912842</v>
          </cell>
          <cell r="B978" t="str">
            <v>ANDREW MURRAY WINE CLUB 6 750ml</v>
          </cell>
          <cell r="C978" t="str">
            <v>Y</v>
          </cell>
          <cell r="D978" t="str">
            <v>YS</v>
          </cell>
          <cell r="E978" t="str">
            <v>YSE</v>
          </cell>
          <cell r="F978">
            <v>750</v>
          </cell>
          <cell r="G978">
            <v>912842</v>
          </cell>
          <cell r="H978">
            <v>36.67</v>
          </cell>
          <cell r="I978" t="str">
            <v>S</v>
          </cell>
          <cell r="J978"/>
        </row>
        <row r="979">
          <cell r="A979">
            <v>950023</v>
          </cell>
          <cell r="B979" t="str">
            <v>ANDREW WILL CABERNET SAUVIGNON 750ml</v>
          </cell>
          <cell r="C979" t="str">
            <v>Y</v>
          </cell>
          <cell r="D979" t="str">
            <v>YS</v>
          </cell>
          <cell r="E979" t="str">
            <v>YSE</v>
          </cell>
          <cell r="F979">
            <v>750</v>
          </cell>
          <cell r="G979">
            <v>950023</v>
          </cell>
          <cell r="H979">
            <v>29.48</v>
          </cell>
          <cell r="I979" t="str">
            <v>S</v>
          </cell>
          <cell r="J979"/>
        </row>
        <row r="980">
          <cell r="A980">
            <v>949983</v>
          </cell>
          <cell r="B980" t="str">
            <v>ANDREW WILL CABERNETFRANC'14 750ml</v>
          </cell>
          <cell r="C980" t="str">
            <v>Y</v>
          </cell>
          <cell r="D980" t="str">
            <v>YS</v>
          </cell>
          <cell r="E980" t="str">
            <v>YSE</v>
          </cell>
          <cell r="F980">
            <v>750</v>
          </cell>
          <cell r="G980">
            <v>949983</v>
          </cell>
          <cell r="H980">
            <v>29.49</v>
          </cell>
          <cell r="I980" t="str">
            <v>U</v>
          </cell>
          <cell r="J980"/>
        </row>
        <row r="981">
          <cell r="A981">
            <v>915724</v>
          </cell>
          <cell r="B981" t="str">
            <v>ANDREW WILL CHAMPOUX'12/13 750ml</v>
          </cell>
          <cell r="C981" t="str">
            <v>P</v>
          </cell>
          <cell r="D981" t="str">
            <v>PL</v>
          </cell>
          <cell r="E981" t="str">
            <v>PLD</v>
          </cell>
          <cell r="F981">
            <v>750</v>
          </cell>
          <cell r="G981">
            <v>915724</v>
          </cell>
          <cell r="H981">
            <v>42</v>
          </cell>
          <cell r="I981" t="str">
            <v>X</v>
          </cell>
          <cell r="J981"/>
        </row>
        <row r="982">
          <cell r="A982">
            <v>915651</v>
          </cell>
          <cell r="B982" t="str">
            <v>ANDREW WILL CIEL DU CHEVAL'12/13 750ml</v>
          </cell>
          <cell r="C982" t="str">
            <v>P</v>
          </cell>
          <cell r="D982" t="str">
            <v>PL</v>
          </cell>
          <cell r="E982" t="str">
            <v>PLD</v>
          </cell>
          <cell r="F982">
            <v>750</v>
          </cell>
          <cell r="G982">
            <v>915651</v>
          </cell>
          <cell r="H982">
            <v>53.71</v>
          </cell>
          <cell r="I982" t="str">
            <v>X</v>
          </cell>
          <cell r="J982"/>
        </row>
        <row r="983">
          <cell r="A983">
            <v>921118</v>
          </cell>
          <cell r="B983" t="str">
            <v>ANDREW WILL SORELLA 375ml</v>
          </cell>
          <cell r="C983" t="str">
            <v>Y</v>
          </cell>
          <cell r="D983" t="str">
            <v>YS</v>
          </cell>
          <cell r="E983" t="str">
            <v>YSE</v>
          </cell>
          <cell r="F983">
            <v>375</v>
          </cell>
          <cell r="G983">
            <v>921118</v>
          </cell>
          <cell r="H983">
            <v>33.49</v>
          </cell>
          <cell r="I983" t="str">
            <v>S</v>
          </cell>
          <cell r="J983"/>
        </row>
        <row r="984">
          <cell r="A984">
            <v>915071</v>
          </cell>
          <cell r="B984" t="str">
            <v>ANDREW WILL SORELLA'12/13 750ml</v>
          </cell>
          <cell r="C984" t="str">
            <v>P</v>
          </cell>
          <cell r="D984" t="str">
            <v>PL</v>
          </cell>
          <cell r="E984" t="str">
            <v>PLD</v>
          </cell>
          <cell r="F984">
            <v>750</v>
          </cell>
          <cell r="G984">
            <v>915071</v>
          </cell>
          <cell r="H984">
            <v>69.989999999999995</v>
          </cell>
          <cell r="I984" t="str">
            <v>X</v>
          </cell>
          <cell r="J984"/>
        </row>
        <row r="985">
          <cell r="A985">
            <v>916786</v>
          </cell>
          <cell r="B985" t="str">
            <v>ANDREW WILL TWO BLONDES CAB '19 750ml</v>
          </cell>
          <cell r="C985" t="str">
            <v>P</v>
          </cell>
          <cell r="D985" t="str">
            <v>PL</v>
          </cell>
          <cell r="E985" t="str">
            <v>PLG</v>
          </cell>
          <cell r="F985">
            <v>750</v>
          </cell>
          <cell r="G985">
            <v>916786</v>
          </cell>
          <cell r="H985">
            <v>29.45</v>
          </cell>
          <cell r="I985" t="str">
            <v>S</v>
          </cell>
          <cell r="J985"/>
        </row>
        <row r="986">
          <cell r="A986">
            <v>954266</v>
          </cell>
          <cell r="B986" t="str">
            <v>ANDY KNAUSS BOUTANCHE ROSE 750ml</v>
          </cell>
          <cell r="C986" t="str">
            <v>Y</v>
          </cell>
          <cell r="D986" t="str">
            <v>YS</v>
          </cell>
          <cell r="E986" t="str">
            <v>YSE</v>
          </cell>
          <cell r="F986">
            <v>750</v>
          </cell>
          <cell r="G986">
            <v>954266</v>
          </cell>
          <cell r="H986">
            <v>20.22</v>
          </cell>
          <cell r="I986" t="str">
            <v>S</v>
          </cell>
          <cell r="J986"/>
        </row>
        <row r="987">
          <cell r="A987">
            <v>909493</v>
          </cell>
          <cell r="B987" t="str">
            <v>ANEJO 2012 LUNA NUEVA ANEJO 750ml</v>
          </cell>
          <cell r="C987" t="str">
            <v>Y</v>
          </cell>
          <cell r="D987" t="str">
            <v>YS</v>
          </cell>
          <cell r="E987" t="str">
            <v>YSA</v>
          </cell>
          <cell r="F987">
            <v>750</v>
          </cell>
          <cell r="G987">
            <v>909493</v>
          </cell>
          <cell r="H987">
            <v>26.75</v>
          </cell>
          <cell r="I987" t="str">
            <v>S</v>
          </cell>
          <cell r="J987"/>
        </row>
        <row r="988">
          <cell r="A988">
            <v>946787</v>
          </cell>
          <cell r="B988" t="str">
            <v>ANEW RIESLING 750ml</v>
          </cell>
          <cell r="C988" t="str">
            <v>Y</v>
          </cell>
          <cell r="D988" t="str">
            <v>YS</v>
          </cell>
          <cell r="E988" t="str">
            <v>YSE</v>
          </cell>
          <cell r="F988">
            <v>750</v>
          </cell>
          <cell r="G988">
            <v>946787</v>
          </cell>
          <cell r="H988">
            <v>12.59</v>
          </cell>
          <cell r="I988" t="str">
            <v>S</v>
          </cell>
          <cell r="J988"/>
        </row>
        <row r="989">
          <cell r="A989">
            <v>951702</v>
          </cell>
          <cell r="B989" t="str">
            <v>ANEW ROSE 750ml</v>
          </cell>
          <cell r="C989" t="str">
            <v>Y</v>
          </cell>
          <cell r="D989" t="str">
            <v>YS</v>
          </cell>
          <cell r="E989" t="str">
            <v>YSE</v>
          </cell>
          <cell r="F989">
            <v>750</v>
          </cell>
          <cell r="G989">
            <v>951702</v>
          </cell>
          <cell r="H989">
            <v>13.2</v>
          </cell>
          <cell r="I989" t="str">
            <v>S</v>
          </cell>
          <cell r="J989"/>
        </row>
        <row r="990">
          <cell r="A990">
            <v>543330</v>
          </cell>
          <cell r="B990" t="str">
            <v>ANGELINE CHARDONNAY 750ml</v>
          </cell>
          <cell r="C990" t="str">
            <v>K</v>
          </cell>
          <cell r="D990" t="str">
            <v>KK</v>
          </cell>
          <cell r="E990" t="str">
            <v>KKB</v>
          </cell>
          <cell r="F990">
            <v>750</v>
          </cell>
          <cell r="G990">
            <v>543330</v>
          </cell>
          <cell r="H990">
            <v>10.06</v>
          </cell>
          <cell r="I990" t="str">
            <v>S</v>
          </cell>
          <cell r="J990"/>
        </row>
        <row r="991">
          <cell r="A991">
            <v>441962</v>
          </cell>
          <cell r="B991" t="str">
            <v>ANGELINE PINOT NOIR 750ml</v>
          </cell>
          <cell r="C991" t="str">
            <v>P</v>
          </cell>
          <cell r="D991" t="str">
            <v>PL</v>
          </cell>
          <cell r="E991" t="str">
            <v>PLR</v>
          </cell>
          <cell r="F991">
            <v>750</v>
          </cell>
          <cell r="G991">
            <v>441962</v>
          </cell>
          <cell r="H991">
            <v>12.99</v>
          </cell>
          <cell r="I991">
            <v>1</v>
          </cell>
          <cell r="J991"/>
        </row>
        <row r="992">
          <cell r="A992">
            <v>441984</v>
          </cell>
          <cell r="B992" t="str">
            <v>ANGELINE PINOT NOIR RSV KEG'13 19000ml</v>
          </cell>
          <cell r="C992" t="str">
            <v>Y</v>
          </cell>
          <cell r="D992" t="str">
            <v>YS</v>
          </cell>
          <cell r="E992" t="str">
            <v>YSE</v>
          </cell>
          <cell r="F992">
            <v>19000</v>
          </cell>
          <cell r="G992">
            <v>441984</v>
          </cell>
          <cell r="H992">
            <v>365.66</v>
          </cell>
          <cell r="I992" t="str">
            <v>S</v>
          </cell>
          <cell r="J992"/>
        </row>
        <row r="993">
          <cell r="A993">
            <v>947629</v>
          </cell>
          <cell r="B993" t="str">
            <v>ANGELINE RES CABERNET 750ml</v>
          </cell>
          <cell r="C993" t="str">
            <v>Y</v>
          </cell>
          <cell r="D993" t="str">
            <v>YS</v>
          </cell>
          <cell r="E993" t="str">
            <v>YSE</v>
          </cell>
          <cell r="F993">
            <v>750</v>
          </cell>
          <cell r="G993">
            <v>947629</v>
          </cell>
          <cell r="H993">
            <v>14.7</v>
          </cell>
          <cell r="I993" t="str">
            <v>S</v>
          </cell>
          <cell r="J993"/>
        </row>
        <row r="994">
          <cell r="A994">
            <v>951757</v>
          </cell>
          <cell r="B994" t="str">
            <v>ANGELINE ROSE KEG 19000 ml</v>
          </cell>
          <cell r="C994" t="str">
            <v>Y</v>
          </cell>
          <cell r="D994" t="str">
            <v>YS</v>
          </cell>
          <cell r="E994" t="str">
            <v>YSE</v>
          </cell>
          <cell r="F994">
            <v>19000</v>
          </cell>
          <cell r="G994">
            <v>951757</v>
          </cell>
          <cell r="H994">
            <v>309.26</v>
          </cell>
          <cell r="I994" t="str">
            <v>S</v>
          </cell>
          <cell r="J994"/>
        </row>
        <row r="995">
          <cell r="A995">
            <v>542232</v>
          </cell>
          <cell r="B995" t="str">
            <v>ANGELINE SAUV BLANC KEGS 19000ml</v>
          </cell>
          <cell r="C995" t="str">
            <v>Y</v>
          </cell>
          <cell r="D995" t="str">
            <v>YS</v>
          </cell>
          <cell r="E995" t="str">
            <v>YSE</v>
          </cell>
          <cell r="F995">
            <v>19000</v>
          </cell>
          <cell r="G995">
            <v>542232</v>
          </cell>
          <cell r="H995">
            <v>309.26</v>
          </cell>
          <cell r="I995" t="str">
            <v>S</v>
          </cell>
          <cell r="J995"/>
        </row>
        <row r="996">
          <cell r="A996">
            <v>542229</v>
          </cell>
          <cell r="B996" t="str">
            <v>ANGELINE SAUV BLANC'20/21 750ml</v>
          </cell>
          <cell r="C996" t="str">
            <v>K</v>
          </cell>
          <cell r="D996" t="str">
            <v>KK</v>
          </cell>
          <cell r="E996" t="str">
            <v>KKD</v>
          </cell>
          <cell r="F996">
            <v>750</v>
          </cell>
          <cell r="G996">
            <v>542229</v>
          </cell>
          <cell r="H996">
            <v>12.99</v>
          </cell>
          <cell r="I996" t="str">
            <v>L</v>
          </cell>
          <cell r="J996"/>
        </row>
        <row r="997">
          <cell r="A997">
            <v>902968</v>
          </cell>
          <cell r="B997" t="str">
            <v>ANGELO NEGRO SERRA LUPIN 2019 750ml</v>
          </cell>
          <cell r="C997" t="str">
            <v>Y</v>
          </cell>
          <cell r="D997" t="str">
            <v>YS</v>
          </cell>
          <cell r="E997" t="str">
            <v>YSE</v>
          </cell>
          <cell r="F997">
            <v>750</v>
          </cell>
          <cell r="G997">
            <v>902968</v>
          </cell>
          <cell r="H997">
            <v>20.38</v>
          </cell>
          <cell r="I997" t="str">
            <v>S</v>
          </cell>
          <cell r="J997"/>
        </row>
        <row r="998">
          <cell r="A998">
            <v>920555</v>
          </cell>
          <cell r="B998" t="str">
            <v>ANGELS &amp; COWBOYS BRUT ROSE 750ml</v>
          </cell>
          <cell r="C998" t="str">
            <v>Y</v>
          </cell>
          <cell r="D998" t="str">
            <v>YS</v>
          </cell>
          <cell r="E998" t="str">
            <v>YSE</v>
          </cell>
          <cell r="F998">
            <v>750</v>
          </cell>
          <cell r="G998">
            <v>920555</v>
          </cell>
          <cell r="H998">
            <v>25.06</v>
          </cell>
          <cell r="I998" t="str">
            <v>S</v>
          </cell>
          <cell r="J998"/>
        </row>
        <row r="999">
          <cell r="A999">
            <v>948288</v>
          </cell>
          <cell r="B999" t="str">
            <v>ANGELS &amp; COWBOYS ROSÃ‰'21 750ml</v>
          </cell>
          <cell r="C999" t="str">
            <v>M</v>
          </cell>
          <cell r="D999" t="str">
            <v>MP</v>
          </cell>
          <cell r="E999" t="str">
            <v>MPW</v>
          </cell>
          <cell r="F999">
            <v>750</v>
          </cell>
          <cell r="G999">
            <v>948288</v>
          </cell>
          <cell r="H999">
            <v>15.99</v>
          </cell>
          <cell r="I999" t="str">
            <v>L</v>
          </cell>
          <cell r="J999"/>
        </row>
        <row r="1000">
          <cell r="A1000">
            <v>16562</v>
          </cell>
          <cell r="B1000" t="str">
            <v>ANGELS ENVY BOURBON 750ml</v>
          </cell>
          <cell r="C1000" t="str">
            <v>A</v>
          </cell>
          <cell r="D1000" t="str">
            <v>AW</v>
          </cell>
          <cell r="E1000" t="str">
            <v>AWH</v>
          </cell>
          <cell r="F1000">
            <v>750</v>
          </cell>
          <cell r="G1000">
            <v>16562</v>
          </cell>
          <cell r="H1000">
            <v>49.99</v>
          </cell>
          <cell r="I1000">
            <v>1</v>
          </cell>
          <cell r="J1000"/>
        </row>
        <row r="1001">
          <cell r="A1001">
            <v>16567</v>
          </cell>
          <cell r="B1001" t="str">
            <v>ANGELS ENVY CASK STRENGTH 750ml</v>
          </cell>
          <cell r="C1001" t="str">
            <v>A</v>
          </cell>
          <cell r="D1001" t="str">
            <v>AW</v>
          </cell>
          <cell r="E1001" t="str">
            <v>AWK</v>
          </cell>
          <cell r="F1001">
            <v>750</v>
          </cell>
          <cell r="G1001">
            <v>16567</v>
          </cell>
          <cell r="H1001">
            <v>200.25</v>
          </cell>
          <cell r="I1001" t="str">
            <v>U</v>
          </cell>
          <cell r="J1001"/>
        </row>
        <row r="1002">
          <cell r="A1002">
            <v>27380</v>
          </cell>
          <cell r="B1002" t="str">
            <v>ANGELS ENVY FINISHED RYE 750ml</v>
          </cell>
          <cell r="C1002" t="str">
            <v>A</v>
          </cell>
          <cell r="D1002" t="str">
            <v>AW</v>
          </cell>
          <cell r="E1002" t="str">
            <v>AWU</v>
          </cell>
          <cell r="F1002">
            <v>750</v>
          </cell>
          <cell r="G1002">
            <v>27380</v>
          </cell>
          <cell r="H1002">
            <v>89.99</v>
          </cell>
          <cell r="I1002" t="str">
            <v>L</v>
          </cell>
          <cell r="J1002"/>
        </row>
        <row r="1003">
          <cell r="A1003">
            <v>922108</v>
          </cell>
          <cell r="B1003" t="str">
            <v>ANGOSTURA WHITE OAK RUM 750ml</v>
          </cell>
          <cell r="C1003" t="str">
            <v>Y</v>
          </cell>
          <cell r="D1003" t="str">
            <v>YS</v>
          </cell>
          <cell r="E1003" t="str">
            <v>YSA</v>
          </cell>
          <cell r="F1003">
            <v>750</v>
          </cell>
          <cell r="G1003">
            <v>922108</v>
          </cell>
          <cell r="H1003">
            <v>19.22</v>
          </cell>
          <cell r="I1003" t="str">
            <v>S</v>
          </cell>
          <cell r="J1003"/>
        </row>
        <row r="1004">
          <cell r="A1004">
            <v>920940</v>
          </cell>
          <cell r="B1004" t="str">
            <v>ANGOVE PINK ZIBIBBO 750ml</v>
          </cell>
          <cell r="C1004" t="str">
            <v>Y</v>
          </cell>
          <cell r="D1004" t="str">
            <v>YS</v>
          </cell>
          <cell r="E1004" t="str">
            <v>YSE</v>
          </cell>
          <cell r="F1004">
            <v>750</v>
          </cell>
          <cell r="G1004">
            <v>920940</v>
          </cell>
          <cell r="H1004">
            <v>15.22</v>
          </cell>
          <cell r="I1004" t="str">
            <v>S</v>
          </cell>
          <cell r="J1004"/>
        </row>
        <row r="1005">
          <cell r="A1005">
            <v>901701</v>
          </cell>
          <cell r="B1005" t="str">
            <v>ANGRY ORCHARD APPLE GINGER HRD 355ml</v>
          </cell>
          <cell r="C1005" t="str">
            <v>G</v>
          </cell>
          <cell r="D1005" t="str">
            <v>GL</v>
          </cell>
          <cell r="E1005" t="str">
            <v>GLM</v>
          </cell>
          <cell r="F1005">
            <v>355</v>
          </cell>
          <cell r="G1005">
            <v>901701</v>
          </cell>
          <cell r="H1005">
            <v>2.08</v>
          </cell>
          <cell r="I1005" t="str">
            <v>D</v>
          </cell>
          <cell r="J1005"/>
        </row>
        <row r="1006">
          <cell r="A1006">
            <v>947729</v>
          </cell>
          <cell r="B1006" t="str">
            <v>ANGRY ORCHARD CRISP APPLE CIDER 59000ml</v>
          </cell>
          <cell r="C1006" t="str">
            <v>Y</v>
          </cell>
          <cell r="D1006" t="str">
            <v>YS</v>
          </cell>
          <cell r="E1006" t="str">
            <v>YSE</v>
          </cell>
          <cell r="F1006">
            <v>59000</v>
          </cell>
          <cell r="G1006">
            <v>947729</v>
          </cell>
          <cell r="H1006">
            <v>208.99</v>
          </cell>
          <cell r="I1006" t="str">
            <v>S</v>
          </cell>
          <cell r="J1006"/>
        </row>
        <row r="1007">
          <cell r="A1007">
            <v>901742</v>
          </cell>
          <cell r="B1007" t="str">
            <v>ANGRY ORCHARD CRISP APPLE HRD CANS 355ml</v>
          </cell>
          <cell r="C1007" t="str">
            <v>G</v>
          </cell>
          <cell r="D1007" t="str">
            <v>GL</v>
          </cell>
          <cell r="E1007" t="str">
            <v>GLC</v>
          </cell>
          <cell r="F1007">
            <v>355</v>
          </cell>
          <cell r="G1007">
            <v>901742</v>
          </cell>
          <cell r="H1007">
            <v>2.25</v>
          </cell>
          <cell r="I1007">
            <v>1</v>
          </cell>
          <cell r="J1007"/>
        </row>
        <row r="1008">
          <cell r="A1008">
            <v>901637</v>
          </cell>
          <cell r="B1008" t="str">
            <v>ANGRY ORCHARD CRISP APPLE HRD CDR 355 ml</v>
          </cell>
          <cell r="C1008" t="str">
            <v>G</v>
          </cell>
          <cell r="D1008" t="str">
            <v>GL</v>
          </cell>
          <cell r="E1008" t="str">
            <v>GLC</v>
          </cell>
          <cell r="F1008">
            <v>355</v>
          </cell>
          <cell r="G1008">
            <v>901637</v>
          </cell>
          <cell r="H1008">
            <v>2.25</v>
          </cell>
          <cell r="I1008">
            <v>1</v>
          </cell>
          <cell r="J1008"/>
        </row>
        <row r="1009">
          <cell r="A1009">
            <v>902795</v>
          </cell>
          <cell r="B1009" t="str">
            <v>ANGRY ORCHARD CRISP APPLE KEG 19000ml</v>
          </cell>
          <cell r="C1009" t="str">
            <v>Y</v>
          </cell>
          <cell r="D1009" t="str">
            <v>YS</v>
          </cell>
          <cell r="E1009" t="str">
            <v>YSE</v>
          </cell>
          <cell r="F1009">
            <v>19000</v>
          </cell>
          <cell r="G1009">
            <v>902795</v>
          </cell>
          <cell r="H1009">
            <v>87.14</v>
          </cell>
          <cell r="I1009" t="str">
            <v>S</v>
          </cell>
          <cell r="J1009"/>
        </row>
        <row r="1010">
          <cell r="A1010">
            <v>918783</v>
          </cell>
          <cell r="B1010" t="str">
            <v>ANGRY ORCHARD EASY APPLE 355 ml</v>
          </cell>
          <cell r="C1010" t="str">
            <v>G</v>
          </cell>
          <cell r="D1010" t="str">
            <v>GL</v>
          </cell>
          <cell r="E1010" t="str">
            <v>GLC</v>
          </cell>
          <cell r="F1010">
            <v>355</v>
          </cell>
          <cell r="G1010">
            <v>918783</v>
          </cell>
          <cell r="H1010">
            <v>2.15</v>
          </cell>
          <cell r="I1010" t="str">
            <v>D</v>
          </cell>
          <cell r="J1010"/>
        </row>
        <row r="1011">
          <cell r="A1011">
            <v>953401</v>
          </cell>
          <cell r="B1011" t="str">
            <v>ANGRY ORCHARD ROSE CIDER 355 ml</v>
          </cell>
          <cell r="C1011" t="str">
            <v>G</v>
          </cell>
          <cell r="D1011" t="str">
            <v>GL</v>
          </cell>
          <cell r="E1011" t="str">
            <v>GLM</v>
          </cell>
          <cell r="F1011">
            <v>355</v>
          </cell>
          <cell r="G1011">
            <v>953401</v>
          </cell>
          <cell r="H1011">
            <v>2.15</v>
          </cell>
          <cell r="I1011" t="str">
            <v>D</v>
          </cell>
          <cell r="J1011"/>
        </row>
        <row r="1012">
          <cell r="A1012">
            <v>901737</v>
          </cell>
          <cell r="B1012" t="str">
            <v>ANGRY ORCHARD STRAWBERRY 355 ml</v>
          </cell>
          <cell r="C1012" t="str">
            <v>G</v>
          </cell>
          <cell r="D1012" t="str">
            <v>GL</v>
          </cell>
          <cell r="E1012" t="str">
            <v>GLC</v>
          </cell>
          <cell r="F1012">
            <v>355</v>
          </cell>
          <cell r="G1012">
            <v>901737</v>
          </cell>
          <cell r="H1012">
            <v>2.25</v>
          </cell>
          <cell r="I1012">
            <v>1</v>
          </cell>
          <cell r="J1012"/>
        </row>
        <row r="1013">
          <cell r="A1013">
            <v>401802</v>
          </cell>
          <cell r="B1013" t="str">
            <v>ANIELLO 006 CHARD RIVERSIDE'17 750ml</v>
          </cell>
          <cell r="C1013" t="str">
            <v>K</v>
          </cell>
          <cell r="D1013" t="str">
            <v>KR</v>
          </cell>
          <cell r="E1013" t="str">
            <v>KRS</v>
          </cell>
          <cell r="F1013">
            <v>750</v>
          </cell>
          <cell r="G1013">
            <v>401802</v>
          </cell>
          <cell r="H1013">
            <v>8.1</v>
          </cell>
          <cell r="I1013" t="str">
            <v>X</v>
          </cell>
          <cell r="J1013"/>
        </row>
        <row r="1014">
          <cell r="A1014">
            <v>401804</v>
          </cell>
          <cell r="B1014" t="str">
            <v>ANIELLO 006 PN RIVERSIDE'18/19 750ml</v>
          </cell>
          <cell r="C1014" t="str">
            <v>P</v>
          </cell>
          <cell r="D1014" t="str">
            <v>PR</v>
          </cell>
          <cell r="E1014" t="str">
            <v>PRV</v>
          </cell>
          <cell r="F1014">
            <v>750</v>
          </cell>
          <cell r="G1014">
            <v>401804</v>
          </cell>
          <cell r="H1014">
            <v>16.989999999999998</v>
          </cell>
          <cell r="I1014" t="str">
            <v>L</v>
          </cell>
          <cell r="J1014"/>
        </row>
        <row r="1015">
          <cell r="A1015">
            <v>954029</v>
          </cell>
          <cell r="B1015" t="str">
            <v>ANIELLO BLANCO PINOT NOIR 750ml</v>
          </cell>
          <cell r="C1015" t="str">
            <v>Y</v>
          </cell>
          <cell r="D1015" t="str">
            <v>YS</v>
          </cell>
          <cell r="E1015" t="str">
            <v>YSE</v>
          </cell>
          <cell r="F1015">
            <v>750</v>
          </cell>
          <cell r="G1015">
            <v>954029</v>
          </cell>
          <cell r="H1015">
            <v>14.99</v>
          </cell>
          <cell r="I1015" t="str">
            <v>S</v>
          </cell>
          <cell r="J1015"/>
        </row>
        <row r="1016">
          <cell r="A1016">
            <v>919203</v>
          </cell>
          <cell r="B1016" t="str">
            <v>ANIMA NEGRA /2 750ml</v>
          </cell>
          <cell r="C1016" t="str">
            <v>Y</v>
          </cell>
          <cell r="D1016" t="str">
            <v>YS</v>
          </cell>
          <cell r="E1016" t="str">
            <v>YSE</v>
          </cell>
          <cell r="F1016">
            <v>750</v>
          </cell>
          <cell r="G1016">
            <v>919203</v>
          </cell>
          <cell r="H1016">
            <v>32.99</v>
          </cell>
          <cell r="I1016" t="str">
            <v>S</v>
          </cell>
          <cell r="J1016"/>
        </row>
        <row r="1017">
          <cell r="A1017">
            <v>947178</v>
          </cell>
          <cell r="B1017" t="str">
            <v>ANIMA NEGRA-AN2008 750ml</v>
          </cell>
          <cell r="C1017" t="str">
            <v>Y</v>
          </cell>
          <cell r="D1017" t="str">
            <v>YS</v>
          </cell>
          <cell r="E1017" t="str">
            <v>YSE</v>
          </cell>
          <cell r="F1017">
            <v>750</v>
          </cell>
          <cell r="G1017">
            <v>947178</v>
          </cell>
          <cell r="H1017">
            <v>53.5</v>
          </cell>
          <cell r="I1017" t="str">
            <v>S</v>
          </cell>
          <cell r="J1017"/>
        </row>
        <row r="1018">
          <cell r="A1018">
            <v>921197</v>
          </cell>
          <cell r="B1018" t="str">
            <v>ANIMUS DOURO RED 750ml</v>
          </cell>
          <cell r="C1018" t="str">
            <v>P</v>
          </cell>
          <cell r="D1018" t="str">
            <v>PR</v>
          </cell>
          <cell r="E1018" t="str">
            <v>PRQ</v>
          </cell>
          <cell r="F1018">
            <v>750</v>
          </cell>
          <cell r="G1018">
            <v>921197</v>
          </cell>
          <cell r="H1018">
            <v>13.99</v>
          </cell>
          <cell r="I1018">
            <v>1</v>
          </cell>
          <cell r="J1018"/>
        </row>
        <row r="1019">
          <cell r="A1019">
            <v>420970</v>
          </cell>
          <cell r="B1019" t="str">
            <v>ANKA MAIPO'10/12 750ml</v>
          </cell>
          <cell r="C1019" t="str">
            <v>P</v>
          </cell>
          <cell r="D1019" t="str">
            <v>PR</v>
          </cell>
          <cell r="E1019" t="str">
            <v>PRT</v>
          </cell>
          <cell r="F1019">
            <v>750</v>
          </cell>
          <cell r="G1019">
            <v>420970</v>
          </cell>
          <cell r="H1019">
            <v>10.24</v>
          </cell>
          <cell r="I1019" t="str">
            <v>X</v>
          </cell>
          <cell r="J1019"/>
        </row>
        <row r="1020">
          <cell r="A1020">
            <v>401510</v>
          </cell>
          <cell r="B1020" t="str">
            <v>ANKO MALBEC 750ml</v>
          </cell>
          <cell r="C1020" t="str">
            <v>P</v>
          </cell>
          <cell r="D1020" t="str">
            <v>PR</v>
          </cell>
          <cell r="E1020" t="str">
            <v>PRU</v>
          </cell>
          <cell r="F1020">
            <v>750</v>
          </cell>
          <cell r="G1020">
            <v>401510</v>
          </cell>
          <cell r="H1020">
            <v>20.99</v>
          </cell>
          <cell r="I1020">
            <v>1</v>
          </cell>
          <cell r="J1020"/>
        </row>
        <row r="1021">
          <cell r="A1021">
            <v>401512</v>
          </cell>
          <cell r="B1021" t="str">
            <v>ANKO TORRONTES 750ml</v>
          </cell>
          <cell r="C1021" t="str">
            <v>P</v>
          </cell>
          <cell r="D1021" t="str">
            <v>PR</v>
          </cell>
          <cell r="E1021" t="str">
            <v>PRV</v>
          </cell>
          <cell r="F1021">
            <v>750</v>
          </cell>
          <cell r="G1021">
            <v>401512</v>
          </cell>
          <cell r="H1021">
            <v>9.99</v>
          </cell>
          <cell r="I1021" t="str">
            <v>D</v>
          </cell>
          <cell r="J1021"/>
        </row>
        <row r="1022">
          <cell r="A1022">
            <v>950899</v>
          </cell>
          <cell r="B1022" t="str">
            <v>ANNA CODORNIU BRUT ROSE 750ml</v>
          </cell>
          <cell r="C1022" t="str">
            <v>Y</v>
          </cell>
          <cell r="D1022" t="str">
            <v>YS</v>
          </cell>
          <cell r="E1022" t="str">
            <v>YSE</v>
          </cell>
          <cell r="F1022">
            <v>750</v>
          </cell>
          <cell r="G1022">
            <v>950899</v>
          </cell>
          <cell r="H1022">
            <v>14.21</v>
          </cell>
          <cell r="I1022" t="str">
            <v>S</v>
          </cell>
          <cell r="J1022"/>
        </row>
        <row r="1023">
          <cell r="A1023">
            <v>902505</v>
          </cell>
          <cell r="B1023" t="str">
            <v>ANNA'S WAY SAUVIGNON BLANC 750ml</v>
          </cell>
          <cell r="C1023" t="str">
            <v>K</v>
          </cell>
          <cell r="D1023" t="str">
            <v>KR</v>
          </cell>
          <cell r="E1023" t="str">
            <v>KRV</v>
          </cell>
          <cell r="F1023">
            <v>750</v>
          </cell>
          <cell r="G1023">
            <v>902505</v>
          </cell>
          <cell r="H1023">
            <v>13.99</v>
          </cell>
          <cell r="I1023">
            <v>1</v>
          </cell>
          <cell r="J1023"/>
        </row>
        <row r="1024">
          <cell r="A1024">
            <v>921492</v>
          </cell>
          <cell r="B1024" t="str">
            <v>ANNE GROS CHAMBOLLE MUSIGNY 2018 750ml</v>
          </cell>
          <cell r="C1024" t="str">
            <v>Y</v>
          </cell>
          <cell r="D1024" t="str">
            <v>YS</v>
          </cell>
          <cell r="E1024" t="str">
            <v>YSE</v>
          </cell>
          <cell r="F1024">
            <v>750</v>
          </cell>
          <cell r="G1024">
            <v>921492</v>
          </cell>
          <cell r="H1024">
            <v>129.88999999999999</v>
          </cell>
          <cell r="I1024" t="str">
            <v>S</v>
          </cell>
          <cell r="J1024"/>
        </row>
        <row r="1025">
          <cell r="A1025">
            <v>922607</v>
          </cell>
          <cell r="B1025" t="str">
            <v>ANNE SANTI SIBILLANO WHITE 2020 750ml</v>
          </cell>
          <cell r="C1025" t="str">
            <v>Y</v>
          </cell>
          <cell r="D1025" t="str">
            <v>YS</v>
          </cell>
          <cell r="E1025" t="str">
            <v>YSE</v>
          </cell>
          <cell r="F1025">
            <v>750</v>
          </cell>
          <cell r="G1025">
            <v>922607</v>
          </cell>
          <cell r="H1025">
            <v>27.9</v>
          </cell>
          <cell r="I1025" t="str">
            <v>S</v>
          </cell>
          <cell r="J1025"/>
        </row>
        <row r="1026">
          <cell r="A1026">
            <v>919070</v>
          </cell>
          <cell r="B1026" t="str">
            <v>ANNIE ROGERS PEACH FLAVORED VODKA 375ml</v>
          </cell>
          <cell r="C1026" t="str">
            <v>Y</v>
          </cell>
          <cell r="D1026" t="str">
            <v>YG</v>
          </cell>
          <cell r="E1026" t="str">
            <v>YGA</v>
          </cell>
          <cell r="F1026">
            <v>375</v>
          </cell>
          <cell r="G1026">
            <v>919070</v>
          </cell>
          <cell r="H1026">
            <v>9.0399999999999991</v>
          </cell>
          <cell r="I1026" t="str">
            <v>S</v>
          </cell>
          <cell r="J1026"/>
        </row>
        <row r="1027">
          <cell r="A1027">
            <v>401822</v>
          </cell>
          <cell r="B1027" t="str">
            <v>ANNIE'S LANE CAB-MERLOT'01 750ml</v>
          </cell>
          <cell r="C1027" t="str">
            <v>P</v>
          </cell>
          <cell r="D1027" t="str">
            <v>PR</v>
          </cell>
          <cell r="E1027" t="str">
            <v>PRY</v>
          </cell>
          <cell r="F1027">
            <v>750</v>
          </cell>
          <cell r="G1027">
            <v>401822</v>
          </cell>
          <cell r="H1027">
            <v>12.45</v>
          </cell>
          <cell r="I1027" t="str">
            <v>U</v>
          </cell>
          <cell r="J1027"/>
        </row>
        <row r="1028">
          <cell r="A1028">
            <v>442066</v>
          </cell>
          <cell r="B1028" t="str">
            <v>ANO VERDE PINOT NOIR 750ml</v>
          </cell>
          <cell r="C1028" t="str">
            <v>Y</v>
          </cell>
          <cell r="D1028" t="str">
            <v>YS</v>
          </cell>
          <cell r="E1028" t="str">
            <v>YSE</v>
          </cell>
          <cell r="F1028">
            <v>750</v>
          </cell>
          <cell r="G1028">
            <v>442066</v>
          </cell>
          <cell r="H1028">
            <v>17.8</v>
          </cell>
          <cell r="I1028" t="str">
            <v>S</v>
          </cell>
          <cell r="J1028"/>
        </row>
        <row r="1029">
          <cell r="A1029">
            <v>917849</v>
          </cell>
          <cell r="B1029" t="str">
            <v>ANORO MALBEC'9/10 750ml</v>
          </cell>
          <cell r="C1029" t="str">
            <v>P</v>
          </cell>
          <cell r="D1029" t="str">
            <v>PR</v>
          </cell>
          <cell r="E1029" t="str">
            <v>PRU</v>
          </cell>
          <cell r="F1029">
            <v>750</v>
          </cell>
          <cell r="G1029">
            <v>917849</v>
          </cell>
          <cell r="H1029">
            <v>25.3</v>
          </cell>
          <cell r="I1029" t="str">
            <v>X</v>
          </cell>
          <cell r="J1029"/>
        </row>
        <row r="1030">
          <cell r="A1030">
            <v>345010</v>
          </cell>
          <cell r="B1030" t="str">
            <v>ANSELMI VINCENZO'20 750ml</v>
          </cell>
          <cell r="C1030" t="str">
            <v>K</v>
          </cell>
          <cell r="D1030" t="str">
            <v>KR</v>
          </cell>
          <cell r="E1030" t="str">
            <v>KRL</v>
          </cell>
          <cell r="F1030">
            <v>750</v>
          </cell>
          <cell r="G1030">
            <v>345010</v>
          </cell>
          <cell r="H1030">
            <v>19.87</v>
          </cell>
          <cell r="I1030" t="str">
            <v>L</v>
          </cell>
          <cell r="J1030"/>
        </row>
        <row r="1031">
          <cell r="A1031">
            <v>921302</v>
          </cell>
          <cell r="B1031" t="str">
            <v>ANSEN EDELZWICKER 1000ML 1000 ml</v>
          </cell>
          <cell r="C1031" t="str">
            <v>K</v>
          </cell>
          <cell r="D1031" t="str">
            <v>KR</v>
          </cell>
          <cell r="E1031" t="str">
            <v>KRC</v>
          </cell>
          <cell r="F1031">
            <v>1000</v>
          </cell>
          <cell r="G1031">
            <v>921302</v>
          </cell>
          <cell r="H1031">
            <v>14.99</v>
          </cell>
          <cell r="I1031" t="str">
            <v>L</v>
          </cell>
          <cell r="J1031"/>
        </row>
        <row r="1032">
          <cell r="A1032">
            <v>920595</v>
          </cell>
          <cell r="B1032" t="str">
            <v>ANTANO VIURA 2009 750ml</v>
          </cell>
          <cell r="C1032" t="str">
            <v>Y</v>
          </cell>
          <cell r="D1032" t="str">
            <v>YS</v>
          </cell>
          <cell r="E1032" t="str">
            <v>YSE</v>
          </cell>
          <cell r="F1032">
            <v>750</v>
          </cell>
          <cell r="G1032">
            <v>920595</v>
          </cell>
          <cell r="H1032">
            <v>3.42</v>
          </cell>
          <cell r="I1032" t="str">
            <v>S</v>
          </cell>
          <cell r="J1032"/>
        </row>
        <row r="1033">
          <cell r="A1033">
            <v>345132</v>
          </cell>
          <cell r="B1033" t="str">
            <v>ANTERRA CHARDONNAY 750ml</v>
          </cell>
          <cell r="C1033" t="str">
            <v>K</v>
          </cell>
          <cell r="D1033" t="str">
            <v>KR</v>
          </cell>
          <cell r="E1033" t="str">
            <v>KRL</v>
          </cell>
          <cell r="F1033">
            <v>750</v>
          </cell>
          <cell r="G1033">
            <v>345132</v>
          </cell>
          <cell r="H1033">
            <v>9.2899999999999991</v>
          </cell>
          <cell r="I1033">
            <v>1</v>
          </cell>
          <cell r="J1033"/>
        </row>
        <row r="1034">
          <cell r="A1034">
            <v>900630</v>
          </cell>
          <cell r="B1034" t="str">
            <v>ANTHEM BLOOM SWEET CIDER KEG 19000ml</v>
          </cell>
          <cell r="C1034" t="str">
            <v>Y</v>
          </cell>
          <cell r="D1034" t="str">
            <v>YS</v>
          </cell>
          <cell r="E1034" t="str">
            <v>YSE</v>
          </cell>
          <cell r="F1034">
            <v>19000</v>
          </cell>
          <cell r="G1034">
            <v>900630</v>
          </cell>
          <cell r="H1034">
            <v>366.81</v>
          </cell>
          <cell r="I1034" t="str">
            <v>S</v>
          </cell>
          <cell r="J1034"/>
        </row>
        <row r="1035">
          <cell r="A1035">
            <v>900629</v>
          </cell>
          <cell r="B1035" t="str">
            <v>ANTHEM BREAKCIDER TEA CIDER KEG 19000ml</v>
          </cell>
          <cell r="C1035" t="str">
            <v>Y</v>
          </cell>
          <cell r="D1035" t="str">
            <v>YS</v>
          </cell>
          <cell r="E1035" t="str">
            <v>YSE</v>
          </cell>
          <cell r="F1035">
            <v>19000</v>
          </cell>
          <cell r="G1035">
            <v>900629</v>
          </cell>
          <cell r="H1035">
            <v>127.99</v>
          </cell>
          <cell r="I1035" t="str">
            <v>S</v>
          </cell>
          <cell r="J1035"/>
        </row>
        <row r="1036">
          <cell r="A1036">
            <v>923031</v>
          </cell>
          <cell r="B1036" t="str">
            <v>ANTHEM CHERRY CIDER CANS 355ml</v>
          </cell>
          <cell r="C1036" t="str">
            <v>Y</v>
          </cell>
          <cell r="D1036" t="str">
            <v>YS</v>
          </cell>
          <cell r="E1036" t="str">
            <v>YSE</v>
          </cell>
          <cell r="F1036">
            <v>355</v>
          </cell>
          <cell r="G1036">
            <v>923031</v>
          </cell>
          <cell r="H1036">
            <v>2.99</v>
          </cell>
          <cell r="I1036" t="str">
            <v>S</v>
          </cell>
          <cell r="J1036"/>
        </row>
        <row r="1037">
          <cell r="A1037">
            <v>952549</v>
          </cell>
          <cell r="B1037" t="str">
            <v>ANTHEM CHERRY CIDER KEG 19000 ml</v>
          </cell>
          <cell r="C1037" t="str">
            <v>Y</v>
          </cell>
          <cell r="D1037" t="str">
            <v>YS</v>
          </cell>
          <cell r="E1037" t="str">
            <v>YST</v>
          </cell>
          <cell r="F1037">
            <v>19000</v>
          </cell>
          <cell r="G1037">
            <v>952549</v>
          </cell>
          <cell r="H1037">
            <v>103.5</v>
          </cell>
          <cell r="I1037" t="str">
            <v>S</v>
          </cell>
          <cell r="J1037"/>
        </row>
        <row r="1038">
          <cell r="A1038">
            <v>952550</v>
          </cell>
          <cell r="B1038" t="str">
            <v>ANTHEM CIDER 19000 ml</v>
          </cell>
          <cell r="C1038" t="str">
            <v>Y</v>
          </cell>
          <cell r="D1038" t="str">
            <v>YS</v>
          </cell>
          <cell r="E1038" t="str">
            <v>YST</v>
          </cell>
          <cell r="F1038">
            <v>19000</v>
          </cell>
          <cell r="G1038">
            <v>952550</v>
          </cell>
          <cell r="H1038">
            <v>94.39</v>
          </cell>
          <cell r="I1038" t="str">
            <v>S</v>
          </cell>
          <cell r="J1038"/>
        </row>
        <row r="1039">
          <cell r="A1039">
            <v>923030</v>
          </cell>
          <cell r="B1039" t="str">
            <v>ANTHEM CIDER CANS 355ml</v>
          </cell>
          <cell r="C1039" t="str">
            <v>Y</v>
          </cell>
          <cell r="D1039" t="str">
            <v>YS</v>
          </cell>
          <cell r="E1039" t="str">
            <v>YSE</v>
          </cell>
          <cell r="F1039">
            <v>355</v>
          </cell>
          <cell r="G1039">
            <v>923030</v>
          </cell>
          <cell r="H1039">
            <v>2.99</v>
          </cell>
          <cell r="I1039" t="str">
            <v>S</v>
          </cell>
          <cell r="J1039"/>
        </row>
        <row r="1040">
          <cell r="A1040">
            <v>902106</v>
          </cell>
          <cell r="B1040" t="str">
            <v>ANTHEM HONEYCRIPS CIDER 19000ml</v>
          </cell>
          <cell r="C1040" t="str">
            <v>Y</v>
          </cell>
          <cell r="D1040" t="str">
            <v>YS</v>
          </cell>
          <cell r="E1040" t="str">
            <v>YSE</v>
          </cell>
          <cell r="F1040">
            <v>19000</v>
          </cell>
          <cell r="G1040">
            <v>902106</v>
          </cell>
          <cell r="H1040">
            <v>113.01</v>
          </cell>
          <cell r="I1040" t="str">
            <v>S</v>
          </cell>
          <cell r="J1040"/>
        </row>
        <row r="1041">
          <cell r="A1041">
            <v>949387</v>
          </cell>
          <cell r="B1041" t="str">
            <v>ANTHEM HOPS CIDER 355ml</v>
          </cell>
          <cell r="C1041" t="str">
            <v>Y</v>
          </cell>
          <cell r="D1041" t="str">
            <v>YS</v>
          </cell>
          <cell r="E1041" t="str">
            <v>YSE</v>
          </cell>
          <cell r="F1041">
            <v>355</v>
          </cell>
          <cell r="G1041">
            <v>949387</v>
          </cell>
          <cell r="H1041">
            <v>2.99</v>
          </cell>
          <cell r="I1041" t="str">
            <v>S</v>
          </cell>
          <cell r="J1041"/>
        </row>
        <row r="1042">
          <cell r="A1042">
            <v>949388</v>
          </cell>
          <cell r="B1042" t="str">
            <v>ANTHEM HOPS CIDER KEG 19000ml</v>
          </cell>
          <cell r="C1042" t="str">
            <v>Y</v>
          </cell>
          <cell r="D1042" t="str">
            <v>YS</v>
          </cell>
          <cell r="E1042" t="str">
            <v>YSE</v>
          </cell>
          <cell r="F1042">
            <v>19000</v>
          </cell>
          <cell r="G1042">
            <v>949388</v>
          </cell>
          <cell r="H1042">
            <v>94.99</v>
          </cell>
          <cell r="I1042" t="str">
            <v>S</v>
          </cell>
          <cell r="J1042"/>
        </row>
        <row r="1043">
          <cell r="A1043">
            <v>946746</v>
          </cell>
          <cell r="B1043" t="str">
            <v>ANTHEM MIX CASE 500ml</v>
          </cell>
          <cell r="C1043" t="str">
            <v>Y</v>
          </cell>
          <cell r="D1043" t="str">
            <v>YS</v>
          </cell>
          <cell r="E1043" t="str">
            <v>YSE</v>
          </cell>
          <cell r="F1043">
            <v>500</v>
          </cell>
          <cell r="G1043">
            <v>946746</v>
          </cell>
          <cell r="H1043">
            <v>5.6</v>
          </cell>
          <cell r="I1043" t="str">
            <v>S</v>
          </cell>
          <cell r="J1043"/>
        </row>
        <row r="1044">
          <cell r="A1044">
            <v>952548</v>
          </cell>
          <cell r="B1044" t="str">
            <v>ANTHEM PEAR CIDER KEG 19000 ml</v>
          </cell>
          <cell r="C1044" t="str">
            <v>Y</v>
          </cell>
          <cell r="D1044" t="str">
            <v>YS</v>
          </cell>
          <cell r="E1044" t="str">
            <v>YST</v>
          </cell>
          <cell r="F1044">
            <v>19000</v>
          </cell>
          <cell r="G1044">
            <v>952548</v>
          </cell>
          <cell r="H1044">
            <v>96.5</v>
          </cell>
          <cell r="I1044" t="str">
            <v>S</v>
          </cell>
          <cell r="J1044"/>
        </row>
        <row r="1045">
          <cell r="A1045">
            <v>955956</v>
          </cell>
          <cell r="B1045" t="str">
            <v>ANTHEM WATERMELON CIDER 19000ml</v>
          </cell>
          <cell r="C1045" t="str">
            <v>Y</v>
          </cell>
          <cell r="D1045" t="str">
            <v>YS</v>
          </cell>
          <cell r="E1045" t="str">
            <v>YSE</v>
          </cell>
          <cell r="F1045">
            <v>19000</v>
          </cell>
          <cell r="G1045">
            <v>955956</v>
          </cell>
          <cell r="H1045">
            <v>131.27000000000001</v>
          </cell>
          <cell r="I1045" t="str">
            <v>S</v>
          </cell>
          <cell r="J1045"/>
        </row>
        <row r="1046">
          <cell r="A1046">
            <v>950382</v>
          </cell>
          <cell r="B1046" t="str">
            <v>ANTHILL FARMS CHARD PEUGH 750ml</v>
          </cell>
          <cell r="C1046" t="str">
            <v>Y</v>
          </cell>
          <cell r="D1046" t="str">
            <v>YS</v>
          </cell>
          <cell r="E1046" t="str">
            <v>YSE</v>
          </cell>
          <cell r="F1046">
            <v>750</v>
          </cell>
          <cell r="G1046">
            <v>950382</v>
          </cell>
          <cell r="H1046">
            <v>46.36</v>
          </cell>
          <cell r="I1046" t="str">
            <v>S</v>
          </cell>
          <cell r="J1046"/>
        </row>
        <row r="1047">
          <cell r="A1047">
            <v>950381</v>
          </cell>
          <cell r="B1047" t="str">
            <v>ANTHILL FARMS PINOT NOIR PETERS 750ml</v>
          </cell>
          <cell r="C1047" t="str">
            <v>Y</v>
          </cell>
          <cell r="D1047" t="str">
            <v>YS</v>
          </cell>
          <cell r="E1047" t="str">
            <v>YSE</v>
          </cell>
          <cell r="F1047">
            <v>750</v>
          </cell>
          <cell r="G1047">
            <v>950381</v>
          </cell>
          <cell r="H1047">
            <v>46.36</v>
          </cell>
          <cell r="I1047" t="str">
            <v>S</v>
          </cell>
          <cell r="J1047"/>
        </row>
        <row r="1048">
          <cell r="A1048">
            <v>950383</v>
          </cell>
          <cell r="B1048" t="str">
            <v>ANTHILL FARMS PINOT NOIR SONOMA 750ml</v>
          </cell>
          <cell r="C1048" t="str">
            <v>Y</v>
          </cell>
          <cell r="D1048" t="str">
            <v>YS</v>
          </cell>
          <cell r="E1048" t="str">
            <v>YSE</v>
          </cell>
          <cell r="F1048">
            <v>750</v>
          </cell>
          <cell r="G1048">
            <v>950383</v>
          </cell>
          <cell r="H1048">
            <v>34.44</v>
          </cell>
          <cell r="I1048" t="str">
            <v>S</v>
          </cell>
          <cell r="J1048"/>
        </row>
        <row r="1049">
          <cell r="A1049">
            <v>950380</v>
          </cell>
          <cell r="B1049" t="str">
            <v>ANTHILL FARMS PINOT NOIR TINAMARIE 750ml</v>
          </cell>
          <cell r="C1049" t="str">
            <v>Y</v>
          </cell>
          <cell r="D1049" t="str">
            <v>YS</v>
          </cell>
          <cell r="E1049" t="str">
            <v>YSE</v>
          </cell>
          <cell r="F1049">
            <v>750</v>
          </cell>
          <cell r="G1049">
            <v>950380</v>
          </cell>
          <cell r="H1049">
            <v>46.36</v>
          </cell>
          <cell r="I1049" t="str">
            <v>S</v>
          </cell>
          <cell r="J1049"/>
        </row>
        <row r="1050">
          <cell r="A1050">
            <v>924474</v>
          </cell>
          <cell r="B1050" t="str">
            <v>ANTHONIJ RUPERT PROTEA PINOT GRIGIO750ml</v>
          </cell>
          <cell r="C1050" t="str">
            <v>K</v>
          </cell>
          <cell r="D1050" t="str">
            <v>KR</v>
          </cell>
          <cell r="E1050" t="str">
            <v>KRQ</v>
          </cell>
          <cell r="F1050">
            <v>750</v>
          </cell>
          <cell r="G1050">
            <v>924474</v>
          </cell>
          <cell r="H1050">
            <v>14.99</v>
          </cell>
          <cell r="I1050">
            <v>1</v>
          </cell>
          <cell r="J1050"/>
        </row>
        <row r="1051">
          <cell r="A1051">
            <v>917843</v>
          </cell>
          <cell r="B1051" t="str">
            <v>ANTICA CABERNET NAPA'17/18 750ml</v>
          </cell>
          <cell r="C1051" t="str">
            <v>P</v>
          </cell>
          <cell r="D1051" t="str">
            <v>PL</v>
          </cell>
          <cell r="E1051" t="str">
            <v>PLB</v>
          </cell>
          <cell r="F1051">
            <v>750</v>
          </cell>
          <cell r="G1051">
            <v>917843</v>
          </cell>
          <cell r="H1051">
            <v>68.989999999999995</v>
          </cell>
          <cell r="I1051" t="str">
            <v>L</v>
          </cell>
          <cell r="J1051"/>
        </row>
        <row r="1052">
          <cell r="A1052">
            <v>920055</v>
          </cell>
          <cell r="B1052" t="str">
            <v>ANTICA CHARDONNAY 750ml</v>
          </cell>
          <cell r="C1052" t="str">
            <v>Y</v>
          </cell>
          <cell r="D1052" t="str">
            <v>YS</v>
          </cell>
          <cell r="E1052" t="str">
            <v>YSE</v>
          </cell>
          <cell r="F1052">
            <v>750</v>
          </cell>
          <cell r="G1052">
            <v>920055</v>
          </cell>
          <cell r="H1052">
            <v>36.17</v>
          </cell>
          <cell r="I1052" t="str">
            <v>S</v>
          </cell>
          <cell r="J1052"/>
        </row>
        <row r="1053">
          <cell r="A1053">
            <v>954963</v>
          </cell>
          <cell r="B1053" t="str">
            <v>ANTICA TENUTA PIETRAMORE PECORINO 750ml</v>
          </cell>
          <cell r="C1053" t="str">
            <v>Y</v>
          </cell>
          <cell r="D1053" t="str">
            <v>YS</v>
          </cell>
          <cell r="E1053" t="str">
            <v>YSE</v>
          </cell>
          <cell r="F1053">
            <v>750</v>
          </cell>
          <cell r="G1053">
            <v>954963</v>
          </cell>
          <cell r="H1053">
            <v>23.99</v>
          </cell>
          <cell r="I1053" t="str">
            <v>S</v>
          </cell>
          <cell r="J1053"/>
        </row>
        <row r="1054">
          <cell r="A1054">
            <v>950073</v>
          </cell>
          <cell r="B1054" t="str">
            <v>ANTIDOTO RIBERA DEL DUERO '19 750ml</v>
          </cell>
          <cell r="C1054" t="str">
            <v>P</v>
          </cell>
          <cell r="D1054" t="str">
            <v>PR</v>
          </cell>
          <cell r="E1054" t="str">
            <v>PRP</v>
          </cell>
          <cell r="F1054">
            <v>750</v>
          </cell>
          <cell r="G1054">
            <v>950073</v>
          </cell>
          <cell r="H1054">
            <v>24.99</v>
          </cell>
          <cell r="I1054" t="str">
            <v>L</v>
          </cell>
          <cell r="J1054"/>
        </row>
        <row r="1055">
          <cell r="A1055">
            <v>923811</v>
          </cell>
          <cell r="B1055" t="str">
            <v>ANTIGAL ADUENTUS CABERNET FRANC 750ml</v>
          </cell>
          <cell r="C1055" t="str">
            <v>Y</v>
          </cell>
          <cell r="D1055" t="str">
            <v>YS</v>
          </cell>
          <cell r="E1055" t="str">
            <v>YSE</v>
          </cell>
          <cell r="F1055">
            <v>750</v>
          </cell>
          <cell r="G1055">
            <v>923811</v>
          </cell>
          <cell r="H1055">
            <v>26.2</v>
          </cell>
          <cell r="I1055" t="str">
            <v>S</v>
          </cell>
          <cell r="J1055"/>
        </row>
        <row r="1056">
          <cell r="A1056">
            <v>923488</v>
          </cell>
          <cell r="B1056" t="str">
            <v>ANTIGAL ONE DONA ANGELES 750ml</v>
          </cell>
          <cell r="C1056" t="str">
            <v>P</v>
          </cell>
          <cell r="D1056" t="str">
            <v>PR</v>
          </cell>
          <cell r="E1056" t="str">
            <v>PRU</v>
          </cell>
          <cell r="F1056">
            <v>750</v>
          </cell>
          <cell r="G1056">
            <v>923488</v>
          </cell>
          <cell r="H1056">
            <v>54.65</v>
          </cell>
          <cell r="I1056">
            <v>1</v>
          </cell>
          <cell r="J1056"/>
        </row>
        <row r="1057">
          <cell r="A1057">
            <v>923417</v>
          </cell>
          <cell r="B1057" t="str">
            <v>ANTIGAL UNO MALBEC 750ml</v>
          </cell>
          <cell r="C1057" t="str">
            <v>P</v>
          </cell>
          <cell r="D1057" t="str">
            <v>PR</v>
          </cell>
          <cell r="E1057" t="str">
            <v>PRU</v>
          </cell>
          <cell r="F1057">
            <v>750</v>
          </cell>
          <cell r="G1057">
            <v>923417</v>
          </cell>
          <cell r="H1057">
            <v>12.99</v>
          </cell>
          <cell r="I1057">
            <v>1</v>
          </cell>
          <cell r="J1057" t="str">
            <v>Y</v>
          </cell>
        </row>
        <row r="1058">
          <cell r="A1058">
            <v>401538</v>
          </cell>
          <cell r="B1058" t="str">
            <v>ANTIGAL UNO RED BLEND 750ml</v>
          </cell>
          <cell r="C1058" t="str">
            <v>P</v>
          </cell>
          <cell r="D1058" t="str">
            <v>PR</v>
          </cell>
          <cell r="E1058" t="str">
            <v>PRV</v>
          </cell>
          <cell r="F1058">
            <v>750</v>
          </cell>
          <cell r="G1058">
            <v>401538</v>
          </cell>
          <cell r="H1058">
            <v>12.99</v>
          </cell>
          <cell r="I1058">
            <v>1</v>
          </cell>
          <cell r="J1058"/>
        </row>
        <row r="1059">
          <cell r="A1059">
            <v>401540</v>
          </cell>
          <cell r="B1059" t="str">
            <v>ANTIGAL UNO SAUVIGNON BLANC 750ml</v>
          </cell>
          <cell r="C1059" t="str">
            <v>K</v>
          </cell>
          <cell r="D1059" t="str">
            <v>KR</v>
          </cell>
          <cell r="E1059" t="str">
            <v>KRS</v>
          </cell>
          <cell r="F1059">
            <v>750</v>
          </cell>
          <cell r="G1059">
            <v>401540</v>
          </cell>
          <cell r="H1059">
            <v>14.99</v>
          </cell>
          <cell r="I1059">
            <v>1</v>
          </cell>
          <cell r="J1059"/>
        </row>
        <row r="1060">
          <cell r="A1060">
            <v>910880</v>
          </cell>
          <cell r="B1060" t="str">
            <v>ANTINORI BADIA A PASGNO CC GS'18 750ml</v>
          </cell>
          <cell r="C1060" t="str">
            <v>L</v>
          </cell>
          <cell r="D1060" t="str">
            <v>LA</v>
          </cell>
          <cell r="E1060" t="str">
            <v>LAW</v>
          </cell>
          <cell r="F1060">
            <v>750</v>
          </cell>
          <cell r="G1060">
            <v>910880</v>
          </cell>
          <cell r="H1060">
            <v>59.76</v>
          </cell>
          <cell r="I1060" t="str">
            <v>A</v>
          </cell>
          <cell r="J1060"/>
        </row>
        <row r="1061">
          <cell r="A1061">
            <v>954255</v>
          </cell>
          <cell r="B1061" t="str">
            <v>ANTINORI CERVARO DELLA SALA 750ml</v>
          </cell>
          <cell r="C1061" t="str">
            <v>Y</v>
          </cell>
          <cell r="D1061" t="str">
            <v>YS</v>
          </cell>
          <cell r="E1061" t="str">
            <v>YSE</v>
          </cell>
          <cell r="F1061">
            <v>750</v>
          </cell>
          <cell r="G1061">
            <v>954255</v>
          </cell>
          <cell r="H1061">
            <v>62.13</v>
          </cell>
          <cell r="I1061" t="str">
            <v>S</v>
          </cell>
          <cell r="J1061"/>
        </row>
        <row r="1062">
          <cell r="A1062">
            <v>345651</v>
          </cell>
          <cell r="B1062" t="str">
            <v>ANTINORI CHIANTI PEPPOLI 750ml</v>
          </cell>
          <cell r="C1062" t="str">
            <v>P</v>
          </cell>
          <cell r="D1062" t="str">
            <v>PR</v>
          </cell>
          <cell r="E1062" t="str">
            <v>PRH</v>
          </cell>
          <cell r="F1062">
            <v>750</v>
          </cell>
          <cell r="G1062">
            <v>345651</v>
          </cell>
          <cell r="H1062">
            <v>27.36</v>
          </cell>
          <cell r="I1062" t="str">
            <v>S</v>
          </cell>
          <cell r="J1062"/>
        </row>
        <row r="1063">
          <cell r="A1063">
            <v>345500</v>
          </cell>
          <cell r="B1063" t="str">
            <v>ANTINORI GUADO AL TASSO BOLGHERI D 750ml</v>
          </cell>
          <cell r="C1063" t="str">
            <v>Y</v>
          </cell>
          <cell r="D1063" t="str">
            <v>YS</v>
          </cell>
          <cell r="E1063" t="str">
            <v>YSE</v>
          </cell>
          <cell r="F1063">
            <v>750</v>
          </cell>
          <cell r="G1063">
            <v>345500</v>
          </cell>
          <cell r="H1063">
            <v>123.45</v>
          </cell>
          <cell r="I1063" t="str">
            <v>S</v>
          </cell>
          <cell r="J1063"/>
        </row>
        <row r="1064">
          <cell r="A1064">
            <v>955054</v>
          </cell>
          <cell r="B1064" t="str">
            <v>ANTINORI IL BRUCIATO DOC 750ml</v>
          </cell>
          <cell r="C1064" t="str">
            <v>Y</v>
          </cell>
          <cell r="D1064" t="str">
            <v>YS</v>
          </cell>
          <cell r="E1064" t="str">
            <v>YSE</v>
          </cell>
          <cell r="F1064">
            <v>750</v>
          </cell>
          <cell r="G1064">
            <v>955054</v>
          </cell>
          <cell r="H1064">
            <v>34.130000000000003</v>
          </cell>
          <cell r="I1064" t="str">
            <v>S</v>
          </cell>
          <cell r="J1064"/>
        </row>
        <row r="1065">
          <cell r="A1065">
            <v>952869</v>
          </cell>
          <cell r="B1065" t="str">
            <v>ANTINORI PIAN DELLE VIGNE BRUNELLO 750ml</v>
          </cell>
          <cell r="C1065" t="str">
            <v>Y</v>
          </cell>
          <cell r="D1065" t="str">
            <v>YS</v>
          </cell>
          <cell r="E1065" t="str">
            <v>YSE</v>
          </cell>
          <cell r="F1065">
            <v>750</v>
          </cell>
          <cell r="G1065">
            <v>952869</v>
          </cell>
          <cell r="H1065">
            <v>78.97</v>
          </cell>
          <cell r="I1065" t="str">
            <v>S</v>
          </cell>
          <cell r="J1065"/>
        </row>
        <row r="1066">
          <cell r="A1066">
            <v>955053</v>
          </cell>
          <cell r="B1066" t="str">
            <v>ANTINORI SCALABRONE BOLGHERI ROSATO750ml</v>
          </cell>
          <cell r="C1066" t="str">
            <v>Y</v>
          </cell>
          <cell r="D1066" t="str">
            <v>YS</v>
          </cell>
          <cell r="E1066" t="str">
            <v>YSE</v>
          </cell>
          <cell r="F1066">
            <v>750</v>
          </cell>
          <cell r="G1066">
            <v>955053</v>
          </cell>
          <cell r="H1066">
            <v>22.37</v>
          </cell>
          <cell r="I1066" t="str">
            <v>S</v>
          </cell>
          <cell r="J1066"/>
        </row>
        <row r="1067">
          <cell r="A1067">
            <v>345850</v>
          </cell>
          <cell r="B1067" t="str">
            <v>ANTINORI SOLAIA'16/17 750ml</v>
          </cell>
          <cell r="C1067" t="str">
            <v>P</v>
          </cell>
          <cell r="D1067" t="str">
            <v>PR</v>
          </cell>
          <cell r="E1067" t="str">
            <v>PRI</v>
          </cell>
          <cell r="F1067">
            <v>750</v>
          </cell>
          <cell r="G1067">
            <v>345850</v>
          </cell>
          <cell r="H1067">
            <v>399.99</v>
          </cell>
          <cell r="I1067" t="str">
            <v>A</v>
          </cell>
          <cell r="J1067"/>
        </row>
        <row r="1068">
          <cell r="A1068">
            <v>921935</v>
          </cell>
          <cell r="B1068" t="str">
            <v>ANTINORI TIGNANELLO 2017 1500ml</v>
          </cell>
          <cell r="C1068" t="str">
            <v>Y</v>
          </cell>
          <cell r="D1068" t="str">
            <v>YS</v>
          </cell>
          <cell r="E1068" t="str">
            <v>YSE</v>
          </cell>
          <cell r="F1068">
            <v>1500</v>
          </cell>
          <cell r="G1068">
            <v>921935</v>
          </cell>
          <cell r="H1068">
            <v>342.82</v>
          </cell>
          <cell r="I1068" t="str">
            <v>S</v>
          </cell>
          <cell r="J1068"/>
        </row>
        <row r="1069">
          <cell r="A1069">
            <v>345900</v>
          </cell>
          <cell r="B1069" t="str">
            <v>ANTINORI TIGNANELLO'19 750ml</v>
          </cell>
          <cell r="C1069" t="str">
            <v>L</v>
          </cell>
          <cell r="D1069" t="str">
            <v>LA</v>
          </cell>
          <cell r="E1069" t="str">
            <v>LAW</v>
          </cell>
          <cell r="F1069">
            <v>750</v>
          </cell>
          <cell r="G1069">
            <v>345900</v>
          </cell>
          <cell r="H1069">
            <v>145.99</v>
          </cell>
          <cell r="I1069" t="str">
            <v>A</v>
          </cell>
          <cell r="J1069"/>
        </row>
        <row r="1070">
          <cell r="A1070">
            <v>955064</v>
          </cell>
          <cell r="B1070" t="str">
            <v>ANTINORI VERMENTINO BOLGHERI 750ml</v>
          </cell>
          <cell r="C1070" t="str">
            <v>Y</v>
          </cell>
          <cell r="D1070" t="str">
            <v>YS</v>
          </cell>
          <cell r="E1070" t="str">
            <v>YSE</v>
          </cell>
          <cell r="F1070">
            <v>750</v>
          </cell>
          <cell r="G1070">
            <v>955064</v>
          </cell>
          <cell r="H1070">
            <v>25.4</v>
          </cell>
          <cell r="I1070" t="str">
            <v>S</v>
          </cell>
          <cell r="J1070"/>
        </row>
        <row r="1071">
          <cell r="A1071">
            <v>345992</v>
          </cell>
          <cell r="B1071" t="str">
            <v>ANTINORI VILLA ANTINORI ROSSO 750ml</v>
          </cell>
          <cell r="C1071" t="str">
            <v>P</v>
          </cell>
          <cell r="D1071" t="str">
            <v>PR</v>
          </cell>
          <cell r="E1071" t="str">
            <v>PRI</v>
          </cell>
          <cell r="F1071">
            <v>750</v>
          </cell>
          <cell r="G1071">
            <v>345992</v>
          </cell>
          <cell r="H1071">
            <v>22.99</v>
          </cell>
          <cell r="I1071">
            <v>1</v>
          </cell>
          <cell r="J1071"/>
        </row>
        <row r="1072">
          <cell r="A1072">
            <v>919610</v>
          </cell>
          <cell r="B1072" t="str">
            <v>ANTINORY BRAMITO CHARD'10 750ml</v>
          </cell>
          <cell r="C1072" t="str">
            <v>Y</v>
          </cell>
          <cell r="D1072" t="str">
            <v>YS</v>
          </cell>
          <cell r="E1072" t="str">
            <v>YSE</v>
          </cell>
          <cell r="F1072">
            <v>750</v>
          </cell>
          <cell r="G1072">
            <v>919610</v>
          </cell>
          <cell r="H1072">
            <v>20.57</v>
          </cell>
          <cell r="I1072" t="str">
            <v>S</v>
          </cell>
          <cell r="J1072"/>
        </row>
        <row r="1073">
          <cell r="A1073">
            <v>900413</v>
          </cell>
          <cell r="B1073" t="str">
            <v>ANTIQUUM ALLIUM PINOT GRIS 750ml</v>
          </cell>
          <cell r="C1073" t="str">
            <v>Y</v>
          </cell>
          <cell r="D1073" t="str">
            <v>YS</v>
          </cell>
          <cell r="E1073" t="str">
            <v>YSE</v>
          </cell>
          <cell r="F1073">
            <v>750</v>
          </cell>
          <cell r="G1073">
            <v>900413</v>
          </cell>
          <cell r="H1073">
            <v>38.06</v>
          </cell>
          <cell r="I1073" t="str">
            <v>S</v>
          </cell>
          <cell r="J1073"/>
        </row>
        <row r="1074">
          <cell r="A1074">
            <v>955405</v>
          </cell>
          <cell r="B1074" t="str">
            <v>ANTIQUUM AUROSA PINOT GRIS 750ml</v>
          </cell>
          <cell r="C1074" t="str">
            <v>Y</v>
          </cell>
          <cell r="D1074" t="str">
            <v>YS</v>
          </cell>
          <cell r="E1074" t="str">
            <v>YSE</v>
          </cell>
          <cell r="F1074">
            <v>750</v>
          </cell>
          <cell r="G1074">
            <v>955405</v>
          </cell>
          <cell r="H1074">
            <v>32.99</v>
          </cell>
          <cell r="I1074" t="str">
            <v>S</v>
          </cell>
          <cell r="J1074"/>
        </row>
        <row r="1075">
          <cell r="A1075">
            <v>955043</v>
          </cell>
          <cell r="B1075" t="str">
            <v>ANTIQUUM DAISY PINOT GRIS 750ml</v>
          </cell>
          <cell r="C1075" t="str">
            <v>Y</v>
          </cell>
          <cell r="D1075" t="str">
            <v>YS</v>
          </cell>
          <cell r="E1075" t="str">
            <v>YSE</v>
          </cell>
          <cell r="F1075">
            <v>750</v>
          </cell>
          <cell r="G1075">
            <v>955043</v>
          </cell>
          <cell r="H1075">
            <v>24.99</v>
          </cell>
          <cell r="I1075" t="str">
            <v>U</v>
          </cell>
          <cell r="J1075"/>
        </row>
        <row r="1076">
          <cell r="A1076">
            <v>902257</v>
          </cell>
          <cell r="B1076" t="str">
            <v>ANTIQUUM DAPHNE 375ml</v>
          </cell>
          <cell r="C1076" t="str">
            <v>Y</v>
          </cell>
          <cell r="D1076" t="str">
            <v>YS</v>
          </cell>
          <cell r="E1076" t="str">
            <v>YSE</v>
          </cell>
          <cell r="F1076">
            <v>375</v>
          </cell>
          <cell r="G1076">
            <v>902257</v>
          </cell>
          <cell r="H1076">
            <v>24.99</v>
          </cell>
          <cell r="I1076" t="str">
            <v>S</v>
          </cell>
          <cell r="J1076"/>
        </row>
        <row r="1077">
          <cell r="A1077">
            <v>900804</v>
          </cell>
          <cell r="B1077" t="str">
            <v>ANTIQUUM FARMS RIVERHORSE PN 750ml</v>
          </cell>
          <cell r="C1077" t="str">
            <v>Y</v>
          </cell>
          <cell r="D1077" t="str">
            <v>YS</v>
          </cell>
          <cell r="E1077" t="str">
            <v>YSE</v>
          </cell>
          <cell r="F1077">
            <v>750</v>
          </cell>
          <cell r="G1077">
            <v>900804</v>
          </cell>
          <cell r="H1077">
            <v>33.14</v>
          </cell>
          <cell r="I1077" t="str">
            <v>S</v>
          </cell>
          <cell r="J1077"/>
        </row>
        <row r="1078">
          <cell r="A1078">
            <v>955044</v>
          </cell>
          <cell r="B1078" t="str">
            <v>ANTIQUUM JUEL PINOT NOIR'21 750ml</v>
          </cell>
          <cell r="C1078" t="str">
            <v>P</v>
          </cell>
          <cell r="D1078" t="str">
            <v>PL</v>
          </cell>
          <cell r="E1078" t="str">
            <v>PLR</v>
          </cell>
          <cell r="F1078">
            <v>750</v>
          </cell>
          <cell r="G1078">
            <v>955044</v>
          </cell>
          <cell r="H1078">
            <v>42.04</v>
          </cell>
          <cell r="I1078" t="str">
            <v>L</v>
          </cell>
          <cell r="J1078"/>
        </row>
        <row r="1079">
          <cell r="A1079">
            <v>900772</v>
          </cell>
          <cell r="B1079" t="str">
            <v>ANTIQUUM LUXURIA PINOT NOIR 750ml</v>
          </cell>
          <cell r="C1079" t="str">
            <v>Y</v>
          </cell>
          <cell r="D1079" t="str">
            <v>YS</v>
          </cell>
          <cell r="E1079" t="str">
            <v>YSE</v>
          </cell>
          <cell r="F1079">
            <v>750</v>
          </cell>
          <cell r="G1079">
            <v>900772</v>
          </cell>
          <cell r="H1079">
            <v>62.16</v>
          </cell>
          <cell r="I1079" t="str">
            <v>U</v>
          </cell>
          <cell r="J1079"/>
        </row>
        <row r="1080">
          <cell r="A1080">
            <v>902258</v>
          </cell>
          <cell r="B1080" t="str">
            <v>ANTIQUUM MARION 750ml</v>
          </cell>
          <cell r="C1080" t="str">
            <v>Y</v>
          </cell>
          <cell r="D1080" t="str">
            <v>YS</v>
          </cell>
          <cell r="E1080" t="str">
            <v>YSE</v>
          </cell>
          <cell r="F1080">
            <v>750</v>
          </cell>
          <cell r="G1080">
            <v>902258</v>
          </cell>
          <cell r="H1080">
            <v>44.02</v>
          </cell>
          <cell r="I1080" t="str">
            <v>S</v>
          </cell>
          <cell r="J1080"/>
        </row>
        <row r="1081">
          <cell r="A1081">
            <v>955406</v>
          </cell>
          <cell r="B1081" t="str">
            <v>ANTIQUUM PASSIFLORA PINOT NOIR 750ml</v>
          </cell>
          <cell r="C1081" t="str">
            <v>Y</v>
          </cell>
          <cell r="D1081" t="str">
            <v>YS</v>
          </cell>
          <cell r="E1081" t="str">
            <v>YSE</v>
          </cell>
          <cell r="F1081">
            <v>750</v>
          </cell>
          <cell r="G1081">
            <v>955406</v>
          </cell>
          <cell r="H1081">
            <v>48.24</v>
          </cell>
          <cell r="I1081" t="str">
            <v>S</v>
          </cell>
          <cell r="J1081"/>
        </row>
        <row r="1082">
          <cell r="A1082">
            <v>415152</v>
          </cell>
          <cell r="B1082" t="str">
            <v>ANTIYAL KUYEN'12/13 750ml</v>
          </cell>
          <cell r="C1082" t="str">
            <v>P</v>
          </cell>
          <cell r="D1082" t="str">
            <v>PR</v>
          </cell>
          <cell r="E1082" t="str">
            <v>PRT</v>
          </cell>
          <cell r="F1082">
            <v>750</v>
          </cell>
          <cell r="G1082">
            <v>415152</v>
          </cell>
          <cell r="H1082">
            <v>14.2</v>
          </cell>
          <cell r="I1082" t="str">
            <v>X</v>
          </cell>
          <cell r="J1082"/>
        </row>
        <row r="1083">
          <cell r="A1083">
            <v>401580</v>
          </cell>
          <cell r="B1083" t="str">
            <v>ANTIYAL MAIPO'11/13 750ml</v>
          </cell>
          <cell r="C1083" t="str">
            <v>P</v>
          </cell>
          <cell r="D1083" t="str">
            <v>PR</v>
          </cell>
          <cell r="E1083" t="str">
            <v>PRT</v>
          </cell>
          <cell r="F1083">
            <v>750</v>
          </cell>
          <cell r="G1083">
            <v>401580</v>
          </cell>
          <cell r="H1083">
            <v>27.34</v>
          </cell>
          <cell r="I1083" t="str">
            <v>X</v>
          </cell>
          <cell r="J1083"/>
        </row>
        <row r="1084">
          <cell r="A1084">
            <v>924459</v>
          </cell>
          <cell r="B1084" t="str">
            <v>ANTONELLA CORDA CANNONAU SARDEGNA 750ml</v>
          </cell>
          <cell r="C1084" t="str">
            <v>Y</v>
          </cell>
          <cell r="D1084" t="str">
            <v>YS</v>
          </cell>
          <cell r="E1084" t="str">
            <v>YSE</v>
          </cell>
          <cell r="F1084">
            <v>750</v>
          </cell>
          <cell r="G1084">
            <v>924459</v>
          </cell>
          <cell r="H1084">
            <v>35.549999999999997</v>
          </cell>
          <cell r="I1084" t="str">
            <v>S</v>
          </cell>
          <cell r="J1084"/>
        </row>
        <row r="1085">
          <cell r="A1085">
            <v>922781</v>
          </cell>
          <cell r="B1085" t="str">
            <v>ANTONIO MADEIRA DAO BRANCO 750ml</v>
          </cell>
          <cell r="C1085" t="str">
            <v>Y</v>
          </cell>
          <cell r="D1085" t="str">
            <v>YS</v>
          </cell>
          <cell r="E1085" t="str">
            <v>YSE</v>
          </cell>
          <cell r="F1085">
            <v>750</v>
          </cell>
          <cell r="G1085">
            <v>922781</v>
          </cell>
          <cell r="H1085">
            <v>25.86</v>
          </cell>
          <cell r="I1085" t="str">
            <v>S</v>
          </cell>
          <cell r="J1085"/>
        </row>
        <row r="1086">
          <cell r="A1086">
            <v>951150</v>
          </cell>
          <cell r="B1086" t="str">
            <v>ANTONIO VALLANA BOCA 750ml</v>
          </cell>
          <cell r="C1086" t="str">
            <v>Y</v>
          </cell>
          <cell r="D1086" t="str">
            <v>YS</v>
          </cell>
          <cell r="E1086" t="str">
            <v>YSE</v>
          </cell>
          <cell r="F1086">
            <v>750</v>
          </cell>
          <cell r="G1086">
            <v>951150</v>
          </cell>
          <cell r="H1086">
            <v>39.33</v>
          </cell>
          <cell r="I1086" t="str">
            <v>S</v>
          </cell>
          <cell r="J1086"/>
        </row>
        <row r="1087">
          <cell r="A1087">
            <v>951149</v>
          </cell>
          <cell r="B1087" t="str">
            <v>ANTONIO VALLANA SPANNA CUVEE BERNA 750ml</v>
          </cell>
          <cell r="C1087" t="str">
            <v>Y</v>
          </cell>
          <cell r="D1087" t="str">
            <v>YS</v>
          </cell>
          <cell r="E1087" t="str">
            <v>YSE</v>
          </cell>
          <cell r="F1087">
            <v>750</v>
          </cell>
          <cell r="G1087">
            <v>951149</v>
          </cell>
          <cell r="H1087">
            <v>28.52</v>
          </cell>
          <cell r="I1087" t="str">
            <v>S</v>
          </cell>
          <cell r="J1087"/>
        </row>
        <row r="1088">
          <cell r="A1088">
            <v>920608</v>
          </cell>
          <cell r="B1088" t="str">
            <v>ANTONIOTTI ODILIO BRAMATERRA 2016 750ml</v>
          </cell>
          <cell r="C1088" t="str">
            <v>Y</v>
          </cell>
          <cell r="D1088" t="str">
            <v>YS</v>
          </cell>
          <cell r="E1088" t="str">
            <v>YSE</v>
          </cell>
          <cell r="F1088">
            <v>750</v>
          </cell>
          <cell r="G1088">
            <v>920608</v>
          </cell>
          <cell r="H1088">
            <v>38.86</v>
          </cell>
          <cell r="I1088" t="str">
            <v>U</v>
          </cell>
          <cell r="J1088"/>
        </row>
        <row r="1089">
          <cell r="A1089">
            <v>921644</v>
          </cell>
          <cell r="B1089" t="str">
            <v>ANXO CIDRE BLANC 355ml</v>
          </cell>
          <cell r="C1089" t="str">
            <v>Y</v>
          </cell>
          <cell r="D1089" t="str">
            <v>YS</v>
          </cell>
          <cell r="E1089" t="str">
            <v>YSE</v>
          </cell>
          <cell r="F1089">
            <v>355</v>
          </cell>
          <cell r="G1089">
            <v>921644</v>
          </cell>
          <cell r="H1089">
            <v>2.85</v>
          </cell>
          <cell r="I1089" t="str">
            <v>S</v>
          </cell>
          <cell r="J1089"/>
        </row>
        <row r="1090">
          <cell r="A1090">
            <v>922806</v>
          </cell>
          <cell r="B1090" t="str">
            <v>ANXO CIDRE BLANC KEG 20000ml</v>
          </cell>
          <cell r="C1090" t="str">
            <v>Y</v>
          </cell>
          <cell r="D1090" t="str">
            <v>YS</v>
          </cell>
          <cell r="E1090" t="str">
            <v>YSE</v>
          </cell>
          <cell r="F1090">
            <v>20000</v>
          </cell>
          <cell r="G1090">
            <v>922806</v>
          </cell>
          <cell r="H1090">
            <v>174.99</v>
          </cell>
          <cell r="I1090" t="str">
            <v>S</v>
          </cell>
          <cell r="J1090"/>
        </row>
        <row r="1091">
          <cell r="A1091">
            <v>921645</v>
          </cell>
          <cell r="B1091" t="str">
            <v>ANXO DISTRICT DRY 355ml</v>
          </cell>
          <cell r="C1091" t="str">
            <v>Y</v>
          </cell>
          <cell r="D1091" t="str">
            <v>YS</v>
          </cell>
          <cell r="E1091" t="str">
            <v>YSE</v>
          </cell>
          <cell r="F1091">
            <v>355</v>
          </cell>
          <cell r="G1091">
            <v>921645</v>
          </cell>
          <cell r="H1091">
            <v>2.85</v>
          </cell>
          <cell r="I1091" t="str">
            <v>S</v>
          </cell>
          <cell r="J1091"/>
        </row>
        <row r="1092">
          <cell r="A1092">
            <v>922033</v>
          </cell>
          <cell r="B1092" t="str">
            <v>ANXO DISTRICT DRY CIDER KEG 59000ml</v>
          </cell>
          <cell r="C1092" t="str">
            <v>Y</v>
          </cell>
          <cell r="D1092" t="str">
            <v>YS</v>
          </cell>
          <cell r="E1092" t="str">
            <v>YSE</v>
          </cell>
          <cell r="F1092">
            <v>59000</v>
          </cell>
          <cell r="G1092">
            <v>922033</v>
          </cell>
          <cell r="H1092">
            <v>425</v>
          </cell>
          <cell r="I1092" t="str">
            <v>X</v>
          </cell>
          <cell r="J1092"/>
        </row>
        <row r="1093">
          <cell r="A1093">
            <v>922854</v>
          </cell>
          <cell r="B1093" t="str">
            <v>ANXO FAUX POIRE 355 ml</v>
          </cell>
          <cell r="C1093" t="str">
            <v>Y</v>
          </cell>
          <cell r="D1093" t="str">
            <v>YS</v>
          </cell>
          <cell r="E1093" t="str">
            <v>YSE</v>
          </cell>
          <cell r="F1093">
            <v>355</v>
          </cell>
          <cell r="G1093">
            <v>922854</v>
          </cell>
          <cell r="H1093">
            <v>3.98</v>
          </cell>
          <cell r="I1093" t="str">
            <v>S</v>
          </cell>
          <cell r="J1093"/>
        </row>
        <row r="1094">
          <cell r="A1094">
            <v>922855</v>
          </cell>
          <cell r="B1094" t="str">
            <v>ANXO GRAND CRU 355ml</v>
          </cell>
          <cell r="C1094" t="str">
            <v>Y</v>
          </cell>
          <cell r="D1094" t="str">
            <v>YS</v>
          </cell>
          <cell r="E1094" t="str">
            <v>YSE</v>
          </cell>
          <cell r="F1094">
            <v>355</v>
          </cell>
          <cell r="G1094">
            <v>922855</v>
          </cell>
          <cell r="H1094">
            <v>4.4800000000000004</v>
          </cell>
          <cell r="I1094" t="str">
            <v>S</v>
          </cell>
          <cell r="J1094"/>
        </row>
        <row r="1095">
          <cell r="A1095">
            <v>923287</v>
          </cell>
          <cell r="B1095" t="str">
            <v>ANXO HAPPY TREES 355ml</v>
          </cell>
          <cell r="C1095" t="str">
            <v>Y</v>
          </cell>
          <cell r="D1095" t="str">
            <v>YS</v>
          </cell>
          <cell r="E1095" t="str">
            <v>YSE</v>
          </cell>
          <cell r="F1095">
            <v>355</v>
          </cell>
          <cell r="G1095">
            <v>923287</v>
          </cell>
          <cell r="H1095">
            <v>3.7</v>
          </cell>
          <cell r="I1095" t="str">
            <v>S</v>
          </cell>
          <cell r="J1095"/>
        </row>
        <row r="1096">
          <cell r="A1096">
            <v>922850</v>
          </cell>
          <cell r="B1096" t="str">
            <v>ANXO HAPPY TREES KEG 20000ml</v>
          </cell>
          <cell r="C1096" t="str">
            <v>Y</v>
          </cell>
          <cell r="D1096" t="str">
            <v>YS</v>
          </cell>
          <cell r="E1096" t="str">
            <v>YSE</v>
          </cell>
          <cell r="F1096">
            <v>20000</v>
          </cell>
          <cell r="G1096">
            <v>922850</v>
          </cell>
          <cell r="H1096">
            <v>224.32</v>
          </cell>
          <cell r="I1096" t="str">
            <v>S</v>
          </cell>
          <cell r="J1096"/>
        </row>
        <row r="1097">
          <cell r="A1097">
            <v>922853</v>
          </cell>
          <cell r="B1097" t="str">
            <v>ANXO HEREFORD GOLD 355ml</v>
          </cell>
          <cell r="C1097" t="str">
            <v>Y</v>
          </cell>
          <cell r="D1097" t="str">
            <v>YS</v>
          </cell>
          <cell r="E1097" t="str">
            <v>YSE</v>
          </cell>
          <cell r="F1097">
            <v>355</v>
          </cell>
          <cell r="G1097">
            <v>922853</v>
          </cell>
          <cell r="H1097">
            <v>3.98</v>
          </cell>
          <cell r="I1097" t="str">
            <v>S</v>
          </cell>
          <cell r="J1097"/>
        </row>
        <row r="1098">
          <cell r="A1098">
            <v>923980</v>
          </cell>
          <cell r="B1098" t="str">
            <v>ANXO HEREFORD GOLD KEG 30000ml</v>
          </cell>
          <cell r="C1098" t="str">
            <v>Y</v>
          </cell>
          <cell r="D1098" t="str">
            <v>YS</v>
          </cell>
          <cell r="E1098" t="str">
            <v>YSE</v>
          </cell>
          <cell r="F1098">
            <v>30000</v>
          </cell>
          <cell r="G1098">
            <v>923980</v>
          </cell>
          <cell r="H1098">
            <v>335</v>
          </cell>
          <cell r="I1098" t="str">
            <v>S</v>
          </cell>
          <cell r="J1098"/>
        </row>
        <row r="1099">
          <cell r="A1099">
            <v>923645</v>
          </cell>
          <cell r="B1099" t="str">
            <v>ANXO KULTURE 355ml</v>
          </cell>
          <cell r="C1099" t="str">
            <v>Y</v>
          </cell>
          <cell r="D1099" t="str">
            <v>YS</v>
          </cell>
          <cell r="E1099" t="str">
            <v>YSE</v>
          </cell>
          <cell r="F1099">
            <v>355</v>
          </cell>
          <cell r="G1099">
            <v>923645</v>
          </cell>
          <cell r="H1099">
            <v>3.7</v>
          </cell>
          <cell r="I1099" t="str">
            <v>S</v>
          </cell>
          <cell r="J1099"/>
        </row>
        <row r="1100">
          <cell r="A1100">
            <v>922852</v>
          </cell>
          <cell r="B1100" t="str">
            <v>ANXO NEVERTHELESS 355ml</v>
          </cell>
          <cell r="C1100" t="str">
            <v>Y</v>
          </cell>
          <cell r="D1100" t="str">
            <v>YS</v>
          </cell>
          <cell r="E1100" t="str">
            <v>YSE</v>
          </cell>
          <cell r="F1100">
            <v>355</v>
          </cell>
          <cell r="G1100">
            <v>922852</v>
          </cell>
          <cell r="H1100">
            <v>3.98</v>
          </cell>
          <cell r="I1100" t="str">
            <v>S</v>
          </cell>
          <cell r="J1100"/>
        </row>
        <row r="1101">
          <cell r="A1101">
            <v>922859</v>
          </cell>
          <cell r="B1101" t="str">
            <v>ANXO OLIVER'S LUBRICATION 20000ml</v>
          </cell>
          <cell r="C1101" t="str">
            <v>Y</v>
          </cell>
          <cell r="D1101" t="str">
            <v>YS</v>
          </cell>
          <cell r="E1101" t="str">
            <v>YSE</v>
          </cell>
          <cell r="F1101">
            <v>20000</v>
          </cell>
          <cell r="G1101">
            <v>922859</v>
          </cell>
          <cell r="H1101">
            <v>250</v>
          </cell>
          <cell r="I1101" t="str">
            <v>S</v>
          </cell>
          <cell r="J1101"/>
        </row>
        <row r="1102">
          <cell r="A1102">
            <v>922856</v>
          </cell>
          <cell r="B1102" t="str">
            <v>ANXO ORNAMENTAL 355ml</v>
          </cell>
          <cell r="C1102" t="str">
            <v>Y</v>
          </cell>
          <cell r="D1102" t="str">
            <v>YS</v>
          </cell>
          <cell r="E1102" t="str">
            <v>YSE</v>
          </cell>
          <cell r="F1102">
            <v>355</v>
          </cell>
          <cell r="G1102">
            <v>922856</v>
          </cell>
          <cell r="H1102">
            <v>4.9800000000000004</v>
          </cell>
          <cell r="I1102" t="str">
            <v>U</v>
          </cell>
          <cell r="J1102"/>
        </row>
        <row r="1103">
          <cell r="A1103">
            <v>923979</v>
          </cell>
          <cell r="B1103" t="str">
            <v>ANXO ORNAMENTAL KEG 30000ml</v>
          </cell>
          <cell r="C1103" t="str">
            <v>Y</v>
          </cell>
          <cell r="D1103" t="str">
            <v>YS</v>
          </cell>
          <cell r="E1103" t="str">
            <v>YSE</v>
          </cell>
          <cell r="F1103">
            <v>30000</v>
          </cell>
          <cell r="G1103">
            <v>923979</v>
          </cell>
          <cell r="H1103">
            <v>374.99</v>
          </cell>
          <cell r="I1103" t="str">
            <v>S</v>
          </cell>
          <cell r="J1103"/>
        </row>
        <row r="1104">
          <cell r="A1104">
            <v>923872</v>
          </cell>
          <cell r="B1104" t="str">
            <v>ANXO PRIDE CANS 355ml</v>
          </cell>
          <cell r="C1104" t="str">
            <v>Y</v>
          </cell>
          <cell r="D1104" t="str">
            <v>YS</v>
          </cell>
          <cell r="E1104" t="str">
            <v>YSE</v>
          </cell>
          <cell r="F1104">
            <v>355</v>
          </cell>
          <cell r="G1104">
            <v>923872</v>
          </cell>
          <cell r="H1104">
            <v>3.05</v>
          </cell>
          <cell r="I1104" t="str">
            <v>U</v>
          </cell>
          <cell r="J1104"/>
        </row>
        <row r="1105">
          <cell r="A1105">
            <v>923874</v>
          </cell>
          <cell r="B1105" t="str">
            <v>ANXO PRIDE CANS 355ml</v>
          </cell>
          <cell r="C1105" t="str">
            <v>Y</v>
          </cell>
          <cell r="D1105" t="str">
            <v>YS</v>
          </cell>
          <cell r="E1105" t="str">
            <v>YSE</v>
          </cell>
          <cell r="F1105">
            <v>355</v>
          </cell>
          <cell r="G1105">
            <v>923874</v>
          </cell>
          <cell r="H1105">
            <v>2.95</v>
          </cell>
          <cell r="I1105" t="str">
            <v>S</v>
          </cell>
          <cell r="J1105"/>
        </row>
        <row r="1106">
          <cell r="A1106">
            <v>921646</v>
          </cell>
          <cell r="B1106" t="str">
            <v>ANXO ROSE 355ml</v>
          </cell>
          <cell r="C1106" t="str">
            <v>Y</v>
          </cell>
          <cell r="D1106" t="str">
            <v>YS</v>
          </cell>
          <cell r="E1106" t="str">
            <v>YSE</v>
          </cell>
          <cell r="F1106">
            <v>355</v>
          </cell>
          <cell r="G1106">
            <v>921646</v>
          </cell>
          <cell r="H1106">
            <v>3.7</v>
          </cell>
          <cell r="I1106" t="str">
            <v>S</v>
          </cell>
          <cell r="J1106"/>
        </row>
        <row r="1107">
          <cell r="A1107">
            <v>923978</v>
          </cell>
          <cell r="B1107" t="str">
            <v>ANXO SIDRA VERDE 355ml</v>
          </cell>
          <cell r="C1107" t="str">
            <v>Y</v>
          </cell>
          <cell r="D1107" t="str">
            <v>YS</v>
          </cell>
          <cell r="E1107" t="str">
            <v>YSE</v>
          </cell>
          <cell r="F1107">
            <v>355</v>
          </cell>
          <cell r="G1107">
            <v>923978</v>
          </cell>
          <cell r="H1107">
            <v>4.5</v>
          </cell>
          <cell r="I1107" t="str">
            <v>S</v>
          </cell>
          <cell r="J1107"/>
        </row>
        <row r="1108">
          <cell r="A1108">
            <v>923977</v>
          </cell>
          <cell r="B1108" t="str">
            <v>ANXO TIME AND PLACE PENNSYLVANIA 355ml</v>
          </cell>
          <cell r="C1108" t="str">
            <v>Y</v>
          </cell>
          <cell r="D1108" t="str">
            <v>YS</v>
          </cell>
          <cell r="E1108" t="str">
            <v>YSE</v>
          </cell>
          <cell r="F1108">
            <v>355</v>
          </cell>
          <cell r="G1108">
            <v>923977</v>
          </cell>
          <cell r="H1108">
            <v>3.7</v>
          </cell>
          <cell r="I1108" t="str">
            <v>S</v>
          </cell>
          <cell r="J1108"/>
        </row>
        <row r="1109">
          <cell r="A1109">
            <v>923646</v>
          </cell>
          <cell r="B1109" t="str">
            <v>ANXO TIME AND PLACE VERMONT 355ml</v>
          </cell>
          <cell r="C1109" t="str">
            <v>Y</v>
          </cell>
          <cell r="D1109" t="str">
            <v>YS</v>
          </cell>
          <cell r="E1109" t="str">
            <v>YSE</v>
          </cell>
          <cell r="F1109">
            <v>355</v>
          </cell>
          <cell r="G1109">
            <v>923646</v>
          </cell>
          <cell r="H1109">
            <v>3.7</v>
          </cell>
          <cell r="I1109" t="str">
            <v>S</v>
          </cell>
          <cell r="J1109"/>
        </row>
        <row r="1110">
          <cell r="A1110">
            <v>923976</v>
          </cell>
          <cell r="B1110" t="str">
            <v>ANXO TIME AND PLACE VIRGINIA 355ml</v>
          </cell>
          <cell r="C1110" t="str">
            <v>Y</v>
          </cell>
          <cell r="D1110" t="str">
            <v>YS</v>
          </cell>
          <cell r="E1110" t="str">
            <v>YSE</v>
          </cell>
          <cell r="F1110">
            <v>355</v>
          </cell>
          <cell r="G1110">
            <v>923976</v>
          </cell>
          <cell r="H1110">
            <v>3.7</v>
          </cell>
          <cell r="I1110" t="str">
            <v>S</v>
          </cell>
          <cell r="J1110"/>
        </row>
        <row r="1111">
          <cell r="A1111">
            <v>921647</v>
          </cell>
          <cell r="B1111" t="str">
            <v>ANXO TRANSCONTINENTAL 355ml</v>
          </cell>
          <cell r="C1111" t="str">
            <v>Y</v>
          </cell>
          <cell r="D1111" t="str">
            <v>YS</v>
          </cell>
          <cell r="E1111" t="str">
            <v>YSE</v>
          </cell>
          <cell r="F1111">
            <v>355</v>
          </cell>
          <cell r="G1111">
            <v>921647</v>
          </cell>
          <cell r="H1111">
            <v>3.7</v>
          </cell>
          <cell r="I1111" t="str">
            <v>S</v>
          </cell>
          <cell r="J1111"/>
        </row>
        <row r="1112">
          <cell r="A1112">
            <v>33507</v>
          </cell>
          <cell r="B1112" t="str">
            <v>AO VODKA 750ml</v>
          </cell>
          <cell r="C1112" t="str">
            <v>A</v>
          </cell>
          <cell r="D1112" t="str">
            <v>AD</v>
          </cell>
          <cell r="E1112" t="str">
            <v>ADX</v>
          </cell>
          <cell r="F1112">
            <v>750</v>
          </cell>
          <cell r="G1112">
            <v>33507</v>
          </cell>
          <cell r="H1112">
            <v>24.29</v>
          </cell>
          <cell r="I1112" t="str">
            <v>X</v>
          </cell>
          <cell r="J1112"/>
        </row>
        <row r="1113">
          <cell r="A1113">
            <v>401595</v>
          </cell>
          <cell r="B1113" t="str">
            <v>APALTAGUA CABERNET'16/17 750ml</v>
          </cell>
          <cell r="C1113" t="str">
            <v>P</v>
          </cell>
          <cell r="D1113" t="str">
            <v>PR</v>
          </cell>
          <cell r="E1113" t="str">
            <v>PRT</v>
          </cell>
          <cell r="F1113">
            <v>750</v>
          </cell>
          <cell r="G1113">
            <v>401595</v>
          </cell>
          <cell r="H1113">
            <v>5.92</v>
          </cell>
          <cell r="I1113" t="str">
            <v>X</v>
          </cell>
          <cell r="J1113"/>
        </row>
        <row r="1114">
          <cell r="A1114">
            <v>401600</v>
          </cell>
          <cell r="B1114" t="str">
            <v>APALTAGUA CARMENERE RES'19/20 750ml</v>
          </cell>
          <cell r="C1114" t="str">
            <v>P</v>
          </cell>
          <cell r="D1114" t="str">
            <v>PR</v>
          </cell>
          <cell r="E1114" t="str">
            <v>PRT</v>
          </cell>
          <cell r="F1114">
            <v>750</v>
          </cell>
          <cell r="G1114">
            <v>401600</v>
          </cell>
          <cell r="H1114">
            <v>12.99</v>
          </cell>
          <cell r="I1114" t="str">
            <v>L</v>
          </cell>
          <cell r="J1114"/>
        </row>
        <row r="1115">
          <cell r="A1115">
            <v>948551</v>
          </cell>
          <cell r="B1115" t="str">
            <v>APALTAGUA COSTERO EXTRA BRUT 750ml</v>
          </cell>
          <cell r="C1115" t="str">
            <v>Y</v>
          </cell>
          <cell r="D1115" t="str">
            <v>YS</v>
          </cell>
          <cell r="E1115" t="str">
            <v>YSE</v>
          </cell>
          <cell r="F1115">
            <v>750</v>
          </cell>
          <cell r="G1115">
            <v>948551</v>
          </cell>
          <cell r="H1115">
            <v>17.72</v>
          </cell>
          <cell r="I1115" t="str">
            <v>S</v>
          </cell>
          <cell r="J1115"/>
        </row>
        <row r="1116">
          <cell r="A1116">
            <v>954333</v>
          </cell>
          <cell r="B1116" t="str">
            <v>APALTAGUA GRANATE 750ml</v>
          </cell>
          <cell r="C1116" t="str">
            <v>Y</v>
          </cell>
          <cell r="D1116" t="str">
            <v>YS</v>
          </cell>
          <cell r="E1116" t="str">
            <v>YSE</v>
          </cell>
          <cell r="F1116">
            <v>750</v>
          </cell>
          <cell r="G1116">
            <v>954333</v>
          </cell>
          <cell r="H1116">
            <v>14.27</v>
          </cell>
          <cell r="I1116" t="str">
            <v>S</v>
          </cell>
          <cell r="J1116"/>
        </row>
        <row r="1117">
          <cell r="A1117">
            <v>946991</v>
          </cell>
          <cell r="B1117" t="str">
            <v>APALTAGUA ROSE 750ml</v>
          </cell>
          <cell r="C1117" t="str">
            <v>Y</v>
          </cell>
          <cell r="D1117" t="str">
            <v>YS</v>
          </cell>
          <cell r="E1117" t="str">
            <v>YSE</v>
          </cell>
          <cell r="F1117">
            <v>750</v>
          </cell>
          <cell r="G1117">
            <v>946991</v>
          </cell>
          <cell r="H1117">
            <v>11.99</v>
          </cell>
          <cell r="I1117" t="str">
            <v>S</v>
          </cell>
          <cell r="J1117"/>
        </row>
        <row r="1118">
          <cell r="A1118">
            <v>64147</v>
          </cell>
          <cell r="B1118" t="str">
            <v>APEROL 750ml</v>
          </cell>
          <cell r="C1118" t="str">
            <v>C</v>
          </cell>
          <cell r="D1118" t="str">
            <v>CH</v>
          </cell>
          <cell r="E1118" t="str">
            <v>CHS</v>
          </cell>
          <cell r="F1118">
            <v>750</v>
          </cell>
          <cell r="G1118">
            <v>64147</v>
          </cell>
          <cell r="H1118">
            <v>26.99</v>
          </cell>
          <cell r="I1118">
            <v>1</v>
          </cell>
          <cell r="J1118"/>
        </row>
        <row r="1119">
          <cell r="A1119">
            <v>64105</v>
          </cell>
          <cell r="B1119" t="str">
            <v>APEROL 375 ml</v>
          </cell>
          <cell r="C1119" t="str">
            <v>C</v>
          </cell>
          <cell r="D1119" t="str">
            <v>CH</v>
          </cell>
          <cell r="E1119" t="str">
            <v>CHX</v>
          </cell>
          <cell r="F1119">
            <v>375</v>
          </cell>
          <cell r="G1119">
            <v>64105</v>
          </cell>
          <cell r="H1119">
            <v>14.99</v>
          </cell>
          <cell r="I1119">
            <v>1</v>
          </cell>
          <cell r="J1119"/>
        </row>
        <row r="1120">
          <cell r="A1120">
            <v>900516</v>
          </cell>
          <cell r="B1120" t="str">
            <v>APERTIVO SELECT 750ml</v>
          </cell>
          <cell r="C1120" t="str">
            <v>Y</v>
          </cell>
          <cell r="D1120" t="str">
            <v>YS</v>
          </cell>
          <cell r="E1120" t="str">
            <v>YSC</v>
          </cell>
          <cell r="F1120">
            <v>750</v>
          </cell>
          <cell r="G1120">
            <v>900516</v>
          </cell>
          <cell r="H1120">
            <v>27.99</v>
          </cell>
          <cell r="I1120" t="str">
            <v>S</v>
          </cell>
          <cell r="J1120"/>
        </row>
        <row r="1121">
          <cell r="A1121">
            <v>919027</v>
          </cell>
          <cell r="B1121" t="str">
            <v>APERTURE BORDEAUX BLEND 750ml</v>
          </cell>
          <cell r="C1121" t="str">
            <v>Y</v>
          </cell>
          <cell r="D1121" t="str">
            <v>YS</v>
          </cell>
          <cell r="E1121" t="str">
            <v>YSE</v>
          </cell>
          <cell r="F1121">
            <v>750</v>
          </cell>
          <cell r="G1121">
            <v>919027</v>
          </cell>
          <cell r="H1121">
            <v>61.7</v>
          </cell>
          <cell r="I1121" t="str">
            <v>S</v>
          </cell>
          <cell r="J1121"/>
        </row>
        <row r="1122">
          <cell r="A1122">
            <v>955558</v>
          </cell>
          <cell r="B1122" t="str">
            <v>APERTURE CABERNET SAUVIGNON 750ml</v>
          </cell>
          <cell r="C1122" t="str">
            <v>Y</v>
          </cell>
          <cell r="D1122" t="str">
            <v>YS</v>
          </cell>
          <cell r="E1122" t="str">
            <v>YSE</v>
          </cell>
          <cell r="F1122">
            <v>750</v>
          </cell>
          <cell r="G1122">
            <v>955558</v>
          </cell>
          <cell r="H1122">
            <v>76.739999999999995</v>
          </cell>
          <cell r="I1122" t="str">
            <v>S</v>
          </cell>
          <cell r="J1122"/>
        </row>
        <row r="1123">
          <cell r="A1123">
            <v>919014</v>
          </cell>
          <cell r="B1123" t="str">
            <v>APERTURE CHENIN BLANC 750ml</v>
          </cell>
          <cell r="C1123" t="str">
            <v>Y</v>
          </cell>
          <cell r="D1123" t="str">
            <v>YS</v>
          </cell>
          <cell r="E1123" t="str">
            <v>YSE</v>
          </cell>
          <cell r="F1123">
            <v>750</v>
          </cell>
          <cell r="G1123">
            <v>919014</v>
          </cell>
          <cell r="H1123">
            <v>28.8</v>
          </cell>
          <cell r="I1123" t="str">
            <v>S</v>
          </cell>
          <cell r="J1123"/>
        </row>
        <row r="1124">
          <cell r="A1124">
            <v>955559</v>
          </cell>
          <cell r="B1124" t="str">
            <v>APERTURE DEL RIO CABERNET 750ml</v>
          </cell>
          <cell r="C1124" t="str">
            <v>Y</v>
          </cell>
          <cell r="D1124" t="str">
            <v>YS</v>
          </cell>
          <cell r="E1124" t="str">
            <v>YSE</v>
          </cell>
          <cell r="F1124">
            <v>750</v>
          </cell>
          <cell r="G1124">
            <v>955559</v>
          </cell>
          <cell r="H1124">
            <v>122.8</v>
          </cell>
          <cell r="I1124" t="str">
            <v>S</v>
          </cell>
          <cell r="J1124"/>
        </row>
        <row r="1125">
          <cell r="A1125">
            <v>955561</v>
          </cell>
          <cell r="B1125" t="str">
            <v>APERTURE DEVIL PROOF MALBEC 750ml</v>
          </cell>
          <cell r="C1125" t="str">
            <v>Y</v>
          </cell>
          <cell r="D1125" t="str">
            <v>YS</v>
          </cell>
          <cell r="E1125" t="str">
            <v>YSE</v>
          </cell>
          <cell r="F1125">
            <v>750</v>
          </cell>
          <cell r="G1125">
            <v>955561</v>
          </cell>
          <cell r="H1125">
            <v>85.13</v>
          </cell>
          <cell r="I1125" t="str">
            <v>U</v>
          </cell>
          <cell r="J1125"/>
        </row>
        <row r="1126">
          <cell r="A1126">
            <v>955094</v>
          </cell>
          <cell r="B1126" t="str">
            <v>APERTURE NAC MIXED CASE # 1 750ml</v>
          </cell>
          <cell r="C1126" t="str">
            <v>Y</v>
          </cell>
          <cell r="D1126" t="str">
            <v>YS</v>
          </cell>
          <cell r="E1126" t="str">
            <v>YST</v>
          </cell>
          <cell r="F1126">
            <v>750</v>
          </cell>
          <cell r="G1126">
            <v>955094</v>
          </cell>
          <cell r="H1126">
            <v>63.05</v>
          </cell>
          <cell r="I1126" t="str">
            <v>S</v>
          </cell>
          <cell r="J1126"/>
        </row>
        <row r="1127">
          <cell r="A1127">
            <v>955095</v>
          </cell>
          <cell r="B1127" t="str">
            <v>APERTURE NAC MIXED CASE #2 1500 ml</v>
          </cell>
          <cell r="C1127" t="str">
            <v>Y</v>
          </cell>
          <cell r="D1127" t="str">
            <v>YS</v>
          </cell>
          <cell r="E1127" t="str">
            <v>YSE</v>
          </cell>
          <cell r="F1127">
            <v>1500</v>
          </cell>
          <cell r="G1127">
            <v>955095</v>
          </cell>
          <cell r="H1127">
            <v>285.33</v>
          </cell>
          <cell r="I1127" t="str">
            <v>S</v>
          </cell>
          <cell r="J1127"/>
        </row>
        <row r="1128">
          <cell r="A1128">
            <v>922993</v>
          </cell>
          <cell r="B1128" t="str">
            <v>APERTURE NAC MIXED CASE 3 1500ml</v>
          </cell>
          <cell r="C1128" t="str">
            <v>Y</v>
          </cell>
          <cell r="D1128" t="str">
            <v>YS</v>
          </cell>
          <cell r="E1128" t="str">
            <v>YSE</v>
          </cell>
          <cell r="F1128">
            <v>1500</v>
          </cell>
          <cell r="G1128">
            <v>922993</v>
          </cell>
          <cell r="H1128">
            <v>142.19999999999999</v>
          </cell>
          <cell r="I1128" t="str">
            <v>S</v>
          </cell>
          <cell r="J1128"/>
        </row>
        <row r="1129">
          <cell r="A1129">
            <v>955560</v>
          </cell>
          <cell r="B1129" t="str">
            <v>APERTURE SAUVIGNON BLANC 750ml</v>
          </cell>
          <cell r="C1129" t="str">
            <v>Y</v>
          </cell>
          <cell r="D1129" t="str">
            <v>YS</v>
          </cell>
          <cell r="E1129" t="str">
            <v>YSE</v>
          </cell>
          <cell r="F1129">
            <v>750</v>
          </cell>
          <cell r="G1129">
            <v>955560</v>
          </cell>
          <cell r="H1129">
            <v>41.02</v>
          </cell>
          <cell r="I1129" t="str">
            <v>S</v>
          </cell>
          <cell r="J1129"/>
        </row>
        <row r="1130">
          <cell r="A1130">
            <v>933304</v>
          </cell>
          <cell r="B1130" t="str">
            <v>APHRODITE OUZO 750ml</v>
          </cell>
          <cell r="C1130" t="str">
            <v>C</v>
          </cell>
          <cell r="D1130" t="str">
            <v>CH</v>
          </cell>
          <cell r="E1130" t="str">
            <v>CHQ</v>
          </cell>
          <cell r="F1130">
            <v>750</v>
          </cell>
          <cell r="G1130">
            <v>933304</v>
          </cell>
          <cell r="H1130">
            <v>17.13</v>
          </cell>
          <cell r="I1130" t="str">
            <v>U</v>
          </cell>
          <cell r="J1130"/>
        </row>
        <row r="1131">
          <cell r="A1131">
            <v>923584</v>
          </cell>
          <cell r="B1131" t="str">
            <v>APIMED OLD SLAVAK DARK FOREST MEAD 750ml</v>
          </cell>
          <cell r="C1131" t="str">
            <v>G</v>
          </cell>
          <cell r="D1131" t="str">
            <v>GF</v>
          </cell>
          <cell r="E1131" t="str">
            <v>GFE</v>
          </cell>
          <cell r="F1131">
            <v>750</v>
          </cell>
          <cell r="G1131">
            <v>923584</v>
          </cell>
          <cell r="H1131">
            <v>24.88</v>
          </cell>
          <cell r="I1131" t="str">
            <v>L</v>
          </cell>
          <cell r="J1131"/>
        </row>
        <row r="1132">
          <cell r="A1132">
            <v>923583</v>
          </cell>
          <cell r="B1132" t="str">
            <v>APIMED TRVANA HERB AND SPICED MEAD750ml</v>
          </cell>
          <cell r="C1132" t="str">
            <v>G</v>
          </cell>
          <cell r="D1132" t="str">
            <v>GF</v>
          </cell>
          <cell r="E1132" t="str">
            <v>GFE</v>
          </cell>
          <cell r="F1132">
            <v>750</v>
          </cell>
          <cell r="G1132">
            <v>923583</v>
          </cell>
          <cell r="H1132">
            <v>24.88</v>
          </cell>
          <cell r="I1132" t="str">
            <v>L</v>
          </cell>
          <cell r="J1132"/>
        </row>
        <row r="1133">
          <cell r="A1133">
            <v>924053</v>
          </cell>
          <cell r="B1133" t="str">
            <v>APOSTELBRAU BAVARIAN FARMHOUSE 500ml</v>
          </cell>
          <cell r="C1133" t="str">
            <v>Y</v>
          </cell>
          <cell r="D1133" t="str">
            <v>YS</v>
          </cell>
          <cell r="E1133" t="str">
            <v>YST</v>
          </cell>
          <cell r="F1133">
            <v>500</v>
          </cell>
          <cell r="G1133">
            <v>924053</v>
          </cell>
          <cell r="H1133">
            <v>4.5999999999999996</v>
          </cell>
          <cell r="I1133" t="str">
            <v>S</v>
          </cell>
          <cell r="J1133"/>
        </row>
        <row r="1134">
          <cell r="A1134">
            <v>868080</v>
          </cell>
          <cell r="B1134" t="str">
            <v>APOTHIC BREW 750ml</v>
          </cell>
          <cell r="C1134" t="str">
            <v>P</v>
          </cell>
          <cell r="D1134" t="str">
            <v>PF</v>
          </cell>
          <cell r="E1134" t="str">
            <v>PFP</v>
          </cell>
          <cell r="F1134">
            <v>750</v>
          </cell>
          <cell r="G1134">
            <v>868080</v>
          </cell>
          <cell r="H1134">
            <v>14.99</v>
          </cell>
          <cell r="I1134" t="str">
            <v>S</v>
          </cell>
          <cell r="J1134"/>
        </row>
        <row r="1135">
          <cell r="A1135">
            <v>953850</v>
          </cell>
          <cell r="B1135" t="str">
            <v>APOTHIC BREW RED 750ml</v>
          </cell>
          <cell r="C1135" t="str">
            <v>Y</v>
          </cell>
          <cell r="D1135" t="str">
            <v>YS</v>
          </cell>
          <cell r="E1135" t="str">
            <v>YSE</v>
          </cell>
          <cell r="F1135">
            <v>750</v>
          </cell>
          <cell r="G1135">
            <v>953850</v>
          </cell>
          <cell r="H1135">
            <v>14.99</v>
          </cell>
          <cell r="I1135" t="str">
            <v>U</v>
          </cell>
          <cell r="J1135"/>
        </row>
        <row r="1136">
          <cell r="A1136">
            <v>441977</v>
          </cell>
          <cell r="B1136" t="str">
            <v>APOTHIC CRUSH RED BLEND 750ml</v>
          </cell>
          <cell r="C1136" t="str">
            <v>P</v>
          </cell>
          <cell r="D1136" t="str">
            <v>PF</v>
          </cell>
          <cell r="E1136" t="str">
            <v>PFP</v>
          </cell>
          <cell r="F1136">
            <v>750</v>
          </cell>
          <cell r="G1136">
            <v>441977</v>
          </cell>
          <cell r="H1136">
            <v>13.99</v>
          </cell>
          <cell r="I1136">
            <v>1</v>
          </cell>
          <cell r="J1136"/>
        </row>
        <row r="1137">
          <cell r="A1137">
            <v>96008</v>
          </cell>
          <cell r="B1137" t="str">
            <v>APOTHIC DARK 750ml</v>
          </cell>
          <cell r="C1137" t="str">
            <v>P</v>
          </cell>
          <cell r="D1137" t="str">
            <v>PF</v>
          </cell>
          <cell r="E1137" t="str">
            <v>PFP</v>
          </cell>
          <cell r="F1137">
            <v>750</v>
          </cell>
          <cell r="G1137">
            <v>96008</v>
          </cell>
          <cell r="H1137">
            <v>13.99</v>
          </cell>
          <cell r="I1137">
            <v>1</v>
          </cell>
          <cell r="J1137"/>
        </row>
        <row r="1138">
          <cell r="A1138">
            <v>441978</v>
          </cell>
          <cell r="B1138" t="str">
            <v>APOTHIC INFERNO 750ml</v>
          </cell>
          <cell r="C1138" t="str">
            <v>P</v>
          </cell>
          <cell r="D1138" t="str">
            <v>PF</v>
          </cell>
          <cell r="E1138" t="str">
            <v>PFP</v>
          </cell>
          <cell r="F1138">
            <v>750</v>
          </cell>
          <cell r="G1138">
            <v>441978</v>
          </cell>
          <cell r="H1138">
            <v>15.99</v>
          </cell>
          <cell r="I1138">
            <v>1</v>
          </cell>
          <cell r="J1138"/>
        </row>
        <row r="1139">
          <cell r="A1139">
            <v>441988</v>
          </cell>
          <cell r="B1139" t="str">
            <v>APOTHIC MERLOT 750ml</v>
          </cell>
          <cell r="C1139" t="str">
            <v>P</v>
          </cell>
          <cell r="D1139" t="str">
            <v>PL</v>
          </cell>
          <cell r="E1139" t="str">
            <v>PLF</v>
          </cell>
          <cell r="F1139">
            <v>750</v>
          </cell>
          <cell r="G1139">
            <v>441988</v>
          </cell>
          <cell r="H1139">
            <v>13.99</v>
          </cell>
          <cell r="I1139">
            <v>1</v>
          </cell>
          <cell r="J1139"/>
        </row>
        <row r="1140">
          <cell r="A1140">
            <v>441976</v>
          </cell>
          <cell r="B1140" t="str">
            <v>APOTHIC RED 750ml</v>
          </cell>
          <cell r="C1140" t="str">
            <v>P</v>
          </cell>
          <cell r="D1140" t="str">
            <v>PF</v>
          </cell>
          <cell r="E1140" t="str">
            <v>PFP</v>
          </cell>
          <cell r="F1140">
            <v>750</v>
          </cell>
          <cell r="G1140">
            <v>441976</v>
          </cell>
          <cell r="H1140">
            <v>13.99</v>
          </cell>
          <cell r="I1140">
            <v>1</v>
          </cell>
          <cell r="J1140"/>
        </row>
        <row r="1141">
          <cell r="A1141">
            <v>641050</v>
          </cell>
          <cell r="B1141" t="str">
            <v>APOTHIC ROSE 750ml</v>
          </cell>
          <cell r="C1141" t="str">
            <v>M</v>
          </cell>
          <cell r="D1141" t="str">
            <v>MP</v>
          </cell>
          <cell r="E1141" t="str">
            <v>MPW</v>
          </cell>
          <cell r="F1141">
            <v>750</v>
          </cell>
          <cell r="G1141">
            <v>641050</v>
          </cell>
          <cell r="H1141">
            <v>13.99</v>
          </cell>
          <cell r="I1141" t="str">
            <v>D</v>
          </cell>
          <cell r="J1141"/>
        </row>
        <row r="1142">
          <cell r="A1142">
            <v>952052</v>
          </cell>
          <cell r="B1142" t="str">
            <v>APOTHIC ROSE 750ml</v>
          </cell>
          <cell r="C1142" t="str">
            <v>Y</v>
          </cell>
          <cell r="D1142" t="str">
            <v>YS</v>
          </cell>
          <cell r="E1142" t="str">
            <v>YSE</v>
          </cell>
          <cell r="F1142">
            <v>750</v>
          </cell>
          <cell r="G1142">
            <v>952052</v>
          </cell>
          <cell r="H1142">
            <v>13.99</v>
          </cell>
          <cell r="I1142" t="str">
            <v>S</v>
          </cell>
          <cell r="J1142"/>
        </row>
        <row r="1143">
          <cell r="A1143">
            <v>543400</v>
          </cell>
          <cell r="B1143" t="str">
            <v>APOTHIC WHITE 750ml</v>
          </cell>
          <cell r="C1143" t="str">
            <v>K</v>
          </cell>
          <cell r="D1143" t="str">
            <v>KF</v>
          </cell>
          <cell r="E1143" t="str">
            <v>KFP</v>
          </cell>
          <cell r="F1143">
            <v>750</v>
          </cell>
          <cell r="G1143">
            <v>543400</v>
          </cell>
          <cell r="H1143">
            <v>13.99</v>
          </cell>
          <cell r="I1143">
            <v>1</v>
          </cell>
          <cell r="J1143"/>
        </row>
        <row r="1144">
          <cell r="A1144">
            <v>212405</v>
          </cell>
          <cell r="B1144" t="str">
            <v>APPLETON 15 750ml</v>
          </cell>
          <cell r="C1144" t="str">
            <v>A</v>
          </cell>
          <cell r="D1144" t="str">
            <v>AL</v>
          </cell>
          <cell r="E1144" t="str">
            <v>ALX</v>
          </cell>
          <cell r="F1144">
            <v>750</v>
          </cell>
          <cell r="G1144">
            <v>212405</v>
          </cell>
          <cell r="H1144">
            <v>69.989999999999995</v>
          </cell>
          <cell r="I1144">
            <v>1</v>
          </cell>
          <cell r="J1144"/>
        </row>
        <row r="1145">
          <cell r="A1145">
            <v>43371</v>
          </cell>
          <cell r="B1145" t="str">
            <v>APPLETON EST SIGNATURE BLEND RUM 750ml</v>
          </cell>
          <cell r="C1145" t="str">
            <v>A</v>
          </cell>
          <cell r="D1145" t="str">
            <v>AL</v>
          </cell>
          <cell r="E1145" t="str">
            <v>ALU</v>
          </cell>
          <cell r="F1145">
            <v>750</v>
          </cell>
          <cell r="G1145">
            <v>43371</v>
          </cell>
          <cell r="H1145">
            <v>23.99</v>
          </cell>
          <cell r="I1145">
            <v>1</v>
          </cell>
          <cell r="J1145"/>
        </row>
        <row r="1146">
          <cell r="A1146">
            <v>42065</v>
          </cell>
          <cell r="B1146" t="str">
            <v>APPLETON ESTATE 12 YR RUM 750ml</v>
          </cell>
          <cell r="C1146" t="str">
            <v>A</v>
          </cell>
          <cell r="D1146" t="str">
            <v>AL</v>
          </cell>
          <cell r="E1146" t="str">
            <v>ALU</v>
          </cell>
          <cell r="F1146">
            <v>750</v>
          </cell>
          <cell r="G1146">
            <v>42065</v>
          </cell>
          <cell r="H1146">
            <v>34.99</v>
          </cell>
          <cell r="I1146" t="str">
            <v>X</v>
          </cell>
          <cell r="J1146"/>
        </row>
        <row r="1147">
          <cell r="A1147">
            <v>42016</v>
          </cell>
          <cell r="B1147" t="str">
            <v>APPLETON ESTATE 21 YR 750ml</v>
          </cell>
          <cell r="C1147" t="str">
            <v>Y</v>
          </cell>
          <cell r="D1147" t="str">
            <v>YS</v>
          </cell>
          <cell r="E1147" t="str">
            <v>YSA</v>
          </cell>
          <cell r="F1147">
            <v>750</v>
          </cell>
          <cell r="G1147">
            <v>42016</v>
          </cell>
          <cell r="H1147">
            <v>135.57</v>
          </cell>
          <cell r="I1147" t="str">
            <v>S</v>
          </cell>
          <cell r="J1147"/>
        </row>
        <row r="1148">
          <cell r="A1148">
            <v>43265</v>
          </cell>
          <cell r="B1148" t="str">
            <v>APPLETON ESTATE JOY 750ml</v>
          </cell>
          <cell r="C1148" t="str">
            <v>A</v>
          </cell>
          <cell r="D1148" t="str">
            <v>AL</v>
          </cell>
          <cell r="E1148" t="str">
            <v>ALX</v>
          </cell>
          <cell r="F1148">
            <v>750</v>
          </cell>
          <cell r="G1148">
            <v>43265</v>
          </cell>
          <cell r="H1148">
            <v>249.99</v>
          </cell>
          <cell r="I1148" t="str">
            <v>X</v>
          </cell>
          <cell r="J1148"/>
        </row>
        <row r="1149">
          <cell r="A1149">
            <v>42158</v>
          </cell>
          <cell r="B1149" t="str">
            <v>APPLETON ESTATE RARE BLND 12 YR 750ml</v>
          </cell>
          <cell r="C1149" t="str">
            <v>A</v>
          </cell>
          <cell r="D1149" t="str">
            <v>AL</v>
          </cell>
          <cell r="E1149" t="str">
            <v>ALX</v>
          </cell>
          <cell r="F1149">
            <v>750</v>
          </cell>
          <cell r="G1149">
            <v>42158</v>
          </cell>
          <cell r="H1149">
            <v>19.98</v>
          </cell>
          <cell r="I1149" t="str">
            <v>X</v>
          </cell>
          <cell r="J1149"/>
        </row>
        <row r="1150">
          <cell r="A1150">
            <v>42020</v>
          </cell>
          <cell r="B1150" t="str">
            <v>APPLETON ESTATE RUM 8 YR 750ml</v>
          </cell>
          <cell r="C1150" t="str">
            <v>Y</v>
          </cell>
          <cell r="D1150" t="str">
            <v>YS</v>
          </cell>
          <cell r="E1150" t="str">
            <v>YSA</v>
          </cell>
          <cell r="F1150">
            <v>750</v>
          </cell>
          <cell r="G1150">
            <v>42020</v>
          </cell>
          <cell r="H1150">
            <v>49.76</v>
          </cell>
          <cell r="I1150" t="str">
            <v>S</v>
          </cell>
          <cell r="J1150"/>
        </row>
        <row r="1151">
          <cell r="A1151">
            <v>924504</v>
          </cell>
          <cell r="B1151" t="str">
            <v>APRES ROSE OF GAMAY MONDEUSE 750ml</v>
          </cell>
          <cell r="C1151" t="str">
            <v>Y</v>
          </cell>
          <cell r="D1151" t="str">
            <v>YS</v>
          </cell>
          <cell r="E1151" t="str">
            <v>YSE</v>
          </cell>
          <cell r="F1151">
            <v>750</v>
          </cell>
          <cell r="G1151">
            <v>924504</v>
          </cell>
          <cell r="H1151">
            <v>17.989999999999998</v>
          </cell>
          <cell r="I1151" t="str">
            <v>S</v>
          </cell>
          <cell r="J1151"/>
        </row>
        <row r="1152">
          <cell r="A1152">
            <v>913034</v>
          </cell>
          <cell r="B1152" t="str">
            <v>APREVAL CALVADOS RESERVE 750ml</v>
          </cell>
          <cell r="C1152" t="str">
            <v>A</v>
          </cell>
          <cell r="D1152" t="str">
            <v>AT</v>
          </cell>
          <cell r="E1152" t="str">
            <v>ATJ</v>
          </cell>
          <cell r="F1152">
            <v>750</v>
          </cell>
          <cell r="G1152">
            <v>913034</v>
          </cell>
          <cell r="H1152">
            <v>47.13</v>
          </cell>
          <cell r="I1152" t="str">
            <v>X</v>
          </cell>
          <cell r="J1152"/>
        </row>
        <row r="1153">
          <cell r="A1153">
            <v>909713</v>
          </cell>
          <cell r="B1153" t="str">
            <v>APRILE SUPER OAKVILLE BLEND 00 750ml</v>
          </cell>
          <cell r="C1153" t="str">
            <v>Y</v>
          </cell>
          <cell r="D1153" t="str">
            <v>YS</v>
          </cell>
          <cell r="E1153" t="str">
            <v>YSE</v>
          </cell>
          <cell r="F1153">
            <v>750</v>
          </cell>
          <cell r="G1153">
            <v>909713</v>
          </cell>
          <cell r="H1153">
            <v>37.64</v>
          </cell>
          <cell r="I1153" t="str">
            <v>U</v>
          </cell>
          <cell r="J1153"/>
        </row>
        <row r="1154">
          <cell r="A1154">
            <v>909711</v>
          </cell>
          <cell r="B1154" t="str">
            <v>APRILE SUPER OAKVILLE BLEND 08 750ml</v>
          </cell>
          <cell r="C1154" t="str">
            <v>Y</v>
          </cell>
          <cell r="D1154" t="str">
            <v>YS</v>
          </cell>
          <cell r="E1154" t="str">
            <v>YSE</v>
          </cell>
          <cell r="F1154">
            <v>750</v>
          </cell>
          <cell r="G1154">
            <v>909711</v>
          </cell>
          <cell r="H1154">
            <v>33.909999999999997</v>
          </cell>
          <cell r="I1154" t="str">
            <v>U</v>
          </cell>
          <cell r="J1154"/>
        </row>
        <row r="1155">
          <cell r="A1155">
            <v>441991</v>
          </cell>
          <cell r="B1155" t="str">
            <v>AQUINAS CABERNET SAUVIGNON 750ml</v>
          </cell>
          <cell r="C1155" t="str">
            <v>P</v>
          </cell>
          <cell r="D1155" t="str">
            <v>PL</v>
          </cell>
          <cell r="E1155" t="str">
            <v>PLB</v>
          </cell>
          <cell r="F1155">
            <v>750</v>
          </cell>
          <cell r="G1155">
            <v>441991</v>
          </cell>
          <cell r="H1155">
            <v>20.99</v>
          </cell>
          <cell r="I1155">
            <v>1</v>
          </cell>
          <cell r="J1155"/>
        </row>
        <row r="1156">
          <cell r="A1156">
            <v>909809</v>
          </cell>
          <cell r="B1156" t="str">
            <v>AQUINAS PINOT NOIR 750ml</v>
          </cell>
          <cell r="C1156" t="str">
            <v>Y</v>
          </cell>
          <cell r="D1156" t="str">
            <v>YS</v>
          </cell>
          <cell r="E1156" t="str">
            <v>YSE</v>
          </cell>
          <cell r="F1156">
            <v>750</v>
          </cell>
          <cell r="G1156">
            <v>909809</v>
          </cell>
          <cell r="H1156">
            <v>18.37</v>
          </cell>
          <cell r="I1156" t="str">
            <v>S</v>
          </cell>
          <cell r="J1156"/>
        </row>
        <row r="1157">
          <cell r="A1157">
            <v>901405</v>
          </cell>
          <cell r="B1157" t="str">
            <v>ARAK BRUN 750ml</v>
          </cell>
          <cell r="C1157" t="str">
            <v>Y</v>
          </cell>
          <cell r="D1157" t="str">
            <v>YS</v>
          </cell>
          <cell r="E1157" t="str">
            <v>YSA</v>
          </cell>
          <cell r="F1157">
            <v>750</v>
          </cell>
          <cell r="G1157">
            <v>901405</v>
          </cell>
          <cell r="H1157">
            <v>31.82</v>
          </cell>
          <cell r="I1157" t="str">
            <v>S</v>
          </cell>
          <cell r="J1157"/>
        </row>
        <row r="1158">
          <cell r="A1158">
            <v>909128</v>
          </cell>
          <cell r="B1158" t="str">
            <v>ARAK GANTOUS &amp; ABOURAAD 750ml</v>
          </cell>
          <cell r="C1158" t="str">
            <v>Y</v>
          </cell>
          <cell r="D1158" t="str">
            <v>YS</v>
          </cell>
          <cell r="E1158" t="str">
            <v>YSE</v>
          </cell>
          <cell r="F1158">
            <v>750</v>
          </cell>
          <cell r="G1158">
            <v>909128</v>
          </cell>
          <cell r="H1158">
            <v>21.48</v>
          </cell>
          <cell r="I1158" t="str">
            <v>S</v>
          </cell>
          <cell r="J1158"/>
        </row>
        <row r="1159">
          <cell r="A1159">
            <v>919644</v>
          </cell>
          <cell r="B1159" t="str">
            <v>ARAK KEFRAYA 750ml</v>
          </cell>
          <cell r="C1159" t="str">
            <v>Y</v>
          </cell>
          <cell r="D1159" t="str">
            <v>YS</v>
          </cell>
          <cell r="E1159" t="str">
            <v>YSE</v>
          </cell>
          <cell r="F1159">
            <v>750</v>
          </cell>
          <cell r="G1159">
            <v>919644</v>
          </cell>
          <cell r="H1159">
            <v>39.96</v>
          </cell>
          <cell r="I1159" t="str">
            <v>S</v>
          </cell>
          <cell r="J1159"/>
        </row>
        <row r="1160">
          <cell r="A1160">
            <v>909853</v>
          </cell>
          <cell r="B1160" t="str">
            <v>ARAK KSARAK 750ml</v>
          </cell>
          <cell r="C1160" t="str">
            <v>Y</v>
          </cell>
          <cell r="D1160" t="str">
            <v>YS</v>
          </cell>
          <cell r="E1160" t="str">
            <v>YSC</v>
          </cell>
          <cell r="F1160">
            <v>750</v>
          </cell>
          <cell r="G1160">
            <v>909853</v>
          </cell>
          <cell r="H1160">
            <v>31.35</v>
          </cell>
          <cell r="I1160" t="str">
            <v>S</v>
          </cell>
          <cell r="J1160"/>
        </row>
        <row r="1161">
          <cell r="A1161">
            <v>64296</v>
          </cell>
          <cell r="B1161" t="str">
            <v>ARAK MASSAYA 750ml</v>
          </cell>
          <cell r="C1161" t="str">
            <v>Y</v>
          </cell>
          <cell r="D1161" t="str">
            <v>YS</v>
          </cell>
          <cell r="E1161" t="str">
            <v>YSA</v>
          </cell>
          <cell r="F1161">
            <v>750</v>
          </cell>
          <cell r="G1161">
            <v>64296</v>
          </cell>
          <cell r="H1161">
            <v>42.16</v>
          </cell>
          <cell r="I1161" t="str">
            <v>S</v>
          </cell>
          <cell r="J1161"/>
        </row>
        <row r="1162">
          <cell r="A1162">
            <v>919243</v>
          </cell>
          <cell r="B1162" t="str">
            <v>ARALDICA BARBERA 750ml</v>
          </cell>
          <cell r="C1162" t="str">
            <v>Y</v>
          </cell>
          <cell r="D1162" t="str">
            <v>YS</v>
          </cell>
          <cell r="E1162" t="str">
            <v>YSE</v>
          </cell>
          <cell r="F1162">
            <v>750</v>
          </cell>
          <cell r="G1162">
            <v>919243</v>
          </cell>
          <cell r="H1162">
            <v>10.47</v>
          </cell>
          <cell r="I1162" t="str">
            <v>S</v>
          </cell>
          <cell r="J1162"/>
        </row>
        <row r="1163">
          <cell r="A1163">
            <v>906924</v>
          </cell>
          <cell r="B1163" t="str">
            <v>ARALDICA BARBERA D ASTI 750ml</v>
          </cell>
          <cell r="C1163" t="str">
            <v>Y</v>
          </cell>
          <cell r="D1163" t="str">
            <v>YS</v>
          </cell>
          <cell r="E1163" t="str">
            <v>YSE</v>
          </cell>
          <cell r="F1163">
            <v>750</v>
          </cell>
          <cell r="G1163">
            <v>906924</v>
          </cell>
          <cell r="H1163">
            <v>8.6300000000000008</v>
          </cell>
          <cell r="I1163" t="str">
            <v>S</v>
          </cell>
          <cell r="J1163"/>
        </row>
        <row r="1164">
          <cell r="A1164">
            <v>917528</v>
          </cell>
          <cell r="B1164" t="str">
            <v>ARALDICA GAVI LA LUCIANA'20 750ml</v>
          </cell>
          <cell r="C1164" t="str">
            <v>K</v>
          </cell>
          <cell r="D1164" t="str">
            <v>KR</v>
          </cell>
          <cell r="E1164" t="str">
            <v>KRL</v>
          </cell>
          <cell r="F1164">
            <v>750</v>
          </cell>
          <cell r="G1164">
            <v>917528</v>
          </cell>
          <cell r="H1164">
            <v>14.49</v>
          </cell>
          <cell r="I1164" t="str">
            <v>L</v>
          </cell>
          <cell r="J1164"/>
        </row>
        <row r="1165">
          <cell r="A1165">
            <v>917501</v>
          </cell>
          <cell r="B1165" t="str">
            <v>ARANCIO SYRAH STEMMARI'11/12 750ml</v>
          </cell>
          <cell r="C1165" t="str">
            <v>P</v>
          </cell>
          <cell r="D1165" t="str">
            <v>PR</v>
          </cell>
          <cell r="E1165" t="str">
            <v>PRM</v>
          </cell>
          <cell r="F1165">
            <v>750</v>
          </cell>
          <cell r="G1165">
            <v>917501</v>
          </cell>
          <cell r="H1165">
            <v>9.33</v>
          </cell>
          <cell r="I1165" t="str">
            <v>X</v>
          </cell>
          <cell r="J1165"/>
        </row>
        <row r="1166">
          <cell r="A1166">
            <v>900998</v>
          </cell>
          <cell r="B1166" t="str">
            <v>ARANSAT FRIULI PINOT GRIGIO 750ml</v>
          </cell>
          <cell r="C1166" t="str">
            <v>Y</v>
          </cell>
          <cell r="D1166" t="str">
            <v>YS</v>
          </cell>
          <cell r="E1166" t="str">
            <v>YSE</v>
          </cell>
          <cell r="F1166">
            <v>750</v>
          </cell>
          <cell r="G1166">
            <v>900998</v>
          </cell>
          <cell r="H1166">
            <v>19.989999999999998</v>
          </cell>
          <cell r="I1166" t="str">
            <v>S</v>
          </cell>
          <cell r="J1166"/>
        </row>
        <row r="1167">
          <cell r="A1167">
            <v>918791</v>
          </cell>
          <cell r="B1167" t="str">
            <v>ARARAT 10 YEAR OLD AKHTAMAR BRANDY 750ml</v>
          </cell>
          <cell r="C1167" t="str">
            <v>Y</v>
          </cell>
          <cell r="D1167" t="str">
            <v>YS</v>
          </cell>
          <cell r="E1167" t="str">
            <v>YSA</v>
          </cell>
          <cell r="F1167">
            <v>750</v>
          </cell>
          <cell r="G1167">
            <v>918791</v>
          </cell>
          <cell r="H1167">
            <v>70.37</v>
          </cell>
          <cell r="I1167" t="str">
            <v>S</v>
          </cell>
          <cell r="J1167"/>
        </row>
        <row r="1168">
          <cell r="A1168">
            <v>51041</v>
          </cell>
          <cell r="B1168" t="str">
            <v>ARARAT 5 STAR ARMENIAN BRANDY 750ml</v>
          </cell>
          <cell r="C1168" t="str">
            <v>A</v>
          </cell>
          <cell r="D1168" t="str">
            <v>AT</v>
          </cell>
          <cell r="E1168" t="str">
            <v>ATX</v>
          </cell>
          <cell r="F1168">
            <v>750</v>
          </cell>
          <cell r="G1168">
            <v>51041</v>
          </cell>
          <cell r="H1168">
            <v>25.85</v>
          </cell>
          <cell r="I1168" t="str">
            <v>L</v>
          </cell>
          <cell r="J1168"/>
        </row>
        <row r="1169">
          <cell r="A1169">
            <v>923739</v>
          </cell>
          <cell r="B1169" t="str">
            <v>ARARAT APRICOT 750ml</v>
          </cell>
          <cell r="C1169" t="str">
            <v>A</v>
          </cell>
          <cell r="D1169" t="str">
            <v>AT</v>
          </cell>
          <cell r="E1169" t="str">
            <v>ATM</v>
          </cell>
          <cell r="F1169">
            <v>750</v>
          </cell>
          <cell r="G1169">
            <v>923739</v>
          </cell>
          <cell r="H1169">
            <v>35.130000000000003</v>
          </cell>
          <cell r="I1169">
            <v>1</v>
          </cell>
          <cell r="J1169"/>
        </row>
        <row r="1170">
          <cell r="A1170">
            <v>955532</v>
          </cell>
          <cell r="B1170" t="str">
            <v>ARATAS CARNEROS CHARDONNAY 2016 750ml</v>
          </cell>
          <cell r="C1170" t="str">
            <v>Y</v>
          </cell>
          <cell r="D1170" t="str">
            <v>YS</v>
          </cell>
          <cell r="E1170" t="str">
            <v>YSE</v>
          </cell>
          <cell r="F1170">
            <v>750</v>
          </cell>
          <cell r="G1170">
            <v>955532</v>
          </cell>
          <cell r="H1170">
            <v>31.62</v>
          </cell>
          <cell r="I1170" t="str">
            <v>S</v>
          </cell>
          <cell r="J1170"/>
        </row>
        <row r="1171">
          <cell r="A1171">
            <v>953049</v>
          </cell>
          <cell r="B1171" t="str">
            <v>ARATAS NAC MIXED CASE #1 750ml</v>
          </cell>
          <cell r="C1171" t="str">
            <v>Y</v>
          </cell>
          <cell r="D1171" t="str">
            <v>YS</v>
          </cell>
          <cell r="E1171" t="str">
            <v>YSE</v>
          </cell>
          <cell r="F1171">
            <v>750</v>
          </cell>
          <cell r="G1171">
            <v>953049</v>
          </cell>
          <cell r="H1171">
            <v>80.099999999999994</v>
          </cell>
          <cell r="I1171" t="str">
            <v>S</v>
          </cell>
          <cell r="J1171"/>
        </row>
        <row r="1172">
          <cell r="A1172">
            <v>953050</v>
          </cell>
          <cell r="B1172" t="str">
            <v>ARATAS NAC MIXED CASE #2 750ml</v>
          </cell>
          <cell r="C1172" t="str">
            <v>Y</v>
          </cell>
          <cell r="D1172" t="str">
            <v>YS</v>
          </cell>
          <cell r="E1172" t="str">
            <v>YSE</v>
          </cell>
          <cell r="F1172">
            <v>750</v>
          </cell>
          <cell r="G1172">
            <v>953050</v>
          </cell>
          <cell r="H1172">
            <v>72.23</v>
          </cell>
          <cell r="I1172" t="str">
            <v>S</v>
          </cell>
          <cell r="J1172"/>
        </row>
        <row r="1173">
          <cell r="A1173">
            <v>953051</v>
          </cell>
          <cell r="B1173" t="str">
            <v>ARATAS NAC MIXED CASE #3 1500 ml</v>
          </cell>
          <cell r="C1173" t="str">
            <v>Y</v>
          </cell>
          <cell r="D1173" t="str">
            <v>YS</v>
          </cell>
          <cell r="E1173" t="str">
            <v>YSE</v>
          </cell>
          <cell r="F1173">
            <v>1500</v>
          </cell>
          <cell r="G1173">
            <v>953051</v>
          </cell>
          <cell r="H1173">
            <v>238.76</v>
          </cell>
          <cell r="I1173" t="str">
            <v>S</v>
          </cell>
          <cell r="J1173"/>
        </row>
        <row r="1174">
          <cell r="A1174">
            <v>955533</v>
          </cell>
          <cell r="B1174" t="str">
            <v>ARATAS NAPA PETITE SIRAH 2012 750ml</v>
          </cell>
          <cell r="C1174" t="str">
            <v>Y</v>
          </cell>
          <cell r="D1174" t="str">
            <v>YS</v>
          </cell>
          <cell r="E1174" t="str">
            <v>YSE</v>
          </cell>
          <cell r="F1174">
            <v>750</v>
          </cell>
          <cell r="G1174">
            <v>955533</v>
          </cell>
          <cell r="H1174">
            <v>39.81</v>
          </cell>
          <cell r="I1174" t="str">
            <v>S</v>
          </cell>
          <cell r="J1174"/>
        </row>
        <row r="1175">
          <cell r="A1175">
            <v>918267</v>
          </cell>
          <cell r="B1175" t="str">
            <v>ARAUJO ALTAGRACIA RED NAPA'10/11 750ml</v>
          </cell>
          <cell r="C1175" t="str">
            <v>P</v>
          </cell>
          <cell r="D1175" t="str">
            <v>PF</v>
          </cell>
          <cell r="E1175" t="str">
            <v>PFP</v>
          </cell>
          <cell r="F1175">
            <v>750</v>
          </cell>
          <cell r="G1175">
            <v>918267</v>
          </cell>
          <cell r="H1175">
            <v>107.29</v>
          </cell>
          <cell r="I1175" t="str">
            <v>U</v>
          </cell>
          <cell r="J1175"/>
        </row>
        <row r="1176">
          <cell r="A1176">
            <v>918075</v>
          </cell>
          <cell r="B1176" t="str">
            <v>ARAUJO CABERNET EISELE'07/8 750ml</v>
          </cell>
          <cell r="C1176" t="str">
            <v>P</v>
          </cell>
          <cell r="D1176" t="str">
            <v>PL</v>
          </cell>
          <cell r="E1176" t="str">
            <v>PLB</v>
          </cell>
          <cell r="F1176">
            <v>750</v>
          </cell>
          <cell r="G1176">
            <v>918075</v>
          </cell>
          <cell r="H1176">
            <v>232.46</v>
          </cell>
          <cell r="I1176" t="str">
            <v>U</v>
          </cell>
          <cell r="J1176"/>
        </row>
        <row r="1177">
          <cell r="A1177">
            <v>918402</v>
          </cell>
          <cell r="B1177" t="str">
            <v>ARAUJO CABERNET EISELE'11 750ml</v>
          </cell>
          <cell r="C1177" t="str">
            <v>P</v>
          </cell>
          <cell r="D1177" t="str">
            <v>PL</v>
          </cell>
          <cell r="E1177" t="str">
            <v>PLB</v>
          </cell>
          <cell r="F1177">
            <v>750</v>
          </cell>
          <cell r="G1177">
            <v>918402</v>
          </cell>
          <cell r="H1177">
            <v>395.59</v>
          </cell>
          <cell r="I1177" t="str">
            <v>U</v>
          </cell>
          <cell r="J1177"/>
        </row>
        <row r="1178">
          <cell r="A1178">
            <v>954242</v>
          </cell>
          <cell r="B1178" t="str">
            <v>ARBALEST BORDEAUX ROUGE 750ml</v>
          </cell>
          <cell r="C1178" t="str">
            <v>Y</v>
          </cell>
          <cell r="D1178" t="str">
            <v>YS</v>
          </cell>
          <cell r="E1178" t="str">
            <v>YSE</v>
          </cell>
          <cell r="F1178">
            <v>750</v>
          </cell>
          <cell r="G1178">
            <v>954242</v>
          </cell>
          <cell r="H1178">
            <v>23.76</v>
          </cell>
          <cell r="I1178" t="str">
            <v>S</v>
          </cell>
          <cell r="J1178"/>
        </row>
        <row r="1179">
          <cell r="A1179">
            <v>918844</v>
          </cell>
          <cell r="B1179" t="str">
            <v>ARBE GARBE BENANDANTS MALVASIA BLN 750ml</v>
          </cell>
          <cell r="C1179" t="str">
            <v>K</v>
          </cell>
          <cell r="D1179" t="str">
            <v>KK</v>
          </cell>
          <cell r="E1179" t="str">
            <v>KKU</v>
          </cell>
          <cell r="F1179">
            <v>750</v>
          </cell>
          <cell r="G1179">
            <v>918844</v>
          </cell>
          <cell r="H1179">
            <v>33.99</v>
          </cell>
          <cell r="I1179" t="str">
            <v>X</v>
          </cell>
          <cell r="J1179"/>
        </row>
        <row r="1180">
          <cell r="A1180">
            <v>918843</v>
          </cell>
          <cell r="B1180" t="str">
            <v>ARBE GARBE WHITE'20 750ml</v>
          </cell>
          <cell r="C1180" t="str">
            <v>K</v>
          </cell>
          <cell r="D1180" t="str">
            <v>KK</v>
          </cell>
          <cell r="E1180" t="str">
            <v>KKU</v>
          </cell>
          <cell r="F1180">
            <v>750</v>
          </cell>
          <cell r="G1180">
            <v>918843</v>
          </cell>
          <cell r="H1180">
            <v>31.99</v>
          </cell>
          <cell r="I1180" t="str">
            <v>L</v>
          </cell>
          <cell r="J1180"/>
        </row>
        <row r="1181">
          <cell r="A1181">
            <v>922797</v>
          </cell>
          <cell r="B1181" t="str">
            <v>ARBOIS PUPILLIN BL CHARD LA BIDODE 750ml</v>
          </cell>
          <cell r="C1181" t="str">
            <v>Y</v>
          </cell>
          <cell r="D1181" t="str">
            <v>YS</v>
          </cell>
          <cell r="E1181" t="str">
            <v>YSE</v>
          </cell>
          <cell r="F1181">
            <v>750</v>
          </cell>
          <cell r="G1181">
            <v>922797</v>
          </cell>
          <cell r="H1181">
            <v>35.04</v>
          </cell>
          <cell r="I1181" t="str">
            <v>S</v>
          </cell>
          <cell r="J1181"/>
        </row>
        <row r="1182">
          <cell r="A1182">
            <v>922798</v>
          </cell>
          <cell r="B1182" t="str">
            <v>ARBOIS PUPILLIN ROUGE TROUSSEAU 750ml</v>
          </cell>
          <cell r="C1182" t="str">
            <v>Y</v>
          </cell>
          <cell r="D1182" t="str">
            <v>YS</v>
          </cell>
          <cell r="E1182" t="str">
            <v>YSE</v>
          </cell>
          <cell r="F1182">
            <v>750</v>
          </cell>
          <cell r="G1182">
            <v>922798</v>
          </cell>
          <cell r="H1182">
            <v>47.54</v>
          </cell>
          <cell r="I1182" t="str">
            <v>S</v>
          </cell>
          <cell r="J1182"/>
        </row>
        <row r="1183">
          <cell r="A1183">
            <v>915706</v>
          </cell>
          <cell r="B1183" t="str">
            <v>ARBOLEDA CARMENERE'19 750ml</v>
          </cell>
          <cell r="C1183" t="str">
            <v>P</v>
          </cell>
          <cell r="D1183" t="str">
            <v>PR</v>
          </cell>
          <cell r="E1183" t="str">
            <v>PRT</v>
          </cell>
          <cell r="F1183">
            <v>750</v>
          </cell>
          <cell r="G1183">
            <v>915706</v>
          </cell>
          <cell r="H1183">
            <v>14.25</v>
          </cell>
          <cell r="I1183" t="str">
            <v>S</v>
          </cell>
          <cell r="J1183"/>
        </row>
        <row r="1184">
          <cell r="A1184">
            <v>915704</v>
          </cell>
          <cell r="B1184" t="str">
            <v>ARBOLEDA CHARDONNAY'20 750ml</v>
          </cell>
          <cell r="C1184" t="str">
            <v>K</v>
          </cell>
          <cell r="D1184" t="str">
            <v>KR</v>
          </cell>
          <cell r="E1184" t="str">
            <v>KRR</v>
          </cell>
          <cell r="F1184">
            <v>750</v>
          </cell>
          <cell r="G1184">
            <v>915704</v>
          </cell>
          <cell r="H1184">
            <v>14.25</v>
          </cell>
          <cell r="I1184" t="str">
            <v>S</v>
          </cell>
          <cell r="J1184"/>
        </row>
        <row r="1185">
          <cell r="A1185">
            <v>915705</v>
          </cell>
          <cell r="B1185" t="str">
            <v>ARBOLEDA SAUVIGNON BLNC'19 750ml</v>
          </cell>
          <cell r="C1185" t="str">
            <v>K</v>
          </cell>
          <cell r="D1185" t="str">
            <v>KR</v>
          </cell>
          <cell r="E1185" t="str">
            <v>KRR</v>
          </cell>
          <cell r="F1185">
            <v>750</v>
          </cell>
          <cell r="G1185">
            <v>915705</v>
          </cell>
          <cell r="H1185">
            <v>18.7</v>
          </cell>
          <cell r="I1185" t="str">
            <v>L</v>
          </cell>
          <cell r="J1185"/>
        </row>
        <row r="1186">
          <cell r="A1186">
            <v>808960</v>
          </cell>
          <cell r="B1186" t="str">
            <v>ARBOR MIST BLACKBERRY MERLOT 750ml</v>
          </cell>
          <cell r="C1186" t="str">
            <v>G</v>
          </cell>
          <cell r="D1186" t="str">
            <v>GF</v>
          </cell>
          <cell r="E1186" t="str">
            <v>GFE</v>
          </cell>
          <cell r="F1186">
            <v>750</v>
          </cell>
          <cell r="G1186">
            <v>808960</v>
          </cell>
          <cell r="H1186">
            <v>6.99</v>
          </cell>
          <cell r="I1186">
            <v>1</v>
          </cell>
          <cell r="J1186"/>
        </row>
        <row r="1187">
          <cell r="A1187">
            <v>809000</v>
          </cell>
          <cell r="B1187" t="str">
            <v>ARBOR MIST EXOTIC FRUIT WH ZIN 750ml</v>
          </cell>
          <cell r="C1187" t="str">
            <v>G</v>
          </cell>
          <cell r="D1187" t="str">
            <v>GF</v>
          </cell>
          <cell r="E1187" t="str">
            <v>GFE</v>
          </cell>
          <cell r="F1187">
            <v>750</v>
          </cell>
          <cell r="G1187">
            <v>809000</v>
          </cell>
          <cell r="H1187">
            <v>5.99</v>
          </cell>
          <cell r="I1187" t="str">
            <v>D</v>
          </cell>
          <cell r="J1187"/>
        </row>
        <row r="1188">
          <cell r="A1188">
            <v>809003</v>
          </cell>
          <cell r="B1188" t="str">
            <v>ARBOR MIST EXOTIC FRUIT WH ZIN 1500ml</v>
          </cell>
          <cell r="C1188" t="str">
            <v>G</v>
          </cell>
          <cell r="D1188" t="str">
            <v>GF</v>
          </cell>
          <cell r="E1188" t="str">
            <v>GFE</v>
          </cell>
          <cell r="F1188">
            <v>1500</v>
          </cell>
          <cell r="G1188">
            <v>809003</v>
          </cell>
          <cell r="H1188">
            <v>9.99</v>
          </cell>
          <cell r="I1188">
            <v>1</v>
          </cell>
          <cell r="J1188"/>
        </row>
        <row r="1189">
          <cell r="A1189">
            <v>808050</v>
          </cell>
          <cell r="B1189" t="str">
            <v>ARBOR MIST MANGO STRAWBERRY MOSCA 1500ml</v>
          </cell>
          <cell r="C1189" t="str">
            <v>G</v>
          </cell>
          <cell r="D1189" t="str">
            <v>GF</v>
          </cell>
          <cell r="E1189" t="str">
            <v>GFE</v>
          </cell>
          <cell r="F1189">
            <v>1500</v>
          </cell>
          <cell r="G1189">
            <v>808050</v>
          </cell>
          <cell r="H1189">
            <v>9.99</v>
          </cell>
          <cell r="I1189">
            <v>1</v>
          </cell>
          <cell r="J1189"/>
        </row>
        <row r="1190">
          <cell r="A1190">
            <v>809010</v>
          </cell>
          <cell r="B1190" t="str">
            <v>ARBOR MIST PEACH CHARDONNAY 750ml</v>
          </cell>
          <cell r="C1190" t="str">
            <v>G</v>
          </cell>
          <cell r="D1190" t="str">
            <v>GF</v>
          </cell>
          <cell r="E1190" t="str">
            <v>GFE</v>
          </cell>
          <cell r="F1190">
            <v>750</v>
          </cell>
          <cell r="G1190">
            <v>809010</v>
          </cell>
          <cell r="H1190">
            <v>3.24</v>
          </cell>
          <cell r="I1190" t="str">
            <v>D</v>
          </cell>
          <cell r="J1190"/>
        </row>
        <row r="1191">
          <cell r="A1191">
            <v>902808</v>
          </cell>
          <cell r="B1191" t="str">
            <v>ARBOR MIST PINEAPPLE STRAWB MOSCATO750ml</v>
          </cell>
          <cell r="C1191" t="str">
            <v>Y</v>
          </cell>
          <cell r="D1191" t="str">
            <v>YS</v>
          </cell>
          <cell r="E1191" t="str">
            <v>YSE</v>
          </cell>
          <cell r="F1191">
            <v>750</v>
          </cell>
          <cell r="G1191">
            <v>902808</v>
          </cell>
          <cell r="H1191">
            <v>6.99</v>
          </cell>
          <cell r="I1191" t="str">
            <v>S</v>
          </cell>
          <cell r="J1191"/>
        </row>
        <row r="1192">
          <cell r="A1192">
            <v>808992</v>
          </cell>
          <cell r="B1192" t="str">
            <v>ARBOR MIST POMEGRANATE BERRY P 750ml</v>
          </cell>
          <cell r="C1192" t="str">
            <v>G</v>
          </cell>
          <cell r="D1192" t="str">
            <v>GF</v>
          </cell>
          <cell r="E1192" t="str">
            <v>GFE</v>
          </cell>
          <cell r="F1192">
            <v>750</v>
          </cell>
          <cell r="G1192">
            <v>808992</v>
          </cell>
          <cell r="H1192">
            <v>6.99</v>
          </cell>
          <cell r="I1192" t="str">
            <v>X</v>
          </cell>
          <cell r="J1192"/>
        </row>
        <row r="1193">
          <cell r="A1193">
            <v>902809</v>
          </cell>
          <cell r="B1193" t="str">
            <v>ARBOR MIST RASP PINEAPPLE MOSCATO 750ml</v>
          </cell>
          <cell r="C1193" t="str">
            <v>Y</v>
          </cell>
          <cell r="D1193" t="str">
            <v>YS</v>
          </cell>
          <cell r="E1193" t="str">
            <v>YSE</v>
          </cell>
          <cell r="F1193">
            <v>750</v>
          </cell>
          <cell r="G1193">
            <v>902809</v>
          </cell>
          <cell r="H1193">
            <v>6.99</v>
          </cell>
          <cell r="I1193" t="str">
            <v>S</v>
          </cell>
          <cell r="J1193"/>
        </row>
        <row r="1194">
          <cell r="A1194">
            <v>809015</v>
          </cell>
          <cell r="B1194" t="str">
            <v>ARBOR MIST SANGRIA ZINFANDEL 750ml</v>
          </cell>
          <cell r="C1194" t="str">
            <v>Y</v>
          </cell>
          <cell r="D1194" t="str">
            <v>YS</v>
          </cell>
          <cell r="E1194" t="str">
            <v>YSE</v>
          </cell>
          <cell r="F1194">
            <v>750</v>
          </cell>
          <cell r="G1194">
            <v>809015</v>
          </cell>
          <cell r="H1194">
            <v>6.99</v>
          </cell>
          <cell r="I1194" t="str">
            <v>S</v>
          </cell>
          <cell r="J1194"/>
        </row>
        <row r="1195">
          <cell r="A1195">
            <v>809023</v>
          </cell>
          <cell r="B1195" t="str">
            <v>ARBOR MIST STRAWBERRY WH ZIN 1500ml</v>
          </cell>
          <cell r="C1195" t="str">
            <v>G</v>
          </cell>
          <cell r="D1195" t="str">
            <v>GF</v>
          </cell>
          <cell r="E1195" t="str">
            <v>GFE</v>
          </cell>
          <cell r="F1195">
            <v>1500</v>
          </cell>
          <cell r="G1195">
            <v>809023</v>
          </cell>
          <cell r="H1195">
            <v>9.99</v>
          </cell>
          <cell r="I1195">
            <v>1</v>
          </cell>
          <cell r="J1195"/>
        </row>
        <row r="1196">
          <cell r="A1196">
            <v>900370</v>
          </cell>
          <cell r="B1196" t="str">
            <v>ARC CHARDONNAY NAPA 750ml</v>
          </cell>
          <cell r="C1196" t="str">
            <v>Y</v>
          </cell>
          <cell r="D1196" t="str">
            <v>YS</v>
          </cell>
          <cell r="E1196" t="str">
            <v>YSE</v>
          </cell>
          <cell r="F1196">
            <v>750</v>
          </cell>
          <cell r="G1196">
            <v>900370</v>
          </cell>
          <cell r="H1196">
            <v>15.66</v>
          </cell>
          <cell r="I1196" t="str">
            <v>S</v>
          </cell>
          <cell r="J1196"/>
        </row>
        <row r="1197">
          <cell r="A1197">
            <v>900371</v>
          </cell>
          <cell r="B1197" t="str">
            <v>ARC SAUVIGNON BLANC NAPA 750ml</v>
          </cell>
          <cell r="C1197" t="str">
            <v>Y</v>
          </cell>
          <cell r="D1197" t="str">
            <v>YS</v>
          </cell>
          <cell r="E1197" t="str">
            <v>YSE</v>
          </cell>
          <cell r="F1197">
            <v>750</v>
          </cell>
          <cell r="G1197">
            <v>900371</v>
          </cell>
          <cell r="H1197">
            <v>15.82</v>
          </cell>
          <cell r="I1197" t="str">
            <v>S</v>
          </cell>
          <cell r="J1197"/>
        </row>
        <row r="1198">
          <cell r="A1198">
            <v>907322</v>
          </cell>
          <cell r="B1198" t="str">
            <v>ARCADIAN CHARD SLEEPY HOLLOW'07 750ml</v>
          </cell>
          <cell r="C1198" t="str">
            <v>K</v>
          </cell>
          <cell r="D1198" t="str">
            <v>KK</v>
          </cell>
          <cell r="E1198" t="str">
            <v>KKB</v>
          </cell>
          <cell r="F1198">
            <v>750</v>
          </cell>
          <cell r="G1198">
            <v>907322</v>
          </cell>
          <cell r="H1198">
            <v>34.15</v>
          </cell>
          <cell r="I1198" t="str">
            <v>S</v>
          </cell>
          <cell r="J1198"/>
        </row>
        <row r="1199">
          <cell r="A1199">
            <v>919669</v>
          </cell>
          <cell r="B1199" t="str">
            <v>ARCANUM 2015 750ml</v>
          </cell>
          <cell r="C1199" t="str">
            <v>Y</v>
          </cell>
          <cell r="D1199" t="str">
            <v>YS</v>
          </cell>
          <cell r="E1199" t="str">
            <v>YSE</v>
          </cell>
          <cell r="F1199">
            <v>750</v>
          </cell>
          <cell r="G1199">
            <v>919669</v>
          </cell>
          <cell r="H1199">
            <v>78.760000000000005</v>
          </cell>
          <cell r="I1199" t="str">
            <v>S</v>
          </cell>
          <cell r="J1199"/>
        </row>
        <row r="1200">
          <cell r="A1200">
            <v>924289</v>
          </cell>
          <cell r="B1200" t="str">
            <v>ARCANUM LIBRARY TOSCANA 11/12/13 750ml</v>
          </cell>
          <cell r="C1200" t="str">
            <v>Y</v>
          </cell>
          <cell r="D1200" t="str">
            <v>YS</v>
          </cell>
          <cell r="E1200" t="str">
            <v>YSE</v>
          </cell>
          <cell r="F1200">
            <v>750</v>
          </cell>
          <cell r="G1200">
            <v>924289</v>
          </cell>
          <cell r="H1200">
            <v>99.13</v>
          </cell>
          <cell r="I1200" t="str">
            <v>S</v>
          </cell>
          <cell r="J1200"/>
        </row>
        <row r="1201">
          <cell r="A1201">
            <v>902634</v>
          </cell>
          <cell r="B1201" t="str">
            <v>ARCHERY SUMMIT ARCUS PINOT NOIR 750ml</v>
          </cell>
          <cell r="C1201" t="str">
            <v>Y</v>
          </cell>
          <cell r="D1201" t="str">
            <v>YS</v>
          </cell>
          <cell r="E1201" t="str">
            <v>YSE</v>
          </cell>
          <cell r="F1201">
            <v>750</v>
          </cell>
          <cell r="G1201">
            <v>902634</v>
          </cell>
          <cell r="H1201">
            <v>118.29</v>
          </cell>
          <cell r="I1201" t="str">
            <v>S</v>
          </cell>
          <cell r="J1201"/>
        </row>
        <row r="1202">
          <cell r="A1202">
            <v>902633</v>
          </cell>
          <cell r="B1202" t="str">
            <v>ARCHERY SUMMIT CHARDONNAY 750ml</v>
          </cell>
          <cell r="C1202" t="str">
            <v>Y</v>
          </cell>
          <cell r="D1202" t="str">
            <v>YS</v>
          </cell>
          <cell r="E1202" t="str">
            <v>YSE</v>
          </cell>
          <cell r="F1202">
            <v>750</v>
          </cell>
          <cell r="G1202">
            <v>902633</v>
          </cell>
          <cell r="H1202">
            <v>45.91</v>
          </cell>
          <cell r="I1202" t="str">
            <v>S</v>
          </cell>
          <cell r="J1202"/>
        </row>
        <row r="1203">
          <cell r="A1203">
            <v>902154</v>
          </cell>
          <cell r="B1203" t="str">
            <v>ARCHERY SUMMIT NAC MIXED CASE 1 750ml</v>
          </cell>
          <cell r="C1203" t="str">
            <v>Y</v>
          </cell>
          <cell r="D1203" t="str">
            <v>YS</v>
          </cell>
          <cell r="E1203" t="str">
            <v>YSE</v>
          </cell>
          <cell r="F1203">
            <v>750</v>
          </cell>
          <cell r="G1203">
            <v>902154</v>
          </cell>
          <cell r="H1203">
            <v>39.74</v>
          </cell>
          <cell r="I1203" t="str">
            <v>S</v>
          </cell>
          <cell r="J1203"/>
        </row>
        <row r="1204">
          <cell r="A1204">
            <v>902156</v>
          </cell>
          <cell r="B1204" t="str">
            <v>ARCHERY SUMMIT NAC MIXED CASE 2 750ml</v>
          </cell>
          <cell r="C1204" t="str">
            <v>Y</v>
          </cell>
          <cell r="D1204" t="str">
            <v>YS</v>
          </cell>
          <cell r="E1204" t="str">
            <v>YSE</v>
          </cell>
          <cell r="F1204">
            <v>750</v>
          </cell>
          <cell r="G1204">
            <v>902156</v>
          </cell>
          <cell r="H1204">
            <v>47.79</v>
          </cell>
          <cell r="I1204" t="str">
            <v>S</v>
          </cell>
          <cell r="J1204"/>
        </row>
        <row r="1205">
          <cell r="A1205">
            <v>902155</v>
          </cell>
          <cell r="B1205" t="str">
            <v>ARCHERY SUMMIT NAC MIXED CASE 3 1500ml</v>
          </cell>
          <cell r="C1205" t="str">
            <v>Y</v>
          </cell>
          <cell r="D1205" t="str">
            <v>YS</v>
          </cell>
          <cell r="E1205" t="str">
            <v>YSE</v>
          </cell>
          <cell r="F1205">
            <v>1500</v>
          </cell>
          <cell r="G1205">
            <v>902155</v>
          </cell>
          <cell r="H1205">
            <v>48.14</v>
          </cell>
          <cell r="I1205" t="str">
            <v>S</v>
          </cell>
          <cell r="J1205"/>
        </row>
        <row r="1206">
          <cell r="A1206">
            <v>910042</v>
          </cell>
          <cell r="B1206" t="str">
            <v>ARCHERY SUMMIT PINOT GRIS VIRETON' 750ml</v>
          </cell>
          <cell r="C1206" t="str">
            <v>K</v>
          </cell>
          <cell r="D1206" t="str">
            <v>KK</v>
          </cell>
          <cell r="E1206" t="str">
            <v>KKH</v>
          </cell>
          <cell r="F1206">
            <v>750</v>
          </cell>
          <cell r="G1206">
            <v>910042</v>
          </cell>
          <cell r="H1206">
            <v>23.99</v>
          </cell>
          <cell r="I1206" t="str">
            <v>L</v>
          </cell>
          <cell r="J1206"/>
        </row>
        <row r="1207">
          <cell r="A1207">
            <v>913469</v>
          </cell>
          <cell r="B1207" t="str">
            <v>ARCHERY SUMMIT PN ARCUS 750ml</v>
          </cell>
          <cell r="C1207" t="str">
            <v>P</v>
          </cell>
          <cell r="D1207" t="str">
            <v>PL</v>
          </cell>
          <cell r="E1207" t="str">
            <v>PLR</v>
          </cell>
          <cell r="F1207">
            <v>750</v>
          </cell>
          <cell r="G1207">
            <v>913469</v>
          </cell>
          <cell r="H1207">
            <v>92.75</v>
          </cell>
          <cell r="I1207" t="str">
            <v>S</v>
          </cell>
          <cell r="J1207"/>
        </row>
        <row r="1208">
          <cell r="A1208">
            <v>955387</v>
          </cell>
          <cell r="B1208" t="str">
            <v>ARCHERY SUMMIT PN DUNDEE H'18 750ml</v>
          </cell>
          <cell r="C1208" t="str">
            <v>P</v>
          </cell>
          <cell r="D1208" t="str">
            <v>PL</v>
          </cell>
          <cell r="E1208" t="str">
            <v>PLR</v>
          </cell>
          <cell r="F1208">
            <v>750</v>
          </cell>
          <cell r="G1208">
            <v>955387</v>
          </cell>
          <cell r="H1208">
            <v>61.99</v>
          </cell>
          <cell r="I1208" t="str">
            <v>L</v>
          </cell>
          <cell r="J1208"/>
        </row>
        <row r="1209">
          <cell r="A1209">
            <v>916202</v>
          </cell>
          <cell r="B1209" t="str">
            <v>ARCHERY SUMMIT PN ESTATE'05 750ml</v>
          </cell>
          <cell r="C1209" t="str">
            <v>P</v>
          </cell>
          <cell r="D1209" t="str">
            <v>PL</v>
          </cell>
          <cell r="E1209" t="str">
            <v>PLR</v>
          </cell>
          <cell r="F1209">
            <v>750</v>
          </cell>
          <cell r="G1209">
            <v>916202</v>
          </cell>
          <cell r="H1209">
            <v>141.69</v>
          </cell>
          <cell r="I1209" t="str">
            <v>X</v>
          </cell>
          <cell r="J1209"/>
        </row>
        <row r="1210">
          <cell r="A1210">
            <v>910104</v>
          </cell>
          <cell r="B1210" t="str">
            <v>ARCHERY SUMMIT PN PREM CUV'14/15 750ml</v>
          </cell>
          <cell r="C1210" t="str">
            <v>P</v>
          </cell>
          <cell r="D1210" t="str">
            <v>PL</v>
          </cell>
          <cell r="E1210" t="str">
            <v>PLR</v>
          </cell>
          <cell r="F1210">
            <v>750</v>
          </cell>
          <cell r="G1210">
            <v>910104</v>
          </cell>
          <cell r="H1210">
            <v>50.99</v>
          </cell>
          <cell r="I1210" t="str">
            <v>U</v>
          </cell>
          <cell r="J1210"/>
        </row>
        <row r="1211">
          <cell r="A1211">
            <v>954418</v>
          </cell>
          <cell r="B1211" t="str">
            <v>ARCHERY SUMMIT ROSE 750ml</v>
          </cell>
          <cell r="C1211" t="str">
            <v>Y</v>
          </cell>
          <cell r="D1211" t="str">
            <v>YS</v>
          </cell>
          <cell r="E1211" t="str">
            <v>YSE</v>
          </cell>
          <cell r="F1211">
            <v>750</v>
          </cell>
          <cell r="G1211">
            <v>954418</v>
          </cell>
          <cell r="H1211">
            <v>30.65</v>
          </cell>
          <cell r="I1211" t="str">
            <v>S</v>
          </cell>
          <cell r="J1211"/>
        </row>
        <row r="1212">
          <cell r="A1212">
            <v>4096</v>
          </cell>
          <cell r="B1212" t="str">
            <v>ARDBEG 10 YR SM SCOTCH 750ml</v>
          </cell>
          <cell r="C1212" t="str">
            <v>A</v>
          </cell>
          <cell r="D1212" t="str">
            <v>AW</v>
          </cell>
          <cell r="E1212" t="str">
            <v>AWS</v>
          </cell>
          <cell r="F1212">
            <v>750</v>
          </cell>
          <cell r="G1212">
            <v>4096</v>
          </cell>
          <cell r="H1212">
            <v>64.989999999999995</v>
          </cell>
          <cell r="I1212">
            <v>1</v>
          </cell>
          <cell r="J1212"/>
        </row>
        <row r="1213">
          <cell r="A1213">
            <v>923673</v>
          </cell>
          <cell r="B1213" t="str">
            <v>ARDBEG 25YR 750ml</v>
          </cell>
          <cell r="C1213" t="str">
            <v>Y</v>
          </cell>
          <cell r="D1213" t="str">
            <v>YS</v>
          </cell>
          <cell r="E1213" t="str">
            <v>YSA</v>
          </cell>
          <cell r="F1213">
            <v>750</v>
          </cell>
          <cell r="G1213">
            <v>923673</v>
          </cell>
          <cell r="H1213">
            <v>1033.1600000000001</v>
          </cell>
          <cell r="I1213" t="str">
            <v>S</v>
          </cell>
          <cell r="J1213"/>
        </row>
        <row r="1214">
          <cell r="A1214">
            <v>4089</v>
          </cell>
          <cell r="B1214" t="str">
            <v>ARDBEG AIRIGH NAM BEIST 750ml</v>
          </cell>
          <cell r="C1214" t="str">
            <v>A</v>
          </cell>
          <cell r="D1214" t="str">
            <v>AW</v>
          </cell>
          <cell r="E1214" t="str">
            <v>AWS</v>
          </cell>
          <cell r="F1214">
            <v>750</v>
          </cell>
          <cell r="G1214">
            <v>4089</v>
          </cell>
          <cell r="H1214">
            <v>86.06</v>
          </cell>
          <cell r="I1214" t="str">
            <v>U</v>
          </cell>
          <cell r="J1214"/>
        </row>
        <row r="1215">
          <cell r="A1215">
            <v>4184</v>
          </cell>
          <cell r="B1215" t="str">
            <v>ARDBEG AN OA SM SCOTCH 750ml</v>
          </cell>
          <cell r="C1215" t="str">
            <v>A</v>
          </cell>
          <cell r="D1215" t="str">
            <v>AW</v>
          </cell>
          <cell r="E1215" t="str">
            <v>AWS</v>
          </cell>
          <cell r="F1215">
            <v>750</v>
          </cell>
          <cell r="G1215">
            <v>4184</v>
          </cell>
          <cell r="H1215">
            <v>61.99</v>
          </cell>
          <cell r="I1215" t="str">
            <v>L</v>
          </cell>
          <cell r="J1215"/>
        </row>
        <row r="1216">
          <cell r="A1216">
            <v>4248</v>
          </cell>
          <cell r="B1216" t="str">
            <v>ARDBEG ARRRRDBEG COMMITTEE RELEASE 750ml</v>
          </cell>
          <cell r="C1216" t="str">
            <v>Y</v>
          </cell>
          <cell r="D1216" t="str">
            <v>YS</v>
          </cell>
          <cell r="E1216" t="str">
            <v>YSA</v>
          </cell>
          <cell r="F1216">
            <v>750</v>
          </cell>
          <cell r="G1216">
            <v>4248</v>
          </cell>
          <cell r="H1216">
            <v>180.13</v>
          </cell>
          <cell r="I1216" t="str">
            <v>U</v>
          </cell>
          <cell r="J1216"/>
        </row>
        <row r="1217">
          <cell r="A1217">
            <v>101140</v>
          </cell>
          <cell r="B1217" t="str">
            <v>ARDBEG BLACK 750ml</v>
          </cell>
          <cell r="C1217" t="str">
            <v>Y</v>
          </cell>
          <cell r="D1217" t="str">
            <v>YS</v>
          </cell>
          <cell r="E1217" t="str">
            <v>YSA</v>
          </cell>
          <cell r="F1217">
            <v>750</v>
          </cell>
          <cell r="G1217">
            <v>101140</v>
          </cell>
          <cell r="H1217">
            <v>120.13</v>
          </cell>
          <cell r="I1217" t="str">
            <v>U</v>
          </cell>
          <cell r="J1217"/>
        </row>
        <row r="1218">
          <cell r="A1218">
            <v>4090</v>
          </cell>
          <cell r="B1218" t="str">
            <v>ARDBEG CORRYVRECKEN SINGLE MAL 750ml</v>
          </cell>
          <cell r="C1218" t="str">
            <v>A</v>
          </cell>
          <cell r="D1218" t="str">
            <v>AW</v>
          </cell>
          <cell r="E1218" t="str">
            <v>AWS</v>
          </cell>
          <cell r="F1218">
            <v>750</v>
          </cell>
          <cell r="G1218">
            <v>4090</v>
          </cell>
          <cell r="H1218">
            <v>119.99</v>
          </cell>
          <cell r="I1218" t="str">
            <v>L</v>
          </cell>
          <cell r="J1218"/>
        </row>
        <row r="1219">
          <cell r="A1219">
            <v>131</v>
          </cell>
          <cell r="B1219" t="str">
            <v>ARDBEG DARK COVE SCOTCH 750ml</v>
          </cell>
          <cell r="C1219" t="str">
            <v>Y</v>
          </cell>
          <cell r="D1219" t="str">
            <v>YS</v>
          </cell>
          <cell r="E1219" t="str">
            <v>YSA</v>
          </cell>
          <cell r="F1219">
            <v>750</v>
          </cell>
          <cell r="G1219">
            <v>131</v>
          </cell>
          <cell r="H1219">
            <v>111.18</v>
          </cell>
          <cell r="I1219" t="str">
            <v>U</v>
          </cell>
          <cell r="J1219"/>
        </row>
        <row r="1220">
          <cell r="A1220">
            <v>4237</v>
          </cell>
          <cell r="B1220" t="str">
            <v>ARDBEG DRUM SCOTCH 750ml</v>
          </cell>
          <cell r="C1220" t="str">
            <v>Y</v>
          </cell>
          <cell r="D1220" t="str">
            <v>YS</v>
          </cell>
          <cell r="E1220" t="str">
            <v>YSA</v>
          </cell>
          <cell r="F1220">
            <v>750</v>
          </cell>
          <cell r="G1220">
            <v>4237</v>
          </cell>
          <cell r="H1220">
            <v>110.14</v>
          </cell>
          <cell r="I1220" t="str">
            <v>S</v>
          </cell>
          <cell r="J1220"/>
        </row>
        <row r="1221">
          <cell r="A1221">
            <v>4455</v>
          </cell>
          <cell r="B1221" t="str">
            <v>ARDBEG FERMUTATION 750ml</v>
          </cell>
          <cell r="C1221" t="str">
            <v>Y</v>
          </cell>
          <cell r="D1221" t="str">
            <v>YS</v>
          </cell>
          <cell r="E1221" t="str">
            <v>YSA</v>
          </cell>
          <cell r="F1221">
            <v>750</v>
          </cell>
          <cell r="G1221">
            <v>4455</v>
          </cell>
          <cell r="H1221">
            <v>200.13</v>
          </cell>
          <cell r="I1221" t="str">
            <v>U</v>
          </cell>
          <cell r="J1221"/>
        </row>
        <row r="1222">
          <cell r="A1222">
            <v>4193</v>
          </cell>
          <cell r="B1222" t="str">
            <v>ARDBEG GROOVES 750ml</v>
          </cell>
          <cell r="C1222" t="str">
            <v>Y</v>
          </cell>
          <cell r="D1222" t="str">
            <v>YS</v>
          </cell>
          <cell r="E1222" t="str">
            <v>YSA</v>
          </cell>
          <cell r="F1222">
            <v>750</v>
          </cell>
          <cell r="G1222">
            <v>4193</v>
          </cell>
          <cell r="H1222">
            <v>110.14</v>
          </cell>
          <cell r="I1222" t="str">
            <v>U</v>
          </cell>
          <cell r="J1222"/>
        </row>
        <row r="1223">
          <cell r="A1223">
            <v>4469</v>
          </cell>
          <cell r="B1223" t="str">
            <v>ARDBEG HYPERNOVA 750ml</v>
          </cell>
          <cell r="C1223" t="str">
            <v>A</v>
          </cell>
          <cell r="D1223" t="str">
            <v>AW</v>
          </cell>
          <cell r="E1223" t="str">
            <v>AWS</v>
          </cell>
          <cell r="F1223">
            <v>750</v>
          </cell>
          <cell r="G1223">
            <v>4469</v>
          </cell>
          <cell r="H1223">
            <v>199.99</v>
          </cell>
          <cell r="I1223" t="str">
            <v>A</v>
          </cell>
          <cell r="J1223"/>
        </row>
        <row r="1224">
          <cell r="A1224">
            <v>949383</v>
          </cell>
          <cell r="B1224" t="str">
            <v>ARDBEG RDCORE 750ml</v>
          </cell>
          <cell r="C1224" t="str">
            <v>Y</v>
          </cell>
          <cell r="D1224" t="str">
            <v>YS</v>
          </cell>
          <cell r="E1224" t="str">
            <v>YSA</v>
          </cell>
          <cell r="F1224">
            <v>750</v>
          </cell>
          <cell r="G1224">
            <v>949383</v>
          </cell>
          <cell r="H1224">
            <v>124.95</v>
          </cell>
          <cell r="I1224" t="str">
            <v>U</v>
          </cell>
          <cell r="J1224"/>
        </row>
        <row r="1225">
          <cell r="A1225">
            <v>923407</v>
          </cell>
          <cell r="B1225" t="str">
            <v>ARDBEG RDCORE COMMITTEE RELEASE 750ml</v>
          </cell>
          <cell r="C1225" t="str">
            <v>Y</v>
          </cell>
          <cell r="D1225" t="str">
            <v>YS</v>
          </cell>
          <cell r="E1225" t="str">
            <v>YSA</v>
          </cell>
          <cell r="F1225">
            <v>750</v>
          </cell>
          <cell r="G1225">
            <v>923407</v>
          </cell>
          <cell r="H1225">
            <v>149.99</v>
          </cell>
          <cell r="I1225" t="str">
            <v>U</v>
          </cell>
          <cell r="J1225"/>
        </row>
        <row r="1226">
          <cell r="A1226">
            <v>4251</v>
          </cell>
          <cell r="B1226" t="str">
            <v>ARDBEG SCORCH COMMITTEE RELEASE 750ml</v>
          </cell>
          <cell r="C1226" t="str">
            <v>Y</v>
          </cell>
          <cell r="D1226" t="str">
            <v>YS</v>
          </cell>
          <cell r="E1226" t="str">
            <v>YSA</v>
          </cell>
          <cell r="F1226">
            <v>750</v>
          </cell>
          <cell r="G1226">
            <v>4251</v>
          </cell>
          <cell r="H1226">
            <v>140.13</v>
          </cell>
          <cell r="I1226" t="str">
            <v>U</v>
          </cell>
          <cell r="J1226"/>
        </row>
        <row r="1227">
          <cell r="A1227">
            <v>101457</v>
          </cell>
          <cell r="B1227" t="str">
            <v>ARDBEG SCORCH GENERAL RELEASE 750ml</v>
          </cell>
          <cell r="C1227" t="str">
            <v>Y</v>
          </cell>
          <cell r="D1227" t="str">
            <v>YS</v>
          </cell>
          <cell r="E1227" t="str">
            <v>YSA</v>
          </cell>
          <cell r="F1227">
            <v>750</v>
          </cell>
          <cell r="G1227">
            <v>101457</v>
          </cell>
          <cell r="H1227">
            <v>120.13</v>
          </cell>
          <cell r="I1227" t="str">
            <v>U</v>
          </cell>
          <cell r="J1227"/>
        </row>
        <row r="1228">
          <cell r="A1228">
            <v>4122</v>
          </cell>
          <cell r="B1228" t="str">
            <v>ARDBEG SUPERNOVA 750ml</v>
          </cell>
          <cell r="C1228" t="str">
            <v>Y</v>
          </cell>
          <cell r="D1228" t="str">
            <v>YS</v>
          </cell>
          <cell r="E1228" t="str">
            <v>YSA</v>
          </cell>
          <cell r="F1228">
            <v>750</v>
          </cell>
          <cell r="G1228">
            <v>4122</v>
          </cell>
          <cell r="H1228">
            <v>179.99</v>
          </cell>
          <cell r="I1228" t="str">
            <v>U</v>
          </cell>
          <cell r="J1228"/>
        </row>
        <row r="1229">
          <cell r="A1229">
            <v>100854</v>
          </cell>
          <cell r="B1229" t="str">
            <v>ARDBEG TRAIGH BHAN 19 YEAR 750ml</v>
          </cell>
          <cell r="C1229" t="str">
            <v>L</v>
          </cell>
          <cell r="D1229" t="str">
            <v>LA</v>
          </cell>
          <cell r="E1229" t="str">
            <v>LAS</v>
          </cell>
          <cell r="F1229">
            <v>750</v>
          </cell>
          <cell r="G1229">
            <v>100854</v>
          </cell>
          <cell r="H1229">
            <v>299.99</v>
          </cell>
          <cell r="I1229" t="str">
            <v>A</v>
          </cell>
          <cell r="J1229"/>
        </row>
        <row r="1230">
          <cell r="A1230">
            <v>4232</v>
          </cell>
          <cell r="B1230" t="str">
            <v>ARDBEG TWENTY SOMETHING 22 YR 750ml</v>
          </cell>
          <cell r="C1230" t="str">
            <v>Y</v>
          </cell>
          <cell r="D1230" t="str">
            <v>YS</v>
          </cell>
          <cell r="E1230" t="str">
            <v>YSA</v>
          </cell>
          <cell r="F1230">
            <v>750</v>
          </cell>
          <cell r="G1230">
            <v>4232</v>
          </cell>
          <cell r="H1230">
            <v>550.13</v>
          </cell>
          <cell r="I1230" t="str">
            <v>U</v>
          </cell>
          <cell r="J1230"/>
        </row>
        <row r="1231">
          <cell r="A1231">
            <v>100381</v>
          </cell>
          <cell r="B1231" t="str">
            <v>ARDBEG TWENTY SOMETHING 23 YR 750ml</v>
          </cell>
          <cell r="C1231" t="str">
            <v>A</v>
          </cell>
          <cell r="D1231" t="str">
            <v>AW</v>
          </cell>
          <cell r="E1231" t="str">
            <v>AWR</v>
          </cell>
          <cell r="F1231">
            <v>750</v>
          </cell>
          <cell r="G1231">
            <v>100381</v>
          </cell>
          <cell r="H1231">
            <v>549.99</v>
          </cell>
          <cell r="I1231" t="str">
            <v>U</v>
          </cell>
          <cell r="J1231"/>
        </row>
        <row r="1232">
          <cell r="A1232">
            <v>4111</v>
          </cell>
          <cell r="B1232" t="str">
            <v>ARDBEG UIGEADAIL SCOTCH 750ml</v>
          </cell>
          <cell r="C1232" t="str">
            <v>A</v>
          </cell>
          <cell r="D1232" t="str">
            <v>AW</v>
          </cell>
          <cell r="E1232" t="str">
            <v>AWS</v>
          </cell>
          <cell r="F1232">
            <v>750</v>
          </cell>
          <cell r="G1232">
            <v>4111</v>
          </cell>
          <cell r="H1232">
            <v>89.99</v>
          </cell>
          <cell r="I1232" t="str">
            <v>U</v>
          </cell>
          <cell r="J1232"/>
        </row>
        <row r="1233">
          <cell r="A1233">
            <v>4246</v>
          </cell>
          <cell r="B1233" t="str">
            <v>ARDBEG WEE BEASTIE 750ml</v>
          </cell>
          <cell r="C1233" t="str">
            <v>Y</v>
          </cell>
          <cell r="D1233" t="str">
            <v>YS</v>
          </cell>
          <cell r="E1233" t="str">
            <v>YSA</v>
          </cell>
          <cell r="F1233">
            <v>750</v>
          </cell>
          <cell r="G1233">
            <v>4246</v>
          </cell>
          <cell r="H1233">
            <v>47.99</v>
          </cell>
          <cell r="I1233" t="str">
            <v>U</v>
          </cell>
          <cell r="J1233"/>
        </row>
        <row r="1234">
          <cell r="A1234">
            <v>4125</v>
          </cell>
          <cell r="B1234" t="str">
            <v>ARDMORE HIGHLAND SINGLE MALT 750ml</v>
          </cell>
          <cell r="C1234" t="str">
            <v>A</v>
          </cell>
          <cell r="D1234" t="str">
            <v>AW</v>
          </cell>
          <cell r="E1234" t="str">
            <v>AWS</v>
          </cell>
          <cell r="F1234">
            <v>750</v>
          </cell>
          <cell r="G1234">
            <v>4125</v>
          </cell>
          <cell r="H1234">
            <v>54.99</v>
          </cell>
          <cell r="I1234" t="str">
            <v>X</v>
          </cell>
          <cell r="J1234"/>
        </row>
        <row r="1235">
          <cell r="A1235">
            <v>900015</v>
          </cell>
          <cell r="B1235" t="str">
            <v>ARDOISIERES CUVEE ARGILE ROUGE 16 750ml</v>
          </cell>
          <cell r="C1235" t="str">
            <v>Y</v>
          </cell>
          <cell r="D1235" t="str">
            <v>YS</v>
          </cell>
          <cell r="E1235" t="str">
            <v>YSE</v>
          </cell>
          <cell r="F1235">
            <v>750</v>
          </cell>
          <cell r="G1235">
            <v>900015</v>
          </cell>
          <cell r="H1235">
            <v>47.57</v>
          </cell>
          <cell r="I1235" t="str">
            <v>S</v>
          </cell>
          <cell r="J1235"/>
        </row>
        <row r="1236">
          <cell r="A1236">
            <v>900013</v>
          </cell>
          <cell r="B1236" t="str">
            <v>ARDOISIERES CUVEE SCHISTE BLANC'19 750ml</v>
          </cell>
          <cell r="C1236" t="str">
            <v>Y</v>
          </cell>
          <cell r="D1236" t="str">
            <v>YS</v>
          </cell>
          <cell r="E1236" t="str">
            <v>YSE</v>
          </cell>
          <cell r="F1236">
            <v>750</v>
          </cell>
          <cell r="G1236">
            <v>900013</v>
          </cell>
          <cell r="H1236">
            <v>75.239999999999995</v>
          </cell>
          <cell r="I1236" t="str">
            <v>U</v>
          </cell>
          <cell r="J1236"/>
        </row>
        <row r="1237">
          <cell r="A1237">
            <v>87123</v>
          </cell>
          <cell r="B1237" t="str">
            <v>ARETTE CLASICA BLANCO TEQUILA 1000 ml</v>
          </cell>
          <cell r="C1237" t="str">
            <v>A</v>
          </cell>
          <cell r="D1237" t="str">
            <v>AP</v>
          </cell>
          <cell r="E1237" t="str">
            <v>APD</v>
          </cell>
          <cell r="F1237">
            <v>1000</v>
          </cell>
          <cell r="G1237">
            <v>87123</v>
          </cell>
          <cell r="H1237">
            <v>27.99</v>
          </cell>
          <cell r="I1237">
            <v>1</v>
          </cell>
          <cell r="J1237"/>
        </row>
        <row r="1238">
          <cell r="A1238">
            <v>924194</v>
          </cell>
          <cell r="B1238" t="str">
            <v>ARETTE EXTRA ANEJO 750ml</v>
          </cell>
          <cell r="C1238" t="str">
            <v>Y</v>
          </cell>
          <cell r="D1238" t="str">
            <v>YS</v>
          </cell>
          <cell r="E1238" t="str">
            <v>YSA</v>
          </cell>
          <cell r="F1238">
            <v>750</v>
          </cell>
          <cell r="G1238">
            <v>924194</v>
          </cell>
          <cell r="H1238">
            <v>169.13</v>
          </cell>
          <cell r="I1238" t="str">
            <v>S</v>
          </cell>
          <cell r="J1238"/>
        </row>
        <row r="1239">
          <cell r="A1239">
            <v>923765</v>
          </cell>
          <cell r="B1239" t="str">
            <v>ARETTE FUERTE 101 TEQUILA 750ml</v>
          </cell>
          <cell r="C1239" t="str">
            <v>Y</v>
          </cell>
          <cell r="D1239" t="str">
            <v>YS</v>
          </cell>
          <cell r="E1239" t="str">
            <v>YSA</v>
          </cell>
          <cell r="F1239">
            <v>750</v>
          </cell>
          <cell r="G1239">
            <v>923765</v>
          </cell>
          <cell r="H1239">
            <v>81.709999999999994</v>
          </cell>
          <cell r="I1239" t="str">
            <v>S</v>
          </cell>
          <cell r="J1239"/>
        </row>
        <row r="1240">
          <cell r="A1240">
            <v>922250</v>
          </cell>
          <cell r="B1240" t="str">
            <v>ARETTE REPOSADO TEQUILA 1000ml</v>
          </cell>
          <cell r="C1240" t="str">
            <v>Y</v>
          </cell>
          <cell r="D1240" t="str">
            <v>YS</v>
          </cell>
          <cell r="E1240" t="str">
            <v>YSA</v>
          </cell>
          <cell r="F1240">
            <v>1000</v>
          </cell>
          <cell r="G1240">
            <v>922250</v>
          </cell>
          <cell r="H1240">
            <v>30.72</v>
          </cell>
          <cell r="I1240" t="str">
            <v>S</v>
          </cell>
          <cell r="J1240"/>
        </row>
        <row r="1241">
          <cell r="A1241">
            <v>947121</v>
          </cell>
          <cell r="B1241" t="str">
            <v>AREYNA MALBEC'19 750ml</v>
          </cell>
          <cell r="C1241" t="str">
            <v>P</v>
          </cell>
          <cell r="D1241" t="str">
            <v>PR</v>
          </cell>
          <cell r="E1241" t="str">
            <v>PRU</v>
          </cell>
          <cell r="F1241">
            <v>750</v>
          </cell>
          <cell r="G1241">
            <v>947121</v>
          </cell>
          <cell r="H1241">
            <v>12.99</v>
          </cell>
          <cell r="I1241">
            <v>1</v>
          </cell>
          <cell r="J1241"/>
        </row>
        <row r="1242">
          <cell r="A1242">
            <v>917561</v>
          </cell>
          <cell r="B1242" t="str">
            <v>ARGIANO BRUNELLO MONTALCINO'04 3000ml</v>
          </cell>
          <cell r="C1242" t="str">
            <v>P</v>
          </cell>
          <cell r="D1242" t="str">
            <v>PR</v>
          </cell>
          <cell r="E1242" t="str">
            <v>PRI</v>
          </cell>
          <cell r="F1242">
            <v>3000</v>
          </cell>
          <cell r="G1242">
            <v>917561</v>
          </cell>
          <cell r="H1242">
            <v>289.01</v>
          </cell>
          <cell r="I1242" t="str">
            <v>U</v>
          </cell>
          <cell r="J1242"/>
        </row>
        <row r="1243">
          <cell r="A1243">
            <v>986304</v>
          </cell>
          <cell r="B1243" t="str">
            <v>ARGIANO BRUNELLO MONTALCINO'15 750ml</v>
          </cell>
          <cell r="C1243" t="str">
            <v>P</v>
          </cell>
          <cell r="D1243" t="str">
            <v>PR</v>
          </cell>
          <cell r="E1243" t="str">
            <v>PRI</v>
          </cell>
          <cell r="F1243">
            <v>750</v>
          </cell>
          <cell r="G1243">
            <v>986304</v>
          </cell>
          <cell r="H1243">
            <v>69.989999999999995</v>
          </cell>
          <cell r="I1243" t="str">
            <v>L</v>
          </cell>
          <cell r="J1243"/>
        </row>
        <row r="1244">
          <cell r="A1244">
            <v>916577</v>
          </cell>
          <cell r="B1244" t="str">
            <v>ARGIANO NON CONFUNDITUR'14/17 750ml</v>
          </cell>
          <cell r="C1244" t="str">
            <v>P</v>
          </cell>
          <cell r="D1244" t="str">
            <v>PR</v>
          </cell>
          <cell r="E1244" t="str">
            <v>PRI</v>
          </cell>
          <cell r="F1244">
            <v>750</v>
          </cell>
          <cell r="G1244">
            <v>916577</v>
          </cell>
          <cell r="H1244">
            <v>11.34</v>
          </cell>
          <cell r="I1244" t="str">
            <v>X</v>
          </cell>
          <cell r="J1244"/>
        </row>
        <row r="1245">
          <cell r="A1245">
            <v>905218</v>
          </cell>
          <cell r="B1245" t="str">
            <v>ARGIANO ROSSO DI MONTALCIN'14/15 750ml</v>
          </cell>
          <cell r="C1245" t="str">
            <v>P</v>
          </cell>
          <cell r="D1245" t="str">
            <v>PR</v>
          </cell>
          <cell r="E1245" t="str">
            <v>PRI</v>
          </cell>
          <cell r="F1245">
            <v>750</v>
          </cell>
          <cell r="G1245">
            <v>905218</v>
          </cell>
          <cell r="H1245">
            <v>16.2</v>
          </cell>
          <cell r="I1245" t="str">
            <v>X</v>
          </cell>
          <cell r="J1245"/>
        </row>
        <row r="1246">
          <cell r="A1246">
            <v>986301</v>
          </cell>
          <cell r="B1246" t="str">
            <v>ARGIANO SOLENGO'17 750ml</v>
          </cell>
          <cell r="C1246" t="str">
            <v>P</v>
          </cell>
          <cell r="D1246" t="str">
            <v>PR</v>
          </cell>
          <cell r="E1246" t="str">
            <v>PRI</v>
          </cell>
          <cell r="F1246">
            <v>750</v>
          </cell>
          <cell r="G1246">
            <v>986301</v>
          </cell>
          <cell r="H1246">
            <v>79.989999999999995</v>
          </cell>
          <cell r="I1246" t="str">
            <v>L</v>
          </cell>
          <cell r="J1246"/>
        </row>
        <row r="1247">
          <cell r="A1247">
            <v>917275</v>
          </cell>
          <cell r="B1247" t="str">
            <v>ARGILLAE ORVIETO'20 750ml</v>
          </cell>
          <cell r="C1247" t="str">
            <v>K</v>
          </cell>
          <cell r="D1247" t="str">
            <v>KR</v>
          </cell>
          <cell r="E1247" t="str">
            <v>KRL</v>
          </cell>
          <cell r="F1247">
            <v>750</v>
          </cell>
          <cell r="G1247">
            <v>917275</v>
          </cell>
          <cell r="H1247">
            <v>15.25</v>
          </cell>
          <cell r="I1247" t="str">
            <v>X</v>
          </cell>
          <cell r="J1247"/>
        </row>
        <row r="1248">
          <cell r="A1248">
            <v>911252</v>
          </cell>
          <cell r="B1248" t="str">
            <v>ARGIOLAS COSTAMO VERMENTINO 750ml</v>
          </cell>
          <cell r="C1248" t="str">
            <v>Y</v>
          </cell>
          <cell r="D1248" t="str">
            <v>YS</v>
          </cell>
          <cell r="E1248" t="str">
            <v>YSE</v>
          </cell>
          <cell r="F1248">
            <v>750</v>
          </cell>
          <cell r="G1248">
            <v>911252</v>
          </cell>
          <cell r="H1248">
            <v>20.99</v>
          </cell>
          <cell r="I1248" t="str">
            <v>S</v>
          </cell>
          <cell r="J1248"/>
        </row>
        <row r="1249">
          <cell r="A1249">
            <v>950588</v>
          </cell>
          <cell r="B1249" t="str">
            <v>ARGIOLAS COSTERA 750ml</v>
          </cell>
          <cell r="C1249" t="str">
            <v>Y</v>
          </cell>
          <cell r="D1249" t="str">
            <v>YS</v>
          </cell>
          <cell r="E1249" t="str">
            <v>YSE</v>
          </cell>
          <cell r="F1249">
            <v>750</v>
          </cell>
          <cell r="G1249">
            <v>950588</v>
          </cell>
          <cell r="H1249">
            <v>20.99</v>
          </cell>
          <cell r="I1249" t="str">
            <v>S</v>
          </cell>
          <cell r="J1249"/>
        </row>
        <row r="1250">
          <cell r="A1250">
            <v>986217</v>
          </cell>
          <cell r="B1250" t="str">
            <v>ARGIOLAS PERDERA MONICA'03/04 750ml</v>
          </cell>
          <cell r="C1250" t="str">
            <v>P</v>
          </cell>
          <cell r="D1250" t="str">
            <v>PR</v>
          </cell>
          <cell r="E1250" t="str">
            <v>PRK</v>
          </cell>
          <cell r="F1250">
            <v>750</v>
          </cell>
          <cell r="G1250">
            <v>986217</v>
          </cell>
          <cell r="H1250">
            <v>15.17</v>
          </cell>
          <cell r="I1250" t="str">
            <v>U</v>
          </cell>
          <cell r="J1250"/>
        </row>
        <row r="1251">
          <cell r="A1251">
            <v>915167</v>
          </cell>
          <cell r="B1251" t="str">
            <v>ARGIOLAS PERDERA MONICA'15 750ml</v>
          </cell>
          <cell r="C1251" t="str">
            <v>Y</v>
          </cell>
          <cell r="D1251" t="str">
            <v>YS</v>
          </cell>
          <cell r="E1251" t="str">
            <v>YSE</v>
          </cell>
          <cell r="F1251">
            <v>750</v>
          </cell>
          <cell r="G1251">
            <v>915167</v>
          </cell>
          <cell r="H1251">
            <v>18.989999999999998</v>
          </cell>
          <cell r="I1251" t="str">
            <v>S</v>
          </cell>
          <cell r="J1251"/>
        </row>
        <row r="1252">
          <cell r="A1252">
            <v>917156</v>
          </cell>
          <cell r="B1252" t="str">
            <v>ARGIOLAS SELENGAS '17 750ml</v>
          </cell>
          <cell r="C1252" t="str">
            <v>K</v>
          </cell>
          <cell r="D1252" t="str">
            <v>KR</v>
          </cell>
          <cell r="E1252" t="str">
            <v>KRL</v>
          </cell>
          <cell r="F1252">
            <v>750</v>
          </cell>
          <cell r="G1252">
            <v>917156</v>
          </cell>
          <cell r="H1252">
            <v>18.16</v>
          </cell>
          <cell r="I1252" t="str">
            <v>X</v>
          </cell>
          <cell r="J1252"/>
        </row>
        <row r="1253">
          <cell r="A1253">
            <v>911325</v>
          </cell>
          <cell r="B1253" t="str">
            <v>ARGIOLAS TREMONTIS LIMONE 750ml</v>
          </cell>
          <cell r="C1253" t="str">
            <v>C</v>
          </cell>
          <cell r="D1253" t="str">
            <v>CH</v>
          </cell>
          <cell r="E1253" t="str">
            <v>CHE</v>
          </cell>
          <cell r="F1253">
            <v>750</v>
          </cell>
          <cell r="G1253">
            <v>911325</v>
          </cell>
          <cell r="H1253">
            <v>38.22</v>
          </cell>
          <cell r="I1253" t="str">
            <v>X</v>
          </cell>
          <cell r="J1253"/>
        </row>
        <row r="1254">
          <cell r="A1254">
            <v>952644</v>
          </cell>
          <cell r="B1254" t="str">
            <v>ARGUESO SAN LEON MANZANILLA 500 ml</v>
          </cell>
          <cell r="C1254" t="str">
            <v>E</v>
          </cell>
          <cell r="D1254" t="str">
            <v>EH</v>
          </cell>
          <cell r="E1254" t="str">
            <v>EHX</v>
          </cell>
          <cell r="F1254">
            <v>500</v>
          </cell>
          <cell r="G1254">
            <v>952644</v>
          </cell>
          <cell r="H1254">
            <v>9.99</v>
          </cell>
          <cell r="I1254" t="str">
            <v>X</v>
          </cell>
          <cell r="J1254"/>
        </row>
        <row r="1255">
          <cell r="A1255">
            <v>916912</v>
          </cell>
          <cell r="B1255" t="str">
            <v>ARGYLE BRUT EXTEND TIRAGE'09 750ml</v>
          </cell>
          <cell r="C1255" t="str">
            <v>I</v>
          </cell>
          <cell r="D1255" t="str">
            <v>IH</v>
          </cell>
          <cell r="E1255" t="str">
            <v>IHP</v>
          </cell>
          <cell r="F1255">
            <v>750</v>
          </cell>
          <cell r="G1255">
            <v>916912</v>
          </cell>
          <cell r="H1255">
            <v>41.08</v>
          </cell>
          <cell r="I1255" t="str">
            <v>X</v>
          </cell>
          <cell r="J1255"/>
        </row>
        <row r="1256">
          <cell r="A1256">
            <v>945524</v>
          </cell>
          <cell r="B1256" t="str">
            <v>ARGYLE BRUT OREGON'16/17 750ml</v>
          </cell>
          <cell r="C1256" t="str">
            <v>I</v>
          </cell>
          <cell r="D1256" t="str">
            <v>IH</v>
          </cell>
          <cell r="E1256" t="str">
            <v>IHP</v>
          </cell>
          <cell r="F1256">
            <v>750</v>
          </cell>
          <cell r="G1256">
            <v>945524</v>
          </cell>
          <cell r="H1256">
            <v>26.92</v>
          </cell>
          <cell r="I1256" t="str">
            <v>L</v>
          </cell>
          <cell r="J1256"/>
        </row>
        <row r="1257">
          <cell r="A1257">
            <v>978714</v>
          </cell>
          <cell r="B1257" t="str">
            <v>ARGYLE BRUT ROSE'13/14 750ml</v>
          </cell>
          <cell r="C1257" t="str">
            <v>I</v>
          </cell>
          <cell r="D1257" t="str">
            <v>IH</v>
          </cell>
          <cell r="E1257" t="str">
            <v>IHS</v>
          </cell>
          <cell r="F1257">
            <v>750</v>
          </cell>
          <cell r="G1257">
            <v>978714</v>
          </cell>
          <cell r="H1257">
            <v>44.95</v>
          </cell>
          <cell r="I1257" t="str">
            <v>X</v>
          </cell>
          <cell r="J1257"/>
        </row>
        <row r="1258">
          <cell r="A1258">
            <v>914298</v>
          </cell>
          <cell r="B1258" t="str">
            <v>ARGYLE CHARD NUTHOUSE'13 750ml</v>
          </cell>
          <cell r="C1258" t="str">
            <v>K</v>
          </cell>
          <cell r="D1258" t="str">
            <v>KK</v>
          </cell>
          <cell r="E1258" t="str">
            <v>KKB</v>
          </cell>
          <cell r="F1258">
            <v>750</v>
          </cell>
          <cell r="G1258">
            <v>914298</v>
          </cell>
          <cell r="H1258">
            <v>18.88</v>
          </cell>
          <cell r="I1258" t="str">
            <v>X</v>
          </cell>
          <cell r="J1258"/>
        </row>
        <row r="1259">
          <cell r="A1259">
            <v>903984</v>
          </cell>
          <cell r="B1259" t="str">
            <v>ARGYLE CHARD. WILLAMETTE 750ml</v>
          </cell>
          <cell r="C1259" t="str">
            <v>Y</v>
          </cell>
          <cell r="D1259" t="str">
            <v>YS</v>
          </cell>
          <cell r="E1259" t="str">
            <v>YSE</v>
          </cell>
          <cell r="F1259">
            <v>750</v>
          </cell>
          <cell r="G1259">
            <v>903984</v>
          </cell>
          <cell r="H1259">
            <v>19.32</v>
          </cell>
          <cell r="I1259" t="str">
            <v>S</v>
          </cell>
          <cell r="J1259"/>
        </row>
        <row r="1260">
          <cell r="A1260">
            <v>903743</v>
          </cell>
          <cell r="B1260" t="str">
            <v>ARGYLE PINOT NOIR RES'18/19 750ml</v>
          </cell>
          <cell r="C1260" t="str">
            <v>P</v>
          </cell>
          <cell r="D1260" t="str">
            <v>PL</v>
          </cell>
          <cell r="E1260" t="str">
            <v>PLR</v>
          </cell>
          <cell r="F1260">
            <v>750</v>
          </cell>
          <cell r="G1260">
            <v>903743</v>
          </cell>
          <cell r="H1260">
            <v>39.130000000000003</v>
          </cell>
          <cell r="I1260" t="str">
            <v>L</v>
          </cell>
          <cell r="J1260"/>
        </row>
        <row r="1261">
          <cell r="A1261">
            <v>912298</v>
          </cell>
          <cell r="B1261" t="str">
            <v>ARGYLE PINOT NOIR WILLAMET'19/20 750ml</v>
          </cell>
          <cell r="C1261" t="str">
            <v>P</v>
          </cell>
          <cell r="D1261" t="str">
            <v>PL</v>
          </cell>
          <cell r="E1261" t="str">
            <v>PLR</v>
          </cell>
          <cell r="F1261">
            <v>750</v>
          </cell>
          <cell r="G1261">
            <v>912298</v>
          </cell>
          <cell r="H1261">
            <v>25.02</v>
          </cell>
          <cell r="I1261" t="str">
            <v>L</v>
          </cell>
          <cell r="J1261"/>
        </row>
        <row r="1262">
          <cell r="A1262">
            <v>912622</v>
          </cell>
          <cell r="B1262" t="str">
            <v>ARGYLE PINOT NUTHOUSE'18/19 750ml</v>
          </cell>
          <cell r="C1262" t="str">
            <v>P</v>
          </cell>
          <cell r="D1262" t="str">
            <v>PL</v>
          </cell>
          <cell r="E1262" t="str">
            <v>PLR</v>
          </cell>
          <cell r="F1262">
            <v>750</v>
          </cell>
          <cell r="G1262">
            <v>912622</v>
          </cell>
          <cell r="H1262">
            <v>50.13</v>
          </cell>
          <cell r="I1262" t="str">
            <v>L</v>
          </cell>
          <cell r="J1262"/>
        </row>
        <row r="1263">
          <cell r="A1263">
            <v>907592</v>
          </cell>
          <cell r="B1263" t="str">
            <v>ARGYLE PINOT RESERVE 375ml</v>
          </cell>
          <cell r="C1263" t="str">
            <v>Y</v>
          </cell>
          <cell r="D1263" t="str">
            <v>YS</v>
          </cell>
          <cell r="E1263" t="str">
            <v>YSE</v>
          </cell>
          <cell r="F1263">
            <v>375</v>
          </cell>
          <cell r="G1263">
            <v>907592</v>
          </cell>
          <cell r="H1263">
            <v>18.54</v>
          </cell>
          <cell r="I1263" t="str">
            <v>S</v>
          </cell>
          <cell r="J1263"/>
        </row>
        <row r="1264">
          <cell r="A1264">
            <v>954018</v>
          </cell>
          <cell r="B1264" t="str">
            <v>ARGYROS ATLANTIS ROSE 750ml</v>
          </cell>
          <cell r="C1264" t="str">
            <v>Y</v>
          </cell>
          <cell r="D1264" t="str">
            <v>YS</v>
          </cell>
          <cell r="E1264" t="str">
            <v>YSE</v>
          </cell>
          <cell r="F1264">
            <v>750</v>
          </cell>
          <cell r="G1264">
            <v>954018</v>
          </cell>
          <cell r="H1264">
            <v>19.440000000000001</v>
          </cell>
          <cell r="I1264" t="str">
            <v>S</v>
          </cell>
          <cell r="J1264"/>
        </row>
        <row r="1265">
          <cell r="A1265">
            <v>954425</v>
          </cell>
          <cell r="B1265" t="str">
            <v>ARGYROS ESTATE MAVROTRAGANO 2016 750ml</v>
          </cell>
          <cell r="C1265" t="str">
            <v>Y</v>
          </cell>
          <cell r="D1265" t="str">
            <v>YS</v>
          </cell>
          <cell r="E1265" t="str">
            <v>YSE</v>
          </cell>
          <cell r="F1265">
            <v>750</v>
          </cell>
          <cell r="G1265">
            <v>954425</v>
          </cell>
          <cell r="H1265">
            <v>35.33</v>
          </cell>
          <cell r="I1265" t="str">
            <v>S</v>
          </cell>
          <cell r="J1265"/>
        </row>
        <row r="1266">
          <cell r="A1266">
            <v>950340</v>
          </cell>
          <cell r="B1266" t="str">
            <v>ARGYROS ESTATES VIN SANTO 4 YR 500ml</v>
          </cell>
          <cell r="C1266" t="str">
            <v>Y</v>
          </cell>
          <cell r="D1266" t="str">
            <v>YS</v>
          </cell>
          <cell r="E1266" t="str">
            <v>YSE</v>
          </cell>
          <cell r="F1266">
            <v>500</v>
          </cell>
          <cell r="G1266">
            <v>950340</v>
          </cell>
          <cell r="H1266">
            <v>54.99</v>
          </cell>
          <cell r="I1266" t="str">
            <v>S</v>
          </cell>
          <cell r="J1266"/>
        </row>
        <row r="1267">
          <cell r="A1267">
            <v>950342</v>
          </cell>
          <cell r="B1267" t="str">
            <v>ARGYROS SANTORI ASS YRTIKO '14 750ml</v>
          </cell>
          <cell r="C1267" t="str">
            <v>Y</v>
          </cell>
          <cell r="D1267" t="str">
            <v>YS</v>
          </cell>
          <cell r="E1267" t="str">
            <v>YSE</v>
          </cell>
          <cell r="F1267">
            <v>750</v>
          </cell>
          <cell r="G1267">
            <v>950342</v>
          </cell>
          <cell r="H1267">
            <v>23.99</v>
          </cell>
          <cell r="I1267" t="str">
            <v>S</v>
          </cell>
          <cell r="J1267"/>
        </row>
        <row r="1268">
          <cell r="A1268">
            <v>917806</v>
          </cell>
          <cell r="B1268" t="str">
            <v>ARIA PINOT NOIR BRUT 750ml</v>
          </cell>
          <cell r="C1268" t="str">
            <v>I</v>
          </cell>
          <cell r="D1268" t="str">
            <v>IH</v>
          </cell>
          <cell r="E1268" t="str">
            <v>IHS</v>
          </cell>
          <cell r="F1268">
            <v>750</v>
          </cell>
          <cell r="G1268">
            <v>917806</v>
          </cell>
          <cell r="H1268">
            <v>14.29</v>
          </cell>
          <cell r="I1268" t="str">
            <v>X</v>
          </cell>
          <cell r="J1268"/>
        </row>
        <row r="1269">
          <cell r="A1269">
            <v>419142</v>
          </cell>
          <cell r="B1269" t="str">
            <v>ARIENZO BY MARQUES DE RISCAL 750ml</v>
          </cell>
          <cell r="C1269" t="str">
            <v>P</v>
          </cell>
          <cell r="D1269" t="str">
            <v>PR</v>
          </cell>
          <cell r="E1269" t="str">
            <v>PRN</v>
          </cell>
          <cell r="F1269">
            <v>750</v>
          </cell>
          <cell r="G1269">
            <v>419142</v>
          </cell>
          <cell r="H1269">
            <v>10.06</v>
          </cell>
          <cell r="I1269">
            <v>1</v>
          </cell>
          <cell r="J1269"/>
        </row>
        <row r="1270">
          <cell r="A1270">
            <v>951613</v>
          </cell>
          <cell r="B1270" t="str">
            <v>ARIETTA CABERNET '13 750ml</v>
          </cell>
          <cell r="C1270" t="str">
            <v>Y</v>
          </cell>
          <cell r="D1270" t="str">
            <v>YS</v>
          </cell>
          <cell r="E1270" t="str">
            <v>YSE</v>
          </cell>
          <cell r="F1270">
            <v>750</v>
          </cell>
          <cell r="G1270">
            <v>951613</v>
          </cell>
          <cell r="H1270">
            <v>103.95</v>
          </cell>
          <cell r="I1270" t="str">
            <v>U</v>
          </cell>
          <cell r="J1270"/>
        </row>
        <row r="1271">
          <cell r="A1271">
            <v>902236</v>
          </cell>
          <cell r="B1271" t="str">
            <v>ARIETTA CABERNET SAUVIGNON 750ml</v>
          </cell>
          <cell r="C1271" t="str">
            <v>Y</v>
          </cell>
          <cell r="D1271" t="str">
            <v>YS</v>
          </cell>
          <cell r="E1271" t="str">
            <v>YSE</v>
          </cell>
          <cell r="F1271">
            <v>750</v>
          </cell>
          <cell r="G1271">
            <v>902236</v>
          </cell>
          <cell r="H1271">
            <v>132.59</v>
          </cell>
          <cell r="I1271" t="str">
            <v>S</v>
          </cell>
          <cell r="J1271"/>
        </row>
        <row r="1272">
          <cell r="A1272">
            <v>902234</v>
          </cell>
          <cell r="B1272" t="str">
            <v>ARIETTA H BLOCK 750ml</v>
          </cell>
          <cell r="C1272" t="str">
            <v>Y</v>
          </cell>
          <cell r="D1272" t="str">
            <v>YS</v>
          </cell>
          <cell r="E1272" t="str">
            <v>YSE</v>
          </cell>
          <cell r="F1272">
            <v>750</v>
          </cell>
          <cell r="G1272">
            <v>902234</v>
          </cell>
          <cell r="H1272">
            <v>132.59</v>
          </cell>
          <cell r="I1272" t="str">
            <v>S</v>
          </cell>
          <cell r="J1272"/>
        </row>
        <row r="1273">
          <cell r="A1273">
            <v>951615</v>
          </cell>
          <cell r="B1273" t="str">
            <v>ARIETTA H BLOCK '09 750ml</v>
          </cell>
          <cell r="C1273" t="str">
            <v>Y</v>
          </cell>
          <cell r="D1273" t="str">
            <v>YS</v>
          </cell>
          <cell r="E1273" t="str">
            <v>YSE</v>
          </cell>
          <cell r="F1273">
            <v>750</v>
          </cell>
          <cell r="G1273">
            <v>951615</v>
          </cell>
          <cell r="H1273">
            <v>124.64</v>
          </cell>
          <cell r="I1273" t="str">
            <v>U</v>
          </cell>
          <cell r="J1273"/>
        </row>
        <row r="1274">
          <cell r="A1274">
            <v>902235</v>
          </cell>
          <cell r="B1274" t="str">
            <v>ARIETTA H BLOCK HUDSON 2013 750ml</v>
          </cell>
          <cell r="C1274" t="str">
            <v>Y</v>
          </cell>
          <cell r="D1274" t="str">
            <v>YS</v>
          </cell>
          <cell r="E1274" t="str">
            <v>YSE</v>
          </cell>
          <cell r="F1274">
            <v>750</v>
          </cell>
          <cell r="G1274">
            <v>902235</v>
          </cell>
          <cell r="H1274">
            <v>143.88999999999999</v>
          </cell>
          <cell r="I1274" t="str">
            <v>U</v>
          </cell>
          <cell r="J1274"/>
        </row>
        <row r="1275">
          <cell r="A1275">
            <v>902232</v>
          </cell>
          <cell r="B1275" t="str">
            <v>ARIETTA MERLOT HUDSON 750ml</v>
          </cell>
          <cell r="C1275" t="str">
            <v>Y</v>
          </cell>
          <cell r="D1275" t="str">
            <v>YS</v>
          </cell>
          <cell r="E1275" t="str">
            <v>YSE</v>
          </cell>
          <cell r="F1275">
            <v>750</v>
          </cell>
          <cell r="G1275">
            <v>902232</v>
          </cell>
          <cell r="H1275">
            <v>68.34</v>
          </cell>
          <cell r="I1275" t="str">
            <v>S</v>
          </cell>
          <cell r="J1275"/>
        </row>
        <row r="1276">
          <cell r="A1276">
            <v>951622</v>
          </cell>
          <cell r="B1276" t="str">
            <v>ARIETTA MIXED CASE 750ml</v>
          </cell>
          <cell r="C1276" t="str">
            <v>Y</v>
          </cell>
          <cell r="D1276" t="str">
            <v>YS</v>
          </cell>
          <cell r="E1276" t="str">
            <v>YSE</v>
          </cell>
          <cell r="F1276">
            <v>750</v>
          </cell>
          <cell r="G1276">
            <v>951622</v>
          </cell>
          <cell r="H1276">
            <v>91.45</v>
          </cell>
          <cell r="I1276" t="str">
            <v>U</v>
          </cell>
          <cell r="J1276"/>
        </row>
        <row r="1277">
          <cell r="A1277">
            <v>951610</v>
          </cell>
          <cell r="B1277" t="str">
            <v>ARIETTA ON THE WHITE KEYS 750ml</v>
          </cell>
          <cell r="C1277" t="str">
            <v>K</v>
          </cell>
          <cell r="D1277" t="str">
            <v>KK</v>
          </cell>
          <cell r="E1277" t="str">
            <v>KKU</v>
          </cell>
          <cell r="F1277">
            <v>750</v>
          </cell>
          <cell r="G1277">
            <v>951610</v>
          </cell>
          <cell r="H1277">
            <v>59.1</v>
          </cell>
          <cell r="I1277" t="str">
            <v>L</v>
          </cell>
          <cell r="J1277"/>
        </row>
        <row r="1278">
          <cell r="A1278">
            <v>951612</v>
          </cell>
          <cell r="B1278" t="str">
            <v>ARIETTA QUARTET 750ml</v>
          </cell>
          <cell r="C1278" t="str">
            <v>P</v>
          </cell>
          <cell r="D1278" t="str">
            <v>PL</v>
          </cell>
          <cell r="E1278" t="str">
            <v>PLU</v>
          </cell>
          <cell r="F1278">
            <v>750</v>
          </cell>
          <cell r="G1278">
            <v>951612</v>
          </cell>
          <cell r="H1278">
            <v>67.72</v>
          </cell>
          <cell r="I1278" t="str">
            <v>L</v>
          </cell>
          <cell r="J1278"/>
        </row>
        <row r="1279">
          <cell r="A1279">
            <v>902233</v>
          </cell>
          <cell r="B1279" t="str">
            <v>ARIETTA ROSIE'S ROSE 750ML 750ml</v>
          </cell>
          <cell r="C1279" t="str">
            <v>Y</v>
          </cell>
          <cell r="D1279" t="str">
            <v>YS</v>
          </cell>
          <cell r="E1279" t="str">
            <v>YSE</v>
          </cell>
          <cell r="F1279">
            <v>750</v>
          </cell>
          <cell r="G1279">
            <v>902233</v>
          </cell>
          <cell r="H1279">
            <v>39.21</v>
          </cell>
          <cell r="I1279" t="str">
            <v>S</v>
          </cell>
          <cell r="J1279"/>
        </row>
        <row r="1280">
          <cell r="A1280">
            <v>954119</v>
          </cell>
          <cell r="B1280" t="str">
            <v>ARIETTA SELECT CASE 750ml</v>
          </cell>
          <cell r="C1280" t="str">
            <v>Y</v>
          </cell>
          <cell r="D1280" t="str">
            <v>YS</v>
          </cell>
          <cell r="E1280" t="str">
            <v>YSE</v>
          </cell>
          <cell r="F1280">
            <v>750</v>
          </cell>
          <cell r="G1280">
            <v>954119</v>
          </cell>
          <cell r="H1280">
            <v>32.979999999999997</v>
          </cell>
          <cell r="I1280" t="str">
            <v>U</v>
          </cell>
          <cell r="J1280"/>
        </row>
        <row r="1281">
          <cell r="A1281">
            <v>951621</v>
          </cell>
          <cell r="B1281" t="str">
            <v>ARIETTA VARIATION ONE 750ml</v>
          </cell>
          <cell r="C1281" t="str">
            <v>Y</v>
          </cell>
          <cell r="D1281" t="str">
            <v>YS</v>
          </cell>
          <cell r="E1281" t="str">
            <v>YSE</v>
          </cell>
          <cell r="F1281">
            <v>750</v>
          </cell>
          <cell r="G1281">
            <v>951621</v>
          </cell>
          <cell r="H1281">
            <v>89.76</v>
          </cell>
          <cell r="I1281" t="str">
            <v>S</v>
          </cell>
          <cell r="J1281"/>
        </row>
        <row r="1282">
          <cell r="A1282">
            <v>951611</v>
          </cell>
          <cell r="B1282" t="str">
            <v>ARIETTA WHITE KEYS RESERVE 750ml</v>
          </cell>
          <cell r="C1282" t="str">
            <v>Y</v>
          </cell>
          <cell r="D1282" t="str">
            <v>YS</v>
          </cell>
          <cell r="E1282" t="str">
            <v>YSE</v>
          </cell>
          <cell r="F1282">
            <v>750</v>
          </cell>
          <cell r="G1282">
            <v>951611</v>
          </cell>
          <cell r="H1282">
            <v>82.04</v>
          </cell>
          <cell r="I1282" t="str">
            <v>S</v>
          </cell>
          <cell r="J1282"/>
        </row>
        <row r="1283">
          <cell r="A1283">
            <v>401906</v>
          </cell>
          <cell r="B1283" t="str">
            <v>ARINZANO GRAN VINO'08 750ml</v>
          </cell>
          <cell r="C1283" t="str">
            <v>P</v>
          </cell>
          <cell r="D1283" t="str">
            <v>PR</v>
          </cell>
          <cell r="E1283" t="str">
            <v>PRP</v>
          </cell>
          <cell r="F1283">
            <v>750</v>
          </cell>
          <cell r="G1283">
            <v>401906</v>
          </cell>
          <cell r="H1283">
            <v>54.58</v>
          </cell>
          <cell r="I1283" t="str">
            <v>X</v>
          </cell>
          <cell r="J1283"/>
        </row>
        <row r="1284">
          <cell r="A1284">
            <v>955110</v>
          </cell>
          <cell r="B1284" t="str">
            <v>ARISTA NAC MIXED CASE 1 750ml</v>
          </cell>
          <cell r="C1284" t="str">
            <v>Y</v>
          </cell>
          <cell r="D1284" t="str">
            <v>YS</v>
          </cell>
          <cell r="E1284" t="str">
            <v>YSE</v>
          </cell>
          <cell r="F1284">
            <v>750</v>
          </cell>
          <cell r="G1284">
            <v>955110</v>
          </cell>
          <cell r="H1284">
            <v>68.25</v>
          </cell>
          <cell r="I1284" t="str">
            <v>S</v>
          </cell>
          <cell r="J1284"/>
        </row>
        <row r="1285">
          <cell r="A1285">
            <v>955111</v>
          </cell>
          <cell r="B1285" t="str">
            <v>ARISTA NAC MIXED CASE 2 1500ml</v>
          </cell>
          <cell r="C1285" t="str">
            <v>Y</v>
          </cell>
          <cell r="D1285" t="str">
            <v>YS</v>
          </cell>
          <cell r="E1285" t="str">
            <v>YSE</v>
          </cell>
          <cell r="F1285">
            <v>1500</v>
          </cell>
          <cell r="G1285">
            <v>955111</v>
          </cell>
          <cell r="H1285">
            <v>680.07</v>
          </cell>
          <cell r="I1285" t="str">
            <v>S</v>
          </cell>
          <cell r="J1285"/>
        </row>
        <row r="1286">
          <cell r="A1286">
            <v>902134</v>
          </cell>
          <cell r="B1286" t="str">
            <v>ARISTA NAC MIXED CASE 3 750ml</v>
          </cell>
          <cell r="C1286" t="str">
            <v>Y</v>
          </cell>
          <cell r="D1286" t="str">
            <v>YS</v>
          </cell>
          <cell r="E1286" t="str">
            <v>YSE</v>
          </cell>
          <cell r="F1286">
            <v>750</v>
          </cell>
          <cell r="G1286">
            <v>902134</v>
          </cell>
          <cell r="H1286">
            <v>68.47</v>
          </cell>
          <cell r="I1286" t="str">
            <v>U</v>
          </cell>
          <cell r="J1286"/>
        </row>
        <row r="1287">
          <cell r="A1287">
            <v>923009</v>
          </cell>
          <cell r="B1287" t="str">
            <v>ARISTA NAC MIZED CASE 4 1500 ml</v>
          </cell>
          <cell r="C1287" t="str">
            <v>Y</v>
          </cell>
          <cell r="D1287" t="str">
            <v>YS</v>
          </cell>
          <cell r="E1287" t="str">
            <v>YSE</v>
          </cell>
          <cell r="F1287">
            <v>1500</v>
          </cell>
          <cell r="G1287">
            <v>923009</v>
          </cell>
          <cell r="H1287">
            <v>189.14</v>
          </cell>
          <cell r="I1287" t="str">
            <v>S</v>
          </cell>
          <cell r="J1287"/>
        </row>
        <row r="1288">
          <cell r="A1288">
            <v>902135</v>
          </cell>
          <cell r="B1288" t="str">
            <v>ARISTA RRV PINOT NOIR 2019 750ml</v>
          </cell>
          <cell r="C1288" t="str">
            <v>Y</v>
          </cell>
          <cell r="D1288" t="str">
            <v>YS</v>
          </cell>
          <cell r="E1288" t="str">
            <v>YSE</v>
          </cell>
          <cell r="F1288">
            <v>750</v>
          </cell>
          <cell r="G1288">
            <v>902135</v>
          </cell>
          <cell r="H1288">
            <v>68.47</v>
          </cell>
          <cell r="I1288" t="str">
            <v>U</v>
          </cell>
          <cell r="J1288"/>
        </row>
        <row r="1289">
          <cell r="A1289">
            <v>955232</v>
          </cell>
          <cell r="B1289" t="str">
            <v>ARISTA RUSSIAN RIVER CHARDONNAY 750ml</v>
          </cell>
          <cell r="C1289" t="str">
            <v>Y</v>
          </cell>
          <cell r="D1289" t="str">
            <v>YS</v>
          </cell>
          <cell r="E1289" t="str">
            <v>YSE</v>
          </cell>
          <cell r="F1289">
            <v>750</v>
          </cell>
          <cell r="G1289">
            <v>955232</v>
          </cell>
          <cell r="H1289">
            <v>31.9</v>
          </cell>
          <cell r="I1289" t="str">
            <v>S</v>
          </cell>
          <cell r="J1289"/>
        </row>
        <row r="1290">
          <cell r="A1290">
            <v>955233</v>
          </cell>
          <cell r="B1290" t="str">
            <v>ARISTA RUSSIAN RIVER PN 2019 750ml</v>
          </cell>
          <cell r="C1290" t="str">
            <v>Y</v>
          </cell>
          <cell r="D1290" t="str">
            <v>YS</v>
          </cell>
          <cell r="E1290" t="str">
            <v>YSE</v>
          </cell>
          <cell r="F1290">
            <v>750</v>
          </cell>
          <cell r="G1290">
            <v>955233</v>
          </cell>
          <cell r="H1290">
            <v>75.989999999999995</v>
          </cell>
          <cell r="I1290" t="str">
            <v>S</v>
          </cell>
          <cell r="J1290"/>
        </row>
        <row r="1291">
          <cell r="A1291">
            <v>950080</v>
          </cell>
          <cell r="B1291" t="str">
            <v>ARMAND DE BRIGNAC BLANC DE BLANCS 1500ml</v>
          </cell>
          <cell r="C1291" t="str">
            <v>Y</v>
          </cell>
          <cell r="D1291" t="str">
            <v>YS</v>
          </cell>
          <cell r="E1291" t="str">
            <v>YSE</v>
          </cell>
          <cell r="F1291">
            <v>1500</v>
          </cell>
          <cell r="G1291">
            <v>950080</v>
          </cell>
          <cell r="H1291">
            <v>1521.54</v>
          </cell>
          <cell r="I1291" t="str">
            <v>U</v>
          </cell>
          <cell r="J1291"/>
        </row>
        <row r="1292">
          <cell r="A1292">
            <v>950081</v>
          </cell>
          <cell r="B1292" t="str">
            <v>ARMAND DE BRIGNAC BLANC DE NOIRS 750ml</v>
          </cell>
          <cell r="C1292" t="str">
            <v>Y</v>
          </cell>
          <cell r="D1292" t="str">
            <v>YS</v>
          </cell>
          <cell r="E1292" t="str">
            <v>YSE</v>
          </cell>
          <cell r="F1292">
            <v>750</v>
          </cell>
          <cell r="G1292">
            <v>950081</v>
          </cell>
          <cell r="H1292">
            <v>809.13</v>
          </cell>
          <cell r="I1292" t="str">
            <v>U</v>
          </cell>
          <cell r="J1292"/>
        </row>
        <row r="1293">
          <cell r="A1293">
            <v>701000</v>
          </cell>
          <cell r="B1293" t="str">
            <v>ARMAND DE BRIGNAC BLNC DE BLNC ACE 750ml</v>
          </cell>
          <cell r="C1293" t="str">
            <v>I</v>
          </cell>
          <cell r="D1293" t="str">
            <v>IH</v>
          </cell>
          <cell r="E1293" t="str">
            <v>IHP</v>
          </cell>
          <cell r="F1293">
            <v>750</v>
          </cell>
          <cell r="G1293">
            <v>701000</v>
          </cell>
          <cell r="H1293">
            <v>714.08</v>
          </cell>
          <cell r="I1293" t="str">
            <v>L</v>
          </cell>
          <cell r="J1293"/>
        </row>
        <row r="1294">
          <cell r="A1294">
            <v>950079</v>
          </cell>
          <cell r="B1294" t="str">
            <v>ARMAND DE BRIGNAC BRUT ROSE 3000ml</v>
          </cell>
          <cell r="C1294" t="str">
            <v>Y</v>
          </cell>
          <cell r="D1294" t="str">
            <v>YS</v>
          </cell>
          <cell r="E1294" t="str">
            <v>YSE</v>
          </cell>
          <cell r="F1294">
            <v>3000</v>
          </cell>
          <cell r="G1294">
            <v>950079</v>
          </cell>
          <cell r="H1294">
            <v>3396.84</v>
          </cell>
          <cell r="I1294" t="str">
            <v>U</v>
          </cell>
          <cell r="J1294"/>
        </row>
        <row r="1295">
          <cell r="A1295">
            <v>917629</v>
          </cell>
          <cell r="B1295" t="str">
            <v>ARMAND DE BRIGNAC BRUT WOOD 750ml</v>
          </cell>
          <cell r="C1295" t="str">
            <v>I</v>
          </cell>
          <cell r="D1295" t="str">
            <v>IH</v>
          </cell>
          <cell r="E1295" t="str">
            <v>IHP</v>
          </cell>
          <cell r="F1295">
            <v>750</v>
          </cell>
          <cell r="G1295">
            <v>917629</v>
          </cell>
          <cell r="H1295">
            <v>305.49</v>
          </cell>
          <cell r="I1295" t="str">
            <v>L</v>
          </cell>
          <cell r="J1295"/>
        </row>
        <row r="1296">
          <cell r="A1296">
            <v>950078</v>
          </cell>
          <cell r="B1296" t="str">
            <v>ARMAND DE BRIGNAC DEMI SEC 750ml</v>
          </cell>
          <cell r="C1296" t="str">
            <v>Y</v>
          </cell>
          <cell r="D1296" t="str">
            <v>YS</v>
          </cell>
          <cell r="E1296" t="str">
            <v>YSE</v>
          </cell>
          <cell r="F1296">
            <v>750</v>
          </cell>
          <cell r="G1296">
            <v>950078</v>
          </cell>
          <cell r="H1296">
            <v>364.98</v>
          </cell>
          <cell r="I1296" t="str">
            <v>U</v>
          </cell>
          <cell r="J1296"/>
        </row>
        <row r="1297">
          <cell r="A1297">
            <v>701006</v>
          </cell>
          <cell r="B1297" t="str">
            <v>ARMAND DE BRIGNAC ROSE ACE OF SPAD 750ml</v>
          </cell>
          <cell r="C1297" t="str">
            <v>I</v>
          </cell>
          <cell r="D1297" t="str">
            <v>IH</v>
          </cell>
          <cell r="E1297" t="str">
            <v>IHS</v>
          </cell>
          <cell r="F1297">
            <v>750</v>
          </cell>
          <cell r="G1297">
            <v>701006</v>
          </cell>
          <cell r="H1297">
            <v>477.56</v>
          </cell>
          <cell r="I1297" t="str">
            <v>L</v>
          </cell>
          <cell r="J1297"/>
        </row>
        <row r="1298">
          <cell r="A1298">
            <v>908115</v>
          </cell>
          <cell r="B1298" t="str">
            <v>ARMAND DE BRIGNAE BRUT GOLD 750ml</v>
          </cell>
          <cell r="C1298" t="str">
            <v>L</v>
          </cell>
          <cell r="D1298" t="str">
            <v>LA</v>
          </cell>
          <cell r="E1298" t="str">
            <v>LAW</v>
          </cell>
          <cell r="F1298">
            <v>750</v>
          </cell>
          <cell r="G1298">
            <v>908115</v>
          </cell>
          <cell r="H1298">
            <v>326.13</v>
          </cell>
          <cell r="I1298" t="str">
            <v>A</v>
          </cell>
          <cell r="J1298"/>
        </row>
        <row r="1299">
          <cell r="A1299">
            <v>949228</v>
          </cell>
          <cell r="B1299" t="str">
            <v>ARMAS DE GUERRA TINTO 750ml</v>
          </cell>
          <cell r="C1299" t="str">
            <v>Y</v>
          </cell>
          <cell r="D1299" t="str">
            <v>YS</v>
          </cell>
          <cell r="E1299" t="str">
            <v>YSE</v>
          </cell>
          <cell r="F1299">
            <v>750</v>
          </cell>
          <cell r="G1299">
            <v>949228</v>
          </cell>
          <cell r="H1299">
            <v>11.29</v>
          </cell>
          <cell r="I1299" t="str">
            <v>S</v>
          </cell>
          <cell r="J1299"/>
        </row>
        <row r="1300">
          <cell r="A1300">
            <v>922325</v>
          </cell>
          <cell r="B1300" t="str">
            <v>ARMORIK BRETON SINGLE MALT SHERRY F750ml</v>
          </cell>
          <cell r="C1300" t="str">
            <v>Y</v>
          </cell>
          <cell r="D1300" t="str">
            <v>YS</v>
          </cell>
          <cell r="E1300" t="str">
            <v>YSA</v>
          </cell>
          <cell r="F1300">
            <v>750</v>
          </cell>
          <cell r="G1300">
            <v>922325</v>
          </cell>
          <cell r="H1300">
            <v>69.989999999999995</v>
          </cell>
          <cell r="I1300" t="str">
            <v>S</v>
          </cell>
          <cell r="J1300"/>
        </row>
        <row r="1301">
          <cell r="A1301">
            <v>951196</v>
          </cell>
          <cell r="B1301" t="str">
            <v>ARNALDO CAPRAI MONTEFALCO 750ml</v>
          </cell>
          <cell r="C1301" t="str">
            <v>Y</v>
          </cell>
          <cell r="D1301" t="str">
            <v>YS</v>
          </cell>
          <cell r="E1301" t="str">
            <v>YSE</v>
          </cell>
          <cell r="F1301">
            <v>750</v>
          </cell>
          <cell r="G1301">
            <v>951196</v>
          </cell>
          <cell r="H1301">
            <v>26.74</v>
          </cell>
          <cell r="I1301" t="str">
            <v>S</v>
          </cell>
          <cell r="J1301"/>
        </row>
        <row r="1302">
          <cell r="A1302">
            <v>951195</v>
          </cell>
          <cell r="B1302" t="str">
            <v>ARNOLDO CAPRAI COLLEPIANO SAGRANTI 750ml</v>
          </cell>
          <cell r="C1302" t="str">
            <v>Y</v>
          </cell>
          <cell r="D1302" t="str">
            <v>YS</v>
          </cell>
          <cell r="E1302" t="str">
            <v>YSE</v>
          </cell>
          <cell r="F1302">
            <v>750</v>
          </cell>
          <cell r="G1302">
            <v>951195</v>
          </cell>
          <cell r="H1302">
            <v>50.61</v>
          </cell>
          <cell r="I1302" t="str">
            <v>S</v>
          </cell>
          <cell r="J1302"/>
        </row>
        <row r="1303">
          <cell r="A1303">
            <v>920713</v>
          </cell>
          <cell r="B1303" t="str">
            <v>ARNOTROBERTS CABERNET FELLOM RNCH 750ml</v>
          </cell>
          <cell r="C1303" t="str">
            <v>Y</v>
          </cell>
          <cell r="D1303" t="str">
            <v>YS</v>
          </cell>
          <cell r="E1303" t="str">
            <v>YSE</v>
          </cell>
          <cell r="F1303">
            <v>750</v>
          </cell>
          <cell r="G1303">
            <v>920713</v>
          </cell>
          <cell r="H1303">
            <v>95.53</v>
          </cell>
          <cell r="I1303" t="str">
            <v>S</v>
          </cell>
          <cell r="J1303"/>
        </row>
        <row r="1304">
          <cell r="A1304">
            <v>950378</v>
          </cell>
          <cell r="B1304" t="str">
            <v>ARNOTT-ROBERTS CHARDTROUT GULCH 750ml</v>
          </cell>
          <cell r="C1304" t="str">
            <v>Y</v>
          </cell>
          <cell r="D1304" t="str">
            <v>YS</v>
          </cell>
          <cell r="E1304" t="str">
            <v>YSE</v>
          </cell>
          <cell r="F1304">
            <v>750</v>
          </cell>
          <cell r="G1304">
            <v>950378</v>
          </cell>
          <cell r="H1304">
            <v>55.3</v>
          </cell>
          <cell r="I1304" t="str">
            <v>S</v>
          </cell>
          <cell r="J1304"/>
        </row>
        <row r="1305">
          <cell r="A1305">
            <v>950379</v>
          </cell>
          <cell r="B1305" t="str">
            <v>ARNOTT-ROBERTS CHARDWATSON 750ml</v>
          </cell>
          <cell r="C1305" t="str">
            <v>Y</v>
          </cell>
          <cell r="D1305" t="str">
            <v>YS</v>
          </cell>
          <cell r="E1305" t="str">
            <v>YSE</v>
          </cell>
          <cell r="F1305">
            <v>750</v>
          </cell>
          <cell r="G1305">
            <v>950379</v>
          </cell>
          <cell r="H1305">
            <v>40.4</v>
          </cell>
          <cell r="I1305" t="str">
            <v>S</v>
          </cell>
          <cell r="J1305"/>
        </row>
        <row r="1306">
          <cell r="A1306">
            <v>950376</v>
          </cell>
          <cell r="B1306" t="str">
            <v>ARNOTT-ROBERTS SYRAHSONOMA CST 750ml</v>
          </cell>
          <cell r="C1306" t="str">
            <v>Y</v>
          </cell>
          <cell r="D1306" t="str">
            <v>YS</v>
          </cell>
          <cell r="E1306" t="str">
            <v>YSE</v>
          </cell>
          <cell r="F1306">
            <v>750</v>
          </cell>
          <cell r="G1306">
            <v>950376</v>
          </cell>
          <cell r="H1306">
            <v>45.62</v>
          </cell>
          <cell r="I1306" t="str">
            <v>S</v>
          </cell>
          <cell r="J1306"/>
        </row>
        <row r="1307">
          <cell r="A1307">
            <v>950385</v>
          </cell>
          <cell r="B1307" t="str">
            <v>ARNOTT-ROBERTS TROUSSEAU 750ml</v>
          </cell>
          <cell r="C1307" t="str">
            <v>Y</v>
          </cell>
          <cell r="D1307" t="str">
            <v>YS</v>
          </cell>
          <cell r="E1307" t="str">
            <v>YSE</v>
          </cell>
          <cell r="F1307">
            <v>750</v>
          </cell>
          <cell r="G1307">
            <v>950385</v>
          </cell>
          <cell r="H1307">
            <v>30.35</v>
          </cell>
          <cell r="I1307" t="str">
            <v>S</v>
          </cell>
          <cell r="J1307"/>
        </row>
        <row r="1308">
          <cell r="A1308">
            <v>948261</v>
          </cell>
          <cell r="B1308" t="str">
            <v>ARNOUX GIGONDAS 2014 750ml</v>
          </cell>
          <cell r="C1308" t="str">
            <v>Y</v>
          </cell>
          <cell r="D1308" t="str">
            <v>YS</v>
          </cell>
          <cell r="E1308" t="str">
            <v>YSE</v>
          </cell>
          <cell r="F1308">
            <v>750</v>
          </cell>
          <cell r="G1308">
            <v>948261</v>
          </cell>
          <cell r="H1308">
            <v>39.99</v>
          </cell>
          <cell r="I1308" t="str">
            <v>S</v>
          </cell>
          <cell r="J1308"/>
        </row>
        <row r="1309">
          <cell r="A1309">
            <v>900826</v>
          </cell>
          <cell r="B1309" t="str">
            <v>AROMATIQUE GIFT TIN W/ GLASSES 750ml</v>
          </cell>
          <cell r="C1309" t="str">
            <v>Y</v>
          </cell>
          <cell r="D1309" t="str">
            <v>YG</v>
          </cell>
          <cell r="E1309" t="str">
            <v>YGC</v>
          </cell>
          <cell r="F1309">
            <v>750</v>
          </cell>
          <cell r="G1309">
            <v>900826</v>
          </cell>
          <cell r="H1309">
            <v>29.99</v>
          </cell>
          <cell r="I1309" t="str">
            <v>D</v>
          </cell>
          <cell r="J1309"/>
        </row>
        <row r="1310">
          <cell r="A1310">
            <v>902864</v>
          </cell>
          <cell r="B1310" t="str">
            <v>ARRAN 10 YEAR SINGLE MALT 750ml</v>
          </cell>
          <cell r="C1310" t="str">
            <v>Y</v>
          </cell>
          <cell r="D1310" t="str">
            <v>YS</v>
          </cell>
          <cell r="E1310" t="str">
            <v>YSA</v>
          </cell>
          <cell r="F1310">
            <v>750</v>
          </cell>
          <cell r="G1310">
            <v>902864</v>
          </cell>
          <cell r="H1310">
            <v>65.09</v>
          </cell>
          <cell r="I1310" t="str">
            <v>S</v>
          </cell>
          <cell r="J1310"/>
        </row>
        <row r="1311">
          <cell r="A1311">
            <v>921714</v>
          </cell>
          <cell r="B1311" t="str">
            <v>ARRAN 18 YR MALT 750ml</v>
          </cell>
          <cell r="C1311" t="str">
            <v>Y</v>
          </cell>
          <cell r="D1311" t="str">
            <v>YS</v>
          </cell>
          <cell r="E1311" t="str">
            <v>YSA</v>
          </cell>
          <cell r="F1311">
            <v>750</v>
          </cell>
          <cell r="G1311">
            <v>921714</v>
          </cell>
          <cell r="H1311">
            <v>170.13</v>
          </cell>
          <cell r="I1311" t="str">
            <v>S</v>
          </cell>
          <cell r="J1311"/>
        </row>
        <row r="1312">
          <cell r="A1312">
            <v>921713</v>
          </cell>
          <cell r="B1312" t="str">
            <v>ARRAN AMARONE FINISH SCOTCH 750ml</v>
          </cell>
          <cell r="C1312" t="str">
            <v>Y</v>
          </cell>
          <cell r="D1312" t="str">
            <v>YS</v>
          </cell>
          <cell r="E1312" t="str">
            <v>YSA</v>
          </cell>
          <cell r="F1312">
            <v>750</v>
          </cell>
          <cell r="G1312">
            <v>921713</v>
          </cell>
          <cell r="H1312">
            <v>80.13</v>
          </cell>
          <cell r="I1312" t="str">
            <v>S</v>
          </cell>
          <cell r="J1312"/>
        </row>
        <row r="1313">
          <cell r="A1313">
            <v>921712</v>
          </cell>
          <cell r="B1313" t="str">
            <v>ARRAN QUARTER CASK SCOTCH 750ml</v>
          </cell>
          <cell r="C1313" t="str">
            <v>Y</v>
          </cell>
          <cell r="D1313" t="str">
            <v>YS</v>
          </cell>
          <cell r="E1313" t="str">
            <v>YSA</v>
          </cell>
          <cell r="F1313">
            <v>750</v>
          </cell>
          <cell r="G1313">
            <v>921712</v>
          </cell>
          <cell r="H1313">
            <v>80.13</v>
          </cell>
          <cell r="I1313" t="str">
            <v>S</v>
          </cell>
          <cell r="J1313"/>
        </row>
        <row r="1314">
          <cell r="A1314">
            <v>922311</v>
          </cell>
          <cell r="B1314" t="str">
            <v>ARRETE SUAVE BLANCO TEQUILA 750ml</v>
          </cell>
          <cell r="C1314" t="str">
            <v>Y</v>
          </cell>
          <cell r="D1314" t="str">
            <v>YS</v>
          </cell>
          <cell r="E1314" t="str">
            <v>YSA</v>
          </cell>
          <cell r="F1314">
            <v>750</v>
          </cell>
          <cell r="G1314">
            <v>922311</v>
          </cell>
          <cell r="H1314">
            <v>55.7</v>
          </cell>
          <cell r="I1314" t="str">
            <v>S</v>
          </cell>
          <cell r="J1314"/>
        </row>
        <row r="1315">
          <cell r="A1315">
            <v>916341</v>
          </cell>
          <cell r="B1315" t="str">
            <v>ARROCAL RIBERA DUERO'16/17 750ml</v>
          </cell>
          <cell r="C1315" t="str">
            <v>P</v>
          </cell>
          <cell r="D1315" t="str">
            <v>PR</v>
          </cell>
          <cell r="E1315" t="str">
            <v>PRP</v>
          </cell>
          <cell r="F1315">
            <v>750</v>
          </cell>
          <cell r="G1315">
            <v>916341</v>
          </cell>
          <cell r="H1315">
            <v>19.23</v>
          </cell>
          <cell r="I1315" t="str">
            <v>L</v>
          </cell>
          <cell r="J1315"/>
        </row>
        <row r="1316">
          <cell r="A1316">
            <v>904593</v>
          </cell>
          <cell r="B1316" t="str">
            <v>ARROGANT BASTARD ALE 473 ml</v>
          </cell>
          <cell r="C1316" t="str">
            <v>T</v>
          </cell>
          <cell r="D1316" t="str">
            <v>TN</v>
          </cell>
          <cell r="E1316" t="str">
            <v>TNC</v>
          </cell>
          <cell r="F1316">
            <v>473</v>
          </cell>
          <cell r="G1316">
            <v>904593</v>
          </cell>
          <cell r="H1316">
            <v>2.79</v>
          </cell>
          <cell r="I1316">
            <v>1</v>
          </cell>
          <cell r="J1316"/>
        </row>
        <row r="1317">
          <cell r="A1317">
            <v>950802</v>
          </cell>
          <cell r="B1317" t="str">
            <v>ARROGANT BASTARD ALE 473 ml</v>
          </cell>
          <cell r="C1317" t="str">
            <v>T</v>
          </cell>
          <cell r="D1317" t="str">
            <v>TN</v>
          </cell>
          <cell r="E1317" t="str">
            <v>TNF</v>
          </cell>
          <cell r="F1317">
            <v>473</v>
          </cell>
          <cell r="G1317">
            <v>950802</v>
          </cell>
          <cell r="H1317">
            <v>2.65</v>
          </cell>
          <cell r="I1317" t="str">
            <v>D</v>
          </cell>
          <cell r="J1317"/>
        </row>
        <row r="1318">
          <cell r="A1318">
            <v>954911</v>
          </cell>
          <cell r="B1318" t="str">
            <v>ARROGANT ENTER NIGHT PILSNER 473ml</v>
          </cell>
          <cell r="C1318" t="str">
            <v>Y</v>
          </cell>
          <cell r="D1318" t="str">
            <v>YS</v>
          </cell>
          <cell r="E1318" t="str">
            <v>YST</v>
          </cell>
          <cell r="F1318">
            <v>473</v>
          </cell>
          <cell r="G1318">
            <v>954911</v>
          </cell>
          <cell r="H1318">
            <v>2.65</v>
          </cell>
          <cell r="I1318" t="str">
            <v>U</v>
          </cell>
          <cell r="J1318"/>
        </row>
        <row r="1319">
          <cell r="A1319">
            <v>950803</v>
          </cell>
          <cell r="B1319" t="str">
            <v>ARROGANT WHO YOU CALLIN' WUSSIE 473 ml</v>
          </cell>
          <cell r="C1319" t="str">
            <v>T</v>
          </cell>
          <cell r="D1319" t="str">
            <v>TH</v>
          </cell>
          <cell r="E1319" t="str">
            <v>THE</v>
          </cell>
          <cell r="F1319">
            <v>473</v>
          </cell>
          <cell r="G1319">
            <v>950803</v>
          </cell>
          <cell r="H1319">
            <v>2.65</v>
          </cell>
          <cell r="I1319" t="str">
            <v>D</v>
          </cell>
          <cell r="J1319"/>
        </row>
        <row r="1320">
          <cell r="A1320">
            <v>54056</v>
          </cell>
          <cell r="B1320" t="str">
            <v>ARROW APRICOT FL BRANDY 750ml</v>
          </cell>
          <cell r="C1320" t="str">
            <v>A</v>
          </cell>
          <cell r="D1320" t="str">
            <v>AT</v>
          </cell>
          <cell r="E1320" t="str">
            <v>ATW</v>
          </cell>
          <cell r="F1320">
            <v>750</v>
          </cell>
          <cell r="G1320">
            <v>54056</v>
          </cell>
          <cell r="H1320">
            <v>10.99</v>
          </cell>
          <cell r="I1320">
            <v>1</v>
          </cell>
          <cell r="J1320"/>
        </row>
        <row r="1321">
          <cell r="A1321">
            <v>54646</v>
          </cell>
          <cell r="B1321" t="str">
            <v>ARROW BLACKBERRY FL BRANDY 750ml</v>
          </cell>
          <cell r="C1321" t="str">
            <v>A</v>
          </cell>
          <cell r="D1321" t="str">
            <v>AT</v>
          </cell>
          <cell r="E1321" t="str">
            <v>ATW</v>
          </cell>
          <cell r="F1321">
            <v>750</v>
          </cell>
          <cell r="G1321">
            <v>54646</v>
          </cell>
          <cell r="H1321">
            <v>10.99</v>
          </cell>
          <cell r="I1321">
            <v>1</v>
          </cell>
          <cell r="J1321"/>
        </row>
        <row r="1322">
          <cell r="A1322">
            <v>85416</v>
          </cell>
          <cell r="B1322" t="str">
            <v>ARROW BLUE CURACAO 750ml</v>
          </cell>
          <cell r="C1322" t="str">
            <v>C</v>
          </cell>
          <cell r="D1322" t="str">
            <v>CH</v>
          </cell>
          <cell r="E1322" t="str">
            <v>CHB</v>
          </cell>
          <cell r="F1322">
            <v>750</v>
          </cell>
          <cell r="G1322">
            <v>85416</v>
          </cell>
          <cell r="H1322">
            <v>10.99</v>
          </cell>
          <cell r="I1322">
            <v>1</v>
          </cell>
          <cell r="J1322"/>
        </row>
        <row r="1323">
          <cell r="A1323">
            <v>56326</v>
          </cell>
          <cell r="B1323" t="str">
            <v>ARROW COFFEE 750ml</v>
          </cell>
          <cell r="C1323" t="str">
            <v>A</v>
          </cell>
          <cell r="D1323" t="str">
            <v>AT</v>
          </cell>
          <cell r="E1323" t="str">
            <v>ATW</v>
          </cell>
          <cell r="F1323">
            <v>750</v>
          </cell>
          <cell r="G1323">
            <v>56326</v>
          </cell>
          <cell r="H1323">
            <v>10.99</v>
          </cell>
          <cell r="I1323">
            <v>1</v>
          </cell>
          <cell r="J1323"/>
        </row>
        <row r="1324">
          <cell r="A1324">
            <v>72196</v>
          </cell>
          <cell r="B1324" t="str">
            <v>ARROW KIRSCH 750ml</v>
          </cell>
          <cell r="C1324" t="str">
            <v>A</v>
          </cell>
          <cell r="D1324" t="str">
            <v>AT</v>
          </cell>
          <cell r="E1324" t="str">
            <v>ATM</v>
          </cell>
          <cell r="F1324">
            <v>750</v>
          </cell>
          <cell r="G1324">
            <v>72196</v>
          </cell>
          <cell r="H1324">
            <v>11.99</v>
          </cell>
          <cell r="I1324">
            <v>1</v>
          </cell>
          <cell r="J1324"/>
        </row>
        <row r="1325">
          <cell r="A1325">
            <v>55946</v>
          </cell>
          <cell r="B1325" t="str">
            <v>ARROW PEACH FL BRANDY 750ml</v>
          </cell>
          <cell r="C1325" t="str">
            <v>Y</v>
          </cell>
          <cell r="D1325" t="str">
            <v>YS</v>
          </cell>
          <cell r="E1325" t="str">
            <v>YSA</v>
          </cell>
          <cell r="F1325">
            <v>750</v>
          </cell>
          <cell r="G1325">
            <v>55946</v>
          </cell>
          <cell r="H1325">
            <v>9.16</v>
          </cell>
          <cell r="I1325" t="str">
            <v>S</v>
          </cell>
          <cell r="J1325"/>
        </row>
        <row r="1326">
          <cell r="A1326">
            <v>80574</v>
          </cell>
          <cell r="B1326" t="str">
            <v>ARROW PEPPERMINT SCHNAPPS 375ml</v>
          </cell>
          <cell r="C1326" t="str">
            <v>C</v>
          </cell>
          <cell r="D1326" t="str">
            <v>CP</v>
          </cell>
          <cell r="E1326" t="str">
            <v>CPC</v>
          </cell>
          <cell r="F1326">
            <v>375</v>
          </cell>
          <cell r="G1326">
            <v>80574</v>
          </cell>
          <cell r="H1326">
            <v>4.99</v>
          </cell>
          <cell r="I1326">
            <v>1</v>
          </cell>
          <cell r="J1326"/>
        </row>
        <row r="1327">
          <cell r="A1327">
            <v>80576</v>
          </cell>
          <cell r="B1327" t="str">
            <v>ARROW PEPPERMINT SCHNAPPS 750ml</v>
          </cell>
          <cell r="C1327" t="str">
            <v>C</v>
          </cell>
          <cell r="D1327" t="str">
            <v>CP</v>
          </cell>
          <cell r="E1327" t="str">
            <v>CPC</v>
          </cell>
          <cell r="F1327">
            <v>750</v>
          </cell>
          <cell r="G1327">
            <v>80576</v>
          </cell>
          <cell r="H1327">
            <v>9.99</v>
          </cell>
          <cell r="I1327">
            <v>1</v>
          </cell>
          <cell r="J1327"/>
        </row>
        <row r="1328">
          <cell r="A1328">
            <v>82146</v>
          </cell>
          <cell r="B1328" t="str">
            <v>ARROW RASPBERRY SCHNAAPS 750ml</v>
          </cell>
          <cell r="C1328" t="str">
            <v>C</v>
          </cell>
          <cell r="D1328" t="str">
            <v>CP</v>
          </cell>
          <cell r="E1328" t="str">
            <v>CPG</v>
          </cell>
          <cell r="F1328">
            <v>750</v>
          </cell>
          <cell r="G1328">
            <v>82146</v>
          </cell>
          <cell r="H1328">
            <v>10.06</v>
          </cell>
          <cell r="I1328" t="str">
            <v>T</v>
          </cell>
          <cell r="J1328"/>
        </row>
        <row r="1329">
          <cell r="A1329">
            <v>82186</v>
          </cell>
          <cell r="B1329" t="str">
            <v>ARROW SPEARMINT SCHNAPPS 750ml</v>
          </cell>
          <cell r="C1329" t="str">
            <v>Y</v>
          </cell>
          <cell r="D1329" t="str">
            <v>YS</v>
          </cell>
          <cell r="E1329" t="str">
            <v>YSE</v>
          </cell>
          <cell r="F1329">
            <v>750</v>
          </cell>
          <cell r="G1329">
            <v>82186</v>
          </cell>
          <cell r="H1329">
            <v>7.13</v>
          </cell>
          <cell r="I1329" t="str">
            <v>S</v>
          </cell>
          <cell r="J1329"/>
        </row>
        <row r="1330">
          <cell r="A1330">
            <v>80588</v>
          </cell>
          <cell r="B1330" t="str">
            <v>ARROW SUPER PEPPERMINT SCHNAPPS 750ml</v>
          </cell>
          <cell r="C1330" t="str">
            <v>C</v>
          </cell>
          <cell r="D1330" t="str">
            <v>CP</v>
          </cell>
          <cell r="E1330" t="str">
            <v>CPC</v>
          </cell>
          <cell r="F1330">
            <v>750</v>
          </cell>
          <cell r="G1330">
            <v>80588</v>
          </cell>
          <cell r="H1330">
            <v>10.99</v>
          </cell>
          <cell r="I1330">
            <v>1</v>
          </cell>
          <cell r="J1330"/>
        </row>
        <row r="1331">
          <cell r="A1331">
            <v>85894</v>
          </cell>
          <cell r="B1331" t="str">
            <v>ARROW TRIPLE SEC 375ml</v>
          </cell>
          <cell r="C1331" t="str">
            <v>C</v>
          </cell>
          <cell r="D1331" t="str">
            <v>CH</v>
          </cell>
          <cell r="E1331" t="str">
            <v>CHB</v>
          </cell>
          <cell r="F1331">
            <v>375</v>
          </cell>
          <cell r="G1331">
            <v>85894</v>
          </cell>
          <cell r="H1331">
            <v>4.53</v>
          </cell>
          <cell r="I1331" t="str">
            <v>D</v>
          </cell>
          <cell r="J1331"/>
        </row>
        <row r="1332">
          <cell r="A1332">
            <v>85898</v>
          </cell>
          <cell r="B1332" t="str">
            <v>ARROW TRIPLE SEC 1750ml</v>
          </cell>
          <cell r="C1332" t="str">
            <v>C</v>
          </cell>
          <cell r="D1332" t="str">
            <v>CH</v>
          </cell>
          <cell r="E1332" t="str">
            <v>CHB</v>
          </cell>
          <cell r="F1332">
            <v>1750</v>
          </cell>
          <cell r="G1332">
            <v>85898</v>
          </cell>
          <cell r="H1332">
            <v>9.99</v>
          </cell>
          <cell r="I1332">
            <v>1</v>
          </cell>
          <cell r="J1332"/>
        </row>
        <row r="1333">
          <cell r="A1333">
            <v>905006</v>
          </cell>
          <cell r="B1333" t="str">
            <v>ARROWOOD CAB SAUV SONOMA 750ml</v>
          </cell>
          <cell r="C1333" t="str">
            <v>Y</v>
          </cell>
          <cell r="D1333" t="str">
            <v>YS</v>
          </cell>
          <cell r="E1333" t="str">
            <v>YSE</v>
          </cell>
          <cell r="F1333">
            <v>750</v>
          </cell>
          <cell r="G1333">
            <v>905006</v>
          </cell>
          <cell r="H1333">
            <v>28.42</v>
          </cell>
          <cell r="I1333" t="str">
            <v>S</v>
          </cell>
          <cell r="J1333"/>
        </row>
        <row r="1334">
          <cell r="A1334">
            <v>919537</v>
          </cell>
          <cell r="B1334" t="str">
            <v>ARROWOOD RES CABERNET 750ml</v>
          </cell>
          <cell r="C1334" t="str">
            <v>Y</v>
          </cell>
          <cell r="D1334" t="str">
            <v>YS</v>
          </cell>
          <cell r="E1334" t="str">
            <v>YSE</v>
          </cell>
          <cell r="F1334">
            <v>750</v>
          </cell>
          <cell r="G1334">
            <v>919537</v>
          </cell>
          <cell r="H1334">
            <v>85.03</v>
          </cell>
          <cell r="I1334" t="str">
            <v>S</v>
          </cell>
          <cell r="J1334"/>
        </row>
        <row r="1335">
          <cell r="A1335">
            <v>909166</v>
          </cell>
          <cell r="B1335" t="str">
            <v>ARROWOOD RES CHARD 750ml</v>
          </cell>
          <cell r="C1335" t="str">
            <v>Y</v>
          </cell>
          <cell r="D1335" t="str">
            <v>YS</v>
          </cell>
          <cell r="E1335" t="str">
            <v>YSE</v>
          </cell>
          <cell r="F1335">
            <v>750</v>
          </cell>
          <cell r="G1335">
            <v>909166</v>
          </cell>
          <cell r="H1335">
            <v>28.63</v>
          </cell>
          <cell r="I1335" t="str">
            <v>S</v>
          </cell>
          <cell r="J1335"/>
        </row>
        <row r="1336">
          <cell r="A1336">
            <v>954861</v>
          </cell>
          <cell r="B1336" t="str">
            <v>ART BUS RED BLEND 750ml</v>
          </cell>
          <cell r="C1336" t="str">
            <v>Y</v>
          </cell>
          <cell r="D1336" t="str">
            <v>YS</v>
          </cell>
          <cell r="E1336" t="str">
            <v>YSE</v>
          </cell>
          <cell r="F1336">
            <v>750</v>
          </cell>
          <cell r="G1336">
            <v>954861</v>
          </cell>
          <cell r="H1336">
            <v>113.37</v>
          </cell>
          <cell r="I1336" t="str">
            <v>S</v>
          </cell>
          <cell r="J1336"/>
        </row>
        <row r="1337">
          <cell r="A1337">
            <v>72300</v>
          </cell>
          <cell r="B1337" t="str">
            <v>ART IN THE AGE ROOT 750ml</v>
          </cell>
          <cell r="C1337" t="str">
            <v>Y</v>
          </cell>
          <cell r="D1337" t="str">
            <v>YS</v>
          </cell>
          <cell r="E1337" t="str">
            <v>YSA</v>
          </cell>
          <cell r="F1337">
            <v>750</v>
          </cell>
          <cell r="G1337">
            <v>72300</v>
          </cell>
          <cell r="H1337">
            <v>35.36</v>
          </cell>
          <cell r="I1337" t="str">
            <v>U</v>
          </cell>
          <cell r="J1337"/>
        </row>
        <row r="1338">
          <cell r="A1338">
            <v>72306</v>
          </cell>
          <cell r="B1338" t="str">
            <v>ART IN THE AGE SAGE 750ml</v>
          </cell>
          <cell r="C1338" t="str">
            <v>Y</v>
          </cell>
          <cell r="D1338" t="str">
            <v>YS</v>
          </cell>
          <cell r="E1338" t="str">
            <v>YSA</v>
          </cell>
          <cell r="F1338">
            <v>750</v>
          </cell>
          <cell r="G1338">
            <v>72306</v>
          </cell>
          <cell r="H1338">
            <v>35.36</v>
          </cell>
          <cell r="I1338" t="str">
            <v>U</v>
          </cell>
          <cell r="J1338"/>
        </row>
        <row r="1339">
          <cell r="A1339">
            <v>922979</v>
          </cell>
          <cell r="B1339" t="str">
            <v>ART SCIENCE CLUTCH KEG 20000 ml</v>
          </cell>
          <cell r="C1339" t="str">
            <v>Y</v>
          </cell>
          <cell r="D1339" t="str">
            <v>YS</v>
          </cell>
          <cell r="E1339" t="str">
            <v>YSE</v>
          </cell>
          <cell r="F1339">
            <v>20000</v>
          </cell>
          <cell r="G1339">
            <v>922979</v>
          </cell>
          <cell r="H1339">
            <v>171.55</v>
          </cell>
          <cell r="I1339" t="str">
            <v>S</v>
          </cell>
          <cell r="J1339"/>
        </row>
        <row r="1340">
          <cell r="A1340">
            <v>922989</v>
          </cell>
          <cell r="B1340" t="str">
            <v>ART SCIENCE FIMBUL CIDER 750ml</v>
          </cell>
          <cell r="C1340" t="str">
            <v>Y</v>
          </cell>
          <cell r="D1340" t="str">
            <v>YS</v>
          </cell>
          <cell r="E1340" t="str">
            <v>YSE</v>
          </cell>
          <cell r="F1340">
            <v>750</v>
          </cell>
          <cell r="G1340">
            <v>922989</v>
          </cell>
          <cell r="H1340">
            <v>14.23</v>
          </cell>
          <cell r="I1340" t="str">
            <v>S</v>
          </cell>
          <cell r="J1340"/>
        </row>
        <row r="1341">
          <cell r="A1341">
            <v>923730</v>
          </cell>
          <cell r="B1341" t="str">
            <v>ART SCIENCE FRUITFUL PETNAT 750ml</v>
          </cell>
          <cell r="C1341" t="str">
            <v>Y</v>
          </cell>
          <cell r="D1341" t="str">
            <v>YS</v>
          </cell>
          <cell r="E1341" t="str">
            <v>YSE</v>
          </cell>
          <cell r="F1341">
            <v>750</v>
          </cell>
          <cell r="G1341">
            <v>923730</v>
          </cell>
          <cell r="H1341">
            <v>16.149999999999999</v>
          </cell>
          <cell r="I1341" t="str">
            <v>U</v>
          </cell>
          <cell r="J1341"/>
        </row>
        <row r="1342">
          <cell r="A1342">
            <v>923728</v>
          </cell>
          <cell r="B1342" t="str">
            <v>ART SCIENCE FRUITFUL PETNAT KEG 20000ml</v>
          </cell>
          <cell r="C1342" t="str">
            <v>Y</v>
          </cell>
          <cell r="D1342" t="str">
            <v>YS</v>
          </cell>
          <cell r="E1342" t="str">
            <v>YSE</v>
          </cell>
          <cell r="F1342">
            <v>20000</v>
          </cell>
          <cell r="G1342">
            <v>923728</v>
          </cell>
          <cell r="H1342">
            <v>239.27</v>
          </cell>
          <cell r="I1342" t="str">
            <v>S</v>
          </cell>
          <cell r="J1342"/>
        </row>
        <row r="1343">
          <cell r="A1343">
            <v>923731</v>
          </cell>
          <cell r="B1343" t="str">
            <v>ART SCIENCE FRUITNAT 750ml</v>
          </cell>
          <cell r="C1343" t="str">
            <v>Y</v>
          </cell>
          <cell r="D1343" t="str">
            <v>YS</v>
          </cell>
          <cell r="E1343" t="str">
            <v>YSE</v>
          </cell>
          <cell r="F1343">
            <v>750</v>
          </cell>
          <cell r="G1343">
            <v>923731</v>
          </cell>
          <cell r="H1343">
            <v>16.149999999999999</v>
          </cell>
          <cell r="I1343" t="str">
            <v>S</v>
          </cell>
          <cell r="J1343"/>
        </row>
        <row r="1344">
          <cell r="A1344">
            <v>922983</v>
          </cell>
          <cell r="B1344" t="str">
            <v>ART SCIENCE FRUITNAT KEG 20000ml</v>
          </cell>
          <cell r="C1344" t="str">
            <v>Y</v>
          </cell>
          <cell r="D1344" t="str">
            <v>YS</v>
          </cell>
          <cell r="E1344" t="str">
            <v>YSE</v>
          </cell>
          <cell r="F1344">
            <v>20000</v>
          </cell>
          <cell r="G1344">
            <v>922983</v>
          </cell>
          <cell r="H1344">
            <v>240.09</v>
          </cell>
          <cell r="I1344" t="str">
            <v>U</v>
          </cell>
          <cell r="J1344"/>
        </row>
        <row r="1345">
          <cell r="A1345">
            <v>922980</v>
          </cell>
          <cell r="B1345" t="str">
            <v>ART SCIENCE HUMBLE PERRY KEG 20000 ml</v>
          </cell>
          <cell r="C1345" t="str">
            <v>Y</v>
          </cell>
          <cell r="D1345" t="str">
            <v>YS</v>
          </cell>
          <cell r="E1345" t="str">
            <v>YSE</v>
          </cell>
          <cell r="F1345">
            <v>20000</v>
          </cell>
          <cell r="G1345">
            <v>922980</v>
          </cell>
          <cell r="H1345">
            <v>171.55</v>
          </cell>
          <cell r="I1345" t="str">
            <v>S</v>
          </cell>
          <cell r="J1345"/>
        </row>
        <row r="1346">
          <cell r="A1346">
            <v>922985</v>
          </cell>
          <cell r="B1346" t="str">
            <v>ART SCIENCE LITTLE APPLES CIDER 750ml</v>
          </cell>
          <cell r="C1346" t="str">
            <v>Y</v>
          </cell>
          <cell r="D1346" t="str">
            <v>YS</v>
          </cell>
          <cell r="E1346" t="str">
            <v>YSE</v>
          </cell>
          <cell r="F1346">
            <v>750</v>
          </cell>
          <cell r="G1346">
            <v>922985</v>
          </cell>
          <cell r="H1346">
            <v>15.35</v>
          </cell>
          <cell r="I1346" t="str">
            <v>S</v>
          </cell>
          <cell r="J1346"/>
        </row>
        <row r="1347">
          <cell r="A1347">
            <v>922978</v>
          </cell>
          <cell r="B1347" t="str">
            <v>ART SCIENCE L'ORANGE KEG 20000 ml</v>
          </cell>
          <cell r="C1347" t="str">
            <v>Y</v>
          </cell>
          <cell r="D1347" t="str">
            <v>YS</v>
          </cell>
          <cell r="E1347" t="str">
            <v>YSE</v>
          </cell>
          <cell r="F1347">
            <v>20000</v>
          </cell>
          <cell r="G1347">
            <v>922978</v>
          </cell>
          <cell r="H1347">
            <v>171.55</v>
          </cell>
          <cell r="I1347" t="str">
            <v>S</v>
          </cell>
          <cell r="J1347"/>
        </row>
        <row r="1348">
          <cell r="A1348">
            <v>922814</v>
          </cell>
          <cell r="B1348" t="str">
            <v>ART SCIENCE METAMORPHOSIS 750ml</v>
          </cell>
          <cell r="C1348" t="str">
            <v>G</v>
          </cell>
          <cell r="D1348" t="str">
            <v>GL</v>
          </cell>
          <cell r="E1348" t="str">
            <v>GLM</v>
          </cell>
          <cell r="F1348">
            <v>750</v>
          </cell>
          <cell r="G1348">
            <v>922814</v>
          </cell>
          <cell r="H1348">
            <v>16.100000000000001</v>
          </cell>
          <cell r="I1348" t="str">
            <v>L</v>
          </cell>
          <cell r="J1348"/>
        </row>
        <row r="1349">
          <cell r="A1349">
            <v>922982</v>
          </cell>
          <cell r="B1349" t="str">
            <v>ART SCIENCE METAMORPHOSIS KEG 20000ml</v>
          </cell>
          <cell r="C1349" t="str">
            <v>Y</v>
          </cell>
          <cell r="D1349" t="str">
            <v>YS</v>
          </cell>
          <cell r="E1349" t="str">
            <v>YSE</v>
          </cell>
          <cell r="F1349">
            <v>20000</v>
          </cell>
          <cell r="G1349">
            <v>922982</v>
          </cell>
          <cell r="H1349">
            <v>240.09</v>
          </cell>
          <cell r="I1349" t="str">
            <v>S</v>
          </cell>
          <cell r="J1349"/>
        </row>
        <row r="1350">
          <cell r="A1350">
            <v>922986</v>
          </cell>
          <cell r="B1350" t="str">
            <v>ART SCIENCE MOUNTAIN ROSE CIDER 750ml</v>
          </cell>
          <cell r="C1350" t="str">
            <v>Y</v>
          </cell>
          <cell r="D1350" t="str">
            <v>YS</v>
          </cell>
          <cell r="E1350" t="str">
            <v>YSE</v>
          </cell>
          <cell r="F1350">
            <v>750</v>
          </cell>
          <cell r="G1350">
            <v>922986</v>
          </cell>
          <cell r="H1350">
            <v>15.35</v>
          </cell>
          <cell r="I1350" t="str">
            <v>S</v>
          </cell>
          <cell r="J1350"/>
        </row>
        <row r="1351">
          <cell r="A1351">
            <v>922988</v>
          </cell>
          <cell r="B1351" t="str">
            <v>ART SCIENCE PRAIRIE DOG CIDER 750ml</v>
          </cell>
          <cell r="C1351" t="str">
            <v>Y</v>
          </cell>
          <cell r="D1351" t="str">
            <v>YS</v>
          </cell>
          <cell r="E1351" t="str">
            <v>YSE</v>
          </cell>
          <cell r="F1351">
            <v>750</v>
          </cell>
          <cell r="G1351">
            <v>922988</v>
          </cell>
          <cell r="H1351">
            <v>15.35</v>
          </cell>
          <cell r="I1351" t="str">
            <v>S</v>
          </cell>
          <cell r="J1351"/>
        </row>
        <row r="1352">
          <cell r="A1352">
            <v>922984</v>
          </cell>
          <cell r="B1352" t="str">
            <v>ART SCIENCE QUINCE CIDER 750ml</v>
          </cell>
          <cell r="C1352" t="str">
            <v>Y</v>
          </cell>
          <cell r="D1352" t="str">
            <v>YS</v>
          </cell>
          <cell r="E1352" t="str">
            <v>YSE</v>
          </cell>
          <cell r="F1352">
            <v>750</v>
          </cell>
          <cell r="G1352">
            <v>922984</v>
          </cell>
          <cell r="H1352">
            <v>17.71</v>
          </cell>
          <cell r="I1352" t="str">
            <v>S</v>
          </cell>
          <cell r="J1352"/>
        </row>
        <row r="1353">
          <cell r="A1353">
            <v>923729</v>
          </cell>
          <cell r="B1353" t="str">
            <v>ART SCIENCE STARLIT PEAR CIDER 750ml</v>
          </cell>
          <cell r="C1353" t="str">
            <v>Y</v>
          </cell>
          <cell r="D1353" t="str">
            <v>YS</v>
          </cell>
          <cell r="E1353" t="str">
            <v>YSE</v>
          </cell>
          <cell r="F1353">
            <v>750</v>
          </cell>
          <cell r="G1353">
            <v>923729</v>
          </cell>
          <cell r="H1353">
            <v>12.3</v>
          </cell>
          <cell r="I1353" t="str">
            <v>S</v>
          </cell>
          <cell r="J1353"/>
        </row>
        <row r="1354">
          <cell r="A1354">
            <v>922981</v>
          </cell>
          <cell r="B1354" t="str">
            <v>ART SCIENCE SYMBIOSIS KEG 20000ml</v>
          </cell>
          <cell r="C1354" t="str">
            <v>Y</v>
          </cell>
          <cell r="D1354" t="str">
            <v>YS</v>
          </cell>
          <cell r="E1354" t="str">
            <v>YSE</v>
          </cell>
          <cell r="F1354">
            <v>20000</v>
          </cell>
          <cell r="G1354">
            <v>922981</v>
          </cell>
          <cell r="H1354">
            <v>295.22000000000003</v>
          </cell>
          <cell r="I1354" t="str">
            <v>S</v>
          </cell>
          <cell r="J1354"/>
        </row>
        <row r="1355">
          <cell r="A1355">
            <v>922987</v>
          </cell>
          <cell r="B1355" t="str">
            <v>ART SCIENCE WICKSON CIDER 750ml</v>
          </cell>
          <cell r="C1355" t="str">
            <v>Y</v>
          </cell>
          <cell r="D1355" t="str">
            <v>YS</v>
          </cell>
          <cell r="E1355" t="str">
            <v>YSE</v>
          </cell>
          <cell r="F1355">
            <v>750</v>
          </cell>
          <cell r="G1355">
            <v>922987</v>
          </cell>
          <cell r="H1355">
            <v>15.35</v>
          </cell>
          <cell r="I1355" t="str">
            <v>S</v>
          </cell>
          <cell r="J1355"/>
        </row>
        <row r="1356">
          <cell r="A1356">
            <v>953734</v>
          </cell>
          <cell r="B1356" t="str">
            <v>ART+SCIENCE HUMBLE CIDER 750ml</v>
          </cell>
          <cell r="C1356" t="str">
            <v>Y</v>
          </cell>
          <cell r="D1356" t="str">
            <v>YS</v>
          </cell>
          <cell r="E1356" t="str">
            <v>YSE</v>
          </cell>
          <cell r="F1356">
            <v>750</v>
          </cell>
          <cell r="G1356">
            <v>953734</v>
          </cell>
          <cell r="H1356">
            <v>12.3</v>
          </cell>
          <cell r="I1356" t="str">
            <v>S</v>
          </cell>
          <cell r="J1356"/>
        </row>
        <row r="1357">
          <cell r="A1357">
            <v>953737</v>
          </cell>
          <cell r="B1357" t="str">
            <v>ART+SCIENCE HUMBLE PERRY 750ml</v>
          </cell>
          <cell r="C1357" t="str">
            <v>Y</v>
          </cell>
          <cell r="D1357" t="str">
            <v>YS</v>
          </cell>
          <cell r="E1357" t="str">
            <v>YSE</v>
          </cell>
          <cell r="F1357">
            <v>750</v>
          </cell>
          <cell r="G1357">
            <v>953737</v>
          </cell>
          <cell r="H1357">
            <v>12.3</v>
          </cell>
          <cell r="I1357" t="str">
            <v>S</v>
          </cell>
          <cell r="J1357"/>
        </row>
        <row r="1358">
          <cell r="A1358">
            <v>953736</v>
          </cell>
          <cell r="B1358" t="str">
            <v>ART+SCIENCE STELLA MARIE SYRAH 750ml</v>
          </cell>
          <cell r="C1358" t="str">
            <v>Y</v>
          </cell>
          <cell r="D1358" t="str">
            <v>YS</v>
          </cell>
          <cell r="E1358" t="str">
            <v>YSE</v>
          </cell>
          <cell r="F1358">
            <v>750</v>
          </cell>
          <cell r="G1358">
            <v>953736</v>
          </cell>
          <cell r="H1358">
            <v>22.24</v>
          </cell>
          <cell r="I1358" t="str">
            <v>S</v>
          </cell>
          <cell r="J1358"/>
        </row>
        <row r="1359">
          <cell r="A1359">
            <v>953735</v>
          </cell>
          <cell r="B1359" t="str">
            <v>ART+SCIENCE SYMBIOSIS 750ml</v>
          </cell>
          <cell r="C1359" t="str">
            <v>Y</v>
          </cell>
          <cell r="D1359" t="str">
            <v>YS</v>
          </cell>
          <cell r="E1359" t="str">
            <v>YSE</v>
          </cell>
          <cell r="F1359">
            <v>750</v>
          </cell>
          <cell r="G1359">
            <v>953735</v>
          </cell>
          <cell r="H1359">
            <v>22.24</v>
          </cell>
          <cell r="I1359" t="str">
            <v>S</v>
          </cell>
          <cell r="J1359"/>
        </row>
        <row r="1360">
          <cell r="A1360">
            <v>917471</v>
          </cell>
          <cell r="B1360" t="str">
            <v>ARTADI VINAS GAIN RIOJA'09 750ml</v>
          </cell>
          <cell r="C1360" t="str">
            <v>P</v>
          </cell>
          <cell r="D1360" t="str">
            <v>PR</v>
          </cell>
          <cell r="E1360" t="str">
            <v>PRN</v>
          </cell>
          <cell r="F1360">
            <v>750</v>
          </cell>
          <cell r="G1360">
            <v>917471</v>
          </cell>
          <cell r="H1360">
            <v>20.73</v>
          </cell>
          <cell r="I1360" t="str">
            <v>S</v>
          </cell>
          <cell r="J1360"/>
        </row>
        <row r="1361">
          <cell r="A1361">
            <v>915259</v>
          </cell>
          <cell r="B1361" t="str">
            <v>ARTAZU GARNACHA ARTAZURI'8/09 750ml</v>
          </cell>
          <cell r="C1361" t="str">
            <v>P</v>
          </cell>
          <cell r="D1361" t="str">
            <v>PR</v>
          </cell>
          <cell r="E1361" t="str">
            <v>PRP</v>
          </cell>
          <cell r="F1361">
            <v>750</v>
          </cell>
          <cell r="G1361">
            <v>915259</v>
          </cell>
          <cell r="H1361">
            <v>15.58</v>
          </cell>
          <cell r="I1361" t="str">
            <v>X</v>
          </cell>
          <cell r="J1361"/>
        </row>
        <row r="1362">
          <cell r="A1362">
            <v>912865</v>
          </cell>
          <cell r="B1362" t="str">
            <v>ARTESA CHARD CARNEROS RES'10/11 750ml</v>
          </cell>
          <cell r="C1362" t="str">
            <v>K</v>
          </cell>
          <cell r="D1362" t="str">
            <v>KK</v>
          </cell>
          <cell r="E1362" t="str">
            <v>KKB</v>
          </cell>
          <cell r="F1362">
            <v>750</v>
          </cell>
          <cell r="G1362">
            <v>912865</v>
          </cell>
          <cell r="H1362">
            <v>30.32</v>
          </cell>
          <cell r="I1362" t="str">
            <v>X</v>
          </cell>
          <cell r="J1362"/>
        </row>
        <row r="1363">
          <cell r="A1363">
            <v>907472</v>
          </cell>
          <cell r="B1363" t="str">
            <v>ARTESA ELEMENTS CABERNET'11/12 750ml</v>
          </cell>
          <cell r="C1363" t="str">
            <v>P</v>
          </cell>
          <cell r="D1363" t="str">
            <v>PL</v>
          </cell>
          <cell r="E1363" t="str">
            <v>PLB</v>
          </cell>
          <cell r="F1363">
            <v>750</v>
          </cell>
          <cell r="G1363">
            <v>907472</v>
          </cell>
          <cell r="H1363">
            <v>9.83</v>
          </cell>
          <cell r="I1363" t="str">
            <v>X</v>
          </cell>
          <cell r="J1363"/>
        </row>
        <row r="1364">
          <cell r="A1364">
            <v>902306</v>
          </cell>
          <cell r="B1364" t="str">
            <v>ARTEZ ARVANI VANILLA LIQUEUR 750ml</v>
          </cell>
          <cell r="C1364" t="str">
            <v>Y</v>
          </cell>
          <cell r="D1364" t="str">
            <v>YS</v>
          </cell>
          <cell r="E1364" t="str">
            <v>YSC</v>
          </cell>
          <cell r="F1364">
            <v>750</v>
          </cell>
          <cell r="G1364">
            <v>902306</v>
          </cell>
          <cell r="H1364">
            <v>39.99</v>
          </cell>
          <cell r="I1364" t="str">
            <v>S</v>
          </cell>
          <cell r="J1364"/>
        </row>
        <row r="1365">
          <cell r="A1365">
            <v>951273</v>
          </cell>
          <cell r="B1365" t="str">
            <v>ARTEZ EAU DE VIE DE POIRE 750ml</v>
          </cell>
          <cell r="C1365" t="str">
            <v>Y</v>
          </cell>
          <cell r="D1365" t="str">
            <v>YS</v>
          </cell>
          <cell r="E1365" t="str">
            <v>YSE</v>
          </cell>
          <cell r="F1365">
            <v>750</v>
          </cell>
          <cell r="G1365">
            <v>951273</v>
          </cell>
          <cell r="H1365">
            <v>49.99</v>
          </cell>
          <cell r="I1365" t="str">
            <v>S</v>
          </cell>
          <cell r="J1365"/>
        </row>
        <row r="1366">
          <cell r="A1366">
            <v>955478</v>
          </cell>
          <cell r="B1366" t="str">
            <v>ARTEZIN CARNIGNAN 750ml</v>
          </cell>
          <cell r="C1366" t="str">
            <v>Y</v>
          </cell>
          <cell r="D1366" t="str">
            <v>YS</v>
          </cell>
          <cell r="E1366" t="str">
            <v>YSE</v>
          </cell>
          <cell r="F1366">
            <v>750</v>
          </cell>
          <cell r="G1366">
            <v>955478</v>
          </cell>
          <cell r="H1366">
            <v>30.34</v>
          </cell>
          <cell r="I1366" t="str">
            <v>S</v>
          </cell>
          <cell r="J1366"/>
        </row>
        <row r="1367">
          <cell r="A1367">
            <v>917963</v>
          </cell>
          <cell r="B1367" t="str">
            <v>ARTEZIN CHARBONO'11/14 750ml</v>
          </cell>
          <cell r="C1367" t="str">
            <v>P</v>
          </cell>
          <cell r="D1367" t="str">
            <v>PL</v>
          </cell>
          <cell r="E1367" t="str">
            <v>PLU</v>
          </cell>
          <cell r="F1367">
            <v>750</v>
          </cell>
          <cell r="G1367">
            <v>917963</v>
          </cell>
          <cell r="H1367">
            <v>17.98</v>
          </cell>
          <cell r="I1367" t="str">
            <v>X</v>
          </cell>
          <cell r="J1367"/>
        </row>
        <row r="1368">
          <cell r="A1368">
            <v>442278</v>
          </cell>
          <cell r="B1368" t="str">
            <v>ARTEZIN ZIN KEG 19000ml</v>
          </cell>
          <cell r="C1368" t="str">
            <v>Y</v>
          </cell>
          <cell r="D1368" t="str">
            <v>YS</v>
          </cell>
          <cell r="E1368" t="str">
            <v>YSE</v>
          </cell>
          <cell r="F1368">
            <v>19000</v>
          </cell>
          <cell r="G1368">
            <v>442278</v>
          </cell>
          <cell r="H1368">
            <v>366.78</v>
          </cell>
          <cell r="I1368" t="str">
            <v>S</v>
          </cell>
          <cell r="J1368"/>
        </row>
        <row r="1369">
          <cell r="A1369">
            <v>442277</v>
          </cell>
          <cell r="B1369" t="str">
            <v>ARTEZIN ZIN MENDOCINO'18/19 750ml</v>
          </cell>
          <cell r="C1369" t="str">
            <v>P</v>
          </cell>
          <cell r="D1369" t="str">
            <v>PL</v>
          </cell>
          <cell r="E1369" t="str">
            <v>PLH</v>
          </cell>
          <cell r="F1369">
            <v>750</v>
          </cell>
          <cell r="G1369">
            <v>442277</v>
          </cell>
          <cell r="H1369">
            <v>16.02</v>
          </cell>
          <cell r="I1369" t="str">
            <v>X</v>
          </cell>
          <cell r="J1369"/>
        </row>
        <row r="1370">
          <cell r="A1370">
            <v>917321</v>
          </cell>
          <cell r="B1370" t="str">
            <v>ARTEZIN ZINFANDEL DRY CRK'07/8 750ml</v>
          </cell>
          <cell r="C1370" t="str">
            <v>Y</v>
          </cell>
          <cell r="D1370" t="str">
            <v>YS</v>
          </cell>
          <cell r="E1370" t="str">
            <v>YSE</v>
          </cell>
          <cell r="F1370">
            <v>750</v>
          </cell>
          <cell r="G1370">
            <v>917321</v>
          </cell>
          <cell r="H1370">
            <v>25.47</v>
          </cell>
          <cell r="I1370" t="str">
            <v>S</v>
          </cell>
          <cell r="J1370"/>
        </row>
        <row r="1371">
          <cell r="A1371">
            <v>900110</v>
          </cell>
          <cell r="B1371" t="str">
            <v>ARTSCIENCE SAUVIGNON BLANC 750ml</v>
          </cell>
          <cell r="C1371" t="str">
            <v>Y</v>
          </cell>
          <cell r="D1371" t="str">
            <v>YS</v>
          </cell>
          <cell r="E1371" t="str">
            <v>YSE</v>
          </cell>
          <cell r="F1371">
            <v>750</v>
          </cell>
          <cell r="G1371">
            <v>900110</v>
          </cell>
          <cell r="H1371">
            <v>19.260000000000002</v>
          </cell>
          <cell r="I1371" t="str">
            <v>S</v>
          </cell>
          <cell r="J1371"/>
        </row>
        <row r="1372">
          <cell r="A1372">
            <v>955747</v>
          </cell>
          <cell r="B1372" t="str">
            <v>ARUMA MALBEC 750ml</v>
          </cell>
          <cell r="C1372" t="str">
            <v>Y</v>
          </cell>
          <cell r="D1372" t="str">
            <v>YS</v>
          </cell>
          <cell r="E1372" t="str">
            <v>YSE</v>
          </cell>
          <cell r="F1372">
            <v>750</v>
          </cell>
          <cell r="G1372">
            <v>955747</v>
          </cell>
          <cell r="H1372">
            <v>15.57</v>
          </cell>
          <cell r="I1372" t="str">
            <v>S</v>
          </cell>
          <cell r="J1372"/>
        </row>
        <row r="1373">
          <cell r="A1373">
            <v>918356</v>
          </cell>
          <cell r="B1373" t="str">
            <v>ARVERO LIMONCELLO 750ml</v>
          </cell>
          <cell r="C1373" t="str">
            <v>C</v>
          </cell>
          <cell r="D1373" t="str">
            <v>CH</v>
          </cell>
          <cell r="E1373" t="str">
            <v>CHE</v>
          </cell>
          <cell r="F1373">
            <v>750</v>
          </cell>
          <cell r="G1373">
            <v>918356</v>
          </cell>
          <cell r="H1373">
            <v>17.399999999999999</v>
          </cell>
          <cell r="I1373" t="str">
            <v>X</v>
          </cell>
          <cell r="J1373"/>
        </row>
        <row r="1374">
          <cell r="A1374">
            <v>902591</v>
          </cell>
          <cell r="B1374" t="str">
            <v>ASAHI DASSAI 50 SPARKLING SAKE 360ml</v>
          </cell>
          <cell r="C1374" t="str">
            <v>Y</v>
          </cell>
          <cell r="D1374" t="str">
            <v>YS</v>
          </cell>
          <cell r="E1374" t="str">
            <v>YSE</v>
          </cell>
          <cell r="F1374">
            <v>360</v>
          </cell>
          <cell r="G1374">
            <v>902591</v>
          </cell>
          <cell r="H1374">
            <v>18.149999999999999</v>
          </cell>
          <cell r="I1374" t="str">
            <v>U</v>
          </cell>
          <cell r="J1374"/>
        </row>
        <row r="1375">
          <cell r="A1375">
            <v>989199</v>
          </cell>
          <cell r="B1375" t="str">
            <v>ASAHI SUPER DRY 621 ML</v>
          </cell>
          <cell r="C1375" t="str">
            <v>T</v>
          </cell>
          <cell r="D1375" t="str">
            <v>TV</v>
          </cell>
          <cell r="E1375" t="str">
            <v>TVR</v>
          </cell>
          <cell r="F1375">
            <v>621</v>
          </cell>
          <cell r="G1375">
            <v>989199</v>
          </cell>
          <cell r="H1375">
            <v>4.8899999999999997</v>
          </cell>
          <cell r="I1375">
            <v>1</v>
          </cell>
          <cell r="J1375"/>
        </row>
        <row r="1376">
          <cell r="A1376">
            <v>51036</v>
          </cell>
          <cell r="B1376" t="str">
            <v>ASBACH URALT BRANDY 750ml</v>
          </cell>
          <cell r="C1376" t="str">
            <v>A</v>
          </cell>
          <cell r="D1376" t="str">
            <v>AT</v>
          </cell>
          <cell r="E1376" t="str">
            <v>ATB</v>
          </cell>
          <cell r="F1376">
            <v>750</v>
          </cell>
          <cell r="G1376">
            <v>51036</v>
          </cell>
          <cell r="H1376">
            <v>29.34</v>
          </cell>
          <cell r="I1376" t="str">
            <v>S</v>
          </cell>
          <cell r="J1376"/>
        </row>
        <row r="1377">
          <cell r="A1377">
            <v>920290</v>
          </cell>
          <cell r="B1377" t="str">
            <v>ASENJO &amp; MANSO A&amp;M ESPECIAL 2010 750ml</v>
          </cell>
          <cell r="C1377" t="str">
            <v>Y</v>
          </cell>
          <cell r="D1377" t="str">
            <v>YS</v>
          </cell>
          <cell r="E1377" t="str">
            <v>YSE</v>
          </cell>
          <cell r="F1377">
            <v>750</v>
          </cell>
          <cell r="G1377">
            <v>920290</v>
          </cell>
          <cell r="H1377">
            <v>79.650000000000006</v>
          </cell>
          <cell r="I1377" t="str">
            <v>S</v>
          </cell>
          <cell r="J1377"/>
        </row>
        <row r="1378">
          <cell r="A1378">
            <v>950789</v>
          </cell>
          <cell r="B1378" t="str">
            <v>ASENJO &amp; MANSO CERES 1500ml</v>
          </cell>
          <cell r="C1378" t="str">
            <v>Y</v>
          </cell>
          <cell r="D1378" t="str">
            <v>YS</v>
          </cell>
          <cell r="E1378" t="str">
            <v>YSE</v>
          </cell>
          <cell r="F1378">
            <v>1500</v>
          </cell>
          <cell r="G1378">
            <v>950789</v>
          </cell>
          <cell r="H1378">
            <v>29.17</v>
          </cell>
          <cell r="I1378" t="str">
            <v>S</v>
          </cell>
          <cell r="J1378"/>
        </row>
        <row r="1379">
          <cell r="A1379">
            <v>917246</v>
          </cell>
          <cell r="B1379" t="str">
            <v>ASENJO &amp; MANSO CERES DUERO'18 750ml</v>
          </cell>
          <cell r="C1379" t="str">
            <v>P</v>
          </cell>
          <cell r="D1379" t="str">
            <v>PR</v>
          </cell>
          <cell r="E1379" t="str">
            <v>PRP</v>
          </cell>
          <cell r="F1379">
            <v>750</v>
          </cell>
          <cell r="G1379">
            <v>917246</v>
          </cell>
          <cell r="H1379">
            <v>15.99</v>
          </cell>
          <cell r="I1379" t="str">
            <v>L</v>
          </cell>
          <cell r="J1379"/>
        </row>
        <row r="1380">
          <cell r="A1380">
            <v>949450</v>
          </cell>
          <cell r="B1380" t="str">
            <v>ASENJO &amp; MANSO JOVEN 750ml</v>
          </cell>
          <cell r="C1380" t="str">
            <v>Y</v>
          </cell>
          <cell r="D1380" t="str">
            <v>YS</v>
          </cell>
          <cell r="E1380" t="str">
            <v>YSE</v>
          </cell>
          <cell r="F1380">
            <v>750</v>
          </cell>
          <cell r="G1380">
            <v>949450</v>
          </cell>
          <cell r="H1380">
            <v>7.27</v>
          </cell>
          <cell r="I1380" t="str">
            <v>S</v>
          </cell>
          <cell r="J1380"/>
        </row>
        <row r="1381">
          <cell r="A1381">
            <v>950671</v>
          </cell>
          <cell r="B1381" t="str">
            <v>ASHA ROSE 750ml</v>
          </cell>
          <cell r="C1381" t="str">
            <v>Y</v>
          </cell>
          <cell r="D1381" t="str">
            <v>YS</v>
          </cell>
          <cell r="E1381" t="str">
            <v>YSE</v>
          </cell>
          <cell r="F1381">
            <v>750</v>
          </cell>
          <cell r="G1381">
            <v>950671</v>
          </cell>
          <cell r="H1381">
            <v>25.04</v>
          </cell>
          <cell r="I1381" t="str">
            <v>S</v>
          </cell>
          <cell r="J1381"/>
        </row>
        <row r="1382">
          <cell r="A1382">
            <v>923906</v>
          </cell>
          <cell r="B1382" t="str">
            <v>ASHES DIAMONDS CAB FRANC 750ml</v>
          </cell>
          <cell r="C1382" t="str">
            <v>Y</v>
          </cell>
          <cell r="D1382" t="str">
            <v>YS</v>
          </cell>
          <cell r="E1382" t="str">
            <v>YSE</v>
          </cell>
          <cell r="F1382">
            <v>750</v>
          </cell>
          <cell r="G1382">
            <v>923906</v>
          </cell>
          <cell r="H1382">
            <v>61.92</v>
          </cell>
          <cell r="I1382" t="str">
            <v>S</v>
          </cell>
          <cell r="J1382"/>
        </row>
        <row r="1383">
          <cell r="A1383">
            <v>955683</v>
          </cell>
          <cell r="B1383" t="str">
            <v>ASHES &amp; DIAMONDS ROSÃ‰ 750ml</v>
          </cell>
          <cell r="C1383" t="str">
            <v>Y</v>
          </cell>
          <cell r="D1383" t="str">
            <v>YS</v>
          </cell>
          <cell r="E1383" t="str">
            <v>YSE</v>
          </cell>
          <cell r="F1383">
            <v>750</v>
          </cell>
          <cell r="G1383">
            <v>955683</v>
          </cell>
          <cell r="H1383">
            <v>34.6</v>
          </cell>
          <cell r="I1383" t="str">
            <v>S</v>
          </cell>
          <cell r="J1383"/>
        </row>
        <row r="1384">
          <cell r="A1384">
            <v>953188</v>
          </cell>
          <cell r="B1384" t="str">
            <v>ASHES &amp; DIAMONDS BLANC NO. #1 750ml</v>
          </cell>
          <cell r="C1384" t="str">
            <v>Y</v>
          </cell>
          <cell r="D1384" t="str">
            <v>YS</v>
          </cell>
          <cell r="E1384" t="str">
            <v>YSE</v>
          </cell>
          <cell r="F1384">
            <v>750</v>
          </cell>
          <cell r="G1384">
            <v>953188</v>
          </cell>
          <cell r="H1384">
            <v>37.700000000000003</v>
          </cell>
          <cell r="I1384" t="str">
            <v>S</v>
          </cell>
          <cell r="J1384"/>
        </row>
        <row r="1385">
          <cell r="A1385">
            <v>953189</v>
          </cell>
          <cell r="B1385" t="str">
            <v>ASHES &amp; DIAMONDS GRAND VIN RED'15 750ml</v>
          </cell>
          <cell r="C1385" t="str">
            <v>P</v>
          </cell>
          <cell r="D1385" t="str">
            <v>PL</v>
          </cell>
          <cell r="E1385" t="str">
            <v>PLU</v>
          </cell>
          <cell r="F1385">
            <v>750</v>
          </cell>
          <cell r="G1385">
            <v>953189</v>
          </cell>
          <cell r="H1385">
            <v>80.040000000000006</v>
          </cell>
          <cell r="I1385" t="str">
            <v>X</v>
          </cell>
          <cell r="J1385"/>
        </row>
        <row r="1386">
          <cell r="A1386">
            <v>29082</v>
          </cell>
          <cell r="B1386" t="str">
            <v>ASKUR 45 GIN ICELAND 750ml</v>
          </cell>
          <cell r="C1386" t="str">
            <v>Y</v>
          </cell>
          <cell r="D1386" t="str">
            <v>YS</v>
          </cell>
          <cell r="E1386" t="str">
            <v>YSA</v>
          </cell>
          <cell r="F1386">
            <v>750</v>
          </cell>
          <cell r="G1386">
            <v>29082</v>
          </cell>
          <cell r="H1386">
            <v>15.87</v>
          </cell>
          <cell r="I1386" t="str">
            <v>S</v>
          </cell>
          <cell r="J1386"/>
        </row>
        <row r="1387">
          <cell r="A1387">
            <v>29083</v>
          </cell>
          <cell r="B1387" t="str">
            <v>ASKUR 45 GIN ICELAND 1000ml</v>
          </cell>
          <cell r="C1387" t="str">
            <v>Y</v>
          </cell>
          <cell r="D1387" t="str">
            <v>YS</v>
          </cell>
          <cell r="E1387" t="str">
            <v>YSA</v>
          </cell>
          <cell r="F1387">
            <v>1000</v>
          </cell>
          <cell r="G1387">
            <v>29083</v>
          </cell>
          <cell r="H1387">
            <v>18.809999999999999</v>
          </cell>
          <cell r="I1387" t="str">
            <v>S</v>
          </cell>
          <cell r="J1387"/>
        </row>
        <row r="1388">
          <cell r="A1388">
            <v>948566</v>
          </cell>
          <cell r="B1388" t="str">
            <v>ASPALL DRY CIDER 330ml</v>
          </cell>
          <cell r="C1388" t="str">
            <v>Y</v>
          </cell>
          <cell r="D1388" t="str">
            <v>YS</v>
          </cell>
          <cell r="E1388" t="str">
            <v>YSE</v>
          </cell>
          <cell r="F1388">
            <v>330</v>
          </cell>
          <cell r="G1388">
            <v>948566</v>
          </cell>
          <cell r="H1388">
            <v>5.69</v>
          </cell>
          <cell r="I1388" t="str">
            <v>S</v>
          </cell>
          <cell r="J1388"/>
        </row>
        <row r="1389">
          <cell r="A1389">
            <v>949700</v>
          </cell>
          <cell r="B1389" t="str">
            <v>ASPALL DRY CIDER 500ml</v>
          </cell>
          <cell r="C1389" t="str">
            <v>Y</v>
          </cell>
          <cell r="D1389" t="str">
            <v>YS</v>
          </cell>
          <cell r="E1389" t="str">
            <v>YST</v>
          </cell>
          <cell r="F1389">
            <v>500</v>
          </cell>
          <cell r="G1389">
            <v>949700</v>
          </cell>
          <cell r="H1389">
            <v>6.38</v>
          </cell>
          <cell r="I1389" t="str">
            <v>U</v>
          </cell>
          <cell r="J1389"/>
        </row>
        <row r="1390">
          <cell r="A1390">
            <v>921817</v>
          </cell>
          <cell r="B1390" t="str">
            <v>ASSIDUOUS WINES MIXED CASE 750ml</v>
          </cell>
          <cell r="C1390" t="str">
            <v>Y</v>
          </cell>
          <cell r="D1390" t="str">
            <v>YS</v>
          </cell>
          <cell r="E1390" t="str">
            <v>YSE</v>
          </cell>
          <cell r="F1390">
            <v>750</v>
          </cell>
          <cell r="G1390">
            <v>921817</v>
          </cell>
          <cell r="H1390">
            <v>38.4</v>
          </cell>
          <cell r="I1390" t="str">
            <v>S</v>
          </cell>
          <cell r="J1390"/>
        </row>
        <row r="1391">
          <cell r="A1391">
            <v>922415</v>
          </cell>
          <cell r="B1391" t="str">
            <v>ASTOBIZA GIN 750ml</v>
          </cell>
          <cell r="C1391" t="str">
            <v>Y</v>
          </cell>
          <cell r="D1391" t="str">
            <v>YS</v>
          </cell>
          <cell r="E1391" t="str">
            <v>YSA</v>
          </cell>
          <cell r="F1391">
            <v>750</v>
          </cell>
          <cell r="G1391">
            <v>922415</v>
          </cell>
          <cell r="H1391">
            <v>40.46</v>
          </cell>
          <cell r="I1391" t="str">
            <v>S</v>
          </cell>
          <cell r="J1391"/>
        </row>
        <row r="1392">
          <cell r="A1392">
            <v>955680</v>
          </cell>
          <cell r="B1392" t="str">
            <v>ASTOBIZA LATE HARVEST 375 ml</v>
          </cell>
          <cell r="C1392" t="str">
            <v>Y</v>
          </cell>
          <cell r="D1392" t="str">
            <v>YS</v>
          </cell>
          <cell r="E1392" t="str">
            <v>YSE</v>
          </cell>
          <cell r="F1392">
            <v>375</v>
          </cell>
          <cell r="G1392">
            <v>955680</v>
          </cell>
          <cell r="H1392">
            <v>30.14</v>
          </cell>
          <cell r="I1392" t="str">
            <v>S</v>
          </cell>
          <cell r="J1392"/>
        </row>
        <row r="1393">
          <cell r="A1393">
            <v>900625</v>
          </cell>
          <cell r="B1393" t="str">
            <v>ASTOBIZA MALKOA 750ml</v>
          </cell>
          <cell r="C1393" t="str">
            <v>Y</v>
          </cell>
          <cell r="D1393" t="str">
            <v>YS</v>
          </cell>
          <cell r="E1393" t="str">
            <v>YSE</v>
          </cell>
          <cell r="F1393">
            <v>750</v>
          </cell>
          <cell r="G1393">
            <v>900625</v>
          </cell>
          <cell r="H1393">
            <v>23.19</v>
          </cell>
          <cell r="I1393" t="str">
            <v>S</v>
          </cell>
          <cell r="J1393"/>
        </row>
        <row r="1394">
          <cell r="A1394">
            <v>909919</v>
          </cell>
          <cell r="B1394" t="str">
            <v>ASTOBIZA ROSADA MAGNUM 1500ml</v>
          </cell>
          <cell r="C1394" t="str">
            <v>Y</v>
          </cell>
          <cell r="D1394" t="str">
            <v>YS</v>
          </cell>
          <cell r="E1394" t="str">
            <v>YSE</v>
          </cell>
          <cell r="F1394">
            <v>1500</v>
          </cell>
          <cell r="G1394">
            <v>909919</v>
          </cell>
          <cell r="H1394">
            <v>29.4</v>
          </cell>
          <cell r="I1394" t="str">
            <v>S</v>
          </cell>
          <cell r="J1394"/>
        </row>
        <row r="1395">
          <cell r="A1395">
            <v>955592</v>
          </cell>
          <cell r="B1395" t="str">
            <v>ASTOBIZA ROSADO 750ml</v>
          </cell>
          <cell r="C1395" t="str">
            <v>Y</v>
          </cell>
          <cell r="D1395" t="str">
            <v>YS</v>
          </cell>
          <cell r="E1395" t="str">
            <v>YSE</v>
          </cell>
          <cell r="F1395">
            <v>750</v>
          </cell>
          <cell r="G1395">
            <v>955592</v>
          </cell>
          <cell r="H1395">
            <v>16.190000000000001</v>
          </cell>
          <cell r="I1395" t="str">
            <v>S</v>
          </cell>
          <cell r="J1395"/>
        </row>
        <row r="1396">
          <cell r="A1396">
            <v>952063</v>
          </cell>
          <cell r="B1396" t="str">
            <v>ASTOBIZA ROSADO 750ml</v>
          </cell>
          <cell r="C1396" t="str">
            <v>Y</v>
          </cell>
          <cell r="D1396" t="str">
            <v>YS</v>
          </cell>
          <cell r="E1396" t="str">
            <v>YSE</v>
          </cell>
          <cell r="F1396">
            <v>750</v>
          </cell>
          <cell r="G1396">
            <v>952063</v>
          </cell>
          <cell r="H1396">
            <v>16.579999999999998</v>
          </cell>
          <cell r="I1396" t="str">
            <v>U</v>
          </cell>
          <cell r="J1396"/>
        </row>
        <row r="1397">
          <cell r="A1397">
            <v>922416</v>
          </cell>
          <cell r="B1397" t="str">
            <v>ASTOBIZA VERMOUTH 750ml</v>
          </cell>
          <cell r="C1397" t="str">
            <v>Y</v>
          </cell>
          <cell r="D1397" t="str">
            <v>YS</v>
          </cell>
          <cell r="E1397" t="str">
            <v>YSA</v>
          </cell>
          <cell r="F1397">
            <v>750</v>
          </cell>
          <cell r="G1397">
            <v>922416</v>
          </cell>
          <cell r="H1397">
            <v>29.17</v>
          </cell>
          <cell r="I1397" t="str">
            <v>S</v>
          </cell>
          <cell r="J1397"/>
        </row>
        <row r="1398">
          <cell r="A1398">
            <v>87103</v>
          </cell>
          <cell r="B1398" t="str">
            <v>ASTRAL TEQUILA 750ml</v>
          </cell>
          <cell r="C1398" t="str">
            <v>A</v>
          </cell>
          <cell r="D1398" t="str">
            <v>AP</v>
          </cell>
          <cell r="E1398" t="str">
            <v>APD</v>
          </cell>
          <cell r="F1398">
            <v>750</v>
          </cell>
          <cell r="G1398">
            <v>87103</v>
          </cell>
          <cell r="H1398">
            <v>34.99</v>
          </cell>
          <cell r="I1398" t="str">
            <v>L</v>
          </cell>
          <cell r="J1398"/>
        </row>
        <row r="1399">
          <cell r="A1399">
            <v>919133</v>
          </cell>
          <cell r="B1399" t="str">
            <v>ASTROLABE PN MALBOROUGH'15/16 750ml</v>
          </cell>
          <cell r="C1399" t="str">
            <v>P</v>
          </cell>
          <cell r="D1399" t="str">
            <v>PR</v>
          </cell>
          <cell r="E1399" t="str">
            <v>PRW</v>
          </cell>
          <cell r="F1399">
            <v>750</v>
          </cell>
          <cell r="G1399">
            <v>919133</v>
          </cell>
          <cell r="H1399">
            <v>17.28</v>
          </cell>
          <cell r="I1399" t="str">
            <v>X</v>
          </cell>
          <cell r="J1399"/>
        </row>
        <row r="1400">
          <cell r="A1400">
            <v>948102</v>
          </cell>
          <cell r="B1400" t="str">
            <v>ASYLUM 750ml</v>
          </cell>
          <cell r="C1400" t="str">
            <v>Y</v>
          </cell>
          <cell r="D1400" t="str">
            <v>YS</v>
          </cell>
          <cell r="E1400" t="str">
            <v>YSE</v>
          </cell>
          <cell r="F1400">
            <v>750</v>
          </cell>
          <cell r="G1400">
            <v>948102</v>
          </cell>
          <cell r="H1400">
            <v>15.22</v>
          </cell>
          <cell r="I1400" t="str">
            <v>S</v>
          </cell>
          <cell r="J1400"/>
        </row>
        <row r="1401">
          <cell r="A1401">
            <v>907065</v>
          </cell>
          <cell r="B1401" t="str">
            <v>ATALON CABERNET 750ml</v>
          </cell>
          <cell r="C1401" t="str">
            <v>Y</v>
          </cell>
          <cell r="D1401" t="str">
            <v>YS</v>
          </cell>
          <cell r="E1401" t="str">
            <v>YSE</v>
          </cell>
          <cell r="F1401">
            <v>750</v>
          </cell>
          <cell r="G1401">
            <v>907065</v>
          </cell>
          <cell r="H1401">
            <v>33.119999999999997</v>
          </cell>
          <cell r="I1401" t="str">
            <v>S</v>
          </cell>
          <cell r="J1401"/>
        </row>
        <row r="1402">
          <cell r="A1402">
            <v>948855</v>
          </cell>
          <cell r="B1402" t="str">
            <v>ATALON PAULINE CUVEE 750ml</v>
          </cell>
          <cell r="C1402" t="str">
            <v>Y</v>
          </cell>
          <cell r="D1402" t="str">
            <v>YS</v>
          </cell>
          <cell r="E1402" t="str">
            <v>YSE</v>
          </cell>
          <cell r="F1402">
            <v>750</v>
          </cell>
          <cell r="G1402">
            <v>948855</v>
          </cell>
          <cell r="H1402">
            <v>28.42</v>
          </cell>
          <cell r="I1402" t="str">
            <v>S</v>
          </cell>
          <cell r="J1402"/>
        </row>
        <row r="1403">
          <cell r="A1403">
            <v>951330</v>
          </cell>
          <cell r="B1403" t="str">
            <v>ATAMISQUE ASSEMBLAGE 750ml</v>
          </cell>
          <cell r="C1403" t="str">
            <v>Y</v>
          </cell>
          <cell r="D1403" t="str">
            <v>YS</v>
          </cell>
          <cell r="E1403" t="str">
            <v>YSE</v>
          </cell>
          <cell r="F1403">
            <v>750</v>
          </cell>
          <cell r="G1403">
            <v>951330</v>
          </cell>
          <cell r="H1403">
            <v>40.130000000000003</v>
          </cell>
          <cell r="I1403" t="str">
            <v>S</v>
          </cell>
          <cell r="J1403"/>
        </row>
        <row r="1404">
          <cell r="A1404">
            <v>912477</v>
          </cell>
          <cell r="B1404" t="str">
            <v>ATAMISQUE RESERVE CHARDONNAY 2019 750ml</v>
          </cell>
          <cell r="C1404" t="str">
            <v>Y</v>
          </cell>
          <cell r="D1404" t="str">
            <v>YS</v>
          </cell>
          <cell r="E1404" t="str">
            <v>YSE</v>
          </cell>
          <cell r="F1404">
            <v>750</v>
          </cell>
          <cell r="G1404">
            <v>912477</v>
          </cell>
          <cell r="H1404">
            <v>40.130000000000003</v>
          </cell>
          <cell r="I1404" t="str">
            <v>S</v>
          </cell>
          <cell r="J1404"/>
        </row>
        <row r="1405">
          <cell r="A1405">
            <v>920467</v>
          </cell>
          <cell r="B1405" t="str">
            <v>ATLANTICO PLATINO RUM 750ml</v>
          </cell>
          <cell r="C1405" t="str">
            <v>Y</v>
          </cell>
          <cell r="D1405" t="str">
            <v>YS</v>
          </cell>
          <cell r="E1405" t="str">
            <v>YSA</v>
          </cell>
          <cell r="F1405">
            <v>750</v>
          </cell>
          <cell r="G1405">
            <v>920467</v>
          </cell>
          <cell r="H1405">
            <v>20</v>
          </cell>
          <cell r="I1405" t="str">
            <v>S</v>
          </cell>
          <cell r="J1405"/>
        </row>
        <row r="1406">
          <cell r="A1406">
            <v>920466</v>
          </cell>
          <cell r="B1406" t="str">
            <v>ATLANTICO PRIVATE CASK RUM 750ml</v>
          </cell>
          <cell r="C1406" t="str">
            <v>Y</v>
          </cell>
          <cell r="D1406" t="str">
            <v>YS</v>
          </cell>
          <cell r="E1406" t="str">
            <v>YSA</v>
          </cell>
          <cell r="F1406">
            <v>750</v>
          </cell>
          <cell r="G1406">
            <v>920466</v>
          </cell>
          <cell r="H1406">
            <v>35.35</v>
          </cell>
          <cell r="I1406" t="str">
            <v>S</v>
          </cell>
          <cell r="J1406"/>
        </row>
        <row r="1407">
          <cell r="A1407">
            <v>920465</v>
          </cell>
          <cell r="B1407" t="str">
            <v>ATLANTICO RESERVA RUM 750ml</v>
          </cell>
          <cell r="C1407" t="str">
            <v>Y</v>
          </cell>
          <cell r="D1407" t="str">
            <v>YS</v>
          </cell>
          <cell r="E1407" t="str">
            <v>YSA</v>
          </cell>
          <cell r="F1407">
            <v>750</v>
          </cell>
          <cell r="G1407">
            <v>920465</v>
          </cell>
          <cell r="H1407">
            <v>25.33</v>
          </cell>
          <cell r="I1407" t="str">
            <v>S</v>
          </cell>
          <cell r="J1407"/>
        </row>
        <row r="1408">
          <cell r="A1408">
            <v>949488</v>
          </cell>
          <cell r="B1408" t="str">
            <v>ATLANTIS TXAKOLI '17 750ml</v>
          </cell>
          <cell r="C1408" t="str">
            <v>K</v>
          </cell>
          <cell r="D1408" t="str">
            <v>KR</v>
          </cell>
          <cell r="E1408" t="str">
            <v>KRN</v>
          </cell>
          <cell r="F1408">
            <v>750</v>
          </cell>
          <cell r="G1408">
            <v>949488</v>
          </cell>
          <cell r="H1408">
            <v>9.18</v>
          </cell>
          <cell r="I1408" t="str">
            <v>X</v>
          </cell>
          <cell r="J1408"/>
        </row>
        <row r="1409">
          <cell r="A1409">
            <v>442320</v>
          </cell>
          <cell r="B1409" t="str">
            <v>ATLAS PEAK CABERNET NAPA'18 750ml</v>
          </cell>
          <cell r="C1409" t="str">
            <v>P</v>
          </cell>
          <cell r="D1409" t="str">
            <v>PL</v>
          </cell>
          <cell r="E1409" t="str">
            <v>PLB</v>
          </cell>
          <cell r="F1409">
            <v>750</v>
          </cell>
          <cell r="G1409">
            <v>442320</v>
          </cell>
          <cell r="H1409">
            <v>49.99</v>
          </cell>
          <cell r="I1409" t="str">
            <v>X</v>
          </cell>
          <cell r="J1409"/>
        </row>
        <row r="1410">
          <cell r="A1410">
            <v>916665</v>
          </cell>
          <cell r="B1410" t="str">
            <v>ATREA THE CHOIR WHITE'18 750ml</v>
          </cell>
          <cell r="C1410" t="str">
            <v>K</v>
          </cell>
          <cell r="D1410" t="str">
            <v>KK</v>
          </cell>
          <cell r="E1410" t="str">
            <v>KKK</v>
          </cell>
          <cell r="F1410">
            <v>750</v>
          </cell>
          <cell r="G1410">
            <v>916665</v>
          </cell>
          <cell r="H1410">
            <v>16.04</v>
          </cell>
          <cell r="I1410" t="str">
            <v>X</v>
          </cell>
          <cell r="J1410"/>
        </row>
        <row r="1411">
          <cell r="A1411">
            <v>950790</v>
          </cell>
          <cell r="B1411" t="str">
            <v>ATTEMS PINOT GRIGIO RAMATO 750ml</v>
          </cell>
          <cell r="C1411" t="str">
            <v>Y</v>
          </cell>
          <cell r="D1411" t="str">
            <v>YS</v>
          </cell>
          <cell r="E1411" t="str">
            <v>YSE</v>
          </cell>
          <cell r="F1411">
            <v>750</v>
          </cell>
          <cell r="G1411">
            <v>950790</v>
          </cell>
          <cell r="H1411">
            <v>20.62</v>
          </cell>
          <cell r="I1411" t="str">
            <v>S</v>
          </cell>
          <cell r="J1411"/>
        </row>
        <row r="1412">
          <cell r="A1412">
            <v>916944</v>
          </cell>
          <cell r="B1412" t="str">
            <v>ATTEMS PINOT GRIGIO'09 750ml</v>
          </cell>
          <cell r="C1412" t="str">
            <v>K</v>
          </cell>
          <cell r="D1412" t="str">
            <v>KR</v>
          </cell>
          <cell r="E1412" t="str">
            <v>KRK</v>
          </cell>
          <cell r="F1412">
            <v>750</v>
          </cell>
          <cell r="G1412">
            <v>916944</v>
          </cell>
          <cell r="H1412">
            <v>19.34</v>
          </cell>
          <cell r="I1412" t="str">
            <v>X</v>
          </cell>
          <cell r="J1412"/>
        </row>
        <row r="1413">
          <cell r="A1413">
            <v>948535</v>
          </cell>
          <cell r="B1413" t="str">
            <v>AU BARON SAISON ST MEDARD 750ml</v>
          </cell>
          <cell r="C1413" t="str">
            <v>Y</v>
          </cell>
          <cell r="D1413" t="str">
            <v>YS</v>
          </cell>
          <cell r="E1413" t="str">
            <v>YST</v>
          </cell>
          <cell r="F1413">
            <v>750</v>
          </cell>
          <cell r="G1413">
            <v>948535</v>
          </cell>
          <cell r="H1413">
            <v>17.190000000000001</v>
          </cell>
          <cell r="I1413" t="str">
            <v>U</v>
          </cell>
          <cell r="J1413"/>
        </row>
        <row r="1414">
          <cell r="A1414">
            <v>915557</v>
          </cell>
          <cell r="B1414" t="str">
            <v>AU BON CLIMAT CHARD STA B'21 750ml</v>
          </cell>
          <cell r="C1414" t="str">
            <v>K</v>
          </cell>
          <cell r="D1414" t="str">
            <v>KK</v>
          </cell>
          <cell r="E1414" t="str">
            <v>KKB</v>
          </cell>
          <cell r="F1414">
            <v>750</v>
          </cell>
          <cell r="G1414">
            <v>915557</v>
          </cell>
          <cell r="H1414">
            <v>24.12</v>
          </cell>
          <cell r="I1414" t="str">
            <v>L</v>
          </cell>
          <cell r="J1414"/>
        </row>
        <row r="1415">
          <cell r="A1415">
            <v>951197</v>
          </cell>
          <cell r="B1415" t="str">
            <v>AU BON CLIMAT KNOX ALEXANDER PN 750ml</v>
          </cell>
          <cell r="C1415" t="str">
            <v>Y</v>
          </cell>
          <cell r="D1415" t="str">
            <v>YS</v>
          </cell>
          <cell r="E1415" t="str">
            <v>YSE</v>
          </cell>
          <cell r="F1415">
            <v>750</v>
          </cell>
          <cell r="G1415">
            <v>951197</v>
          </cell>
          <cell r="H1415">
            <v>53.29</v>
          </cell>
          <cell r="I1415" t="str">
            <v>S</v>
          </cell>
          <cell r="J1415"/>
        </row>
        <row r="1416">
          <cell r="A1416">
            <v>921033</v>
          </cell>
          <cell r="B1416" t="str">
            <v>AU BON CLIMAT LA BAUGE AU DESS ' 375ml</v>
          </cell>
          <cell r="C1416" t="str">
            <v>Y</v>
          </cell>
          <cell r="D1416" t="str">
            <v>YS</v>
          </cell>
          <cell r="E1416" t="str">
            <v>YSE</v>
          </cell>
          <cell r="F1416">
            <v>375</v>
          </cell>
          <cell r="G1416">
            <v>921033</v>
          </cell>
          <cell r="H1416">
            <v>20.440000000000001</v>
          </cell>
          <cell r="I1416" t="str">
            <v>S</v>
          </cell>
          <cell r="J1416"/>
        </row>
        <row r="1417">
          <cell r="A1417">
            <v>916364</v>
          </cell>
          <cell r="B1417" t="str">
            <v>AU BON CLIMAT PN BIEN NACID'18 750ml</v>
          </cell>
          <cell r="C1417" t="str">
            <v>P</v>
          </cell>
          <cell r="D1417" t="str">
            <v>PL</v>
          </cell>
          <cell r="E1417" t="str">
            <v>PLR</v>
          </cell>
          <cell r="F1417">
            <v>750</v>
          </cell>
          <cell r="G1417">
            <v>916364</v>
          </cell>
          <cell r="H1417">
            <v>42.57</v>
          </cell>
          <cell r="I1417" t="str">
            <v>L</v>
          </cell>
          <cell r="J1417"/>
        </row>
        <row r="1418">
          <cell r="A1418">
            <v>914691</v>
          </cell>
          <cell r="B1418" t="str">
            <v>AU BON CLIMAT PN SANTA BARB'21 750ml</v>
          </cell>
          <cell r="C1418" t="str">
            <v>P</v>
          </cell>
          <cell r="D1418" t="str">
            <v>PL</v>
          </cell>
          <cell r="E1418" t="str">
            <v>PLR</v>
          </cell>
          <cell r="F1418">
            <v>750</v>
          </cell>
          <cell r="G1418">
            <v>914691</v>
          </cell>
          <cell r="H1418">
            <v>25.17</v>
          </cell>
          <cell r="I1418" t="str">
            <v>S</v>
          </cell>
          <cell r="J1418"/>
        </row>
        <row r="1419">
          <cell r="A1419">
            <v>922694</v>
          </cell>
          <cell r="B1419" t="str">
            <v>AU BON CLIMAT RUNAWAY VIN SAN MARIA750ml</v>
          </cell>
          <cell r="C1419" t="str">
            <v>Y</v>
          </cell>
          <cell r="D1419" t="str">
            <v>YS</v>
          </cell>
          <cell r="E1419" t="str">
            <v>YSE</v>
          </cell>
          <cell r="F1419">
            <v>750</v>
          </cell>
          <cell r="G1419">
            <v>922694</v>
          </cell>
          <cell r="H1419">
            <v>52.5</v>
          </cell>
          <cell r="I1419" t="str">
            <v>S</v>
          </cell>
          <cell r="J1419"/>
        </row>
        <row r="1420">
          <cell r="A1420">
            <v>907163</v>
          </cell>
          <cell r="B1420" t="str">
            <v>AU BON ISABELLE MORGAN P.N. 750ml</v>
          </cell>
          <cell r="C1420" t="str">
            <v>Y</v>
          </cell>
          <cell r="D1420" t="str">
            <v>YS</v>
          </cell>
          <cell r="E1420" t="str">
            <v>YSE</v>
          </cell>
          <cell r="F1420">
            <v>750</v>
          </cell>
          <cell r="G1420">
            <v>907163</v>
          </cell>
          <cell r="H1420">
            <v>52.72</v>
          </cell>
          <cell r="I1420" t="str">
            <v>S</v>
          </cell>
          <cell r="J1420"/>
        </row>
        <row r="1421">
          <cell r="A1421">
            <v>950498</v>
          </cell>
          <cell r="B1421" t="str">
            <v>AU BON LA BAUGE AU- DESSUS PN '12 750ml</v>
          </cell>
          <cell r="C1421" t="str">
            <v>Y</v>
          </cell>
          <cell r="D1421" t="str">
            <v>YS</v>
          </cell>
          <cell r="E1421" t="str">
            <v>YSE</v>
          </cell>
          <cell r="F1421">
            <v>750</v>
          </cell>
          <cell r="G1421">
            <v>950498</v>
          </cell>
          <cell r="H1421">
            <v>33.700000000000003</v>
          </cell>
          <cell r="I1421" t="str">
            <v>S</v>
          </cell>
          <cell r="J1421"/>
        </row>
        <row r="1422">
          <cell r="A1422">
            <v>904307</v>
          </cell>
          <cell r="B1422" t="str">
            <v>AU CONTRAIRE CHARD'18 750ml</v>
          </cell>
          <cell r="C1422" t="str">
            <v>Y</v>
          </cell>
          <cell r="D1422" t="str">
            <v>YS</v>
          </cell>
          <cell r="E1422" t="str">
            <v>YSE</v>
          </cell>
          <cell r="F1422">
            <v>750</v>
          </cell>
          <cell r="G1422">
            <v>904307</v>
          </cell>
          <cell r="H1422">
            <v>20.11</v>
          </cell>
          <cell r="I1422" t="str">
            <v>S</v>
          </cell>
          <cell r="J1422"/>
        </row>
        <row r="1423">
          <cell r="A1423">
            <v>949842</v>
          </cell>
          <cell r="B1423" t="str">
            <v>AU CONTRAIRE PINOT NOIR 750ml</v>
          </cell>
          <cell r="C1423" t="str">
            <v>Y</v>
          </cell>
          <cell r="D1423" t="str">
            <v>YS</v>
          </cell>
          <cell r="E1423" t="str">
            <v>YSE</v>
          </cell>
          <cell r="F1423">
            <v>750</v>
          </cell>
          <cell r="G1423">
            <v>949842</v>
          </cell>
          <cell r="H1423">
            <v>26.16</v>
          </cell>
          <cell r="I1423" t="str">
            <v>S</v>
          </cell>
          <cell r="J1423"/>
        </row>
        <row r="1424">
          <cell r="A1424">
            <v>916384</v>
          </cell>
          <cell r="B1424" t="str">
            <v>AU CONTRAIRE PINOT NOIR'18 750ml</v>
          </cell>
          <cell r="C1424" t="str">
            <v>Y</v>
          </cell>
          <cell r="D1424" t="str">
            <v>YS</v>
          </cell>
          <cell r="E1424" t="str">
            <v>YSE</v>
          </cell>
          <cell r="F1424">
            <v>750</v>
          </cell>
          <cell r="G1424">
            <v>916384</v>
          </cell>
          <cell r="H1424">
            <v>25.95</v>
          </cell>
          <cell r="I1424" t="str">
            <v>S</v>
          </cell>
          <cell r="J1424"/>
        </row>
        <row r="1425">
          <cell r="A1425">
            <v>924173</v>
          </cell>
          <cell r="B1425" t="str">
            <v>AU CONTRAIRE RR CHARDONNAY 2019 750ml</v>
          </cell>
          <cell r="C1425" t="str">
            <v>Y</v>
          </cell>
          <cell r="D1425" t="str">
            <v>YS</v>
          </cell>
          <cell r="E1425" t="str">
            <v>YSE</v>
          </cell>
          <cell r="F1425">
            <v>750</v>
          </cell>
          <cell r="G1425">
            <v>924173</v>
          </cell>
          <cell r="H1425">
            <v>25.95</v>
          </cell>
          <cell r="I1425" t="str">
            <v>S</v>
          </cell>
          <cell r="J1425"/>
        </row>
        <row r="1426">
          <cell r="A1426">
            <v>924172</v>
          </cell>
          <cell r="B1426" t="str">
            <v>AU CONTRAIRE SONOMA PINOT NOIR 2019750ml</v>
          </cell>
          <cell r="C1426" t="str">
            <v>Y</v>
          </cell>
          <cell r="D1426" t="str">
            <v>YS</v>
          </cell>
          <cell r="E1426" t="str">
            <v>YSE</v>
          </cell>
          <cell r="F1426">
            <v>750</v>
          </cell>
          <cell r="G1426">
            <v>924172</v>
          </cell>
          <cell r="H1426">
            <v>25.95</v>
          </cell>
          <cell r="I1426" t="str">
            <v>S</v>
          </cell>
          <cell r="J1426"/>
        </row>
        <row r="1427">
          <cell r="A1427">
            <v>923827</v>
          </cell>
          <cell r="B1427" t="str">
            <v>AU PARADIS CABERNET 2016 750ml</v>
          </cell>
          <cell r="C1427" t="str">
            <v>Y</v>
          </cell>
          <cell r="D1427" t="str">
            <v>YS</v>
          </cell>
          <cell r="E1427" t="str">
            <v>YSE</v>
          </cell>
          <cell r="F1427">
            <v>750</v>
          </cell>
          <cell r="G1427">
            <v>923827</v>
          </cell>
          <cell r="H1427">
            <v>251.58</v>
          </cell>
          <cell r="I1427" t="str">
            <v>S</v>
          </cell>
          <cell r="J1427"/>
        </row>
        <row r="1428">
          <cell r="A1428">
            <v>913637</v>
          </cell>
          <cell r="B1428" t="str">
            <v>AUBERGE BLANC DE BLANC GRAND CRU 750ml</v>
          </cell>
          <cell r="C1428" t="str">
            <v>Y</v>
          </cell>
          <cell r="D1428" t="str">
            <v>YS</v>
          </cell>
          <cell r="E1428" t="str">
            <v>YSE</v>
          </cell>
          <cell r="F1428">
            <v>750</v>
          </cell>
          <cell r="G1428">
            <v>913637</v>
          </cell>
          <cell r="H1428">
            <v>66.62</v>
          </cell>
          <cell r="I1428" t="str">
            <v>S</v>
          </cell>
          <cell r="J1428"/>
        </row>
        <row r="1429">
          <cell r="A1429">
            <v>913635</v>
          </cell>
          <cell r="B1429" t="str">
            <v>AUBERGE BRUT ROSE 750ml</v>
          </cell>
          <cell r="C1429" t="str">
            <v>Y</v>
          </cell>
          <cell r="D1429" t="str">
            <v>YS</v>
          </cell>
          <cell r="E1429" t="str">
            <v>YSE</v>
          </cell>
          <cell r="F1429">
            <v>750</v>
          </cell>
          <cell r="G1429">
            <v>913635</v>
          </cell>
          <cell r="H1429">
            <v>62.86</v>
          </cell>
          <cell r="I1429" t="str">
            <v>S</v>
          </cell>
          <cell r="J1429"/>
        </row>
        <row r="1430">
          <cell r="A1430">
            <v>946754</v>
          </cell>
          <cell r="B1430" t="str">
            <v>AUBON CLIMAT LA BAUGAUX DESSUS 750ml</v>
          </cell>
          <cell r="C1430" t="str">
            <v>Y</v>
          </cell>
          <cell r="D1430" t="str">
            <v>YS</v>
          </cell>
          <cell r="E1430" t="str">
            <v>YSE</v>
          </cell>
          <cell r="F1430">
            <v>750</v>
          </cell>
          <cell r="G1430">
            <v>946754</v>
          </cell>
          <cell r="H1430">
            <v>36.82</v>
          </cell>
          <cell r="I1430" t="str">
            <v>S</v>
          </cell>
          <cell r="J1430"/>
        </row>
        <row r="1431">
          <cell r="A1431">
            <v>4199</v>
          </cell>
          <cell r="B1431" t="str">
            <v>AUCHENTOSHAN 18YR SINGLE MALT 750ml</v>
          </cell>
          <cell r="C1431" t="str">
            <v>Y</v>
          </cell>
          <cell r="D1431" t="str">
            <v>YS</v>
          </cell>
          <cell r="E1431" t="str">
            <v>YSA</v>
          </cell>
          <cell r="F1431">
            <v>750</v>
          </cell>
          <cell r="G1431">
            <v>4199</v>
          </cell>
          <cell r="H1431">
            <v>140.97</v>
          </cell>
          <cell r="I1431" t="str">
            <v>U</v>
          </cell>
          <cell r="J1431"/>
        </row>
        <row r="1432">
          <cell r="A1432">
            <v>4178</v>
          </cell>
          <cell r="B1432" t="str">
            <v>AUCHENTOSHAN AMERICAN OAK SNGL MLT 750ml</v>
          </cell>
          <cell r="C1432" t="str">
            <v>A</v>
          </cell>
          <cell r="D1432" t="str">
            <v>AW</v>
          </cell>
          <cell r="E1432" t="str">
            <v>AWS</v>
          </cell>
          <cell r="F1432">
            <v>750</v>
          </cell>
          <cell r="G1432">
            <v>4178</v>
          </cell>
          <cell r="H1432">
            <v>49.99</v>
          </cell>
          <cell r="I1432">
            <v>1</v>
          </cell>
          <cell r="J1432"/>
        </row>
        <row r="1433">
          <cell r="A1433">
            <v>4200</v>
          </cell>
          <cell r="B1433" t="str">
            <v>AUCHENTOSHAN SINGLE MALT 18YR 750ml</v>
          </cell>
          <cell r="C1433" t="str">
            <v>A</v>
          </cell>
          <cell r="D1433" t="str">
            <v>AW</v>
          </cell>
          <cell r="E1433" t="str">
            <v>AWS</v>
          </cell>
          <cell r="F1433">
            <v>750</v>
          </cell>
          <cell r="G1433">
            <v>4200</v>
          </cell>
          <cell r="H1433">
            <v>134.99</v>
          </cell>
          <cell r="I1433" t="str">
            <v>L</v>
          </cell>
          <cell r="J1433"/>
        </row>
        <row r="1434">
          <cell r="A1434">
            <v>4190</v>
          </cell>
          <cell r="B1434" t="str">
            <v>AUCHENTOSHAN THREE WOOD SNGLE 750ml</v>
          </cell>
          <cell r="C1434" t="str">
            <v>A</v>
          </cell>
          <cell r="D1434" t="str">
            <v>AW</v>
          </cell>
          <cell r="E1434" t="str">
            <v>AWS</v>
          </cell>
          <cell r="F1434">
            <v>750</v>
          </cell>
          <cell r="G1434">
            <v>4190</v>
          </cell>
          <cell r="H1434">
            <v>84.99</v>
          </cell>
          <cell r="I1434" t="str">
            <v>D</v>
          </cell>
          <cell r="J1434"/>
        </row>
        <row r="1435">
          <cell r="A1435">
            <v>921376</v>
          </cell>
          <cell r="B1435" t="str">
            <v>AUCTIONEER CABERNET NAPA VALLEY 750ml</v>
          </cell>
          <cell r="C1435" t="str">
            <v>Y</v>
          </cell>
          <cell r="D1435" t="str">
            <v>YS</v>
          </cell>
          <cell r="E1435" t="str">
            <v>YSE</v>
          </cell>
          <cell r="F1435">
            <v>750</v>
          </cell>
          <cell r="G1435">
            <v>921376</v>
          </cell>
          <cell r="H1435">
            <v>25.99</v>
          </cell>
          <cell r="I1435" t="str">
            <v>S</v>
          </cell>
          <cell r="J1435"/>
        </row>
        <row r="1436">
          <cell r="A1436">
            <v>900864</v>
          </cell>
          <cell r="B1436" t="str">
            <v>AUDREY'S FAIRYGARTEN SHIRAZ 750ml</v>
          </cell>
          <cell r="C1436" t="str">
            <v>Y</v>
          </cell>
          <cell r="D1436" t="str">
            <v>YS</v>
          </cell>
          <cell r="E1436" t="str">
            <v>YSE</v>
          </cell>
          <cell r="F1436">
            <v>750</v>
          </cell>
          <cell r="G1436">
            <v>900864</v>
          </cell>
          <cell r="H1436">
            <v>36.200000000000003</v>
          </cell>
          <cell r="I1436" t="str">
            <v>S</v>
          </cell>
          <cell r="J1436"/>
        </row>
        <row r="1437">
          <cell r="A1437">
            <v>913632</v>
          </cell>
          <cell r="B1437" t="str">
            <v>AUGUST KESSELER RIES R'20 750ml</v>
          </cell>
          <cell r="C1437" t="str">
            <v>K</v>
          </cell>
          <cell r="D1437" t="str">
            <v>KR</v>
          </cell>
          <cell r="E1437" t="str">
            <v>KRG</v>
          </cell>
          <cell r="F1437">
            <v>750</v>
          </cell>
          <cell r="G1437">
            <v>913632</v>
          </cell>
          <cell r="H1437">
            <v>15.99</v>
          </cell>
          <cell r="I1437" t="str">
            <v>L</v>
          </cell>
          <cell r="J1437"/>
        </row>
        <row r="1438">
          <cell r="A1438">
            <v>917962</v>
          </cell>
          <cell r="B1438" t="str">
            <v>AUGUST KESSELER SPATBUR ROSE'10 750ml</v>
          </cell>
          <cell r="C1438" t="str">
            <v>M</v>
          </cell>
          <cell r="D1438" t="str">
            <v>MP</v>
          </cell>
          <cell r="E1438" t="str">
            <v>MPQ</v>
          </cell>
          <cell r="F1438">
            <v>750</v>
          </cell>
          <cell r="G1438">
            <v>917962</v>
          </cell>
          <cell r="H1438">
            <v>20.239999999999998</v>
          </cell>
          <cell r="I1438" t="str">
            <v>X</v>
          </cell>
          <cell r="J1438"/>
        </row>
        <row r="1439">
          <cell r="A1439">
            <v>918504</v>
          </cell>
          <cell r="B1439" t="str">
            <v>AUGUSTINER BRAU MAXIMATOR 330ml</v>
          </cell>
          <cell r="C1439" t="str">
            <v>T</v>
          </cell>
          <cell r="D1439" t="str">
            <v>TV</v>
          </cell>
          <cell r="E1439" t="str">
            <v>TVH</v>
          </cell>
          <cell r="F1439">
            <v>330</v>
          </cell>
          <cell r="G1439">
            <v>918504</v>
          </cell>
          <cell r="H1439">
            <v>3</v>
          </cell>
          <cell r="I1439" t="str">
            <v>X</v>
          </cell>
          <cell r="J1439"/>
        </row>
        <row r="1440">
          <cell r="A1440">
            <v>917826</v>
          </cell>
          <cell r="B1440" t="str">
            <v>AURATUS ALVARINHO-TRAJADURA'11 750ml</v>
          </cell>
          <cell r="C1440" t="str">
            <v>K</v>
          </cell>
          <cell r="D1440" t="str">
            <v>KR</v>
          </cell>
          <cell r="E1440" t="str">
            <v>KRO</v>
          </cell>
          <cell r="F1440">
            <v>750</v>
          </cell>
          <cell r="G1440">
            <v>917826</v>
          </cell>
          <cell r="H1440">
            <v>17.22</v>
          </cell>
          <cell r="I1440" t="str">
            <v>X</v>
          </cell>
          <cell r="J1440"/>
        </row>
        <row r="1441">
          <cell r="A1441">
            <v>951773</v>
          </cell>
          <cell r="B1441" t="str">
            <v>AURELIAN CABERNET SAUVIGNON 750ml</v>
          </cell>
          <cell r="C1441" t="str">
            <v>Y</v>
          </cell>
          <cell r="D1441" t="str">
            <v>YS</v>
          </cell>
          <cell r="E1441" t="str">
            <v>YSE</v>
          </cell>
          <cell r="F1441">
            <v>750</v>
          </cell>
          <cell r="G1441">
            <v>951773</v>
          </cell>
          <cell r="H1441">
            <v>19.75</v>
          </cell>
          <cell r="I1441" t="str">
            <v>S</v>
          </cell>
          <cell r="J1441"/>
        </row>
        <row r="1442">
          <cell r="A1442">
            <v>923899</v>
          </cell>
          <cell r="B1442" t="str">
            <v>AURELIER VERDET VOSNE ROMANEE 2018 750ml</v>
          </cell>
          <cell r="C1442" t="str">
            <v>Y</v>
          </cell>
          <cell r="D1442" t="str">
            <v>YS</v>
          </cell>
          <cell r="E1442" t="str">
            <v>YSE</v>
          </cell>
          <cell r="F1442">
            <v>750</v>
          </cell>
          <cell r="G1442">
            <v>923899</v>
          </cell>
          <cell r="H1442">
            <v>176.65</v>
          </cell>
          <cell r="I1442" t="str">
            <v>S</v>
          </cell>
          <cell r="J1442"/>
        </row>
        <row r="1443">
          <cell r="A1443">
            <v>951861</v>
          </cell>
          <cell r="B1443" t="str">
            <v>AURORA AMONTILLADO 500 ml</v>
          </cell>
          <cell r="C1443" t="str">
            <v>E</v>
          </cell>
          <cell r="D1443" t="str">
            <v>EH</v>
          </cell>
          <cell r="E1443" t="str">
            <v>EHJ</v>
          </cell>
          <cell r="F1443">
            <v>500</v>
          </cell>
          <cell r="G1443">
            <v>951861</v>
          </cell>
          <cell r="H1443">
            <v>21.75</v>
          </cell>
          <cell r="I1443" t="str">
            <v>L</v>
          </cell>
          <cell r="J1443"/>
        </row>
        <row r="1444">
          <cell r="A1444">
            <v>951863</v>
          </cell>
          <cell r="B1444" t="str">
            <v>AURORA MANZANILLA 500 ml</v>
          </cell>
          <cell r="C1444" t="str">
            <v>Y</v>
          </cell>
          <cell r="D1444" t="str">
            <v>YS</v>
          </cell>
          <cell r="E1444" t="str">
            <v>YSE</v>
          </cell>
          <cell r="F1444">
            <v>500</v>
          </cell>
          <cell r="G1444">
            <v>951863</v>
          </cell>
          <cell r="H1444">
            <v>15.62</v>
          </cell>
          <cell r="I1444" t="str">
            <v>S</v>
          </cell>
          <cell r="J1444"/>
        </row>
        <row r="1445">
          <cell r="A1445">
            <v>952126</v>
          </cell>
          <cell r="B1445" t="str">
            <v>AURORA MANZANILLA SHERRY 20000 ml</v>
          </cell>
          <cell r="C1445" t="str">
            <v>Y</v>
          </cell>
          <cell r="D1445" t="str">
            <v>YS</v>
          </cell>
          <cell r="E1445" t="str">
            <v>YSE</v>
          </cell>
          <cell r="F1445">
            <v>20000</v>
          </cell>
          <cell r="G1445">
            <v>952126</v>
          </cell>
          <cell r="H1445">
            <v>361.39</v>
          </cell>
          <cell r="I1445" t="str">
            <v>S</v>
          </cell>
          <cell r="J1445"/>
        </row>
        <row r="1446">
          <cell r="A1446">
            <v>951862</v>
          </cell>
          <cell r="B1446" t="str">
            <v>AURORA OLOROSO 500 ml</v>
          </cell>
          <cell r="C1446" t="str">
            <v>E</v>
          </cell>
          <cell r="D1446" t="str">
            <v>EH</v>
          </cell>
          <cell r="E1446" t="str">
            <v>EHX</v>
          </cell>
          <cell r="F1446">
            <v>500</v>
          </cell>
          <cell r="G1446">
            <v>951862</v>
          </cell>
          <cell r="H1446">
            <v>19.75</v>
          </cell>
          <cell r="I1446" t="str">
            <v>L</v>
          </cell>
          <cell r="J1446"/>
        </row>
        <row r="1447">
          <cell r="A1447">
            <v>947581</v>
          </cell>
          <cell r="B1447" t="str">
            <v>AUSPICION CABERNET 750ml</v>
          </cell>
          <cell r="C1447" t="str">
            <v>Y</v>
          </cell>
          <cell r="D1447" t="str">
            <v>YS</v>
          </cell>
          <cell r="E1447" t="str">
            <v>YSE</v>
          </cell>
          <cell r="F1447">
            <v>750</v>
          </cell>
          <cell r="G1447">
            <v>947581</v>
          </cell>
          <cell r="H1447">
            <v>9.52</v>
          </cell>
          <cell r="I1447" t="str">
            <v>S</v>
          </cell>
          <cell r="J1447"/>
        </row>
        <row r="1448">
          <cell r="A1448">
            <v>953934</v>
          </cell>
          <cell r="B1448" t="str">
            <v>AUSTERITY CHARDONNAY KEG 19000 ml</v>
          </cell>
          <cell r="C1448" t="str">
            <v>Y</v>
          </cell>
          <cell r="D1448" t="str">
            <v>YS</v>
          </cell>
          <cell r="E1448" t="str">
            <v>YSE</v>
          </cell>
          <cell r="F1448">
            <v>19000</v>
          </cell>
          <cell r="G1448">
            <v>953934</v>
          </cell>
          <cell r="H1448">
            <v>329.52</v>
          </cell>
          <cell r="I1448" t="str">
            <v>S</v>
          </cell>
          <cell r="J1448"/>
        </row>
        <row r="1449">
          <cell r="A1449">
            <v>442386</v>
          </cell>
          <cell r="B1449" t="str">
            <v>AUSTIN HOPE CABERNET'20 750ml</v>
          </cell>
          <cell r="C1449" t="str">
            <v>P</v>
          </cell>
          <cell r="D1449" t="str">
            <v>PL</v>
          </cell>
          <cell r="E1449" t="str">
            <v>PLB</v>
          </cell>
          <cell r="F1449">
            <v>750</v>
          </cell>
          <cell r="G1449">
            <v>442386</v>
          </cell>
          <cell r="H1449">
            <v>68.72</v>
          </cell>
          <cell r="I1449" t="str">
            <v>L</v>
          </cell>
          <cell r="J1449"/>
        </row>
        <row r="1450">
          <cell r="A1450">
            <v>442385</v>
          </cell>
          <cell r="B1450" t="str">
            <v>AUSTIN HOPE PASO ROBLES CABERNET 750ml</v>
          </cell>
          <cell r="C1450" t="str">
            <v>P</v>
          </cell>
          <cell r="D1450" t="str">
            <v>PL</v>
          </cell>
          <cell r="E1450" t="str">
            <v>PLB</v>
          </cell>
          <cell r="F1450">
            <v>750</v>
          </cell>
          <cell r="G1450">
            <v>442385</v>
          </cell>
          <cell r="H1450">
            <v>19.989999999999998</v>
          </cell>
          <cell r="I1450">
            <v>1</v>
          </cell>
          <cell r="J1450"/>
        </row>
        <row r="1451">
          <cell r="A1451">
            <v>914709</v>
          </cell>
          <cell r="B1451" t="str">
            <v>AUSTIN HOPE SYRAH 750ml</v>
          </cell>
          <cell r="C1451" t="str">
            <v>P</v>
          </cell>
          <cell r="D1451" t="str">
            <v>PL</v>
          </cell>
          <cell r="E1451" t="str">
            <v>PLJ</v>
          </cell>
          <cell r="F1451">
            <v>750</v>
          </cell>
          <cell r="G1451">
            <v>914709</v>
          </cell>
          <cell r="H1451">
            <v>38.39</v>
          </cell>
          <cell r="I1451" t="str">
            <v>S</v>
          </cell>
          <cell r="J1451"/>
        </row>
        <row r="1452">
          <cell r="A1452">
            <v>516722</v>
          </cell>
          <cell r="B1452" t="str">
            <v>AUSTIN HOPE TROUBLEMAKER KEG 19000ml</v>
          </cell>
          <cell r="C1452" t="str">
            <v>Y</v>
          </cell>
          <cell r="D1452" t="str">
            <v>YS</v>
          </cell>
          <cell r="E1452" t="str">
            <v>YSE</v>
          </cell>
          <cell r="F1452">
            <v>19000</v>
          </cell>
          <cell r="G1452">
            <v>516722</v>
          </cell>
          <cell r="H1452">
            <v>451.62</v>
          </cell>
          <cell r="I1452" t="str">
            <v>S</v>
          </cell>
          <cell r="J1452"/>
        </row>
        <row r="1453">
          <cell r="A1453">
            <v>516720</v>
          </cell>
          <cell r="B1453" t="str">
            <v>AUSTIN HOPE TROUBLEMAKER RED 750ml</v>
          </cell>
          <cell r="C1453" t="str">
            <v>P</v>
          </cell>
          <cell r="D1453" t="str">
            <v>PF</v>
          </cell>
          <cell r="E1453" t="str">
            <v>PFP</v>
          </cell>
          <cell r="F1453">
            <v>750</v>
          </cell>
          <cell r="G1453">
            <v>516720</v>
          </cell>
          <cell r="H1453">
            <v>17.989999999999998</v>
          </cell>
          <cell r="I1453">
            <v>1</v>
          </cell>
          <cell r="J1453"/>
        </row>
        <row r="1454">
          <cell r="A1454">
            <v>954350</v>
          </cell>
          <cell r="B1454" t="str">
            <v>AUTOR DE L'ANNE WONDER WOM 750ml</v>
          </cell>
          <cell r="C1454" t="str">
            <v>Y</v>
          </cell>
          <cell r="D1454" t="str">
            <v>YS</v>
          </cell>
          <cell r="E1454" t="str">
            <v>YSE</v>
          </cell>
          <cell r="F1454">
            <v>750</v>
          </cell>
          <cell r="G1454">
            <v>954350</v>
          </cell>
          <cell r="H1454">
            <v>22.61</v>
          </cell>
          <cell r="I1454" t="str">
            <v>S</v>
          </cell>
          <cell r="J1454"/>
        </row>
        <row r="1455">
          <cell r="A1455">
            <v>953198</v>
          </cell>
          <cell r="B1455" t="str">
            <v>AUTOUR DE L'ANNE L'ETATS D'ANNE 750ml</v>
          </cell>
          <cell r="C1455" t="str">
            <v>Y</v>
          </cell>
          <cell r="D1455" t="str">
            <v>YS</v>
          </cell>
          <cell r="E1455" t="str">
            <v>YSE</v>
          </cell>
          <cell r="F1455">
            <v>750</v>
          </cell>
          <cell r="G1455">
            <v>953198</v>
          </cell>
          <cell r="H1455">
            <v>22.26</v>
          </cell>
          <cell r="I1455" t="str">
            <v>S</v>
          </cell>
          <cell r="J1455"/>
        </row>
        <row r="1456">
          <cell r="A1456">
            <v>954286</v>
          </cell>
          <cell r="B1456" t="str">
            <v>AUTOUR DE L'ANNEE LES ETATS 750ml</v>
          </cell>
          <cell r="C1456" t="str">
            <v>Y</v>
          </cell>
          <cell r="D1456" t="str">
            <v>YS</v>
          </cell>
          <cell r="E1456" t="str">
            <v>YSE</v>
          </cell>
          <cell r="F1456">
            <v>750</v>
          </cell>
          <cell r="G1456">
            <v>954286</v>
          </cell>
          <cell r="H1456">
            <v>22.41</v>
          </cell>
          <cell r="I1456" t="str">
            <v>S</v>
          </cell>
          <cell r="J1456"/>
        </row>
        <row r="1457">
          <cell r="A1457">
            <v>955017</v>
          </cell>
          <cell r="B1457" t="str">
            <v>AVA GRACE ROSE 750ml</v>
          </cell>
          <cell r="C1457" t="str">
            <v>Y</v>
          </cell>
          <cell r="D1457" t="str">
            <v>YS</v>
          </cell>
          <cell r="E1457" t="str">
            <v>YSE</v>
          </cell>
          <cell r="F1457">
            <v>750</v>
          </cell>
          <cell r="G1457">
            <v>955017</v>
          </cell>
          <cell r="H1457">
            <v>9.06</v>
          </cell>
          <cell r="I1457" t="str">
            <v>S</v>
          </cell>
          <cell r="J1457"/>
        </row>
        <row r="1458">
          <cell r="A1458">
            <v>641562</v>
          </cell>
          <cell r="B1458" t="str">
            <v>AVA GRACE ROSE CANS 375ml</v>
          </cell>
          <cell r="C1458" t="str">
            <v>M</v>
          </cell>
          <cell r="D1458" t="str">
            <v>MH</v>
          </cell>
          <cell r="E1458" t="str">
            <v>MHW</v>
          </cell>
          <cell r="F1458">
            <v>375</v>
          </cell>
          <cell r="G1458">
            <v>641562</v>
          </cell>
          <cell r="H1458">
            <v>4.99</v>
          </cell>
          <cell r="I1458" t="str">
            <v>D</v>
          </cell>
          <cell r="J1458"/>
        </row>
        <row r="1459">
          <cell r="A1459">
            <v>923623</v>
          </cell>
          <cell r="B1459" t="str">
            <v>AVAL CIDER GOLD 330ml</v>
          </cell>
          <cell r="C1459" t="str">
            <v>Y</v>
          </cell>
          <cell r="D1459" t="str">
            <v>YS</v>
          </cell>
          <cell r="E1459" t="str">
            <v>YSE</v>
          </cell>
          <cell r="F1459">
            <v>330</v>
          </cell>
          <cell r="G1459">
            <v>923623</v>
          </cell>
          <cell r="H1459">
            <v>2.95</v>
          </cell>
          <cell r="I1459" t="str">
            <v>S</v>
          </cell>
          <cell r="J1459"/>
        </row>
        <row r="1460">
          <cell r="A1460">
            <v>923622</v>
          </cell>
          <cell r="B1460" t="str">
            <v>AVAL CIDER ROSE 330 ml</v>
          </cell>
          <cell r="C1460" t="str">
            <v>Y</v>
          </cell>
          <cell r="D1460" t="str">
            <v>YS</v>
          </cell>
          <cell r="E1460" t="str">
            <v>YSE</v>
          </cell>
          <cell r="F1460">
            <v>330</v>
          </cell>
          <cell r="G1460">
            <v>923622</v>
          </cell>
          <cell r="H1460">
            <v>2.95</v>
          </cell>
          <cell r="I1460" t="str">
            <v>S</v>
          </cell>
          <cell r="J1460"/>
        </row>
        <row r="1461">
          <cell r="A1461">
            <v>923783</v>
          </cell>
          <cell r="B1461" t="str">
            <v>AVAL CIDRE GOLD KEG 30000ml</v>
          </cell>
          <cell r="C1461" t="str">
            <v>Y</v>
          </cell>
          <cell r="D1461" t="str">
            <v>YS</v>
          </cell>
          <cell r="E1461" t="str">
            <v>YSE</v>
          </cell>
          <cell r="F1461">
            <v>30000</v>
          </cell>
          <cell r="G1461">
            <v>923783</v>
          </cell>
          <cell r="H1461">
            <v>199.99</v>
          </cell>
          <cell r="I1461" t="str">
            <v>S</v>
          </cell>
          <cell r="J1461"/>
        </row>
        <row r="1462">
          <cell r="A1462">
            <v>923784</v>
          </cell>
          <cell r="B1462" t="str">
            <v>AVAL CIDRE ROSE KEG 30000ml</v>
          </cell>
          <cell r="C1462" t="str">
            <v>Y</v>
          </cell>
          <cell r="D1462" t="str">
            <v>YS</v>
          </cell>
          <cell r="E1462" t="str">
            <v>YSE</v>
          </cell>
          <cell r="F1462">
            <v>30000</v>
          </cell>
          <cell r="G1462">
            <v>923784</v>
          </cell>
          <cell r="H1462">
            <v>199.99</v>
          </cell>
          <cell r="I1462" t="str">
            <v>S</v>
          </cell>
          <cell r="J1462"/>
        </row>
        <row r="1463">
          <cell r="A1463">
            <v>266474</v>
          </cell>
          <cell r="B1463" t="str">
            <v>AVALINE RED 750ml</v>
          </cell>
          <cell r="C1463" t="str">
            <v>Y</v>
          </cell>
          <cell r="D1463" t="str">
            <v>YS</v>
          </cell>
          <cell r="E1463" t="str">
            <v>YSE</v>
          </cell>
          <cell r="F1463">
            <v>750</v>
          </cell>
          <cell r="G1463">
            <v>266474</v>
          </cell>
          <cell r="H1463">
            <v>20.059999999999999</v>
          </cell>
          <cell r="I1463" t="str">
            <v>S</v>
          </cell>
          <cell r="J1463"/>
        </row>
        <row r="1464">
          <cell r="A1464">
            <v>266476</v>
          </cell>
          <cell r="B1464" t="str">
            <v>AVALINE ROSE 750ml</v>
          </cell>
          <cell r="C1464" t="str">
            <v>Y</v>
          </cell>
          <cell r="D1464" t="str">
            <v>YS</v>
          </cell>
          <cell r="E1464" t="str">
            <v>YSE</v>
          </cell>
          <cell r="F1464">
            <v>750</v>
          </cell>
          <cell r="G1464">
            <v>266476</v>
          </cell>
          <cell r="H1464">
            <v>20.059999999999999</v>
          </cell>
          <cell r="I1464" t="str">
            <v>S</v>
          </cell>
          <cell r="J1464"/>
        </row>
        <row r="1465">
          <cell r="A1465">
            <v>720886</v>
          </cell>
          <cell r="B1465" t="str">
            <v>AVALINE SPARKLING WINE 750ml</v>
          </cell>
          <cell r="C1465" t="str">
            <v>Y</v>
          </cell>
          <cell r="D1465" t="str">
            <v>YS</v>
          </cell>
          <cell r="E1465" t="str">
            <v>YSE</v>
          </cell>
          <cell r="F1465">
            <v>750</v>
          </cell>
          <cell r="G1465">
            <v>720886</v>
          </cell>
          <cell r="H1465">
            <v>25.06</v>
          </cell>
          <cell r="I1465" t="str">
            <v>S</v>
          </cell>
          <cell r="J1465"/>
        </row>
        <row r="1466">
          <cell r="A1466">
            <v>401977</v>
          </cell>
          <cell r="B1466" t="str">
            <v>AVALINE WHITE 750ml</v>
          </cell>
          <cell r="C1466" t="str">
            <v>Y</v>
          </cell>
          <cell r="D1466" t="str">
            <v>YS</v>
          </cell>
          <cell r="E1466" t="str">
            <v>YSE</v>
          </cell>
          <cell r="F1466">
            <v>750</v>
          </cell>
          <cell r="G1466">
            <v>401977</v>
          </cell>
          <cell r="H1466">
            <v>20.059999999999999</v>
          </cell>
          <cell r="I1466" t="str">
            <v>S</v>
          </cell>
          <cell r="J1466"/>
        </row>
        <row r="1467">
          <cell r="A1467">
            <v>907961</v>
          </cell>
          <cell r="B1467" t="str">
            <v>AVALON CABERNET SAUV CA 750ml</v>
          </cell>
          <cell r="C1467" t="str">
            <v>Y</v>
          </cell>
          <cell r="D1467" t="str">
            <v>YS</v>
          </cell>
          <cell r="E1467" t="str">
            <v>YSE</v>
          </cell>
          <cell r="F1467">
            <v>750</v>
          </cell>
          <cell r="G1467">
            <v>907961</v>
          </cell>
          <cell r="H1467">
            <v>10.199999999999999</v>
          </cell>
          <cell r="I1467" t="str">
            <v>S</v>
          </cell>
          <cell r="J1467"/>
        </row>
        <row r="1468">
          <cell r="A1468">
            <v>442410</v>
          </cell>
          <cell r="B1468" t="str">
            <v>AVALON CABERNET SAUVIGNON NAPA 750ml</v>
          </cell>
          <cell r="C1468" t="str">
            <v>P</v>
          </cell>
          <cell r="D1468" t="str">
            <v>PL</v>
          </cell>
          <cell r="E1468" t="str">
            <v>PLB</v>
          </cell>
          <cell r="F1468">
            <v>750</v>
          </cell>
          <cell r="G1468">
            <v>442410</v>
          </cell>
          <cell r="H1468">
            <v>19.989999999999998</v>
          </cell>
          <cell r="I1468" t="str">
            <v>D</v>
          </cell>
          <cell r="J1468"/>
        </row>
        <row r="1469">
          <cell r="A1469">
            <v>909930</v>
          </cell>
          <cell r="B1469" t="str">
            <v>AVALON MERLOT 750ml</v>
          </cell>
          <cell r="C1469" t="str">
            <v>Y</v>
          </cell>
          <cell r="D1469" t="str">
            <v>YS</v>
          </cell>
          <cell r="E1469" t="str">
            <v>YSE</v>
          </cell>
          <cell r="F1469">
            <v>750</v>
          </cell>
          <cell r="G1469">
            <v>909930</v>
          </cell>
          <cell r="H1469">
            <v>11.8</v>
          </cell>
          <cell r="I1469" t="str">
            <v>S</v>
          </cell>
          <cell r="J1469"/>
        </row>
        <row r="1470">
          <cell r="A1470">
            <v>914240</v>
          </cell>
          <cell r="B1470" t="str">
            <v>AVBC BARKLEY'S BELGIAN ALE 651 ml</v>
          </cell>
          <cell r="C1470" t="str">
            <v>T</v>
          </cell>
          <cell r="D1470" t="str">
            <v>TV</v>
          </cell>
          <cell r="E1470" t="str">
            <v>TVB</v>
          </cell>
          <cell r="F1470">
            <v>651</v>
          </cell>
          <cell r="G1470">
            <v>914240</v>
          </cell>
          <cell r="H1470">
            <v>8.08</v>
          </cell>
          <cell r="I1470" t="str">
            <v>X</v>
          </cell>
          <cell r="J1470"/>
        </row>
        <row r="1471">
          <cell r="A1471">
            <v>955430</v>
          </cell>
          <cell r="B1471" t="str">
            <v>AVBC BARNEY OATMEAL CAN 355 ml</v>
          </cell>
          <cell r="C1471" t="str">
            <v>T</v>
          </cell>
          <cell r="D1471" t="str">
            <v>TN</v>
          </cell>
          <cell r="E1471" t="str">
            <v>TNP</v>
          </cell>
          <cell r="F1471">
            <v>355</v>
          </cell>
          <cell r="G1471">
            <v>955430</v>
          </cell>
          <cell r="H1471">
            <v>2.2200000000000002</v>
          </cell>
          <cell r="I1471" t="str">
            <v>D</v>
          </cell>
          <cell r="J1471"/>
        </row>
        <row r="1472">
          <cell r="A1472">
            <v>910681</v>
          </cell>
          <cell r="B1472" t="str">
            <v>AVBC BARNEY OATMEAL STOUT 355ml</v>
          </cell>
          <cell r="C1472" t="str">
            <v>T</v>
          </cell>
          <cell r="D1472" t="str">
            <v>TN</v>
          </cell>
          <cell r="E1472" t="str">
            <v>TNP</v>
          </cell>
          <cell r="F1472">
            <v>355</v>
          </cell>
          <cell r="G1472">
            <v>910681</v>
          </cell>
          <cell r="H1472">
            <v>2.0099999999999998</v>
          </cell>
          <cell r="I1472" t="str">
            <v>X</v>
          </cell>
          <cell r="J1472"/>
        </row>
        <row r="1473">
          <cell r="A1473">
            <v>910680</v>
          </cell>
          <cell r="B1473" t="str">
            <v>AVBC BELKS EXTRA BITTER 355ml</v>
          </cell>
          <cell r="C1473" t="str">
            <v>T</v>
          </cell>
          <cell r="D1473" t="str">
            <v>TN</v>
          </cell>
          <cell r="E1473" t="str">
            <v>TNF</v>
          </cell>
          <cell r="F1473">
            <v>355</v>
          </cell>
          <cell r="G1473">
            <v>910680</v>
          </cell>
          <cell r="H1473">
            <v>1.57</v>
          </cell>
          <cell r="I1473" t="str">
            <v>U</v>
          </cell>
          <cell r="J1473"/>
        </row>
        <row r="1474">
          <cell r="A1474">
            <v>910102</v>
          </cell>
          <cell r="B1474" t="str">
            <v>AVBC BOONT AMBER ALE 355ml</v>
          </cell>
          <cell r="C1474" t="str">
            <v>T</v>
          </cell>
          <cell r="D1474" t="str">
            <v>TN</v>
          </cell>
          <cell r="E1474" t="str">
            <v>TNL</v>
          </cell>
          <cell r="F1474">
            <v>355</v>
          </cell>
          <cell r="G1474">
            <v>910102</v>
          </cell>
          <cell r="H1474">
            <v>2.0099999999999998</v>
          </cell>
          <cell r="I1474" t="str">
            <v>X</v>
          </cell>
          <cell r="J1474"/>
        </row>
        <row r="1475">
          <cell r="A1475">
            <v>955365</v>
          </cell>
          <cell r="B1475" t="str">
            <v>AVBC BOONT AMBER CAN 355ML 355 ml</v>
          </cell>
          <cell r="C1475" t="str">
            <v>T</v>
          </cell>
          <cell r="D1475" t="str">
            <v>TN</v>
          </cell>
          <cell r="E1475" t="str">
            <v>TNL</v>
          </cell>
          <cell r="F1475">
            <v>355</v>
          </cell>
          <cell r="G1475">
            <v>955365</v>
          </cell>
          <cell r="H1475">
            <v>2.2200000000000002</v>
          </cell>
          <cell r="I1475" t="str">
            <v>D</v>
          </cell>
          <cell r="J1475"/>
        </row>
        <row r="1476">
          <cell r="A1476">
            <v>914241</v>
          </cell>
          <cell r="B1476" t="str">
            <v>AVBC BR DAVID'S TRIPLE ABBEY 651ml</v>
          </cell>
          <cell r="C1476" t="str">
            <v>T</v>
          </cell>
          <cell r="D1476" t="str">
            <v>TV</v>
          </cell>
          <cell r="E1476" t="str">
            <v>TVB</v>
          </cell>
          <cell r="F1476">
            <v>651</v>
          </cell>
          <cell r="G1476">
            <v>914241</v>
          </cell>
          <cell r="H1476">
            <v>8.08</v>
          </cell>
          <cell r="I1476" t="str">
            <v>X</v>
          </cell>
          <cell r="J1476"/>
        </row>
        <row r="1477">
          <cell r="A1477">
            <v>955364</v>
          </cell>
          <cell r="B1477" t="str">
            <v>AVBC BRUT IPA 355ML 355 ml</v>
          </cell>
          <cell r="C1477" t="str">
            <v>T</v>
          </cell>
          <cell r="D1477" t="str">
            <v>TN</v>
          </cell>
          <cell r="E1477" t="str">
            <v>TNC</v>
          </cell>
          <cell r="F1477">
            <v>355</v>
          </cell>
          <cell r="G1477">
            <v>955364</v>
          </cell>
          <cell r="H1477">
            <v>2.2200000000000002</v>
          </cell>
          <cell r="I1477" t="str">
            <v>S</v>
          </cell>
          <cell r="J1477"/>
        </row>
        <row r="1478">
          <cell r="A1478">
            <v>914239</v>
          </cell>
          <cell r="B1478" t="str">
            <v>AVBC DEEP ENDERS PORTER 651ml</v>
          </cell>
          <cell r="C1478" t="str">
            <v>T</v>
          </cell>
          <cell r="D1478" t="str">
            <v>TN</v>
          </cell>
          <cell r="E1478" t="str">
            <v>TNP</v>
          </cell>
          <cell r="F1478">
            <v>651</v>
          </cell>
          <cell r="G1478">
            <v>914239</v>
          </cell>
          <cell r="H1478">
            <v>2.99</v>
          </cell>
          <cell r="I1478" t="str">
            <v>U</v>
          </cell>
          <cell r="J1478"/>
        </row>
        <row r="1479">
          <cell r="A1479">
            <v>947595</v>
          </cell>
          <cell r="B1479" t="str">
            <v>AVBC HEELCH O' HOPS IPA 650ml</v>
          </cell>
          <cell r="C1479" t="str">
            <v>Y</v>
          </cell>
          <cell r="D1479" t="str">
            <v>YS</v>
          </cell>
          <cell r="E1479" t="str">
            <v>YST</v>
          </cell>
          <cell r="F1479">
            <v>650</v>
          </cell>
          <cell r="G1479">
            <v>947595</v>
          </cell>
          <cell r="H1479">
            <v>5.84</v>
          </cell>
          <cell r="I1479" t="str">
            <v>S</v>
          </cell>
          <cell r="J1479"/>
        </row>
        <row r="1480">
          <cell r="A1480">
            <v>948931</v>
          </cell>
          <cell r="B1480" t="str">
            <v>AVBC HEELCH O'HOPS IPA 355ml</v>
          </cell>
          <cell r="C1480" t="str">
            <v>Y</v>
          </cell>
          <cell r="D1480" t="str">
            <v>YS</v>
          </cell>
          <cell r="E1480" t="str">
            <v>YST</v>
          </cell>
          <cell r="F1480">
            <v>355</v>
          </cell>
          <cell r="G1480">
            <v>948931</v>
          </cell>
          <cell r="H1480">
            <v>2.92</v>
          </cell>
          <cell r="I1480" t="str">
            <v>S</v>
          </cell>
          <cell r="J1480"/>
        </row>
        <row r="1481">
          <cell r="A1481">
            <v>917616</v>
          </cell>
          <cell r="B1481" t="str">
            <v>AVBC HIGH ROLLERS WHEAT 355ml</v>
          </cell>
          <cell r="C1481" t="str">
            <v>T</v>
          </cell>
          <cell r="D1481" t="str">
            <v>TV</v>
          </cell>
          <cell r="E1481" t="str">
            <v>TVB</v>
          </cell>
          <cell r="F1481">
            <v>355</v>
          </cell>
          <cell r="G1481">
            <v>917616</v>
          </cell>
          <cell r="H1481">
            <v>1.56</v>
          </cell>
          <cell r="I1481" t="str">
            <v>U</v>
          </cell>
          <cell r="J1481"/>
        </row>
        <row r="1482">
          <cell r="A1482">
            <v>949176</v>
          </cell>
          <cell r="B1482" t="str">
            <v>AVBC HOLY GOSE SEASONAL 355ml</v>
          </cell>
          <cell r="C1482" t="str">
            <v>Y</v>
          </cell>
          <cell r="D1482" t="str">
            <v>YS</v>
          </cell>
          <cell r="E1482" t="str">
            <v>YST</v>
          </cell>
          <cell r="F1482">
            <v>355</v>
          </cell>
          <cell r="G1482">
            <v>949176</v>
          </cell>
          <cell r="H1482">
            <v>0.93</v>
          </cell>
          <cell r="I1482" t="str">
            <v>X</v>
          </cell>
          <cell r="J1482"/>
        </row>
        <row r="1483">
          <cell r="A1483">
            <v>919803</v>
          </cell>
          <cell r="B1483" t="str">
            <v>AVBC HOP OTTIN IPA 355ml</v>
          </cell>
          <cell r="C1483" t="str">
            <v>Y</v>
          </cell>
          <cell r="D1483" t="str">
            <v>YS</v>
          </cell>
          <cell r="E1483" t="str">
            <v>YST</v>
          </cell>
          <cell r="F1483">
            <v>355</v>
          </cell>
          <cell r="G1483">
            <v>919803</v>
          </cell>
          <cell r="H1483">
            <v>1.3</v>
          </cell>
          <cell r="I1483" t="str">
            <v>X</v>
          </cell>
          <cell r="J1483"/>
        </row>
        <row r="1484">
          <cell r="A1484">
            <v>955366</v>
          </cell>
          <cell r="B1484" t="str">
            <v>AVBC HOP OTTIN IPA CAN 355 ml</v>
          </cell>
          <cell r="C1484" t="str">
            <v>T</v>
          </cell>
          <cell r="D1484" t="str">
            <v>TN</v>
          </cell>
          <cell r="E1484" t="str">
            <v>TNC</v>
          </cell>
          <cell r="F1484">
            <v>355</v>
          </cell>
          <cell r="G1484">
            <v>955366</v>
          </cell>
          <cell r="H1484">
            <v>2.2200000000000002</v>
          </cell>
          <cell r="I1484">
            <v>1</v>
          </cell>
          <cell r="J1484"/>
        </row>
        <row r="1485">
          <cell r="A1485">
            <v>910101</v>
          </cell>
          <cell r="B1485" t="str">
            <v>AVBC HOP OTTIN'IPA 355ml</v>
          </cell>
          <cell r="C1485" t="str">
            <v>T</v>
          </cell>
          <cell r="D1485" t="str">
            <v>TN</v>
          </cell>
          <cell r="E1485" t="str">
            <v>TNF</v>
          </cell>
          <cell r="F1485">
            <v>355</v>
          </cell>
          <cell r="G1485">
            <v>910101</v>
          </cell>
          <cell r="H1485">
            <v>2.0099999999999998</v>
          </cell>
          <cell r="I1485" t="str">
            <v>X</v>
          </cell>
          <cell r="J1485"/>
        </row>
        <row r="1486">
          <cell r="A1486">
            <v>912154</v>
          </cell>
          <cell r="B1486" t="str">
            <v>AVBC POLEEKO PALE ALE 355ml</v>
          </cell>
          <cell r="C1486" t="str">
            <v>T</v>
          </cell>
          <cell r="D1486" t="str">
            <v>TN</v>
          </cell>
          <cell r="E1486" t="str">
            <v>TNC</v>
          </cell>
          <cell r="F1486">
            <v>355</v>
          </cell>
          <cell r="G1486">
            <v>912154</v>
          </cell>
          <cell r="H1486">
            <v>1.0900000000000001</v>
          </cell>
          <cell r="I1486" t="str">
            <v>X</v>
          </cell>
          <cell r="J1486"/>
        </row>
        <row r="1487">
          <cell r="A1487">
            <v>918308</v>
          </cell>
          <cell r="B1487" t="str">
            <v>AVBC WILD TURKEY BOURB STOUT 651ml</v>
          </cell>
          <cell r="C1487" t="str">
            <v>T</v>
          </cell>
          <cell r="D1487" t="str">
            <v>TN</v>
          </cell>
          <cell r="E1487" t="str">
            <v>TNP</v>
          </cell>
          <cell r="F1487">
            <v>651</v>
          </cell>
          <cell r="G1487">
            <v>918308</v>
          </cell>
          <cell r="H1487">
            <v>10.17</v>
          </cell>
          <cell r="I1487" t="str">
            <v>X</v>
          </cell>
          <cell r="J1487"/>
        </row>
        <row r="1488">
          <cell r="A1488">
            <v>910909</v>
          </cell>
          <cell r="B1488" t="str">
            <v>AVBC WINTER SOLSTICE 355ml</v>
          </cell>
          <cell r="C1488" t="str">
            <v>L</v>
          </cell>
          <cell r="D1488" t="str">
            <v>LT</v>
          </cell>
          <cell r="E1488" t="str">
            <v>LTB</v>
          </cell>
          <cell r="F1488">
            <v>355</v>
          </cell>
          <cell r="G1488">
            <v>910909</v>
          </cell>
          <cell r="H1488">
            <v>1.73</v>
          </cell>
          <cell r="I1488" t="str">
            <v>T</v>
          </cell>
          <cell r="J1488"/>
        </row>
        <row r="1489">
          <cell r="A1489">
            <v>913261</v>
          </cell>
          <cell r="B1489" t="str">
            <v>AVELEDA VINHO VERDE 750ml</v>
          </cell>
          <cell r="C1489" t="str">
            <v>K</v>
          </cell>
          <cell r="D1489" t="str">
            <v>KR</v>
          </cell>
          <cell r="E1489" t="str">
            <v>KRO</v>
          </cell>
          <cell r="F1489">
            <v>750</v>
          </cell>
          <cell r="G1489">
            <v>913261</v>
          </cell>
          <cell r="H1489">
            <v>11.99</v>
          </cell>
          <cell r="I1489">
            <v>1</v>
          </cell>
          <cell r="J1489"/>
        </row>
        <row r="1490">
          <cell r="A1490">
            <v>924058</v>
          </cell>
          <cell r="B1490" t="str">
            <v>AVENTINUS CUVEE BARRIQUE 2015 750ml</v>
          </cell>
          <cell r="C1490" t="str">
            <v>Y</v>
          </cell>
          <cell r="D1490" t="str">
            <v>YS</v>
          </cell>
          <cell r="E1490" t="str">
            <v>YST</v>
          </cell>
          <cell r="F1490">
            <v>750</v>
          </cell>
          <cell r="G1490">
            <v>924058</v>
          </cell>
          <cell r="H1490">
            <v>16.190000000000001</v>
          </cell>
          <cell r="I1490" t="str">
            <v>S</v>
          </cell>
          <cell r="J1490"/>
        </row>
        <row r="1491">
          <cell r="A1491">
            <v>924057</v>
          </cell>
          <cell r="B1491" t="str">
            <v>AVENTINUS CUVEE BARRIQUE 2016 750ml</v>
          </cell>
          <cell r="C1491" t="str">
            <v>Y</v>
          </cell>
          <cell r="D1491" t="str">
            <v>YS</v>
          </cell>
          <cell r="E1491" t="str">
            <v>YST</v>
          </cell>
          <cell r="F1491">
            <v>750</v>
          </cell>
          <cell r="G1491">
            <v>924057</v>
          </cell>
          <cell r="H1491">
            <v>16.190000000000001</v>
          </cell>
          <cell r="I1491" t="str">
            <v>S</v>
          </cell>
          <cell r="J1491"/>
        </row>
        <row r="1492">
          <cell r="A1492">
            <v>989510</v>
          </cell>
          <cell r="B1492" t="str">
            <v>AVENTINUS DOPPELBOCK 500ml</v>
          </cell>
          <cell r="C1492" t="str">
            <v>T</v>
          </cell>
          <cell r="D1492" t="str">
            <v>TH</v>
          </cell>
          <cell r="E1492" t="str">
            <v>THP</v>
          </cell>
          <cell r="F1492">
            <v>500</v>
          </cell>
          <cell r="G1492">
            <v>989510</v>
          </cell>
          <cell r="H1492">
            <v>5.42</v>
          </cell>
          <cell r="I1492" t="str">
            <v>X</v>
          </cell>
          <cell r="J1492"/>
        </row>
        <row r="1493">
          <cell r="A1493">
            <v>955186</v>
          </cell>
          <cell r="B1493" t="str">
            <v>AVERAEN CHARDONNAY'18/19 750ml</v>
          </cell>
          <cell r="C1493" t="str">
            <v>K</v>
          </cell>
          <cell r="D1493" t="str">
            <v>KK</v>
          </cell>
          <cell r="E1493" t="str">
            <v>KKB</v>
          </cell>
          <cell r="F1493">
            <v>750</v>
          </cell>
          <cell r="G1493">
            <v>955186</v>
          </cell>
          <cell r="H1493">
            <v>21.99</v>
          </cell>
          <cell r="I1493" t="str">
            <v>U</v>
          </cell>
          <cell r="J1493"/>
        </row>
        <row r="1494">
          <cell r="A1494">
            <v>952220</v>
          </cell>
          <cell r="B1494" t="str">
            <v>AVERAEN PINOT NOIR WILLAMET'21 750ml</v>
          </cell>
          <cell r="C1494" t="str">
            <v>P</v>
          </cell>
          <cell r="D1494" t="str">
            <v>PL</v>
          </cell>
          <cell r="E1494" t="str">
            <v>PLR</v>
          </cell>
          <cell r="F1494">
            <v>750</v>
          </cell>
          <cell r="G1494">
            <v>952220</v>
          </cell>
          <cell r="H1494">
            <v>26.99</v>
          </cell>
          <cell r="I1494" t="str">
            <v>L</v>
          </cell>
          <cell r="J1494"/>
        </row>
        <row r="1495">
          <cell r="A1495">
            <v>72320</v>
          </cell>
          <cell r="B1495" t="str">
            <v>AVERELL DAMSON GIN LIQUEUR 750ml</v>
          </cell>
          <cell r="C1495" t="str">
            <v>Y</v>
          </cell>
          <cell r="D1495" t="str">
            <v>YS</v>
          </cell>
          <cell r="E1495" t="str">
            <v>YSC</v>
          </cell>
          <cell r="F1495">
            <v>750</v>
          </cell>
          <cell r="G1495">
            <v>72320</v>
          </cell>
          <cell r="H1495">
            <v>29.62</v>
          </cell>
          <cell r="I1495" t="str">
            <v>S</v>
          </cell>
          <cell r="J1495"/>
        </row>
        <row r="1496">
          <cell r="A1496">
            <v>64250</v>
          </cell>
          <cell r="B1496" t="str">
            <v>AVERNA AMARO 750ml</v>
          </cell>
          <cell r="C1496" t="str">
            <v>C</v>
          </cell>
          <cell r="D1496" t="str">
            <v>CH</v>
          </cell>
          <cell r="E1496" t="str">
            <v>CHS</v>
          </cell>
          <cell r="F1496">
            <v>750</v>
          </cell>
          <cell r="G1496">
            <v>64250</v>
          </cell>
          <cell r="H1496">
            <v>39.99</v>
          </cell>
          <cell r="I1496">
            <v>1</v>
          </cell>
          <cell r="J1496"/>
        </row>
        <row r="1497">
          <cell r="A1497">
            <v>64252</v>
          </cell>
          <cell r="B1497" t="str">
            <v>AVERNA AMARO 1000ml</v>
          </cell>
          <cell r="C1497" t="str">
            <v>Y</v>
          </cell>
          <cell r="D1497" t="str">
            <v>YS</v>
          </cell>
          <cell r="E1497" t="str">
            <v>YSA</v>
          </cell>
          <cell r="F1497">
            <v>1000</v>
          </cell>
          <cell r="G1497">
            <v>64252</v>
          </cell>
          <cell r="H1497">
            <v>42.13</v>
          </cell>
          <cell r="I1497" t="str">
            <v>S</v>
          </cell>
          <cell r="J1497"/>
        </row>
        <row r="1498">
          <cell r="A1498">
            <v>923003</v>
          </cell>
          <cell r="B1498" t="str">
            <v>AVERY BREWING ELLIE'S BROWN 355ml</v>
          </cell>
          <cell r="C1498" t="str">
            <v>Y</v>
          </cell>
          <cell r="D1498" t="str">
            <v>YS</v>
          </cell>
          <cell r="E1498" t="str">
            <v>YST</v>
          </cell>
          <cell r="F1498">
            <v>355</v>
          </cell>
          <cell r="G1498">
            <v>923003</v>
          </cell>
          <cell r="H1498">
            <v>2.29</v>
          </cell>
          <cell r="I1498" t="str">
            <v>S</v>
          </cell>
          <cell r="J1498"/>
        </row>
        <row r="1499">
          <cell r="A1499">
            <v>923002</v>
          </cell>
          <cell r="B1499" t="str">
            <v>AVERY BREWING ISLAND RASCAL 355 ml</v>
          </cell>
          <cell r="C1499" t="str">
            <v>T</v>
          </cell>
          <cell r="D1499" t="str">
            <v>TN</v>
          </cell>
          <cell r="E1499" t="str">
            <v>TNI</v>
          </cell>
          <cell r="F1499">
            <v>355</v>
          </cell>
          <cell r="G1499">
            <v>923002</v>
          </cell>
          <cell r="H1499">
            <v>2.29</v>
          </cell>
          <cell r="I1499">
            <v>1</v>
          </cell>
          <cell r="J1499"/>
        </row>
        <row r="1500">
          <cell r="A1500">
            <v>923004</v>
          </cell>
          <cell r="B1500" t="str">
            <v>AVERY BREWING NIGHT WARDEN 355ml</v>
          </cell>
          <cell r="C1500" t="str">
            <v>Y</v>
          </cell>
          <cell r="D1500" t="str">
            <v>YS</v>
          </cell>
          <cell r="E1500" t="str">
            <v>YST</v>
          </cell>
          <cell r="F1500">
            <v>355</v>
          </cell>
          <cell r="G1500">
            <v>923004</v>
          </cell>
          <cell r="H1500">
            <v>3.03</v>
          </cell>
          <cell r="I1500" t="str">
            <v>S</v>
          </cell>
          <cell r="J1500"/>
        </row>
        <row r="1501">
          <cell r="A1501">
            <v>923005</v>
          </cell>
          <cell r="B1501" t="str">
            <v>AVERY BREWING POMONA 355ml</v>
          </cell>
          <cell r="C1501" t="str">
            <v>Y</v>
          </cell>
          <cell r="D1501" t="str">
            <v>YS</v>
          </cell>
          <cell r="E1501" t="str">
            <v>YST</v>
          </cell>
          <cell r="F1501">
            <v>355</v>
          </cell>
          <cell r="G1501">
            <v>923005</v>
          </cell>
          <cell r="H1501">
            <v>3.03</v>
          </cell>
          <cell r="I1501" t="str">
            <v>S</v>
          </cell>
          <cell r="J1501"/>
        </row>
        <row r="1502">
          <cell r="A1502">
            <v>989162</v>
          </cell>
          <cell r="B1502" t="str">
            <v>AVERY BREWING WHITE RASCAL 355 ml</v>
          </cell>
          <cell r="C1502" t="str">
            <v>T</v>
          </cell>
          <cell r="D1502" t="str">
            <v>TN</v>
          </cell>
          <cell r="E1502" t="str">
            <v>TNI</v>
          </cell>
          <cell r="F1502">
            <v>355</v>
          </cell>
          <cell r="G1502">
            <v>989162</v>
          </cell>
          <cell r="H1502">
            <v>2.29</v>
          </cell>
          <cell r="I1502">
            <v>1</v>
          </cell>
          <cell r="J1502"/>
        </row>
        <row r="1503">
          <cell r="A1503">
            <v>64308</v>
          </cell>
          <cell r="B1503" t="str">
            <v>AVEZE GENTIANE LIQEUER 1000 ml</v>
          </cell>
          <cell r="C1503" t="str">
            <v>Y</v>
          </cell>
          <cell r="D1503" t="str">
            <v>YS</v>
          </cell>
          <cell r="E1503" t="str">
            <v>YSA</v>
          </cell>
          <cell r="F1503">
            <v>1000</v>
          </cell>
          <cell r="G1503">
            <v>64308</v>
          </cell>
          <cell r="H1503">
            <v>27.9</v>
          </cell>
          <cell r="I1503" t="str">
            <v>S</v>
          </cell>
          <cell r="J1503"/>
        </row>
        <row r="1504">
          <cell r="A1504">
            <v>924074</v>
          </cell>
          <cell r="B1504" t="str">
            <v>AVIA CAB/MERLOT BLEND 750ml</v>
          </cell>
          <cell r="C1504" t="str">
            <v>Y</v>
          </cell>
          <cell r="D1504" t="str">
            <v>YS</v>
          </cell>
          <cell r="E1504" t="str">
            <v>YSE</v>
          </cell>
          <cell r="F1504">
            <v>750</v>
          </cell>
          <cell r="G1504">
            <v>924074</v>
          </cell>
          <cell r="H1504">
            <v>15.99</v>
          </cell>
          <cell r="I1504" t="str">
            <v>S</v>
          </cell>
          <cell r="J1504"/>
        </row>
        <row r="1505">
          <cell r="A1505">
            <v>922081</v>
          </cell>
          <cell r="B1505" t="str">
            <v>AVIA PINOT GRIGIO CAN 250ml</v>
          </cell>
          <cell r="C1505" t="str">
            <v>Y</v>
          </cell>
          <cell r="D1505" t="str">
            <v>YS</v>
          </cell>
          <cell r="E1505" t="str">
            <v>YSE</v>
          </cell>
          <cell r="F1505">
            <v>250</v>
          </cell>
          <cell r="G1505">
            <v>922081</v>
          </cell>
          <cell r="H1505">
            <v>4.99</v>
          </cell>
          <cell r="I1505" t="str">
            <v>S</v>
          </cell>
          <cell r="J1505"/>
        </row>
        <row r="1506">
          <cell r="A1506">
            <v>923586</v>
          </cell>
          <cell r="B1506" t="str">
            <v>AVIA PINOT NOIR 750ml</v>
          </cell>
          <cell r="C1506" t="str">
            <v>P</v>
          </cell>
          <cell r="D1506" t="str">
            <v>PR</v>
          </cell>
          <cell r="E1506" t="str">
            <v>PRL</v>
          </cell>
          <cell r="F1506">
            <v>750</v>
          </cell>
          <cell r="G1506">
            <v>923586</v>
          </cell>
          <cell r="H1506">
            <v>11.99</v>
          </cell>
          <cell r="I1506">
            <v>1</v>
          </cell>
          <cell r="J1506"/>
        </row>
        <row r="1507">
          <cell r="A1507">
            <v>924073</v>
          </cell>
          <cell r="B1507" t="str">
            <v>AVIA SAUVIGNON BLANC 750ml</v>
          </cell>
          <cell r="C1507" t="str">
            <v>Y</v>
          </cell>
          <cell r="D1507" t="str">
            <v>YS</v>
          </cell>
          <cell r="E1507" t="str">
            <v>YSE</v>
          </cell>
          <cell r="F1507">
            <v>750</v>
          </cell>
          <cell r="G1507">
            <v>924073</v>
          </cell>
          <cell r="H1507">
            <v>15.99</v>
          </cell>
          <cell r="I1507" t="str">
            <v>S</v>
          </cell>
          <cell r="J1507"/>
        </row>
        <row r="1508">
          <cell r="A1508">
            <v>101915</v>
          </cell>
          <cell r="B1508" t="str">
            <v>AVIATION AMERICAN GIN W/SHAKER 750ml</v>
          </cell>
          <cell r="C1508" t="str">
            <v>Y</v>
          </cell>
          <cell r="D1508" t="str">
            <v>YG</v>
          </cell>
          <cell r="E1508" t="str">
            <v>YGA</v>
          </cell>
          <cell r="F1508">
            <v>750</v>
          </cell>
          <cell r="G1508">
            <v>101915</v>
          </cell>
          <cell r="H1508">
            <v>27.99</v>
          </cell>
          <cell r="I1508" t="str">
            <v>T</v>
          </cell>
          <cell r="J1508"/>
        </row>
        <row r="1509">
          <cell r="A1509">
            <v>29120</v>
          </cell>
          <cell r="B1509" t="str">
            <v>AVIATION GIN 750ml</v>
          </cell>
          <cell r="C1509" t="str">
            <v>A</v>
          </cell>
          <cell r="D1509" t="str">
            <v>AH</v>
          </cell>
          <cell r="E1509" t="str">
            <v>AHG</v>
          </cell>
          <cell r="F1509">
            <v>750</v>
          </cell>
          <cell r="G1509">
            <v>29120</v>
          </cell>
          <cell r="H1509">
            <v>27.99</v>
          </cell>
          <cell r="I1509">
            <v>1</v>
          </cell>
          <cell r="J1509"/>
        </row>
        <row r="1510">
          <cell r="A1510">
            <v>100858</v>
          </cell>
          <cell r="B1510" t="str">
            <v>AVIATION GIN W/ MARTINI GLASSES 750ml</v>
          </cell>
          <cell r="C1510" t="str">
            <v>Y</v>
          </cell>
          <cell r="D1510" t="str">
            <v>YG</v>
          </cell>
          <cell r="E1510" t="str">
            <v>YGA</v>
          </cell>
          <cell r="F1510">
            <v>750</v>
          </cell>
          <cell r="G1510">
            <v>100858</v>
          </cell>
          <cell r="H1510">
            <v>13.5</v>
          </cell>
          <cell r="I1510" t="str">
            <v>D</v>
          </cell>
          <cell r="J1510"/>
        </row>
        <row r="1511">
          <cell r="A1511">
            <v>4077</v>
          </cell>
          <cell r="B1511" t="str">
            <v>AVIATION GIN W/ MARTINI GLASSES 750ml</v>
          </cell>
          <cell r="C1511" t="str">
            <v>Y</v>
          </cell>
          <cell r="D1511" t="str">
            <v>YG</v>
          </cell>
          <cell r="E1511" t="str">
            <v>YGA</v>
          </cell>
          <cell r="F1511">
            <v>750</v>
          </cell>
          <cell r="G1511">
            <v>4077</v>
          </cell>
          <cell r="H1511">
            <v>30.97</v>
          </cell>
          <cell r="I1511" t="str">
            <v>D</v>
          </cell>
          <cell r="J1511"/>
        </row>
        <row r="1512">
          <cell r="A1512">
            <v>919087</v>
          </cell>
          <cell r="B1512" t="str">
            <v>AVIATION GIN W/ MUDDLER 750ml</v>
          </cell>
          <cell r="C1512" t="str">
            <v>A</v>
          </cell>
          <cell r="D1512" t="str">
            <v>AH</v>
          </cell>
          <cell r="E1512" t="str">
            <v>AHW</v>
          </cell>
          <cell r="F1512">
            <v>750</v>
          </cell>
          <cell r="G1512">
            <v>919087</v>
          </cell>
          <cell r="H1512">
            <v>24.99</v>
          </cell>
          <cell r="I1512" t="str">
            <v>D</v>
          </cell>
          <cell r="J1512"/>
        </row>
        <row r="1513">
          <cell r="A1513">
            <v>29123</v>
          </cell>
          <cell r="B1513" t="str">
            <v>AVIATION OLD TOM GIN 750ml</v>
          </cell>
          <cell r="C1513" t="str">
            <v>Y</v>
          </cell>
          <cell r="D1513" t="str">
            <v>YS</v>
          </cell>
          <cell r="E1513" t="str">
            <v>YSA</v>
          </cell>
          <cell r="F1513">
            <v>750</v>
          </cell>
          <cell r="G1513">
            <v>29123</v>
          </cell>
          <cell r="H1513">
            <v>36.99</v>
          </cell>
          <cell r="I1513" t="str">
            <v>S</v>
          </cell>
          <cell r="J1513"/>
        </row>
        <row r="1514">
          <cell r="A1514">
            <v>915278</v>
          </cell>
          <cell r="B1514" t="str">
            <v>AVIGNONESI DESIDERIO'05/06 750ml</v>
          </cell>
          <cell r="C1514" t="str">
            <v>P</v>
          </cell>
          <cell r="D1514" t="str">
            <v>PR</v>
          </cell>
          <cell r="E1514" t="str">
            <v>PRI</v>
          </cell>
          <cell r="F1514">
            <v>750</v>
          </cell>
          <cell r="G1514">
            <v>915278</v>
          </cell>
          <cell r="H1514">
            <v>58.83</v>
          </cell>
          <cell r="I1514" t="str">
            <v>X</v>
          </cell>
          <cell r="J1514"/>
        </row>
        <row r="1515">
          <cell r="A1515">
            <v>910900</v>
          </cell>
          <cell r="B1515" t="str">
            <v>AVIGNONESI GRIFI CABERNET'96 750ml</v>
          </cell>
          <cell r="C1515" t="str">
            <v>P</v>
          </cell>
          <cell r="D1515" t="str">
            <v>PL</v>
          </cell>
          <cell r="E1515" t="str">
            <v>PLB</v>
          </cell>
          <cell r="F1515">
            <v>750</v>
          </cell>
          <cell r="G1515">
            <v>910900</v>
          </cell>
          <cell r="H1515">
            <v>49.41</v>
          </cell>
          <cell r="I1515" t="str">
            <v>X</v>
          </cell>
          <cell r="J1515"/>
        </row>
        <row r="1516">
          <cell r="A1516">
            <v>914099</v>
          </cell>
          <cell r="B1516" t="str">
            <v>AVIGNONESI ROSSO'08 750ml</v>
          </cell>
          <cell r="C1516" t="str">
            <v>P</v>
          </cell>
          <cell r="D1516" t="str">
            <v>PR</v>
          </cell>
          <cell r="E1516" t="str">
            <v>PRI</v>
          </cell>
          <cell r="F1516">
            <v>750</v>
          </cell>
          <cell r="G1516">
            <v>914099</v>
          </cell>
          <cell r="H1516">
            <v>16.27</v>
          </cell>
          <cell r="I1516" t="str">
            <v>U</v>
          </cell>
          <cell r="J1516"/>
        </row>
        <row r="1517">
          <cell r="A1517">
            <v>916682</v>
          </cell>
          <cell r="B1517" t="str">
            <v>AVIGNONESI VINO NOBILE GR ANN'06 750ml</v>
          </cell>
          <cell r="C1517" t="str">
            <v>P</v>
          </cell>
          <cell r="D1517" t="str">
            <v>PR</v>
          </cell>
          <cell r="E1517" t="str">
            <v>PRI</v>
          </cell>
          <cell r="F1517">
            <v>750</v>
          </cell>
          <cell r="G1517">
            <v>916682</v>
          </cell>
          <cell r="H1517">
            <v>86.12</v>
          </cell>
          <cell r="I1517" t="str">
            <v>X</v>
          </cell>
          <cell r="J1517"/>
        </row>
        <row r="1518">
          <cell r="A1518">
            <v>89029</v>
          </cell>
          <cell r="B1518" t="str">
            <v>AVION ANEJO TEQUILA 750ml</v>
          </cell>
          <cell r="C1518" t="str">
            <v>Y</v>
          </cell>
          <cell r="D1518" t="str">
            <v>YS</v>
          </cell>
          <cell r="E1518" t="str">
            <v>YSA</v>
          </cell>
          <cell r="F1518">
            <v>750</v>
          </cell>
          <cell r="G1518">
            <v>89029</v>
          </cell>
          <cell r="H1518">
            <v>50.66</v>
          </cell>
          <cell r="I1518" t="str">
            <v>S</v>
          </cell>
          <cell r="J1518"/>
        </row>
        <row r="1519">
          <cell r="A1519">
            <v>89030</v>
          </cell>
          <cell r="B1519" t="str">
            <v>AVION REPOSADO 750ml</v>
          </cell>
          <cell r="C1519" t="str">
            <v>Y</v>
          </cell>
          <cell r="D1519" t="str">
            <v>YS</v>
          </cell>
          <cell r="E1519" t="str">
            <v>YSA</v>
          </cell>
          <cell r="F1519">
            <v>750</v>
          </cell>
          <cell r="G1519">
            <v>89030</v>
          </cell>
          <cell r="H1519">
            <v>48.99</v>
          </cell>
          <cell r="I1519" t="str">
            <v>S</v>
          </cell>
          <cell r="J1519"/>
        </row>
        <row r="1520">
          <cell r="A1520">
            <v>100397</v>
          </cell>
          <cell r="B1520" t="str">
            <v>AVION SILVER CANISTER 750ml</v>
          </cell>
          <cell r="C1520" t="str">
            <v>A</v>
          </cell>
          <cell r="D1520" t="str">
            <v>AP</v>
          </cell>
          <cell r="E1520" t="str">
            <v>APD</v>
          </cell>
          <cell r="F1520">
            <v>750</v>
          </cell>
          <cell r="G1520">
            <v>100397</v>
          </cell>
          <cell r="H1520">
            <v>45.99</v>
          </cell>
          <cell r="I1520" t="str">
            <v>D</v>
          </cell>
          <cell r="J1520"/>
        </row>
        <row r="1521">
          <cell r="A1521">
            <v>87150</v>
          </cell>
          <cell r="B1521" t="str">
            <v>AVION SILVER TEQ 750ml</v>
          </cell>
          <cell r="C1521" t="str">
            <v>Y</v>
          </cell>
          <cell r="D1521" t="str">
            <v>YS</v>
          </cell>
          <cell r="E1521" t="str">
            <v>YSA</v>
          </cell>
          <cell r="F1521">
            <v>750</v>
          </cell>
          <cell r="G1521">
            <v>87150</v>
          </cell>
          <cell r="H1521">
            <v>42.13</v>
          </cell>
          <cell r="I1521" t="str">
            <v>S</v>
          </cell>
          <cell r="J1521"/>
        </row>
        <row r="1522">
          <cell r="A1522">
            <v>917473</v>
          </cell>
          <cell r="B1522" t="str">
            <v>AVIRON BEAUJ-VILLAGES'19/20 750ml</v>
          </cell>
          <cell r="C1522" t="str">
            <v>P</v>
          </cell>
          <cell r="D1522" t="str">
            <v>PR</v>
          </cell>
          <cell r="E1522" t="str">
            <v>PRC</v>
          </cell>
          <cell r="F1522">
            <v>750</v>
          </cell>
          <cell r="G1522">
            <v>917473</v>
          </cell>
          <cell r="H1522">
            <v>17.75</v>
          </cell>
          <cell r="I1522" t="str">
            <v>L</v>
          </cell>
          <cell r="J1522"/>
        </row>
        <row r="1523">
          <cell r="A1523">
            <v>917472</v>
          </cell>
          <cell r="B1523" t="str">
            <v>AVIRON COTE BROUILLY'19/20 750ml</v>
          </cell>
          <cell r="C1523" t="str">
            <v>P</v>
          </cell>
          <cell r="D1523" t="str">
            <v>PR</v>
          </cell>
          <cell r="E1523" t="str">
            <v>PRC</v>
          </cell>
          <cell r="F1523">
            <v>750</v>
          </cell>
          <cell r="G1523">
            <v>917472</v>
          </cell>
          <cell r="H1523">
            <v>21.99</v>
          </cell>
          <cell r="I1523" t="str">
            <v>L</v>
          </cell>
          <cell r="J1523"/>
        </row>
        <row r="1524">
          <cell r="A1524">
            <v>916371</v>
          </cell>
          <cell r="B1524" t="str">
            <v>AVIRON JULIENAS VV'19/20 750ml</v>
          </cell>
          <cell r="C1524" t="str">
            <v>P</v>
          </cell>
          <cell r="D1524" t="str">
            <v>PR</v>
          </cell>
          <cell r="E1524" t="str">
            <v>PRC</v>
          </cell>
          <cell r="F1524">
            <v>750</v>
          </cell>
          <cell r="G1524">
            <v>916371</v>
          </cell>
          <cell r="H1524">
            <v>23.25</v>
          </cell>
          <cell r="I1524" t="str">
            <v>L</v>
          </cell>
          <cell r="J1524"/>
        </row>
        <row r="1525">
          <cell r="A1525">
            <v>952458</v>
          </cell>
          <cell r="B1525" t="str">
            <v>AVIRON MORGON COTES DE PY 2016 750ml</v>
          </cell>
          <cell r="C1525" t="str">
            <v>Y</v>
          </cell>
          <cell r="D1525" t="str">
            <v>YS</v>
          </cell>
          <cell r="E1525" t="str">
            <v>YSE</v>
          </cell>
          <cell r="F1525">
            <v>750</v>
          </cell>
          <cell r="G1525">
            <v>952458</v>
          </cell>
          <cell r="H1525">
            <v>22.07</v>
          </cell>
          <cell r="I1525" t="str">
            <v>S</v>
          </cell>
          <cell r="J1525"/>
        </row>
        <row r="1526">
          <cell r="A1526">
            <v>916370</v>
          </cell>
          <cell r="B1526" t="str">
            <v>AVIRON MOULIN VENT VV'19/20 750ml</v>
          </cell>
          <cell r="C1526" t="str">
            <v>P</v>
          </cell>
          <cell r="D1526" t="str">
            <v>PR</v>
          </cell>
          <cell r="E1526" t="str">
            <v>PRC</v>
          </cell>
          <cell r="F1526">
            <v>750</v>
          </cell>
          <cell r="G1526">
            <v>916370</v>
          </cell>
          <cell r="H1526">
            <v>27.49</v>
          </cell>
          <cell r="I1526" t="str">
            <v>L</v>
          </cell>
          <cell r="J1526"/>
        </row>
        <row r="1527">
          <cell r="A1527">
            <v>947487</v>
          </cell>
          <cell r="B1527" t="str">
            <v>AVISSI PROSECCO 750ml</v>
          </cell>
          <cell r="C1527" t="str">
            <v>Y</v>
          </cell>
          <cell r="D1527" t="str">
            <v>YS</v>
          </cell>
          <cell r="E1527" t="str">
            <v>YSE</v>
          </cell>
          <cell r="F1527">
            <v>750</v>
          </cell>
          <cell r="G1527">
            <v>947487</v>
          </cell>
          <cell r="H1527">
            <v>14.28</v>
          </cell>
          <cell r="I1527" t="str">
            <v>S</v>
          </cell>
          <cell r="J1527"/>
        </row>
        <row r="1528">
          <cell r="A1528">
            <v>953269</v>
          </cell>
          <cell r="B1528" t="str">
            <v>AVUA AMBURANA CACHACA 750ml</v>
          </cell>
          <cell r="C1528" t="str">
            <v>Y</v>
          </cell>
          <cell r="D1528" t="str">
            <v>YS</v>
          </cell>
          <cell r="E1528" t="str">
            <v>YSA</v>
          </cell>
          <cell r="F1528">
            <v>750</v>
          </cell>
          <cell r="G1528">
            <v>953269</v>
          </cell>
          <cell r="H1528">
            <v>47.43</v>
          </cell>
          <cell r="I1528" t="str">
            <v>U</v>
          </cell>
          <cell r="J1528"/>
        </row>
        <row r="1529">
          <cell r="A1529">
            <v>923942</v>
          </cell>
          <cell r="B1529" t="str">
            <v>AVUA BALSAMO 750ml</v>
          </cell>
          <cell r="C1529" t="str">
            <v>Y</v>
          </cell>
          <cell r="D1529" t="str">
            <v>YS</v>
          </cell>
          <cell r="E1529" t="str">
            <v>YSA</v>
          </cell>
          <cell r="F1529">
            <v>750</v>
          </cell>
          <cell r="G1529">
            <v>923942</v>
          </cell>
          <cell r="H1529">
            <v>69.53</v>
          </cell>
          <cell r="I1529" t="str">
            <v>S</v>
          </cell>
          <cell r="J1529"/>
        </row>
        <row r="1530">
          <cell r="A1530">
            <v>923368</v>
          </cell>
          <cell r="B1530" t="str">
            <v>AVUA COPAN CACHACA 750ml</v>
          </cell>
          <cell r="C1530" t="str">
            <v>Y</v>
          </cell>
          <cell r="D1530" t="str">
            <v>YS</v>
          </cell>
          <cell r="E1530" t="str">
            <v>YSA</v>
          </cell>
          <cell r="F1530">
            <v>750</v>
          </cell>
          <cell r="G1530">
            <v>923368</v>
          </cell>
          <cell r="H1530">
            <v>86.43</v>
          </cell>
          <cell r="I1530" t="str">
            <v>S</v>
          </cell>
          <cell r="J1530"/>
        </row>
        <row r="1531">
          <cell r="A1531">
            <v>902177</v>
          </cell>
          <cell r="B1531" t="str">
            <v>AVUA JEQUITIBÃ ROSA CACHACA 750ml</v>
          </cell>
          <cell r="C1531" t="str">
            <v>Y</v>
          </cell>
          <cell r="D1531" t="str">
            <v>YS</v>
          </cell>
          <cell r="E1531" t="str">
            <v>YSE</v>
          </cell>
          <cell r="F1531">
            <v>750</v>
          </cell>
          <cell r="G1531">
            <v>902177</v>
          </cell>
          <cell r="H1531">
            <v>66.23</v>
          </cell>
          <cell r="I1531" t="str">
            <v>U</v>
          </cell>
          <cell r="J1531"/>
        </row>
        <row r="1532">
          <cell r="A1532">
            <v>953268</v>
          </cell>
          <cell r="B1532" t="str">
            <v>AVUA OAK CACHACA 750ml</v>
          </cell>
          <cell r="C1532" t="str">
            <v>Y</v>
          </cell>
          <cell r="D1532" t="str">
            <v>YS</v>
          </cell>
          <cell r="E1532" t="str">
            <v>YSE</v>
          </cell>
          <cell r="F1532">
            <v>750</v>
          </cell>
          <cell r="G1532">
            <v>953268</v>
          </cell>
          <cell r="H1532">
            <v>48.01</v>
          </cell>
          <cell r="I1532" t="str">
            <v>S</v>
          </cell>
          <cell r="J1532"/>
        </row>
        <row r="1533">
          <cell r="A1533">
            <v>953266</v>
          </cell>
          <cell r="B1533" t="str">
            <v>AVUA PRATA CACHACA 750ml</v>
          </cell>
          <cell r="C1533" t="str">
            <v>A</v>
          </cell>
          <cell r="D1533" t="str">
            <v>AL</v>
          </cell>
          <cell r="E1533" t="str">
            <v>ALU</v>
          </cell>
          <cell r="F1533">
            <v>750</v>
          </cell>
          <cell r="G1533">
            <v>953266</v>
          </cell>
          <cell r="H1533">
            <v>35.4</v>
          </cell>
          <cell r="I1533" t="str">
            <v>X</v>
          </cell>
          <cell r="J1533"/>
        </row>
        <row r="1534">
          <cell r="A1534">
            <v>953267</v>
          </cell>
          <cell r="B1534" t="str">
            <v>AVUA STILL STRENGTH CACHACA 750ml</v>
          </cell>
          <cell r="C1534" t="str">
            <v>Y</v>
          </cell>
          <cell r="D1534" t="str">
            <v>YS</v>
          </cell>
          <cell r="E1534" t="str">
            <v>YSA</v>
          </cell>
          <cell r="F1534">
            <v>750</v>
          </cell>
          <cell r="G1534">
            <v>953267</v>
          </cell>
          <cell r="H1534">
            <v>40.17</v>
          </cell>
          <cell r="I1534" t="str">
            <v>S</v>
          </cell>
          <cell r="J1534"/>
        </row>
        <row r="1535">
          <cell r="A1535">
            <v>953298</v>
          </cell>
          <cell r="B1535" t="str">
            <v>AVUA TAPINHOA 750ml</v>
          </cell>
          <cell r="C1535" t="str">
            <v>Y</v>
          </cell>
          <cell r="D1535" t="str">
            <v>YS</v>
          </cell>
          <cell r="E1535" t="str">
            <v>YSA</v>
          </cell>
          <cell r="F1535">
            <v>750</v>
          </cell>
          <cell r="G1535">
            <v>953298</v>
          </cell>
          <cell r="H1535">
            <v>67.36</v>
          </cell>
          <cell r="I1535" t="str">
            <v>U</v>
          </cell>
          <cell r="J1535"/>
        </row>
        <row r="1536">
          <cell r="A1536">
            <v>954570</v>
          </cell>
          <cell r="B1536" t="str">
            <v>AWASHIZUKU SPARKLING SAKE 300ml</v>
          </cell>
          <cell r="C1536" t="str">
            <v>Y</v>
          </cell>
          <cell r="D1536" t="str">
            <v>YS</v>
          </cell>
          <cell r="E1536" t="str">
            <v>YST</v>
          </cell>
          <cell r="F1536">
            <v>300</v>
          </cell>
          <cell r="G1536">
            <v>954570</v>
          </cell>
          <cell r="H1536">
            <v>8.73</v>
          </cell>
          <cell r="I1536" t="str">
            <v>S</v>
          </cell>
          <cell r="J1536"/>
        </row>
        <row r="1537">
          <cell r="A1537">
            <v>953030</v>
          </cell>
          <cell r="B1537" t="str">
            <v>AWATERE RIVER PINOT NOIR 750ml</v>
          </cell>
          <cell r="C1537" t="str">
            <v>Y</v>
          </cell>
          <cell r="D1537" t="str">
            <v>YS</v>
          </cell>
          <cell r="E1537" t="str">
            <v>YSE</v>
          </cell>
          <cell r="F1537">
            <v>750</v>
          </cell>
          <cell r="G1537">
            <v>953030</v>
          </cell>
          <cell r="H1537">
            <v>24.99</v>
          </cell>
          <cell r="I1537" t="str">
            <v>S</v>
          </cell>
          <cell r="J1537"/>
        </row>
        <row r="1538">
          <cell r="A1538">
            <v>951734</v>
          </cell>
          <cell r="B1538" t="str">
            <v>AWATERE RIVER SAUV BLANC 750ml</v>
          </cell>
          <cell r="C1538" t="str">
            <v>Y</v>
          </cell>
          <cell r="D1538" t="str">
            <v>YS</v>
          </cell>
          <cell r="E1538" t="str">
            <v>YSE</v>
          </cell>
          <cell r="F1538">
            <v>750</v>
          </cell>
          <cell r="G1538">
            <v>951734</v>
          </cell>
          <cell r="H1538">
            <v>16.989999999999998</v>
          </cell>
          <cell r="I1538" t="str">
            <v>S</v>
          </cell>
          <cell r="J1538"/>
        </row>
        <row r="1539">
          <cell r="A1539">
            <v>920956</v>
          </cell>
          <cell r="B1539" t="str">
            <v>AXUMITE SWEET RED 750ml</v>
          </cell>
          <cell r="C1539" t="str">
            <v>Y</v>
          </cell>
          <cell r="D1539" t="str">
            <v>YS</v>
          </cell>
          <cell r="E1539" t="str">
            <v>YST</v>
          </cell>
          <cell r="F1539">
            <v>750</v>
          </cell>
          <cell r="G1539">
            <v>920956</v>
          </cell>
          <cell r="H1539">
            <v>11.09</v>
          </cell>
          <cell r="I1539" t="str">
            <v>S</v>
          </cell>
          <cell r="J1539"/>
        </row>
        <row r="1540">
          <cell r="A1540">
            <v>918362</v>
          </cell>
          <cell r="B1540" t="str">
            <v>AYALA BRUT MAJEUR NV 750ml</v>
          </cell>
          <cell r="C1540" t="str">
            <v>I</v>
          </cell>
          <cell r="D1540" t="str">
            <v>IP</v>
          </cell>
          <cell r="E1540" t="str">
            <v>IPH</v>
          </cell>
          <cell r="F1540">
            <v>750</v>
          </cell>
          <cell r="G1540">
            <v>918362</v>
          </cell>
          <cell r="H1540">
            <v>50.49</v>
          </cell>
          <cell r="I1540" t="str">
            <v>L</v>
          </cell>
          <cell r="J1540"/>
        </row>
        <row r="1541">
          <cell r="A1541">
            <v>952449</v>
          </cell>
          <cell r="B1541" t="str">
            <v>AYAMURASAKI HOZEN 750ml</v>
          </cell>
          <cell r="C1541" t="str">
            <v>Y</v>
          </cell>
          <cell r="D1541" t="str">
            <v>YS</v>
          </cell>
          <cell r="E1541" t="str">
            <v>YSE</v>
          </cell>
          <cell r="F1541">
            <v>750</v>
          </cell>
          <cell r="G1541">
            <v>952449</v>
          </cell>
          <cell r="H1541">
            <v>57.19</v>
          </cell>
          <cell r="I1541" t="str">
            <v>S</v>
          </cell>
          <cell r="J1541"/>
        </row>
        <row r="1542">
          <cell r="A1542">
            <v>954968</v>
          </cell>
          <cell r="B1542" t="str">
            <v>AYINGER BAVARIAN PILSNER 331ml</v>
          </cell>
          <cell r="C1542" t="str">
            <v>Y</v>
          </cell>
          <cell r="D1542" t="str">
            <v>YS</v>
          </cell>
          <cell r="E1542" t="str">
            <v>YST</v>
          </cell>
          <cell r="F1542">
            <v>331</v>
          </cell>
          <cell r="G1542">
            <v>954968</v>
          </cell>
          <cell r="H1542">
            <v>2.83</v>
          </cell>
          <cell r="I1542" t="str">
            <v>S</v>
          </cell>
          <cell r="J1542"/>
        </row>
        <row r="1543">
          <cell r="A1543">
            <v>911246</v>
          </cell>
          <cell r="B1543" t="str">
            <v>AYINGER BRAU WEISSE 500 ml</v>
          </cell>
          <cell r="C1543" t="str">
            <v>T</v>
          </cell>
          <cell r="D1543" t="str">
            <v>TC</v>
          </cell>
          <cell r="E1543" t="str">
            <v>TCE</v>
          </cell>
          <cell r="F1543">
            <v>500</v>
          </cell>
          <cell r="G1543">
            <v>911246</v>
          </cell>
          <cell r="H1543">
            <v>3.39</v>
          </cell>
          <cell r="I1543" t="str">
            <v>S</v>
          </cell>
          <cell r="J1543"/>
        </row>
        <row r="1544">
          <cell r="A1544">
            <v>989375</v>
          </cell>
          <cell r="B1544" t="str">
            <v>AYINGER CELEBRATOR DOPPELBOCK 330 ml</v>
          </cell>
          <cell r="C1544" t="str">
            <v>Y</v>
          </cell>
          <cell r="D1544" t="str">
            <v>YS</v>
          </cell>
          <cell r="E1544" t="str">
            <v>YST</v>
          </cell>
          <cell r="F1544">
            <v>330</v>
          </cell>
          <cell r="G1544">
            <v>989375</v>
          </cell>
          <cell r="H1544">
            <v>3.31</v>
          </cell>
          <cell r="I1544" t="str">
            <v>S</v>
          </cell>
          <cell r="J1544"/>
        </row>
        <row r="1545">
          <cell r="A1545">
            <v>989535</v>
          </cell>
          <cell r="B1545" t="str">
            <v>AYINGER JAHRHUNDERT 500 ml</v>
          </cell>
          <cell r="C1545" t="str">
            <v>T</v>
          </cell>
          <cell r="D1545" t="str">
            <v>TH</v>
          </cell>
          <cell r="E1545" t="str">
            <v>THJ</v>
          </cell>
          <cell r="F1545">
            <v>500</v>
          </cell>
          <cell r="G1545">
            <v>989535</v>
          </cell>
          <cell r="H1545">
            <v>3.42</v>
          </cell>
          <cell r="I1545" t="str">
            <v>S</v>
          </cell>
          <cell r="J1545"/>
        </row>
        <row r="1546">
          <cell r="A1546">
            <v>989154</v>
          </cell>
          <cell r="B1546" t="str">
            <v>AYINGER MAIBOCK 330 ml</v>
          </cell>
          <cell r="C1546" t="str">
            <v>T</v>
          </cell>
          <cell r="D1546" t="str">
            <v>TH</v>
          </cell>
          <cell r="E1546" t="str">
            <v>THP</v>
          </cell>
          <cell r="F1546">
            <v>330</v>
          </cell>
          <cell r="G1546">
            <v>989154</v>
          </cell>
          <cell r="H1546">
            <v>3.35</v>
          </cell>
          <cell r="I1546" t="str">
            <v>U</v>
          </cell>
          <cell r="J1546"/>
        </row>
        <row r="1547">
          <cell r="A1547">
            <v>914507</v>
          </cell>
          <cell r="B1547" t="str">
            <v>AYINGER OKTOBERFEST MARZEN 500ml</v>
          </cell>
          <cell r="C1547" t="str">
            <v>L</v>
          </cell>
          <cell r="D1547" t="str">
            <v>LT</v>
          </cell>
          <cell r="E1547" t="str">
            <v>LTB</v>
          </cell>
          <cell r="F1547">
            <v>500</v>
          </cell>
          <cell r="G1547">
            <v>914507</v>
          </cell>
          <cell r="H1547">
            <v>3.67</v>
          </cell>
          <cell r="I1547" t="str">
            <v>L</v>
          </cell>
          <cell r="J1547"/>
        </row>
        <row r="1548">
          <cell r="A1548">
            <v>989521</v>
          </cell>
          <cell r="B1548" t="str">
            <v>AYINGER UR WEISSE 500ml</v>
          </cell>
          <cell r="C1548" t="str">
            <v>T</v>
          </cell>
          <cell r="D1548" t="str">
            <v>TH</v>
          </cell>
          <cell r="E1548" t="str">
            <v>THP</v>
          </cell>
          <cell r="F1548">
            <v>500</v>
          </cell>
          <cell r="G1548">
            <v>989521</v>
          </cell>
          <cell r="H1548">
            <v>3.42</v>
          </cell>
          <cell r="I1548" t="str">
            <v>S</v>
          </cell>
          <cell r="J1548"/>
        </row>
        <row r="1549">
          <cell r="A1549">
            <v>917277</v>
          </cell>
          <cell r="B1549" t="str">
            <v>AYINGER WEIZEN BOCK 500ml</v>
          </cell>
          <cell r="C1549" t="str">
            <v>T</v>
          </cell>
          <cell r="D1549" t="str">
            <v>TV</v>
          </cell>
          <cell r="E1549" t="str">
            <v>TVH</v>
          </cell>
          <cell r="F1549">
            <v>500</v>
          </cell>
          <cell r="G1549">
            <v>917277</v>
          </cell>
          <cell r="H1549">
            <v>4.32</v>
          </cell>
          <cell r="I1549" t="str">
            <v>S</v>
          </cell>
          <cell r="J1549"/>
        </row>
        <row r="1550">
          <cell r="A1550">
            <v>948508</v>
          </cell>
          <cell r="B1550" t="str">
            <v>AYLER KUPP RIES KAB '12 750ml</v>
          </cell>
          <cell r="C1550" t="str">
            <v>Y</v>
          </cell>
          <cell r="D1550" t="str">
            <v>YS</v>
          </cell>
          <cell r="E1550" t="str">
            <v>YSE</v>
          </cell>
          <cell r="F1550">
            <v>750</v>
          </cell>
          <cell r="G1550">
            <v>948508</v>
          </cell>
          <cell r="H1550">
            <v>29.77</v>
          </cell>
          <cell r="I1550" t="str">
            <v>S</v>
          </cell>
          <cell r="J1550"/>
        </row>
        <row r="1551">
          <cell r="A1551">
            <v>920197</v>
          </cell>
          <cell r="B1551" t="str">
            <v>AZ STRONGHOLD DAYDENROSE 2012 750ml</v>
          </cell>
          <cell r="C1551" t="str">
            <v>Y</v>
          </cell>
          <cell r="D1551" t="str">
            <v>YS</v>
          </cell>
          <cell r="E1551" t="str">
            <v>YSE</v>
          </cell>
          <cell r="F1551">
            <v>750</v>
          </cell>
          <cell r="G1551">
            <v>920197</v>
          </cell>
          <cell r="H1551">
            <v>14.26</v>
          </cell>
          <cell r="I1551" t="str">
            <v>S</v>
          </cell>
          <cell r="J1551"/>
        </row>
        <row r="1552">
          <cell r="A1552">
            <v>920202</v>
          </cell>
          <cell r="B1552" t="str">
            <v>AZ STRONGHOLD MANDALA RED '12 750ml</v>
          </cell>
          <cell r="C1552" t="str">
            <v>Y</v>
          </cell>
          <cell r="D1552" t="str">
            <v>YS</v>
          </cell>
          <cell r="E1552" t="str">
            <v>YSE</v>
          </cell>
          <cell r="F1552">
            <v>750</v>
          </cell>
          <cell r="G1552">
            <v>920202</v>
          </cell>
          <cell r="H1552">
            <v>11.56</v>
          </cell>
          <cell r="I1552" t="str">
            <v>S</v>
          </cell>
          <cell r="J1552"/>
        </row>
        <row r="1553">
          <cell r="A1553">
            <v>923507</v>
          </cell>
          <cell r="B1553" t="str">
            <v>AZELIA DOLCETTO BRICCO ORIOLO 2020 750ml</v>
          </cell>
          <cell r="C1553" t="str">
            <v>Y</v>
          </cell>
          <cell r="D1553" t="str">
            <v>YS</v>
          </cell>
          <cell r="E1553" t="str">
            <v>YSE</v>
          </cell>
          <cell r="F1553">
            <v>750</v>
          </cell>
          <cell r="G1553">
            <v>923507</v>
          </cell>
          <cell r="H1553">
            <v>18.989999999999998</v>
          </cell>
          <cell r="I1553" t="str">
            <v>S</v>
          </cell>
          <cell r="J1553"/>
        </row>
        <row r="1554">
          <cell r="A1554">
            <v>922614</v>
          </cell>
          <cell r="B1554" t="str">
            <v>AZIENDA AGRICOLA CATARATTO BIANCO 750ml</v>
          </cell>
          <cell r="C1554" t="str">
            <v>Y</v>
          </cell>
          <cell r="D1554" t="str">
            <v>YS</v>
          </cell>
          <cell r="E1554" t="str">
            <v>YSE</v>
          </cell>
          <cell r="F1554">
            <v>750</v>
          </cell>
          <cell r="G1554">
            <v>922614</v>
          </cell>
          <cell r="H1554">
            <v>26.8</v>
          </cell>
          <cell r="I1554" t="str">
            <v>S</v>
          </cell>
          <cell r="J1554"/>
        </row>
        <row r="1555">
          <cell r="A1555">
            <v>955702</v>
          </cell>
          <cell r="B1555" t="str">
            <v>AZIENDA AGRICOLA CIRELLI ANARCHY 750ml</v>
          </cell>
          <cell r="C1555" t="str">
            <v>Y</v>
          </cell>
          <cell r="D1555" t="str">
            <v>YS</v>
          </cell>
          <cell r="E1555" t="str">
            <v>YSE</v>
          </cell>
          <cell r="F1555">
            <v>750</v>
          </cell>
          <cell r="G1555">
            <v>955702</v>
          </cell>
          <cell r="H1555">
            <v>21.63</v>
          </cell>
          <cell r="I1555" t="str">
            <v>S</v>
          </cell>
          <cell r="J1555"/>
        </row>
        <row r="1556">
          <cell r="A1556">
            <v>922676</v>
          </cell>
          <cell r="B1556" t="str">
            <v>AZIENDA AGRICOLA MONTE SANGIO 2018 750ml</v>
          </cell>
          <cell r="C1556" t="str">
            <v>Y</v>
          </cell>
          <cell r="D1556" t="str">
            <v>YS</v>
          </cell>
          <cell r="E1556" t="str">
            <v>YSE</v>
          </cell>
          <cell r="F1556">
            <v>750</v>
          </cell>
          <cell r="G1556">
            <v>922676</v>
          </cell>
          <cell r="H1556">
            <v>46.04</v>
          </cell>
          <cell r="I1556" t="str">
            <v>S</v>
          </cell>
          <cell r="J1556"/>
        </row>
        <row r="1557">
          <cell r="A1557">
            <v>918831</v>
          </cell>
          <cell r="B1557" t="str">
            <v>AZIENDA LOGHI BRUNELLO 750ml</v>
          </cell>
          <cell r="C1557" t="str">
            <v>Y</v>
          </cell>
          <cell r="D1557" t="str">
            <v>YS</v>
          </cell>
          <cell r="E1557" t="str">
            <v>YSE</v>
          </cell>
          <cell r="F1557">
            <v>750</v>
          </cell>
          <cell r="G1557">
            <v>918831</v>
          </cell>
          <cell r="H1557">
            <v>44.87</v>
          </cell>
          <cell r="I1557" t="str">
            <v>S</v>
          </cell>
          <cell r="J1557"/>
        </row>
        <row r="1558">
          <cell r="A1558">
            <v>953484</v>
          </cell>
          <cell r="B1558" t="str">
            <v>AZIENDA VITICOLA ROCCO CHIANTI CL 375 ml</v>
          </cell>
          <cell r="C1558" t="str">
            <v>Y</v>
          </cell>
          <cell r="D1558" t="str">
            <v>YS</v>
          </cell>
          <cell r="E1558" t="str">
            <v>YSE</v>
          </cell>
          <cell r="F1558">
            <v>375</v>
          </cell>
          <cell r="G1558">
            <v>953484</v>
          </cell>
          <cell r="H1558">
            <v>12.8</v>
          </cell>
          <cell r="I1558" t="str">
            <v>S</v>
          </cell>
          <cell r="J1558"/>
        </row>
        <row r="1559">
          <cell r="A1559">
            <v>902731</v>
          </cell>
          <cell r="B1559" t="str">
            <v>AZIMUT CAVA ROSE 750ml</v>
          </cell>
          <cell r="C1559" t="str">
            <v>Y</v>
          </cell>
          <cell r="D1559" t="str">
            <v>YS</v>
          </cell>
          <cell r="E1559" t="str">
            <v>YSE</v>
          </cell>
          <cell r="F1559">
            <v>750</v>
          </cell>
          <cell r="G1559">
            <v>902731</v>
          </cell>
          <cell r="H1559">
            <v>17.559999999999999</v>
          </cell>
          <cell r="I1559" t="str">
            <v>S</v>
          </cell>
          <cell r="J1559"/>
        </row>
        <row r="1560">
          <cell r="A1560">
            <v>921957</v>
          </cell>
          <cell r="B1560" t="str">
            <v>AZIMUT EXTRA BRUT 750ml</v>
          </cell>
          <cell r="C1560" t="str">
            <v>Y</v>
          </cell>
          <cell r="D1560" t="str">
            <v>YS</v>
          </cell>
          <cell r="E1560" t="str">
            <v>YSE</v>
          </cell>
          <cell r="F1560">
            <v>750</v>
          </cell>
          <cell r="G1560">
            <v>921957</v>
          </cell>
          <cell r="H1560">
            <v>19.59</v>
          </cell>
          <cell r="I1560" t="str">
            <v>S</v>
          </cell>
          <cell r="J1560"/>
        </row>
        <row r="1561">
          <cell r="A1561">
            <v>953599</v>
          </cell>
          <cell r="B1561" t="str">
            <v>AZIMUT RED 750ml</v>
          </cell>
          <cell r="C1561" t="str">
            <v>Y</v>
          </cell>
          <cell r="D1561" t="str">
            <v>YS</v>
          </cell>
          <cell r="E1561" t="str">
            <v>YSE</v>
          </cell>
          <cell r="F1561">
            <v>750</v>
          </cell>
          <cell r="G1561">
            <v>953599</v>
          </cell>
          <cell r="H1561">
            <v>16.46</v>
          </cell>
          <cell r="I1561" t="str">
            <v>S</v>
          </cell>
          <cell r="J1561"/>
        </row>
        <row r="1562">
          <cell r="A1562">
            <v>949247</v>
          </cell>
          <cell r="B1562" t="str">
            <v>AZTEC EL DORADO BLONDE 650ml</v>
          </cell>
          <cell r="C1562" t="str">
            <v>Y</v>
          </cell>
          <cell r="D1562" t="str">
            <v>YS</v>
          </cell>
          <cell r="E1562" t="str">
            <v>YST</v>
          </cell>
          <cell r="F1562">
            <v>650</v>
          </cell>
          <cell r="G1562">
            <v>949247</v>
          </cell>
          <cell r="H1562">
            <v>6.32</v>
          </cell>
          <cell r="I1562" t="str">
            <v>S</v>
          </cell>
          <cell r="J1562"/>
        </row>
        <row r="1563">
          <cell r="A1563">
            <v>952219</v>
          </cell>
          <cell r="B1563" t="str">
            <v>AZUL Y GARANZA TEMPRANILLO'20 1000 ml</v>
          </cell>
          <cell r="C1563" t="str">
            <v>P</v>
          </cell>
          <cell r="D1563" t="str">
            <v>PR</v>
          </cell>
          <cell r="E1563" t="str">
            <v>PRP</v>
          </cell>
          <cell r="F1563">
            <v>1000</v>
          </cell>
          <cell r="G1563">
            <v>952219</v>
          </cell>
          <cell r="H1563">
            <v>14.99</v>
          </cell>
          <cell r="I1563" t="str">
            <v>L</v>
          </cell>
          <cell r="J1563"/>
        </row>
        <row r="1564">
          <cell r="A1564">
            <v>952218</v>
          </cell>
          <cell r="B1564" t="str">
            <v>AZUL Y GARANZA VIURA 1000 ml</v>
          </cell>
          <cell r="C1564" t="str">
            <v>Y</v>
          </cell>
          <cell r="D1564" t="str">
            <v>YS</v>
          </cell>
          <cell r="E1564" t="str">
            <v>YSE</v>
          </cell>
          <cell r="F1564">
            <v>1000</v>
          </cell>
          <cell r="G1564">
            <v>952218</v>
          </cell>
          <cell r="H1564">
            <v>12.17</v>
          </cell>
          <cell r="I1564" t="str">
            <v>S</v>
          </cell>
          <cell r="J1564"/>
        </row>
        <row r="1565">
          <cell r="A1565">
            <v>948747</v>
          </cell>
          <cell r="B1565" t="str">
            <v>AZUME RIKISHI JUNMAI 720ml</v>
          </cell>
          <cell r="C1565" t="str">
            <v>Y</v>
          </cell>
          <cell r="D1565" t="str">
            <v>YS</v>
          </cell>
          <cell r="E1565" t="str">
            <v>YSE</v>
          </cell>
          <cell r="F1565">
            <v>720</v>
          </cell>
          <cell r="G1565">
            <v>948747</v>
          </cell>
          <cell r="H1565">
            <v>26.64</v>
          </cell>
          <cell r="I1565" t="str">
            <v>S</v>
          </cell>
          <cell r="J1565"/>
        </row>
        <row r="1566">
          <cell r="A1566">
            <v>88898</v>
          </cell>
          <cell r="B1566" t="str">
            <v>AZUNIA ANEJO 750ml</v>
          </cell>
          <cell r="C1566" t="str">
            <v>Y</v>
          </cell>
          <cell r="D1566" t="str">
            <v>YS</v>
          </cell>
          <cell r="E1566" t="str">
            <v>YSA</v>
          </cell>
          <cell r="F1566">
            <v>750</v>
          </cell>
          <cell r="G1566">
            <v>88898</v>
          </cell>
          <cell r="H1566">
            <v>44.27</v>
          </cell>
          <cell r="I1566" t="str">
            <v>S</v>
          </cell>
          <cell r="J1566"/>
        </row>
        <row r="1567">
          <cell r="A1567">
            <v>87176</v>
          </cell>
          <cell r="B1567" t="str">
            <v>AZUNIA BLANCO 750ml</v>
          </cell>
          <cell r="C1567" t="str">
            <v>Y</v>
          </cell>
          <cell r="D1567" t="str">
            <v>YS</v>
          </cell>
          <cell r="E1567" t="str">
            <v>YSA</v>
          </cell>
          <cell r="F1567">
            <v>750</v>
          </cell>
          <cell r="G1567">
            <v>87176</v>
          </cell>
          <cell r="H1567">
            <v>37.53</v>
          </cell>
          <cell r="I1567" t="str">
            <v>S</v>
          </cell>
          <cell r="J1567"/>
        </row>
        <row r="1568">
          <cell r="A1568">
            <v>88899</v>
          </cell>
          <cell r="B1568" t="str">
            <v>AZUNIA REPOSADO 750ml</v>
          </cell>
          <cell r="C1568" t="str">
            <v>Y</v>
          </cell>
          <cell r="D1568" t="str">
            <v>YS</v>
          </cell>
          <cell r="E1568" t="str">
            <v>YSA</v>
          </cell>
          <cell r="F1568">
            <v>750</v>
          </cell>
          <cell r="G1568">
            <v>88899</v>
          </cell>
          <cell r="H1568">
            <v>39.22</v>
          </cell>
          <cell r="I1568" t="str">
            <v>S</v>
          </cell>
          <cell r="J1568"/>
        </row>
        <row r="1569">
          <cell r="A1569">
            <v>953658</v>
          </cell>
          <cell r="B1569" t="str">
            <v>AZURE CABERNET 750ml</v>
          </cell>
          <cell r="C1569" t="str">
            <v>Y</v>
          </cell>
          <cell r="D1569" t="str">
            <v>YS</v>
          </cell>
          <cell r="E1569" t="str">
            <v>YSE</v>
          </cell>
          <cell r="F1569">
            <v>750</v>
          </cell>
          <cell r="G1569">
            <v>953658</v>
          </cell>
          <cell r="H1569">
            <v>5.62</v>
          </cell>
          <cell r="I1569" t="str">
            <v>S</v>
          </cell>
          <cell r="J1569"/>
        </row>
        <row r="1570">
          <cell r="A1570">
            <v>924338</v>
          </cell>
          <cell r="B1570" t="str">
            <v>B D ESTATE TEMPRANILLO 2021 750ml</v>
          </cell>
          <cell r="C1570" t="str">
            <v>Y</v>
          </cell>
          <cell r="D1570" t="str">
            <v>YS</v>
          </cell>
          <cell r="E1570" t="str">
            <v>YSE</v>
          </cell>
          <cell r="F1570">
            <v>750</v>
          </cell>
          <cell r="G1570">
            <v>924338</v>
          </cell>
          <cell r="H1570">
            <v>27</v>
          </cell>
          <cell r="I1570" t="str">
            <v>S</v>
          </cell>
          <cell r="J1570"/>
        </row>
        <row r="1571">
          <cell r="A1571">
            <v>915688</v>
          </cell>
          <cell r="B1571" t="str">
            <v>B BEAVER H SELTZER PINEAPPLE MANGO 355ml</v>
          </cell>
          <cell r="C1571" t="str">
            <v>R</v>
          </cell>
          <cell r="D1571" t="str">
            <v>RC</v>
          </cell>
          <cell r="E1571" t="str">
            <v>RCP</v>
          </cell>
          <cell r="F1571">
            <v>355</v>
          </cell>
          <cell r="G1571">
            <v>915688</v>
          </cell>
          <cell r="H1571">
            <v>2.19</v>
          </cell>
          <cell r="I1571">
            <v>1</v>
          </cell>
          <cell r="J1571"/>
        </row>
        <row r="1572">
          <cell r="A1572">
            <v>915671</v>
          </cell>
          <cell r="B1572" t="str">
            <v>B BEAVER HARD SELTZER PASSION GUAVA355ml</v>
          </cell>
          <cell r="C1572" t="str">
            <v>R</v>
          </cell>
          <cell r="D1572" t="str">
            <v>RC</v>
          </cell>
          <cell r="E1572" t="str">
            <v>RCP</v>
          </cell>
          <cell r="F1572">
            <v>355</v>
          </cell>
          <cell r="G1572">
            <v>915671</v>
          </cell>
          <cell r="H1572">
            <v>2.19</v>
          </cell>
          <cell r="I1572">
            <v>1</v>
          </cell>
          <cell r="J1572"/>
        </row>
        <row r="1573">
          <cell r="A1573">
            <v>950253</v>
          </cell>
          <cell r="B1573" t="str">
            <v>B CELLARS BLEND 23 '13 750ml</v>
          </cell>
          <cell r="C1573" t="str">
            <v>Y</v>
          </cell>
          <cell r="D1573" t="str">
            <v>YS</v>
          </cell>
          <cell r="E1573" t="str">
            <v>YSE</v>
          </cell>
          <cell r="F1573">
            <v>750</v>
          </cell>
          <cell r="G1573">
            <v>950253</v>
          </cell>
          <cell r="H1573">
            <v>35.94</v>
          </cell>
          <cell r="I1573" t="str">
            <v>S</v>
          </cell>
          <cell r="J1573"/>
        </row>
        <row r="1574">
          <cell r="A1574">
            <v>951647</v>
          </cell>
          <cell r="B1574" t="str">
            <v>B CELLARS NAC MIXED CASE 750ml</v>
          </cell>
          <cell r="C1574" t="str">
            <v>Y</v>
          </cell>
          <cell r="D1574" t="str">
            <v>YS</v>
          </cell>
          <cell r="E1574" t="str">
            <v>YSE</v>
          </cell>
          <cell r="F1574">
            <v>750</v>
          </cell>
          <cell r="G1574">
            <v>951647</v>
          </cell>
          <cell r="H1574">
            <v>5.55</v>
          </cell>
          <cell r="I1574" t="str">
            <v>S</v>
          </cell>
          <cell r="J1574"/>
        </row>
        <row r="1575">
          <cell r="A1575">
            <v>923892</v>
          </cell>
          <cell r="B1575" t="str">
            <v>B DELANEY ESTATE TEMPRANILLO 2021 750ml</v>
          </cell>
          <cell r="C1575" t="str">
            <v>Y</v>
          </cell>
          <cell r="D1575" t="str">
            <v>YS</v>
          </cell>
          <cell r="E1575" t="str">
            <v>YSE</v>
          </cell>
          <cell r="F1575">
            <v>750</v>
          </cell>
          <cell r="G1575">
            <v>923892</v>
          </cell>
          <cell r="H1575">
            <v>25.05</v>
          </cell>
          <cell r="I1575" t="str">
            <v>S</v>
          </cell>
          <cell r="J1575"/>
        </row>
        <row r="1576">
          <cell r="A1576">
            <v>954794</v>
          </cell>
          <cell r="B1576" t="str">
            <v>B LEIGHTON PETIT VERDOT 2015 750ml</v>
          </cell>
          <cell r="C1576" t="str">
            <v>Y</v>
          </cell>
          <cell r="D1576" t="str">
            <v>YS</v>
          </cell>
          <cell r="E1576" t="str">
            <v>YSE</v>
          </cell>
          <cell r="F1576">
            <v>750</v>
          </cell>
          <cell r="G1576">
            <v>954794</v>
          </cell>
          <cell r="H1576">
            <v>57.51</v>
          </cell>
          <cell r="I1576" t="str">
            <v>S</v>
          </cell>
          <cell r="J1576"/>
        </row>
        <row r="1577">
          <cell r="A1577">
            <v>954682</v>
          </cell>
          <cell r="B1577" t="str">
            <v>B LEIGHTON PETIT VERDOT 2015 750ml</v>
          </cell>
          <cell r="C1577" t="str">
            <v>Y</v>
          </cell>
          <cell r="D1577" t="str">
            <v>YS</v>
          </cell>
          <cell r="E1577" t="str">
            <v>YSE</v>
          </cell>
          <cell r="F1577">
            <v>750</v>
          </cell>
          <cell r="G1577">
            <v>954682</v>
          </cell>
          <cell r="H1577">
            <v>57.51</v>
          </cell>
          <cell r="I1577" t="str">
            <v>S</v>
          </cell>
          <cell r="J1577"/>
        </row>
        <row r="1578">
          <cell r="A1578">
            <v>922026</v>
          </cell>
          <cell r="B1578" t="str">
            <v>B SIDE CABERNET SAUVIGNON 2018 750ml</v>
          </cell>
          <cell r="C1578" t="str">
            <v>Y</v>
          </cell>
          <cell r="D1578" t="str">
            <v>YS</v>
          </cell>
          <cell r="E1578" t="str">
            <v>YSE</v>
          </cell>
          <cell r="F1578">
            <v>750</v>
          </cell>
          <cell r="G1578">
            <v>922026</v>
          </cell>
          <cell r="H1578">
            <v>25.99</v>
          </cell>
          <cell r="I1578" t="str">
            <v>S</v>
          </cell>
          <cell r="J1578"/>
        </row>
        <row r="1579">
          <cell r="A1579">
            <v>922027</v>
          </cell>
          <cell r="B1579" t="str">
            <v>B SIDE CHARDONNAY 2018 750ml</v>
          </cell>
          <cell r="C1579" t="str">
            <v>Y</v>
          </cell>
          <cell r="D1579" t="str">
            <v>YS</v>
          </cell>
          <cell r="E1579" t="str">
            <v>YSE</v>
          </cell>
          <cell r="F1579">
            <v>750</v>
          </cell>
          <cell r="G1579">
            <v>922027</v>
          </cell>
          <cell r="H1579">
            <v>25.99</v>
          </cell>
          <cell r="I1579" t="str">
            <v>S</v>
          </cell>
          <cell r="J1579"/>
        </row>
        <row r="1580">
          <cell r="A1580">
            <v>919683</v>
          </cell>
          <cell r="B1580" t="str">
            <v>B SIMON CHABLIS FORCHAUME 2018 750ml</v>
          </cell>
          <cell r="C1580" t="str">
            <v>Y</v>
          </cell>
          <cell r="D1580" t="str">
            <v>YS</v>
          </cell>
          <cell r="E1580" t="str">
            <v>YSE</v>
          </cell>
          <cell r="F1580">
            <v>750</v>
          </cell>
          <cell r="G1580">
            <v>919683</v>
          </cell>
          <cell r="H1580">
            <v>77.819999999999993</v>
          </cell>
          <cell r="I1580" t="str">
            <v>S</v>
          </cell>
          <cell r="J1580"/>
        </row>
        <row r="1581">
          <cell r="A1581">
            <v>64332</v>
          </cell>
          <cell r="B1581" t="str">
            <v>B&amp;B DOM LIQUEUR FRANCE 375ml</v>
          </cell>
          <cell r="C1581" t="str">
            <v>C</v>
          </cell>
          <cell r="D1581" t="str">
            <v>CH</v>
          </cell>
          <cell r="E1581" t="str">
            <v>CHS</v>
          </cell>
          <cell r="F1581">
            <v>375</v>
          </cell>
          <cell r="G1581">
            <v>64332</v>
          </cell>
          <cell r="H1581">
            <v>21.21</v>
          </cell>
          <cell r="I1581" t="str">
            <v>D</v>
          </cell>
          <cell r="J1581"/>
        </row>
        <row r="1582">
          <cell r="A1582">
            <v>64336</v>
          </cell>
          <cell r="B1582" t="str">
            <v>B&amp;B DOM LIQUEUR FRANCE 750ml</v>
          </cell>
          <cell r="C1582" t="str">
            <v>C</v>
          </cell>
          <cell r="D1582" t="str">
            <v>CH</v>
          </cell>
          <cell r="E1582" t="str">
            <v>CHS</v>
          </cell>
          <cell r="F1582">
            <v>750</v>
          </cell>
          <cell r="G1582">
            <v>64336</v>
          </cell>
          <cell r="H1582">
            <v>21.99</v>
          </cell>
          <cell r="I1582">
            <v>1</v>
          </cell>
          <cell r="J1582"/>
        </row>
        <row r="1583">
          <cell r="A1583">
            <v>953781</v>
          </cell>
          <cell r="B1583" t="str">
            <v>B. LEIGHTON GRATITUDE 750ml</v>
          </cell>
          <cell r="C1583" t="str">
            <v>Y</v>
          </cell>
          <cell r="D1583" t="str">
            <v>YS</v>
          </cell>
          <cell r="E1583" t="str">
            <v>YSE</v>
          </cell>
          <cell r="F1583">
            <v>750</v>
          </cell>
          <cell r="G1583">
            <v>953781</v>
          </cell>
          <cell r="H1583">
            <v>47.17</v>
          </cell>
          <cell r="I1583" t="str">
            <v>S</v>
          </cell>
          <cell r="J1583"/>
        </row>
        <row r="1584">
          <cell r="A1584">
            <v>909997</v>
          </cell>
          <cell r="B1584" t="str">
            <v>B. LOVELY PINOT G RIGIO 08 750ml</v>
          </cell>
          <cell r="C1584" t="str">
            <v>Y</v>
          </cell>
          <cell r="D1584" t="str">
            <v>YS</v>
          </cell>
          <cell r="E1584" t="str">
            <v>YSE</v>
          </cell>
          <cell r="F1584">
            <v>750</v>
          </cell>
          <cell r="G1584">
            <v>909997</v>
          </cell>
          <cell r="H1584">
            <v>8.15</v>
          </cell>
          <cell r="I1584" t="str">
            <v>S</v>
          </cell>
          <cell r="J1584"/>
        </row>
        <row r="1585">
          <cell r="A1585">
            <v>918045</v>
          </cell>
          <cell r="B1585" t="str">
            <v>BABE GRIGIO 250ml</v>
          </cell>
          <cell r="C1585" t="str">
            <v>K</v>
          </cell>
          <cell r="D1585" t="str">
            <v>KF</v>
          </cell>
          <cell r="E1585" t="str">
            <v>RFP</v>
          </cell>
          <cell r="F1585">
            <v>250</v>
          </cell>
          <cell r="G1585">
            <v>918045</v>
          </cell>
          <cell r="H1585">
            <v>3.69</v>
          </cell>
          <cell r="I1585">
            <v>1</v>
          </cell>
          <cell r="J1585"/>
        </row>
        <row r="1586">
          <cell r="A1586">
            <v>918006</v>
          </cell>
          <cell r="B1586" t="str">
            <v>BABE ROSE 250ml</v>
          </cell>
          <cell r="C1586" t="str">
            <v>P</v>
          </cell>
          <cell r="D1586" t="str">
            <v>PF</v>
          </cell>
          <cell r="E1586" t="str">
            <v>RRP</v>
          </cell>
          <cell r="F1586">
            <v>250</v>
          </cell>
          <cell r="G1586">
            <v>918006</v>
          </cell>
          <cell r="H1586">
            <v>3.69</v>
          </cell>
          <cell r="I1586">
            <v>1</v>
          </cell>
          <cell r="J1586"/>
        </row>
        <row r="1587">
          <cell r="A1587">
            <v>951881</v>
          </cell>
          <cell r="B1587" t="str">
            <v>BABEVIBOBU VALENCIA 750ml</v>
          </cell>
          <cell r="C1587" t="str">
            <v>Y</v>
          </cell>
          <cell r="D1587" t="str">
            <v>YS</v>
          </cell>
          <cell r="E1587" t="str">
            <v>YSE</v>
          </cell>
          <cell r="F1587">
            <v>750</v>
          </cell>
          <cell r="G1587">
            <v>951881</v>
          </cell>
          <cell r="H1587">
            <v>10.33</v>
          </cell>
          <cell r="I1587" t="str">
            <v>S</v>
          </cell>
          <cell r="J1587"/>
        </row>
        <row r="1588">
          <cell r="A1588">
            <v>900291</v>
          </cell>
          <cell r="B1588" t="str">
            <v>BABY DOLL SAUV BLANC 750ml</v>
          </cell>
          <cell r="C1588" t="str">
            <v>Y</v>
          </cell>
          <cell r="D1588" t="str">
            <v>YS</v>
          </cell>
          <cell r="E1588" t="str">
            <v>YSE</v>
          </cell>
          <cell r="F1588">
            <v>750</v>
          </cell>
          <cell r="G1588">
            <v>900291</v>
          </cell>
          <cell r="H1588">
            <v>12.23</v>
          </cell>
          <cell r="I1588" t="str">
            <v>S</v>
          </cell>
          <cell r="J1588"/>
        </row>
        <row r="1589">
          <cell r="A1589">
            <v>900546</v>
          </cell>
          <cell r="B1589" t="str">
            <v>BABYLONS PEAK CHENIN BLANC 750ml</v>
          </cell>
          <cell r="C1589" t="str">
            <v>Y</v>
          </cell>
          <cell r="D1589" t="str">
            <v>YS</v>
          </cell>
          <cell r="E1589" t="str">
            <v>YSE</v>
          </cell>
          <cell r="F1589">
            <v>750</v>
          </cell>
          <cell r="G1589">
            <v>900546</v>
          </cell>
          <cell r="H1589">
            <v>16.149999999999999</v>
          </cell>
          <cell r="I1589" t="str">
            <v>S</v>
          </cell>
          <cell r="J1589"/>
        </row>
        <row r="1590">
          <cell r="A1590">
            <v>900544</v>
          </cell>
          <cell r="B1590" t="str">
            <v>BABYLONS PEAK PINOTAGE 750ml</v>
          </cell>
          <cell r="C1590" t="str">
            <v>Y</v>
          </cell>
          <cell r="D1590" t="str">
            <v>YS</v>
          </cell>
          <cell r="E1590" t="str">
            <v>YSE</v>
          </cell>
          <cell r="F1590">
            <v>750</v>
          </cell>
          <cell r="G1590">
            <v>900544</v>
          </cell>
          <cell r="H1590">
            <v>18.97</v>
          </cell>
          <cell r="I1590" t="str">
            <v>S</v>
          </cell>
          <cell r="J1590"/>
        </row>
        <row r="1591">
          <cell r="A1591">
            <v>900545</v>
          </cell>
          <cell r="B1591" t="str">
            <v>BABYLONS PEAK SHIRAZ PAARDEBERG 750ml</v>
          </cell>
          <cell r="C1591" t="str">
            <v>Y</v>
          </cell>
          <cell r="D1591" t="str">
            <v>YS</v>
          </cell>
          <cell r="E1591" t="str">
            <v>YSE</v>
          </cell>
          <cell r="F1591">
            <v>750</v>
          </cell>
          <cell r="G1591">
            <v>900545</v>
          </cell>
          <cell r="H1591">
            <v>19.600000000000001</v>
          </cell>
          <cell r="I1591" t="str">
            <v>S</v>
          </cell>
          <cell r="J1591"/>
        </row>
        <row r="1592">
          <cell r="A1592">
            <v>947137</v>
          </cell>
          <cell r="B1592" t="str">
            <v>BACANORA CIELO ROJO BLANCO 750ml</v>
          </cell>
          <cell r="C1592" t="str">
            <v>Y</v>
          </cell>
          <cell r="D1592" t="str">
            <v>YS</v>
          </cell>
          <cell r="E1592" t="str">
            <v>YSE</v>
          </cell>
          <cell r="F1592">
            <v>750</v>
          </cell>
          <cell r="G1592">
            <v>947137</v>
          </cell>
          <cell r="H1592">
            <v>42.53</v>
          </cell>
          <cell r="I1592" t="str">
            <v>U</v>
          </cell>
          <cell r="J1592"/>
        </row>
        <row r="1593">
          <cell r="A1593">
            <v>3761</v>
          </cell>
          <cell r="B1593" t="str">
            <v>BACARDI 150 ANNIV LTD EDITION 750ml</v>
          </cell>
          <cell r="C1593" t="str">
            <v>A</v>
          </cell>
          <cell r="D1593" t="str">
            <v>AL</v>
          </cell>
          <cell r="E1593" t="str">
            <v>ALE</v>
          </cell>
          <cell r="F1593">
            <v>750</v>
          </cell>
          <cell r="G1593">
            <v>3761</v>
          </cell>
          <cell r="H1593">
            <v>20.2</v>
          </cell>
          <cell r="I1593" t="str">
            <v>X</v>
          </cell>
          <cell r="J1593"/>
        </row>
        <row r="1594">
          <cell r="A1594">
            <v>43156</v>
          </cell>
          <cell r="B1594" t="str">
            <v>BACARDI 151 RUM 750ml</v>
          </cell>
          <cell r="C1594" t="str">
            <v>A</v>
          </cell>
          <cell r="D1594" t="str">
            <v>AL</v>
          </cell>
          <cell r="E1594" t="str">
            <v>ALU</v>
          </cell>
          <cell r="F1594">
            <v>750</v>
          </cell>
          <cell r="G1594">
            <v>43156</v>
          </cell>
          <cell r="H1594">
            <v>23.23</v>
          </cell>
          <cell r="I1594" t="str">
            <v>D</v>
          </cell>
          <cell r="J1594"/>
        </row>
        <row r="1595">
          <cell r="A1595">
            <v>43166</v>
          </cell>
          <cell r="B1595" t="str">
            <v>BACARDI 1873 SOLERA RUM 750ml</v>
          </cell>
          <cell r="C1595" t="str">
            <v>A</v>
          </cell>
          <cell r="D1595" t="str">
            <v>AL</v>
          </cell>
          <cell r="E1595" t="str">
            <v>ALJ</v>
          </cell>
          <cell r="F1595">
            <v>750</v>
          </cell>
          <cell r="G1595">
            <v>43166</v>
          </cell>
          <cell r="H1595">
            <v>20.059999999999999</v>
          </cell>
          <cell r="I1595" t="str">
            <v>U</v>
          </cell>
          <cell r="J1595"/>
        </row>
        <row r="1596">
          <cell r="A1596">
            <v>42370</v>
          </cell>
          <cell r="B1596" t="str">
            <v>BACARDI 8 RUM 750ml</v>
          </cell>
          <cell r="C1596" t="str">
            <v>A</v>
          </cell>
          <cell r="D1596" t="str">
            <v>AL</v>
          </cell>
          <cell r="E1596" t="str">
            <v>ALJ</v>
          </cell>
          <cell r="F1596">
            <v>750</v>
          </cell>
          <cell r="G1596">
            <v>42370</v>
          </cell>
          <cell r="H1596">
            <v>28.99</v>
          </cell>
          <cell r="I1596">
            <v>1</v>
          </cell>
          <cell r="J1596"/>
        </row>
        <row r="1597">
          <cell r="A1597">
            <v>100329</v>
          </cell>
          <cell r="B1597" t="str">
            <v>BACARDI 8 W GLASS AND ICE MOLD 750ml</v>
          </cell>
          <cell r="C1597" t="str">
            <v>A</v>
          </cell>
          <cell r="D1597" t="str">
            <v>AL</v>
          </cell>
          <cell r="E1597" t="str">
            <v>ALX</v>
          </cell>
          <cell r="F1597">
            <v>750</v>
          </cell>
          <cell r="G1597">
            <v>100329</v>
          </cell>
          <cell r="H1597">
            <v>10.8</v>
          </cell>
          <cell r="I1597" t="str">
            <v>D</v>
          </cell>
          <cell r="J1597"/>
        </row>
        <row r="1598">
          <cell r="A1598">
            <v>43618</v>
          </cell>
          <cell r="B1598" t="str">
            <v>BACARDI ANEJO CUATRO 750ml</v>
          </cell>
          <cell r="C1598" t="str">
            <v>A</v>
          </cell>
          <cell r="D1598" t="str">
            <v>AL</v>
          </cell>
          <cell r="E1598" t="str">
            <v>ALW</v>
          </cell>
          <cell r="F1598">
            <v>750</v>
          </cell>
          <cell r="G1598">
            <v>43618</v>
          </cell>
          <cell r="H1598">
            <v>9.7200000000000006</v>
          </cell>
          <cell r="I1598" t="str">
            <v>D</v>
          </cell>
          <cell r="J1598"/>
        </row>
        <row r="1599">
          <cell r="A1599">
            <v>43056</v>
          </cell>
          <cell r="B1599" t="str">
            <v>BACARDI ANEJO RUM 750ml</v>
          </cell>
          <cell r="C1599" t="str">
            <v>A</v>
          </cell>
          <cell r="D1599" t="str">
            <v>AL</v>
          </cell>
          <cell r="E1599" t="str">
            <v>ALJ</v>
          </cell>
          <cell r="F1599">
            <v>750</v>
          </cell>
          <cell r="G1599">
            <v>43056</v>
          </cell>
          <cell r="H1599">
            <v>8.64</v>
          </cell>
          <cell r="I1599" t="str">
            <v>D</v>
          </cell>
          <cell r="J1599"/>
        </row>
        <row r="1600">
          <cell r="A1600">
            <v>43163</v>
          </cell>
          <cell r="B1600" t="str">
            <v>BACARDI ARCTIC GRAPE RUM 750ml</v>
          </cell>
          <cell r="C1600" t="str">
            <v>A</v>
          </cell>
          <cell r="D1600" t="str">
            <v>AL</v>
          </cell>
          <cell r="E1600" t="str">
            <v>ALP</v>
          </cell>
          <cell r="F1600">
            <v>750</v>
          </cell>
          <cell r="G1600">
            <v>43163</v>
          </cell>
          <cell r="H1600">
            <v>8.6300000000000008</v>
          </cell>
          <cell r="I1600" t="str">
            <v>D</v>
          </cell>
          <cell r="J1600"/>
        </row>
        <row r="1601">
          <cell r="A1601">
            <v>56850</v>
          </cell>
          <cell r="B1601" t="str">
            <v>BACARDI BAHAMA MAMA PARTY DRINK 1750ml</v>
          </cell>
          <cell r="C1601" t="str">
            <v>C</v>
          </cell>
          <cell r="D1601" t="str">
            <v>CW</v>
          </cell>
          <cell r="E1601" t="str">
            <v>CWU</v>
          </cell>
          <cell r="F1601">
            <v>1750</v>
          </cell>
          <cell r="G1601">
            <v>56850</v>
          </cell>
          <cell r="H1601">
            <v>16.989999999999998</v>
          </cell>
          <cell r="I1601">
            <v>1</v>
          </cell>
          <cell r="J1601"/>
        </row>
        <row r="1602">
          <cell r="A1602">
            <v>56785</v>
          </cell>
          <cell r="B1602" t="str">
            <v>BACARDI BAHAMA MAMA RTD CANS 355ml</v>
          </cell>
          <cell r="C1602" t="str">
            <v>Y</v>
          </cell>
          <cell r="D1602" t="str">
            <v>YS</v>
          </cell>
          <cell r="E1602" t="str">
            <v>YSA</v>
          </cell>
          <cell r="F1602">
            <v>355</v>
          </cell>
          <cell r="G1602">
            <v>56785</v>
          </cell>
          <cell r="H1602">
            <v>3.52</v>
          </cell>
          <cell r="I1602" t="str">
            <v>S</v>
          </cell>
          <cell r="J1602"/>
        </row>
        <row r="1603">
          <cell r="A1603">
            <v>43109</v>
          </cell>
          <cell r="B1603" t="str">
            <v>BACARDI BLACK RUM 750ml</v>
          </cell>
          <cell r="C1603" t="str">
            <v>A</v>
          </cell>
          <cell r="D1603" t="str">
            <v>AL</v>
          </cell>
          <cell r="E1603" t="str">
            <v>ALJ</v>
          </cell>
          <cell r="F1603">
            <v>750</v>
          </cell>
          <cell r="G1603">
            <v>43109</v>
          </cell>
          <cell r="H1603">
            <v>16.989999999999998</v>
          </cell>
          <cell r="I1603">
            <v>1</v>
          </cell>
          <cell r="J1603"/>
        </row>
        <row r="1604">
          <cell r="A1604">
            <v>909046</v>
          </cell>
          <cell r="B1604" t="str">
            <v>BACARDI COCKTAIL PINA COLADA 1750ml</v>
          </cell>
          <cell r="C1604" t="str">
            <v>Y</v>
          </cell>
          <cell r="D1604" t="str">
            <v>YS</v>
          </cell>
          <cell r="E1604" t="str">
            <v>YSC</v>
          </cell>
          <cell r="F1604">
            <v>1750</v>
          </cell>
          <cell r="G1604">
            <v>909046</v>
          </cell>
          <cell r="H1604">
            <v>20.5</v>
          </cell>
          <cell r="I1604" t="str">
            <v>S</v>
          </cell>
          <cell r="J1604"/>
        </row>
        <row r="1605">
          <cell r="A1605">
            <v>43086</v>
          </cell>
          <cell r="B1605" t="str">
            <v>BACARDI COCO 750ml</v>
          </cell>
          <cell r="C1605" t="str">
            <v>A</v>
          </cell>
          <cell r="D1605" t="str">
            <v>AL</v>
          </cell>
          <cell r="E1605" t="str">
            <v>ALP</v>
          </cell>
          <cell r="F1605">
            <v>750</v>
          </cell>
          <cell r="G1605">
            <v>43086</v>
          </cell>
          <cell r="H1605">
            <v>16.989999999999998</v>
          </cell>
          <cell r="I1605">
            <v>1</v>
          </cell>
          <cell r="J1605"/>
        </row>
        <row r="1606">
          <cell r="A1606">
            <v>43051</v>
          </cell>
          <cell r="B1606" t="str">
            <v>BACARDI DRAGON BERRY RUM 750ml</v>
          </cell>
          <cell r="C1606" t="str">
            <v>A</v>
          </cell>
          <cell r="D1606" t="str">
            <v>AL</v>
          </cell>
          <cell r="E1606" t="str">
            <v>ALP</v>
          </cell>
          <cell r="F1606">
            <v>750</v>
          </cell>
          <cell r="G1606">
            <v>43051</v>
          </cell>
          <cell r="H1606">
            <v>16.989999999999998</v>
          </cell>
          <cell r="I1606">
            <v>1</v>
          </cell>
          <cell r="J1606"/>
        </row>
        <row r="1607">
          <cell r="A1607">
            <v>43034</v>
          </cell>
          <cell r="B1607" t="str">
            <v>BACARDI GOLD RUM 375ml</v>
          </cell>
          <cell r="C1607" t="str">
            <v>A</v>
          </cell>
          <cell r="D1607" t="str">
            <v>AL</v>
          </cell>
          <cell r="E1607" t="str">
            <v>ALJ</v>
          </cell>
          <cell r="F1607">
            <v>375</v>
          </cell>
          <cell r="G1607">
            <v>43034</v>
          </cell>
          <cell r="H1607">
            <v>8.99</v>
          </cell>
          <cell r="I1607" t="str">
            <v>D</v>
          </cell>
          <cell r="J1607"/>
        </row>
        <row r="1608">
          <cell r="A1608">
            <v>43036</v>
          </cell>
          <cell r="B1608" t="str">
            <v>BACARDI GOLD RUM 750ml</v>
          </cell>
          <cell r="C1608" t="str">
            <v>A</v>
          </cell>
          <cell r="D1608" t="str">
            <v>AL</v>
          </cell>
          <cell r="E1608" t="str">
            <v>ALJ</v>
          </cell>
          <cell r="F1608">
            <v>750</v>
          </cell>
          <cell r="G1608">
            <v>43036</v>
          </cell>
          <cell r="H1608">
            <v>16.989999999999998</v>
          </cell>
          <cell r="I1608">
            <v>1</v>
          </cell>
          <cell r="J1608"/>
        </row>
        <row r="1609">
          <cell r="A1609">
            <v>43037</v>
          </cell>
          <cell r="B1609" t="str">
            <v>BACARDI GOLD RUM 1000ml</v>
          </cell>
          <cell r="C1609" t="str">
            <v>A</v>
          </cell>
          <cell r="D1609" t="str">
            <v>AL</v>
          </cell>
          <cell r="E1609" t="str">
            <v>ALJ</v>
          </cell>
          <cell r="F1609">
            <v>1000</v>
          </cell>
          <cell r="G1609">
            <v>43037</v>
          </cell>
          <cell r="H1609">
            <v>19.989999999999998</v>
          </cell>
          <cell r="I1609">
            <v>1</v>
          </cell>
          <cell r="J1609"/>
        </row>
        <row r="1610">
          <cell r="A1610">
            <v>43038</v>
          </cell>
          <cell r="B1610" t="str">
            <v>BACARDI GOLD RUM 1750ml</v>
          </cell>
          <cell r="C1610" t="str">
            <v>A</v>
          </cell>
          <cell r="D1610" t="str">
            <v>AL</v>
          </cell>
          <cell r="E1610" t="str">
            <v>ALJ</v>
          </cell>
          <cell r="F1610">
            <v>1750</v>
          </cell>
          <cell r="G1610">
            <v>43038</v>
          </cell>
          <cell r="H1610">
            <v>26.99</v>
          </cell>
          <cell r="I1610">
            <v>1</v>
          </cell>
          <cell r="J1610"/>
        </row>
        <row r="1611">
          <cell r="A1611">
            <v>43633</v>
          </cell>
          <cell r="B1611" t="str">
            <v>BACARDI GRAN RESERVA DIEZ 750ml</v>
          </cell>
          <cell r="C1611" t="str">
            <v>Y</v>
          </cell>
          <cell r="D1611" t="str">
            <v>YS</v>
          </cell>
          <cell r="E1611" t="str">
            <v>YSA</v>
          </cell>
          <cell r="F1611">
            <v>750</v>
          </cell>
          <cell r="G1611">
            <v>43633</v>
          </cell>
          <cell r="H1611">
            <v>39.99</v>
          </cell>
          <cell r="I1611" t="str">
            <v>S</v>
          </cell>
          <cell r="J1611"/>
        </row>
        <row r="1612">
          <cell r="A1612">
            <v>43060</v>
          </cell>
          <cell r="B1612" t="str">
            <v>BACARDI GRAND MELON RUM 750ml</v>
          </cell>
          <cell r="C1612" t="str">
            <v>A</v>
          </cell>
          <cell r="D1612" t="str">
            <v>AL</v>
          </cell>
          <cell r="E1612" t="str">
            <v>ALP</v>
          </cell>
          <cell r="F1612">
            <v>750</v>
          </cell>
          <cell r="G1612">
            <v>43060</v>
          </cell>
          <cell r="H1612">
            <v>16.309999999999999</v>
          </cell>
          <cell r="I1612" t="str">
            <v>S</v>
          </cell>
          <cell r="J1612"/>
        </row>
        <row r="1613">
          <cell r="A1613">
            <v>43482</v>
          </cell>
          <cell r="B1613" t="str">
            <v>BACARDI GRAPEFRUIT RUM 750ml</v>
          </cell>
          <cell r="C1613" t="str">
            <v>A</v>
          </cell>
          <cell r="D1613" t="str">
            <v>AL</v>
          </cell>
          <cell r="E1613" t="str">
            <v>ALP</v>
          </cell>
          <cell r="F1613">
            <v>750</v>
          </cell>
          <cell r="G1613">
            <v>43482</v>
          </cell>
          <cell r="H1613">
            <v>15.99</v>
          </cell>
          <cell r="I1613" t="str">
            <v>D</v>
          </cell>
          <cell r="J1613"/>
        </row>
        <row r="1614">
          <cell r="A1614">
            <v>57031</v>
          </cell>
          <cell r="B1614" t="str">
            <v>BACARDI HAND SHAKEN DAIQUIRI 1750ml</v>
          </cell>
          <cell r="C1614" t="str">
            <v>C</v>
          </cell>
          <cell r="D1614" t="str">
            <v>CW</v>
          </cell>
          <cell r="E1614" t="str">
            <v>CWU</v>
          </cell>
          <cell r="F1614">
            <v>1750</v>
          </cell>
          <cell r="G1614">
            <v>57031</v>
          </cell>
          <cell r="H1614">
            <v>20.36</v>
          </cell>
          <cell r="I1614" t="str">
            <v>D</v>
          </cell>
          <cell r="J1614"/>
        </row>
        <row r="1615">
          <cell r="A1615">
            <v>56840</v>
          </cell>
          <cell r="B1615" t="str">
            <v>BACARDI HURRICANE PARTY DRINK 1750ml</v>
          </cell>
          <cell r="C1615" t="str">
            <v>C</v>
          </cell>
          <cell r="D1615" t="str">
            <v>CW</v>
          </cell>
          <cell r="E1615" t="str">
            <v>CWU</v>
          </cell>
          <cell r="F1615">
            <v>1750</v>
          </cell>
          <cell r="G1615">
            <v>56840</v>
          </cell>
          <cell r="H1615">
            <v>16.989999999999998</v>
          </cell>
          <cell r="I1615">
            <v>1</v>
          </cell>
          <cell r="J1615"/>
        </row>
        <row r="1616">
          <cell r="A1616">
            <v>43747</v>
          </cell>
          <cell r="B1616" t="str">
            <v>BACARDI LIME RUM 750ml</v>
          </cell>
          <cell r="C1616" t="str">
            <v>A</v>
          </cell>
          <cell r="D1616" t="str">
            <v>AL</v>
          </cell>
          <cell r="E1616" t="str">
            <v>ALP</v>
          </cell>
          <cell r="F1616">
            <v>750</v>
          </cell>
          <cell r="G1616">
            <v>43747</v>
          </cell>
          <cell r="H1616">
            <v>16.989999999999998</v>
          </cell>
          <cell r="I1616">
            <v>1</v>
          </cell>
          <cell r="J1616"/>
        </row>
        <row r="1617">
          <cell r="A1617">
            <v>43134</v>
          </cell>
          <cell r="B1617" t="str">
            <v>BACARDI LIMON RUM 375ml</v>
          </cell>
          <cell r="C1617" t="str">
            <v>A</v>
          </cell>
          <cell r="D1617" t="str">
            <v>AL</v>
          </cell>
          <cell r="E1617" t="str">
            <v>ALP</v>
          </cell>
          <cell r="F1617">
            <v>375</v>
          </cell>
          <cell r="G1617">
            <v>43134</v>
          </cell>
          <cell r="H1617">
            <v>4.32</v>
          </cell>
          <cell r="I1617" t="str">
            <v>D</v>
          </cell>
          <cell r="J1617"/>
        </row>
        <row r="1618">
          <cell r="A1618">
            <v>43136</v>
          </cell>
          <cell r="B1618" t="str">
            <v>BACARDI LIMON RUM 750ml</v>
          </cell>
          <cell r="C1618" t="str">
            <v>A</v>
          </cell>
          <cell r="D1618" t="str">
            <v>AL</v>
          </cell>
          <cell r="E1618" t="str">
            <v>ALP</v>
          </cell>
          <cell r="F1618">
            <v>750</v>
          </cell>
          <cell r="G1618">
            <v>43136</v>
          </cell>
          <cell r="H1618">
            <v>16.989999999999998</v>
          </cell>
          <cell r="I1618">
            <v>1</v>
          </cell>
          <cell r="J1618"/>
        </row>
        <row r="1619">
          <cell r="A1619">
            <v>43138</v>
          </cell>
          <cell r="B1619" t="str">
            <v>BACARDI LIMON RUM 1750ml</v>
          </cell>
          <cell r="C1619" t="str">
            <v>A</v>
          </cell>
          <cell r="D1619" t="str">
            <v>AL</v>
          </cell>
          <cell r="E1619" t="str">
            <v>ALP</v>
          </cell>
          <cell r="F1619">
            <v>1750</v>
          </cell>
          <cell r="G1619">
            <v>43138</v>
          </cell>
          <cell r="H1619">
            <v>26.99</v>
          </cell>
          <cell r="I1619">
            <v>1</v>
          </cell>
          <cell r="J1619"/>
        </row>
        <row r="1620">
          <cell r="A1620">
            <v>43174</v>
          </cell>
          <cell r="B1620" t="str">
            <v>BACARDI MAESTRO RUM 750ml</v>
          </cell>
          <cell r="C1620" t="str">
            <v>A</v>
          </cell>
          <cell r="D1620" t="str">
            <v>AL</v>
          </cell>
          <cell r="E1620" t="str">
            <v>ALU</v>
          </cell>
          <cell r="F1620">
            <v>750</v>
          </cell>
          <cell r="G1620">
            <v>43174</v>
          </cell>
          <cell r="H1620">
            <v>25.25</v>
          </cell>
          <cell r="I1620" t="str">
            <v>X</v>
          </cell>
          <cell r="J1620"/>
        </row>
        <row r="1621">
          <cell r="A1621">
            <v>43095</v>
          </cell>
          <cell r="B1621" t="str">
            <v>BACARDI MANGO FUSION RUM 750ml</v>
          </cell>
          <cell r="C1621" t="str">
            <v>A</v>
          </cell>
          <cell r="D1621" t="str">
            <v>AL</v>
          </cell>
          <cell r="E1621" t="str">
            <v>ALP</v>
          </cell>
          <cell r="F1621">
            <v>750</v>
          </cell>
          <cell r="G1621">
            <v>43095</v>
          </cell>
          <cell r="H1621">
            <v>16.989999999999998</v>
          </cell>
          <cell r="I1621">
            <v>1</v>
          </cell>
          <cell r="J1621"/>
        </row>
        <row r="1622">
          <cell r="A1622">
            <v>56828</v>
          </cell>
          <cell r="B1622" t="str">
            <v>BACARDI MOJITO 1750ml</v>
          </cell>
          <cell r="C1622" t="str">
            <v>C</v>
          </cell>
          <cell r="D1622" t="str">
            <v>CW</v>
          </cell>
          <cell r="E1622" t="str">
            <v>CWU</v>
          </cell>
          <cell r="F1622">
            <v>1750</v>
          </cell>
          <cell r="G1622">
            <v>56828</v>
          </cell>
          <cell r="H1622">
            <v>16.989999999999998</v>
          </cell>
          <cell r="I1622">
            <v>1</v>
          </cell>
          <cell r="J1622"/>
        </row>
        <row r="1623">
          <cell r="A1623">
            <v>57305</v>
          </cell>
          <cell r="B1623" t="str">
            <v>BACARDI MOJITO RUM 355ml</v>
          </cell>
          <cell r="C1623" t="str">
            <v>Y</v>
          </cell>
          <cell r="D1623" t="str">
            <v>YS</v>
          </cell>
          <cell r="E1623" t="str">
            <v>YSA</v>
          </cell>
          <cell r="F1623">
            <v>355</v>
          </cell>
          <cell r="G1623">
            <v>57305</v>
          </cell>
          <cell r="H1623">
            <v>3.52</v>
          </cell>
          <cell r="I1623" t="str">
            <v>S</v>
          </cell>
          <cell r="J1623"/>
        </row>
        <row r="1624">
          <cell r="A1624">
            <v>43116</v>
          </cell>
          <cell r="B1624" t="str">
            <v>BACARDI O RUM 750ml</v>
          </cell>
          <cell r="C1624" t="str">
            <v>A</v>
          </cell>
          <cell r="D1624" t="str">
            <v>AL</v>
          </cell>
          <cell r="E1624" t="str">
            <v>ALP</v>
          </cell>
          <cell r="F1624">
            <v>750</v>
          </cell>
          <cell r="G1624">
            <v>43116</v>
          </cell>
          <cell r="H1624">
            <v>15.99</v>
          </cell>
          <cell r="I1624" t="str">
            <v>D</v>
          </cell>
          <cell r="J1624"/>
        </row>
        <row r="1625">
          <cell r="A1625">
            <v>43208</v>
          </cell>
          <cell r="B1625" t="str">
            <v>BACARDI OAKHEART 1750ml</v>
          </cell>
          <cell r="C1625" t="str">
            <v>Y</v>
          </cell>
          <cell r="D1625" t="str">
            <v>YS</v>
          </cell>
          <cell r="E1625" t="str">
            <v>YSA</v>
          </cell>
          <cell r="F1625">
            <v>1750</v>
          </cell>
          <cell r="G1625">
            <v>43208</v>
          </cell>
          <cell r="H1625">
            <v>27.58</v>
          </cell>
          <cell r="I1625" t="str">
            <v>S</v>
          </cell>
          <cell r="J1625"/>
        </row>
        <row r="1626">
          <cell r="A1626">
            <v>43205</v>
          </cell>
          <cell r="B1626" t="str">
            <v>BACARDI OAKHEART SPICED RUM 750ml</v>
          </cell>
          <cell r="C1626" t="str">
            <v>A</v>
          </cell>
          <cell r="D1626" t="str">
            <v>AL</v>
          </cell>
          <cell r="E1626" t="str">
            <v>ALP</v>
          </cell>
          <cell r="F1626">
            <v>750</v>
          </cell>
          <cell r="G1626">
            <v>43205</v>
          </cell>
          <cell r="H1626">
            <v>16.989999999999998</v>
          </cell>
          <cell r="I1626">
            <v>1</v>
          </cell>
          <cell r="J1626"/>
        </row>
        <row r="1627">
          <cell r="A1627">
            <v>43066</v>
          </cell>
          <cell r="B1627" t="str">
            <v>BACARDI PEACH RED RUM 750ml</v>
          </cell>
          <cell r="C1627" t="str">
            <v>A</v>
          </cell>
          <cell r="D1627" t="str">
            <v>AL</v>
          </cell>
          <cell r="E1627" t="str">
            <v>ALU</v>
          </cell>
          <cell r="F1627">
            <v>750</v>
          </cell>
          <cell r="G1627">
            <v>43066</v>
          </cell>
          <cell r="H1627">
            <v>16.23</v>
          </cell>
          <cell r="I1627" t="str">
            <v>S</v>
          </cell>
          <cell r="J1627"/>
        </row>
        <row r="1628">
          <cell r="A1628">
            <v>906792</v>
          </cell>
          <cell r="B1628" t="str">
            <v>BACARDI PEACH RED RUM 750ml</v>
          </cell>
          <cell r="C1628" t="str">
            <v>Y</v>
          </cell>
          <cell r="D1628" t="str">
            <v>YS</v>
          </cell>
          <cell r="E1628" t="str">
            <v>YSA</v>
          </cell>
          <cell r="F1628">
            <v>750</v>
          </cell>
          <cell r="G1628">
            <v>906792</v>
          </cell>
          <cell r="H1628">
            <v>16.23</v>
          </cell>
          <cell r="I1628" t="str">
            <v>S</v>
          </cell>
          <cell r="J1628"/>
        </row>
        <row r="1629">
          <cell r="A1629">
            <v>43145</v>
          </cell>
          <cell r="B1629" t="str">
            <v>BACARDI PINEAPPLE FUSION RUM 750ml</v>
          </cell>
          <cell r="C1629" t="str">
            <v>A</v>
          </cell>
          <cell r="D1629" t="str">
            <v>AL</v>
          </cell>
          <cell r="E1629" t="str">
            <v>ALP</v>
          </cell>
          <cell r="F1629">
            <v>750</v>
          </cell>
          <cell r="G1629">
            <v>43145</v>
          </cell>
          <cell r="H1629">
            <v>16.989999999999998</v>
          </cell>
          <cell r="I1629">
            <v>1</v>
          </cell>
          <cell r="J1629"/>
        </row>
        <row r="1630">
          <cell r="A1630">
            <v>56835</v>
          </cell>
          <cell r="B1630" t="str">
            <v>BACARDI RASPBERRY MOJITO 1750ml</v>
          </cell>
          <cell r="C1630" t="str">
            <v>C</v>
          </cell>
          <cell r="D1630" t="str">
            <v>CW</v>
          </cell>
          <cell r="E1630" t="str">
            <v>CWU</v>
          </cell>
          <cell r="F1630">
            <v>1750</v>
          </cell>
          <cell r="G1630">
            <v>56835</v>
          </cell>
          <cell r="H1630">
            <v>20.36</v>
          </cell>
          <cell r="I1630" t="str">
            <v>D</v>
          </cell>
          <cell r="J1630"/>
        </row>
        <row r="1631">
          <cell r="A1631">
            <v>43501</v>
          </cell>
          <cell r="B1631" t="str">
            <v>BACARDI RASPBERRY RUM 750ml</v>
          </cell>
          <cell r="C1631" t="str">
            <v>A</v>
          </cell>
          <cell r="D1631" t="str">
            <v>AL</v>
          </cell>
          <cell r="E1631" t="str">
            <v>ALP</v>
          </cell>
          <cell r="F1631">
            <v>750</v>
          </cell>
          <cell r="G1631">
            <v>43501</v>
          </cell>
          <cell r="H1631">
            <v>16.989999999999998</v>
          </cell>
          <cell r="I1631">
            <v>1</v>
          </cell>
          <cell r="J1631"/>
        </row>
        <row r="1632">
          <cell r="A1632">
            <v>43096</v>
          </cell>
          <cell r="B1632" t="str">
            <v>BACARDI RAZZ RUM 750ml</v>
          </cell>
          <cell r="C1632" t="str">
            <v>A</v>
          </cell>
          <cell r="D1632" t="str">
            <v>AL</v>
          </cell>
          <cell r="E1632" t="str">
            <v>ALP</v>
          </cell>
          <cell r="F1632">
            <v>750</v>
          </cell>
          <cell r="G1632">
            <v>43096</v>
          </cell>
          <cell r="H1632">
            <v>13.2</v>
          </cell>
          <cell r="I1632" t="str">
            <v>S</v>
          </cell>
          <cell r="J1632"/>
        </row>
        <row r="1633">
          <cell r="A1633">
            <v>43158</v>
          </cell>
          <cell r="B1633" t="str">
            <v>BACARDI RESERVA LIMITADA 750ml</v>
          </cell>
          <cell r="C1633" t="str">
            <v>A</v>
          </cell>
          <cell r="D1633" t="str">
            <v>AL</v>
          </cell>
          <cell r="E1633" t="str">
            <v>ALJ</v>
          </cell>
          <cell r="F1633">
            <v>750</v>
          </cell>
          <cell r="G1633">
            <v>43158</v>
          </cell>
          <cell r="H1633">
            <v>60.04</v>
          </cell>
          <cell r="I1633" t="str">
            <v>X</v>
          </cell>
          <cell r="J1633"/>
        </row>
        <row r="1634">
          <cell r="A1634">
            <v>43183</v>
          </cell>
          <cell r="B1634" t="str">
            <v>BACARDI ROCK COCONUT RUM 750ml</v>
          </cell>
          <cell r="C1634" t="str">
            <v>A</v>
          </cell>
          <cell r="D1634" t="str">
            <v>AL</v>
          </cell>
          <cell r="E1634" t="str">
            <v>ALP</v>
          </cell>
          <cell r="F1634">
            <v>750</v>
          </cell>
          <cell r="G1634">
            <v>43183</v>
          </cell>
          <cell r="H1634">
            <v>16.16</v>
          </cell>
          <cell r="I1634" t="str">
            <v>D</v>
          </cell>
          <cell r="J1634"/>
        </row>
        <row r="1635">
          <cell r="A1635">
            <v>56846</v>
          </cell>
          <cell r="B1635" t="str">
            <v>BACARDI RUM ISLAND ICE TEA PRTY 1750ml</v>
          </cell>
          <cell r="C1635" t="str">
            <v>C</v>
          </cell>
          <cell r="D1635" t="str">
            <v>CW</v>
          </cell>
          <cell r="E1635" t="str">
            <v>CWU</v>
          </cell>
          <cell r="F1635">
            <v>1750</v>
          </cell>
          <cell r="G1635">
            <v>56846</v>
          </cell>
          <cell r="H1635">
            <v>16.989999999999998</v>
          </cell>
          <cell r="I1635">
            <v>1</v>
          </cell>
          <cell r="J1635"/>
        </row>
        <row r="1636">
          <cell r="A1636">
            <v>57309</v>
          </cell>
          <cell r="B1636" t="str">
            <v>BACARDI RUM PUNCH RTD CAN 355ml</v>
          </cell>
          <cell r="C1636" t="str">
            <v>Y</v>
          </cell>
          <cell r="D1636" t="str">
            <v>YS</v>
          </cell>
          <cell r="E1636" t="str">
            <v>YSA</v>
          </cell>
          <cell r="F1636">
            <v>355</v>
          </cell>
          <cell r="G1636">
            <v>57309</v>
          </cell>
          <cell r="H1636">
            <v>3.52</v>
          </cell>
          <cell r="I1636" t="str">
            <v>S</v>
          </cell>
          <cell r="J1636"/>
        </row>
        <row r="1637">
          <cell r="A1637">
            <v>57092</v>
          </cell>
          <cell r="B1637" t="str">
            <v>BACARDI STRAWBERRY DAIQUIRI 1750ml</v>
          </cell>
          <cell r="C1637" t="str">
            <v>C</v>
          </cell>
          <cell r="D1637" t="str">
            <v>CW</v>
          </cell>
          <cell r="E1637" t="str">
            <v>CWU</v>
          </cell>
          <cell r="F1637">
            <v>1750</v>
          </cell>
          <cell r="G1637">
            <v>57092</v>
          </cell>
          <cell r="H1637">
            <v>19.989999999999998</v>
          </cell>
          <cell r="I1637" t="str">
            <v>D</v>
          </cell>
          <cell r="J1637"/>
        </row>
        <row r="1638">
          <cell r="A1638">
            <v>43121</v>
          </cell>
          <cell r="B1638" t="str">
            <v>BACARDI SUPERIOR RUM 50ml</v>
          </cell>
          <cell r="C1638" t="str">
            <v>Y</v>
          </cell>
          <cell r="D1638" t="str">
            <v>YS</v>
          </cell>
          <cell r="E1638" t="str">
            <v>YSA</v>
          </cell>
          <cell r="F1638">
            <v>50</v>
          </cell>
          <cell r="G1638">
            <v>43121</v>
          </cell>
          <cell r="H1638">
            <v>1.31</v>
          </cell>
          <cell r="I1638" t="str">
            <v>S</v>
          </cell>
          <cell r="J1638"/>
        </row>
        <row r="1639">
          <cell r="A1639">
            <v>43123</v>
          </cell>
          <cell r="B1639" t="str">
            <v>BACARDI SUPERIOR RUM 200ml</v>
          </cell>
          <cell r="C1639" t="str">
            <v>A</v>
          </cell>
          <cell r="D1639" t="str">
            <v>AL</v>
          </cell>
          <cell r="E1639" t="str">
            <v>ALE</v>
          </cell>
          <cell r="F1639">
            <v>200</v>
          </cell>
          <cell r="G1639">
            <v>43123</v>
          </cell>
          <cell r="H1639">
            <v>4.79</v>
          </cell>
          <cell r="I1639" t="str">
            <v>D</v>
          </cell>
          <cell r="J1639"/>
        </row>
        <row r="1640">
          <cell r="A1640">
            <v>43831</v>
          </cell>
          <cell r="B1640" t="str">
            <v>BACARDI SUPERIOR RUM 200ml</v>
          </cell>
          <cell r="C1640" t="str">
            <v>A</v>
          </cell>
          <cell r="D1640" t="str">
            <v>AL</v>
          </cell>
          <cell r="E1640" t="str">
            <v>ALE</v>
          </cell>
          <cell r="F1640">
            <v>200</v>
          </cell>
          <cell r="G1640">
            <v>43831</v>
          </cell>
          <cell r="H1640">
            <v>4.99</v>
          </cell>
          <cell r="I1640">
            <v>1</v>
          </cell>
          <cell r="J1640"/>
        </row>
        <row r="1641">
          <cell r="A1641">
            <v>43124</v>
          </cell>
          <cell r="B1641" t="str">
            <v>BACARDI SUPERIOR RUM 375ml</v>
          </cell>
          <cell r="C1641" t="str">
            <v>A</v>
          </cell>
          <cell r="D1641" t="str">
            <v>AL</v>
          </cell>
          <cell r="E1641" t="str">
            <v>ALE</v>
          </cell>
          <cell r="F1641">
            <v>375</v>
          </cell>
          <cell r="G1641">
            <v>43124</v>
          </cell>
          <cell r="H1641">
            <v>8.0299999999999994</v>
          </cell>
          <cell r="I1641">
            <v>1</v>
          </cell>
          <cell r="J1641"/>
        </row>
        <row r="1642">
          <cell r="A1642">
            <v>43126</v>
          </cell>
          <cell r="B1642" t="str">
            <v>BACARDI SUPERIOR RUM 750ml</v>
          </cell>
          <cell r="C1642" t="str">
            <v>A</v>
          </cell>
          <cell r="D1642" t="str">
            <v>AL</v>
          </cell>
          <cell r="E1642" t="str">
            <v>ALE</v>
          </cell>
          <cell r="F1642">
            <v>750</v>
          </cell>
          <cell r="G1642">
            <v>43126</v>
          </cell>
          <cell r="H1642">
            <v>16.989999999999998</v>
          </cell>
          <cell r="I1642">
            <v>1</v>
          </cell>
          <cell r="J1642"/>
        </row>
        <row r="1643">
          <cell r="A1643">
            <v>43127</v>
          </cell>
          <cell r="B1643" t="str">
            <v>BACARDI SUPERIOR RUM 1000ml</v>
          </cell>
          <cell r="C1643" t="str">
            <v>A</v>
          </cell>
          <cell r="D1643" t="str">
            <v>AL</v>
          </cell>
          <cell r="E1643" t="str">
            <v>ALE</v>
          </cell>
          <cell r="F1643">
            <v>1000</v>
          </cell>
          <cell r="G1643">
            <v>43127</v>
          </cell>
          <cell r="H1643">
            <v>19.989999999999998</v>
          </cell>
          <cell r="I1643">
            <v>1</v>
          </cell>
          <cell r="J1643"/>
        </row>
        <row r="1644">
          <cell r="A1644">
            <v>43128</v>
          </cell>
          <cell r="B1644" t="str">
            <v>BACARDI SUPERIOR RUM 1750ml</v>
          </cell>
          <cell r="C1644" t="str">
            <v>A</v>
          </cell>
          <cell r="D1644" t="str">
            <v>AL</v>
          </cell>
          <cell r="E1644" t="str">
            <v>ALE</v>
          </cell>
          <cell r="F1644">
            <v>1750</v>
          </cell>
          <cell r="G1644">
            <v>43128</v>
          </cell>
          <cell r="H1644">
            <v>26.99</v>
          </cell>
          <cell r="I1644">
            <v>1</v>
          </cell>
          <cell r="J1644"/>
        </row>
        <row r="1645">
          <cell r="A1645">
            <v>43343</v>
          </cell>
          <cell r="B1645" t="str">
            <v>BACARDI TANGERINE RUM 750ml</v>
          </cell>
          <cell r="C1645" t="str">
            <v>A</v>
          </cell>
          <cell r="D1645" t="str">
            <v>AL</v>
          </cell>
          <cell r="E1645" t="str">
            <v>ALP</v>
          </cell>
          <cell r="F1645">
            <v>750</v>
          </cell>
          <cell r="G1645">
            <v>43343</v>
          </cell>
          <cell r="H1645">
            <v>8.99</v>
          </cell>
          <cell r="I1645" t="str">
            <v>D</v>
          </cell>
          <cell r="J1645"/>
        </row>
        <row r="1646">
          <cell r="A1646">
            <v>43197</v>
          </cell>
          <cell r="B1646" t="str">
            <v>BACARDI TORCHED CHERRY RUM 750ml</v>
          </cell>
          <cell r="C1646" t="str">
            <v>A</v>
          </cell>
          <cell r="D1646" t="str">
            <v>AL</v>
          </cell>
          <cell r="E1646" t="str">
            <v>ALP</v>
          </cell>
          <cell r="F1646">
            <v>750</v>
          </cell>
          <cell r="G1646">
            <v>43197</v>
          </cell>
          <cell r="H1646">
            <v>8.6300000000000008</v>
          </cell>
          <cell r="I1646" t="str">
            <v>D</v>
          </cell>
          <cell r="J1646"/>
        </row>
        <row r="1647">
          <cell r="A1647">
            <v>64279</v>
          </cell>
          <cell r="B1647" t="str">
            <v>BACARDI TROPICAL 750ml</v>
          </cell>
          <cell r="C1647" t="str">
            <v>A</v>
          </cell>
          <cell r="D1647" t="str">
            <v>AL</v>
          </cell>
          <cell r="E1647" t="str">
            <v>ALP</v>
          </cell>
          <cell r="F1647">
            <v>750</v>
          </cell>
          <cell r="G1647">
            <v>64279</v>
          </cell>
          <cell r="H1647">
            <v>16.989999999999998</v>
          </cell>
          <cell r="I1647" t="str">
            <v>D</v>
          </cell>
          <cell r="J1647"/>
        </row>
        <row r="1648">
          <cell r="A1648">
            <v>43210</v>
          </cell>
          <cell r="B1648" t="str">
            <v>BACARDI WOLF BERRY RUM 750ml</v>
          </cell>
          <cell r="C1648" t="str">
            <v>A</v>
          </cell>
          <cell r="D1648" t="str">
            <v>AL</v>
          </cell>
          <cell r="E1648" t="str">
            <v>ALP</v>
          </cell>
          <cell r="F1648">
            <v>750</v>
          </cell>
          <cell r="G1648">
            <v>43210</v>
          </cell>
          <cell r="H1648">
            <v>8.6300000000000008</v>
          </cell>
          <cell r="I1648" t="str">
            <v>D</v>
          </cell>
          <cell r="J1648"/>
        </row>
        <row r="1649">
          <cell r="A1649">
            <v>908940</v>
          </cell>
          <cell r="B1649" t="str">
            <v>BACCHUS FLEMISH RED 375 ml</v>
          </cell>
          <cell r="C1649" t="str">
            <v>Y</v>
          </cell>
          <cell r="D1649" t="str">
            <v>YS</v>
          </cell>
          <cell r="E1649" t="str">
            <v>YST</v>
          </cell>
          <cell r="F1649">
            <v>375</v>
          </cell>
          <cell r="G1649">
            <v>908940</v>
          </cell>
          <cell r="H1649">
            <v>7.99</v>
          </cell>
          <cell r="I1649" t="str">
            <v>U</v>
          </cell>
          <cell r="J1649"/>
        </row>
        <row r="1650">
          <cell r="A1650">
            <v>918529</v>
          </cell>
          <cell r="B1650" t="str">
            <v>BACIO DIVINO PAZZO RED'13 750ml</v>
          </cell>
          <cell r="C1650" t="str">
            <v>P</v>
          </cell>
          <cell r="D1650" t="str">
            <v>PF</v>
          </cell>
          <cell r="E1650" t="str">
            <v>PFP</v>
          </cell>
          <cell r="F1650">
            <v>750</v>
          </cell>
          <cell r="G1650">
            <v>918529</v>
          </cell>
          <cell r="H1650">
            <v>27.99</v>
          </cell>
          <cell r="I1650" t="str">
            <v>X</v>
          </cell>
          <cell r="J1650"/>
        </row>
        <row r="1651">
          <cell r="A1651">
            <v>918528</v>
          </cell>
          <cell r="B1651" t="str">
            <v>BACIO DIVINO RED'13 750ml</v>
          </cell>
          <cell r="C1651" t="str">
            <v>P</v>
          </cell>
          <cell r="D1651" t="str">
            <v>PF</v>
          </cell>
          <cell r="E1651" t="str">
            <v>PFP</v>
          </cell>
          <cell r="F1651">
            <v>750</v>
          </cell>
          <cell r="G1651">
            <v>918528</v>
          </cell>
          <cell r="H1651">
            <v>74.989999999999995</v>
          </cell>
          <cell r="I1651" t="str">
            <v>X</v>
          </cell>
          <cell r="J1651"/>
        </row>
        <row r="1652">
          <cell r="A1652">
            <v>923576</v>
          </cell>
          <cell r="B1652" t="str">
            <v>BACKBONE SAUVIGNON BLANC 750ml</v>
          </cell>
          <cell r="C1652" t="str">
            <v>K</v>
          </cell>
          <cell r="D1652" t="str">
            <v>KR</v>
          </cell>
          <cell r="E1652" t="str">
            <v>KRQ</v>
          </cell>
          <cell r="F1652">
            <v>750</v>
          </cell>
          <cell r="G1652">
            <v>923576</v>
          </cell>
          <cell r="H1652">
            <v>14.99</v>
          </cell>
          <cell r="I1652">
            <v>1</v>
          </cell>
          <cell r="J1652"/>
        </row>
        <row r="1653">
          <cell r="A1653">
            <v>950557</v>
          </cell>
          <cell r="B1653" t="str">
            <v>BACKHOUSE CABERNET 750ml</v>
          </cell>
          <cell r="C1653" t="str">
            <v>Y</v>
          </cell>
          <cell r="D1653" t="str">
            <v>YS</v>
          </cell>
          <cell r="E1653" t="str">
            <v>YSE</v>
          </cell>
          <cell r="F1653">
            <v>750</v>
          </cell>
          <cell r="G1653">
            <v>950557</v>
          </cell>
          <cell r="H1653">
            <v>6.12</v>
          </cell>
          <cell r="I1653" t="str">
            <v>S</v>
          </cell>
          <cell r="J1653"/>
        </row>
        <row r="1654">
          <cell r="A1654">
            <v>950558</v>
          </cell>
          <cell r="B1654" t="str">
            <v>BACKHOUSE CHARDONNAY 750ml</v>
          </cell>
          <cell r="C1654" t="str">
            <v>Y</v>
          </cell>
          <cell r="D1654" t="str">
            <v>YS</v>
          </cell>
          <cell r="E1654" t="str">
            <v>YSE</v>
          </cell>
          <cell r="F1654">
            <v>750</v>
          </cell>
          <cell r="G1654">
            <v>950558</v>
          </cell>
          <cell r="H1654">
            <v>6.12</v>
          </cell>
          <cell r="I1654" t="str">
            <v>S</v>
          </cell>
          <cell r="J1654"/>
        </row>
        <row r="1655">
          <cell r="A1655">
            <v>913487</v>
          </cell>
          <cell r="B1655" t="str">
            <v>BACKHOUSE PINOT NOIR 750ml</v>
          </cell>
          <cell r="C1655" t="str">
            <v>Y</v>
          </cell>
          <cell r="D1655" t="str">
            <v>YS</v>
          </cell>
          <cell r="E1655" t="str">
            <v>YSE</v>
          </cell>
          <cell r="F1655">
            <v>750</v>
          </cell>
          <cell r="G1655">
            <v>913487</v>
          </cell>
          <cell r="H1655">
            <v>6.12</v>
          </cell>
          <cell r="I1655" t="str">
            <v>S</v>
          </cell>
          <cell r="J1655"/>
        </row>
        <row r="1656">
          <cell r="A1656">
            <v>954813</v>
          </cell>
          <cell r="B1656" t="str">
            <v>BACKPACK CANNED RED 250ml</v>
          </cell>
          <cell r="C1656" t="str">
            <v>Y</v>
          </cell>
          <cell r="D1656" t="str">
            <v>YS</v>
          </cell>
          <cell r="E1656" t="str">
            <v>YSE</v>
          </cell>
          <cell r="F1656">
            <v>250</v>
          </cell>
          <cell r="G1656">
            <v>954813</v>
          </cell>
          <cell r="H1656">
            <v>4.53</v>
          </cell>
          <cell r="I1656" t="str">
            <v>S</v>
          </cell>
          <cell r="J1656"/>
        </row>
        <row r="1657">
          <cell r="A1657">
            <v>954814</v>
          </cell>
          <cell r="B1657" t="str">
            <v>BACKPACK CANNED ROSE 250ml</v>
          </cell>
          <cell r="C1657" t="str">
            <v>Y</v>
          </cell>
          <cell r="D1657" t="str">
            <v>YS</v>
          </cell>
          <cell r="E1657" t="str">
            <v>YSE</v>
          </cell>
          <cell r="F1657">
            <v>250</v>
          </cell>
          <cell r="G1657">
            <v>954814</v>
          </cell>
          <cell r="H1657">
            <v>4.53</v>
          </cell>
          <cell r="I1657" t="str">
            <v>S</v>
          </cell>
          <cell r="J1657"/>
        </row>
        <row r="1658">
          <cell r="A1658">
            <v>954812</v>
          </cell>
          <cell r="B1658" t="str">
            <v>BACKPACK CANNED WHITE 250ml</v>
          </cell>
          <cell r="C1658" t="str">
            <v>Y</v>
          </cell>
          <cell r="D1658" t="str">
            <v>YS</v>
          </cell>
          <cell r="E1658" t="str">
            <v>YSE</v>
          </cell>
          <cell r="F1658">
            <v>250</v>
          </cell>
          <cell r="G1658">
            <v>954812</v>
          </cell>
          <cell r="H1658">
            <v>4.53</v>
          </cell>
          <cell r="I1658" t="str">
            <v>S</v>
          </cell>
          <cell r="J1658"/>
        </row>
        <row r="1659">
          <cell r="A1659">
            <v>443110</v>
          </cell>
          <cell r="B1659" t="str">
            <v>BAD DOG RANCH PINOT NOIR'08/09 750ml</v>
          </cell>
          <cell r="C1659" t="str">
            <v>P</v>
          </cell>
          <cell r="D1659" t="str">
            <v>PL</v>
          </cell>
          <cell r="E1659" t="str">
            <v>PLR</v>
          </cell>
          <cell r="F1659">
            <v>750</v>
          </cell>
          <cell r="G1659">
            <v>443110</v>
          </cell>
          <cell r="H1659">
            <v>9.4</v>
          </cell>
          <cell r="I1659" t="str">
            <v>U</v>
          </cell>
          <cell r="J1659"/>
        </row>
        <row r="1660">
          <cell r="A1660">
            <v>908113</v>
          </cell>
          <cell r="B1660" t="str">
            <v>BADENHORST CAPERTIF 750ml</v>
          </cell>
          <cell r="C1660" t="str">
            <v>Y</v>
          </cell>
          <cell r="D1660" t="str">
            <v>YS</v>
          </cell>
          <cell r="E1660" t="str">
            <v>YSE</v>
          </cell>
          <cell r="F1660">
            <v>750</v>
          </cell>
          <cell r="G1660">
            <v>908113</v>
          </cell>
          <cell r="H1660">
            <v>29.76</v>
          </cell>
          <cell r="I1660" t="str">
            <v>S</v>
          </cell>
          <cell r="J1660"/>
        </row>
        <row r="1661">
          <cell r="A1661">
            <v>946769</v>
          </cell>
          <cell r="B1661" t="str">
            <v>BADENHORST CURATOR WHITE 750ml</v>
          </cell>
          <cell r="C1661" t="str">
            <v>K</v>
          </cell>
          <cell r="D1661" t="str">
            <v>KR</v>
          </cell>
          <cell r="E1661" t="str">
            <v>KRQ</v>
          </cell>
          <cell r="F1661">
            <v>750</v>
          </cell>
          <cell r="G1661">
            <v>946769</v>
          </cell>
          <cell r="H1661">
            <v>9.99</v>
          </cell>
          <cell r="I1661" t="str">
            <v>L</v>
          </cell>
          <cell r="J1661"/>
        </row>
        <row r="1662">
          <cell r="A1662">
            <v>950074</v>
          </cell>
          <cell r="B1662" t="str">
            <v>BADENHORST SECATEURS CHENIN BL'18 750ml</v>
          </cell>
          <cell r="C1662" t="str">
            <v>K</v>
          </cell>
          <cell r="D1662" t="str">
            <v>KR</v>
          </cell>
          <cell r="E1662" t="str">
            <v>KRQ</v>
          </cell>
          <cell r="F1662">
            <v>750</v>
          </cell>
          <cell r="G1662">
            <v>950074</v>
          </cell>
          <cell r="H1662">
            <v>16.989999999999998</v>
          </cell>
          <cell r="I1662" t="str">
            <v>L</v>
          </cell>
          <cell r="J1662"/>
        </row>
        <row r="1663">
          <cell r="A1663">
            <v>918242</v>
          </cell>
          <cell r="B1663" t="str">
            <v>BADENHORST SECATEURS RED'15/16 750ml</v>
          </cell>
          <cell r="C1663" t="str">
            <v>P</v>
          </cell>
          <cell r="D1663" t="str">
            <v>PR</v>
          </cell>
          <cell r="E1663" t="str">
            <v>PRS</v>
          </cell>
          <cell r="F1663">
            <v>750</v>
          </cell>
          <cell r="G1663">
            <v>918242</v>
          </cell>
          <cell r="H1663">
            <v>16.23</v>
          </cell>
          <cell r="I1663" t="str">
            <v>X</v>
          </cell>
          <cell r="J1663"/>
        </row>
        <row r="1664">
          <cell r="A1664">
            <v>951001</v>
          </cell>
          <cell r="B1664" t="str">
            <v>BADIA A COLTIBUONO '93 750ml</v>
          </cell>
          <cell r="C1664" t="str">
            <v>Y</v>
          </cell>
          <cell r="D1664" t="str">
            <v>YS</v>
          </cell>
          <cell r="E1664" t="str">
            <v>YSE</v>
          </cell>
          <cell r="F1664">
            <v>750</v>
          </cell>
          <cell r="G1664">
            <v>951001</v>
          </cell>
          <cell r="H1664">
            <v>71.290000000000006</v>
          </cell>
          <cell r="I1664" t="str">
            <v>S</v>
          </cell>
          <cell r="J1664"/>
        </row>
        <row r="1665">
          <cell r="A1665">
            <v>951023</v>
          </cell>
          <cell r="B1665" t="str">
            <v>BADIA A COLTIBUONO CC 750ml</v>
          </cell>
          <cell r="C1665" t="str">
            <v>Y</v>
          </cell>
          <cell r="D1665" t="str">
            <v>YS</v>
          </cell>
          <cell r="E1665" t="str">
            <v>YSE</v>
          </cell>
          <cell r="F1665">
            <v>750</v>
          </cell>
          <cell r="G1665">
            <v>951023</v>
          </cell>
          <cell r="H1665">
            <v>51.24</v>
          </cell>
          <cell r="I1665" t="str">
            <v>S</v>
          </cell>
          <cell r="J1665"/>
        </row>
        <row r="1666">
          <cell r="A1666">
            <v>954225</v>
          </cell>
          <cell r="B1666" t="str">
            <v>BADIA A COLTIBUONO CHIANTI CL RSV08750ml</v>
          </cell>
          <cell r="C1666" t="str">
            <v>Y</v>
          </cell>
          <cell r="D1666" t="str">
            <v>YS</v>
          </cell>
          <cell r="E1666" t="str">
            <v>YSE</v>
          </cell>
          <cell r="F1666">
            <v>750</v>
          </cell>
          <cell r="G1666">
            <v>954225</v>
          </cell>
          <cell r="H1666">
            <v>55.94</v>
          </cell>
          <cell r="I1666" t="str">
            <v>S</v>
          </cell>
          <cell r="J1666"/>
        </row>
        <row r="1667">
          <cell r="A1667">
            <v>954441</v>
          </cell>
          <cell r="B1667" t="str">
            <v>BADIA A COLTIBUONO CHIANTI RSV 07 750ml</v>
          </cell>
          <cell r="C1667" t="str">
            <v>Y</v>
          </cell>
          <cell r="D1667" t="str">
            <v>YS</v>
          </cell>
          <cell r="E1667" t="str">
            <v>YSE</v>
          </cell>
          <cell r="F1667">
            <v>750</v>
          </cell>
          <cell r="G1667">
            <v>954441</v>
          </cell>
          <cell r="H1667">
            <v>56.11</v>
          </cell>
          <cell r="I1667" t="str">
            <v>S</v>
          </cell>
          <cell r="J1667"/>
        </row>
        <row r="1668">
          <cell r="A1668">
            <v>954442</v>
          </cell>
          <cell r="B1668" t="str">
            <v>BADIA A COLTIBUONO CHIANTI RSV 08 750ml</v>
          </cell>
          <cell r="C1668" t="str">
            <v>Y</v>
          </cell>
          <cell r="D1668" t="str">
            <v>YS</v>
          </cell>
          <cell r="E1668" t="str">
            <v>YSE</v>
          </cell>
          <cell r="F1668">
            <v>750</v>
          </cell>
          <cell r="G1668">
            <v>954442</v>
          </cell>
          <cell r="H1668">
            <v>56.11</v>
          </cell>
          <cell r="I1668" t="str">
            <v>S</v>
          </cell>
          <cell r="J1668"/>
        </row>
        <row r="1669">
          <cell r="A1669">
            <v>954437</v>
          </cell>
          <cell r="B1669" t="str">
            <v>BADIA A COLTIBUONO CHINATI RSV 1966750ml</v>
          </cell>
          <cell r="C1669" t="str">
            <v>Y</v>
          </cell>
          <cell r="D1669" t="str">
            <v>YS</v>
          </cell>
          <cell r="E1669" t="str">
            <v>YSE</v>
          </cell>
          <cell r="F1669">
            <v>750</v>
          </cell>
          <cell r="G1669">
            <v>954437</v>
          </cell>
          <cell r="H1669">
            <v>118.46</v>
          </cell>
          <cell r="I1669" t="str">
            <v>S</v>
          </cell>
          <cell r="J1669"/>
        </row>
        <row r="1670">
          <cell r="A1670">
            <v>954438</v>
          </cell>
          <cell r="B1670" t="str">
            <v>BADIA A COLTIBUONO CHINATI RSV 1974750ml</v>
          </cell>
          <cell r="C1670" t="str">
            <v>Y</v>
          </cell>
          <cell r="D1670" t="str">
            <v>YS</v>
          </cell>
          <cell r="E1670" t="str">
            <v>YSE</v>
          </cell>
          <cell r="F1670">
            <v>750</v>
          </cell>
          <cell r="G1670">
            <v>954438</v>
          </cell>
          <cell r="H1670">
            <v>85.06</v>
          </cell>
          <cell r="I1670" t="str">
            <v>S</v>
          </cell>
          <cell r="J1670"/>
        </row>
        <row r="1671">
          <cell r="A1671">
            <v>954439</v>
          </cell>
          <cell r="B1671" t="str">
            <v>BADIA A COLTIBUONO CHINATI RSV 1977750ml</v>
          </cell>
          <cell r="C1671" t="str">
            <v>Y</v>
          </cell>
          <cell r="D1671" t="str">
            <v>YS</v>
          </cell>
          <cell r="E1671" t="str">
            <v>YSE</v>
          </cell>
          <cell r="F1671">
            <v>750</v>
          </cell>
          <cell r="G1671">
            <v>954439</v>
          </cell>
          <cell r="H1671">
            <v>76.790000000000006</v>
          </cell>
          <cell r="I1671" t="str">
            <v>S</v>
          </cell>
          <cell r="J1671"/>
        </row>
        <row r="1672">
          <cell r="A1672">
            <v>954440</v>
          </cell>
          <cell r="B1672" t="str">
            <v>BADIA A COLTIBUONO CHINATI RSV 2006750ml</v>
          </cell>
          <cell r="C1672" t="str">
            <v>Y</v>
          </cell>
          <cell r="D1672" t="str">
            <v>YS</v>
          </cell>
          <cell r="E1672" t="str">
            <v>YSE</v>
          </cell>
          <cell r="F1672">
            <v>750</v>
          </cell>
          <cell r="G1672">
            <v>954440</v>
          </cell>
          <cell r="H1672">
            <v>56.11</v>
          </cell>
          <cell r="I1672" t="str">
            <v>S</v>
          </cell>
          <cell r="J1672"/>
        </row>
        <row r="1673">
          <cell r="A1673">
            <v>954521</v>
          </cell>
          <cell r="B1673" t="str">
            <v>BADIA A COLTIBUONO CLASSICO RSV 20 750ml</v>
          </cell>
          <cell r="C1673" t="str">
            <v>Y</v>
          </cell>
          <cell r="D1673" t="str">
            <v>YS</v>
          </cell>
          <cell r="E1673" t="str">
            <v>YSE</v>
          </cell>
          <cell r="F1673">
            <v>750</v>
          </cell>
          <cell r="G1673">
            <v>954521</v>
          </cell>
          <cell r="H1673">
            <v>64.89</v>
          </cell>
          <cell r="I1673" t="str">
            <v>S</v>
          </cell>
          <cell r="J1673"/>
        </row>
        <row r="1674">
          <cell r="A1674">
            <v>954443</v>
          </cell>
          <cell r="B1674" t="str">
            <v>BADIA A COLTIBUONO SANGIOVESE'11 1500 ml</v>
          </cell>
          <cell r="C1674" t="str">
            <v>Y</v>
          </cell>
          <cell r="D1674" t="str">
            <v>YS</v>
          </cell>
          <cell r="E1674" t="str">
            <v>YSE</v>
          </cell>
          <cell r="F1674">
            <v>1500</v>
          </cell>
          <cell r="G1674">
            <v>954443</v>
          </cell>
          <cell r="H1674">
            <v>144.56</v>
          </cell>
          <cell r="I1674" t="str">
            <v>S</v>
          </cell>
          <cell r="J1674"/>
        </row>
        <row r="1675">
          <cell r="A1675">
            <v>951029</v>
          </cell>
          <cell r="B1675" t="str">
            <v>BADIA A COLTIBUONO SANGIOVETO 3000 ml</v>
          </cell>
          <cell r="C1675" t="str">
            <v>Y</v>
          </cell>
          <cell r="D1675" t="str">
            <v>YS</v>
          </cell>
          <cell r="E1675" t="str">
            <v>YSE</v>
          </cell>
          <cell r="F1675">
            <v>3000</v>
          </cell>
          <cell r="G1675">
            <v>951029</v>
          </cell>
          <cell r="H1675">
            <v>296.85000000000002</v>
          </cell>
          <cell r="I1675" t="str">
            <v>S</v>
          </cell>
          <cell r="J1675"/>
        </row>
        <row r="1676">
          <cell r="A1676">
            <v>949934</v>
          </cell>
          <cell r="B1676" t="str">
            <v>BADIA COLTIBNO CHIANTI CLSCO'65 750ml</v>
          </cell>
          <cell r="C1676" t="str">
            <v>Y</v>
          </cell>
          <cell r="D1676" t="str">
            <v>YS</v>
          </cell>
          <cell r="E1676" t="str">
            <v>YSE</v>
          </cell>
          <cell r="F1676">
            <v>750</v>
          </cell>
          <cell r="G1676">
            <v>949934</v>
          </cell>
          <cell r="H1676">
            <v>145.08000000000001</v>
          </cell>
          <cell r="I1676" t="str">
            <v>S</v>
          </cell>
          <cell r="J1676"/>
        </row>
        <row r="1677">
          <cell r="A1677">
            <v>901479</v>
          </cell>
          <cell r="B1677" t="str">
            <v>BADIA COLTIBOUNO MONTEBELLO 2015 750ml</v>
          </cell>
          <cell r="C1677" t="str">
            <v>Y</v>
          </cell>
          <cell r="D1677" t="str">
            <v>YS</v>
          </cell>
          <cell r="E1677" t="str">
            <v>YSE</v>
          </cell>
          <cell r="F1677">
            <v>750</v>
          </cell>
          <cell r="G1677">
            <v>901479</v>
          </cell>
          <cell r="H1677">
            <v>64.849999999999994</v>
          </cell>
          <cell r="I1677" t="str">
            <v>S</v>
          </cell>
          <cell r="J1677"/>
        </row>
        <row r="1678">
          <cell r="A1678">
            <v>954220</v>
          </cell>
          <cell r="B1678" t="str">
            <v>BADIA COLTIBUONO CHIANTI CL RSV 06 750ml</v>
          </cell>
          <cell r="C1678" t="str">
            <v>Y</v>
          </cell>
          <cell r="D1678" t="str">
            <v>YS</v>
          </cell>
          <cell r="E1678" t="str">
            <v>YSE</v>
          </cell>
          <cell r="F1678">
            <v>750</v>
          </cell>
          <cell r="G1678">
            <v>954220</v>
          </cell>
          <cell r="H1678">
            <v>56.11</v>
          </cell>
          <cell r="I1678" t="str">
            <v>S</v>
          </cell>
          <cell r="J1678"/>
        </row>
        <row r="1679">
          <cell r="A1679">
            <v>954205</v>
          </cell>
          <cell r="B1679" t="str">
            <v>BADIA COLTIBUONO CHIANTI CL RSV 09 750ml</v>
          </cell>
          <cell r="C1679" t="str">
            <v>Y</v>
          </cell>
          <cell r="D1679" t="str">
            <v>YS</v>
          </cell>
          <cell r="E1679" t="str">
            <v>YSE</v>
          </cell>
          <cell r="F1679">
            <v>750</v>
          </cell>
          <cell r="G1679">
            <v>954205</v>
          </cell>
          <cell r="H1679">
            <v>56.84</v>
          </cell>
          <cell r="I1679" t="str">
            <v>S</v>
          </cell>
          <cell r="J1679"/>
        </row>
        <row r="1680">
          <cell r="A1680">
            <v>954322</v>
          </cell>
          <cell r="B1680" t="str">
            <v>BADIA COLTIBUONO CHIANTI CLASS 06 750ml</v>
          </cell>
          <cell r="C1680" t="str">
            <v>Y</v>
          </cell>
          <cell r="D1680" t="str">
            <v>YS</v>
          </cell>
          <cell r="E1680" t="str">
            <v>YSE</v>
          </cell>
          <cell r="F1680">
            <v>750</v>
          </cell>
          <cell r="G1680">
            <v>954322</v>
          </cell>
          <cell r="H1680">
            <v>56.25</v>
          </cell>
          <cell r="I1680" t="str">
            <v>S</v>
          </cell>
          <cell r="J1680"/>
        </row>
        <row r="1681">
          <cell r="A1681">
            <v>954323</v>
          </cell>
          <cell r="B1681" t="str">
            <v>BADIA COLTIBUONO CHIANTI CLASS 07 750ml</v>
          </cell>
          <cell r="C1681" t="str">
            <v>Y</v>
          </cell>
          <cell r="D1681" t="str">
            <v>YS</v>
          </cell>
          <cell r="E1681" t="str">
            <v>YSE</v>
          </cell>
          <cell r="F1681">
            <v>750</v>
          </cell>
          <cell r="G1681">
            <v>954323</v>
          </cell>
          <cell r="H1681">
            <v>56.25</v>
          </cell>
          <cell r="I1681" t="str">
            <v>S</v>
          </cell>
          <cell r="J1681"/>
        </row>
        <row r="1682">
          <cell r="A1682">
            <v>954324</v>
          </cell>
          <cell r="B1682" t="str">
            <v>BADIA COLTIBUONO CHIANTI CLASS 08 750ml</v>
          </cell>
          <cell r="C1682" t="str">
            <v>Y</v>
          </cell>
          <cell r="D1682" t="str">
            <v>YS</v>
          </cell>
          <cell r="E1682" t="str">
            <v>YSE</v>
          </cell>
          <cell r="F1682">
            <v>750</v>
          </cell>
          <cell r="G1682">
            <v>954324</v>
          </cell>
          <cell r="H1682">
            <v>56.25</v>
          </cell>
          <cell r="I1682" t="str">
            <v>S</v>
          </cell>
          <cell r="J1682"/>
        </row>
        <row r="1683">
          <cell r="A1683">
            <v>900130</v>
          </cell>
          <cell r="B1683" t="str">
            <v>BADIA COLTIBUONO CHIANTI CLASS 1977750ml</v>
          </cell>
          <cell r="C1683" t="str">
            <v>Y</v>
          </cell>
          <cell r="D1683" t="str">
            <v>YS</v>
          </cell>
          <cell r="E1683" t="str">
            <v>YSE</v>
          </cell>
          <cell r="F1683">
            <v>750</v>
          </cell>
          <cell r="G1683">
            <v>900130</v>
          </cell>
          <cell r="H1683">
            <v>139.38999999999999</v>
          </cell>
          <cell r="I1683" t="str">
            <v>S</v>
          </cell>
          <cell r="J1683"/>
        </row>
        <row r="1684">
          <cell r="A1684">
            <v>900132</v>
          </cell>
          <cell r="B1684" t="str">
            <v>BADIA COLTIBUONO CHIANTI CLASS 1980750ml</v>
          </cell>
          <cell r="C1684" t="str">
            <v>Y</v>
          </cell>
          <cell r="D1684" t="str">
            <v>YS</v>
          </cell>
          <cell r="E1684" t="str">
            <v>YSE</v>
          </cell>
          <cell r="F1684">
            <v>750</v>
          </cell>
          <cell r="G1684">
            <v>900132</v>
          </cell>
          <cell r="H1684">
            <v>120.59</v>
          </cell>
          <cell r="I1684" t="str">
            <v>S</v>
          </cell>
          <cell r="J1684"/>
        </row>
        <row r="1685">
          <cell r="A1685">
            <v>949954</v>
          </cell>
          <cell r="B1685" t="str">
            <v>BADIA COLTIBUONO CHIANTI CLSSC '10 750ml</v>
          </cell>
          <cell r="C1685" t="str">
            <v>Y</v>
          </cell>
          <cell r="D1685" t="str">
            <v>YS</v>
          </cell>
          <cell r="E1685" t="str">
            <v>YSE</v>
          </cell>
          <cell r="F1685">
            <v>750</v>
          </cell>
          <cell r="G1685">
            <v>949954</v>
          </cell>
          <cell r="H1685">
            <v>59.23</v>
          </cell>
          <cell r="I1685" t="str">
            <v>S</v>
          </cell>
          <cell r="J1685"/>
        </row>
        <row r="1686">
          <cell r="A1686">
            <v>954320</v>
          </cell>
          <cell r="B1686" t="str">
            <v>BADIA COLTIBUONO SANGIOVETO TOSC 1500ml</v>
          </cell>
          <cell r="C1686" t="str">
            <v>Y</v>
          </cell>
          <cell r="D1686" t="str">
            <v>YS</v>
          </cell>
          <cell r="E1686" t="str">
            <v>YSE</v>
          </cell>
          <cell r="F1686">
            <v>1500</v>
          </cell>
          <cell r="G1686">
            <v>954320</v>
          </cell>
          <cell r="H1686">
            <v>144.27000000000001</v>
          </cell>
          <cell r="I1686" t="str">
            <v>S</v>
          </cell>
          <cell r="J1686"/>
        </row>
        <row r="1687">
          <cell r="A1687">
            <v>954321</v>
          </cell>
          <cell r="B1687" t="str">
            <v>BADIA COLTIBUONO SANGIOVETO TOSC 1500ml</v>
          </cell>
          <cell r="C1687" t="str">
            <v>Y</v>
          </cell>
          <cell r="D1687" t="str">
            <v>YS</v>
          </cell>
          <cell r="E1687" t="str">
            <v>YSE</v>
          </cell>
          <cell r="F1687">
            <v>1500</v>
          </cell>
          <cell r="G1687">
            <v>954321</v>
          </cell>
          <cell r="H1687">
            <v>144.27000000000001</v>
          </cell>
          <cell r="I1687" t="str">
            <v>S</v>
          </cell>
          <cell r="J1687"/>
        </row>
        <row r="1688">
          <cell r="A1688">
            <v>904143</v>
          </cell>
          <cell r="B1688" t="str">
            <v>BADOUX AIGLE MURAILLES BLANC 750ml</v>
          </cell>
          <cell r="C1688" t="str">
            <v>Y</v>
          </cell>
          <cell r="D1688" t="str">
            <v>YS</v>
          </cell>
          <cell r="E1688" t="str">
            <v>YSE</v>
          </cell>
          <cell r="F1688">
            <v>750</v>
          </cell>
          <cell r="G1688">
            <v>904143</v>
          </cell>
          <cell r="H1688">
            <v>28.37</v>
          </cell>
          <cell r="I1688" t="str">
            <v>S</v>
          </cell>
          <cell r="J1688"/>
        </row>
        <row r="1689">
          <cell r="A1689">
            <v>949463</v>
          </cell>
          <cell r="B1689" t="str">
            <v>BAER WINERY STAR '12 750ml</v>
          </cell>
          <cell r="C1689" t="str">
            <v>Y</v>
          </cell>
          <cell r="D1689" t="str">
            <v>YS</v>
          </cell>
          <cell r="E1689" t="str">
            <v>YSE</v>
          </cell>
          <cell r="F1689">
            <v>750</v>
          </cell>
          <cell r="G1689">
            <v>949463</v>
          </cell>
          <cell r="H1689">
            <v>56.01</v>
          </cell>
          <cell r="I1689" t="str">
            <v>S</v>
          </cell>
          <cell r="J1689"/>
        </row>
        <row r="1690">
          <cell r="A1690">
            <v>949464</v>
          </cell>
          <cell r="B1690" t="str">
            <v>BAER WINERY URSA '14 750ml</v>
          </cell>
          <cell r="C1690" t="str">
            <v>Y</v>
          </cell>
          <cell r="D1690" t="str">
            <v>YS</v>
          </cell>
          <cell r="E1690" t="str">
            <v>YSE</v>
          </cell>
          <cell r="F1690">
            <v>750</v>
          </cell>
          <cell r="G1690">
            <v>949464</v>
          </cell>
          <cell r="H1690">
            <v>46.28</v>
          </cell>
          <cell r="I1690" t="str">
            <v>S</v>
          </cell>
          <cell r="J1690"/>
        </row>
        <row r="1691">
          <cell r="A1691">
            <v>950917</v>
          </cell>
          <cell r="B1691" t="str">
            <v>BAGLIO DEI GRISI VIOGNIE 750ml</v>
          </cell>
          <cell r="C1691" t="str">
            <v>Y</v>
          </cell>
          <cell r="D1691" t="str">
            <v>YS</v>
          </cell>
          <cell r="E1691" t="str">
            <v>YSE</v>
          </cell>
          <cell r="F1691">
            <v>750</v>
          </cell>
          <cell r="G1691">
            <v>950917</v>
          </cell>
          <cell r="H1691">
            <v>15.83</v>
          </cell>
          <cell r="I1691" t="str">
            <v>S</v>
          </cell>
          <cell r="J1691"/>
        </row>
        <row r="1692">
          <cell r="A1692">
            <v>950688</v>
          </cell>
          <cell r="B1692" t="str">
            <v>BAGLIO DI GRISI GRILLO 750ml</v>
          </cell>
          <cell r="C1692" t="str">
            <v>Y</v>
          </cell>
          <cell r="D1692" t="str">
            <v>YS</v>
          </cell>
          <cell r="E1692" t="str">
            <v>YSE</v>
          </cell>
          <cell r="F1692">
            <v>750</v>
          </cell>
          <cell r="G1692">
            <v>950688</v>
          </cell>
          <cell r="H1692">
            <v>14.74</v>
          </cell>
          <cell r="I1692" t="str">
            <v>S</v>
          </cell>
          <cell r="J1692"/>
        </row>
        <row r="1693">
          <cell r="A1693">
            <v>955177</v>
          </cell>
          <cell r="B1693" t="str">
            <v>BAGLIO DI GRISI ARIA 750ml</v>
          </cell>
          <cell r="C1693" t="str">
            <v>Y</v>
          </cell>
          <cell r="D1693" t="str">
            <v>YS</v>
          </cell>
          <cell r="E1693" t="str">
            <v>YSE</v>
          </cell>
          <cell r="F1693">
            <v>750</v>
          </cell>
          <cell r="G1693">
            <v>955177</v>
          </cell>
          <cell r="H1693">
            <v>15.05</v>
          </cell>
          <cell r="I1693" t="str">
            <v>S</v>
          </cell>
          <cell r="J1693"/>
        </row>
        <row r="1694">
          <cell r="A1694">
            <v>950686</v>
          </cell>
          <cell r="B1694" t="str">
            <v>BAGLIO DI GRISI NERO D'AVOLA 750ml</v>
          </cell>
          <cell r="C1694" t="str">
            <v>P</v>
          </cell>
          <cell r="D1694" t="str">
            <v>PR</v>
          </cell>
          <cell r="E1694" t="str">
            <v>PRM</v>
          </cell>
          <cell r="F1694">
            <v>750</v>
          </cell>
          <cell r="G1694">
            <v>950686</v>
          </cell>
          <cell r="H1694">
            <v>20.65</v>
          </cell>
          <cell r="I1694" t="str">
            <v>L</v>
          </cell>
          <cell r="J1694"/>
        </row>
        <row r="1695">
          <cell r="A1695">
            <v>955178</v>
          </cell>
          <cell r="B1695" t="str">
            <v>BAGLIO DI GRISI VENTU 750ml</v>
          </cell>
          <cell r="C1695" t="str">
            <v>Y</v>
          </cell>
          <cell r="D1695" t="str">
            <v>YS</v>
          </cell>
          <cell r="E1695" t="str">
            <v>YSE</v>
          </cell>
          <cell r="F1695">
            <v>750</v>
          </cell>
          <cell r="G1695">
            <v>955178</v>
          </cell>
          <cell r="H1695">
            <v>15.05</v>
          </cell>
          <cell r="I1695" t="str">
            <v>S</v>
          </cell>
          <cell r="J1695"/>
        </row>
        <row r="1696">
          <cell r="A1696">
            <v>950687</v>
          </cell>
          <cell r="B1696" t="str">
            <v>BAGLIO DI GRISIS SYRAH 750ml</v>
          </cell>
          <cell r="C1696" t="str">
            <v>Y</v>
          </cell>
          <cell r="D1696" t="str">
            <v>YS</v>
          </cell>
          <cell r="E1696" t="str">
            <v>YSE</v>
          </cell>
          <cell r="F1696">
            <v>750</v>
          </cell>
          <cell r="G1696">
            <v>950687</v>
          </cell>
          <cell r="H1696">
            <v>14.74</v>
          </cell>
          <cell r="I1696" t="str">
            <v>S</v>
          </cell>
          <cell r="J1696"/>
        </row>
        <row r="1697">
          <cell r="A1697">
            <v>924077</v>
          </cell>
          <cell r="B1697" t="str">
            <v>BAGUERI CABERNET SAUVIGNON 750ml</v>
          </cell>
          <cell r="C1697" t="str">
            <v>Y</v>
          </cell>
          <cell r="D1697" t="str">
            <v>YS</v>
          </cell>
          <cell r="E1697" t="str">
            <v>YSE</v>
          </cell>
          <cell r="F1697">
            <v>750</v>
          </cell>
          <cell r="G1697">
            <v>924077</v>
          </cell>
          <cell r="H1697">
            <v>32.99</v>
          </cell>
          <cell r="I1697" t="str">
            <v>S</v>
          </cell>
          <cell r="J1697"/>
        </row>
        <row r="1698">
          <cell r="A1698">
            <v>924078</v>
          </cell>
          <cell r="B1698" t="str">
            <v>BAGUERI CHARDONNAY 750ml</v>
          </cell>
          <cell r="C1698" t="str">
            <v>Y</v>
          </cell>
          <cell r="D1698" t="str">
            <v>YS</v>
          </cell>
          <cell r="E1698" t="str">
            <v>YSE</v>
          </cell>
          <cell r="F1698">
            <v>750</v>
          </cell>
          <cell r="G1698">
            <v>924078</v>
          </cell>
          <cell r="H1698">
            <v>32.99</v>
          </cell>
          <cell r="I1698" t="str">
            <v>S</v>
          </cell>
          <cell r="J1698"/>
        </row>
        <row r="1699">
          <cell r="A1699">
            <v>947089</v>
          </cell>
          <cell r="B1699" t="str">
            <v>BAILEYANA CHARD 20000ml</v>
          </cell>
          <cell r="C1699" t="str">
            <v>Y</v>
          </cell>
          <cell r="D1699" t="str">
            <v>YS</v>
          </cell>
          <cell r="E1699" t="str">
            <v>YSE</v>
          </cell>
          <cell r="F1699">
            <v>20000</v>
          </cell>
          <cell r="G1699">
            <v>947089</v>
          </cell>
          <cell r="H1699">
            <v>344.99</v>
          </cell>
          <cell r="I1699" t="str">
            <v>S</v>
          </cell>
          <cell r="J1699"/>
        </row>
        <row r="1700">
          <cell r="A1700">
            <v>948512</v>
          </cell>
          <cell r="B1700" t="str">
            <v>BAILEYANA CHARD FIREPEAK'16/17 750ml</v>
          </cell>
          <cell r="C1700" t="str">
            <v>K</v>
          </cell>
          <cell r="D1700" t="str">
            <v>KK</v>
          </cell>
          <cell r="E1700" t="str">
            <v>KKB</v>
          </cell>
          <cell r="F1700">
            <v>750</v>
          </cell>
          <cell r="G1700">
            <v>948512</v>
          </cell>
          <cell r="H1700">
            <v>24.99</v>
          </cell>
          <cell r="I1700">
            <v>1</v>
          </cell>
          <cell r="J1700"/>
        </row>
        <row r="1701">
          <cell r="A1701">
            <v>916708</v>
          </cell>
          <cell r="B1701" t="str">
            <v>BAILEYANA GRAND FIRE SYRAH'06/7 750ml</v>
          </cell>
          <cell r="C1701" t="str">
            <v>P</v>
          </cell>
          <cell r="D1701" t="str">
            <v>PL</v>
          </cell>
          <cell r="E1701" t="str">
            <v>PLJ</v>
          </cell>
          <cell r="F1701">
            <v>750</v>
          </cell>
          <cell r="G1701">
            <v>916708</v>
          </cell>
          <cell r="H1701">
            <v>28.4</v>
          </cell>
          <cell r="I1701" t="str">
            <v>X</v>
          </cell>
          <cell r="J1701"/>
        </row>
        <row r="1702">
          <cell r="A1702">
            <v>946718</v>
          </cell>
          <cell r="B1702" t="str">
            <v>BAILEYANA PINOT NOIR 2000ml</v>
          </cell>
          <cell r="C1702" t="str">
            <v>Y</v>
          </cell>
          <cell r="D1702" t="str">
            <v>YS</v>
          </cell>
          <cell r="E1702" t="str">
            <v>YSE</v>
          </cell>
          <cell r="F1702">
            <v>2000</v>
          </cell>
          <cell r="G1702">
            <v>946718</v>
          </cell>
          <cell r="H1702">
            <v>503.5</v>
          </cell>
          <cell r="I1702" t="str">
            <v>X</v>
          </cell>
          <cell r="J1702"/>
        </row>
        <row r="1703">
          <cell r="A1703">
            <v>916564</v>
          </cell>
          <cell r="B1703" t="str">
            <v>BAILEYANA PINOT NOIR FIREPEAK 750ml</v>
          </cell>
          <cell r="C1703" t="str">
            <v>P</v>
          </cell>
          <cell r="D1703" t="str">
            <v>PL</v>
          </cell>
          <cell r="E1703" t="str">
            <v>PLR</v>
          </cell>
          <cell r="F1703">
            <v>750</v>
          </cell>
          <cell r="G1703">
            <v>916564</v>
          </cell>
          <cell r="H1703">
            <v>25.99</v>
          </cell>
          <cell r="I1703">
            <v>1</v>
          </cell>
          <cell r="J1703"/>
        </row>
        <row r="1704">
          <cell r="A1704">
            <v>918821</v>
          </cell>
          <cell r="B1704" t="str">
            <v>BAILEYANA ROSE OF PINOT NOIR'18 750ml</v>
          </cell>
          <cell r="C1704" t="str">
            <v>M</v>
          </cell>
          <cell r="D1704" t="str">
            <v>MP</v>
          </cell>
          <cell r="E1704" t="str">
            <v>MPW</v>
          </cell>
          <cell r="F1704">
            <v>750</v>
          </cell>
          <cell r="G1704">
            <v>918821</v>
          </cell>
          <cell r="H1704">
            <v>21.99</v>
          </cell>
          <cell r="I1704" t="str">
            <v>X</v>
          </cell>
          <cell r="J1704"/>
        </row>
        <row r="1705">
          <cell r="A1705">
            <v>949198</v>
          </cell>
          <cell r="B1705" t="str">
            <v>BAILEYANA SPRING VARIETAL 750ml</v>
          </cell>
          <cell r="C1705" t="str">
            <v>Y</v>
          </cell>
          <cell r="D1705" t="str">
            <v>YS</v>
          </cell>
          <cell r="E1705" t="str">
            <v>YSE</v>
          </cell>
          <cell r="F1705">
            <v>750</v>
          </cell>
          <cell r="G1705">
            <v>949198</v>
          </cell>
          <cell r="H1705">
            <v>12.99</v>
          </cell>
          <cell r="I1705" t="str">
            <v>S</v>
          </cell>
          <cell r="J1705"/>
        </row>
        <row r="1706">
          <cell r="A1706">
            <v>72356</v>
          </cell>
          <cell r="B1706" t="str">
            <v>BAILEYS ALMANDE 750ml</v>
          </cell>
          <cell r="C1706" t="str">
            <v>C</v>
          </cell>
          <cell r="D1706" t="str">
            <v>CH</v>
          </cell>
          <cell r="E1706" t="str">
            <v>CHV</v>
          </cell>
          <cell r="F1706">
            <v>750</v>
          </cell>
          <cell r="G1706">
            <v>72356</v>
          </cell>
          <cell r="H1706">
            <v>30.99</v>
          </cell>
          <cell r="I1706">
            <v>1</v>
          </cell>
          <cell r="J1706"/>
        </row>
        <row r="1707">
          <cell r="A1707">
            <v>68009</v>
          </cell>
          <cell r="B1707" t="str">
            <v>BAILEY'S APPLE PIE 750ml</v>
          </cell>
          <cell r="C1707" t="str">
            <v>C</v>
          </cell>
          <cell r="D1707" t="str">
            <v>CH</v>
          </cell>
          <cell r="E1707" t="str">
            <v>CHV</v>
          </cell>
          <cell r="F1707">
            <v>750</v>
          </cell>
          <cell r="G1707">
            <v>68009</v>
          </cell>
          <cell r="H1707">
            <v>16.78</v>
          </cell>
          <cell r="I1707" t="str">
            <v>D</v>
          </cell>
          <cell r="J1707"/>
        </row>
        <row r="1708">
          <cell r="A1708">
            <v>68022</v>
          </cell>
          <cell r="B1708" t="str">
            <v>BAILEYS CARAMEL IRISH CREAM 750ml</v>
          </cell>
          <cell r="C1708" t="str">
            <v>C</v>
          </cell>
          <cell r="D1708" t="str">
            <v>CH</v>
          </cell>
          <cell r="E1708" t="str">
            <v>CHV</v>
          </cell>
          <cell r="F1708">
            <v>750</v>
          </cell>
          <cell r="G1708">
            <v>68022</v>
          </cell>
          <cell r="H1708">
            <v>30.99</v>
          </cell>
          <cell r="I1708">
            <v>1</v>
          </cell>
          <cell r="J1708"/>
        </row>
        <row r="1709">
          <cell r="A1709">
            <v>68017</v>
          </cell>
          <cell r="B1709" t="str">
            <v>BAILEYS CHOCOLATE CHERRY 750ml</v>
          </cell>
          <cell r="C1709" t="str">
            <v>Y</v>
          </cell>
          <cell r="D1709" t="str">
            <v>YS</v>
          </cell>
          <cell r="E1709" t="str">
            <v>YSC</v>
          </cell>
          <cell r="F1709">
            <v>750</v>
          </cell>
          <cell r="G1709">
            <v>68017</v>
          </cell>
          <cell r="H1709">
            <v>30.99</v>
          </cell>
          <cell r="I1709" t="str">
            <v>X</v>
          </cell>
          <cell r="J1709"/>
        </row>
        <row r="1710">
          <cell r="A1710">
            <v>67905</v>
          </cell>
          <cell r="B1710" t="str">
            <v>BAILEYS COLADA 750ml</v>
          </cell>
          <cell r="C1710" t="str">
            <v>Y</v>
          </cell>
          <cell r="D1710" t="str">
            <v>YG</v>
          </cell>
          <cell r="E1710" t="str">
            <v>YGC</v>
          </cell>
          <cell r="F1710">
            <v>750</v>
          </cell>
          <cell r="G1710">
            <v>67905</v>
          </cell>
          <cell r="H1710">
            <v>31.06</v>
          </cell>
          <cell r="I1710" t="str">
            <v>T</v>
          </cell>
          <cell r="J1710"/>
        </row>
        <row r="1711">
          <cell r="A1711">
            <v>67902</v>
          </cell>
          <cell r="B1711" t="str">
            <v>BAILEY'S DELCIOUSLY LIGHT 750ml</v>
          </cell>
          <cell r="C1711" t="str">
            <v>C</v>
          </cell>
          <cell r="D1711" t="str">
            <v>CH</v>
          </cell>
          <cell r="E1711" t="str">
            <v>CHV</v>
          </cell>
          <cell r="F1711">
            <v>750</v>
          </cell>
          <cell r="G1711">
            <v>67902</v>
          </cell>
          <cell r="H1711">
            <v>30.99</v>
          </cell>
          <cell r="I1711">
            <v>1</v>
          </cell>
          <cell r="J1711"/>
        </row>
        <row r="1712">
          <cell r="A1712">
            <v>68013</v>
          </cell>
          <cell r="B1712" t="str">
            <v>BAILEYS ESPRESSO IRISH CREAM 750ml</v>
          </cell>
          <cell r="C1712" t="str">
            <v>C</v>
          </cell>
          <cell r="D1712" t="str">
            <v>CH</v>
          </cell>
          <cell r="E1712" t="str">
            <v>CHV</v>
          </cell>
          <cell r="F1712">
            <v>750</v>
          </cell>
          <cell r="G1712">
            <v>68013</v>
          </cell>
          <cell r="H1712">
            <v>31.06</v>
          </cell>
          <cell r="I1712" t="str">
            <v>S</v>
          </cell>
          <cell r="J1712"/>
        </row>
        <row r="1713">
          <cell r="A1713">
            <v>68047</v>
          </cell>
          <cell r="B1713" t="str">
            <v>BAILEYS HAZELNUT IRISH CREAM 750ml</v>
          </cell>
          <cell r="C1713" t="str">
            <v>C</v>
          </cell>
          <cell r="D1713" t="str">
            <v>CH</v>
          </cell>
          <cell r="E1713" t="str">
            <v>CHV</v>
          </cell>
          <cell r="F1713">
            <v>750</v>
          </cell>
          <cell r="G1713">
            <v>68047</v>
          </cell>
          <cell r="H1713">
            <v>24.25</v>
          </cell>
          <cell r="I1713" t="str">
            <v>D</v>
          </cell>
          <cell r="J1713"/>
        </row>
        <row r="1714">
          <cell r="A1714">
            <v>68031</v>
          </cell>
          <cell r="B1714" t="str">
            <v>BAILEYS IRISH CREAM 50ml</v>
          </cell>
          <cell r="C1714" t="str">
            <v>Y</v>
          </cell>
          <cell r="D1714" t="str">
            <v>YS</v>
          </cell>
          <cell r="E1714" t="str">
            <v>YSC</v>
          </cell>
          <cell r="F1714">
            <v>50</v>
          </cell>
          <cell r="G1714">
            <v>68031</v>
          </cell>
          <cell r="H1714">
            <v>2.99</v>
          </cell>
          <cell r="I1714" t="str">
            <v>S</v>
          </cell>
          <cell r="J1714"/>
        </row>
        <row r="1715">
          <cell r="A1715">
            <v>68034</v>
          </cell>
          <cell r="B1715" t="str">
            <v>BAILEYS IRISH CREAM 375ml</v>
          </cell>
          <cell r="C1715" t="str">
            <v>C</v>
          </cell>
          <cell r="D1715" t="str">
            <v>CH</v>
          </cell>
          <cell r="E1715" t="str">
            <v>CHV</v>
          </cell>
          <cell r="F1715">
            <v>375</v>
          </cell>
          <cell r="G1715">
            <v>68034</v>
          </cell>
          <cell r="H1715">
            <v>17.989999999999998</v>
          </cell>
          <cell r="I1715">
            <v>1</v>
          </cell>
          <cell r="J1715"/>
        </row>
        <row r="1716">
          <cell r="A1716">
            <v>68039</v>
          </cell>
          <cell r="B1716" t="str">
            <v>BAILEYS IRISH CREAM 400ml</v>
          </cell>
          <cell r="C1716" t="str">
            <v>Y</v>
          </cell>
          <cell r="D1716" t="str">
            <v>YS</v>
          </cell>
          <cell r="E1716" t="str">
            <v>YSC</v>
          </cell>
          <cell r="F1716">
            <v>400</v>
          </cell>
          <cell r="G1716">
            <v>68039</v>
          </cell>
          <cell r="H1716">
            <v>16.03</v>
          </cell>
          <cell r="I1716" t="str">
            <v>S</v>
          </cell>
          <cell r="J1716"/>
        </row>
        <row r="1717">
          <cell r="A1717">
            <v>68036</v>
          </cell>
          <cell r="B1717" t="str">
            <v>BAILEYS IRISH CREAM 750ml</v>
          </cell>
          <cell r="C1717" t="str">
            <v>C</v>
          </cell>
          <cell r="D1717" t="str">
            <v>CH</v>
          </cell>
          <cell r="E1717" t="str">
            <v>CHV</v>
          </cell>
          <cell r="F1717">
            <v>750</v>
          </cell>
          <cell r="G1717">
            <v>68036</v>
          </cell>
          <cell r="H1717">
            <v>30.99</v>
          </cell>
          <cell r="I1717">
            <v>1</v>
          </cell>
          <cell r="J1717"/>
        </row>
        <row r="1718">
          <cell r="A1718">
            <v>68038</v>
          </cell>
          <cell r="B1718" t="str">
            <v>BAILEYS IRISH CREAM 1750ml</v>
          </cell>
          <cell r="C1718" t="str">
            <v>C</v>
          </cell>
          <cell r="D1718" t="str">
            <v>CH</v>
          </cell>
          <cell r="E1718" t="str">
            <v>CHV</v>
          </cell>
          <cell r="F1718">
            <v>1750</v>
          </cell>
          <cell r="G1718">
            <v>68038</v>
          </cell>
          <cell r="H1718">
            <v>60.99</v>
          </cell>
          <cell r="I1718">
            <v>1</v>
          </cell>
          <cell r="J1718"/>
        </row>
        <row r="1719">
          <cell r="A1719">
            <v>2870</v>
          </cell>
          <cell r="B1719" t="str">
            <v>BAILEYS IRISH CREAM W/GLSS'14 750ml</v>
          </cell>
          <cell r="C1719" t="str">
            <v>Y</v>
          </cell>
          <cell r="D1719" t="str">
            <v>YG</v>
          </cell>
          <cell r="E1719" t="str">
            <v>YGC</v>
          </cell>
          <cell r="F1719">
            <v>750</v>
          </cell>
          <cell r="G1719">
            <v>2870</v>
          </cell>
          <cell r="H1719">
            <v>25.4</v>
          </cell>
          <cell r="I1719" t="str">
            <v>S</v>
          </cell>
          <cell r="J1719"/>
        </row>
        <row r="1720">
          <cell r="A1720">
            <v>3360</v>
          </cell>
          <cell r="B1720" t="str">
            <v>BAILEYS IRISH CREAMW/ MUGS 750ml</v>
          </cell>
          <cell r="C1720" t="str">
            <v>C</v>
          </cell>
          <cell r="D1720" t="str">
            <v>CH</v>
          </cell>
          <cell r="E1720" t="str">
            <v>CHX</v>
          </cell>
          <cell r="F1720">
            <v>750</v>
          </cell>
          <cell r="G1720">
            <v>3360</v>
          </cell>
          <cell r="H1720">
            <v>25.4</v>
          </cell>
          <cell r="I1720" t="str">
            <v>U</v>
          </cell>
          <cell r="J1720"/>
        </row>
        <row r="1721">
          <cell r="A1721">
            <v>101707</v>
          </cell>
          <cell r="B1721" t="str">
            <v>BAILEY'S ORGINAL IRISH CREAM W/MUG 750ml</v>
          </cell>
          <cell r="C1721" t="str">
            <v>C</v>
          </cell>
          <cell r="D1721" t="str">
            <v>CH</v>
          </cell>
          <cell r="E1721" t="str">
            <v>CHV</v>
          </cell>
          <cell r="F1721">
            <v>750</v>
          </cell>
          <cell r="G1721">
            <v>101707</v>
          </cell>
          <cell r="H1721">
            <v>28.3</v>
          </cell>
          <cell r="I1721" t="str">
            <v>T</v>
          </cell>
          <cell r="J1721"/>
        </row>
        <row r="1722">
          <cell r="A1722">
            <v>100202</v>
          </cell>
          <cell r="B1722" t="str">
            <v>BAILEYS ORIG W 2 DESERT BOWLS 750ml</v>
          </cell>
          <cell r="C1722" t="str">
            <v>Y</v>
          </cell>
          <cell r="D1722" t="str">
            <v>YG</v>
          </cell>
          <cell r="E1722" t="str">
            <v>YGC</v>
          </cell>
          <cell r="F1722">
            <v>750</v>
          </cell>
          <cell r="G1722">
            <v>100202</v>
          </cell>
          <cell r="H1722">
            <v>23.98</v>
          </cell>
          <cell r="I1722" t="str">
            <v>D</v>
          </cell>
          <cell r="J1722"/>
        </row>
        <row r="1723">
          <cell r="A1723">
            <v>361</v>
          </cell>
          <cell r="B1723" t="str">
            <v>BAILEYS ORIG W/4 SHOT GLASSES 750ml</v>
          </cell>
          <cell r="C1723" t="str">
            <v>Y</v>
          </cell>
          <cell r="D1723" t="str">
            <v>YS</v>
          </cell>
          <cell r="E1723" t="str">
            <v>YSC</v>
          </cell>
          <cell r="F1723">
            <v>750</v>
          </cell>
          <cell r="G1723">
            <v>361</v>
          </cell>
          <cell r="H1723">
            <v>25.4</v>
          </cell>
          <cell r="I1723" t="str">
            <v>S</v>
          </cell>
          <cell r="J1723"/>
        </row>
        <row r="1724">
          <cell r="A1724">
            <v>68042</v>
          </cell>
          <cell r="B1724" t="str">
            <v>BAILEYS PUMPKIN SPICE 750ml</v>
          </cell>
          <cell r="C1724" t="str">
            <v>Y</v>
          </cell>
          <cell r="D1724" t="str">
            <v>YG</v>
          </cell>
          <cell r="E1724" t="str">
            <v>YGC</v>
          </cell>
          <cell r="F1724">
            <v>750</v>
          </cell>
          <cell r="G1724">
            <v>68042</v>
          </cell>
          <cell r="H1724">
            <v>16.739999999999998</v>
          </cell>
          <cell r="I1724" t="str">
            <v>D</v>
          </cell>
          <cell r="J1724"/>
        </row>
        <row r="1725">
          <cell r="A1725">
            <v>68052</v>
          </cell>
          <cell r="B1725" t="str">
            <v>BAILEYS RED VELVET CUPCAKE 750ml</v>
          </cell>
          <cell r="C1725" t="str">
            <v>C</v>
          </cell>
          <cell r="D1725" t="str">
            <v>CH</v>
          </cell>
          <cell r="E1725" t="str">
            <v>CHK</v>
          </cell>
          <cell r="F1725">
            <v>750</v>
          </cell>
          <cell r="G1725">
            <v>68052</v>
          </cell>
          <cell r="H1725">
            <v>30.99</v>
          </cell>
          <cell r="I1725" t="str">
            <v>D</v>
          </cell>
          <cell r="J1725"/>
        </row>
        <row r="1726">
          <cell r="A1726">
            <v>67901</v>
          </cell>
          <cell r="B1726" t="str">
            <v>BAILEY'S SMORES 750ml</v>
          </cell>
          <cell r="C1726" t="str">
            <v>C</v>
          </cell>
          <cell r="D1726" t="str">
            <v>CH</v>
          </cell>
          <cell r="E1726" t="str">
            <v>CHV</v>
          </cell>
          <cell r="F1726">
            <v>750</v>
          </cell>
          <cell r="G1726">
            <v>67901</v>
          </cell>
          <cell r="H1726">
            <v>30.99</v>
          </cell>
          <cell r="I1726" t="str">
            <v>T</v>
          </cell>
          <cell r="J1726"/>
        </row>
        <row r="1727">
          <cell r="A1727">
            <v>68011</v>
          </cell>
          <cell r="B1727" t="str">
            <v>BAILEY'S STRAWBERRY &amp; CREAM 750ml</v>
          </cell>
          <cell r="C1727" t="str">
            <v>C</v>
          </cell>
          <cell r="D1727" t="str">
            <v>CH</v>
          </cell>
          <cell r="E1727" t="str">
            <v>CHV</v>
          </cell>
          <cell r="F1727">
            <v>750</v>
          </cell>
          <cell r="G1727">
            <v>68011</v>
          </cell>
          <cell r="H1727">
            <v>30.99</v>
          </cell>
          <cell r="I1727">
            <v>1</v>
          </cell>
          <cell r="J1727"/>
        </row>
        <row r="1728">
          <cell r="A1728">
            <v>68049</v>
          </cell>
          <cell r="B1728" t="str">
            <v>BAILEYS VANILLA CINNAMON IRISH CR 750ml</v>
          </cell>
          <cell r="C1728" t="str">
            <v>C</v>
          </cell>
          <cell r="D1728" t="str">
            <v>CH</v>
          </cell>
          <cell r="E1728" t="str">
            <v>CHV</v>
          </cell>
          <cell r="F1728">
            <v>750</v>
          </cell>
          <cell r="G1728">
            <v>68049</v>
          </cell>
          <cell r="H1728">
            <v>30.99</v>
          </cell>
          <cell r="I1728">
            <v>1</v>
          </cell>
          <cell r="J1728"/>
        </row>
        <row r="1729">
          <cell r="A1729">
            <v>949549</v>
          </cell>
          <cell r="B1729" t="str">
            <v>BAILLY-REVERDY SANCERRE'14 750ml</v>
          </cell>
          <cell r="C1729" t="str">
            <v>Y</v>
          </cell>
          <cell r="D1729" t="str">
            <v>YS</v>
          </cell>
          <cell r="E1729" t="str">
            <v>YSE</v>
          </cell>
          <cell r="F1729">
            <v>750</v>
          </cell>
          <cell r="G1729">
            <v>949549</v>
          </cell>
          <cell r="H1729">
            <v>26.49</v>
          </cell>
          <cell r="I1729" t="str">
            <v>S</v>
          </cell>
          <cell r="J1729"/>
        </row>
        <row r="1730">
          <cell r="A1730">
            <v>919817</v>
          </cell>
          <cell r="B1730" t="str">
            <v>BAINES CLASSICO PACHARAN 750ml</v>
          </cell>
          <cell r="C1730" t="str">
            <v>Y</v>
          </cell>
          <cell r="D1730" t="str">
            <v>YS</v>
          </cell>
          <cell r="E1730" t="str">
            <v>YSE</v>
          </cell>
          <cell r="F1730">
            <v>750</v>
          </cell>
          <cell r="G1730">
            <v>919817</v>
          </cell>
          <cell r="H1730">
            <v>28.31</v>
          </cell>
          <cell r="I1730" t="str">
            <v>S</v>
          </cell>
          <cell r="J1730"/>
        </row>
        <row r="1731">
          <cell r="A1731">
            <v>922366</v>
          </cell>
          <cell r="B1731" t="str">
            <v>BAIRAKTARIS MONOLITHOS ROSE 750ml</v>
          </cell>
          <cell r="C1731" t="str">
            <v>Y</v>
          </cell>
          <cell r="D1731" t="str">
            <v>YS</v>
          </cell>
          <cell r="E1731" t="str">
            <v>YSE</v>
          </cell>
          <cell r="F1731">
            <v>750</v>
          </cell>
          <cell r="G1731">
            <v>922366</v>
          </cell>
          <cell r="H1731">
            <v>17.399999999999999</v>
          </cell>
          <cell r="I1731" t="str">
            <v>S</v>
          </cell>
          <cell r="J1731"/>
        </row>
        <row r="1732">
          <cell r="A1732">
            <v>922545</v>
          </cell>
          <cell r="B1732" t="str">
            <v>BAIRAKTARIS MOSCHOLITHOS MOSCHIFIL 750ml</v>
          </cell>
          <cell r="C1732" t="str">
            <v>Y</v>
          </cell>
          <cell r="D1732" t="str">
            <v>YS</v>
          </cell>
          <cell r="E1732" t="str">
            <v>YSE</v>
          </cell>
          <cell r="F1732">
            <v>750</v>
          </cell>
          <cell r="G1732">
            <v>922545</v>
          </cell>
          <cell r="H1732">
            <v>17.559999999999999</v>
          </cell>
          <cell r="I1732" t="str">
            <v>S</v>
          </cell>
          <cell r="J1732"/>
        </row>
        <row r="1733">
          <cell r="A1733">
            <v>920959</v>
          </cell>
          <cell r="B1733" t="str">
            <v>BAIRD ANGRY BOY BROWN ALE 355ml</v>
          </cell>
          <cell r="C1733" t="str">
            <v>Y</v>
          </cell>
          <cell r="D1733" t="str">
            <v>YS</v>
          </cell>
          <cell r="E1733" t="str">
            <v>YST</v>
          </cell>
          <cell r="F1733">
            <v>355</v>
          </cell>
          <cell r="G1733">
            <v>920959</v>
          </cell>
          <cell r="H1733">
            <v>5.59</v>
          </cell>
          <cell r="I1733" t="str">
            <v>U</v>
          </cell>
          <cell r="J1733"/>
        </row>
        <row r="1734">
          <cell r="A1734">
            <v>920977</v>
          </cell>
          <cell r="B1734" t="str">
            <v>BAIRD RISING SUN PALALE 355ml</v>
          </cell>
          <cell r="C1734" t="str">
            <v>Y</v>
          </cell>
          <cell r="D1734" t="str">
            <v>YS</v>
          </cell>
          <cell r="E1734" t="str">
            <v>YST</v>
          </cell>
          <cell r="F1734">
            <v>355</v>
          </cell>
          <cell r="G1734">
            <v>920977</v>
          </cell>
          <cell r="H1734">
            <v>4.3899999999999997</v>
          </cell>
          <cell r="I1734" t="str">
            <v>U</v>
          </cell>
          <cell r="J1734"/>
        </row>
        <row r="1735">
          <cell r="A1735">
            <v>947532</v>
          </cell>
          <cell r="B1735" t="str">
            <v>BAIRDS RED ROSE AMBER ALE 355ml</v>
          </cell>
          <cell r="C1735" t="str">
            <v>Y</v>
          </cell>
          <cell r="D1735" t="str">
            <v>YS</v>
          </cell>
          <cell r="E1735" t="str">
            <v>YST</v>
          </cell>
          <cell r="F1735">
            <v>355</v>
          </cell>
          <cell r="G1735">
            <v>947532</v>
          </cell>
          <cell r="H1735">
            <v>4.83</v>
          </cell>
          <cell r="I1735" t="str">
            <v>U</v>
          </cell>
          <cell r="J1735"/>
        </row>
        <row r="1736">
          <cell r="A1736">
            <v>949763</v>
          </cell>
          <cell r="B1736" t="str">
            <v>BAJA BREWING CABOTELLA BLOND ALE 355 ml</v>
          </cell>
          <cell r="C1736" t="str">
            <v>T</v>
          </cell>
          <cell r="D1736" t="str">
            <v>TN</v>
          </cell>
          <cell r="E1736" t="str">
            <v>TNC</v>
          </cell>
          <cell r="F1736">
            <v>355</v>
          </cell>
          <cell r="G1736">
            <v>949763</v>
          </cell>
          <cell r="H1736">
            <v>1.99</v>
          </cell>
          <cell r="I1736" t="str">
            <v>X</v>
          </cell>
          <cell r="J1736"/>
        </row>
        <row r="1737">
          <cell r="A1737">
            <v>952407</v>
          </cell>
          <cell r="B1737" t="str">
            <v>BAJA BREWING ESCORPIAN BLACK ALE 355 ml</v>
          </cell>
          <cell r="C1737" t="str">
            <v>T</v>
          </cell>
          <cell r="D1737" t="str">
            <v>TV</v>
          </cell>
          <cell r="E1737" t="str">
            <v>TVF</v>
          </cell>
          <cell r="F1737">
            <v>355</v>
          </cell>
          <cell r="G1737">
            <v>952407</v>
          </cell>
          <cell r="H1737">
            <v>1.99</v>
          </cell>
          <cell r="I1737" t="str">
            <v>U</v>
          </cell>
          <cell r="J1737"/>
        </row>
        <row r="1738">
          <cell r="A1738">
            <v>952405</v>
          </cell>
          <cell r="B1738" t="str">
            <v>BAJA BREWING POR FAVOR IPA 355 ml</v>
          </cell>
          <cell r="C1738" t="str">
            <v>Y</v>
          </cell>
          <cell r="D1738" t="str">
            <v>YS</v>
          </cell>
          <cell r="E1738" t="str">
            <v>YST</v>
          </cell>
          <cell r="F1738">
            <v>355</v>
          </cell>
          <cell r="G1738">
            <v>952405</v>
          </cell>
          <cell r="H1738">
            <v>2.08</v>
          </cell>
          <cell r="I1738" t="str">
            <v>S</v>
          </cell>
          <cell r="J1738"/>
        </row>
        <row r="1739">
          <cell r="A1739">
            <v>919006</v>
          </cell>
          <cell r="B1739" t="str">
            <v>BAJA CABOTELLA BLONDE ALE CAN 355 ml</v>
          </cell>
          <cell r="C1739" t="str">
            <v>T</v>
          </cell>
          <cell r="D1739" t="str">
            <v>TV</v>
          </cell>
          <cell r="E1739" t="str">
            <v>TVF</v>
          </cell>
          <cell r="F1739">
            <v>355</v>
          </cell>
          <cell r="G1739">
            <v>919006</v>
          </cell>
          <cell r="H1739">
            <v>1.7</v>
          </cell>
          <cell r="I1739" t="str">
            <v>D</v>
          </cell>
          <cell r="J1739"/>
        </row>
        <row r="1740">
          <cell r="A1740">
            <v>72376</v>
          </cell>
          <cell r="B1740" t="str">
            <v>BAJA LUNA BLACK RASPBERRY LIQ 750ml</v>
          </cell>
          <cell r="C1740" t="str">
            <v>Y</v>
          </cell>
          <cell r="D1740" t="str">
            <v>YS</v>
          </cell>
          <cell r="E1740" t="str">
            <v>YSC</v>
          </cell>
          <cell r="F1740">
            <v>750</v>
          </cell>
          <cell r="G1740">
            <v>72376</v>
          </cell>
          <cell r="H1740">
            <v>17.32</v>
          </cell>
          <cell r="I1740" t="str">
            <v>S</v>
          </cell>
          <cell r="J1740"/>
        </row>
        <row r="1741">
          <cell r="A1741">
            <v>954910</v>
          </cell>
          <cell r="B1741" t="str">
            <v>BAKARI COFONDO FRIZZANTE ROSATO 750ml</v>
          </cell>
          <cell r="C1741" t="str">
            <v>Y</v>
          </cell>
          <cell r="D1741" t="str">
            <v>YS</v>
          </cell>
          <cell r="E1741" t="str">
            <v>YSE</v>
          </cell>
          <cell r="F1741">
            <v>750</v>
          </cell>
          <cell r="G1741">
            <v>954910</v>
          </cell>
          <cell r="H1741">
            <v>19.59</v>
          </cell>
          <cell r="I1741" t="str">
            <v>S</v>
          </cell>
          <cell r="J1741"/>
        </row>
        <row r="1742">
          <cell r="A1742">
            <v>922601</v>
          </cell>
          <cell r="B1742" t="str">
            <v>BAKARI CONFONDO FRIZZANTE BLANCO 750ml</v>
          </cell>
          <cell r="C1742" t="str">
            <v>Y</v>
          </cell>
          <cell r="D1742" t="str">
            <v>YS</v>
          </cell>
          <cell r="E1742" t="str">
            <v>YSE</v>
          </cell>
          <cell r="F1742">
            <v>750</v>
          </cell>
          <cell r="G1742">
            <v>922601</v>
          </cell>
          <cell r="H1742">
            <v>21.63</v>
          </cell>
          <cell r="I1742" t="str">
            <v>S</v>
          </cell>
          <cell r="J1742"/>
        </row>
        <row r="1743">
          <cell r="A1743">
            <v>948388</v>
          </cell>
          <cell r="B1743" t="str">
            <v>BAKER RANCH CHARD 1500ml</v>
          </cell>
          <cell r="C1743" t="str">
            <v>Y</v>
          </cell>
          <cell r="D1743" t="str">
            <v>YS</v>
          </cell>
          <cell r="E1743" t="str">
            <v>YSE</v>
          </cell>
          <cell r="F1743">
            <v>1500</v>
          </cell>
          <cell r="G1743">
            <v>948388</v>
          </cell>
          <cell r="H1743">
            <v>19.59</v>
          </cell>
          <cell r="I1743" t="str">
            <v>S</v>
          </cell>
          <cell r="J1743"/>
        </row>
        <row r="1744">
          <cell r="A1744">
            <v>948389</v>
          </cell>
          <cell r="B1744" t="str">
            <v>BAKER RANCH PINOT NOIR 1500ml</v>
          </cell>
          <cell r="C1744" t="str">
            <v>Y</v>
          </cell>
          <cell r="D1744" t="str">
            <v>YS</v>
          </cell>
          <cell r="E1744" t="str">
            <v>YSE</v>
          </cell>
          <cell r="F1744">
            <v>1500</v>
          </cell>
          <cell r="G1744">
            <v>948389</v>
          </cell>
          <cell r="H1744">
            <v>19.59</v>
          </cell>
          <cell r="I1744" t="str">
            <v>S</v>
          </cell>
          <cell r="J1744"/>
        </row>
        <row r="1745">
          <cell r="A1745">
            <v>16582</v>
          </cell>
          <cell r="B1745" t="str">
            <v>BAKERS 13 YR BOURBON 750ml</v>
          </cell>
          <cell r="C1745" t="str">
            <v>A</v>
          </cell>
          <cell r="D1745" t="str">
            <v>AW</v>
          </cell>
          <cell r="E1745" t="str">
            <v>AWK</v>
          </cell>
          <cell r="F1745">
            <v>750</v>
          </cell>
          <cell r="G1745">
            <v>16582</v>
          </cell>
          <cell r="H1745">
            <v>100.13</v>
          </cell>
          <cell r="I1745" t="str">
            <v>U</v>
          </cell>
          <cell r="J1745"/>
        </row>
        <row r="1746">
          <cell r="A1746">
            <v>16580</v>
          </cell>
          <cell r="B1746" t="str">
            <v>BAKERS BOURBON 750ml</v>
          </cell>
          <cell r="C1746" t="str">
            <v>A</v>
          </cell>
          <cell r="D1746" t="str">
            <v>AW</v>
          </cell>
          <cell r="E1746" t="str">
            <v>AWK</v>
          </cell>
          <cell r="F1746">
            <v>750</v>
          </cell>
          <cell r="G1746">
            <v>16580</v>
          </cell>
          <cell r="H1746">
            <v>59.99</v>
          </cell>
          <cell r="I1746">
            <v>1</v>
          </cell>
          <cell r="J1746"/>
        </row>
        <row r="1747">
          <cell r="A1747">
            <v>919463</v>
          </cell>
          <cell r="B1747" t="str">
            <v>BAKON VODKA 750ml</v>
          </cell>
          <cell r="C1747" t="str">
            <v>Y</v>
          </cell>
          <cell r="D1747" t="str">
            <v>YS</v>
          </cell>
          <cell r="E1747" t="str">
            <v>YSA</v>
          </cell>
          <cell r="F1747">
            <v>750</v>
          </cell>
          <cell r="G1747">
            <v>919463</v>
          </cell>
          <cell r="H1747">
            <v>30.96</v>
          </cell>
          <cell r="I1747" t="str">
            <v>S</v>
          </cell>
          <cell r="J1747"/>
        </row>
        <row r="1748">
          <cell r="A1748">
            <v>902627</v>
          </cell>
          <cell r="B1748" t="str">
            <v>BALADE PINOT NOIR BY BELLE GLOS 750ml</v>
          </cell>
          <cell r="C1748" t="str">
            <v>Y</v>
          </cell>
          <cell r="D1748" t="str">
            <v>YS</v>
          </cell>
          <cell r="E1748" t="str">
            <v>YSE</v>
          </cell>
          <cell r="F1748">
            <v>750</v>
          </cell>
          <cell r="G1748">
            <v>902627</v>
          </cell>
          <cell r="H1748">
            <v>35.06</v>
          </cell>
          <cell r="I1748" t="str">
            <v>S</v>
          </cell>
          <cell r="J1748"/>
        </row>
        <row r="1749">
          <cell r="A1749">
            <v>900099</v>
          </cell>
          <cell r="B1749" t="str">
            <v>BALADIN ISAAC BIRRA 331ml</v>
          </cell>
          <cell r="C1749" t="str">
            <v>Y</v>
          </cell>
          <cell r="D1749" t="str">
            <v>YS</v>
          </cell>
          <cell r="E1749" t="str">
            <v>YST</v>
          </cell>
          <cell r="F1749">
            <v>331</v>
          </cell>
          <cell r="G1749">
            <v>900099</v>
          </cell>
          <cell r="H1749">
            <v>4.26</v>
          </cell>
          <cell r="I1749" t="str">
            <v>S</v>
          </cell>
          <cell r="J1749"/>
        </row>
        <row r="1750">
          <cell r="A1750">
            <v>923524</v>
          </cell>
          <cell r="B1750" t="str">
            <v>BALADIN NAZIONALE 355ml</v>
          </cell>
          <cell r="C1750" t="str">
            <v>Y</v>
          </cell>
          <cell r="D1750" t="str">
            <v>YS</v>
          </cell>
          <cell r="E1750" t="str">
            <v>YST</v>
          </cell>
          <cell r="F1750">
            <v>355</v>
          </cell>
          <cell r="G1750">
            <v>923524</v>
          </cell>
          <cell r="H1750">
            <v>4.26</v>
          </cell>
          <cell r="I1750" t="str">
            <v>S</v>
          </cell>
          <cell r="J1750"/>
        </row>
        <row r="1751">
          <cell r="A1751">
            <v>900097</v>
          </cell>
          <cell r="B1751" t="str">
            <v>BALADIN NORA BIRRA 331 ml</v>
          </cell>
          <cell r="C1751" t="str">
            <v>Y</v>
          </cell>
          <cell r="D1751" t="str">
            <v>YS</v>
          </cell>
          <cell r="E1751" t="str">
            <v>YST</v>
          </cell>
          <cell r="F1751">
            <v>331</v>
          </cell>
          <cell r="G1751">
            <v>900097</v>
          </cell>
          <cell r="H1751">
            <v>4.26</v>
          </cell>
          <cell r="I1751" t="str">
            <v>S</v>
          </cell>
          <cell r="J1751"/>
        </row>
        <row r="1752">
          <cell r="A1752">
            <v>900098</v>
          </cell>
          <cell r="B1752" t="str">
            <v>BALADIN SUPER FLOREALE BIRRA 331ml</v>
          </cell>
          <cell r="C1752" t="str">
            <v>Y</v>
          </cell>
          <cell r="D1752" t="str">
            <v>YS</v>
          </cell>
          <cell r="E1752" t="str">
            <v>YST</v>
          </cell>
          <cell r="F1752">
            <v>331</v>
          </cell>
          <cell r="G1752">
            <v>900098</v>
          </cell>
          <cell r="H1752">
            <v>4.26</v>
          </cell>
          <cell r="I1752" t="str">
            <v>S</v>
          </cell>
          <cell r="J1752"/>
        </row>
        <row r="1753">
          <cell r="A1753">
            <v>955577</v>
          </cell>
          <cell r="B1753" t="str">
            <v>BALADIN XYAUYU BARREL AGED'13 500ml</v>
          </cell>
          <cell r="C1753" t="str">
            <v>Y</v>
          </cell>
          <cell r="D1753" t="str">
            <v>YS</v>
          </cell>
          <cell r="E1753" t="str">
            <v>YST</v>
          </cell>
          <cell r="F1753">
            <v>500</v>
          </cell>
          <cell r="G1753">
            <v>955577</v>
          </cell>
          <cell r="H1753">
            <v>46.95</v>
          </cell>
          <cell r="I1753" t="str">
            <v>S</v>
          </cell>
          <cell r="J1753"/>
        </row>
        <row r="1754">
          <cell r="A1754">
            <v>955575</v>
          </cell>
          <cell r="B1754" t="str">
            <v>BALADIN XYAUYU KIOKE 500ml</v>
          </cell>
          <cell r="C1754" t="str">
            <v>Y</v>
          </cell>
          <cell r="D1754" t="str">
            <v>YS</v>
          </cell>
          <cell r="E1754" t="str">
            <v>YST</v>
          </cell>
          <cell r="F1754">
            <v>500</v>
          </cell>
          <cell r="G1754">
            <v>955575</v>
          </cell>
          <cell r="H1754">
            <v>46.95</v>
          </cell>
          <cell r="I1754" t="str">
            <v>S</v>
          </cell>
          <cell r="J1754"/>
        </row>
        <row r="1755">
          <cell r="A1755">
            <v>955576</v>
          </cell>
          <cell r="B1755" t="str">
            <v>BALADIN XYAUYU ORO RSVA'14 500ml</v>
          </cell>
          <cell r="C1755" t="str">
            <v>Y</v>
          </cell>
          <cell r="D1755" t="str">
            <v>YS</v>
          </cell>
          <cell r="E1755" t="str">
            <v>YST</v>
          </cell>
          <cell r="F1755">
            <v>500</v>
          </cell>
          <cell r="G1755">
            <v>955576</v>
          </cell>
          <cell r="H1755">
            <v>39.5</v>
          </cell>
          <cell r="I1755" t="str">
            <v>S</v>
          </cell>
          <cell r="J1755"/>
        </row>
        <row r="1756">
          <cell r="A1756">
            <v>951103</v>
          </cell>
          <cell r="B1756" t="str">
            <v>BALANCING ACT CABERNET 750ml</v>
          </cell>
          <cell r="C1756" t="str">
            <v>Y</v>
          </cell>
          <cell r="D1756" t="str">
            <v>YS</v>
          </cell>
          <cell r="E1756" t="str">
            <v>YSE</v>
          </cell>
          <cell r="F1756">
            <v>750</v>
          </cell>
          <cell r="G1756">
            <v>951103</v>
          </cell>
          <cell r="H1756">
            <v>17.52</v>
          </cell>
          <cell r="I1756" t="str">
            <v>U</v>
          </cell>
          <cell r="J1756"/>
        </row>
        <row r="1757">
          <cell r="A1757">
            <v>951007</v>
          </cell>
          <cell r="B1757" t="str">
            <v>BALANCING ACT CHARDONNAY 750ml</v>
          </cell>
          <cell r="C1757" t="str">
            <v>Y</v>
          </cell>
          <cell r="D1757" t="str">
            <v>YS</v>
          </cell>
          <cell r="E1757" t="str">
            <v>YSE</v>
          </cell>
          <cell r="F1757">
            <v>750</v>
          </cell>
          <cell r="G1757">
            <v>951007</v>
          </cell>
          <cell r="H1757">
            <v>13.01</v>
          </cell>
          <cell r="I1757" t="str">
            <v>U</v>
          </cell>
          <cell r="J1757"/>
        </row>
        <row r="1758">
          <cell r="A1758">
            <v>913658</v>
          </cell>
          <cell r="B1758" t="str">
            <v>BALBO CRIOS CABERNET'11/14 750ml</v>
          </cell>
          <cell r="C1758" t="str">
            <v>P</v>
          </cell>
          <cell r="D1758" t="str">
            <v>PR</v>
          </cell>
          <cell r="E1758" t="str">
            <v>PRV</v>
          </cell>
          <cell r="F1758">
            <v>750</v>
          </cell>
          <cell r="G1758">
            <v>913658</v>
          </cell>
          <cell r="H1758">
            <v>8.16</v>
          </cell>
          <cell r="I1758" t="str">
            <v>X</v>
          </cell>
          <cell r="J1758"/>
        </row>
        <row r="1759">
          <cell r="A1759">
            <v>913354</v>
          </cell>
          <cell r="B1759" t="str">
            <v>BALBO MALBEC'18 750ml</v>
          </cell>
          <cell r="C1759" t="str">
            <v>P</v>
          </cell>
          <cell r="D1759" t="str">
            <v>PR</v>
          </cell>
          <cell r="E1759" t="str">
            <v>PRU</v>
          </cell>
          <cell r="F1759">
            <v>750</v>
          </cell>
          <cell r="G1759">
            <v>913354</v>
          </cell>
          <cell r="H1759">
            <v>26.03</v>
          </cell>
          <cell r="I1759" t="str">
            <v>L</v>
          </cell>
          <cell r="J1759"/>
        </row>
        <row r="1760">
          <cell r="A1760">
            <v>4226</v>
          </cell>
          <cell r="B1760" t="str">
            <v>BALLANTINES FINEST SCOTCH 750ml</v>
          </cell>
          <cell r="C1760" t="str">
            <v>A</v>
          </cell>
          <cell r="D1760" t="str">
            <v>AW</v>
          </cell>
          <cell r="E1760" t="str">
            <v>AWR</v>
          </cell>
          <cell r="F1760">
            <v>750</v>
          </cell>
          <cell r="G1760">
            <v>4226</v>
          </cell>
          <cell r="H1760">
            <v>20.99</v>
          </cell>
          <cell r="I1760">
            <v>1</v>
          </cell>
          <cell r="J1760"/>
        </row>
        <row r="1761">
          <cell r="A1761">
            <v>908018</v>
          </cell>
          <cell r="B1761" t="str">
            <v>BALLANTINES FINEST SCOTCH 1750ml</v>
          </cell>
          <cell r="C1761" t="str">
            <v>Y</v>
          </cell>
          <cell r="D1761" t="str">
            <v>YS</v>
          </cell>
          <cell r="E1761" t="str">
            <v>YSA</v>
          </cell>
          <cell r="F1761">
            <v>1750</v>
          </cell>
          <cell r="G1761">
            <v>908018</v>
          </cell>
          <cell r="H1761">
            <v>40.72</v>
          </cell>
          <cell r="I1761" t="str">
            <v>S</v>
          </cell>
          <cell r="J1761"/>
        </row>
        <row r="1762">
          <cell r="A1762">
            <v>4285</v>
          </cell>
          <cell r="B1762" t="str">
            <v>BALLANTINES SCOTCH 17YR 750ml</v>
          </cell>
          <cell r="C1762" t="str">
            <v>A</v>
          </cell>
          <cell r="D1762" t="str">
            <v>AW</v>
          </cell>
          <cell r="E1762" t="str">
            <v>AWR</v>
          </cell>
          <cell r="F1762">
            <v>750</v>
          </cell>
          <cell r="G1762">
            <v>4285</v>
          </cell>
          <cell r="H1762">
            <v>94.99</v>
          </cell>
          <cell r="I1762" t="str">
            <v>U</v>
          </cell>
          <cell r="J1762"/>
        </row>
        <row r="1763">
          <cell r="A1763">
            <v>922243</v>
          </cell>
          <cell r="B1763" t="str">
            <v>BALLAST POINT ALOHA SCULPIN IPA 355ml</v>
          </cell>
          <cell r="C1763" t="str">
            <v>Y</v>
          </cell>
          <cell r="D1763" t="str">
            <v>YS</v>
          </cell>
          <cell r="E1763" t="str">
            <v>YST</v>
          </cell>
          <cell r="F1763">
            <v>355</v>
          </cell>
          <cell r="G1763">
            <v>922243</v>
          </cell>
          <cell r="H1763">
            <v>3.09</v>
          </cell>
          <cell r="I1763" t="str">
            <v>S</v>
          </cell>
          <cell r="J1763"/>
        </row>
        <row r="1764">
          <cell r="A1764">
            <v>949480</v>
          </cell>
          <cell r="B1764" t="str">
            <v>BALLAST POINT CALIFORNIA AMBER AL 355ml</v>
          </cell>
          <cell r="C1764" t="str">
            <v>T</v>
          </cell>
          <cell r="D1764" t="str">
            <v>TN</v>
          </cell>
          <cell r="E1764" t="str">
            <v>TNL</v>
          </cell>
          <cell r="F1764">
            <v>355</v>
          </cell>
          <cell r="G1764">
            <v>949480</v>
          </cell>
          <cell r="H1764">
            <v>2.2999999999999998</v>
          </cell>
          <cell r="I1764" t="str">
            <v>D</v>
          </cell>
          <cell r="J1764"/>
        </row>
        <row r="1765">
          <cell r="A1765">
            <v>949346</v>
          </cell>
          <cell r="B1765" t="str">
            <v>BALLAST POINT CALIFORNIA KOLSCH 355 ml</v>
          </cell>
          <cell r="C1765" t="str">
            <v>T</v>
          </cell>
          <cell r="D1765" t="str">
            <v>TN</v>
          </cell>
          <cell r="E1765" t="str">
            <v>TNC</v>
          </cell>
          <cell r="F1765">
            <v>355</v>
          </cell>
          <cell r="G1765">
            <v>949346</v>
          </cell>
          <cell r="H1765">
            <v>2.2999999999999998</v>
          </cell>
          <cell r="I1765" t="str">
            <v>D</v>
          </cell>
          <cell r="J1765"/>
        </row>
        <row r="1766">
          <cell r="A1766">
            <v>950910</v>
          </cell>
          <cell r="B1766" t="str">
            <v>BALLAST POINT DEAD RINGER 355 ml</v>
          </cell>
          <cell r="C1766" t="str">
            <v>Y</v>
          </cell>
          <cell r="D1766" t="str">
            <v>YS</v>
          </cell>
          <cell r="E1766" t="str">
            <v>YST</v>
          </cell>
          <cell r="F1766">
            <v>355</v>
          </cell>
          <cell r="G1766">
            <v>950910</v>
          </cell>
          <cell r="H1766">
            <v>2.34</v>
          </cell>
          <cell r="I1766" t="str">
            <v>U</v>
          </cell>
          <cell r="J1766"/>
        </row>
        <row r="1767">
          <cell r="A1767">
            <v>949344</v>
          </cell>
          <cell r="B1767" t="str">
            <v>BALLAST POINT DORADO IPA 355 ml</v>
          </cell>
          <cell r="C1767" t="str">
            <v>Y</v>
          </cell>
          <cell r="D1767" t="str">
            <v>YS</v>
          </cell>
          <cell r="E1767" t="str">
            <v>YST</v>
          </cell>
          <cell r="F1767">
            <v>355</v>
          </cell>
          <cell r="G1767">
            <v>949344</v>
          </cell>
          <cell r="H1767">
            <v>3.05</v>
          </cell>
          <cell r="I1767" t="str">
            <v>U</v>
          </cell>
          <cell r="J1767"/>
        </row>
        <row r="1768">
          <cell r="A1768">
            <v>952892</v>
          </cell>
          <cell r="B1768" t="str">
            <v>BALLAST POINT FATHOM IPA 355 ml</v>
          </cell>
          <cell r="C1768" t="str">
            <v>T</v>
          </cell>
          <cell r="D1768" t="str">
            <v>TN</v>
          </cell>
          <cell r="E1768" t="str">
            <v>TNC</v>
          </cell>
          <cell r="F1768">
            <v>355</v>
          </cell>
          <cell r="G1768">
            <v>952892</v>
          </cell>
          <cell r="H1768">
            <v>2.2999999999999998</v>
          </cell>
          <cell r="I1768" t="str">
            <v>D</v>
          </cell>
          <cell r="J1768"/>
        </row>
        <row r="1769">
          <cell r="A1769">
            <v>949345</v>
          </cell>
          <cell r="B1769" t="str">
            <v>BALLAST POINT GRPFRT SCULPIN CAN 355 ml</v>
          </cell>
          <cell r="C1769" t="str">
            <v>T</v>
          </cell>
          <cell r="D1769" t="str">
            <v>TN</v>
          </cell>
          <cell r="E1769" t="str">
            <v>TNF</v>
          </cell>
          <cell r="F1769">
            <v>355</v>
          </cell>
          <cell r="G1769">
            <v>949345</v>
          </cell>
          <cell r="H1769">
            <v>3.09</v>
          </cell>
          <cell r="I1769">
            <v>1</v>
          </cell>
          <cell r="J1769"/>
        </row>
        <row r="1770">
          <cell r="A1770">
            <v>924166</v>
          </cell>
          <cell r="B1770" t="str">
            <v>BALLAST POINT HAZY SCULPIN 355ml</v>
          </cell>
          <cell r="C1770" t="str">
            <v>Y</v>
          </cell>
          <cell r="D1770" t="str">
            <v>YS</v>
          </cell>
          <cell r="E1770" t="str">
            <v>YST</v>
          </cell>
          <cell r="F1770">
            <v>355</v>
          </cell>
          <cell r="G1770">
            <v>924166</v>
          </cell>
          <cell r="H1770">
            <v>3.09</v>
          </cell>
          <cell r="I1770" t="str">
            <v>S</v>
          </cell>
          <cell r="J1770"/>
        </row>
        <row r="1771">
          <cell r="A1771">
            <v>952964</v>
          </cell>
          <cell r="B1771" t="str">
            <v>BALLAST POINT HIGH WEST VICTORY A 355 ml</v>
          </cell>
          <cell r="C1771" t="str">
            <v>Y</v>
          </cell>
          <cell r="D1771" t="str">
            <v>YS</v>
          </cell>
          <cell r="E1771" t="str">
            <v>YST</v>
          </cell>
          <cell r="F1771">
            <v>355</v>
          </cell>
          <cell r="G1771">
            <v>952964</v>
          </cell>
          <cell r="H1771">
            <v>4.83</v>
          </cell>
          <cell r="I1771" t="str">
            <v>U</v>
          </cell>
          <cell r="J1771"/>
        </row>
        <row r="1772">
          <cell r="A1772">
            <v>951635</v>
          </cell>
          <cell r="B1772" t="str">
            <v>BALLAST POINT MANTA RAY DOUBLE IP 355 ml</v>
          </cell>
          <cell r="C1772" t="str">
            <v>T</v>
          </cell>
          <cell r="D1772" t="str">
            <v>TN</v>
          </cell>
          <cell r="E1772" t="str">
            <v>TNC</v>
          </cell>
          <cell r="F1772">
            <v>355</v>
          </cell>
          <cell r="G1772">
            <v>951635</v>
          </cell>
          <cell r="H1772">
            <v>3.05</v>
          </cell>
          <cell r="I1772" t="str">
            <v>D</v>
          </cell>
          <cell r="J1772"/>
        </row>
        <row r="1773">
          <cell r="A1773">
            <v>950285</v>
          </cell>
          <cell r="B1773" t="str">
            <v>BALLAST POINT PINEAPPLE SCULPIN 355ml</v>
          </cell>
          <cell r="C1773" t="str">
            <v>Y</v>
          </cell>
          <cell r="D1773" t="str">
            <v>YS</v>
          </cell>
          <cell r="E1773" t="str">
            <v>YST</v>
          </cell>
          <cell r="F1773">
            <v>355</v>
          </cell>
          <cell r="G1773">
            <v>950285</v>
          </cell>
          <cell r="H1773">
            <v>3.05</v>
          </cell>
          <cell r="I1773" t="str">
            <v>X</v>
          </cell>
          <cell r="J1773"/>
        </row>
        <row r="1774">
          <cell r="A1774">
            <v>949479</v>
          </cell>
          <cell r="B1774" t="str">
            <v>BALLAST POINT PIPER DOWN SCOTTISH 650ml</v>
          </cell>
          <cell r="C1774" t="str">
            <v>Y</v>
          </cell>
          <cell r="D1774" t="str">
            <v>YS</v>
          </cell>
          <cell r="E1774" t="str">
            <v>YST</v>
          </cell>
          <cell r="F1774">
            <v>650</v>
          </cell>
          <cell r="G1774">
            <v>949479</v>
          </cell>
          <cell r="H1774">
            <v>6.09</v>
          </cell>
          <cell r="I1774" t="str">
            <v>U</v>
          </cell>
          <cell r="J1774"/>
        </row>
        <row r="1775">
          <cell r="A1775">
            <v>950909</v>
          </cell>
          <cell r="B1775" t="str">
            <v>BALLAST POINT PUMPKIN DOWN 355 ml</v>
          </cell>
          <cell r="C1775" t="str">
            <v>Y</v>
          </cell>
          <cell r="D1775" t="str">
            <v>YS</v>
          </cell>
          <cell r="E1775" t="str">
            <v>YST</v>
          </cell>
          <cell r="F1775">
            <v>355</v>
          </cell>
          <cell r="G1775">
            <v>950909</v>
          </cell>
          <cell r="H1775">
            <v>2.38</v>
          </cell>
          <cell r="I1775" t="str">
            <v>U</v>
          </cell>
          <cell r="J1775"/>
        </row>
        <row r="1776">
          <cell r="A1776">
            <v>949347</v>
          </cell>
          <cell r="B1776" t="str">
            <v>BALLAST POINT SCULPIN IPA CAN 355 ml</v>
          </cell>
          <cell r="C1776" t="str">
            <v>T</v>
          </cell>
          <cell r="D1776" t="str">
            <v>TN</v>
          </cell>
          <cell r="E1776" t="str">
            <v>TNF</v>
          </cell>
          <cell r="F1776">
            <v>355</v>
          </cell>
          <cell r="G1776">
            <v>949347</v>
          </cell>
          <cell r="H1776">
            <v>3.09</v>
          </cell>
          <cell r="I1776">
            <v>1</v>
          </cell>
          <cell r="J1776"/>
        </row>
        <row r="1777">
          <cell r="A1777">
            <v>950297</v>
          </cell>
          <cell r="B1777" t="str">
            <v>BALLAST POINT SEA MONSTER 651ml</v>
          </cell>
          <cell r="C1777" t="str">
            <v>Y</v>
          </cell>
          <cell r="D1777" t="str">
            <v>YS</v>
          </cell>
          <cell r="E1777" t="str">
            <v>YST</v>
          </cell>
          <cell r="F1777">
            <v>651</v>
          </cell>
          <cell r="G1777">
            <v>950297</v>
          </cell>
          <cell r="H1777">
            <v>10.220000000000001</v>
          </cell>
          <cell r="I1777" t="str">
            <v>S</v>
          </cell>
          <cell r="J1777"/>
        </row>
        <row r="1778">
          <cell r="A1778">
            <v>949765</v>
          </cell>
          <cell r="B1778" t="str">
            <v>BALLAST POINT SEASONAL LINE 355 ml</v>
          </cell>
          <cell r="C1778" t="str">
            <v>T</v>
          </cell>
          <cell r="D1778" t="str">
            <v>TN</v>
          </cell>
          <cell r="E1778" t="str">
            <v>TNU</v>
          </cell>
          <cell r="F1778">
            <v>355</v>
          </cell>
          <cell r="G1778">
            <v>949765</v>
          </cell>
          <cell r="H1778">
            <v>3.05</v>
          </cell>
          <cell r="I1778" t="str">
            <v>D</v>
          </cell>
          <cell r="J1778"/>
        </row>
        <row r="1779">
          <cell r="A1779">
            <v>950284</v>
          </cell>
          <cell r="B1779" t="str">
            <v>BALLAST POINT WATERMELON SCULPIN 473 ml</v>
          </cell>
          <cell r="C1779" t="str">
            <v>Y</v>
          </cell>
          <cell r="D1779" t="str">
            <v>YS</v>
          </cell>
          <cell r="E1779" t="str">
            <v>YST</v>
          </cell>
          <cell r="F1779">
            <v>473</v>
          </cell>
          <cell r="G1779">
            <v>950284</v>
          </cell>
          <cell r="H1779">
            <v>5.99</v>
          </cell>
          <cell r="I1779" t="str">
            <v>S</v>
          </cell>
          <cell r="J1779"/>
        </row>
        <row r="1780">
          <cell r="A1780">
            <v>768950</v>
          </cell>
          <cell r="B1780" t="str">
            <v>BALLATORE GRAN SPUMANTE 750ml</v>
          </cell>
          <cell r="C1780" t="str">
            <v>I</v>
          </cell>
          <cell r="D1780" t="str">
            <v>IH</v>
          </cell>
          <cell r="E1780" t="str">
            <v>IHI</v>
          </cell>
          <cell r="F1780">
            <v>750</v>
          </cell>
          <cell r="G1780">
            <v>768950</v>
          </cell>
          <cell r="H1780">
            <v>12.99</v>
          </cell>
          <cell r="I1780">
            <v>1</v>
          </cell>
          <cell r="J1780"/>
        </row>
        <row r="1781">
          <cell r="A1781">
            <v>768955</v>
          </cell>
          <cell r="B1781" t="str">
            <v>BALLATORE MOSCATO ROSE 750ml</v>
          </cell>
          <cell r="C1781" t="str">
            <v>I</v>
          </cell>
          <cell r="D1781" t="str">
            <v>IH</v>
          </cell>
          <cell r="E1781" t="str">
            <v>IHI</v>
          </cell>
          <cell r="F1781">
            <v>750</v>
          </cell>
          <cell r="G1781">
            <v>768955</v>
          </cell>
          <cell r="H1781">
            <v>11.99</v>
          </cell>
          <cell r="I1781">
            <v>1</v>
          </cell>
          <cell r="J1781"/>
        </row>
        <row r="1782">
          <cell r="A1782">
            <v>917604</v>
          </cell>
          <cell r="B1782" t="str">
            <v>BALLENTINE CHENIN BLANC OV'13 750ml</v>
          </cell>
          <cell r="C1782" t="str">
            <v>K</v>
          </cell>
          <cell r="D1782" t="str">
            <v>KK</v>
          </cell>
          <cell r="E1782" t="str">
            <v>KKP</v>
          </cell>
          <cell r="F1782">
            <v>750</v>
          </cell>
          <cell r="G1782">
            <v>917604</v>
          </cell>
          <cell r="H1782">
            <v>13.13</v>
          </cell>
          <cell r="I1782" t="str">
            <v>X</v>
          </cell>
          <cell r="J1782"/>
        </row>
        <row r="1783">
          <cell r="A1783">
            <v>913566</v>
          </cell>
          <cell r="B1783" t="str">
            <v>BALLENTINE MERLOT NAPA'18 750ml</v>
          </cell>
          <cell r="C1783" t="str">
            <v>P</v>
          </cell>
          <cell r="D1783" t="str">
            <v>PL</v>
          </cell>
          <cell r="E1783" t="str">
            <v>PLF</v>
          </cell>
          <cell r="F1783">
            <v>750</v>
          </cell>
          <cell r="G1783">
            <v>913566</v>
          </cell>
          <cell r="H1783">
            <v>29.71</v>
          </cell>
          <cell r="I1783" t="str">
            <v>X</v>
          </cell>
          <cell r="J1783"/>
        </row>
        <row r="1784">
          <cell r="A1784">
            <v>911311</v>
          </cell>
          <cell r="B1784" t="str">
            <v>BALLENTINE ZINF NAPA'18 750ml</v>
          </cell>
          <cell r="C1784" t="str">
            <v>P</v>
          </cell>
          <cell r="D1784" t="str">
            <v>PL</v>
          </cell>
          <cell r="E1784" t="str">
            <v>PLH</v>
          </cell>
          <cell r="F1784">
            <v>750</v>
          </cell>
          <cell r="G1784">
            <v>911311</v>
          </cell>
          <cell r="H1784">
            <v>29.71</v>
          </cell>
          <cell r="I1784" t="str">
            <v>X</v>
          </cell>
          <cell r="J1784"/>
        </row>
        <row r="1785">
          <cell r="A1785">
            <v>950577</v>
          </cell>
          <cell r="B1785" t="str">
            <v>BALLETTO PINOT GRIS RRV'18/19 750ml</v>
          </cell>
          <cell r="C1785" t="str">
            <v>K</v>
          </cell>
          <cell r="D1785" t="str">
            <v>KK</v>
          </cell>
          <cell r="E1785" t="str">
            <v>KKH</v>
          </cell>
          <cell r="F1785">
            <v>750</v>
          </cell>
          <cell r="G1785">
            <v>950577</v>
          </cell>
          <cell r="H1785">
            <v>20.99</v>
          </cell>
          <cell r="I1785" t="str">
            <v>X</v>
          </cell>
          <cell r="J1785"/>
        </row>
        <row r="1786">
          <cell r="A1786">
            <v>954732</v>
          </cell>
          <cell r="B1786" t="str">
            <v>BALLETTO PINOT NOIR RR 750ml</v>
          </cell>
          <cell r="C1786" t="str">
            <v>P</v>
          </cell>
          <cell r="D1786" t="str">
            <v>PL</v>
          </cell>
          <cell r="E1786" t="str">
            <v>PLR</v>
          </cell>
          <cell r="F1786">
            <v>750</v>
          </cell>
          <cell r="G1786">
            <v>954732</v>
          </cell>
          <cell r="H1786">
            <v>43.99</v>
          </cell>
          <cell r="I1786">
            <v>1</v>
          </cell>
          <cell r="J1786"/>
        </row>
        <row r="1787">
          <cell r="A1787">
            <v>86600</v>
          </cell>
          <cell r="B1787" t="str">
            <v>BALLOTIN BOURBON BALL WHISKEY CREAM750ml</v>
          </cell>
          <cell r="C1787" t="str">
            <v>Y</v>
          </cell>
          <cell r="D1787" t="str">
            <v>YG</v>
          </cell>
          <cell r="E1787" t="str">
            <v>YGA</v>
          </cell>
          <cell r="F1787">
            <v>750</v>
          </cell>
          <cell r="G1787">
            <v>86600</v>
          </cell>
          <cell r="H1787">
            <v>26.95</v>
          </cell>
          <cell r="I1787" t="str">
            <v>D</v>
          </cell>
          <cell r="J1787"/>
        </row>
        <row r="1788">
          <cell r="A1788">
            <v>86602</v>
          </cell>
          <cell r="B1788" t="str">
            <v>BALLOTIN CARMEL TURTLE CHOC WHISKEY750ml</v>
          </cell>
          <cell r="C1788" t="str">
            <v>Y</v>
          </cell>
          <cell r="D1788" t="str">
            <v>YG</v>
          </cell>
          <cell r="E1788" t="str">
            <v>YGA</v>
          </cell>
          <cell r="F1788">
            <v>750</v>
          </cell>
          <cell r="G1788">
            <v>86602</v>
          </cell>
          <cell r="H1788">
            <v>26.95</v>
          </cell>
          <cell r="I1788" t="str">
            <v>T</v>
          </cell>
          <cell r="J1788"/>
        </row>
        <row r="1789">
          <cell r="A1789">
            <v>72380</v>
          </cell>
          <cell r="B1789" t="str">
            <v>BALLOTIN CH CHERRY WHISKEY CREAM 7 750ml</v>
          </cell>
          <cell r="C1789" t="str">
            <v>Y</v>
          </cell>
          <cell r="D1789" t="str">
            <v>YG</v>
          </cell>
          <cell r="E1789" t="str">
            <v>YGA</v>
          </cell>
          <cell r="F1789">
            <v>750</v>
          </cell>
          <cell r="G1789">
            <v>72380</v>
          </cell>
          <cell r="H1789">
            <v>26.95</v>
          </cell>
          <cell r="I1789" t="str">
            <v>T</v>
          </cell>
          <cell r="J1789"/>
        </row>
        <row r="1790">
          <cell r="A1790">
            <v>922245</v>
          </cell>
          <cell r="B1790" t="str">
            <v>BALLOTIN CHOC CHERRY CREAM WHISKEY 750ml</v>
          </cell>
          <cell r="C1790" t="str">
            <v>Y</v>
          </cell>
          <cell r="D1790" t="str">
            <v>YG</v>
          </cell>
          <cell r="E1790" t="str">
            <v>YGA</v>
          </cell>
          <cell r="F1790">
            <v>750</v>
          </cell>
          <cell r="G1790">
            <v>922245</v>
          </cell>
          <cell r="H1790">
            <v>13.55</v>
          </cell>
          <cell r="I1790" t="str">
            <v>D</v>
          </cell>
          <cell r="J1790"/>
        </row>
        <row r="1791">
          <cell r="A1791">
            <v>72395</v>
          </cell>
          <cell r="B1791" t="str">
            <v>BALLOTIN CHOC PB WHISKEY CREAM 750ml</v>
          </cell>
          <cell r="C1791" t="str">
            <v>Y</v>
          </cell>
          <cell r="D1791" t="str">
            <v>YG</v>
          </cell>
          <cell r="E1791" t="str">
            <v>YGA</v>
          </cell>
          <cell r="F1791">
            <v>750</v>
          </cell>
          <cell r="G1791">
            <v>72395</v>
          </cell>
          <cell r="H1791">
            <v>26.95</v>
          </cell>
          <cell r="I1791" t="str">
            <v>T</v>
          </cell>
          <cell r="J1791"/>
        </row>
        <row r="1792">
          <cell r="A1792">
            <v>950632</v>
          </cell>
          <cell r="B1792" t="str">
            <v>BALLST POINT BARMY 355ml</v>
          </cell>
          <cell r="C1792" t="str">
            <v>Y</v>
          </cell>
          <cell r="D1792" t="str">
            <v>YS</v>
          </cell>
          <cell r="E1792" t="str">
            <v>YST</v>
          </cell>
          <cell r="F1792">
            <v>355</v>
          </cell>
          <cell r="G1792">
            <v>950632</v>
          </cell>
          <cell r="H1792">
            <v>3.55</v>
          </cell>
          <cell r="I1792" t="str">
            <v>U</v>
          </cell>
          <cell r="J1792"/>
        </row>
        <row r="1793">
          <cell r="A1793">
            <v>15476</v>
          </cell>
          <cell r="B1793" t="str">
            <v>BALLYHOO IRISH WHISKEY 750ml</v>
          </cell>
          <cell r="C1793" t="str">
            <v>Y</v>
          </cell>
          <cell r="D1793" t="str">
            <v>YS</v>
          </cell>
          <cell r="E1793" t="str">
            <v>YSA</v>
          </cell>
          <cell r="F1793">
            <v>750</v>
          </cell>
          <cell r="G1793">
            <v>15476</v>
          </cell>
          <cell r="H1793">
            <v>30.24</v>
          </cell>
          <cell r="I1793" t="str">
            <v>S</v>
          </cell>
          <cell r="J1793"/>
        </row>
        <row r="1794">
          <cell r="A1794">
            <v>4372</v>
          </cell>
          <cell r="B1794" t="str">
            <v>BALVENIE 12 YR SINGLE BARREL 750ml</v>
          </cell>
          <cell r="C1794" t="str">
            <v>A</v>
          </cell>
          <cell r="D1794" t="str">
            <v>AW</v>
          </cell>
          <cell r="E1794" t="str">
            <v>AWS</v>
          </cell>
          <cell r="F1794">
            <v>750</v>
          </cell>
          <cell r="G1794">
            <v>4372</v>
          </cell>
          <cell r="H1794">
            <v>93.2</v>
          </cell>
          <cell r="I1794" t="str">
            <v>L</v>
          </cell>
          <cell r="J1794"/>
        </row>
        <row r="1795">
          <cell r="A1795">
            <v>4407</v>
          </cell>
          <cell r="B1795" t="str">
            <v>BALVENIE 14YR PEAT WEEK 750ml</v>
          </cell>
          <cell r="C1795" t="str">
            <v>A</v>
          </cell>
          <cell r="D1795" t="str">
            <v>AW</v>
          </cell>
          <cell r="E1795" t="str">
            <v>AWR</v>
          </cell>
          <cell r="F1795">
            <v>750</v>
          </cell>
          <cell r="G1795">
            <v>4407</v>
          </cell>
          <cell r="H1795">
            <v>104.99</v>
          </cell>
          <cell r="I1795" t="str">
            <v>X</v>
          </cell>
          <cell r="J1795"/>
        </row>
        <row r="1796">
          <cell r="A1796">
            <v>4459</v>
          </cell>
          <cell r="B1796" t="str">
            <v>BALVENIE 16YR FRENCH OAK 750ml</v>
          </cell>
          <cell r="C1796" t="str">
            <v>A</v>
          </cell>
          <cell r="D1796" t="str">
            <v>AW</v>
          </cell>
          <cell r="E1796" t="str">
            <v>AWS</v>
          </cell>
          <cell r="F1796">
            <v>750</v>
          </cell>
          <cell r="G1796">
            <v>4459</v>
          </cell>
          <cell r="H1796">
            <v>179.99</v>
          </cell>
          <cell r="I1796" t="str">
            <v>L</v>
          </cell>
          <cell r="J1796"/>
        </row>
        <row r="1797">
          <cell r="A1797">
            <v>4387</v>
          </cell>
          <cell r="B1797" t="str">
            <v>BALVENIE 17 YR PEATED CASK 750ml</v>
          </cell>
          <cell r="C1797" t="str">
            <v>A</v>
          </cell>
          <cell r="D1797" t="str">
            <v>AW</v>
          </cell>
          <cell r="E1797" t="str">
            <v>AWS</v>
          </cell>
          <cell r="F1797">
            <v>750</v>
          </cell>
          <cell r="G1797">
            <v>4387</v>
          </cell>
          <cell r="H1797">
            <v>131.38999999999999</v>
          </cell>
          <cell r="I1797" t="str">
            <v>X</v>
          </cell>
          <cell r="J1797"/>
        </row>
        <row r="1798">
          <cell r="A1798">
            <v>4384</v>
          </cell>
          <cell r="B1798" t="str">
            <v>BALVENIE 17YR 750ml</v>
          </cell>
          <cell r="C1798" t="str">
            <v>A</v>
          </cell>
          <cell r="D1798" t="str">
            <v>AW</v>
          </cell>
          <cell r="E1798" t="str">
            <v>AWS</v>
          </cell>
          <cell r="F1798">
            <v>750</v>
          </cell>
          <cell r="G1798">
            <v>4384</v>
          </cell>
          <cell r="H1798">
            <v>101.22</v>
          </cell>
          <cell r="I1798" t="str">
            <v>U</v>
          </cell>
          <cell r="J1798"/>
        </row>
        <row r="1799">
          <cell r="A1799">
            <v>4358</v>
          </cell>
          <cell r="B1799" t="str">
            <v>BALVENIE 21 SINGLE BARREL 750ml</v>
          </cell>
          <cell r="C1799" t="str">
            <v>A</v>
          </cell>
          <cell r="D1799" t="str">
            <v>AW</v>
          </cell>
          <cell r="E1799" t="str">
            <v>AWS</v>
          </cell>
          <cell r="F1799">
            <v>750</v>
          </cell>
          <cell r="G1799">
            <v>4358</v>
          </cell>
          <cell r="H1799">
            <v>329.99</v>
          </cell>
          <cell r="I1799" t="str">
            <v>L</v>
          </cell>
          <cell r="J1799"/>
        </row>
        <row r="1800">
          <cell r="A1800">
            <v>278093</v>
          </cell>
          <cell r="B1800" t="str">
            <v>BALVENIE 21 SINGLE BARREL 750ml</v>
          </cell>
          <cell r="C1800" t="str">
            <v>A</v>
          </cell>
          <cell r="D1800" t="str">
            <v>AW</v>
          </cell>
          <cell r="E1800" t="str">
            <v>AWS</v>
          </cell>
          <cell r="F1800">
            <v>750</v>
          </cell>
          <cell r="G1800">
            <v>278093</v>
          </cell>
          <cell r="H1800">
            <v>329.99</v>
          </cell>
          <cell r="I1800" t="str">
            <v>L</v>
          </cell>
          <cell r="J1800"/>
        </row>
        <row r="1801">
          <cell r="A1801">
            <v>4395</v>
          </cell>
          <cell r="B1801" t="str">
            <v>BALVENIE 30 YR SINGLE BARREL 750ml</v>
          </cell>
          <cell r="C1801" t="str">
            <v>L</v>
          </cell>
          <cell r="D1801" t="str">
            <v>LA</v>
          </cell>
          <cell r="E1801" t="str">
            <v>LAS</v>
          </cell>
          <cell r="F1801">
            <v>750</v>
          </cell>
          <cell r="G1801">
            <v>4395</v>
          </cell>
          <cell r="H1801">
            <v>2799.99</v>
          </cell>
          <cell r="I1801" t="str">
            <v>A</v>
          </cell>
          <cell r="J1801"/>
        </row>
        <row r="1802">
          <cell r="A1802">
            <v>4367</v>
          </cell>
          <cell r="B1802" t="str">
            <v>BALVENIE CARIBBEAN CASK 14YR 750ml</v>
          </cell>
          <cell r="C1802" t="str">
            <v>A</v>
          </cell>
          <cell r="D1802" t="str">
            <v>AW</v>
          </cell>
          <cell r="E1802" t="str">
            <v>AWS</v>
          </cell>
          <cell r="F1802">
            <v>750</v>
          </cell>
          <cell r="G1802">
            <v>4367</v>
          </cell>
          <cell r="H1802">
            <v>87.99</v>
          </cell>
          <cell r="I1802" t="str">
            <v>L</v>
          </cell>
          <cell r="J1802"/>
        </row>
        <row r="1803">
          <cell r="A1803">
            <v>4356</v>
          </cell>
          <cell r="B1803" t="str">
            <v>BALVENIE DOUBLEWOOD 12 YR SCOTCH 750ml</v>
          </cell>
          <cell r="C1803" t="str">
            <v>A</v>
          </cell>
          <cell r="D1803" t="str">
            <v>AW</v>
          </cell>
          <cell r="E1803" t="str">
            <v>AWS</v>
          </cell>
          <cell r="F1803">
            <v>750</v>
          </cell>
          <cell r="G1803">
            <v>4356</v>
          </cell>
          <cell r="H1803">
            <v>69.989999999999995</v>
          </cell>
          <cell r="I1803">
            <v>1</v>
          </cell>
          <cell r="J1803"/>
        </row>
        <row r="1804">
          <cell r="A1804">
            <v>4357</v>
          </cell>
          <cell r="B1804" t="str">
            <v>BALVENIE DOUBLEWOOD17 YR 750ml</v>
          </cell>
          <cell r="C1804" t="str">
            <v>L</v>
          </cell>
          <cell r="D1804" t="str">
            <v>LA</v>
          </cell>
          <cell r="E1804" t="str">
            <v>LAS</v>
          </cell>
          <cell r="F1804">
            <v>750</v>
          </cell>
          <cell r="G1804">
            <v>4357</v>
          </cell>
          <cell r="H1804">
            <v>154.13</v>
          </cell>
          <cell r="I1804" t="str">
            <v>U</v>
          </cell>
          <cell r="J1804"/>
        </row>
        <row r="1805">
          <cell r="A1805">
            <v>83664</v>
          </cell>
          <cell r="B1805" t="str">
            <v>BALVENIE MADEIRA CASK 17YR 750ml</v>
          </cell>
          <cell r="C1805" t="str">
            <v>A</v>
          </cell>
          <cell r="D1805" t="str">
            <v>AW</v>
          </cell>
          <cell r="E1805" t="str">
            <v>AWS</v>
          </cell>
          <cell r="F1805">
            <v>750</v>
          </cell>
          <cell r="G1805">
            <v>83664</v>
          </cell>
          <cell r="H1805">
            <v>126.49</v>
          </cell>
          <cell r="I1805" t="str">
            <v>X</v>
          </cell>
          <cell r="J1805"/>
        </row>
        <row r="1806">
          <cell r="A1806">
            <v>4380</v>
          </cell>
          <cell r="B1806" t="str">
            <v>BALVENIE PORTWOOD CASK 21YR 750ml</v>
          </cell>
          <cell r="C1806" t="str">
            <v>A</v>
          </cell>
          <cell r="D1806" t="str">
            <v>AW</v>
          </cell>
          <cell r="E1806" t="str">
            <v>AWS</v>
          </cell>
          <cell r="F1806">
            <v>750</v>
          </cell>
          <cell r="G1806">
            <v>4380</v>
          </cell>
          <cell r="H1806">
            <v>222.35</v>
          </cell>
          <cell r="I1806" t="str">
            <v>X</v>
          </cell>
          <cell r="J1806"/>
        </row>
        <row r="1807">
          <cell r="A1807">
            <v>4381</v>
          </cell>
          <cell r="B1807" t="str">
            <v>BALVENIE PORTWOOD CASK 21YR 750ml</v>
          </cell>
          <cell r="C1807" t="str">
            <v>A</v>
          </cell>
          <cell r="D1807" t="str">
            <v>AW</v>
          </cell>
          <cell r="E1807" t="str">
            <v>AWS</v>
          </cell>
          <cell r="F1807">
            <v>750</v>
          </cell>
          <cell r="G1807">
            <v>4381</v>
          </cell>
          <cell r="H1807">
            <v>329.99</v>
          </cell>
          <cell r="I1807" t="str">
            <v>L</v>
          </cell>
          <cell r="J1807"/>
        </row>
        <row r="1808">
          <cell r="A1808">
            <v>4379</v>
          </cell>
          <cell r="B1808" t="str">
            <v>BALVENIE RUM CASK 17YR 750ml</v>
          </cell>
          <cell r="C1808" t="str">
            <v>A</v>
          </cell>
          <cell r="D1808" t="str">
            <v>AW</v>
          </cell>
          <cell r="E1808" t="str">
            <v>AWS</v>
          </cell>
          <cell r="F1808">
            <v>750</v>
          </cell>
          <cell r="G1808">
            <v>4379</v>
          </cell>
          <cell r="H1808">
            <v>131.54</v>
          </cell>
          <cell r="I1808" t="str">
            <v>X</v>
          </cell>
          <cell r="J1808"/>
        </row>
        <row r="1809">
          <cell r="A1809">
            <v>4374</v>
          </cell>
          <cell r="B1809" t="str">
            <v>BALVENIE SHERRY CASK 15 YR 750ml</v>
          </cell>
          <cell r="C1809" t="str">
            <v>A</v>
          </cell>
          <cell r="D1809" t="str">
            <v>AW</v>
          </cell>
          <cell r="E1809" t="str">
            <v>AWS</v>
          </cell>
          <cell r="F1809">
            <v>750</v>
          </cell>
          <cell r="G1809">
            <v>4374</v>
          </cell>
          <cell r="H1809">
            <v>142.99</v>
          </cell>
          <cell r="I1809" t="str">
            <v>L</v>
          </cell>
          <cell r="J1809"/>
        </row>
        <row r="1810">
          <cell r="A1810">
            <v>4350</v>
          </cell>
          <cell r="B1810" t="str">
            <v>BALVENIE STORIES 12 YR AMERICAN OAK750ml</v>
          </cell>
          <cell r="C1810" t="str">
            <v>A</v>
          </cell>
          <cell r="D1810" t="str">
            <v>AW</v>
          </cell>
          <cell r="E1810" t="str">
            <v>AWR</v>
          </cell>
          <cell r="F1810">
            <v>750</v>
          </cell>
          <cell r="G1810">
            <v>4350</v>
          </cell>
          <cell r="H1810">
            <v>74.989999999999995</v>
          </cell>
          <cell r="I1810" t="str">
            <v>L</v>
          </cell>
          <cell r="J1810"/>
        </row>
        <row r="1811">
          <cell r="A1811">
            <v>4360</v>
          </cell>
          <cell r="B1811" t="str">
            <v>BALVENIE TUN 1509 BATCH 750ml</v>
          </cell>
          <cell r="C1811" t="str">
            <v>Y</v>
          </cell>
          <cell r="D1811" t="str">
            <v>YS</v>
          </cell>
          <cell r="E1811" t="str">
            <v>YSA</v>
          </cell>
          <cell r="F1811">
            <v>750</v>
          </cell>
          <cell r="G1811">
            <v>4360</v>
          </cell>
          <cell r="H1811">
            <v>429.99</v>
          </cell>
          <cell r="I1811" t="str">
            <v>U</v>
          </cell>
          <cell r="J1811"/>
        </row>
        <row r="1812">
          <cell r="A1812">
            <v>908202</v>
          </cell>
          <cell r="B1812" t="str">
            <v>BAMBOO TEARS 720ml</v>
          </cell>
          <cell r="C1812" t="str">
            <v>Y</v>
          </cell>
          <cell r="D1812" t="str">
            <v>YS</v>
          </cell>
          <cell r="E1812" t="str">
            <v>YSE</v>
          </cell>
          <cell r="F1812">
            <v>720</v>
          </cell>
          <cell r="G1812">
            <v>908202</v>
          </cell>
          <cell r="H1812">
            <v>39.93</v>
          </cell>
          <cell r="I1812" t="str">
            <v>S</v>
          </cell>
          <cell r="J1812"/>
        </row>
        <row r="1813">
          <cell r="A1813">
            <v>900035</v>
          </cell>
          <cell r="B1813" t="str">
            <v>BANANA RUM PUNCH COCKTAIL CAN 355ml</v>
          </cell>
          <cell r="C1813" t="str">
            <v>Y</v>
          </cell>
          <cell r="D1813" t="str">
            <v>YS</v>
          </cell>
          <cell r="E1813" t="str">
            <v>YSA</v>
          </cell>
          <cell r="F1813">
            <v>355</v>
          </cell>
          <cell r="G1813">
            <v>900035</v>
          </cell>
          <cell r="H1813">
            <v>3.69</v>
          </cell>
          <cell r="I1813" t="str">
            <v>U</v>
          </cell>
          <cell r="J1813"/>
        </row>
        <row r="1814">
          <cell r="A1814">
            <v>923815</v>
          </cell>
          <cell r="B1814" t="str">
            <v>BANDIT CABERNET SAUVIGNON 1000ml</v>
          </cell>
          <cell r="C1814" t="str">
            <v>Y</v>
          </cell>
          <cell r="D1814" t="str">
            <v>YS</v>
          </cell>
          <cell r="E1814" t="str">
            <v>YSE</v>
          </cell>
          <cell r="F1814">
            <v>1000</v>
          </cell>
          <cell r="G1814">
            <v>923815</v>
          </cell>
          <cell r="H1814">
            <v>7</v>
          </cell>
          <cell r="I1814" t="str">
            <v>S</v>
          </cell>
          <cell r="J1814"/>
        </row>
        <row r="1815">
          <cell r="A1815">
            <v>443230</v>
          </cell>
          <cell r="B1815" t="str">
            <v>BANDIT CABERNET SAUVIGNON TETRA 1000ml</v>
          </cell>
          <cell r="C1815" t="str">
            <v>P</v>
          </cell>
          <cell r="D1815" t="str">
            <v>PL</v>
          </cell>
          <cell r="E1815" t="str">
            <v>PLB</v>
          </cell>
          <cell r="F1815">
            <v>1000</v>
          </cell>
          <cell r="G1815">
            <v>443230</v>
          </cell>
          <cell r="H1815">
            <v>5.44</v>
          </cell>
          <cell r="I1815" t="str">
            <v>D</v>
          </cell>
          <cell r="J1815"/>
        </row>
        <row r="1816">
          <cell r="A1816">
            <v>923814</v>
          </cell>
          <cell r="B1816" t="str">
            <v>BANDIT CHARDONNAY 1000ml</v>
          </cell>
          <cell r="C1816" t="str">
            <v>Y</v>
          </cell>
          <cell r="D1816" t="str">
            <v>YS</v>
          </cell>
          <cell r="E1816" t="str">
            <v>YSE</v>
          </cell>
          <cell r="F1816">
            <v>1000</v>
          </cell>
          <cell r="G1816">
            <v>923814</v>
          </cell>
          <cell r="H1816">
            <v>7</v>
          </cell>
          <cell r="I1816" t="str">
            <v>S</v>
          </cell>
          <cell r="J1816"/>
        </row>
        <row r="1817">
          <cell r="A1817">
            <v>545264</v>
          </cell>
          <cell r="B1817" t="str">
            <v>BANDIT CHARDONNAY TETRA 1000ml</v>
          </cell>
          <cell r="C1817" t="str">
            <v>K</v>
          </cell>
          <cell r="D1817" t="str">
            <v>KK</v>
          </cell>
          <cell r="E1817" t="str">
            <v>KKB</v>
          </cell>
          <cell r="F1817">
            <v>1000</v>
          </cell>
          <cell r="G1817">
            <v>545264</v>
          </cell>
          <cell r="H1817">
            <v>5.44</v>
          </cell>
          <cell r="I1817" t="str">
            <v>D</v>
          </cell>
          <cell r="J1817"/>
        </row>
        <row r="1818">
          <cell r="A1818">
            <v>900271</v>
          </cell>
          <cell r="B1818" t="str">
            <v>BANDIT DRY ROSE 1000ml</v>
          </cell>
          <cell r="C1818" t="str">
            <v>Y</v>
          </cell>
          <cell r="D1818" t="str">
            <v>YS</v>
          </cell>
          <cell r="E1818" t="str">
            <v>YSE</v>
          </cell>
          <cell r="F1818">
            <v>1000</v>
          </cell>
          <cell r="G1818">
            <v>900271</v>
          </cell>
          <cell r="H1818">
            <v>10.06</v>
          </cell>
          <cell r="I1818" t="str">
            <v>S</v>
          </cell>
          <cell r="J1818"/>
        </row>
        <row r="1819">
          <cell r="A1819">
            <v>545270</v>
          </cell>
          <cell r="B1819" t="str">
            <v>BANDIT SAUV BLANC 1000 ml</v>
          </cell>
          <cell r="C1819" t="str">
            <v>K</v>
          </cell>
          <cell r="D1819" t="str">
            <v>KK</v>
          </cell>
          <cell r="E1819" t="str">
            <v>KKD</v>
          </cell>
          <cell r="F1819">
            <v>1000</v>
          </cell>
          <cell r="G1819">
            <v>545270</v>
          </cell>
          <cell r="H1819">
            <v>5.44</v>
          </cell>
          <cell r="I1819" t="str">
            <v>D</v>
          </cell>
          <cell r="J1819"/>
        </row>
        <row r="1820">
          <cell r="A1820">
            <v>923816</v>
          </cell>
          <cell r="B1820" t="str">
            <v>BANDIT SAUVIGNON BLANC 1000ml</v>
          </cell>
          <cell r="C1820" t="str">
            <v>Y</v>
          </cell>
          <cell r="D1820" t="str">
            <v>YS</v>
          </cell>
          <cell r="E1820" t="str">
            <v>YSE</v>
          </cell>
          <cell r="F1820">
            <v>1000</v>
          </cell>
          <cell r="G1820">
            <v>923816</v>
          </cell>
          <cell r="H1820">
            <v>7</v>
          </cell>
          <cell r="I1820" t="str">
            <v>S</v>
          </cell>
          <cell r="J1820"/>
        </row>
        <row r="1821">
          <cell r="A1821">
            <v>923664</v>
          </cell>
          <cell r="B1821" t="str">
            <v>BANDOL ROUGE CISELETTE 2019 750ml</v>
          </cell>
          <cell r="C1821" t="str">
            <v>Y</v>
          </cell>
          <cell r="D1821" t="str">
            <v>YS</v>
          </cell>
          <cell r="E1821" t="str">
            <v>YSE</v>
          </cell>
          <cell r="F1821">
            <v>750</v>
          </cell>
          <cell r="G1821">
            <v>923664</v>
          </cell>
          <cell r="H1821">
            <v>41.93</v>
          </cell>
          <cell r="I1821" t="str">
            <v>S</v>
          </cell>
          <cell r="J1821"/>
        </row>
        <row r="1822">
          <cell r="A1822">
            <v>922136</v>
          </cell>
          <cell r="B1822" t="str">
            <v>BANFI ASKA BOLGHERI ROSSO'20 750ml</v>
          </cell>
          <cell r="C1822" t="str">
            <v>P</v>
          </cell>
          <cell r="D1822" t="str">
            <v>PR</v>
          </cell>
          <cell r="E1822" t="str">
            <v>PRK</v>
          </cell>
          <cell r="F1822">
            <v>750</v>
          </cell>
          <cell r="G1822">
            <v>922136</v>
          </cell>
          <cell r="H1822">
            <v>30.13</v>
          </cell>
          <cell r="I1822" t="str">
            <v>L</v>
          </cell>
          <cell r="J1822"/>
        </row>
        <row r="1823">
          <cell r="A1823">
            <v>919625</v>
          </cell>
          <cell r="B1823" t="str">
            <v>BANFI BELL'AGIO CHIANTI 1500ml</v>
          </cell>
          <cell r="C1823" t="str">
            <v>Y</v>
          </cell>
          <cell r="D1823" t="str">
            <v>YS</v>
          </cell>
          <cell r="E1823" t="str">
            <v>YSE</v>
          </cell>
          <cell r="F1823">
            <v>1500</v>
          </cell>
          <cell r="G1823">
            <v>919625</v>
          </cell>
          <cell r="H1823">
            <v>20.56</v>
          </cell>
          <cell r="I1823" t="str">
            <v>S</v>
          </cell>
          <cell r="J1823"/>
        </row>
        <row r="1824">
          <cell r="A1824">
            <v>913781</v>
          </cell>
          <cell r="B1824" t="str">
            <v>BANFI BRUNELLO MONTACINO '17 750ml</v>
          </cell>
          <cell r="C1824" t="str">
            <v>P</v>
          </cell>
          <cell r="D1824" t="str">
            <v>PR</v>
          </cell>
          <cell r="E1824" t="str">
            <v>PRI</v>
          </cell>
          <cell r="F1824">
            <v>750</v>
          </cell>
          <cell r="G1824">
            <v>913781</v>
          </cell>
          <cell r="H1824">
            <v>69.989999999999995</v>
          </cell>
          <cell r="I1824" t="str">
            <v>L</v>
          </cell>
          <cell r="J1824"/>
        </row>
        <row r="1825">
          <cell r="A1825">
            <v>909904</v>
          </cell>
          <cell r="B1825" t="str">
            <v>BANFI CENTINE BIANCO 750ml</v>
          </cell>
          <cell r="C1825" t="str">
            <v>Y</v>
          </cell>
          <cell r="D1825" t="str">
            <v>YS</v>
          </cell>
          <cell r="E1825" t="str">
            <v>YSE</v>
          </cell>
          <cell r="F1825">
            <v>750</v>
          </cell>
          <cell r="G1825">
            <v>909904</v>
          </cell>
          <cell r="H1825">
            <v>12.47</v>
          </cell>
          <cell r="I1825" t="str">
            <v>S</v>
          </cell>
          <cell r="J1825"/>
        </row>
        <row r="1826">
          <cell r="A1826">
            <v>904353</v>
          </cell>
          <cell r="B1826" t="str">
            <v>BANFI CENTINE ROSSO 750ml</v>
          </cell>
          <cell r="C1826" t="str">
            <v>Y</v>
          </cell>
          <cell r="D1826" t="str">
            <v>YS</v>
          </cell>
          <cell r="E1826" t="str">
            <v>YSE</v>
          </cell>
          <cell r="F1826">
            <v>750</v>
          </cell>
          <cell r="G1826">
            <v>904353</v>
          </cell>
          <cell r="H1826">
            <v>11.17</v>
          </cell>
          <cell r="I1826" t="str">
            <v>S</v>
          </cell>
          <cell r="J1826"/>
        </row>
        <row r="1827">
          <cell r="A1827">
            <v>913284</v>
          </cell>
          <cell r="B1827" t="str">
            <v>BANFI CENTINE ROSSO TOSCANO'17/18 750ml</v>
          </cell>
          <cell r="C1827" t="str">
            <v>Y</v>
          </cell>
          <cell r="D1827" t="str">
            <v>YS</v>
          </cell>
          <cell r="E1827" t="str">
            <v>YSE</v>
          </cell>
          <cell r="F1827">
            <v>750</v>
          </cell>
          <cell r="G1827">
            <v>913284</v>
          </cell>
          <cell r="H1827">
            <v>11.17</v>
          </cell>
          <cell r="I1827" t="str">
            <v>S</v>
          </cell>
          <cell r="J1827"/>
        </row>
        <row r="1828">
          <cell r="A1828">
            <v>909907</v>
          </cell>
          <cell r="B1828" t="str">
            <v>BANFI CHIANTI CLASSICO RESERVA'20 750ml</v>
          </cell>
          <cell r="C1828" t="str">
            <v>Y</v>
          </cell>
          <cell r="D1828" t="str">
            <v>YS</v>
          </cell>
          <cell r="E1828" t="str">
            <v>YSE</v>
          </cell>
          <cell r="F1828">
            <v>750</v>
          </cell>
          <cell r="G1828">
            <v>909907</v>
          </cell>
          <cell r="H1828">
            <v>18.05</v>
          </cell>
          <cell r="I1828" t="str">
            <v>S</v>
          </cell>
          <cell r="J1828"/>
        </row>
        <row r="1829">
          <cell r="A1829">
            <v>916595</v>
          </cell>
          <cell r="B1829" t="str">
            <v>BANFI CUM LAUDE'19 750ml</v>
          </cell>
          <cell r="C1829" t="str">
            <v>P</v>
          </cell>
          <cell r="D1829" t="str">
            <v>PR</v>
          </cell>
          <cell r="E1829" t="str">
            <v>PRI</v>
          </cell>
          <cell r="F1829">
            <v>750</v>
          </cell>
          <cell r="G1829">
            <v>916595</v>
          </cell>
          <cell r="H1829">
            <v>36.99</v>
          </cell>
          <cell r="I1829" t="str">
            <v>L</v>
          </cell>
          <cell r="J1829"/>
        </row>
        <row r="1830">
          <cell r="A1830">
            <v>908998</v>
          </cell>
          <cell r="B1830" t="str">
            <v>BANFI FONTANELLE CHARD 750ml</v>
          </cell>
          <cell r="C1830" t="str">
            <v>Y</v>
          </cell>
          <cell r="D1830" t="str">
            <v>YS</v>
          </cell>
          <cell r="E1830" t="str">
            <v>YSE</v>
          </cell>
          <cell r="F1830">
            <v>750</v>
          </cell>
          <cell r="G1830">
            <v>908998</v>
          </cell>
          <cell r="H1830">
            <v>18.77</v>
          </cell>
          <cell r="I1830" t="str">
            <v>S</v>
          </cell>
          <cell r="J1830"/>
        </row>
        <row r="1831">
          <cell r="A1831">
            <v>65140</v>
          </cell>
          <cell r="B1831" t="str">
            <v>BANFI GRAPPA 750ml</v>
          </cell>
          <cell r="C1831" t="str">
            <v>A</v>
          </cell>
          <cell r="D1831" t="str">
            <v>AT</v>
          </cell>
          <cell r="E1831" t="str">
            <v>ATR</v>
          </cell>
          <cell r="F1831">
            <v>750</v>
          </cell>
          <cell r="G1831">
            <v>65140</v>
          </cell>
          <cell r="H1831">
            <v>41.99</v>
          </cell>
          <cell r="I1831" t="str">
            <v>S</v>
          </cell>
          <cell r="J1831"/>
        </row>
        <row r="1832">
          <cell r="A1832">
            <v>368425</v>
          </cell>
          <cell r="B1832" t="str">
            <v>BANFI LE RIME CHARD-PINOT GRIG 750ml</v>
          </cell>
          <cell r="C1832" t="str">
            <v>Y</v>
          </cell>
          <cell r="D1832" t="str">
            <v>YS</v>
          </cell>
          <cell r="E1832" t="str">
            <v>YSE</v>
          </cell>
          <cell r="F1832">
            <v>750</v>
          </cell>
          <cell r="G1832">
            <v>368425</v>
          </cell>
          <cell r="H1832">
            <v>10.199999999999999</v>
          </cell>
          <cell r="I1832" t="str">
            <v>S</v>
          </cell>
          <cell r="J1832"/>
        </row>
        <row r="1833">
          <cell r="A1833">
            <v>922138</v>
          </cell>
          <cell r="B1833" t="str">
            <v>BANFI PETTEGOLA VERMENTINO 750ml</v>
          </cell>
          <cell r="C1833" t="str">
            <v>Y</v>
          </cell>
          <cell r="D1833" t="str">
            <v>YS</v>
          </cell>
          <cell r="E1833" t="str">
            <v>YSE</v>
          </cell>
          <cell r="F1833">
            <v>750</v>
          </cell>
          <cell r="G1833">
            <v>922138</v>
          </cell>
          <cell r="H1833">
            <v>17.12</v>
          </cell>
          <cell r="I1833" t="str">
            <v>S</v>
          </cell>
          <cell r="J1833"/>
        </row>
        <row r="1834">
          <cell r="A1834">
            <v>922134</v>
          </cell>
          <cell r="B1834" t="str">
            <v>BANFI PINOT GRIGIO SAN ANGELO 750ml</v>
          </cell>
          <cell r="C1834" t="str">
            <v>Y</v>
          </cell>
          <cell r="D1834" t="str">
            <v>YS</v>
          </cell>
          <cell r="E1834" t="str">
            <v>YSE</v>
          </cell>
          <cell r="F1834">
            <v>750</v>
          </cell>
          <cell r="G1834">
            <v>922134</v>
          </cell>
          <cell r="H1834">
            <v>18.23</v>
          </cell>
          <cell r="I1834" t="str">
            <v>S</v>
          </cell>
          <cell r="J1834"/>
        </row>
        <row r="1835">
          <cell r="A1835">
            <v>906480</v>
          </cell>
          <cell r="B1835" t="str">
            <v>BANFI POGGIO ALLE MURA BRUNELLO 750ml</v>
          </cell>
          <cell r="C1835" t="str">
            <v>Y</v>
          </cell>
          <cell r="D1835" t="str">
            <v>YS</v>
          </cell>
          <cell r="E1835" t="str">
            <v>YSE</v>
          </cell>
          <cell r="F1835">
            <v>750</v>
          </cell>
          <cell r="G1835">
            <v>906480</v>
          </cell>
          <cell r="H1835">
            <v>79.86</v>
          </cell>
          <cell r="I1835" t="str">
            <v>S</v>
          </cell>
          <cell r="J1835"/>
        </row>
        <row r="1836">
          <cell r="A1836">
            <v>355370</v>
          </cell>
          <cell r="B1836" t="str">
            <v>BANFI POGGIO ALLE MURA'09 750ml</v>
          </cell>
          <cell r="C1836" t="str">
            <v>P</v>
          </cell>
          <cell r="D1836" t="str">
            <v>PR</v>
          </cell>
          <cell r="E1836" t="str">
            <v>PRI</v>
          </cell>
          <cell r="F1836">
            <v>750</v>
          </cell>
          <cell r="G1836">
            <v>355370</v>
          </cell>
          <cell r="H1836">
            <v>79.709999999999994</v>
          </cell>
          <cell r="I1836" t="str">
            <v>X</v>
          </cell>
          <cell r="J1836"/>
        </row>
        <row r="1837">
          <cell r="A1837">
            <v>907824</v>
          </cell>
          <cell r="B1837" t="str">
            <v>BANFI ROSA REGALE 187ml</v>
          </cell>
          <cell r="C1837" t="str">
            <v>Y</v>
          </cell>
          <cell r="D1837" t="str">
            <v>YS</v>
          </cell>
          <cell r="E1837" t="str">
            <v>YSE</v>
          </cell>
          <cell r="F1837">
            <v>187</v>
          </cell>
          <cell r="G1837">
            <v>907824</v>
          </cell>
          <cell r="H1837">
            <v>6.01</v>
          </cell>
          <cell r="I1837" t="str">
            <v>S</v>
          </cell>
          <cell r="J1837"/>
        </row>
        <row r="1838">
          <cell r="A1838">
            <v>906801</v>
          </cell>
          <cell r="B1838" t="str">
            <v>BANFI ROSA REGALE BRACHETTO 187ml</v>
          </cell>
          <cell r="C1838" t="str">
            <v>Y</v>
          </cell>
          <cell r="D1838" t="str">
            <v>YS</v>
          </cell>
          <cell r="E1838" t="str">
            <v>YSE</v>
          </cell>
          <cell r="F1838">
            <v>187</v>
          </cell>
          <cell r="G1838">
            <v>906801</v>
          </cell>
          <cell r="H1838">
            <v>6.09</v>
          </cell>
          <cell r="I1838" t="str">
            <v>S</v>
          </cell>
          <cell r="J1838"/>
        </row>
        <row r="1839">
          <cell r="A1839">
            <v>735550</v>
          </cell>
          <cell r="B1839" t="str">
            <v>BANFI ROSA REGALE BRACHETTO'20 750ml</v>
          </cell>
          <cell r="C1839" t="str">
            <v>I</v>
          </cell>
          <cell r="D1839" t="str">
            <v>IP</v>
          </cell>
          <cell r="E1839" t="str">
            <v>IPL</v>
          </cell>
          <cell r="F1839">
            <v>750</v>
          </cell>
          <cell r="G1839">
            <v>735550</v>
          </cell>
          <cell r="H1839">
            <v>19.989999999999998</v>
          </cell>
          <cell r="I1839" t="str">
            <v>L</v>
          </cell>
          <cell r="J1839"/>
        </row>
        <row r="1840">
          <cell r="A1840">
            <v>922139</v>
          </cell>
          <cell r="B1840" t="str">
            <v>BANFI ROSA REGALE SPKG MOSCATO 750ml</v>
          </cell>
          <cell r="C1840" t="str">
            <v>Y</v>
          </cell>
          <cell r="D1840" t="str">
            <v>YS</v>
          </cell>
          <cell r="E1840" t="str">
            <v>YSE</v>
          </cell>
          <cell r="F1840">
            <v>750</v>
          </cell>
          <cell r="G1840">
            <v>922139</v>
          </cell>
          <cell r="H1840">
            <v>20.22</v>
          </cell>
          <cell r="I1840" t="str">
            <v>S</v>
          </cell>
          <cell r="J1840"/>
        </row>
        <row r="1841">
          <cell r="A1841">
            <v>904351</v>
          </cell>
          <cell r="B1841" t="str">
            <v>BANFI SAN ANGELO PINOT GRIGIO '15 750ml</v>
          </cell>
          <cell r="C1841" t="str">
            <v>Y</v>
          </cell>
          <cell r="D1841" t="str">
            <v>YS</v>
          </cell>
          <cell r="E1841" t="str">
            <v>YSE</v>
          </cell>
          <cell r="F1841">
            <v>750</v>
          </cell>
          <cell r="G1841">
            <v>904351</v>
          </cell>
          <cell r="H1841">
            <v>18.23</v>
          </cell>
          <cell r="I1841" t="str">
            <v>S</v>
          </cell>
          <cell r="J1841"/>
        </row>
        <row r="1842">
          <cell r="A1842">
            <v>88511</v>
          </cell>
          <cell r="B1842" t="str">
            <v>BANHEZ MEZCAL ENSEMBLE 750ml</v>
          </cell>
          <cell r="C1842" t="str">
            <v>Y</v>
          </cell>
          <cell r="D1842" t="str">
            <v>YS</v>
          </cell>
          <cell r="E1842" t="str">
            <v>YSA</v>
          </cell>
          <cell r="F1842">
            <v>750</v>
          </cell>
          <cell r="G1842">
            <v>88511</v>
          </cell>
          <cell r="H1842">
            <v>33.76</v>
          </cell>
          <cell r="I1842" t="str">
            <v>S</v>
          </cell>
          <cell r="J1842"/>
        </row>
        <row r="1843">
          <cell r="A1843">
            <v>952853</v>
          </cell>
          <cell r="B1843" t="str">
            <v>BANK NOTE BLENDED IRISH 750ml</v>
          </cell>
          <cell r="C1843" t="str">
            <v>Y</v>
          </cell>
          <cell r="D1843" t="str">
            <v>YS</v>
          </cell>
          <cell r="E1843" t="str">
            <v>YSA</v>
          </cell>
          <cell r="F1843">
            <v>750</v>
          </cell>
          <cell r="G1843">
            <v>952853</v>
          </cell>
          <cell r="H1843">
            <v>34.94</v>
          </cell>
          <cell r="I1843" t="str">
            <v>S</v>
          </cell>
          <cell r="J1843"/>
        </row>
        <row r="1844">
          <cell r="A1844">
            <v>951787</v>
          </cell>
          <cell r="B1844" t="str">
            <v>BANK NOTE SCOTCH 1000 ml</v>
          </cell>
          <cell r="C1844" t="str">
            <v>Y</v>
          </cell>
          <cell r="D1844" t="str">
            <v>YS</v>
          </cell>
          <cell r="E1844" t="str">
            <v>YSA</v>
          </cell>
          <cell r="F1844">
            <v>1000</v>
          </cell>
          <cell r="G1844">
            <v>951787</v>
          </cell>
          <cell r="H1844">
            <v>27.77</v>
          </cell>
          <cell r="I1844" t="str">
            <v>S</v>
          </cell>
          <cell r="J1844"/>
        </row>
        <row r="1845">
          <cell r="A1845">
            <v>919505</v>
          </cell>
          <cell r="B1845" t="str">
            <v>BANKERS CLUB BOURBON 1000ml</v>
          </cell>
          <cell r="C1845" t="str">
            <v>Y</v>
          </cell>
          <cell r="D1845" t="str">
            <v>YS</v>
          </cell>
          <cell r="E1845" t="str">
            <v>YSA</v>
          </cell>
          <cell r="F1845">
            <v>1000</v>
          </cell>
          <cell r="G1845">
            <v>919505</v>
          </cell>
          <cell r="H1845">
            <v>11.32</v>
          </cell>
          <cell r="I1845" t="str">
            <v>S</v>
          </cell>
          <cell r="J1845"/>
        </row>
        <row r="1846">
          <cell r="A1846">
            <v>918376</v>
          </cell>
          <cell r="B1846" t="str">
            <v>BANKS CARIBBEAN LAGER 355ml</v>
          </cell>
          <cell r="C1846" t="str">
            <v>Y</v>
          </cell>
          <cell r="D1846" t="str">
            <v>YS</v>
          </cell>
          <cell r="E1846" t="str">
            <v>YST</v>
          </cell>
          <cell r="F1846">
            <v>355</v>
          </cell>
          <cell r="G1846">
            <v>918376</v>
          </cell>
          <cell r="H1846">
            <v>1.88</v>
          </cell>
          <cell r="I1846" t="str">
            <v>S</v>
          </cell>
          <cell r="J1846"/>
        </row>
        <row r="1847">
          <cell r="A1847">
            <v>947959</v>
          </cell>
          <cell r="B1847" t="str">
            <v>BANRAKU NIHONJIN NO WASUREMONO 300ml</v>
          </cell>
          <cell r="C1847" t="str">
            <v>Y</v>
          </cell>
          <cell r="D1847" t="str">
            <v>YS</v>
          </cell>
          <cell r="E1847" t="str">
            <v>YSE</v>
          </cell>
          <cell r="F1847">
            <v>300</v>
          </cell>
          <cell r="G1847">
            <v>947959</v>
          </cell>
          <cell r="H1847">
            <v>16.18</v>
          </cell>
          <cell r="I1847" t="str">
            <v>S</v>
          </cell>
          <cell r="J1847"/>
        </row>
        <row r="1848">
          <cell r="A1848">
            <v>902718</v>
          </cell>
          <cell r="B1848" t="str">
            <v>BANSHEE CABERNET PASO ROBLES 750ml</v>
          </cell>
          <cell r="C1848" t="str">
            <v>P</v>
          </cell>
          <cell r="D1848" t="str">
            <v>PL</v>
          </cell>
          <cell r="E1848" t="str">
            <v>PLB</v>
          </cell>
          <cell r="F1848">
            <v>750</v>
          </cell>
          <cell r="G1848">
            <v>902718</v>
          </cell>
          <cell r="H1848">
            <v>19.989999999999998</v>
          </cell>
          <cell r="I1848" t="str">
            <v>X</v>
          </cell>
          <cell r="J1848"/>
        </row>
        <row r="1849">
          <cell r="A1849">
            <v>952214</v>
          </cell>
          <cell r="B1849" t="str">
            <v>BANSHEE CABERNET SAUV NAPA'15/17 750ml</v>
          </cell>
          <cell r="C1849" t="str">
            <v>P</v>
          </cell>
          <cell r="D1849" t="str">
            <v>PL</v>
          </cell>
          <cell r="E1849" t="str">
            <v>PLB</v>
          </cell>
          <cell r="F1849">
            <v>750</v>
          </cell>
          <cell r="G1849">
            <v>952214</v>
          </cell>
          <cell r="H1849">
            <v>41.67</v>
          </cell>
          <cell r="I1849" t="str">
            <v>U</v>
          </cell>
          <cell r="J1849"/>
        </row>
        <row r="1850">
          <cell r="A1850">
            <v>544130</v>
          </cell>
          <cell r="B1850" t="str">
            <v>BANSHEE CHARD SONOMA COAST 750ml</v>
          </cell>
          <cell r="C1850" t="str">
            <v>K</v>
          </cell>
          <cell r="D1850" t="str">
            <v>KK</v>
          </cell>
          <cell r="E1850" t="str">
            <v>KKB</v>
          </cell>
          <cell r="F1850">
            <v>750</v>
          </cell>
          <cell r="G1850">
            <v>544130</v>
          </cell>
          <cell r="H1850">
            <v>11.34</v>
          </cell>
          <cell r="I1850" t="str">
            <v>D</v>
          </cell>
          <cell r="J1850"/>
        </row>
        <row r="1851">
          <cell r="A1851">
            <v>951716</v>
          </cell>
          <cell r="B1851" t="str">
            <v>BANSHEE CHARDONNAY 750ml</v>
          </cell>
          <cell r="C1851" t="str">
            <v>Y</v>
          </cell>
          <cell r="D1851" t="str">
            <v>YS</v>
          </cell>
          <cell r="E1851" t="str">
            <v>YSE</v>
          </cell>
          <cell r="F1851">
            <v>750</v>
          </cell>
          <cell r="G1851">
            <v>951716</v>
          </cell>
          <cell r="H1851">
            <v>19.809999999999999</v>
          </cell>
          <cell r="I1851" t="str">
            <v>S</v>
          </cell>
          <cell r="J1851"/>
        </row>
        <row r="1852">
          <cell r="A1852">
            <v>952088</v>
          </cell>
          <cell r="B1852" t="str">
            <v>BANSHEE MORDECAI 750ml</v>
          </cell>
          <cell r="C1852" t="str">
            <v>Y</v>
          </cell>
          <cell r="D1852" t="str">
            <v>YS</v>
          </cell>
          <cell r="E1852" t="str">
            <v>YSE</v>
          </cell>
          <cell r="F1852">
            <v>750</v>
          </cell>
          <cell r="G1852">
            <v>952088</v>
          </cell>
          <cell r="H1852">
            <v>21.83</v>
          </cell>
          <cell r="I1852" t="str">
            <v>S</v>
          </cell>
          <cell r="J1852"/>
        </row>
        <row r="1853">
          <cell r="A1853">
            <v>443206</v>
          </cell>
          <cell r="B1853" t="str">
            <v>BANSHEE MORDECAI RED 750ml</v>
          </cell>
          <cell r="C1853" t="str">
            <v>P</v>
          </cell>
          <cell r="D1853" t="str">
            <v>PL</v>
          </cell>
          <cell r="E1853" t="str">
            <v>PLU</v>
          </cell>
          <cell r="F1853">
            <v>750</v>
          </cell>
          <cell r="G1853">
            <v>443206</v>
          </cell>
          <cell r="H1853">
            <v>24.99</v>
          </cell>
          <cell r="I1853">
            <v>1</v>
          </cell>
          <cell r="J1853"/>
        </row>
        <row r="1854">
          <cell r="A1854">
            <v>915608</v>
          </cell>
          <cell r="B1854" t="str">
            <v>BANSHEE PINOT NOIR KEG 19000ml</v>
          </cell>
          <cell r="C1854" t="str">
            <v>Y</v>
          </cell>
          <cell r="D1854" t="str">
            <v>YS</v>
          </cell>
          <cell r="E1854" t="str">
            <v>YSE</v>
          </cell>
          <cell r="F1854">
            <v>19000</v>
          </cell>
          <cell r="G1854">
            <v>915608</v>
          </cell>
          <cell r="H1854">
            <v>481.94</v>
          </cell>
          <cell r="I1854" t="str">
            <v>S</v>
          </cell>
          <cell r="J1854"/>
        </row>
        <row r="1855">
          <cell r="A1855">
            <v>951717</v>
          </cell>
          <cell r="B1855" t="str">
            <v>BANSHEE PINOT NOIR'18/19 750ml</v>
          </cell>
          <cell r="C1855" t="str">
            <v>P</v>
          </cell>
          <cell r="D1855" t="str">
            <v>PL</v>
          </cell>
          <cell r="E1855" t="str">
            <v>PLR</v>
          </cell>
          <cell r="F1855">
            <v>750</v>
          </cell>
          <cell r="G1855">
            <v>951717</v>
          </cell>
          <cell r="H1855">
            <v>19.989999999999998</v>
          </cell>
          <cell r="I1855" t="str">
            <v>X</v>
          </cell>
          <cell r="J1855"/>
        </row>
        <row r="1856">
          <cell r="A1856">
            <v>955622</v>
          </cell>
          <cell r="B1856" t="str">
            <v>BANSHEE ROSE KEG 19000ml</v>
          </cell>
          <cell r="C1856" t="str">
            <v>Y</v>
          </cell>
          <cell r="D1856" t="str">
            <v>YS</v>
          </cell>
          <cell r="E1856" t="str">
            <v>YSE</v>
          </cell>
          <cell r="F1856">
            <v>19000</v>
          </cell>
          <cell r="G1856">
            <v>955622</v>
          </cell>
          <cell r="H1856">
            <v>371.02</v>
          </cell>
          <cell r="I1856" t="str">
            <v>S</v>
          </cell>
          <cell r="J1856"/>
        </row>
        <row r="1857">
          <cell r="A1857">
            <v>951936</v>
          </cell>
          <cell r="B1857" t="str">
            <v>BANSHEE ROSE'19 750ml</v>
          </cell>
          <cell r="C1857" t="str">
            <v>M</v>
          </cell>
          <cell r="D1857" t="str">
            <v>MP</v>
          </cell>
          <cell r="E1857" t="str">
            <v>MPW</v>
          </cell>
          <cell r="F1857">
            <v>750</v>
          </cell>
          <cell r="G1857">
            <v>951936</v>
          </cell>
          <cell r="H1857">
            <v>17.989999999999998</v>
          </cell>
          <cell r="I1857" t="str">
            <v>L</v>
          </cell>
          <cell r="J1857"/>
        </row>
        <row r="1858">
          <cell r="A1858">
            <v>544134</v>
          </cell>
          <cell r="B1858" t="str">
            <v>BANSHEE SAUVIGNON BLANC SONOMA COU 750ml</v>
          </cell>
          <cell r="C1858" t="str">
            <v>K</v>
          </cell>
          <cell r="D1858" t="str">
            <v>KK</v>
          </cell>
          <cell r="E1858" t="str">
            <v>KKD</v>
          </cell>
          <cell r="F1858">
            <v>750</v>
          </cell>
          <cell r="G1858">
            <v>544134</v>
          </cell>
          <cell r="H1858">
            <v>19.989999999999998</v>
          </cell>
          <cell r="I1858">
            <v>1</v>
          </cell>
          <cell r="J1858"/>
        </row>
        <row r="1859">
          <cell r="A1859">
            <v>955667</v>
          </cell>
          <cell r="B1859" t="str">
            <v>BAOBAB PCFW WINEMAKER'S MIXED CASE 750ml</v>
          </cell>
          <cell r="C1859" t="str">
            <v>Y</v>
          </cell>
          <cell r="D1859" t="str">
            <v>YS</v>
          </cell>
          <cell r="E1859" t="str">
            <v>YSE</v>
          </cell>
          <cell r="F1859">
            <v>750</v>
          </cell>
          <cell r="G1859">
            <v>955667</v>
          </cell>
          <cell r="H1859">
            <v>12.99</v>
          </cell>
          <cell r="I1859" t="str">
            <v>S</v>
          </cell>
          <cell r="J1859"/>
        </row>
        <row r="1860">
          <cell r="A1860">
            <v>402696</v>
          </cell>
          <cell r="B1860" t="str">
            <v>BAQUEANO PINOT NOIR RESERVA'10 750ml</v>
          </cell>
          <cell r="C1860" t="str">
            <v>P</v>
          </cell>
          <cell r="D1860" t="str">
            <v>PR</v>
          </cell>
          <cell r="E1860" t="str">
            <v>PRV</v>
          </cell>
          <cell r="F1860">
            <v>750</v>
          </cell>
          <cell r="G1860">
            <v>402696</v>
          </cell>
          <cell r="H1860">
            <v>15.19</v>
          </cell>
          <cell r="I1860" t="str">
            <v>X</v>
          </cell>
          <cell r="J1860"/>
        </row>
        <row r="1861">
          <cell r="A1861">
            <v>950402</v>
          </cell>
          <cell r="B1861" t="str">
            <v>BARACCHI O'LOILLO TUSCANO ROSSO 750ml</v>
          </cell>
          <cell r="C1861" t="str">
            <v>Y</v>
          </cell>
          <cell r="D1861" t="str">
            <v>YS</v>
          </cell>
          <cell r="E1861" t="str">
            <v>YSE</v>
          </cell>
          <cell r="F1861">
            <v>750</v>
          </cell>
          <cell r="G1861">
            <v>950402</v>
          </cell>
          <cell r="H1861">
            <v>19.920000000000002</v>
          </cell>
          <cell r="I1861" t="str">
            <v>S</v>
          </cell>
          <cell r="J1861"/>
        </row>
        <row r="1862">
          <cell r="A1862">
            <v>952232</v>
          </cell>
          <cell r="B1862" t="str">
            <v>BARACCHI SYRAH 750ml</v>
          </cell>
          <cell r="C1862" t="str">
            <v>Y</v>
          </cell>
          <cell r="D1862" t="str">
            <v>YS</v>
          </cell>
          <cell r="E1862" t="str">
            <v>YSE</v>
          </cell>
          <cell r="F1862">
            <v>750</v>
          </cell>
          <cell r="G1862">
            <v>952232</v>
          </cell>
          <cell r="H1862">
            <v>24.69</v>
          </cell>
          <cell r="I1862" t="str">
            <v>S</v>
          </cell>
          <cell r="J1862"/>
        </row>
        <row r="1863">
          <cell r="A1863">
            <v>917307</v>
          </cell>
          <cell r="B1863" t="str">
            <v>BARAHONDA BARRICA'07 750ml</v>
          </cell>
          <cell r="C1863" t="str">
            <v>P</v>
          </cell>
          <cell r="D1863" t="str">
            <v>PR</v>
          </cell>
          <cell r="E1863" t="str">
            <v>PRP</v>
          </cell>
          <cell r="F1863">
            <v>750</v>
          </cell>
          <cell r="G1863">
            <v>917307</v>
          </cell>
          <cell r="H1863">
            <v>15.23</v>
          </cell>
          <cell r="I1863" t="str">
            <v>X</v>
          </cell>
          <cell r="J1863"/>
        </row>
        <row r="1864">
          <cell r="A1864">
            <v>902294</v>
          </cell>
          <cell r="B1864" t="str">
            <v>BARBADILLO FINO SHERRY 750ml</v>
          </cell>
          <cell r="C1864" t="str">
            <v>Y</v>
          </cell>
          <cell r="D1864" t="str">
            <v>YS</v>
          </cell>
          <cell r="E1864" t="str">
            <v>YSE</v>
          </cell>
          <cell r="F1864">
            <v>750</v>
          </cell>
          <cell r="G1864">
            <v>902294</v>
          </cell>
          <cell r="H1864">
            <v>11.99</v>
          </cell>
          <cell r="I1864" t="str">
            <v>S</v>
          </cell>
          <cell r="J1864"/>
        </row>
        <row r="1865">
          <cell r="A1865">
            <v>902293</v>
          </cell>
          <cell r="B1865" t="str">
            <v>BARBADILLO OLOROSO 750ml</v>
          </cell>
          <cell r="C1865" t="str">
            <v>Y</v>
          </cell>
          <cell r="D1865" t="str">
            <v>YS</v>
          </cell>
          <cell r="E1865" t="str">
            <v>YSE</v>
          </cell>
          <cell r="F1865">
            <v>750</v>
          </cell>
          <cell r="G1865">
            <v>902293</v>
          </cell>
          <cell r="H1865">
            <v>11.99</v>
          </cell>
          <cell r="I1865" t="str">
            <v>S</v>
          </cell>
          <cell r="J1865"/>
        </row>
        <row r="1866">
          <cell r="A1866">
            <v>951050</v>
          </cell>
          <cell r="B1866" t="str">
            <v>BARBANCOURT 3 STAR RHUM 4 YR 1000 ml</v>
          </cell>
          <cell r="C1866" t="str">
            <v>Y</v>
          </cell>
          <cell r="D1866" t="str">
            <v>YS</v>
          </cell>
          <cell r="E1866" t="str">
            <v>YSA</v>
          </cell>
          <cell r="F1866">
            <v>1000</v>
          </cell>
          <cell r="G1866">
            <v>951050</v>
          </cell>
          <cell r="H1866">
            <v>39.68</v>
          </cell>
          <cell r="I1866" t="str">
            <v>S</v>
          </cell>
          <cell r="J1866"/>
        </row>
        <row r="1867">
          <cell r="A1867">
            <v>42796</v>
          </cell>
          <cell r="B1867" t="str">
            <v>BARBANCOURT 5 STAR RHUM 8 YR 750ml</v>
          </cell>
          <cell r="C1867" t="str">
            <v>A</v>
          </cell>
          <cell r="D1867" t="str">
            <v>AL</v>
          </cell>
          <cell r="E1867" t="str">
            <v>ALX</v>
          </cell>
          <cell r="F1867">
            <v>750</v>
          </cell>
          <cell r="G1867">
            <v>42796</v>
          </cell>
          <cell r="H1867">
            <v>27.99</v>
          </cell>
          <cell r="I1867" t="str">
            <v>S</v>
          </cell>
          <cell r="J1867"/>
        </row>
        <row r="1868">
          <cell r="A1868">
            <v>951565</v>
          </cell>
          <cell r="B1868" t="str">
            <v>BARBANCOURT RHUM 22 YEAR LE 750ml</v>
          </cell>
          <cell r="C1868" t="str">
            <v>Y</v>
          </cell>
          <cell r="D1868" t="str">
            <v>YS</v>
          </cell>
          <cell r="E1868" t="str">
            <v>YSA</v>
          </cell>
          <cell r="F1868">
            <v>750</v>
          </cell>
          <cell r="G1868">
            <v>951565</v>
          </cell>
          <cell r="H1868">
            <v>493.3</v>
          </cell>
          <cell r="I1868" t="str">
            <v>X</v>
          </cell>
          <cell r="J1868"/>
        </row>
        <row r="1869">
          <cell r="A1869">
            <v>42776</v>
          </cell>
          <cell r="B1869" t="str">
            <v>BARBANCOURT RHUM EST RES DARK 15 Y 750ml</v>
          </cell>
          <cell r="C1869" t="str">
            <v>A</v>
          </cell>
          <cell r="D1869" t="str">
            <v>AL</v>
          </cell>
          <cell r="E1869" t="str">
            <v>ALX</v>
          </cell>
          <cell r="F1869">
            <v>750</v>
          </cell>
          <cell r="G1869">
            <v>42776</v>
          </cell>
          <cell r="H1869">
            <v>49.99</v>
          </cell>
          <cell r="I1869" t="str">
            <v>S</v>
          </cell>
          <cell r="J1869"/>
        </row>
        <row r="1870">
          <cell r="A1870">
            <v>951170</v>
          </cell>
          <cell r="B1870" t="str">
            <v>BARBANCOURT RSV RHUM 15 YR 750ml</v>
          </cell>
          <cell r="C1870" t="str">
            <v>Y</v>
          </cell>
          <cell r="D1870" t="str">
            <v>YS</v>
          </cell>
          <cell r="E1870" t="str">
            <v>YSA</v>
          </cell>
          <cell r="F1870">
            <v>750</v>
          </cell>
          <cell r="G1870">
            <v>951170</v>
          </cell>
          <cell r="H1870">
            <v>50.15</v>
          </cell>
          <cell r="I1870" t="str">
            <v>S</v>
          </cell>
          <cell r="J1870"/>
        </row>
        <row r="1871">
          <cell r="A1871">
            <v>42780</v>
          </cell>
          <cell r="B1871" t="str">
            <v>BARBANCOURT WHITE RHUM 750ml</v>
          </cell>
          <cell r="C1871" t="str">
            <v>A</v>
          </cell>
          <cell r="D1871" t="str">
            <v>AL</v>
          </cell>
          <cell r="E1871" t="str">
            <v>ALE</v>
          </cell>
          <cell r="F1871">
            <v>750</v>
          </cell>
          <cell r="G1871">
            <v>42780</v>
          </cell>
          <cell r="H1871">
            <v>17.149999999999999</v>
          </cell>
          <cell r="I1871" t="str">
            <v>S</v>
          </cell>
          <cell r="J1871"/>
        </row>
        <row r="1872">
          <cell r="A1872">
            <v>902692</v>
          </cell>
          <cell r="B1872" t="str">
            <v>BÃ€RBARA FORÃ‰S ABRISA'T'17 750ml</v>
          </cell>
          <cell r="C1872" t="str">
            <v>M</v>
          </cell>
          <cell r="D1872" t="str">
            <v>MO</v>
          </cell>
          <cell r="E1872" t="str">
            <v>MOX</v>
          </cell>
          <cell r="F1872">
            <v>750</v>
          </cell>
          <cell r="G1872">
            <v>902692</v>
          </cell>
          <cell r="H1872">
            <v>38.99</v>
          </cell>
          <cell r="I1872">
            <v>1</v>
          </cell>
          <cell r="J1872"/>
        </row>
        <row r="1873">
          <cell r="A1873">
            <v>902691</v>
          </cell>
          <cell r="B1873" t="str">
            <v>BÃ€RBARA FORÃ‰S EL QUINTÃ€'18 750ml</v>
          </cell>
          <cell r="C1873" t="str">
            <v>Y</v>
          </cell>
          <cell r="D1873" t="str">
            <v>YS</v>
          </cell>
          <cell r="E1873" t="str">
            <v>YSE</v>
          </cell>
          <cell r="F1873">
            <v>750</v>
          </cell>
          <cell r="G1873">
            <v>902691</v>
          </cell>
          <cell r="H1873">
            <v>36.5</v>
          </cell>
          <cell r="I1873" t="str">
            <v>S</v>
          </cell>
          <cell r="J1873"/>
        </row>
        <row r="1874">
          <cell r="A1874">
            <v>954222</v>
          </cell>
          <cell r="B1874" t="str">
            <v>BARBARESCO MARTINENGA 08/09 750ml</v>
          </cell>
          <cell r="C1874" t="str">
            <v>Y</v>
          </cell>
          <cell r="D1874" t="str">
            <v>YS</v>
          </cell>
          <cell r="E1874" t="str">
            <v>YSE</v>
          </cell>
          <cell r="F1874">
            <v>750</v>
          </cell>
          <cell r="G1874">
            <v>954222</v>
          </cell>
          <cell r="H1874">
            <v>76.62</v>
          </cell>
          <cell r="I1874" t="str">
            <v>U</v>
          </cell>
          <cell r="J1874"/>
        </row>
        <row r="1875">
          <cell r="A1875">
            <v>42377</v>
          </cell>
          <cell r="B1875" t="str">
            <v>BARBAROSSA COCONUT RUM 750ml</v>
          </cell>
          <cell r="C1875" t="str">
            <v>A</v>
          </cell>
          <cell r="D1875" t="str">
            <v>AL</v>
          </cell>
          <cell r="E1875" t="str">
            <v>ALP</v>
          </cell>
          <cell r="F1875">
            <v>750</v>
          </cell>
          <cell r="G1875">
            <v>42377</v>
          </cell>
          <cell r="H1875">
            <v>10.18</v>
          </cell>
          <cell r="I1875" t="str">
            <v>D</v>
          </cell>
          <cell r="J1875"/>
        </row>
        <row r="1876">
          <cell r="A1876">
            <v>42378</v>
          </cell>
          <cell r="B1876" t="str">
            <v>BARBAROSSA COCONUT RUM 1750ml</v>
          </cell>
          <cell r="C1876" t="str">
            <v>A</v>
          </cell>
          <cell r="D1876" t="str">
            <v>AL</v>
          </cell>
          <cell r="E1876" t="str">
            <v>ALP</v>
          </cell>
          <cell r="F1876">
            <v>1750</v>
          </cell>
          <cell r="G1876">
            <v>42378</v>
          </cell>
          <cell r="H1876">
            <v>20.36</v>
          </cell>
          <cell r="I1876" t="str">
            <v>D</v>
          </cell>
          <cell r="J1876"/>
        </row>
        <row r="1877">
          <cell r="A1877">
            <v>46484</v>
          </cell>
          <cell r="B1877" t="str">
            <v>BARBAROSSA GOLD 750ML 750ml</v>
          </cell>
          <cell r="C1877" t="str">
            <v>A</v>
          </cell>
          <cell r="D1877" t="str">
            <v>AL</v>
          </cell>
          <cell r="E1877" t="str">
            <v>ALU</v>
          </cell>
          <cell r="F1877">
            <v>750</v>
          </cell>
          <cell r="G1877">
            <v>46484</v>
          </cell>
          <cell r="H1877">
            <v>9.99</v>
          </cell>
          <cell r="I1877">
            <v>1</v>
          </cell>
          <cell r="J1877"/>
        </row>
        <row r="1878">
          <cell r="A1878">
            <v>44134</v>
          </cell>
          <cell r="B1878" t="str">
            <v>BARBAROSSA SILVER RUM 750ml</v>
          </cell>
          <cell r="C1878" t="str">
            <v>A</v>
          </cell>
          <cell r="D1878" t="str">
            <v>AL</v>
          </cell>
          <cell r="E1878" t="str">
            <v>ALE</v>
          </cell>
          <cell r="F1878">
            <v>750</v>
          </cell>
          <cell r="G1878">
            <v>44134</v>
          </cell>
          <cell r="H1878">
            <v>9.99</v>
          </cell>
          <cell r="I1878">
            <v>1</v>
          </cell>
          <cell r="J1878"/>
        </row>
        <row r="1879">
          <cell r="A1879">
            <v>42382</v>
          </cell>
          <cell r="B1879" t="str">
            <v>BARBAROSSA SPICED RUM 750ml</v>
          </cell>
          <cell r="C1879" t="str">
            <v>A</v>
          </cell>
          <cell r="D1879" t="str">
            <v>AL</v>
          </cell>
          <cell r="E1879" t="str">
            <v>ALP</v>
          </cell>
          <cell r="F1879">
            <v>750</v>
          </cell>
          <cell r="G1879">
            <v>42382</v>
          </cell>
          <cell r="H1879">
            <v>9.99</v>
          </cell>
          <cell r="I1879">
            <v>1</v>
          </cell>
          <cell r="J1879"/>
        </row>
        <row r="1880">
          <cell r="A1880">
            <v>42385</v>
          </cell>
          <cell r="B1880" t="str">
            <v>BARBAROSSA SPICED RUM 1750ml</v>
          </cell>
          <cell r="C1880" t="str">
            <v>A</v>
          </cell>
          <cell r="D1880" t="str">
            <v>AL</v>
          </cell>
          <cell r="E1880" t="str">
            <v>ALP</v>
          </cell>
          <cell r="F1880">
            <v>1750</v>
          </cell>
          <cell r="G1880">
            <v>42385</v>
          </cell>
          <cell r="H1880">
            <v>16.989999999999998</v>
          </cell>
          <cell r="I1880">
            <v>1</v>
          </cell>
          <cell r="J1880"/>
        </row>
        <row r="1881">
          <cell r="A1881">
            <v>902391</v>
          </cell>
          <cell r="B1881" t="str">
            <v>BARBERIS PETIT SIRAH 2017 750ml</v>
          </cell>
          <cell r="C1881" t="str">
            <v>Y</v>
          </cell>
          <cell r="D1881" t="str">
            <v>YS</v>
          </cell>
          <cell r="E1881" t="str">
            <v>YSE</v>
          </cell>
          <cell r="F1881">
            <v>750</v>
          </cell>
          <cell r="G1881">
            <v>902391</v>
          </cell>
          <cell r="H1881">
            <v>56.33</v>
          </cell>
          <cell r="I1881" t="str">
            <v>S</v>
          </cell>
          <cell r="J1881"/>
        </row>
        <row r="1882">
          <cell r="A1882">
            <v>949777</v>
          </cell>
          <cell r="B1882" t="str">
            <v>BARBI BRUNELLO RISERVA '04 1500ml</v>
          </cell>
          <cell r="C1882" t="str">
            <v>Y</v>
          </cell>
          <cell r="D1882" t="str">
            <v>YS</v>
          </cell>
          <cell r="E1882" t="str">
            <v>YSE</v>
          </cell>
          <cell r="F1882">
            <v>1500</v>
          </cell>
          <cell r="G1882">
            <v>949777</v>
          </cell>
          <cell r="H1882">
            <v>262.32</v>
          </cell>
          <cell r="I1882" t="str">
            <v>S</v>
          </cell>
          <cell r="J1882"/>
        </row>
        <row r="1883">
          <cell r="A1883">
            <v>949778</v>
          </cell>
          <cell r="B1883" t="str">
            <v>BARBI BRUNELLO RISERVA '06 3000ml</v>
          </cell>
          <cell r="C1883" t="str">
            <v>Y</v>
          </cell>
          <cell r="D1883" t="str">
            <v>YS</v>
          </cell>
          <cell r="E1883" t="str">
            <v>YSE</v>
          </cell>
          <cell r="F1883">
            <v>3000</v>
          </cell>
          <cell r="G1883">
            <v>949778</v>
          </cell>
          <cell r="H1883">
            <v>556.73</v>
          </cell>
          <cell r="I1883" t="str">
            <v>S</v>
          </cell>
          <cell r="J1883"/>
        </row>
        <row r="1884">
          <cell r="A1884">
            <v>949779</v>
          </cell>
          <cell r="B1884" t="str">
            <v>BARBI BRUNELLO RISERVA '07 1500ml</v>
          </cell>
          <cell r="C1884" t="str">
            <v>Y</v>
          </cell>
          <cell r="D1884" t="str">
            <v>YS</v>
          </cell>
          <cell r="E1884" t="str">
            <v>YSE</v>
          </cell>
          <cell r="F1884">
            <v>1500</v>
          </cell>
          <cell r="G1884">
            <v>949779</v>
          </cell>
          <cell r="H1884">
            <v>262.32</v>
          </cell>
          <cell r="I1884" t="str">
            <v>S</v>
          </cell>
          <cell r="J1884"/>
        </row>
        <row r="1885">
          <cell r="A1885">
            <v>947019</v>
          </cell>
          <cell r="B1885" t="str">
            <v>BARBI BRUNELLO'16 750ml</v>
          </cell>
          <cell r="C1885" t="str">
            <v>P</v>
          </cell>
          <cell r="D1885" t="str">
            <v>PR</v>
          </cell>
          <cell r="E1885" t="str">
            <v>PRI</v>
          </cell>
          <cell r="F1885">
            <v>750</v>
          </cell>
          <cell r="G1885">
            <v>947019</v>
          </cell>
          <cell r="H1885">
            <v>71.19</v>
          </cell>
          <cell r="I1885" t="str">
            <v>L</v>
          </cell>
          <cell r="J1885"/>
        </row>
        <row r="1886">
          <cell r="A1886">
            <v>955170</v>
          </cell>
          <cell r="B1886" t="str">
            <v>BARBOURSVILLE CAB FRANC RESERVE 750ml</v>
          </cell>
          <cell r="C1886" t="str">
            <v>Y</v>
          </cell>
          <cell r="D1886" t="str">
            <v>YS</v>
          </cell>
          <cell r="E1886" t="str">
            <v>YSE</v>
          </cell>
          <cell r="F1886">
            <v>750</v>
          </cell>
          <cell r="G1886">
            <v>955170</v>
          </cell>
          <cell r="H1886">
            <v>23.67</v>
          </cell>
          <cell r="I1886" t="str">
            <v>S</v>
          </cell>
          <cell r="J1886"/>
        </row>
        <row r="1887">
          <cell r="A1887">
            <v>920452</v>
          </cell>
          <cell r="B1887" t="str">
            <v>BARDA BY BODEGA CHACRA 750ml</v>
          </cell>
          <cell r="C1887" t="str">
            <v>Y</v>
          </cell>
          <cell r="D1887" t="str">
            <v>YS</v>
          </cell>
          <cell r="E1887" t="str">
            <v>YSE</v>
          </cell>
          <cell r="F1887">
            <v>750</v>
          </cell>
          <cell r="G1887">
            <v>920452</v>
          </cell>
          <cell r="H1887">
            <v>31.57</v>
          </cell>
          <cell r="I1887" t="str">
            <v>S</v>
          </cell>
          <cell r="J1887"/>
        </row>
        <row r="1888">
          <cell r="A1888">
            <v>989213</v>
          </cell>
          <cell r="B1888" t="str">
            <v>BARDS TALE DRAGONS GOLD BEER 355ml</v>
          </cell>
          <cell r="C1888" t="str">
            <v>T</v>
          </cell>
          <cell r="D1888" t="str">
            <v>TC</v>
          </cell>
          <cell r="E1888" t="str">
            <v>TCA</v>
          </cell>
          <cell r="F1888">
            <v>355</v>
          </cell>
          <cell r="G1888">
            <v>989213</v>
          </cell>
          <cell r="H1888">
            <v>2.0099999999999998</v>
          </cell>
          <cell r="I1888" t="str">
            <v>X</v>
          </cell>
          <cell r="J1888"/>
        </row>
        <row r="1889">
          <cell r="A1889">
            <v>921903</v>
          </cell>
          <cell r="B1889" t="str">
            <v>BAREFOOT APPLE MOSCATO 750ml</v>
          </cell>
          <cell r="C1889" t="str">
            <v>Y</v>
          </cell>
          <cell r="D1889" t="str">
            <v>YS</v>
          </cell>
          <cell r="E1889" t="str">
            <v>YSE</v>
          </cell>
          <cell r="F1889">
            <v>750</v>
          </cell>
          <cell r="G1889">
            <v>921903</v>
          </cell>
          <cell r="H1889">
            <v>9.99</v>
          </cell>
          <cell r="I1889" t="str">
            <v>S</v>
          </cell>
          <cell r="J1889"/>
        </row>
        <row r="1890">
          <cell r="A1890">
            <v>809148</v>
          </cell>
          <cell r="B1890" t="str">
            <v>BAREFOOT BLUEBERRY FRUITSCATO 750ml</v>
          </cell>
          <cell r="C1890" t="str">
            <v>Y</v>
          </cell>
          <cell r="D1890" t="str">
            <v>YS</v>
          </cell>
          <cell r="E1890" t="str">
            <v>YSE</v>
          </cell>
          <cell r="F1890">
            <v>750</v>
          </cell>
          <cell r="G1890">
            <v>809148</v>
          </cell>
          <cell r="H1890">
            <v>9.99</v>
          </cell>
          <cell r="I1890" t="str">
            <v>S</v>
          </cell>
          <cell r="J1890"/>
        </row>
        <row r="1891">
          <cell r="A1891">
            <v>952806</v>
          </cell>
          <cell r="B1891" t="str">
            <v>BAREFOOT BRUT CUVEE 187 ml</v>
          </cell>
          <cell r="C1891" t="str">
            <v>Y</v>
          </cell>
          <cell r="D1891" t="str">
            <v>YS</v>
          </cell>
          <cell r="E1891" t="str">
            <v>YSE</v>
          </cell>
          <cell r="F1891">
            <v>187</v>
          </cell>
          <cell r="G1891">
            <v>952806</v>
          </cell>
          <cell r="H1891">
            <v>2.99</v>
          </cell>
          <cell r="I1891" t="str">
            <v>S</v>
          </cell>
          <cell r="J1891"/>
        </row>
        <row r="1892">
          <cell r="A1892">
            <v>768996</v>
          </cell>
          <cell r="B1892" t="str">
            <v>BAREFOOT BUBBLY BRUT ROSE 750ml</v>
          </cell>
          <cell r="C1892" t="str">
            <v>I</v>
          </cell>
          <cell r="D1892" t="str">
            <v>IH</v>
          </cell>
          <cell r="E1892" t="str">
            <v>IHS</v>
          </cell>
          <cell r="F1892">
            <v>750</v>
          </cell>
          <cell r="G1892">
            <v>768996</v>
          </cell>
          <cell r="H1892">
            <v>13.99</v>
          </cell>
          <cell r="I1892">
            <v>1</v>
          </cell>
          <cell r="J1892"/>
        </row>
        <row r="1893">
          <cell r="A1893">
            <v>950102</v>
          </cell>
          <cell r="B1893" t="str">
            <v>BAREFOOT BUBBLY CHAMPAGNE BRUT 187ml</v>
          </cell>
          <cell r="C1893" t="str">
            <v>Y</v>
          </cell>
          <cell r="D1893" t="str">
            <v>YS</v>
          </cell>
          <cell r="E1893" t="str">
            <v>YSE</v>
          </cell>
          <cell r="F1893">
            <v>187</v>
          </cell>
          <cell r="G1893">
            <v>950102</v>
          </cell>
          <cell r="H1893">
            <v>3.25</v>
          </cell>
          <cell r="I1893" t="str">
            <v>S</v>
          </cell>
          <cell r="J1893"/>
        </row>
        <row r="1894">
          <cell r="A1894">
            <v>741690</v>
          </cell>
          <cell r="B1894" t="str">
            <v>BAREFOOT BUBBLY CHARDONNAY BRUT 750ml</v>
          </cell>
          <cell r="C1894" t="str">
            <v>I</v>
          </cell>
          <cell r="D1894" t="str">
            <v>IH</v>
          </cell>
          <cell r="E1894" t="str">
            <v>IHP</v>
          </cell>
          <cell r="F1894">
            <v>750</v>
          </cell>
          <cell r="G1894">
            <v>741690</v>
          </cell>
          <cell r="H1894">
            <v>13.99</v>
          </cell>
          <cell r="I1894">
            <v>1</v>
          </cell>
          <cell r="J1894"/>
        </row>
        <row r="1895">
          <cell r="A1895">
            <v>769000</v>
          </cell>
          <cell r="B1895" t="str">
            <v>BAREFOOT BUBBLY CHARDONNAY X-DRY 750ml</v>
          </cell>
          <cell r="C1895" t="str">
            <v>I</v>
          </cell>
          <cell r="D1895" t="str">
            <v>IH</v>
          </cell>
          <cell r="E1895" t="str">
            <v>IHL</v>
          </cell>
          <cell r="F1895">
            <v>750</v>
          </cell>
          <cell r="G1895">
            <v>769000</v>
          </cell>
          <cell r="H1895">
            <v>13.99</v>
          </cell>
          <cell r="I1895">
            <v>1</v>
          </cell>
          <cell r="J1895"/>
        </row>
        <row r="1896">
          <cell r="A1896">
            <v>769005</v>
          </cell>
          <cell r="B1896" t="str">
            <v>BAREFOOT BUBBLY MOSCATO 750ml</v>
          </cell>
          <cell r="C1896" t="str">
            <v>I</v>
          </cell>
          <cell r="D1896" t="str">
            <v>IH</v>
          </cell>
          <cell r="E1896" t="str">
            <v>IHI</v>
          </cell>
          <cell r="F1896">
            <v>750</v>
          </cell>
          <cell r="G1896">
            <v>769005</v>
          </cell>
          <cell r="H1896">
            <v>13.99</v>
          </cell>
          <cell r="I1896">
            <v>1</v>
          </cell>
          <cell r="J1896"/>
        </row>
        <row r="1897">
          <cell r="A1897">
            <v>769011</v>
          </cell>
          <cell r="B1897" t="str">
            <v>BAREFOOT BUBBLY PINEAPPLE 750ml</v>
          </cell>
          <cell r="C1897" t="str">
            <v>I</v>
          </cell>
          <cell r="D1897" t="str">
            <v>IH</v>
          </cell>
          <cell r="E1897" t="str">
            <v>IHU</v>
          </cell>
          <cell r="F1897">
            <v>750</v>
          </cell>
          <cell r="G1897">
            <v>769011</v>
          </cell>
          <cell r="H1897">
            <v>13.99</v>
          </cell>
          <cell r="I1897" t="str">
            <v>D</v>
          </cell>
          <cell r="J1897"/>
        </row>
        <row r="1898">
          <cell r="A1898">
            <v>769008</v>
          </cell>
          <cell r="B1898" t="str">
            <v>BAREFOOT BUBBLY PINK MOSCATO 750ml</v>
          </cell>
          <cell r="C1898" t="str">
            <v>I</v>
          </cell>
          <cell r="D1898" t="str">
            <v>IH</v>
          </cell>
          <cell r="E1898" t="str">
            <v>IHU</v>
          </cell>
          <cell r="F1898">
            <v>750</v>
          </cell>
          <cell r="G1898">
            <v>769008</v>
          </cell>
          <cell r="H1898">
            <v>13.99</v>
          </cell>
          <cell r="I1898">
            <v>1</v>
          </cell>
          <cell r="J1898"/>
        </row>
        <row r="1899">
          <cell r="A1899">
            <v>769007</v>
          </cell>
          <cell r="B1899" t="str">
            <v>BAREFOOT BUBBLY PINK MOSCATO 187 ml</v>
          </cell>
          <cell r="C1899" t="str">
            <v>Y</v>
          </cell>
          <cell r="D1899" t="str">
            <v>YS</v>
          </cell>
          <cell r="E1899" t="str">
            <v>YSE</v>
          </cell>
          <cell r="F1899">
            <v>187</v>
          </cell>
          <cell r="G1899">
            <v>769007</v>
          </cell>
          <cell r="H1899">
            <v>3.25</v>
          </cell>
          <cell r="I1899" t="str">
            <v>S</v>
          </cell>
          <cell r="J1899"/>
        </row>
        <row r="1900">
          <cell r="A1900">
            <v>741677</v>
          </cell>
          <cell r="B1900" t="str">
            <v>BAREFOOT BUBBLY PINOT GRIGIO 750ml</v>
          </cell>
          <cell r="C1900" t="str">
            <v>I</v>
          </cell>
          <cell r="D1900" t="str">
            <v>IH</v>
          </cell>
          <cell r="E1900" t="str">
            <v>IHU</v>
          </cell>
          <cell r="F1900">
            <v>750</v>
          </cell>
          <cell r="G1900">
            <v>741677</v>
          </cell>
          <cell r="H1900">
            <v>13.99</v>
          </cell>
          <cell r="I1900">
            <v>1</v>
          </cell>
          <cell r="J1900"/>
        </row>
        <row r="1901">
          <cell r="A1901">
            <v>721006</v>
          </cell>
          <cell r="B1901" t="str">
            <v>BAREFOOT BUBBLY PROSECCO 750ml</v>
          </cell>
          <cell r="C1901" t="str">
            <v>I</v>
          </cell>
          <cell r="D1901" t="str">
            <v>IP</v>
          </cell>
          <cell r="E1901" t="str">
            <v>IPI</v>
          </cell>
          <cell r="F1901">
            <v>750</v>
          </cell>
          <cell r="G1901">
            <v>721006</v>
          </cell>
          <cell r="H1901">
            <v>13.99</v>
          </cell>
          <cell r="I1901">
            <v>1</v>
          </cell>
          <cell r="J1901"/>
        </row>
        <row r="1902">
          <cell r="A1902">
            <v>544100</v>
          </cell>
          <cell r="B1902" t="str">
            <v>BAREFOOT BUTTERY CHARDONNAY 750ml</v>
          </cell>
          <cell r="C1902" t="str">
            <v>K</v>
          </cell>
          <cell r="D1902" t="str">
            <v>KK</v>
          </cell>
          <cell r="E1902" t="str">
            <v>KKB</v>
          </cell>
          <cell r="F1902">
            <v>750</v>
          </cell>
          <cell r="G1902">
            <v>544100</v>
          </cell>
          <cell r="H1902">
            <v>9.99</v>
          </cell>
          <cell r="I1902">
            <v>1</v>
          </cell>
          <cell r="J1902"/>
        </row>
        <row r="1903">
          <cell r="A1903">
            <v>442573</v>
          </cell>
          <cell r="B1903" t="str">
            <v>BAREFOOT CABERNET 187 ml</v>
          </cell>
          <cell r="C1903" t="str">
            <v>Y</v>
          </cell>
          <cell r="D1903" t="str">
            <v>YS</v>
          </cell>
          <cell r="E1903" t="str">
            <v>YSE</v>
          </cell>
          <cell r="F1903">
            <v>187</v>
          </cell>
          <cell r="G1903">
            <v>442573</v>
          </cell>
          <cell r="H1903">
            <v>2.4900000000000002</v>
          </cell>
          <cell r="I1903" t="str">
            <v>S</v>
          </cell>
          <cell r="J1903"/>
        </row>
        <row r="1904">
          <cell r="A1904">
            <v>443267</v>
          </cell>
          <cell r="B1904" t="str">
            <v>BAREFOOT CABERNET BOX 3000ml</v>
          </cell>
          <cell r="C1904" t="str">
            <v>P</v>
          </cell>
          <cell r="D1904" t="str">
            <v>PL</v>
          </cell>
          <cell r="E1904" t="str">
            <v>PLB</v>
          </cell>
          <cell r="F1904">
            <v>3000</v>
          </cell>
          <cell r="G1904">
            <v>443267</v>
          </cell>
          <cell r="H1904">
            <v>18.989999999999998</v>
          </cell>
          <cell r="I1904" t="str">
            <v>D</v>
          </cell>
          <cell r="J1904"/>
        </row>
        <row r="1905">
          <cell r="A1905">
            <v>402536</v>
          </cell>
          <cell r="B1905" t="str">
            <v>BAREFOOT CELLARS CABERNET 750ml</v>
          </cell>
          <cell r="C1905" t="str">
            <v>P</v>
          </cell>
          <cell r="D1905" t="str">
            <v>PL</v>
          </cell>
          <cell r="E1905" t="str">
            <v>PLB</v>
          </cell>
          <cell r="F1905">
            <v>750</v>
          </cell>
          <cell r="G1905">
            <v>402536</v>
          </cell>
          <cell r="H1905">
            <v>9.99</v>
          </cell>
          <cell r="I1905">
            <v>1</v>
          </cell>
          <cell r="J1905"/>
        </row>
        <row r="1906">
          <cell r="A1906">
            <v>402537</v>
          </cell>
          <cell r="B1906" t="str">
            <v>BAREFOOT CELLARS CABERNET 1500ml</v>
          </cell>
          <cell r="C1906" t="str">
            <v>P</v>
          </cell>
          <cell r="D1906" t="str">
            <v>PL</v>
          </cell>
          <cell r="E1906" t="str">
            <v>PLB</v>
          </cell>
          <cell r="F1906">
            <v>1500</v>
          </cell>
          <cell r="G1906">
            <v>402537</v>
          </cell>
          <cell r="H1906">
            <v>15.99</v>
          </cell>
          <cell r="I1906">
            <v>1</v>
          </cell>
          <cell r="J1906"/>
        </row>
        <row r="1907">
          <cell r="A1907">
            <v>544075</v>
          </cell>
          <cell r="B1907" t="str">
            <v>BAREFOOT CELLARS CHARDONNAY 750ml</v>
          </cell>
          <cell r="C1907" t="str">
            <v>K</v>
          </cell>
          <cell r="D1907" t="str">
            <v>KK</v>
          </cell>
          <cell r="E1907" t="str">
            <v>KKB</v>
          </cell>
          <cell r="F1907">
            <v>750</v>
          </cell>
          <cell r="G1907">
            <v>544075</v>
          </cell>
          <cell r="H1907">
            <v>9.99</v>
          </cell>
          <cell r="I1907">
            <v>1</v>
          </cell>
          <cell r="J1907"/>
        </row>
        <row r="1908">
          <cell r="A1908">
            <v>544077</v>
          </cell>
          <cell r="B1908" t="str">
            <v>BAREFOOT CELLARS CHARDONNAY 1500ml</v>
          </cell>
          <cell r="C1908" t="str">
            <v>K</v>
          </cell>
          <cell r="D1908" t="str">
            <v>KK</v>
          </cell>
          <cell r="E1908" t="str">
            <v>KKB</v>
          </cell>
          <cell r="F1908">
            <v>1500</v>
          </cell>
          <cell r="G1908">
            <v>544077</v>
          </cell>
          <cell r="H1908">
            <v>15.99</v>
          </cell>
          <cell r="I1908">
            <v>1</v>
          </cell>
          <cell r="J1908"/>
        </row>
        <row r="1909">
          <cell r="A1909">
            <v>442575</v>
          </cell>
          <cell r="B1909" t="str">
            <v>BAREFOOT CELLARS MERLOT 750ml</v>
          </cell>
          <cell r="C1909" t="str">
            <v>P</v>
          </cell>
          <cell r="D1909" t="str">
            <v>PL</v>
          </cell>
          <cell r="E1909" t="str">
            <v>PLF</v>
          </cell>
          <cell r="F1909">
            <v>750</v>
          </cell>
          <cell r="G1909">
            <v>442575</v>
          </cell>
          <cell r="H1909">
            <v>9.99</v>
          </cell>
          <cell r="I1909">
            <v>1</v>
          </cell>
          <cell r="J1909"/>
        </row>
        <row r="1910">
          <cell r="A1910">
            <v>442577</v>
          </cell>
          <cell r="B1910" t="str">
            <v>BAREFOOT CELLARS MERLOT 1500ml</v>
          </cell>
          <cell r="C1910" t="str">
            <v>P</v>
          </cell>
          <cell r="D1910" t="str">
            <v>PL</v>
          </cell>
          <cell r="E1910" t="str">
            <v>PLF</v>
          </cell>
          <cell r="F1910">
            <v>1500</v>
          </cell>
          <cell r="G1910">
            <v>442577</v>
          </cell>
          <cell r="H1910">
            <v>15.99</v>
          </cell>
          <cell r="I1910">
            <v>1</v>
          </cell>
          <cell r="J1910"/>
        </row>
        <row r="1911">
          <cell r="A1911">
            <v>544109</v>
          </cell>
          <cell r="B1911" t="str">
            <v>BAREFOOT CELLARS MOSCATO 750ml</v>
          </cell>
          <cell r="C1911" t="str">
            <v>K</v>
          </cell>
          <cell r="D1911" t="str">
            <v>KK</v>
          </cell>
          <cell r="E1911" t="str">
            <v>KKT</v>
          </cell>
          <cell r="F1911">
            <v>750</v>
          </cell>
          <cell r="G1911">
            <v>544109</v>
          </cell>
          <cell r="H1911">
            <v>9.99</v>
          </cell>
          <cell r="I1911">
            <v>1</v>
          </cell>
          <cell r="J1911"/>
        </row>
        <row r="1912">
          <cell r="A1912">
            <v>544110</v>
          </cell>
          <cell r="B1912" t="str">
            <v>BAREFOOT CELLARS MOSCATO 1500ml</v>
          </cell>
          <cell r="C1912" t="str">
            <v>K</v>
          </cell>
          <cell r="D1912" t="str">
            <v>KK</v>
          </cell>
          <cell r="E1912" t="str">
            <v>KKT</v>
          </cell>
          <cell r="F1912">
            <v>1500</v>
          </cell>
          <cell r="G1912">
            <v>544110</v>
          </cell>
          <cell r="H1912">
            <v>15.99</v>
          </cell>
          <cell r="I1912">
            <v>1</v>
          </cell>
          <cell r="J1912"/>
        </row>
        <row r="1913">
          <cell r="A1913">
            <v>642112</v>
          </cell>
          <cell r="B1913" t="str">
            <v>BAREFOOT CELLARS PINK MOSCATO 1500ml</v>
          </cell>
          <cell r="C1913" t="str">
            <v>M</v>
          </cell>
          <cell r="D1913" t="str">
            <v>MH</v>
          </cell>
          <cell r="E1913" t="str">
            <v>MHU</v>
          </cell>
          <cell r="F1913">
            <v>1500</v>
          </cell>
          <cell r="G1913">
            <v>642112</v>
          </cell>
          <cell r="H1913">
            <v>15.99</v>
          </cell>
          <cell r="I1913">
            <v>1</v>
          </cell>
          <cell r="J1913"/>
        </row>
        <row r="1914">
          <cell r="A1914">
            <v>544078</v>
          </cell>
          <cell r="B1914" t="str">
            <v>BAREFOOT CELLARS PINOT GRIGIO 750ml</v>
          </cell>
          <cell r="C1914" t="str">
            <v>K</v>
          </cell>
          <cell r="D1914" t="str">
            <v>KK</v>
          </cell>
          <cell r="E1914" t="str">
            <v>KKH</v>
          </cell>
          <cell r="F1914">
            <v>750</v>
          </cell>
          <cell r="G1914">
            <v>544078</v>
          </cell>
          <cell r="H1914">
            <v>9.99</v>
          </cell>
          <cell r="I1914">
            <v>1</v>
          </cell>
          <cell r="J1914"/>
        </row>
        <row r="1915">
          <cell r="A1915">
            <v>544079</v>
          </cell>
          <cell r="B1915" t="str">
            <v>BAREFOOT CELLARS PINOT GRIGIO 1500ml</v>
          </cell>
          <cell r="C1915" t="str">
            <v>K</v>
          </cell>
          <cell r="D1915" t="str">
            <v>KK</v>
          </cell>
          <cell r="E1915" t="str">
            <v>KKH</v>
          </cell>
          <cell r="F1915">
            <v>1500</v>
          </cell>
          <cell r="G1915">
            <v>544079</v>
          </cell>
          <cell r="H1915">
            <v>15.99</v>
          </cell>
          <cell r="I1915">
            <v>1</v>
          </cell>
          <cell r="J1915"/>
        </row>
        <row r="1916">
          <cell r="A1916">
            <v>443253</v>
          </cell>
          <cell r="B1916" t="str">
            <v>BAREFOOT CELLARS PINOT NOIR 750ml</v>
          </cell>
          <cell r="C1916" t="str">
            <v>P</v>
          </cell>
          <cell r="D1916" t="str">
            <v>PL</v>
          </cell>
          <cell r="E1916" t="str">
            <v>PLR</v>
          </cell>
          <cell r="F1916">
            <v>750</v>
          </cell>
          <cell r="G1916">
            <v>443253</v>
          </cell>
          <cell r="H1916">
            <v>9.99</v>
          </cell>
          <cell r="I1916">
            <v>1</v>
          </cell>
          <cell r="J1916"/>
        </row>
        <row r="1917">
          <cell r="A1917">
            <v>443255</v>
          </cell>
          <cell r="B1917" t="str">
            <v>BAREFOOT CELLARS PINOT NOIR 1500ml</v>
          </cell>
          <cell r="C1917" t="str">
            <v>P</v>
          </cell>
          <cell r="D1917" t="str">
            <v>PL</v>
          </cell>
          <cell r="E1917" t="str">
            <v>PLR</v>
          </cell>
          <cell r="F1917">
            <v>1500</v>
          </cell>
          <cell r="G1917">
            <v>443255</v>
          </cell>
          <cell r="H1917">
            <v>15.99</v>
          </cell>
          <cell r="I1917">
            <v>1</v>
          </cell>
          <cell r="J1917"/>
        </row>
        <row r="1918">
          <cell r="A1918">
            <v>442562</v>
          </cell>
          <cell r="B1918" t="str">
            <v>BAREFOOT CELLARS RED MOSCATO 750ml</v>
          </cell>
          <cell r="C1918" t="str">
            <v>K</v>
          </cell>
          <cell r="D1918" t="str">
            <v>KK</v>
          </cell>
          <cell r="E1918" t="str">
            <v>KKT</v>
          </cell>
          <cell r="F1918">
            <v>750</v>
          </cell>
          <cell r="G1918">
            <v>442562</v>
          </cell>
          <cell r="H1918">
            <v>9.99</v>
          </cell>
          <cell r="I1918">
            <v>1</v>
          </cell>
          <cell r="J1918"/>
        </row>
        <row r="1919">
          <cell r="A1919">
            <v>544117</v>
          </cell>
          <cell r="B1919" t="str">
            <v>BAREFOOT CELLARS RIESLING 1500ml</v>
          </cell>
          <cell r="C1919" t="str">
            <v>K</v>
          </cell>
          <cell r="D1919" t="str">
            <v>KK</v>
          </cell>
          <cell r="E1919" t="str">
            <v>KKR</v>
          </cell>
          <cell r="F1919">
            <v>1500</v>
          </cell>
          <cell r="G1919">
            <v>544117</v>
          </cell>
          <cell r="H1919">
            <v>15.99</v>
          </cell>
          <cell r="I1919">
            <v>1</v>
          </cell>
          <cell r="J1919"/>
        </row>
        <row r="1920">
          <cell r="A1920">
            <v>442565</v>
          </cell>
          <cell r="B1920" t="str">
            <v>BAREFOOT CELLARS ROSA RED BLEND 750ml</v>
          </cell>
          <cell r="C1920" t="str">
            <v>Y</v>
          </cell>
          <cell r="D1920" t="str">
            <v>YS</v>
          </cell>
          <cell r="E1920" t="str">
            <v>YSE</v>
          </cell>
          <cell r="F1920">
            <v>750</v>
          </cell>
          <cell r="G1920">
            <v>442565</v>
          </cell>
          <cell r="H1920">
            <v>9.99</v>
          </cell>
          <cell r="I1920" t="str">
            <v>S</v>
          </cell>
          <cell r="J1920"/>
        </row>
        <row r="1921">
          <cell r="A1921">
            <v>642108</v>
          </cell>
          <cell r="B1921" t="str">
            <v>BAREFOOT CELLARS ROSE 1500 ml</v>
          </cell>
          <cell r="C1921" t="str">
            <v>M</v>
          </cell>
          <cell r="D1921" t="str">
            <v>MP</v>
          </cell>
          <cell r="E1921" t="str">
            <v>MPW</v>
          </cell>
          <cell r="F1921">
            <v>1500</v>
          </cell>
          <cell r="G1921">
            <v>642108</v>
          </cell>
          <cell r="H1921">
            <v>15.99</v>
          </cell>
          <cell r="I1921">
            <v>1</v>
          </cell>
          <cell r="J1921"/>
        </row>
        <row r="1922">
          <cell r="A1922">
            <v>544092</v>
          </cell>
          <cell r="B1922" t="str">
            <v>BAREFOOT CELLARS SAUVIGNON BLANC 750ml</v>
          </cell>
          <cell r="C1922" t="str">
            <v>K</v>
          </cell>
          <cell r="D1922" t="str">
            <v>KK</v>
          </cell>
          <cell r="E1922" t="str">
            <v>KKD</v>
          </cell>
          <cell r="F1922">
            <v>750</v>
          </cell>
          <cell r="G1922">
            <v>544092</v>
          </cell>
          <cell r="H1922">
            <v>9.99</v>
          </cell>
          <cell r="I1922" t="str">
            <v>U</v>
          </cell>
          <cell r="J1922"/>
        </row>
        <row r="1923">
          <cell r="A1923">
            <v>544090</v>
          </cell>
          <cell r="B1923" t="str">
            <v>BAREFOOT CELLARS SAUVIGNON BLANC 1500ml</v>
          </cell>
          <cell r="C1923" t="str">
            <v>K</v>
          </cell>
          <cell r="D1923" t="str">
            <v>KK</v>
          </cell>
          <cell r="E1923" t="str">
            <v>KKD</v>
          </cell>
          <cell r="F1923">
            <v>1500</v>
          </cell>
          <cell r="G1923">
            <v>544090</v>
          </cell>
          <cell r="H1923">
            <v>15.99</v>
          </cell>
          <cell r="I1923" t="str">
            <v>D</v>
          </cell>
          <cell r="J1923"/>
        </row>
        <row r="1924">
          <cell r="A1924">
            <v>442568</v>
          </cell>
          <cell r="B1924" t="str">
            <v>BAREFOOT CELLARS SHIRAZ 1500ml</v>
          </cell>
          <cell r="C1924" t="str">
            <v>P</v>
          </cell>
          <cell r="D1924" t="str">
            <v>PL</v>
          </cell>
          <cell r="E1924" t="str">
            <v>PLJ</v>
          </cell>
          <cell r="F1924">
            <v>1500</v>
          </cell>
          <cell r="G1924">
            <v>442568</v>
          </cell>
          <cell r="H1924">
            <v>8.64</v>
          </cell>
          <cell r="I1924" t="str">
            <v>D</v>
          </cell>
          <cell r="J1924"/>
        </row>
        <row r="1925">
          <cell r="A1925">
            <v>443275</v>
          </cell>
          <cell r="B1925" t="str">
            <v>BAREFOOT CELLARS SWEET RED 750ml</v>
          </cell>
          <cell r="C1925" t="str">
            <v>P</v>
          </cell>
          <cell r="D1925" t="str">
            <v>PF</v>
          </cell>
          <cell r="E1925" t="str">
            <v>PFP</v>
          </cell>
          <cell r="F1925">
            <v>750</v>
          </cell>
          <cell r="G1925">
            <v>443275</v>
          </cell>
          <cell r="H1925">
            <v>9.99</v>
          </cell>
          <cell r="I1925">
            <v>1</v>
          </cell>
          <cell r="J1925"/>
        </row>
        <row r="1926">
          <cell r="A1926">
            <v>443277</v>
          </cell>
          <cell r="B1926" t="str">
            <v>BAREFOOT CELLARS SWEET RED 1500ml</v>
          </cell>
          <cell r="C1926" t="str">
            <v>P</v>
          </cell>
          <cell r="D1926" t="str">
            <v>PF</v>
          </cell>
          <cell r="E1926" t="str">
            <v>PFP</v>
          </cell>
          <cell r="F1926">
            <v>1500</v>
          </cell>
          <cell r="G1926">
            <v>443277</v>
          </cell>
          <cell r="H1926">
            <v>15.99</v>
          </cell>
          <cell r="I1926">
            <v>1</v>
          </cell>
          <cell r="J1926"/>
        </row>
        <row r="1927">
          <cell r="A1927">
            <v>642100</v>
          </cell>
          <cell r="B1927" t="str">
            <v>BAREFOOT CELLARS WHITE ZINFANDEL 750ml</v>
          </cell>
          <cell r="C1927" t="str">
            <v>M</v>
          </cell>
          <cell r="D1927" t="str">
            <v>MH</v>
          </cell>
          <cell r="E1927" t="str">
            <v>MHJ</v>
          </cell>
          <cell r="F1927">
            <v>750</v>
          </cell>
          <cell r="G1927">
            <v>642100</v>
          </cell>
          <cell r="H1927">
            <v>9.99</v>
          </cell>
          <cell r="I1927">
            <v>1</v>
          </cell>
          <cell r="J1927"/>
        </row>
        <row r="1928">
          <cell r="A1928">
            <v>642105</v>
          </cell>
          <cell r="B1928" t="str">
            <v>BAREFOOT CELLARS WHITE ZINFANDEL 1500ml</v>
          </cell>
          <cell r="C1928" t="str">
            <v>M</v>
          </cell>
          <cell r="D1928" t="str">
            <v>MH</v>
          </cell>
          <cell r="E1928" t="str">
            <v>MHJ</v>
          </cell>
          <cell r="F1928">
            <v>1500</v>
          </cell>
          <cell r="G1928">
            <v>642105</v>
          </cell>
          <cell r="H1928">
            <v>15.99</v>
          </cell>
          <cell r="I1928">
            <v>1</v>
          </cell>
          <cell r="J1928"/>
        </row>
        <row r="1929">
          <cell r="A1929">
            <v>442578</v>
          </cell>
          <cell r="B1929" t="str">
            <v>BAREFOOT CELLARS ZINFANDEL CALIF 750ml</v>
          </cell>
          <cell r="C1929" t="str">
            <v>P</v>
          </cell>
          <cell r="D1929" t="str">
            <v>PL</v>
          </cell>
          <cell r="E1929" t="str">
            <v>PLH</v>
          </cell>
          <cell r="F1929">
            <v>750</v>
          </cell>
          <cell r="G1929">
            <v>442578</v>
          </cell>
          <cell r="H1929">
            <v>5.4</v>
          </cell>
          <cell r="I1929" t="str">
            <v>D</v>
          </cell>
          <cell r="J1929"/>
        </row>
        <row r="1930">
          <cell r="A1930">
            <v>544072</v>
          </cell>
          <cell r="B1930" t="str">
            <v>BAREFOOT CHARDONNAY 187 ml</v>
          </cell>
          <cell r="C1930" t="str">
            <v>Y</v>
          </cell>
          <cell r="D1930" t="str">
            <v>YS</v>
          </cell>
          <cell r="E1930" t="str">
            <v>YSE</v>
          </cell>
          <cell r="F1930">
            <v>187</v>
          </cell>
          <cell r="G1930">
            <v>544072</v>
          </cell>
          <cell r="H1930">
            <v>2.4900000000000002</v>
          </cell>
          <cell r="I1930" t="str">
            <v>S</v>
          </cell>
          <cell r="J1930"/>
        </row>
        <row r="1931">
          <cell r="A1931">
            <v>544094</v>
          </cell>
          <cell r="B1931" t="str">
            <v>BAREFOOT CHARDONNAY BOX 3000ml</v>
          </cell>
          <cell r="C1931" t="str">
            <v>K</v>
          </cell>
          <cell r="D1931" t="str">
            <v>KK</v>
          </cell>
          <cell r="E1931" t="str">
            <v>KKB</v>
          </cell>
          <cell r="F1931">
            <v>3000</v>
          </cell>
          <cell r="G1931">
            <v>544094</v>
          </cell>
          <cell r="H1931">
            <v>10.26</v>
          </cell>
          <cell r="I1931" t="str">
            <v>D</v>
          </cell>
          <cell r="J1931"/>
        </row>
        <row r="1932">
          <cell r="A1932">
            <v>900234</v>
          </cell>
          <cell r="B1932" t="str">
            <v>BAREFOOT CRISP WHITE 250ml</v>
          </cell>
          <cell r="C1932" t="str">
            <v>Y</v>
          </cell>
          <cell r="D1932" t="str">
            <v>YS</v>
          </cell>
          <cell r="E1932" t="str">
            <v>YSE</v>
          </cell>
          <cell r="F1932">
            <v>250</v>
          </cell>
          <cell r="G1932">
            <v>900234</v>
          </cell>
          <cell r="H1932">
            <v>1.99</v>
          </cell>
          <cell r="I1932" t="str">
            <v>S</v>
          </cell>
          <cell r="J1932"/>
        </row>
        <row r="1933">
          <cell r="A1933">
            <v>918858</v>
          </cell>
          <cell r="B1933" t="str">
            <v>BAREFOOT FRUITSCATO APPLE 750ml</v>
          </cell>
          <cell r="C1933" t="str">
            <v>Y</v>
          </cell>
          <cell r="D1933" t="str">
            <v>YS</v>
          </cell>
          <cell r="E1933" t="str">
            <v>YSE</v>
          </cell>
          <cell r="F1933">
            <v>750</v>
          </cell>
          <cell r="G1933">
            <v>918858</v>
          </cell>
          <cell r="H1933">
            <v>9.99</v>
          </cell>
          <cell r="I1933" t="str">
            <v>S</v>
          </cell>
          <cell r="J1933"/>
        </row>
        <row r="1934">
          <cell r="A1934">
            <v>902780</v>
          </cell>
          <cell r="B1934" t="str">
            <v>BAREFOOT HARD SELTZER ASSORTED 250 ml</v>
          </cell>
          <cell r="C1934" t="str">
            <v>Y</v>
          </cell>
          <cell r="D1934" t="str">
            <v>YS</v>
          </cell>
          <cell r="E1934" t="str">
            <v>YSE</v>
          </cell>
          <cell r="F1934">
            <v>250</v>
          </cell>
          <cell r="G1934">
            <v>902780</v>
          </cell>
          <cell r="H1934">
            <v>2.4900000000000002</v>
          </cell>
          <cell r="I1934" t="str">
            <v>S</v>
          </cell>
          <cell r="J1934"/>
        </row>
        <row r="1935">
          <cell r="A1935">
            <v>947556</v>
          </cell>
          <cell r="B1935" t="str">
            <v>BAREFOOT IMPRESSIONS RED BLEND 750ml</v>
          </cell>
          <cell r="C1935" t="str">
            <v>Y</v>
          </cell>
          <cell r="D1935" t="str">
            <v>YS</v>
          </cell>
          <cell r="E1935" t="str">
            <v>YSE</v>
          </cell>
          <cell r="F1935">
            <v>750</v>
          </cell>
          <cell r="G1935">
            <v>947556</v>
          </cell>
          <cell r="H1935">
            <v>9.99</v>
          </cell>
          <cell r="I1935" t="str">
            <v>S</v>
          </cell>
          <cell r="J1935"/>
        </row>
        <row r="1936">
          <cell r="A1936">
            <v>952674</v>
          </cell>
          <cell r="B1936" t="str">
            <v>BAREFOOT MERLOT 187 ml</v>
          </cell>
          <cell r="C1936" t="str">
            <v>Y</v>
          </cell>
          <cell r="D1936" t="str">
            <v>YS</v>
          </cell>
          <cell r="E1936" t="str">
            <v>YSE</v>
          </cell>
          <cell r="F1936">
            <v>187</v>
          </cell>
          <cell r="G1936">
            <v>952674</v>
          </cell>
          <cell r="H1936">
            <v>2.4900000000000002</v>
          </cell>
          <cell r="I1936" t="str">
            <v>S</v>
          </cell>
          <cell r="J1936"/>
        </row>
        <row r="1937">
          <cell r="A1937">
            <v>952667</v>
          </cell>
          <cell r="B1937" t="str">
            <v>BAREFOOT MOSCATO 187 ml</v>
          </cell>
          <cell r="C1937" t="str">
            <v>Y</v>
          </cell>
          <cell r="D1937" t="str">
            <v>YS</v>
          </cell>
          <cell r="E1937" t="str">
            <v>YSE</v>
          </cell>
          <cell r="F1937">
            <v>187</v>
          </cell>
          <cell r="G1937">
            <v>952667</v>
          </cell>
          <cell r="H1937">
            <v>2.4900000000000002</v>
          </cell>
          <cell r="I1937" t="str">
            <v>S</v>
          </cell>
          <cell r="J1937"/>
        </row>
        <row r="1938">
          <cell r="A1938">
            <v>955562</v>
          </cell>
          <cell r="B1938" t="str">
            <v>BAREFOOT MOSCATO BOXED 3000ml</v>
          </cell>
          <cell r="C1938" t="str">
            <v>Y</v>
          </cell>
          <cell r="D1938" t="str">
            <v>YS</v>
          </cell>
          <cell r="E1938" t="str">
            <v>YSE</v>
          </cell>
          <cell r="F1938">
            <v>3000</v>
          </cell>
          <cell r="G1938">
            <v>955562</v>
          </cell>
          <cell r="H1938">
            <v>18.989999999999998</v>
          </cell>
          <cell r="I1938" t="str">
            <v>S</v>
          </cell>
          <cell r="J1938"/>
        </row>
        <row r="1939">
          <cell r="A1939">
            <v>902682</v>
          </cell>
          <cell r="B1939" t="str">
            <v>BAREFOOT MOSCATO ON THE GO 500ml</v>
          </cell>
          <cell r="C1939" t="str">
            <v>Y</v>
          </cell>
          <cell r="D1939" t="str">
            <v>YS</v>
          </cell>
          <cell r="E1939" t="str">
            <v>YSE</v>
          </cell>
          <cell r="F1939">
            <v>500</v>
          </cell>
          <cell r="G1939">
            <v>902682</v>
          </cell>
          <cell r="H1939">
            <v>6.99</v>
          </cell>
          <cell r="I1939" t="str">
            <v>S</v>
          </cell>
          <cell r="J1939"/>
        </row>
        <row r="1940">
          <cell r="A1940">
            <v>916414</v>
          </cell>
          <cell r="B1940" t="str">
            <v>BAREFOOT MOSCATO STRAWBERRY 750ml</v>
          </cell>
          <cell r="C1940" t="str">
            <v>Y</v>
          </cell>
          <cell r="D1940" t="str">
            <v>YS</v>
          </cell>
          <cell r="E1940" t="str">
            <v>YSE</v>
          </cell>
          <cell r="F1940">
            <v>750</v>
          </cell>
          <cell r="G1940">
            <v>916414</v>
          </cell>
          <cell r="H1940">
            <v>9.99</v>
          </cell>
          <cell r="I1940" t="str">
            <v>S</v>
          </cell>
          <cell r="J1940"/>
        </row>
        <row r="1941">
          <cell r="A1941">
            <v>809138</v>
          </cell>
          <cell r="B1941" t="str">
            <v>BAREFOOT PEACH FRUITSCATO 1500ml</v>
          </cell>
          <cell r="C1941" t="str">
            <v>M</v>
          </cell>
          <cell r="D1941" t="str">
            <v>MH</v>
          </cell>
          <cell r="E1941" t="str">
            <v>MHU</v>
          </cell>
          <cell r="F1941">
            <v>1500</v>
          </cell>
          <cell r="G1941">
            <v>809138</v>
          </cell>
          <cell r="H1941">
            <v>15.99</v>
          </cell>
          <cell r="I1941">
            <v>1</v>
          </cell>
          <cell r="J1941"/>
        </row>
        <row r="1942">
          <cell r="A1942">
            <v>907723</v>
          </cell>
          <cell r="B1942" t="str">
            <v>BAREFOOT PINEAPPLE SELTZER 250ml</v>
          </cell>
          <cell r="C1942" t="str">
            <v>Y</v>
          </cell>
          <cell r="D1942" t="str">
            <v>YS</v>
          </cell>
          <cell r="E1942" t="str">
            <v>YST</v>
          </cell>
          <cell r="F1942">
            <v>250</v>
          </cell>
          <cell r="G1942">
            <v>907723</v>
          </cell>
          <cell r="H1942">
            <v>2.2400000000000002</v>
          </cell>
          <cell r="I1942" t="str">
            <v>S</v>
          </cell>
          <cell r="J1942"/>
        </row>
        <row r="1943">
          <cell r="A1943">
            <v>642110</v>
          </cell>
          <cell r="B1943" t="str">
            <v>BAREFOOT PINK MOSCATO 750ml</v>
          </cell>
          <cell r="C1943" t="str">
            <v>M</v>
          </cell>
          <cell r="D1943" t="str">
            <v>MH</v>
          </cell>
          <cell r="E1943" t="str">
            <v>MHW</v>
          </cell>
          <cell r="F1943">
            <v>750</v>
          </cell>
          <cell r="G1943">
            <v>642110</v>
          </cell>
          <cell r="H1943">
            <v>9.99</v>
          </cell>
          <cell r="I1943">
            <v>1</v>
          </cell>
          <cell r="J1943"/>
        </row>
        <row r="1944">
          <cell r="A1944">
            <v>952578</v>
          </cell>
          <cell r="B1944" t="str">
            <v>BAREFOOT PINK MOSCATO 187 ml</v>
          </cell>
          <cell r="C1944" t="str">
            <v>Y</v>
          </cell>
          <cell r="D1944" t="str">
            <v>YS</v>
          </cell>
          <cell r="E1944" t="str">
            <v>YSE</v>
          </cell>
          <cell r="F1944">
            <v>187</v>
          </cell>
          <cell r="G1944">
            <v>952578</v>
          </cell>
          <cell r="H1944">
            <v>2.4900000000000002</v>
          </cell>
          <cell r="I1944" t="str">
            <v>S</v>
          </cell>
          <cell r="J1944"/>
        </row>
        <row r="1945">
          <cell r="A1945">
            <v>952675</v>
          </cell>
          <cell r="B1945" t="str">
            <v>BAREFOOT PINOT GRIGIO 187 ml</v>
          </cell>
          <cell r="C1945" t="str">
            <v>Y</v>
          </cell>
          <cell r="D1945" t="str">
            <v>YS</v>
          </cell>
          <cell r="E1945" t="str">
            <v>YSE</v>
          </cell>
          <cell r="F1945">
            <v>187</v>
          </cell>
          <cell r="G1945">
            <v>952675</v>
          </cell>
          <cell r="H1945">
            <v>2.4900000000000002</v>
          </cell>
          <cell r="I1945" t="str">
            <v>S</v>
          </cell>
          <cell r="J1945"/>
        </row>
        <row r="1946">
          <cell r="A1946">
            <v>921905</v>
          </cell>
          <cell r="B1946" t="str">
            <v>BAREFOOT PINOT NOIR 187ml</v>
          </cell>
          <cell r="C1946" t="str">
            <v>Y</v>
          </cell>
          <cell r="D1946" t="str">
            <v>YS</v>
          </cell>
          <cell r="E1946" t="str">
            <v>YSE</v>
          </cell>
          <cell r="F1946">
            <v>187</v>
          </cell>
          <cell r="G1946">
            <v>921905</v>
          </cell>
          <cell r="H1946">
            <v>2.4900000000000002</v>
          </cell>
          <cell r="I1946" t="str">
            <v>S</v>
          </cell>
          <cell r="J1946"/>
        </row>
        <row r="1947">
          <cell r="A1947">
            <v>443279</v>
          </cell>
          <cell r="B1947" t="str">
            <v>BAREFOOT PINOT NOIR SPRITZER 750ml</v>
          </cell>
          <cell r="C1947" t="str">
            <v>P</v>
          </cell>
          <cell r="D1947" t="str">
            <v>PF</v>
          </cell>
          <cell r="E1947" t="str">
            <v>PFP</v>
          </cell>
          <cell r="F1947">
            <v>750</v>
          </cell>
          <cell r="G1947">
            <v>443279</v>
          </cell>
          <cell r="H1947">
            <v>5.4</v>
          </cell>
          <cell r="I1947" t="str">
            <v>D</v>
          </cell>
          <cell r="J1947"/>
        </row>
        <row r="1948">
          <cell r="A1948">
            <v>921904</v>
          </cell>
          <cell r="B1948" t="str">
            <v>BAREFOOT RED MOSCATO 187ml</v>
          </cell>
          <cell r="C1948" t="str">
            <v>Y</v>
          </cell>
          <cell r="D1948" t="str">
            <v>YS</v>
          </cell>
          <cell r="E1948" t="str">
            <v>YSE</v>
          </cell>
          <cell r="F1948">
            <v>187</v>
          </cell>
          <cell r="G1948">
            <v>921904</v>
          </cell>
          <cell r="H1948">
            <v>2.4900000000000002</v>
          </cell>
          <cell r="I1948" t="str">
            <v>S</v>
          </cell>
          <cell r="J1948"/>
        </row>
        <row r="1949">
          <cell r="A1949">
            <v>900233</v>
          </cell>
          <cell r="B1949" t="str">
            <v>BAREFOOT RED SANGRIA 250ml</v>
          </cell>
          <cell r="C1949" t="str">
            <v>Y</v>
          </cell>
          <cell r="D1949" t="str">
            <v>YS</v>
          </cell>
          <cell r="E1949" t="str">
            <v>YSE</v>
          </cell>
          <cell r="F1949">
            <v>250</v>
          </cell>
          <cell r="G1949">
            <v>900233</v>
          </cell>
          <cell r="H1949">
            <v>1.98</v>
          </cell>
          <cell r="I1949" t="str">
            <v>U</v>
          </cell>
          <cell r="J1949"/>
        </row>
        <row r="1950">
          <cell r="A1950">
            <v>809120</v>
          </cell>
          <cell r="B1950" t="str">
            <v>BAREFOOT REFRESH CRISP WHITE 250ml</v>
          </cell>
          <cell r="C1950" t="str">
            <v>Y</v>
          </cell>
          <cell r="D1950" t="str">
            <v>YS</v>
          </cell>
          <cell r="E1950" t="str">
            <v>YSE</v>
          </cell>
          <cell r="F1950">
            <v>250</v>
          </cell>
          <cell r="G1950">
            <v>809120</v>
          </cell>
          <cell r="H1950">
            <v>1.99</v>
          </cell>
          <cell r="I1950" t="str">
            <v>S</v>
          </cell>
          <cell r="J1950"/>
        </row>
        <row r="1951">
          <cell r="A1951">
            <v>544120</v>
          </cell>
          <cell r="B1951" t="str">
            <v>BAREFOOT REFRESH CRISP WHITE 750ml</v>
          </cell>
          <cell r="C1951" t="str">
            <v>K</v>
          </cell>
          <cell r="D1951" t="str">
            <v>KF</v>
          </cell>
          <cell r="E1951" t="str">
            <v>KFP</v>
          </cell>
          <cell r="F1951">
            <v>750</v>
          </cell>
          <cell r="G1951">
            <v>544120</v>
          </cell>
          <cell r="H1951">
            <v>9.99</v>
          </cell>
          <cell r="I1951">
            <v>1</v>
          </cell>
          <cell r="J1951"/>
        </row>
        <row r="1952">
          <cell r="A1952">
            <v>952627</v>
          </cell>
          <cell r="B1952" t="str">
            <v>BAREFOOT REFRESH MOSCATO 750ml</v>
          </cell>
          <cell r="C1952" t="str">
            <v>Y</v>
          </cell>
          <cell r="D1952" t="str">
            <v>YS</v>
          </cell>
          <cell r="E1952" t="str">
            <v>YSE</v>
          </cell>
          <cell r="F1952">
            <v>750</v>
          </cell>
          <cell r="G1952">
            <v>952627</v>
          </cell>
          <cell r="H1952">
            <v>9.99</v>
          </cell>
          <cell r="I1952" t="str">
            <v>U</v>
          </cell>
          <cell r="J1952"/>
        </row>
        <row r="1953">
          <cell r="A1953">
            <v>809124</v>
          </cell>
          <cell r="B1953" t="str">
            <v>BAREFOOT REFRESH MOSCATO CAN 250 ml</v>
          </cell>
          <cell r="C1953" t="str">
            <v>Y</v>
          </cell>
          <cell r="D1953" t="str">
            <v>YS</v>
          </cell>
          <cell r="E1953" t="str">
            <v>YSE</v>
          </cell>
          <cell r="F1953">
            <v>250</v>
          </cell>
          <cell r="G1953">
            <v>809124</v>
          </cell>
          <cell r="H1953">
            <v>2.04</v>
          </cell>
          <cell r="I1953" t="str">
            <v>U</v>
          </cell>
          <cell r="J1953"/>
        </row>
        <row r="1954">
          <cell r="A1954">
            <v>544122</v>
          </cell>
          <cell r="B1954" t="str">
            <v>BAREFOOT REFRESH MOSCATO SPRTZR 750ml</v>
          </cell>
          <cell r="C1954" t="str">
            <v>Y</v>
          </cell>
          <cell r="D1954" t="str">
            <v>YS</v>
          </cell>
          <cell r="E1954" t="str">
            <v>YSE</v>
          </cell>
          <cell r="F1954">
            <v>750</v>
          </cell>
          <cell r="G1954">
            <v>544122</v>
          </cell>
          <cell r="H1954">
            <v>9.99</v>
          </cell>
          <cell r="I1954" t="str">
            <v>S</v>
          </cell>
          <cell r="J1954"/>
        </row>
        <row r="1955">
          <cell r="A1955">
            <v>642115</v>
          </cell>
          <cell r="B1955" t="str">
            <v>BAREFOOT REFRESH PERFECTLY PINK 750ml</v>
          </cell>
          <cell r="C1955" t="str">
            <v>Y</v>
          </cell>
          <cell r="D1955" t="str">
            <v>YS</v>
          </cell>
          <cell r="E1955" t="str">
            <v>YSE</v>
          </cell>
          <cell r="F1955">
            <v>750</v>
          </cell>
          <cell r="G1955">
            <v>642115</v>
          </cell>
          <cell r="H1955">
            <v>9.99</v>
          </cell>
          <cell r="I1955" t="str">
            <v>S</v>
          </cell>
          <cell r="J1955"/>
        </row>
        <row r="1956">
          <cell r="A1956">
            <v>902626</v>
          </cell>
          <cell r="B1956" t="str">
            <v>BAREFOOT REFRESH ROSE PMGRNT SPRTZ 750ml</v>
          </cell>
          <cell r="C1956" t="str">
            <v>Y</v>
          </cell>
          <cell r="D1956" t="str">
            <v>YS</v>
          </cell>
          <cell r="E1956" t="str">
            <v>YSE</v>
          </cell>
          <cell r="F1956">
            <v>750</v>
          </cell>
          <cell r="G1956">
            <v>902626</v>
          </cell>
          <cell r="H1956">
            <v>9.99</v>
          </cell>
          <cell r="I1956" t="str">
            <v>S</v>
          </cell>
          <cell r="J1956"/>
        </row>
        <row r="1957">
          <cell r="A1957">
            <v>809126</v>
          </cell>
          <cell r="B1957" t="str">
            <v>BAREFOOT REFRESH ROSE SPRITZER 250ml</v>
          </cell>
          <cell r="C1957" t="str">
            <v>Y</v>
          </cell>
          <cell r="D1957" t="str">
            <v>YS</v>
          </cell>
          <cell r="E1957" t="str">
            <v>YSE</v>
          </cell>
          <cell r="F1957">
            <v>250</v>
          </cell>
          <cell r="G1957">
            <v>809126</v>
          </cell>
          <cell r="H1957">
            <v>1.99</v>
          </cell>
          <cell r="I1957" t="str">
            <v>S</v>
          </cell>
          <cell r="J1957"/>
        </row>
        <row r="1958">
          <cell r="A1958">
            <v>809122</v>
          </cell>
          <cell r="B1958" t="str">
            <v>BAREFOOT REFRESH SUMMER RED 250ml</v>
          </cell>
          <cell r="C1958" t="str">
            <v>Y</v>
          </cell>
          <cell r="D1958" t="str">
            <v>YS</v>
          </cell>
          <cell r="E1958" t="str">
            <v>YSE</v>
          </cell>
          <cell r="F1958">
            <v>250</v>
          </cell>
          <cell r="G1958">
            <v>809122</v>
          </cell>
          <cell r="H1958">
            <v>1.99</v>
          </cell>
          <cell r="I1958" t="str">
            <v>S</v>
          </cell>
          <cell r="J1958"/>
        </row>
        <row r="1959">
          <cell r="A1959">
            <v>947981</v>
          </cell>
          <cell r="B1959" t="str">
            <v>BAREFOOT REFRESH SUMMER RED 750ml</v>
          </cell>
          <cell r="C1959" t="str">
            <v>Y</v>
          </cell>
          <cell r="D1959" t="str">
            <v>YS</v>
          </cell>
          <cell r="E1959" t="str">
            <v>YSE</v>
          </cell>
          <cell r="F1959">
            <v>750</v>
          </cell>
          <cell r="G1959">
            <v>947981</v>
          </cell>
          <cell r="H1959">
            <v>9.99</v>
          </cell>
          <cell r="I1959" t="str">
            <v>S</v>
          </cell>
          <cell r="J1959"/>
        </row>
        <row r="1960">
          <cell r="A1960">
            <v>642106</v>
          </cell>
          <cell r="B1960" t="str">
            <v>BAREFOOT ROSE 750ml</v>
          </cell>
          <cell r="C1960" t="str">
            <v>M</v>
          </cell>
          <cell r="D1960" t="str">
            <v>MP</v>
          </cell>
          <cell r="E1960" t="str">
            <v>MPW</v>
          </cell>
          <cell r="F1960">
            <v>750</v>
          </cell>
          <cell r="G1960">
            <v>642106</v>
          </cell>
          <cell r="H1960">
            <v>9.99</v>
          </cell>
          <cell r="I1960">
            <v>1</v>
          </cell>
          <cell r="J1960"/>
        </row>
        <row r="1961">
          <cell r="A1961">
            <v>642114</v>
          </cell>
          <cell r="B1961" t="str">
            <v>BAREFOOT ROSE BOX 3000ml</v>
          </cell>
          <cell r="C1961" t="str">
            <v>M</v>
          </cell>
          <cell r="D1961" t="str">
            <v>MP</v>
          </cell>
          <cell r="E1961" t="str">
            <v>MPW</v>
          </cell>
          <cell r="F1961">
            <v>3000</v>
          </cell>
          <cell r="G1961">
            <v>642114</v>
          </cell>
          <cell r="H1961">
            <v>18.989999999999998</v>
          </cell>
          <cell r="I1961" t="str">
            <v>D</v>
          </cell>
          <cell r="J1961"/>
        </row>
        <row r="1962">
          <cell r="A1962">
            <v>954525</v>
          </cell>
          <cell r="B1962" t="str">
            <v>BAREFOOT ROSE SPRITZER 750ml</v>
          </cell>
          <cell r="C1962" t="str">
            <v>Y</v>
          </cell>
          <cell r="D1962" t="str">
            <v>YS</v>
          </cell>
          <cell r="E1962" t="str">
            <v>YSE</v>
          </cell>
          <cell r="F1962">
            <v>750</v>
          </cell>
          <cell r="G1962">
            <v>954525</v>
          </cell>
          <cell r="H1962">
            <v>9.99</v>
          </cell>
          <cell r="I1962" t="str">
            <v>S</v>
          </cell>
          <cell r="J1962"/>
        </row>
        <row r="1963">
          <cell r="A1963">
            <v>809134</v>
          </cell>
          <cell r="B1963" t="str">
            <v>BAREFOOT STRAWBERRY FRUITSCATO 750ml</v>
          </cell>
          <cell r="C1963" t="str">
            <v>G</v>
          </cell>
          <cell r="D1963" t="str">
            <v>GF</v>
          </cell>
          <cell r="E1963" t="str">
            <v>GFE</v>
          </cell>
          <cell r="F1963">
            <v>750</v>
          </cell>
          <cell r="G1963">
            <v>809134</v>
          </cell>
          <cell r="H1963">
            <v>9.99</v>
          </cell>
          <cell r="I1963">
            <v>1</v>
          </cell>
          <cell r="J1963"/>
        </row>
        <row r="1964">
          <cell r="A1964">
            <v>921902</v>
          </cell>
          <cell r="B1964" t="str">
            <v>BAREFOOT WATERMELON MOSCATO 750ml</v>
          </cell>
          <cell r="C1964" t="str">
            <v>Y</v>
          </cell>
          <cell r="D1964" t="str">
            <v>YS</v>
          </cell>
          <cell r="E1964" t="str">
            <v>YSE</v>
          </cell>
          <cell r="F1964">
            <v>750</v>
          </cell>
          <cell r="G1964">
            <v>921902</v>
          </cell>
          <cell r="H1964">
            <v>9.99</v>
          </cell>
          <cell r="I1964" t="str">
            <v>S</v>
          </cell>
          <cell r="J1964"/>
        </row>
        <row r="1965">
          <cell r="A1965">
            <v>100018</v>
          </cell>
          <cell r="B1965" t="str">
            <v>BARENJAEGER HONEY GIFT PACK 750ml</v>
          </cell>
          <cell r="C1965" t="str">
            <v>Y</v>
          </cell>
          <cell r="D1965" t="str">
            <v>YG</v>
          </cell>
          <cell r="E1965" t="str">
            <v>YGC</v>
          </cell>
          <cell r="F1965">
            <v>750</v>
          </cell>
          <cell r="G1965">
            <v>100018</v>
          </cell>
          <cell r="H1965">
            <v>27.99</v>
          </cell>
          <cell r="I1965" t="str">
            <v>D</v>
          </cell>
          <cell r="J1965"/>
        </row>
        <row r="1966">
          <cell r="A1966">
            <v>100560</v>
          </cell>
          <cell r="B1966" t="str">
            <v>BARENJAEGER HONEY LIQ W / GLASS 750ml</v>
          </cell>
          <cell r="C1966" t="str">
            <v>C</v>
          </cell>
          <cell r="D1966" t="str">
            <v>CH</v>
          </cell>
          <cell r="E1966" t="str">
            <v>CHX</v>
          </cell>
          <cell r="F1966">
            <v>750</v>
          </cell>
          <cell r="G1966">
            <v>100560</v>
          </cell>
          <cell r="H1966">
            <v>15.12</v>
          </cell>
          <cell r="I1966" t="str">
            <v>D</v>
          </cell>
          <cell r="J1966"/>
        </row>
        <row r="1967">
          <cell r="A1967">
            <v>100808</v>
          </cell>
          <cell r="B1967" t="str">
            <v>BARENJAEGER HONEY LIQ. W/1 GLASS 750ml</v>
          </cell>
          <cell r="C1967" t="str">
            <v>Y</v>
          </cell>
          <cell r="D1967" t="str">
            <v>YG</v>
          </cell>
          <cell r="E1967" t="str">
            <v>YGC</v>
          </cell>
          <cell r="F1967">
            <v>750</v>
          </cell>
          <cell r="G1967">
            <v>100808</v>
          </cell>
          <cell r="H1967">
            <v>27.99</v>
          </cell>
          <cell r="I1967" t="str">
            <v>D</v>
          </cell>
          <cell r="J1967"/>
        </row>
        <row r="1968">
          <cell r="A1968">
            <v>64356</v>
          </cell>
          <cell r="B1968" t="str">
            <v>BARENJAEGER HONEY LIQUEUR 750ml</v>
          </cell>
          <cell r="C1968" t="str">
            <v>C</v>
          </cell>
          <cell r="D1968" t="str">
            <v>CH</v>
          </cell>
          <cell r="E1968" t="str">
            <v>CHE</v>
          </cell>
          <cell r="F1968">
            <v>750</v>
          </cell>
          <cell r="G1968">
            <v>64356</v>
          </cell>
          <cell r="H1968">
            <v>28.99</v>
          </cell>
          <cell r="I1968">
            <v>1</v>
          </cell>
          <cell r="J1968"/>
        </row>
        <row r="1969">
          <cell r="A1969">
            <v>2982</v>
          </cell>
          <cell r="B1969" t="str">
            <v>BARENJAGER LIQUEUR W/MUG'10 750ml</v>
          </cell>
          <cell r="C1969" t="str">
            <v>Y</v>
          </cell>
          <cell r="D1969" t="str">
            <v>YG</v>
          </cell>
          <cell r="E1969" t="str">
            <v>YGC</v>
          </cell>
          <cell r="F1969">
            <v>750</v>
          </cell>
          <cell r="G1969">
            <v>2982</v>
          </cell>
          <cell r="H1969">
            <v>27.94</v>
          </cell>
          <cell r="I1969" t="str">
            <v>U</v>
          </cell>
          <cell r="J1969"/>
        </row>
        <row r="1970">
          <cell r="A1970">
            <v>808580</v>
          </cell>
          <cell r="B1970" t="str">
            <v>BARGETTO CHAUCERS MEAD 750ml</v>
          </cell>
          <cell r="C1970" t="str">
            <v>G</v>
          </cell>
          <cell r="D1970" t="str">
            <v>GF</v>
          </cell>
          <cell r="E1970" t="str">
            <v>GFE</v>
          </cell>
          <cell r="F1970">
            <v>750</v>
          </cell>
          <cell r="G1970">
            <v>808580</v>
          </cell>
          <cell r="H1970">
            <v>14.49</v>
          </cell>
          <cell r="I1970" t="str">
            <v>L</v>
          </cell>
          <cell r="J1970"/>
        </row>
        <row r="1971">
          <cell r="A1971">
            <v>944545</v>
          </cell>
          <cell r="B1971" t="str">
            <v>BARGETTO CHAUCERS OLALLIEBERRY 500ml</v>
          </cell>
          <cell r="C1971" t="str">
            <v>G</v>
          </cell>
          <cell r="D1971" t="str">
            <v>GF</v>
          </cell>
          <cell r="E1971" t="str">
            <v>GFE</v>
          </cell>
          <cell r="F1971">
            <v>500</v>
          </cell>
          <cell r="G1971">
            <v>944545</v>
          </cell>
          <cell r="H1971">
            <v>13.27</v>
          </cell>
          <cell r="I1971" t="str">
            <v>X</v>
          </cell>
          <cell r="J1971"/>
        </row>
        <row r="1972">
          <cell r="A1972">
            <v>944535</v>
          </cell>
          <cell r="B1972" t="str">
            <v>BARGETTO CHAUCERS RASPBERRY 500ml</v>
          </cell>
          <cell r="C1972" t="str">
            <v>G</v>
          </cell>
          <cell r="D1972" t="str">
            <v>GF</v>
          </cell>
          <cell r="E1972" t="str">
            <v>GFE</v>
          </cell>
          <cell r="F1972">
            <v>500</v>
          </cell>
          <cell r="G1972">
            <v>944535</v>
          </cell>
          <cell r="H1972">
            <v>14.28</v>
          </cell>
          <cell r="I1972" t="str">
            <v>U</v>
          </cell>
          <cell r="J1972"/>
        </row>
        <row r="1973">
          <cell r="A1973">
            <v>917339</v>
          </cell>
          <cell r="B1973" t="str">
            <v>BARGETTO POMEGRANATE 500ml</v>
          </cell>
          <cell r="C1973" t="str">
            <v>G</v>
          </cell>
          <cell r="D1973" t="str">
            <v>GF</v>
          </cell>
          <cell r="E1973" t="str">
            <v>GFE</v>
          </cell>
          <cell r="F1973">
            <v>500</v>
          </cell>
          <cell r="G1973">
            <v>917339</v>
          </cell>
          <cell r="H1973">
            <v>14.28</v>
          </cell>
          <cell r="I1973" t="str">
            <v>U</v>
          </cell>
          <cell r="J1973"/>
        </row>
        <row r="1974">
          <cell r="A1974">
            <v>917338</v>
          </cell>
          <cell r="B1974" t="str">
            <v>BARGETTO RASPBERRY MEAD 750ml</v>
          </cell>
          <cell r="C1974" t="str">
            <v>G</v>
          </cell>
          <cell r="D1974" t="str">
            <v>GF</v>
          </cell>
          <cell r="E1974" t="str">
            <v>GFE</v>
          </cell>
          <cell r="F1974">
            <v>750</v>
          </cell>
          <cell r="G1974">
            <v>917338</v>
          </cell>
          <cell r="H1974">
            <v>14.49</v>
          </cell>
          <cell r="I1974" t="str">
            <v>X</v>
          </cell>
          <cell r="J1974"/>
        </row>
        <row r="1975">
          <cell r="A1975">
            <v>402524</v>
          </cell>
          <cell r="B1975" t="str">
            <v>BARISTA COFFEE PINOTAGE 750ml</v>
          </cell>
          <cell r="C1975" t="str">
            <v>P</v>
          </cell>
          <cell r="D1975" t="str">
            <v>PR</v>
          </cell>
          <cell r="E1975" t="str">
            <v>PRS</v>
          </cell>
          <cell r="F1975">
            <v>750</v>
          </cell>
          <cell r="G1975">
            <v>402524</v>
          </cell>
          <cell r="H1975">
            <v>15.39</v>
          </cell>
          <cell r="I1975">
            <v>1</v>
          </cell>
          <cell r="J1975"/>
        </row>
        <row r="1976">
          <cell r="A1976">
            <v>953040</v>
          </cell>
          <cell r="B1976" t="str">
            <v>BARISTA RASPBARISTA 750ml</v>
          </cell>
          <cell r="C1976" t="str">
            <v>Y</v>
          </cell>
          <cell r="D1976" t="str">
            <v>YS</v>
          </cell>
          <cell r="E1976" t="str">
            <v>YST</v>
          </cell>
          <cell r="F1976">
            <v>750</v>
          </cell>
          <cell r="G1976">
            <v>953040</v>
          </cell>
          <cell r="H1976">
            <v>18.37</v>
          </cell>
          <cell r="I1976" t="str">
            <v>S</v>
          </cell>
          <cell r="J1976"/>
        </row>
        <row r="1977">
          <cell r="A1977">
            <v>948786</v>
          </cell>
          <cell r="B1977" t="str">
            <v>BARKAN ASSEMBLAGE TZAFIT 750ml</v>
          </cell>
          <cell r="C1977" t="str">
            <v>Y</v>
          </cell>
          <cell r="D1977" t="str">
            <v>YS</v>
          </cell>
          <cell r="E1977" t="str">
            <v>YSE</v>
          </cell>
          <cell r="F1977">
            <v>750</v>
          </cell>
          <cell r="G1977">
            <v>948786</v>
          </cell>
          <cell r="H1977">
            <v>34.590000000000003</v>
          </cell>
          <cell r="I1977" t="str">
            <v>S</v>
          </cell>
          <cell r="J1977"/>
        </row>
        <row r="1978">
          <cell r="A1978">
            <v>948787</v>
          </cell>
          <cell r="B1978" t="str">
            <v>BARKAN BARREL AGED CABERNET 750ml</v>
          </cell>
          <cell r="C1978" t="str">
            <v>Y</v>
          </cell>
          <cell r="D1978" t="str">
            <v>YS</v>
          </cell>
          <cell r="E1978" t="str">
            <v>YSE</v>
          </cell>
          <cell r="F1978">
            <v>750</v>
          </cell>
          <cell r="G1978">
            <v>948787</v>
          </cell>
          <cell r="H1978">
            <v>19.43</v>
          </cell>
          <cell r="I1978" t="str">
            <v>S</v>
          </cell>
          <cell r="J1978"/>
        </row>
        <row r="1979">
          <cell r="A1979">
            <v>948788</v>
          </cell>
          <cell r="B1979" t="str">
            <v>BARKAN BARREL AGED MERLOT 750ml</v>
          </cell>
          <cell r="C1979" t="str">
            <v>Y</v>
          </cell>
          <cell r="D1979" t="str">
            <v>YS</v>
          </cell>
          <cell r="E1979" t="str">
            <v>YSE</v>
          </cell>
          <cell r="F1979">
            <v>750</v>
          </cell>
          <cell r="G1979">
            <v>948788</v>
          </cell>
          <cell r="H1979">
            <v>19.43</v>
          </cell>
          <cell r="I1979" t="str">
            <v>S</v>
          </cell>
          <cell r="J1979"/>
        </row>
        <row r="1980">
          <cell r="A1980">
            <v>948789</v>
          </cell>
          <cell r="B1980" t="str">
            <v>BARKAN BARREL AGED SHIRAZ 750ml</v>
          </cell>
          <cell r="C1980" t="str">
            <v>Y</v>
          </cell>
          <cell r="D1980" t="str">
            <v>YS</v>
          </cell>
          <cell r="E1980" t="str">
            <v>YSE</v>
          </cell>
          <cell r="F1980">
            <v>750</v>
          </cell>
          <cell r="G1980">
            <v>948789</v>
          </cell>
          <cell r="H1980">
            <v>19.43</v>
          </cell>
          <cell r="I1980" t="str">
            <v>S</v>
          </cell>
          <cell r="J1980"/>
        </row>
        <row r="1981">
          <cell r="A1981">
            <v>907470</v>
          </cell>
          <cell r="B1981" t="str">
            <v>BARKAN CHARD CLASSIC KPM 750ml</v>
          </cell>
          <cell r="C1981" t="str">
            <v>Y</v>
          </cell>
          <cell r="D1981" t="str">
            <v>YS</v>
          </cell>
          <cell r="E1981" t="str">
            <v>YSE</v>
          </cell>
          <cell r="F1981">
            <v>750</v>
          </cell>
          <cell r="G1981">
            <v>907470</v>
          </cell>
          <cell r="H1981">
            <v>12.99</v>
          </cell>
          <cell r="I1981" t="str">
            <v>S</v>
          </cell>
          <cell r="J1981"/>
        </row>
        <row r="1982">
          <cell r="A1982">
            <v>919407</v>
          </cell>
          <cell r="B1982" t="str">
            <v>BARKAN CLASSIC CABERNET 750ml</v>
          </cell>
          <cell r="C1982" t="str">
            <v>Y</v>
          </cell>
          <cell r="D1982" t="str">
            <v>YS</v>
          </cell>
          <cell r="E1982" t="str">
            <v>YSE</v>
          </cell>
          <cell r="F1982">
            <v>750</v>
          </cell>
          <cell r="G1982">
            <v>919407</v>
          </cell>
          <cell r="H1982">
            <v>12.99</v>
          </cell>
          <cell r="I1982" t="str">
            <v>S</v>
          </cell>
          <cell r="J1982"/>
        </row>
        <row r="1983">
          <cell r="A1983">
            <v>919529</v>
          </cell>
          <cell r="B1983" t="str">
            <v>BARKAN CLASSIC MERLOT 750ml</v>
          </cell>
          <cell r="C1983" t="str">
            <v>Y</v>
          </cell>
          <cell r="D1983" t="str">
            <v>YS</v>
          </cell>
          <cell r="E1983" t="str">
            <v>YSE</v>
          </cell>
          <cell r="F1983">
            <v>750</v>
          </cell>
          <cell r="G1983">
            <v>919529</v>
          </cell>
          <cell r="H1983">
            <v>12.99</v>
          </cell>
          <cell r="I1983" t="str">
            <v>S</v>
          </cell>
          <cell r="J1983"/>
        </row>
        <row r="1984">
          <cell r="A1984">
            <v>948793</v>
          </cell>
          <cell r="B1984" t="str">
            <v>BARKAN CLASSIC PETITE SIRAH 750ml</v>
          </cell>
          <cell r="C1984" t="str">
            <v>Y</v>
          </cell>
          <cell r="D1984" t="str">
            <v>YS</v>
          </cell>
          <cell r="E1984" t="str">
            <v>YSE</v>
          </cell>
          <cell r="F1984">
            <v>750</v>
          </cell>
          <cell r="G1984">
            <v>948793</v>
          </cell>
          <cell r="H1984">
            <v>12.99</v>
          </cell>
          <cell r="I1984" t="str">
            <v>S</v>
          </cell>
          <cell r="J1984"/>
        </row>
        <row r="1985">
          <cell r="A1985">
            <v>948792</v>
          </cell>
          <cell r="B1985" t="str">
            <v>BARKAN CLASSIC PINOTAGE 750ml</v>
          </cell>
          <cell r="C1985" t="str">
            <v>Y</v>
          </cell>
          <cell r="D1985" t="str">
            <v>YS</v>
          </cell>
          <cell r="E1985" t="str">
            <v>YSE</v>
          </cell>
          <cell r="F1985">
            <v>750</v>
          </cell>
          <cell r="G1985">
            <v>948792</v>
          </cell>
          <cell r="H1985">
            <v>12.7</v>
          </cell>
          <cell r="I1985" t="str">
            <v>S</v>
          </cell>
          <cell r="J1985"/>
        </row>
        <row r="1986">
          <cell r="A1986">
            <v>948791</v>
          </cell>
          <cell r="B1986" t="str">
            <v>BARKAN CLASSIC SAUV BLANC 750ml</v>
          </cell>
          <cell r="C1986" t="str">
            <v>Y</v>
          </cell>
          <cell r="D1986" t="str">
            <v>YS</v>
          </cell>
          <cell r="E1986" t="str">
            <v>YSE</v>
          </cell>
          <cell r="F1986">
            <v>750</v>
          </cell>
          <cell r="G1986">
            <v>948791</v>
          </cell>
          <cell r="H1986">
            <v>12.99</v>
          </cell>
          <cell r="I1986" t="str">
            <v>S</v>
          </cell>
          <cell r="J1986"/>
        </row>
        <row r="1987">
          <cell r="A1987">
            <v>948794</v>
          </cell>
          <cell r="B1987" t="str">
            <v>BARKAN CLASSIC SHIRAZ 750ml</v>
          </cell>
          <cell r="C1987" t="str">
            <v>Y</v>
          </cell>
          <cell r="D1987" t="str">
            <v>YS</v>
          </cell>
          <cell r="E1987" t="str">
            <v>YSE</v>
          </cell>
          <cell r="F1987">
            <v>750</v>
          </cell>
          <cell r="G1987">
            <v>948794</v>
          </cell>
          <cell r="H1987">
            <v>12.99</v>
          </cell>
          <cell r="I1987" t="str">
            <v>S</v>
          </cell>
          <cell r="J1987"/>
        </row>
        <row r="1988">
          <cell r="A1988">
            <v>919406</v>
          </cell>
          <cell r="B1988" t="str">
            <v>BARKAN CLASSIC SHIRAZ 750ml</v>
          </cell>
          <cell r="C1988" t="str">
            <v>Y</v>
          </cell>
          <cell r="D1988" t="str">
            <v>YS</v>
          </cell>
          <cell r="E1988" t="str">
            <v>YSE</v>
          </cell>
          <cell r="F1988">
            <v>750</v>
          </cell>
          <cell r="G1988">
            <v>919406</v>
          </cell>
          <cell r="H1988">
            <v>12.99</v>
          </cell>
          <cell r="I1988" t="str">
            <v>S</v>
          </cell>
          <cell r="J1988"/>
        </row>
        <row r="1989">
          <cell r="A1989">
            <v>919405</v>
          </cell>
          <cell r="B1989" t="str">
            <v>BARKAN CLASSIC SHIRAZ ROSE 750ml</v>
          </cell>
          <cell r="C1989" t="str">
            <v>Y</v>
          </cell>
          <cell r="D1989" t="str">
            <v>YS</v>
          </cell>
          <cell r="E1989" t="str">
            <v>YSE</v>
          </cell>
          <cell r="F1989">
            <v>750</v>
          </cell>
          <cell r="G1989">
            <v>919405</v>
          </cell>
          <cell r="H1989">
            <v>12.15</v>
          </cell>
          <cell r="I1989" t="str">
            <v>S</v>
          </cell>
          <cell r="J1989"/>
        </row>
        <row r="1990">
          <cell r="A1990">
            <v>948785</v>
          </cell>
          <cell r="B1990" t="str">
            <v>BARKAN MERLOT/ARGAMAN 750ml</v>
          </cell>
          <cell r="C1990" t="str">
            <v>Y</v>
          </cell>
          <cell r="D1990" t="str">
            <v>YS</v>
          </cell>
          <cell r="E1990" t="str">
            <v>YSE</v>
          </cell>
          <cell r="F1990">
            <v>750</v>
          </cell>
          <cell r="G1990">
            <v>948785</v>
          </cell>
          <cell r="H1990">
            <v>12.22</v>
          </cell>
          <cell r="I1990" t="str">
            <v>S</v>
          </cell>
          <cell r="J1990"/>
        </row>
        <row r="1991">
          <cell r="A1991">
            <v>947240</v>
          </cell>
          <cell r="B1991" t="str">
            <v>BARKAN PINOT NOIR CLASSIC KPM 750ml</v>
          </cell>
          <cell r="C1991" t="str">
            <v>Y</v>
          </cell>
          <cell r="D1991" t="str">
            <v>YS</v>
          </cell>
          <cell r="E1991" t="str">
            <v>YSE</v>
          </cell>
          <cell r="F1991">
            <v>750</v>
          </cell>
          <cell r="G1991">
            <v>947240</v>
          </cell>
          <cell r="H1991">
            <v>12.99</v>
          </cell>
          <cell r="I1991" t="str">
            <v>S</v>
          </cell>
          <cell r="J1991"/>
        </row>
        <row r="1992">
          <cell r="A1992">
            <v>948790</v>
          </cell>
          <cell r="B1992" t="str">
            <v>BARKAN RES. B.A. CHARD 750ml</v>
          </cell>
          <cell r="C1992" t="str">
            <v>Y</v>
          </cell>
          <cell r="D1992" t="str">
            <v>YS</v>
          </cell>
          <cell r="E1992" t="str">
            <v>YSE</v>
          </cell>
          <cell r="F1992">
            <v>750</v>
          </cell>
          <cell r="G1992">
            <v>948790</v>
          </cell>
          <cell r="H1992">
            <v>16.3</v>
          </cell>
          <cell r="I1992" t="str">
            <v>S</v>
          </cell>
          <cell r="J1992"/>
        </row>
        <row r="1993">
          <cell r="A1993">
            <v>57096</v>
          </cell>
          <cell r="B1993" t="str">
            <v>BARKEEPERS CALL LONG ISLAND TEA 750ml</v>
          </cell>
          <cell r="C1993" t="str">
            <v>C</v>
          </cell>
          <cell r="D1993" t="str">
            <v>CW</v>
          </cell>
          <cell r="E1993" t="str">
            <v>CWL</v>
          </cell>
          <cell r="F1993">
            <v>750</v>
          </cell>
          <cell r="G1993">
            <v>57096</v>
          </cell>
          <cell r="H1993">
            <v>7.41</v>
          </cell>
          <cell r="I1993" t="str">
            <v>D</v>
          </cell>
          <cell r="J1993"/>
        </row>
        <row r="1994">
          <cell r="A1994">
            <v>950400</v>
          </cell>
          <cell r="B1994" t="str">
            <v>BARLOW BARROUGE 750ml</v>
          </cell>
          <cell r="C1994" t="str">
            <v>Y</v>
          </cell>
          <cell r="D1994" t="str">
            <v>YS</v>
          </cell>
          <cell r="E1994" t="str">
            <v>YSE</v>
          </cell>
          <cell r="F1994">
            <v>750</v>
          </cell>
          <cell r="G1994">
            <v>950400</v>
          </cell>
          <cell r="H1994">
            <v>44.69</v>
          </cell>
          <cell r="I1994" t="str">
            <v>S</v>
          </cell>
          <cell r="J1994"/>
        </row>
        <row r="1995">
          <cell r="A1995">
            <v>947273</v>
          </cell>
          <cell r="B1995" t="str">
            <v>BARLOW BARROUGE CABERNET 750ml</v>
          </cell>
          <cell r="C1995" t="str">
            <v>Y</v>
          </cell>
          <cell r="D1995" t="str">
            <v>YS</v>
          </cell>
          <cell r="E1995" t="str">
            <v>YSE</v>
          </cell>
          <cell r="F1995">
            <v>750</v>
          </cell>
          <cell r="G1995">
            <v>947273</v>
          </cell>
          <cell r="H1995">
            <v>33.99</v>
          </cell>
          <cell r="I1995" t="str">
            <v>S</v>
          </cell>
          <cell r="J1995"/>
        </row>
        <row r="1996">
          <cell r="A1996">
            <v>947274</v>
          </cell>
          <cell r="B1996" t="str">
            <v>BARLOW CABERNET 750ml</v>
          </cell>
          <cell r="C1996" t="str">
            <v>Y</v>
          </cell>
          <cell r="D1996" t="str">
            <v>YS</v>
          </cell>
          <cell r="E1996" t="str">
            <v>YSE</v>
          </cell>
          <cell r="F1996">
            <v>750</v>
          </cell>
          <cell r="G1996">
            <v>947274</v>
          </cell>
          <cell r="H1996">
            <v>37.72</v>
          </cell>
          <cell r="I1996" t="str">
            <v>S</v>
          </cell>
          <cell r="J1996"/>
        </row>
        <row r="1997">
          <cell r="A1997">
            <v>900458</v>
          </cell>
          <cell r="B1997" t="str">
            <v>BARLOW CABERNET FRANC 750ml</v>
          </cell>
          <cell r="C1997" t="str">
            <v>Y</v>
          </cell>
          <cell r="D1997" t="str">
            <v>YS</v>
          </cell>
          <cell r="E1997" t="str">
            <v>YSE</v>
          </cell>
          <cell r="F1997">
            <v>750</v>
          </cell>
          <cell r="G1997">
            <v>900458</v>
          </cell>
          <cell r="H1997">
            <v>34</v>
          </cell>
          <cell r="I1997" t="str">
            <v>S</v>
          </cell>
          <cell r="J1997"/>
        </row>
        <row r="1998">
          <cell r="A1998">
            <v>953343</v>
          </cell>
          <cell r="B1998" t="str">
            <v>BARLOW MERLOT 750ml</v>
          </cell>
          <cell r="C1998" t="str">
            <v>Y</v>
          </cell>
          <cell r="D1998" t="str">
            <v>YS</v>
          </cell>
          <cell r="E1998" t="str">
            <v>YSE</v>
          </cell>
          <cell r="F1998">
            <v>750</v>
          </cell>
          <cell r="G1998">
            <v>953343</v>
          </cell>
          <cell r="H1998">
            <v>26.55</v>
          </cell>
          <cell r="I1998" t="str">
            <v>S</v>
          </cell>
          <cell r="J1998"/>
        </row>
        <row r="1999">
          <cell r="A1999">
            <v>953052</v>
          </cell>
          <cell r="B1999" t="str">
            <v>BARLOW MIXED CASE #2 750ml</v>
          </cell>
          <cell r="C1999" t="str">
            <v>Y</v>
          </cell>
          <cell r="D1999" t="str">
            <v>YS</v>
          </cell>
          <cell r="E1999" t="str">
            <v>YSE</v>
          </cell>
          <cell r="F1999">
            <v>750</v>
          </cell>
          <cell r="G1999">
            <v>953052</v>
          </cell>
          <cell r="H1999">
            <v>10.220000000000001</v>
          </cell>
          <cell r="I1999" t="str">
            <v>S</v>
          </cell>
          <cell r="J1999"/>
        </row>
        <row r="2000">
          <cell r="A2000">
            <v>924236</v>
          </cell>
          <cell r="B2000" t="str">
            <v>BARLOW PINOT GRIGIO 750ml</v>
          </cell>
          <cell r="C2000" t="str">
            <v>Y</v>
          </cell>
          <cell r="D2000" t="str">
            <v>YS</v>
          </cell>
          <cell r="E2000" t="str">
            <v>YSE</v>
          </cell>
          <cell r="F2000">
            <v>750</v>
          </cell>
          <cell r="G2000">
            <v>924236</v>
          </cell>
          <cell r="H2000">
            <v>15.38</v>
          </cell>
          <cell r="I2000" t="str">
            <v>S</v>
          </cell>
          <cell r="J2000"/>
        </row>
        <row r="2001">
          <cell r="A2001">
            <v>900249</v>
          </cell>
          <cell r="B2001" t="str">
            <v>BARLOW ROSE NAPA 750ml</v>
          </cell>
          <cell r="C2001" t="str">
            <v>Y</v>
          </cell>
          <cell r="D2001" t="str">
            <v>YS</v>
          </cell>
          <cell r="E2001" t="str">
            <v>YSE</v>
          </cell>
          <cell r="F2001">
            <v>750</v>
          </cell>
          <cell r="G2001">
            <v>900249</v>
          </cell>
          <cell r="H2001">
            <v>16.88</v>
          </cell>
          <cell r="I2001" t="str">
            <v>S</v>
          </cell>
          <cell r="J2001"/>
        </row>
        <row r="2002">
          <cell r="A2002">
            <v>947275</v>
          </cell>
          <cell r="B2002" t="str">
            <v>BARLOW SAUV BLANC 750ml</v>
          </cell>
          <cell r="C2002" t="str">
            <v>Y</v>
          </cell>
          <cell r="D2002" t="str">
            <v>YS</v>
          </cell>
          <cell r="E2002" t="str">
            <v>YSE</v>
          </cell>
          <cell r="F2002">
            <v>750</v>
          </cell>
          <cell r="G2002">
            <v>947275</v>
          </cell>
          <cell r="H2002">
            <v>15.37</v>
          </cell>
          <cell r="I2002" t="str">
            <v>S</v>
          </cell>
          <cell r="J2002"/>
        </row>
        <row r="2003">
          <cell r="A2003">
            <v>953661</v>
          </cell>
          <cell r="B2003" t="str">
            <v>BARLOW VINEYARDS FAMILY SELECTION 750ml</v>
          </cell>
          <cell r="C2003" t="str">
            <v>Y</v>
          </cell>
          <cell r="D2003" t="str">
            <v>YS</v>
          </cell>
          <cell r="E2003" t="str">
            <v>YSE</v>
          </cell>
          <cell r="F2003">
            <v>750</v>
          </cell>
          <cell r="G2003">
            <v>953661</v>
          </cell>
          <cell r="H2003">
            <v>90.05</v>
          </cell>
          <cell r="I2003" t="str">
            <v>S</v>
          </cell>
          <cell r="J2003"/>
        </row>
        <row r="2004">
          <cell r="A2004">
            <v>951518</v>
          </cell>
          <cell r="B2004" t="str">
            <v>BARLOW VINEYARDS NAC MIXED CASE #1 750ml</v>
          </cell>
          <cell r="C2004" t="str">
            <v>Y</v>
          </cell>
          <cell r="D2004" t="str">
            <v>YS</v>
          </cell>
          <cell r="E2004" t="str">
            <v>YSE</v>
          </cell>
          <cell r="F2004">
            <v>750</v>
          </cell>
          <cell r="G2004">
            <v>951518</v>
          </cell>
          <cell r="H2004">
            <v>10</v>
          </cell>
          <cell r="I2004" t="str">
            <v>S</v>
          </cell>
          <cell r="J2004"/>
        </row>
        <row r="2005">
          <cell r="A2005">
            <v>919509</v>
          </cell>
          <cell r="B2005" t="str">
            <v>BARNARD GRIFFIN FUME BLANC 2010 750ml</v>
          </cell>
          <cell r="C2005" t="str">
            <v>Y</v>
          </cell>
          <cell r="D2005" t="str">
            <v>YS</v>
          </cell>
          <cell r="E2005" t="str">
            <v>YSE</v>
          </cell>
          <cell r="F2005">
            <v>750</v>
          </cell>
          <cell r="G2005">
            <v>919509</v>
          </cell>
          <cell r="H2005">
            <v>11.15</v>
          </cell>
          <cell r="I2005" t="str">
            <v>S</v>
          </cell>
          <cell r="J2005"/>
        </row>
        <row r="2006">
          <cell r="A2006">
            <v>952104</v>
          </cell>
          <cell r="B2006" t="str">
            <v>BARNARD GRIFFIN ROSÃ‰ SANGIOVESE'21 750ml</v>
          </cell>
          <cell r="C2006" t="str">
            <v>M</v>
          </cell>
          <cell r="D2006" t="str">
            <v>MP</v>
          </cell>
          <cell r="E2006" t="str">
            <v>MPQ</v>
          </cell>
          <cell r="F2006">
            <v>750</v>
          </cell>
          <cell r="G2006">
            <v>952104</v>
          </cell>
          <cell r="H2006">
            <v>12.48</v>
          </cell>
          <cell r="I2006" t="str">
            <v>L</v>
          </cell>
          <cell r="J2006"/>
        </row>
        <row r="2007">
          <cell r="A2007">
            <v>951395</v>
          </cell>
          <cell r="B2007" t="str">
            <v>BARNAUT AUTHENTIQUE ROSE BRUT GRAN 750ml</v>
          </cell>
          <cell r="C2007" t="str">
            <v>Y</v>
          </cell>
          <cell r="D2007" t="str">
            <v>YS</v>
          </cell>
          <cell r="E2007" t="str">
            <v>YSE</v>
          </cell>
          <cell r="F2007">
            <v>750</v>
          </cell>
          <cell r="G2007">
            <v>951395</v>
          </cell>
          <cell r="H2007">
            <v>73.55</v>
          </cell>
          <cell r="I2007" t="str">
            <v>S</v>
          </cell>
          <cell r="J2007"/>
        </row>
        <row r="2008">
          <cell r="A2008">
            <v>902119</v>
          </cell>
          <cell r="B2008" t="str">
            <v>BARNAUT BLANC DE NOIRS QUINTESSENCE750ml</v>
          </cell>
          <cell r="C2008" t="str">
            <v>Y</v>
          </cell>
          <cell r="D2008" t="str">
            <v>YS</v>
          </cell>
          <cell r="E2008" t="str">
            <v>YSE</v>
          </cell>
          <cell r="F2008">
            <v>750</v>
          </cell>
          <cell r="G2008">
            <v>902119</v>
          </cell>
          <cell r="H2008">
            <v>69.41</v>
          </cell>
          <cell r="I2008" t="str">
            <v>S</v>
          </cell>
          <cell r="J2008"/>
        </row>
        <row r="2009">
          <cell r="A2009">
            <v>902117</v>
          </cell>
          <cell r="B2009" t="str">
            <v>BARNAUT GRAND CRU GRANDE RSV 375ml</v>
          </cell>
          <cell r="C2009" t="str">
            <v>Y</v>
          </cell>
          <cell r="D2009" t="str">
            <v>YS</v>
          </cell>
          <cell r="E2009" t="str">
            <v>YSE</v>
          </cell>
          <cell r="F2009">
            <v>375</v>
          </cell>
          <cell r="G2009">
            <v>902117</v>
          </cell>
          <cell r="H2009">
            <v>45.75</v>
          </cell>
          <cell r="I2009" t="str">
            <v>S</v>
          </cell>
          <cell r="J2009"/>
        </row>
        <row r="2010">
          <cell r="A2010">
            <v>902115</v>
          </cell>
          <cell r="B2010" t="str">
            <v>BARNAUT GRAND CRU GRANDE RSV 750ml</v>
          </cell>
          <cell r="C2010" t="str">
            <v>Y</v>
          </cell>
          <cell r="D2010" t="str">
            <v>YS</v>
          </cell>
          <cell r="E2010" t="str">
            <v>YSE</v>
          </cell>
          <cell r="F2010">
            <v>750</v>
          </cell>
          <cell r="G2010">
            <v>902115</v>
          </cell>
          <cell r="H2010">
            <v>69.41</v>
          </cell>
          <cell r="I2010" t="str">
            <v>S</v>
          </cell>
          <cell r="J2010"/>
        </row>
        <row r="2011">
          <cell r="A2011">
            <v>902116</v>
          </cell>
          <cell r="B2011" t="str">
            <v>BARNAUT GRAND CRU GRANDE RSV 1500ml</v>
          </cell>
          <cell r="C2011" t="str">
            <v>Y</v>
          </cell>
          <cell r="D2011" t="str">
            <v>YS</v>
          </cell>
          <cell r="E2011" t="str">
            <v>YSE</v>
          </cell>
          <cell r="F2011">
            <v>1500</v>
          </cell>
          <cell r="G2011">
            <v>902116</v>
          </cell>
          <cell r="H2011">
            <v>157.43</v>
          </cell>
          <cell r="I2011" t="str">
            <v>S</v>
          </cell>
          <cell r="J2011"/>
        </row>
        <row r="2012">
          <cell r="A2012">
            <v>915391</v>
          </cell>
          <cell r="B2012" t="str">
            <v>BARNETT MERLOT SPRING MOUNTAIN 750ml</v>
          </cell>
          <cell r="C2012" t="str">
            <v>P</v>
          </cell>
          <cell r="D2012" t="str">
            <v>PL</v>
          </cell>
          <cell r="E2012" t="str">
            <v>PLF</v>
          </cell>
          <cell r="F2012">
            <v>750</v>
          </cell>
          <cell r="G2012">
            <v>915391</v>
          </cell>
          <cell r="H2012">
            <v>66.19</v>
          </cell>
          <cell r="I2012" t="str">
            <v>S</v>
          </cell>
          <cell r="J2012"/>
        </row>
        <row r="2013">
          <cell r="A2013">
            <v>909133</v>
          </cell>
          <cell r="B2013" t="str">
            <v>BARNETT PINOT NOIR TINA MARIE 750ml</v>
          </cell>
          <cell r="C2013" t="str">
            <v>Y</v>
          </cell>
          <cell r="D2013" t="str">
            <v>YS</v>
          </cell>
          <cell r="E2013" t="str">
            <v>YSE</v>
          </cell>
          <cell r="F2013">
            <v>750</v>
          </cell>
          <cell r="G2013">
            <v>909133</v>
          </cell>
          <cell r="H2013">
            <v>53.04</v>
          </cell>
          <cell r="I2013" t="str">
            <v>S</v>
          </cell>
          <cell r="J2013"/>
        </row>
        <row r="2014">
          <cell r="A2014">
            <v>912858</v>
          </cell>
          <cell r="B2014" t="str">
            <v>BARNETT SPRING MOUNTAIN CABERNET 750ml</v>
          </cell>
          <cell r="C2014" t="str">
            <v>P</v>
          </cell>
          <cell r="D2014" t="str">
            <v>PL</v>
          </cell>
          <cell r="E2014" t="str">
            <v>PLB</v>
          </cell>
          <cell r="F2014">
            <v>750</v>
          </cell>
          <cell r="G2014">
            <v>912858</v>
          </cell>
          <cell r="H2014">
            <v>75.13</v>
          </cell>
          <cell r="I2014" t="str">
            <v>S</v>
          </cell>
          <cell r="J2014"/>
        </row>
        <row r="2015">
          <cell r="A2015">
            <v>901986</v>
          </cell>
          <cell r="B2015" t="str">
            <v>BAROLO BELCOLLE SIMPOSIO 750ml</v>
          </cell>
          <cell r="C2015" t="str">
            <v>Y</v>
          </cell>
          <cell r="D2015" t="str">
            <v>YS</v>
          </cell>
          <cell r="E2015" t="str">
            <v>YSE</v>
          </cell>
          <cell r="F2015">
            <v>750</v>
          </cell>
          <cell r="G2015">
            <v>901986</v>
          </cell>
          <cell r="H2015">
            <v>57</v>
          </cell>
          <cell r="I2015" t="str">
            <v>S</v>
          </cell>
          <cell r="J2015"/>
        </row>
        <row r="2016">
          <cell r="A2016">
            <v>947826</v>
          </cell>
          <cell r="B2016" t="str">
            <v>BAROLO CHINATO COCCHI 500ml</v>
          </cell>
          <cell r="C2016" t="str">
            <v>Y</v>
          </cell>
          <cell r="D2016" t="str">
            <v>YS</v>
          </cell>
          <cell r="E2016" t="str">
            <v>YSE</v>
          </cell>
          <cell r="F2016">
            <v>500</v>
          </cell>
          <cell r="G2016">
            <v>947826</v>
          </cell>
          <cell r="H2016">
            <v>49.11</v>
          </cell>
          <cell r="I2016" t="str">
            <v>U</v>
          </cell>
          <cell r="J2016"/>
        </row>
        <row r="2017">
          <cell r="A2017">
            <v>954499</v>
          </cell>
          <cell r="B2017" t="str">
            <v>BAROLO FALLETTO 11/12/14 750ml</v>
          </cell>
          <cell r="C2017" t="str">
            <v>Y</v>
          </cell>
          <cell r="D2017" t="str">
            <v>YS</v>
          </cell>
          <cell r="E2017" t="str">
            <v>YSE</v>
          </cell>
          <cell r="F2017">
            <v>750</v>
          </cell>
          <cell r="G2017">
            <v>954499</v>
          </cell>
          <cell r="H2017">
            <v>242.06</v>
          </cell>
          <cell r="I2017" t="str">
            <v>S</v>
          </cell>
          <cell r="J2017"/>
        </row>
        <row r="2018">
          <cell r="A2018">
            <v>402000</v>
          </cell>
          <cell r="B2018" t="str">
            <v>BARON CHIREL RIOJA RESERVA'16 750ml</v>
          </cell>
          <cell r="C2018" t="str">
            <v>P</v>
          </cell>
          <cell r="D2018" t="str">
            <v>PR</v>
          </cell>
          <cell r="E2018" t="str">
            <v>PRN</v>
          </cell>
          <cell r="F2018">
            <v>750</v>
          </cell>
          <cell r="G2018">
            <v>402000</v>
          </cell>
          <cell r="H2018">
            <v>75</v>
          </cell>
          <cell r="I2018" t="str">
            <v>L</v>
          </cell>
          <cell r="J2018"/>
        </row>
        <row r="2019">
          <cell r="A2019">
            <v>950897</v>
          </cell>
          <cell r="B2019" t="str">
            <v>BARON DE L POUILLY FUME 750ml</v>
          </cell>
          <cell r="C2019" t="str">
            <v>Y</v>
          </cell>
          <cell r="D2019" t="str">
            <v>YS</v>
          </cell>
          <cell r="E2019" t="str">
            <v>YSE</v>
          </cell>
          <cell r="F2019">
            <v>750</v>
          </cell>
          <cell r="G2019">
            <v>950897</v>
          </cell>
          <cell r="H2019">
            <v>125.7</v>
          </cell>
          <cell r="I2019" t="str">
            <v>S</v>
          </cell>
          <cell r="J2019"/>
        </row>
        <row r="2020">
          <cell r="A2020">
            <v>922247</v>
          </cell>
          <cell r="B2020" t="str">
            <v>BARON DE LAY GRAN RESERVA 750ml</v>
          </cell>
          <cell r="C2020" t="str">
            <v>Y</v>
          </cell>
          <cell r="D2020" t="str">
            <v>YS</v>
          </cell>
          <cell r="E2020" t="str">
            <v>YSE</v>
          </cell>
          <cell r="F2020">
            <v>750</v>
          </cell>
          <cell r="G2020">
            <v>922247</v>
          </cell>
          <cell r="H2020">
            <v>33.99</v>
          </cell>
          <cell r="I2020" t="str">
            <v>S</v>
          </cell>
          <cell r="J2020"/>
        </row>
        <row r="2021">
          <cell r="A2021">
            <v>919713</v>
          </cell>
          <cell r="B2021" t="str">
            <v>BARON FINI PINOT GRIGIO 750ml</v>
          </cell>
          <cell r="C2021" t="str">
            <v>Y</v>
          </cell>
          <cell r="D2021" t="str">
            <v>YS</v>
          </cell>
          <cell r="E2021" t="str">
            <v>YSE</v>
          </cell>
          <cell r="F2021">
            <v>750</v>
          </cell>
          <cell r="G2021">
            <v>919713</v>
          </cell>
          <cell r="H2021">
            <v>12.97</v>
          </cell>
          <cell r="I2021" t="str">
            <v>S</v>
          </cell>
          <cell r="J2021"/>
        </row>
        <row r="2022">
          <cell r="A2022">
            <v>347200</v>
          </cell>
          <cell r="B2022" t="str">
            <v>BARON FINI VALD PINOT GRIGIO 750ml</v>
          </cell>
          <cell r="C2022" t="str">
            <v>Y</v>
          </cell>
          <cell r="D2022" t="str">
            <v>YS</v>
          </cell>
          <cell r="E2022" t="str">
            <v>YSE</v>
          </cell>
          <cell r="F2022">
            <v>750</v>
          </cell>
          <cell r="G2022">
            <v>347200</v>
          </cell>
          <cell r="H2022">
            <v>13.2</v>
          </cell>
          <cell r="I2022" t="str">
            <v>S</v>
          </cell>
          <cell r="J2022"/>
        </row>
        <row r="2023">
          <cell r="A2023">
            <v>903538</v>
          </cell>
          <cell r="B2023" t="str">
            <v>BARON HERZOG CABERNET KPM 750ml</v>
          </cell>
          <cell r="C2023" t="str">
            <v>P</v>
          </cell>
          <cell r="D2023" t="str">
            <v>PL</v>
          </cell>
          <cell r="E2023" t="str">
            <v>PLB</v>
          </cell>
          <cell r="F2023">
            <v>750</v>
          </cell>
          <cell r="G2023">
            <v>903538</v>
          </cell>
          <cell r="H2023">
            <v>11.99</v>
          </cell>
          <cell r="I2023" t="str">
            <v>L</v>
          </cell>
          <cell r="J2023"/>
        </row>
        <row r="2024">
          <cell r="A2024">
            <v>903536</v>
          </cell>
          <cell r="B2024" t="str">
            <v>BARON HERZOG CHARDONNAY 750ml</v>
          </cell>
          <cell r="C2024" t="str">
            <v>Y</v>
          </cell>
          <cell r="D2024" t="str">
            <v>YS</v>
          </cell>
          <cell r="E2024" t="str">
            <v>YSE</v>
          </cell>
          <cell r="F2024">
            <v>750</v>
          </cell>
          <cell r="G2024">
            <v>903536</v>
          </cell>
          <cell r="H2024">
            <v>14.16</v>
          </cell>
          <cell r="I2024" t="str">
            <v>S</v>
          </cell>
          <cell r="J2024"/>
        </row>
        <row r="2025">
          <cell r="A2025">
            <v>912997</v>
          </cell>
          <cell r="B2025" t="str">
            <v>BARON HERZOG CHENIN KPM'18/19 750ml</v>
          </cell>
          <cell r="C2025" t="str">
            <v>K</v>
          </cell>
          <cell r="D2025" t="str">
            <v>KK</v>
          </cell>
          <cell r="E2025" t="str">
            <v>KKP</v>
          </cell>
          <cell r="F2025">
            <v>750</v>
          </cell>
          <cell r="G2025">
            <v>912997</v>
          </cell>
          <cell r="H2025">
            <v>9.99</v>
          </cell>
          <cell r="I2025" t="str">
            <v>L</v>
          </cell>
          <cell r="J2025"/>
        </row>
        <row r="2026">
          <cell r="A2026">
            <v>947578</v>
          </cell>
          <cell r="B2026" t="str">
            <v>BARON HERZOG LATE HARVEST RIESLI 750ml</v>
          </cell>
          <cell r="C2026" t="str">
            <v>Y</v>
          </cell>
          <cell r="D2026" t="str">
            <v>YS</v>
          </cell>
          <cell r="E2026" t="str">
            <v>YSE</v>
          </cell>
          <cell r="F2026">
            <v>750</v>
          </cell>
          <cell r="G2026">
            <v>947578</v>
          </cell>
          <cell r="H2026">
            <v>26.33</v>
          </cell>
          <cell r="I2026" t="str">
            <v>S</v>
          </cell>
          <cell r="J2026"/>
        </row>
        <row r="2027">
          <cell r="A2027">
            <v>903539</v>
          </cell>
          <cell r="B2027" t="str">
            <v>BARON HERZOG MERLOT 750ml</v>
          </cell>
          <cell r="C2027" t="str">
            <v>Y</v>
          </cell>
          <cell r="D2027" t="str">
            <v>YS</v>
          </cell>
          <cell r="E2027" t="str">
            <v>YSE</v>
          </cell>
          <cell r="F2027">
            <v>750</v>
          </cell>
          <cell r="G2027">
            <v>903539</v>
          </cell>
          <cell r="H2027">
            <v>14.27</v>
          </cell>
          <cell r="I2027" t="str">
            <v>S</v>
          </cell>
          <cell r="J2027"/>
        </row>
        <row r="2028">
          <cell r="A2028">
            <v>912996</v>
          </cell>
          <cell r="B2028" t="str">
            <v>BARON HERZOG SAUV BL KPM'15/17 750ml</v>
          </cell>
          <cell r="C2028" t="str">
            <v>K</v>
          </cell>
          <cell r="D2028" t="str">
            <v>KK</v>
          </cell>
          <cell r="E2028" t="str">
            <v>KKD</v>
          </cell>
          <cell r="F2028">
            <v>750</v>
          </cell>
          <cell r="G2028">
            <v>912996</v>
          </cell>
          <cell r="H2028">
            <v>11.99</v>
          </cell>
          <cell r="I2028" t="str">
            <v>L</v>
          </cell>
          <cell r="J2028"/>
        </row>
        <row r="2029">
          <cell r="A2029">
            <v>913329</v>
          </cell>
          <cell r="B2029" t="str">
            <v>BARON HERZOG SYRAH KPM'8/09 750ml</v>
          </cell>
          <cell r="C2029" t="str">
            <v>P</v>
          </cell>
          <cell r="D2029" t="str">
            <v>PL</v>
          </cell>
          <cell r="E2029" t="str">
            <v>PLJ</v>
          </cell>
          <cell r="F2029">
            <v>750</v>
          </cell>
          <cell r="G2029">
            <v>913329</v>
          </cell>
          <cell r="H2029">
            <v>13.37</v>
          </cell>
          <cell r="I2029" t="str">
            <v>X</v>
          </cell>
          <cell r="J2029"/>
        </row>
        <row r="2030">
          <cell r="A2030">
            <v>919391</v>
          </cell>
          <cell r="B2030" t="str">
            <v>BARON HERZOG ZINFANDEL 750ml</v>
          </cell>
          <cell r="C2030" t="str">
            <v>Y</v>
          </cell>
          <cell r="D2030" t="str">
            <v>YS</v>
          </cell>
          <cell r="E2030" t="str">
            <v>YSE</v>
          </cell>
          <cell r="F2030">
            <v>750</v>
          </cell>
          <cell r="G2030">
            <v>919391</v>
          </cell>
          <cell r="H2030">
            <v>14.27</v>
          </cell>
          <cell r="I2030" t="str">
            <v>S</v>
          </cell>
          <cell r="J2030"/>
        </row>
        <row r="2031">
          <cell r="A2031">
            <v>920980</v>
          </cell>
          <cell r="B2031" t="str">
            <v>BARON ROTHCHILD FLECHAS GRAN MAL 750ml</v>
          </cell>
          <cell r="C2031" t="str">
            <v>Y</v>
          </cell>
          <cell r="D2031" t="str">
            <v>YS</v>
          </cell>
          <cell r="E2031" t="str">
            <v>YSE</v>
          </cell>
          <cell r="F2031">
            <v>750</v>
          </cell>
          <cell r="G2031">
            <v>920980</v>
          </cell>
          <cell r="H2031">
            <v>26.25</v>
          </cell>
          <cell r="I2031" t="str">
            <v>S</v>
          </cell>
          <cell r="J2031"/>
        </row>
        <row r="2032">
          <cell r="A2032">
            <v>950495</v>
          </cell>
          <cell r="B2032" t="str">
            <v>BARON ROTHSCHILD FLECHAS ANDES 750ml</v>
          </cell>
          <cell r="C2032" t="str">
            <v>Y</v>
          </cell>
          <cell r="D2032" t="str">
            <v>YS</v>
          </cell>
          <cell r="E2032" t="str">
            <v>YSE</v>
          </cell>
          <cell r="F2032">
            <v>750</v>
          </cell>
          <cell r="G2032">
            <v>950495</v>
          </cell>
          <cell r="H2032">
            <v>26.25</v>
          </cell>
          <cell r="I2032" t="str">
            <v>S</v>
          </cell>
          <cell r="J2032"/>
        </row>
        <row r="2033">
          <cell r="A2033">
            <v>29206</v>
          </cell>
          <cell r="B2033" t="str">
            <v>BARON ROTHSCHILD GIN 750ml</v>
          </cell>
          <cell r="C2033" t="str">
            <v>A</v>
          </cell>
          <cell r="D2033" t="str">
            <v>AH</v>
          </cell>
          <cell r="E2033" t="str">
            <v>AHG</v>
          </cell>
          <cell r="F2033">
            <v>750</v>
          </cell>
          <cell r="G2033">
            <v>29206</v>
          </cell>
          <cell r="H2033">
            <v>6.56</v>
          </cell>
          <cell r="I2033" t="str">
            <v>D</v>
          </cell>
          <cell r="J2033"/>
        </row>
        <row r="2034">
          <cell r="A2034">
            <v>29208</v>
          </cell>
          <cell r="B2034" t="str">
            <v>BARON ROTHSCHILD GIN 1750ml</v>
          </cell>
          <cell r="C2034" t="str">
            <v>A</v>
          </cell>
          <cell r="D2034" t="str">
            <v>AH</v>
          </cell>
          <cell r="E2034" t="str">
            <v>AHG</v>
          </cell>
          <cell r="F2034">
            <v>1750</v>
          </cell>
          <cell r="G2034">
            <v>29208</v>
          </cell>
          <cell r="H2034">
            <v>13.99</v>
          </cell>
          <cell r="I2034">
            <v>1</v>
          </cell>
          <cell r="J2034"/>
        </row>
        <row r="2035">
          <cell r="A2035">
            <v>35284</v>
          </cell>
          <cell r="B2035" t="str">
            <v>BARON ROTHSCHILD VODKA 375ml</v>
          </cell>
          <cell r="C2035" t="str">
            <v>A</v>
          </cell>
          <cell r="D2035" t="str">
            <v>AD</v>
          </cell>
          <cell r="E2035" t="str">
            <v>ADF</v>
          </cell>
          <cell r="F2035">
            <v>375</v>
          </cell>
          <cell r="G2035">
            <v>35284</v>
          </cell>
          <cell r="H2035">
            <v>3.99</v>
          </cell>
          <cell r="I2035">
            <v>1</v>
          </cell>
          <cell r="J2035"/>
        </row>
        <row r="2036">
          <cell r="A2036">
            <v>35286</v>
          </cell>
          <cell r="B2036" t="str">
            <v>BARON ROTHSCHILD VODKA 750ml</v>
          </cell>
          <cell r="C2036" t="str">
            <v>A</v>
          </cell>
          <cell r="D2036" t="str">
            <v>AD</v>
          </cell>
          <cell r="E2036" t="str">
            <v>ADF</v>
          </cell>
          <cell r="F2036">
            <v>750</v>
          </cell>
          <cell r="G2036">
            <v>35286</v>
          </cell>
          <cell r="H2036">
            <v>3.78</v>
          </cell>
          <cell r="I2036" t="str">
            <v>D</v>
          </cell>
          <cell r="J2036"/>
        </row>
        <row r="2037">
          <cell r="A2037">
            <v>35287</v>
          </cell>
          <cell r="B2037" t="str">
            <v>BARON ROTHSCHILD VODKA 1000ml</v>
          </cell>
          <cell r="C2037" t="str">
            <v>A</v>
          </cell>
          <cell r="D2037" t="str">
            <v>AD</v>
          </cell>
          <cell r="E2037" t="str">
            <v>ADF</v>
          </cell>
          <cell r="F2037">
            <v>1000</v>
          </cell>
          <cell r="G2037">
            <v>35287</v>
          </cell>
          <cell r="H2037">
            <v>7.99</v>
          </cell>
          <cell r="I2037">
            <v>1</v>
          </cell>
          <cell r="J2037"/>
        </row>
        <row r="2038">
          <cell r="A2038">
            <v>35288</v>
          </cell>
          <cell r="B2038" t="str">
            <v>BARON ROTHSCHILD VODKA 1750ml</v>
          </cell>
          <cell r="C2038" t="str">
            <v>A</v>
          </cell>
          <cell r="D2038" t="str">
            <v>AD</v>
          </cell>
          <cell r="E2038" t="str">
            <v>ADF</v>
          </cell>
          <cell r="F2038">
            <v>1750</v>
          </cell>
          <cell r="G2038">
            <v>35288</v>
          </cell>
          <cell r="H2038">
            <v>13.99</v>
          </cell>
          <cell r="I2038">
            <v>1</v>
          </cell>
          <cell r="J2038"/>
        </row>
        <row r="2039">
          <cell r="A2039">
            <v>39124</v>
          </cell>
          <cell r="B2039" t="str">
            <v>BARON ROTHSCHILD VODKA 100PR 375ml</v>
          </cell>
          <cell r="C2039" t="str">
            <v>A</v>
          </cell>
          <cell r="D2039" t="str">
            <v>AD</v>
          </cell>
          <cell r="E2039" t="str">
            <v>ADF</v>
          </cell>
          <cell r="F2039">
            <v>375</v>
          </cell>
          <cell r="G2039">
            <v>39124</v>
          </cell>
          <cell r="H2039">
            <v>5.99</v>
          </cell>
          <cell r="I2039">
            <v>1</v>
          </cell>
          <cell r="J2039"/>
        </row>
        <row r="2040">
          <cell r="A2040">
            <v>39126</v>
          </cell>
          <cell r="B2040" t="str">
            <v>BARON ROTHSCHILD VODKA 100PR 750ml</v>
          </cell>
          <cell r="C2040" t="str">
            <v>A</v>
          </cell>
          <cell r="D2040" t="str">
            <v>AD</v>
          </cell>
          <cell r="E2040" t="str">
            <v>ADF</v>
          </cell>
          <cell r="F2040">
            <v>750</v>
          </cell>
          <cell r="G2040">
            <v>39126</v>
          </cell>
          <cell r="H2040">
            <v>8.99</v>
          </cell>
          <cell r="I2040">
            <v>1</v>
          </cell>
          <cell r="J2040"/>
        </row>
        <row r="2041">
          <cell r="A2041">
            <v>39128</v>
          </cell>
          <cell r="B2041" t="str">
            <v>BARON ROTHSCHILD VODKA 100PR 1750ml</v>
          </cell>
          <cell r="C2041" t="str">
            <v>A</v>
          </cell>
          <cell r="D2041" t="str">
            <v>AD</v>
          </cell>
          <cell r="E2041" t="str">
            <v>ADF</v>
          </cell>
          <cell r="F2041">
            <v>1750</v>
          </cell>
          <cell r="G2041">
            <v>39128</v>
          </cell>
          <cell r="H2041">
            <v>16.989999999999998</v>
          </cell>
          <cell r="I2041">
            <v>1</v>
          </cell>
          <cell r="J2041"/>
        </row>
        <row r="2042">
          <cell r="A2042">
            <v>922968</v>
          </cell>
          <cell r="B2042" t="str">
            <v>BARONE PARTICELLA 750ml</v>
          </cell>
          <cell r="C2042" t="str">
            <v>Y</v>
          </cell>
          <cell r="D2042" t="str">
            <v>YS</v>
          </cell>
          <cell r="E2042" t="str">
            <v>YSE</v>
          </cell>
          <cell r="F2042">
            <v>750</v>
          </cell>
          <cell r="G2042">
            <v>922968</v>
          </cell>
          <cell r="H2042">
            <v>35.020000000000003</v>
          </cell>
          <cell r="I2042" t="str">
            <v>S</v>
          </cell>
          <cell r="J2042"/>
        </row>
        <row r="2043">
          <cell r="A2043">
            <v>950934</v>
          </cell>
          <cell r="B2043" t="str">
            <v>BARONE PIZZINI ANIMANTE 750ml</v>
          </cell>
          <cell r="C2043" t="str">
            <v>Y</v>
          </cell>
          <cell r="D2043" t="str">
            <v>YS</v>
          </cell>
          <cell r="E2043" t="str">
            <v>YSE</v>
          </cell>
          <cell r="F2043">
            <v>750</v>
          </cell>
          <cell r="G2043">
            <v>950934</v>
          </cell>
          <cell r="H2043">
            <v>40.99</v>
          </cell>
          <cell r="I2043" t="str">
            <v>S</v>
          </cell>
          <cell r="J2043"/>
        </row>
        <row r="2044">
          <cell r="A2044">
            <v>952259</v>
          </cell>
          <cell r="B2044" t="str">
            <v>BARONE PIZZINI EXTRA BRUT 750ml</v>
          </cell>
          <cell r="C2044" t="str">
            <v>Y</v>
          </cell>
          <cell r="D2044" t="str">
            <v>YS</v>
          </cell>
          <cell r="E2044" t="str">
            <v>YSE</v>
          </cell>
          <cell r="F2044">
            <v>750</v>
          </cell>
          <cell r="G2044">
            <v>952259</v>
          </cell>
          <cell r="H2044">
            <v>41.99</v>
          </cell>
          <cell r="I2044" t="str">
            <v>S</v>
          </cell>
          <cell r="J2044"/>
        </row>
        <row r="2045">
          <cell r="A2045">
            <v>950935</v>
          </cell>
          <cell r="B2045" t="str">
            <v>BARONE PIZZINI FRANACIACORTA RISER 750ml</v>
          </cell>
          <cell r="C2045" t="str">
            <v>Y</v>
          </cell>
          <cell r="D2045" t="str">
            <v>YS</v>
          </cell>
          <cell r="E2045" t="str">
            <v>YSE</v>
          </cell>
          <cell r="F2045">
            <v>750</v>
          </cell>
          <cell r="G2045">
            <v>950935</v>
          </cell>
          <cell r="H2045">
            <v>63.5</v>
          </cell>
          <cell r="I2045" t="str">
            <v>S</v>
          </cell>
          <cell r="J2045"/>
        </row>
        <row r="2046">
          <cell r="A2046">
            <v>950936</v>
          </cell>
          <cell r="B2046" t="str">
            <v>BARONE PIZZINI NATURAE FRANACIACOR 750ml</v>
          </cell>
          <cell r="C2046" t="str">
            <v>Y</v>
          </cell>
          <cell r="D2046" t="str">
            <v>YS</v>
          </cell>
          <cell r="E2046" t="str">
            <v>YSE</v>
          </cell>
          <cell r="F2046">
            <v>750</v>
          </cell>
          <cell r="G2046">
            <v>950936</v>
          </cell>
          <cell r="H2046">
            <v>48.5</v>
          </cell>
          <cell r="I2046" t="str">
            <v>S</v>
          </cell>
          <cell r="J2046"/>
        </row>
        <row r="2047">
          <cell r="A2047">
            <v>950937</v>
          </cell>
          <cell r="B2047" t="str">
            <v>BARONE PIZZINI ROSE FRANCIACORTA 750ml</v>
          </cell>
          <cell r="C2047" t="str">
            <v>Y</v>
          </cell>
          <cell r="D2047" t="str">
            <v>YS</v>
          </cell>
          <cell r="E2047" t="str">
            <v>YSE</v>
          </cell>
          <cell r="F2047">
            <v>750</v>
          </cell>
          <cell r="G2047">
            <v>950937</v>
          </cell>
          <cell r="H2047">
            <v>48.5</v>
          </cell>
          <cell r="I2047" t="str">
            <v>S</v>
          </cell>
          <cell r="J2047"/>
        </row>
        <row r="2048">
          <cell r="A2048">
            <v>950938</v>
          </cell>
          <cell r="B2048" t="str">
            <v>BARONE PIZZINI SATEN FRANCIACORTA 750ml</v>
          </cell>
          <cell r="C2048" t="str">
            <v>Y</v>
          </cell>
          <cell r="D2048" t="str">
            <v>YS</v>
          </cell>
          <cell r="E2048" t="str">
            <v>YSE</v>
          </cell>
          <cell r="F2048">
            <v>750</v>
          </cell>
          <cell r="G2048">
            <v>950938</v>
          </cell>
          <cell r="H2048">
            <v>57.5</v>
          </cell>
          <cell r="I2048" t="str">
            <v>S</v>
          </cell>
          <cell r="J2048"/>
        </row>
        <row r="2049">
          <cell r="A2049">
            <v>922971</v>
          </cell>
          <cell r="B2049" t="str">
            <v>BARONE SANGIOVESE 750ml</v>
          </cell>
          <cell r="C2049" t="str">
            <v>Y</v>
          </cell>
          <cell r="D2049" t="str">
            <v>YS</v>
          </cell>
          <cell r="E2049" t="str">
            <v>YSE</v>
          </cell>
          <cell r="F2049">
            <v>750</v>
          </cell>
          <cell r="G2049">
            <v>922971</v>
          </cell>
          <cell r="H2049">
            <v>17.559999999999999</v>
          </cell>
          <cell r="I2049" t="str">
            <v>S</v>
          </cell>
          <cell r="J2049"/>
        </row>
        <row r="2050">
          <cell r="A2050">
            <v>919408</v>
          </cell>
          <cell r="B2050" t="str">
            <v>BARONS EDMOND &amp; BENJAMIN ROTHCHI 750ml</v>
          </cell>
          <cell r="C2050" t="str">
            <v>Y</v>
          </cell>
          <cell r="D2050" t="str">
            <v>YS</v>
          </cell>
          <cell r="E2050" t="str">
            <v>YSE</v>
          </cell>
          <cell r="F2050">
            <v>750</v>
          </cell>
          <cell r="G2050">
            <v>919408</v>
          </cell>
          <cell r="H2050">
            <v>30.01</v>
          </cell>
          <cell r="I2050" t="str">
            <v>S</v>
          </cell>
          <cell r="J2050"/>
        </row>
        <row r="2051">
          <cell r="A2051">
            <v>409712</v>
          </cell>
          <cell r="B2051" t="str">
            <v>BAROSSA INK SHIRAZ'16 750ml</v>
          </cell>
          <cell r="C2051" t="str">
            <v>P</v>
          </cell>
          <cell r="D2051" t="str">
            <v>PR</v>
          </cell>
          <cell r="E2051" t="str">
            <v>PRY</v>
          </cell>
          <cell r="F2051">
            <v>750</v>
          </cell>
          <cell r="G2051">
            <v>409712</v>
          </cell>
          <cell r="H2051">
            <v>8.27</v>
          </cell>
          <cell r="I2051" t="str">
            <v>X</v>
          </cell>
          <cell r="J2051"/>
        </row>
        <row r="2052">
          <cell r="A2052">
            <v>402825</v>
          </cell>
          <cell r="B2052" t="str">
            <v>BAROSSA VALLEY ESTATE SHIRAZ 750ml</v>
          </cell>
          <cell r="C2052" t="str">
            <v>P</v>
          </cell>
          <cell r="D2052" t="str">
            <v>PR</v>
          </cell>
          <cell r="E2052" t="str">
            <v>PRY</v>
          </cell>
          <cell r="F2052">
            <v>750</v>
          </cell>
          <cell r="G2052">
            <v>402825</v>
          </cell>
          <cell r="H2052">
            <v>9.18</v>
          </cell>
          <cell r="I2052" t="str">
            <v>D</v>
          </cell>
          <cell r="J2052"/>
        </row>
        <row r="2053">
          <cell r="A2053">
            <v>402812</v>
          </cell>
          <cell r="B2053" t="str">
            <v>BAROSSA VLY ESTATE GSM '14 750ml</v>
          </cell>
          <cell r="C2053" t="str">
            <v>Y</v>
          </cell>
          <cell r="D2053" t="str">
            <v>YS</v>
          </cell>
          <cell r="E2053" t="str">
            <v>YSE</v>
          </cell>
          <cell r="F2053">
            <v>750</v>
          </cell>
          <cell r="G2053">
            <v>402812</v>
          </cell>
          <cell r="H2053">
            <v>17.239999999999998</v>
          </cell>
          <cell r="I2053" t="str">
            <v>S</v>
          </cell>
          <cell r="J2053"/>
        </row>
        <row r="2054">
          <cell r="A2054">
            <v>29256</v>
          </cell>
          <cell r="B2054" t="str">
            <v>BARR HILL GIN 750ml</v>
          </cell>
          <cell r="C2054" t="str">
            <v>Y</v>
          </cell>
          <cell r="D2054" t="str">
            <v>YS</v>
          </cell>
          <cell r="E2054" t="str">
            <v>YSA</v>
          </cell>
          <cell r="F2054">
            <v>750</v>
          </cell>
          <cell r="G2054">
            <v>29256</v>
          </cell>
          <cell r="H2054">
            <v>49.93</v>
          </cell>
          <cell r="I2054" t="str">
            <v>S</v>
          </cell>
          <cell r="J2054"/>
        </row>
        <row r="2055">
          <cell r="A2055">
            <v>29259</v>
          </cell>
          <cell r="B2055" t="str">
            <v>BARR HILL TOM CAT GIN 750ml</v>
          </cell>
          <cell r="C2055" t="str">
            <v>Y</v>
          </cell>
          <cell r="D2055" t="str">
            <v>YS</v>
          </cell>
          <cell r="E2055" t="str">
            <v>YSA</v>
          </cell>
          <cell r="F2055">
            <v>750</v>
          </cell>
          <cell r="G2055">
            <v>29259</v>
          </cell>
          <cell r="H2055">
            <v>60.1</v>
          </cell>
          <cell r="I2055" t="str">
            <v>S</v>
          </cell>
          <cell r="J2055"/>
        </row>
        <row r="2056">
          <cell r="A2056">
            <v>952453</v>
          </cell>
          <cell r="B2056" t="str">
            <v>BARRACHI ARDITO 750ml</v>
          </cell>
          <cell r="C2056" t="str">
            <v>Y</v>
          </cell>
          <cell r="D2056" t="str">
            <v>YS</v>
          </cell>
          <cell r="E2056" t="str">
            <v>YSE</v>
          </cell>
          <cell r="F2056">
            <v>750</v>
          </cell>
          <cell r="G2056">
            <v>952453</v>
          </cell>
          <cell r="H2056">
            <v>36.43</v>
          </cell>
          <cell r="I2056" t="str">
            <v>S</v>
          </cell>
          <cell r="J2056"/>
        </row>
        <row r="2057">
          <cell r="A2057">
            <v>954947</v>
          </cell>
          <cell r="B2057" t="str">
            <v>BARRAGE CEASE CABERNET FRANC 2016 750ml</v>
          </cell>
          <cell r="C2057" t="str">
            <v>Y</v>
          </cell>
          <cell r="D2057" t="str">
            <v>YS</v>
          </cell>
          <cell r="E2057" t="str">
            <v>YSE</v>
          </cell>
          <cell r="F2057">
            <v>750</v>
          </cell>
          <cell r="G2057">
            <v>954947</v>
          </cell>
          <cell r="H2057">
            <v>25.22</v>
          </cell>
          <cell r="I2057" t="str">
            <v>S</v>
          </cell>
          <cell r="J2057"/>
        </row>
        <row r="2058">
          <cell r="A2058">
            <v>901914</v>
          </cell>
          <cell r="B2058" t="str">
            <v>BARRAGE NUCLEAR BLONDE CHARDONNAY 750ml</v>
          </cell>
          <cell r="C2058" t="str">
            <v>Y</v>
          </cell>
          <cell r="D2058" t="str">
            <v>YS</v>
          </cell>
          <cell r="E2058" t="str">
            <v>YSE</v>
          </cell>
          <cell r="F2058">
            <v>750</v>
          </cell>
          <cell r="G2058">
            <v>901914</v>
          </cell>
          <cell r="H2058">
            <v>21.49</v>
          </cell>
          <cell r="I2058" t="str">
            <v>S</v>
          </cell>
          <cell r="J2058"/>
        </row>
        <row r="2059">
          <cell r="A2059">
            <v>947204</v>
          </cell>
          <cell r="B2059" t="str">
            <v>BARREL 27 HIGH ON THE HOG 750ml</v>
          </cell>
          <cell r="C2059" t="str">
            <v>Y</v>
          </cell>
          <cell r="D2059" t="str">
            <v>YS</v>
          </cell>
          <cell r="E2059" t="str">
            <v>YSE</v>
          </cell>
          <cell r="F2059">
            <v>750</v>
          </cell>
          <cell r="G2059">
            <v>947204</v>
          </cell>
          <cell r="H2059">
            <v>16.3</v>
          </cell>
          <cell r="I2059" t="str">
            <v>S</v>
          </cell>
          <cell r="J2059"/>
        </row>
        <row r="2060">
          <cell r="A2060">
            <v>955588</v>
          </cell>
          <cell r="B2060" t="str">
            <v>BARREL AGED AVENTINUS 2018 CHARD 330ml</v>
          </cell>
          <cell r="C2060" t="str">
            <v>Y</v>
          </cell>
          <cell r="D2060" t="str">
            <v>YS</v>
          </cell>
          <cell r="E2060" t="str">
            <v>YST</v>
          </cell>
          <cell r="F2060">
            <v>330</v>
          </cell>
          <cell r="G2060">
            <v>955588</v>
          </cell>
          <cell r="H2060">
            <v>18.79</v>
          </cell>
          <cell r="I2060" t="str">
            <v>S</v>
          </cell>
          <cell r="J2060"/>
        </row>
        <row r="2061">
          <cell r="A2061">
            <v>86576</v>
          </cell>
          <cell r="B2061" t="str">
            <v>BARRELL BOURBON DOVETAIL 750ml</v>
          </cell>
          <cell r="C2061" t="str">
            <v>Y</v>
          </cell>
          <cell r="D2061" t="str">
            <v>YS</v>
          </cell>
          <cell r="E2061" t="str">
            <v>YSA</v>
          </cell>
          <cell r="F2061">
            <v>750</v>
          </cell>
          <cell r="G2061">
            <v>86576</v>
          </cell>
          <cell r="H2061">
            <v>90.13</v>
          </cell>
          <cell r="I2061" t="str">
            <v>S</v>
          </cell>
          <cell r="J2061"/>
        </row>
        <row r="2062">
          <cell r="A2062">
            <v>16664</v>
          </cell>
          <cell r="B2062" t="str">
            <v>BARRELL BOURBON SINGLE BARREL BOURB750ml</v>
          </cell>
          <cell r="C2062" t="str">
            <v>Y</v>
          </cell>
          <cell r="D2062" t="str">
            <v>YS</v>
          </cell>
          <cell r="E2062" t="str">
            <v>YSA</v>
          </cell>
          <cell r="F2062">
            <v>750</v>
          </cell>
          <cell r="G2062">
            <v>16664</v>
          </cell>
          <cell r="H2062">
            <v>109.13</v>
          </cell>
          <cell r="I2062" t="str">
            <v>S</v>
          </cell>
          <cell r="J2062"/>
        </row>
        <row r="2063">
          <cell r="A2063">
            <v>26993</v>
          </cell>
          <cell r="B2063" t="str">
            <v>BARRELL BOURBON SINGLE BARREL RYE 750ml</v>
          </cell>
          <cell r="C2063" t="str">
            <v>Y</v>
          </cell>
          <cell r="D2063" t="str">
            <v>YS</v>
          </cell>
          <cell r="E2063" t="str">
            <v>YSA</v>
          </cell>
          <cell r="F2063">
            <v>750</v>
          </cell>
          <cell r="G2063">
            <v>26993</v>
          </cell>
          <cell r="H2063">
            <v>109.13</v>
          </cell>
          <cell r="I2063" t="str">
            <v>S</v>
          </cell>
          <cell r="J2063"/>
        </row>
        <row r="2064">
          <cell r="A2064">
            <v>955740</v>
          </cell>
          <cell r="B2064" t="str">
            <v>BARRIFICIO DEL DUCATO FRAMBOZCHELLA330ml</v>
          </cell>
          <cell r="C2064" t="str">
            <v>Y</v>
          </cell>
          <cell r="D2064" t="str">
            <v>YS</v>
          </cell>
          <cell r="E2064" t="str">
            <v>YST</v>
          </cell>
          <cell r="F2064">
            <v>330</v>
          </cell>
          <cell r="G2064">
            <v>955740</v>
          </cell>
          <cell r="H2064">
            <v>9.49</v>
          </cell>
          <cell r="I2064" t="str">
            <v>S</v>
          </cell>
          <cell r="J2064"/>
        </row>
        <row r="2065">
          <cell r="A2065">
            <v>955741</v>
          </cell>
          <cell r="B2065" t="str">
            <v>BARRIFICIO DEL DUCATO LA LUNA 2013 330ml</v>
          </cell>
          <cell r="C2065" t="str">
            <v>Y</v>
          </cell>
          <cell r="D2065" t="str">
            <v>YS</v>
          </cell>
          <cell r="E2065" t="str">
            <v>YST</v>
          </cell>
          <cell r="F2065">
            <v>330</v>
          </cell>
          <cell r="G2065">
            <v>955741</v>
          </cell>
          <cell r="H2065">
            <v>13.58</v>
          </cell>
          <cell r="I2065" t="str">
            <v>S</v>
          </cell>
          <cell r="J2065"/>
        </row>
        <row r="2066">
          <cell r="A2066">
            <v>402818</v>
          </cell>
          <cell r="B2066" t="str">
            <v>BARROSSA VALLEY ESTATE CABERNET 750ml</v>
          </cell>
          <cell r="C2066" t="str">
            <v>Y</v>
          </cell>
          <cell r="D2066" t="str">
            <v>YS</v>
          </cell>
          <cell r="E2066" t="str">
            <v>YSE</v>
          </cell>
          <cell r="F2066">
            <v>750</v>
          </cell>
          <cell r="G2066">
            <v>402818</v>
          </cell>
          <cell r="H2066">
            <v>13.09</v>
          </cell>
          <cell r="I2066" t="str">
            <v>S</v>
          </cell>
          <cell r="J2066"/>
        </row>
        <row r="2067">
          <cell r="A2067">
            <v>72415</v>
          </cell>
          <cell r="B2067" t="str">
            <v>BARROWS INTENSE GINGER LIQUEUR 750ml</v>
          </cell>
          <cell r="C2067" t="str">
            <v>Y</v>
          </cell>
          <cell r="D2067" t="str">
            <v>YS</v>
          </cell>
          <cell r="E2067" t="str">
            <v>YSC</v>
          </cell>
          <cell r="F2067">
            <v>750</v>
          </cell>
          <cell r="G2067">
            <v>72415</v>
          </cell>
          <cell r="H2067">
            <v>35.36</v>
          </cell>
          <cell r="I2067" t="str">
            <v>S</v>
          </cell>
          <cell r="J2067"/>
        </row>
        <row r="2068">
          <cell r="A2068">
            <v>951573</v>
          </cell>
          <cell r="B2068" t="str">
            <v>BARSOL PISCO PERFECTO 750ml</v>
          </cell>
          <cell r="C2068" t="str">
            <v>Y</v>
          </cell>
          <cell r="D2068" t="str">
            <v>YS</v>
          </cell>
          <cell r="E2068" t="str">
            <v>YSA</v>
          </cell>
          <cell r="F2068">
            <v>750</v>
          </cell>
          <cell r="G2068">
            <v>951573</v>
          </cell>
          <cell r="H2068">
            <v>20.3</v>
          </cell>
          <cell r="I2068" t="str">
            <v>S</v>
          </cell>
          <cell r="J2068"/>
        </row>
        <row r="2069">
          <cell r="A2069">
            <v>950002</v>
          </cell>
          <cell r="B2069" t="str">
            <v>BARSOL PISCO QUENBRANTA 750ml</v>
          </cell>
          <cell r="C2069" t="str">
            <v>Y</v>
          </cell>
          <cell r="D2069" t="str">
            <v>YS</v>
          </cell>
          <cell r="E2069" t="str">
            <v>YSA</v>
          </cell>
          <cell r="F2069">
            <v>750</v>
          </cell>
          <cell r="G2069">
            <v>950002</v>
          </cell>
          <cell r="H2069">
            <v>28.39</v>
          </cell>
          <cell r="I2069" t="str">
            <v>S</v>
          </cell>
          <cell r="J2069"/>
        </row>
        <row r="2070">
          <cell r="A2070">
            <v>953727</v>
          </cell>
          <cell r="B2070" t="str">
            <v>BARSOL SELECTO ACHOLADO PISCO 750ml</v>
          </cell>
          <cell r="C2070" t="str">
            <v>Y</v>
          </cell>
          <cell r="D2070" t="str">
            <v>YS</v>
          </cell>
          <cell r="E2070" t="str">
            <v>YSA</v>
          </cell>
          <cell r="F2070">
            <v>750</v>
          </cell>
          <cell r="G2070">
            <v>953727</v>
          </cell>
          <cell r="H2070">
            <v>33.090000000000003</v>
          </cell>
          <cell r="I2070" t="str">
            <v>S</v>
          </cell>
          <cell r="J2070"/>
        </row>
        <row r="2071">
          <cell r="A2071">
            <v>953728</v>
          </cell>
          <cell r="B2071" t="str">
            <v>BARSOL SELECTO ITALIA PISCO 750ml</v>
          </cell>
          <cell r="C2071" t="str">
            <v>Y</v>
          </cell>
          <cell r="D2071" t="str">
            <v>YS</v>
          </cell>
          <cell r="E2071" t="str">
            <v>YSA</v>
          </cell>
          <cell r="F2071">
            <v>750</v>
          </cell>
          <cell r="G2071">
            <v>953728</v>
          </cell>
          <cell r="H2071">
            <v>37.090000000000003</v>
          </cell>
          <cell r="I2071" t="str">
            <v>S</v>
          </cell>
          <cell r="J2071"/>
        </row>
        <row r="2072">
          <cell r="A2072">
            <v>953729</v>
          </cell>
          <cell r="B2072" t="str">
            <v>BARSOL SUPREMO MOSTE VERDE PISCO 750ml</v>
          </cell>
          <cell r="C2072" t="str">
            <v>Y</v>
          </cell>
          <cell r="D2072" t="str">
            <v>YS</v>
          </cell>
          <cell r="E2072" t="str">
            <v>YSA</v>
          </cell>
          <cell r="F2072">
            <v>750</v>
          </cell>
          <cell r="G2072">
            <v>953729</v>
          </cell>
          <cell r="H2072">
            <v>43.09</v>
          </cell>
          <cell r="I2072" t="str">
            <v>S</v>
          </cell>
          <cell r="J2072"/>
        </row>
        <row r="2073">
          <cell r="A2073">
            <v>906556</v>
          </cell>
          <cell r="B2073" t="str">
            <v>BARTENDER I'M BANANAS OVER YOU 750ml</v>
          </cell>
          <cell r="C2073" t="str">
            <v>Y</v>
          </cell>
          <cell r="D2073" t="str">
            <v>YS</v>
          </cell>
          <cell r="E2073" t="str">
            <v>YSC</v>
          </cell>
          <cell r="F2073">
            <v>750</v>
          </cell>
          <cell r="G2073">
            <v>906556</v>
          </cell>
          <cell r="H2073">
            <v>8.73</v>
          </cell>
          <cell r="I2073" t="str">
            <v>S</v>
          </cell>
          <cell r="J2073"/>
        </row>
        <row r="2074">
          <cell r="A2074">
            <v>907886</v>
          </cell>
          <cell r="B2074" t="str">
            <v>BARTENDERS HOT SEX COCKTAIL 750ml</v>
          </cell>
          <cell r="C2074" t="str">
            <v>Y</v>
          </cell>
          <cell r="D2074" t="str">
            <v>YS</v>
          </cell>
          <cell r="E2074" t="str">
            <v>YSC</v>
          </cell>
          <cell r="F2074">
            <v>750</v>
          </cell>
          <cell r="G2074">
            <v>907886</v>
          </cell>
          <cell r="H2074">
            <v>11.97</v>
          </cell>
          <cell r="I2074" t="str">
            <v>S</v>
          </cell>
          <cell r="J2074"/>
        </row>
        <row r="2075">
          <cell r="A2075">
            <v>919491</v>
          </cell>
          <cell r="B2075" t="str">
            <v>BARTENUA MOSCATO D ASTI 375ml</v>
          </cell>
          <cell r="C2075" t="str">
            <v>Y</v>
          </cell>
          <cell r="D2075" t="str">
            <v>YS</v>
          </cell>
          <cell r="E2075" t="str">
            <v>YSE</v>
          </cell>
          <cell r="F2075">
            <v>375</v>
          </cell>
          <cell r="G2075">
            <v>919491</v>
          </cell>
          <cell r="H2075">
            <v>9.17</v>
          </cell>
          <cell r="I2075" t="str">
            <v>S</v>
          </cell>
          <cell r="J2075"/>
        </row>
        <row r="2076">
          <cell r="A2076">
            <v>948784</v>
          </cell>
          <cell r="B2076" t="str">
            <v>BARTENURA CHIANTI DOCG 750ml</v>
          </cell>
          <cell r="C2076" t="str">
            <v>Y</v>
          </cell>
          <cell r="D2076" t="str">
            <v>YS</v>
          </cell>
          <cell r="E2076" t="str">
            <v>YSE</v>
          </cell>
          <cell r="F2076">
            <v>750</v>
          </cell>
          <cell r="G2076">
            <v>948784</v>
          </cell>
          <cell r="H2076">
            <v>15.68</v>
          </cell>
          <cell r="I2076" t="str">
            <v>U</v>
          </cell>
          <cell r="J2076"/>
        </row>
        <row r="2077">
          <cell r="A2077">
            <v>921403</v>
          </cell>
          <cell r="B2077" t="str">
            <v>BARTENURA MALVASIA DI CASORZO 750ml</v>
          </cell>
          <cell r="C2077" t="str">
            <v>Y</v>
          </cell>
          <cell r="D2077" t="str">
            <v>YS</v>
          </cell>
          <cell r="E2077" t="str">
            <v>YSE</v>
          </cell>
          <cell r="F2077">
            <v>750</v>
          </cell>
          <cell r="G2077">
            <v>921403</v>
          </cell>
          <cell r="H2077">
            <v>16.77</v>
          </cell>
          <cell r="I2077" t="str">
            <v>S</v>
          </cell>
          <cell r="J2077"/>
        </row>
        <row r="2078">
          <cell r="A2078">
            <v>347210</v>
          </cell>
          <cell r="B2078" t="str">
            <v>BARTENURA MOSCATO KPM 750ml</v>
          </cell>
          <cell r="C2078" t="str">
            <v>K</v>
          </cell>
          <cell r="D2078" t="str">
            <v>KR</v>
          </cell>
          <cell r="E2078" t="str">
            <v>KRL</v>
          </cell>
          <cell r="F2078">
            <v>750</v>
          </cell>
          <cell r="G2078">
            <v>347210</v>
          </cell>
          <cell r="H2078">
            <v>14.99</v>
          </cell>
          <cell r="I2078">
            <v>1</v>
          </cell>
          <cell r="J2078"/>
        </row>
        <row r="2079">
          <cell r="A2079">
            <v>900016</v>
          </cell>
          <cell r="B2079" t="str">
            <v>BARTENURA MOSCATO ROSE SPARKLING 750ml</v>
          </cell>
          <cell r="C2079" t="str">
            <v>Y</v>
          </cell>
          <cell r="D2079" t="str">
            <v>YS</v>
          </cell>
          <cell r="E2079" t="str">
            <v>YSE</v>
          </cell>
          <cell r="F2079">
            <v>750</v>
          </cell>
          <cell r="G2079">
            <v>900016</v>
          </cell>
          <cell r="H2079">
            <v>20.48</v>
          </cell>
          <cell r="I2079" t="str">
            <v>S</v>
          </cell>
          <cell r="J2079"/>
        </row>
        <row r="2080">
          <cell r="A2080">
            <v>948783</v>
          </cell>
          <cell r="B2080" t="str">
            <v>BARTENURA OVADIA CHIANTI KPM 750ml</v>
          </cell>
          <cell r="C2080" t="str">
            <v>Y</v>
          </cell>
          <cell r="D2080" t="str">
            <v>YS</v>
          </cell>
          <cell r="E2080" t="str">
            <v>YSE</v>
          </cell>
          <cell r="F2080">
            <v>750</v>
          </cell>
          <cell r="G2080">
            <v>948783</v>
          </cell>
          <cell r="H2080">
            <v>13.48</v>
          </cell>
          <cell r="I2080" t="str">
            <v>S</v>
          </cell>
          <cell r="J2080"/>
        </row>
        <row r="2081">
          <cell r="A2081">
            <v>948782</v>
          </cell>
          <cell r="B2081" t="str">
            <v>BARTENURA PINOT GRIGIO KPM 750ml</v>
          </cell>
          <cell r="C2081" t="str">
            <v>Y</v>
          </cell>
          <cell r="D2081" t="str">
            <v>YS</v>
          </cell>
          <cell r="E2081" t="str">
            <v>YSE</v>
          </cell>
          <cell r="F2081">
            <v>750</v>
          </cell>
          <cell r="G2081">
            <v>948782</v>
          </cell>
          <cell r="H2081">
            <v>17.09</v>
          </cell>
          <cell r="I2081" t="str">
            <v>S</v>
          </cell>
          <cell r="J2081"/>
        </row>
        <row r="2082">
          <cell r="A2082">
            <v>951746</v>
          </cell>
          <cell r="B2082" t="str">
            <v>BARTLES &amp; JAMES POMEGRANATE RASPB 331 ml</v>
          </cell>
          <cell r="C2082" t="str">
            <v>Y</v>
          </cell>
          <cell r="D2082" t="str">
            <v>YS</v>
          </cell>
          <cell r="E2082" t="str">
            <v>YSE</v>
          </cell>
          <cell r="F2082">
            <v>331</v>
          </cell>
          <cell r="G2082">
            <v>951746</v>
          </cell>
          <cell r="H2082">
            <v>1.99</v>
          </cell>
          <cell r="I2082" t="str">
            <v>U</v>
          </cell>
          <cell r="J2082"/>
        </row>
        <row r="2083">
          <cell r="A2083">
            <v>901536</v>
          </cell>
          <cell r="B2083" t="str">
            <v>BARTLES &amp; JAYMES EXOTIC BERRY 331ml</v>
          </cell>
          <cell r="C2083" t="str">
            <v>R</v>
          </cell>
          <cell r="D2083" t="str">
            <v>RC</v>
          </cell>
          <cell r="E2083" t="str">
            <v>RCP</v>
          </cell>
          <cell r="F2083">
            <v>331</v>
          </cell>
          <cell r="G2083">
            <v>901536</v>
          </cell>
          <cell r="H2083">
            <v>1.99</v>
          </cell>
          <cell r="I2083" t="str">
            <v>D</v>
          </cell>
          <cell r="J2083"/>
        </row>
        <row r="2084">
          <cell r="A2084">
            <v>901535</v>
          </cell>
          <cell r="B2084" t="str">
            <v>BARTLES &amp; JAYMES FUZZY NAVEL 331ml</v>
          </cell>
          <cell r="C2084" t="str">
            <v>R</v>
          </cell>
          <cell r="D2084" t="str">
            <v>RC</v>
          </cell>
          <cell r="E2084" t="str">
            <v>RCP</v>
          </cell>
          <cell r="F2084">
            <v>331</v>
          </cell>
          <cell r="G2084">
            <v>901535</v>
          </cell>
          <cell r="H2084">
            <v>1.99</v>
          </cell>
          <cell r="I2084" t="str">
            <v>D</v>
          </cell>
          <cell r="J2084"/>
        </row>
        <row r="2085">
          <cell r="A2085">
            <v>901534</v>
          </cell>
          <cell r="B2085" t="str">
            <v>BARTLES &amp; JAYMES MARGARITA 331ml</v>
          </cell>
          <cell r="C2085" t="str">
            <v>R</v>
          </cell>
          <cell r="D2085" t="str">
            <v>RC</v>
          </cell>
          <cell r="E2085" t="str">
            <v>RCP</v>
          </cell>
          <cell r="F2085">
            <v>331</v>
          </cell>
          <cell r="G2085">
            <v>901534</v>
          </cell>
          <cell r="H2085">
            <v>2.0099999999999998</v>
          </cell>
          <cell r="I2085" t="str">
            <v>D</v>
          </cell>
          <cell r="J2085"/>
        </row>
        <row r="2086">
          <cell r="A2086">
            <v>901537</v>
          </cell>
          <cell r="B2086" t="str">
            <v>BARTLES &amp; JAYMES STRAWBERRY DA 331ml</v>
          </cell>
          <cell r="C2086" t="str">
            <v>R</v>
          </cell>
          <cell r="D2086" t="str">
            <v>RC</v>
          </cell>
          <cell r="E2086" t="str">
            <v>RCP</v>
          </cell>
          <cell r="F2086">
            <v>331</v>
          </cell>
          <cell r="G2086">
            <v>901537</v>
          </cell>
          <cell r="H2086">
            <v>1.99</v>
          </cell>
          <cell r="I2086" t="str">
            <v>D</v>
          </cell>
          <cell r="J2086"/>
        </row>
        <row r="2087">
          <cell r="A2087">
            <v>952881</v>
          </cell>
          <cell r="B2087" t="str">
            <v>BARTOLO MASCARELLO BAROLO 2017 750ml</v>
          </cell>
          <cell r="C2087" t="str">
            <v>Y</v>
          </cell>
          <cell r="D2087" t="str">
            <v>YS</v>
          </cell>
          <cell r="E2087" t="str">
            <v>YSE</v>
          </cell>
          <cell r="F2087">
            <v>750</v>
          </cell>
          <cell r="G2087">
            <v>952881</v>
          </cell>
          <cell r="H2087">
            <v>171.59</v>
          </cell>
          <cell r="I2087" t="str">
            <v>S</v>
          </cell>
          <cell r="J2087"/>
        </row>
        <row r="2088">
          <cell r="A2088">
            <v>951834</v>
          </cell>
          <cell r="B2088" t="str">
            <v>BARTON &amp; GUESTIER CHARD RSV 750ml</v>
          </cell>
          <cell r="C2088" t="str">
            <v>Y</v>
          </cell>
          <cell r="D2088" t="str">
            <v>YS</v>
          </cell>
          <cell r="E2088" t="str">
            <v>YSE</v>
          </cell>
          <cell r="F2088">
            <v>750</v>
          </cell>
          <cell r="G2088">
            <v>951834</v>
          </cell>
          <cell r="H2088">
            <v>6.08</v>
          </cell>
          <cell r="I2088" t="str">
            <v>S</v>
          </cell>
          <cell r="J2088"/>
        </row>
        <row r="2089">
          <cell r="A2089">
            <v>953400</v>
          </cell>
          <cell r="B2089" t="str">
            <v>BARTON &amp; GUESTIER PROVENCE ROSE 750ml</v>
          </cell>
          <cell r="C2089" t="str">
            <v>Y</v>
          </cell>
          <cell r="D2089" t="str">
            <v>YS</v>
          </cell>
          <cell r="E2089" t="str">
            <v>YSE</v>
          </cell>
          <cell r="F2089">
            <v>750</v>
          </cell>
          <cell r="G2089">
            <v>953400</v>
          </cell>
          <cell r="H2089">
            <v>5.58</v>
          </cell>
          <cell r="I2089" t="str">
            <v>S</v>
          </cell>
          <cell r="J2089"/>
        </row>
        <row r="2090">
          <cell r="A2090">
            <v>272535</v>
          </cell>
          <cell r="B2090" t="str">
            <v>BARTON &amp; GUESTIER VOUVRAY 750ml</v>
          </cell>
          <cell r="C2090" t="str">
            <v>K</v>
          </cell>
          <cell r="D2090" t="str">
            <v>KR</v>
          </cell>
          <cell r="E2090" t="str">
            <v>KRB</v>
          </cell>
          <cell r="F2090">
            <v>750</v>
          </cell>
          <cell r="G2090">
            <v>272535</v>
          </cell>
          <cell r="H2090">
            <v>15.01</v>
          </cell>
          <cell r="I2090">
            <v>1</v>
          </cell>
          <cell r="J2090"/>
        </row>
        <row r="2091">
          <cell r="A2091">
            <v>29287</v>
          </cell>
          <cell r="B2091" t="str">
            <v>BARTON GIN 1000ml</v>
          </cell>
          <cell r="C2091" t="str">
            <v>A</v>
          </cell>
          <cell r="D2091" t="str">
            <v>AH</v>
          </cell>
          <cell r="E2091" t="str">
            <v>AHG</v>
          </cell>
          <cell r="F2091">
            <v>1000</v>
          </cell>
          <cell r="G2091">
            <v>29287</v>
          </cell>
          <cell r="H2091">
            <v>10.99</v>
          </cell>
          <cell r="I2091" t="str">
            <v>D</v>
          </cell>
          <cell r="J2091"/>
        </row>
        <row r="2092">
          <cell r="A2092">
            <v>29288</v>
          </cell>
          <cell r="B2092" t="str">
            <v>BARTON GIN 1750ml</v>
          </cell>
          <cell r="C2092" t="str">
            <v>A</v>
          </cell>
          <cell r="D2092" t="str">
            <v>AH</v>
          </cell>
          <cell r="E2092" t="str">
            <v>AHG</v>
          </cell>
          <cell r="F2092">
            <v>1750</v>
          </cell>
          <cell r="G2092">
            <v>29288</v>
          </cell>
          <cell r="H2092">
            <v>15.99</v>
          </cell>
          <cell r="I2092">
            <v>1</v>
          </cell>
          <cell r="J2092"/>
        </row>
        <row r="2093">
          <cell r="A2093">
            <v>36889</v>
          </cell>
          <cell r="B2093" t="str">
            <v>BARTON NATURALS VODKA 1000ml</v>
          </cell>
          <cell r="C2093" t="str">
            <v>A</v>
          </cell>
          <cell r="D2093" t="str">
            <v>AD</v>
          </cell>
          <cell r="E2093" t="str">
            <v>ADW</v>
          </cell>
          <cell r="F2093">
            <v>1000</v>
          </cell>
          <cell r="G2093">
            <v>36889</v>
          </cell>
          <cell r="H2093">
            <v>6.99</v>
          </cell>
          <cell r="I2093">
            <v>1</v>
          </cell>
          <cell r="J2093"/>
        </row>
        <row r="2094">
          <cell r="A2094">
            <v>36900</v>
          </cell>
          <cell r="B2094" t="str">
            <v>BARTON NATURALS VODKA PET 1750ml</v>
          </cell>
          <cell r="C2094" t="str">
            <v>A</v>
          </cell>
          <cell r="D2094" t="str">
            <v>AD</v>
          </cell>
          <cell r="E2094" t="str">
            <v>ADW</v>
          </cell>
          <cell r="F2094">
            <v>1750</v>
          </cell>
          <cell r="G2094">
            <v>36900</v>
          </cell>
          <cell r="H2094">
            <v>10.99</v>
          </cell>
          <cell r="I2094">
            <v>1</v>
          </cell>
          <cell r="J2094"/>
        </row>
        <row r="2095">
          <cell r="A2095">
            <v>82356</v>
          </cell>
          <cell r="B2095" t="str">
            <v>BARTON PEACH SCHNAPPS 750ml</v>
          </cell>
          <cell r="C2095" t="str">
            <v>C</v>
          </cell>
          <cell r="D2095" t="str">
            <v>CP</v>
          </cell>
          <cell r="E2095" t="str">
            <v>CPG</v>
          </cell>
          <cell r="F2095">
            <v>750</v>
          </cell>
          <cell r="G2095">
            <v>82356</v>
          </cell>
          <cell r="H2095">
            <v>8.99</v>
          </cell>
          <cell r="I2095">
            <v>1</v>
          </cell>
          <cell r="J2095"/>
        </row>
        <row r="2096">
          <cell r="A2096">
            <v>35314</v>
          </cell>
          <cell r="B2096" t="str">
            <v>BARTON VODKA 375ml</v>
          </cell>
          <cell r="C2096" t="str">
            <v>A</v>
          </cell>
          <cell r="D2096" t="str">
            <v>AD</v>
          </cell>
          <cell r="E2096" t="str">
            <v>ADF</v>
          </cell>
          <cell r="F2096">
            <v>375</v>
          </cell>
          <cell r="G2096">
            <v>35314</v>
          </cell>
          <cell r="H2096">
            <v>3.19</v>
          </cell>
          <cell r="I2096">
            <v>1</v>
          </cell>
          <cell r="J2096"/>
        </row>
        <row r="2097">
          <cell r="A2097">
            <v>35316</v>
          </cell>
          <cell r="B2097" t="str">
            <v>BARTON VODKA 750ml</v>
          </cell>
          <cell r="C2097" t="str">
            <v>A</v>
          </cell>
          <cell r="D2097" t="str">
            <v>AD</v>
          </cell>
          <cell r="E2097" t="str">
            <v>ADF</v>
          </cell>
          <cell r="F2097">
            <v>750</v>
          </cell>
          <cell r="G2097">
            <v>35316</v>
          </cell>
          <cell r="H2097">
            <v>5.45</v>
          </cell>
          <cell r="I2097">
            <v>1</v>
          </cell>
          <cell r="J2097"/>
        </row>
        <row r="2098">
          <cell r="A2098">
            <v>35317</v>
          </cell>
          <cell r="B2098" t="str">
            <v>BARTON VODKA 1000ml</v>
          </cell>
          <cell r="C2098" t="str">
            <v>A</v>
          </cell>
          <cell r="D2098" t="str">
            <v>AD</v>
          </cell>
          <cell r="E2098" t="str">
            <v>ADF</v>
          </cell>
          <cell r="F2098">
            <v>1000</v>
          </cell>
          <cell r="G2098">
            <v>35317</v>
          </cell>
          <cell r="H2098">
            <v>6.99</v>
          </cell>
          <cell r="I2098">
            <v>1</v>
          </cell>
          <cell r="J2098"/>
        </row>
        <row r="2099">
          <cell r="A2099">
            <v>35318</v>
          </cell>
          <cell r="B2099" t="str">
            <v>BARTON VODKA 1750ml</v>
          </cell>
          <cell r="C2099" t="str">
            <v>A</v>
          </cell>
          <cell r="D2099" t="str">
            <v>AD</v>
          </cell>
          <cell r="E2099" t="str">
            <v>ADF</v>
          </cell>
          <cell r="F2099">
            <v>1750</v>
          </cell>
          <cell r="G2099">
            <v>35318</v>
          </cell>
          <cell r="H2099">
            <v>10.99</v>
          </cell>
          <cell r="I2099">
            <v>1</v>
          </cell>
          <cell r="J2099"/>
        </row>
        <row r="2100">
          <cell r="A2100">
            <v>948283</v>
          </cell>
          <cell r="B2100" t="str">
            <v>BASE CAMP CELESTIAL CDL CANS 355ml</v>
          </cell>
          <cell r="C2100" t="str">
            <v>Y</v>
          </cell>
          <cell r="D2100" t="str">
            <v>YS</v>
          </cell>
          <cell r="E2100" t="str">
            <v>YST</v>
          </cell>
          <cell r="F2100">
            <v>355</v>
          </cell>
          <cell r="G2100">
            <v>948283</v>
          </cell>
          <cell r="H2100">
            <v>1.43</v>
          </cell>
          <cell r="I2100" t="str">
            <v>S</v>
          </cell>
          <cell r="J2100"/>
        </row>
        <row r="2101">
          <cell r="A2101">
            <v>950795</v>
          </cell>
          <cell r="B2101" t="str">
            <v>BASE CAMP HOP IN THE POOL HELLES 355 ml</v>
          </cell>
          <cell r="C2101" t="str">
            <v>Y</v>
          </cell>
          <cell r="D2101" t="str">
            <v>YS</v>
          </cell>
          <cell r="E2101" t="str">
            <v>YST</v>
          </cell>
          <cell r="F2101">
            <v>355</v>
          </cell>
          <cell r="G2101">
            <v>950795</v>
          </cell>
          <cell r="H2101">
            <v>1.43</v>
          </cell>
          <cell r="I2101" t="str">
            <v>S</v>
          </cell>
          <cell r="J2101"/>
        </row>
        <row r="2102">
          <cell r="A2102">
            <v>948282</v>
          </cell>
          <cell r="B2102" t="str">
            <v>BASE CAMP IN TENTS IPL CANS 355ml</v>
          </cell>
          <cell r="C2102" t="str">
            <v>Y</v>
          </cell>
          <cell r="D2102" t="str">
            <v>YS</v>
          </cell>
          <cell r="E2102" t="str">
            <v>YST</v>
          </cell>
          <cell r="F2102">
            <v>355</v>
          </cell>
          <cell r="G2102">
            <v>948282</v>
          </cell>
          <cell r="H2102">
            <v>2.0699999999999998</v>
          </cell>
          <cell r="I2102" t="str">
            <v>S</v>
          </cell>
          <cell r="J2102"/>
        </row>
        <row r="2103">
          <cell r="A2103">
            <v>948521</v>
          </cell>
          <cell r="B2103" t="str">
            <v>BASE CAMP LOST MERIDIAN 650ml</v>
          </cell>
          <cell r="C2103" t="str">
            <v>Y</v>
          </cell>
          <cell r="D2103" t="str">
            <v>YS</v>
          </cell>
          <cell r="E2103" t="str">
            <v>YST</v>
          </cell>
          <cell r="F2103">
            <v>650</v>
          </cell>
          <cell r="G2103">
            <v>948521</v>
          </cell>
          <cell r="H2103">
            <v>4.37</v>
          </cell>
          <cell r="I2103" t="str">
            <v>S</v>
          </cell>
          <cell r="J2103"/>
        </row>
        <row r="2104">
          <cell r="A2104">
            <v>948284</v>
          </cell>
          <cell r="B2104" t="str">
            <v>BASE CAMP LOST MERIDIAN WIT 355ml</v>
          </cell>
          <cell r="C2104" t="str">
            <v>Y</v>
          </cell>
          <cell r="D2104" t="str">
            <v>YS</v>
          </cell>
          <cell r="E2104" t="str">
            <v>YST</v>
          </cell>
          <cell r="F2104">
            <v>355</v>
          </cell>
          <cell r="G2104">
            <v>948284</v>
          </cell>
          <cell r="H2104">
            <v>1.43</v>
          </cell>
          <cell r="I2104" t="str">
            <v>S</v>
          </cell>
          <cell r="J2104"/>
        </row>
        <row r="2105">
          <cell r="A2105">
            <v>950828</v>
          </cell>
          <cell r="B2105" t="str">
            <v>BASE CAMP NOMADIC BLOOD ORANGE BR 650 ml</v>
          </cell>
          <cell r="C2105" t="str">
            <v>Y</v>
          </cell>
          <cell r="D2105" t="str">
            <v>YS</v>
          </cell>
          <cell r="E2105" t="str">
            <v>YST</v>
          </cell>
          <cell r="F2105">
            <v>650</v>
          </cell>
          <cell r="G2105">
            <v>950828</v>
          </cell>
          <cell r="H2105">
            <v>7.35</v>
          </cell>
          <cell r="I2105" t="str">
            <v>S</v>
          </cell>
          <cell r="J2105"/>
        </row>
        <row r="2106">
          <cell r="A2106">
            <v>948522</v>
          </cell>
          <cell r="B2106" t="str">
            <v>BASE CAMP NORTHWEST FEST 650ml</v>
          </cell>
          <cell r="C2106" t="str">
            <v>Y</v>
          </cell>
          <cell r="D2106" t="str">
            <v>YS</v>
          </cell>
          <cell r="E2106" t="str">
            <v>YST</v>
          </cell>
          <cell r="F2106">
            <v>650</v>
          </cell>
          <cell r="G2106">
            <v>948522</v>
          </cell>
          <cell r="H2106">
            <v>4.37</v>
          </cell>
          <cell r="I2106" t="str">
            <v>S</v>
          </cell>
          <cell r="J2106"/>
        </row>
        <row r="2107">
          <cell r="A2107">
            <v>950826</v>
          </cell>
          <cell r="B2107" t="str">
            <v>BASE CAMP PILGRIMAGE SAISON 650 ml</v>
          </cell>
          <cell r="C2107" t="str">
            <v>Y</v>
          </cell>
          <cell r="D2107" t="str">
            <v>YS</v>
          </cell>
          <cell r="E2107" t="str">
            <v>YST</v>
          </cell>
          <cell r="F2107">
            <v>650</v>
          </cell>
          <cell r="G2107">
            <v>950826</v>
          </cell>
          <cell r="H2107">
            <v>6.2</v>
          </cell>
          <cell r="I2107" t="str">
            <v>S</v>
          </cell>
          <cell r="J2107"/>
        </row>
        <row r="2108">
          <cell r="A2108">
            <v>948281</v>
          </cell>
          <cell r="B2108" t="str">
            <v>BASE CAMP RIPSTOP RYE PILS 650ml</v>
          </cell>
          <cell r="C2108" t="str">
            <v>Y</v>
          </cell>
          <cell r="D2108" t="str">
            <v>YS</v>
          </cell>
          <cell r="E2108" t="str">
            <v>YST</v>
          </cell>
          <cell r="F2108">
            <v>650</v>
          </cell>
          <cell r="G2108">
            <v>948281</v>
          </cell>
          <cell r="H2108">
            <v>4.29</v>
          </cell>
          <cell r="I2108" t="str">
            <v>S</v>
          </cell>
          <cell r="J2108"/>
        </row>
        <row r="2109">
          <cell r="A2109">
            <v>951827</v>
          </cell>
          <cell r="B2109" t="str">
            <v>BASE CAMP SERIES 1 355 ml</v>
          </cell>
          <cell r="C2109" t="str">
            <v>Y</v>
          </cell>
          <cell r="D2109" t="str">
            <v>YS</v>
          </cell>
          <cell r="E2109" t="str">
            <v>YST</v>
          </cell>
          <cell r="F2109">
            <v>355</v>
          </cell>
          <cell r="G2109">
            <v>951827</v>
          </cell>
          <cell r="H2109">
            <v>2.0699999999999998</v>
          </cell>
          <cell r="I2109" t="str">
            <v>S</v>
          </cell>
          <cell r="J2109"/>
        </row>
        <row r="2110">
          <cell r="A2110">
            <v>951828</v>
          </cell>
          <cell r="B2110" t="str">
            <v>BASE CAMP SERIES 2 355 ml</v>
          </cell>
          <cell r="C2110" t="str">
            <v>Y</v>
          </cell>
          <cell r="D2110" t="str">
            <v>YS</v>
          </cell>
          <cell r="E2110" t="str">
            <v>YST</v>
          </cell>
          <cell r="F2110">
            <v>355</v>
          </cell>
          <cell r="G2110">
            <v>951828</v>
          </cell>
          <cell r="H2110">
            <v>2.0699999999999998</v>
          </cell>
          <cell r="I2110" t="str">
            <v>S</v>
          </cell>
          <cell r="J2110"/>
        </row>
        <row r="2111">
          <cell r="A2111">
            <v>918960</v>
          </cell>
          <cell r="B2111" t="str">
            <v>BASE CAMP S'MORE STOUT 355 ml</v>
          </cell>
          <cell r="C2111" t="str">
            <v>T</v>
          </cell>
          <cell r="D2111" t="str">
            <v>TV</v>
          </cell>
          <cell r="E2111" t="str">
            <v>TVB</v>
          </cell>
          <cell r="F2111">
            <v>355</v>
          </cell>
          <cell r="G2111">
            <v>918960</v>
          </cell>
          <cell r="H2111">
            <v>1.65</v>
          </cell>
          <cell r="I2111" t="str">
            <v>D</v>
          </cell>
          <cell r="J2111"/>
        </row>
        <row r="2112">
          <cell r="A2112">
            <v>950825</v>
          </cell>
          <cell r="B2112" t="str">
            <v>BASE CAMP S'MORE STOUT 650 ml</v>
          </cell>
          <cell r="C2112" t="str">
            <v>Y</v>
          </cell>
          <cell r="D2112" t="str">
            <v>YS</v>
          </cell>
          <cell r="E2112" t="str">
            <v>YST</v>
          </cell>
          <cell r="F2112">
            <v>650</v>
          </cell>
          <cell r="G2112">
            <v>950825</v>
          </cell>
          <cell r="H2112">
            <v>6.2</v>
          </cell>
          <cell r="I2112" t="str">
            <v>S</v>
          </cell>
          <cell r="J2112"/>
        </row>
        <row r="2113">
          <cell r="A2113">
            <v>948523</v>
          </cell>
          <cell r="B2113" t="str">
            <v>BASE CAMP SPECIALTY 650 ml</v>
          </cell>
          <cell r="C2113" t="str">
            <v>Y</v>
          </cell>
          <cell r="D2113" t="str">
            <v>YS</v>
          </cell>
          <cell r="E2113" t="str">
            <v>YST</v>
          </cell>
          <cell r="F2113">
            <v>650</v>
          </cell>
          <cell r="G2113">
            <v>948523</v>
          </cell>
          <cell r="H2113">
            <v>14.14</v>
          </cell>
          <cell r="I2113" t="str">
            <v>S</v>
          </cell>
          <cell r="J2113"/>
        </row>
        <row r="2114">
          <cell r="A2114">
            <v>950794</v>
          </cell>
          <cell r="B2114" t="str">
            <v>BASE CAMP TRAILSIDE ESB 355 ml</v>
          </cell>
          <cell r="C2114" t="str">
            <v>Y</v>
          </cell>
          <cell r="D2114" t="str">
            <v>YS</v>
          </cell>
          <cell r="E2114" t="str">
            <v>YST</v>
          </cell>
          <cell r="F2114">
            <v>355</v>
          </cell>
          <cell r="G2114">
            <v>950794</v>
          </cell>
          <cell r="H2114">
            <v>1.43</v>
          </cell>
          <cell r="I2114" t="str">
            <v>S</v>
          </cell>
          <cell r="J2114"/>
        </row>
        <row r="2115">
          <cell r="A2115">
            <v>949090</v>
          </cell>
          <cell r="B2115" t="str">
            <v>BASE CAMP ULTRA GNAR GNAR IPA 355 ml</v>
          </cell>
          <cell r="C2115" t="str">
            <v>Y</v>
          </cell>
          <cell r="D2115" t="str">
            <v>YS</v>
          </cell>
          <cell r="E2115" t="str">
            <v>YST</v>
          </cell>
          <cell r="F2115">
            <v>355</v>
          </cell>
          <cell r="G2115">
            <v>949090</v>
          </cell>
          <cell r="H2115">
            <v>1.68</v>
          </cell>
          <cell r="I2115" t="str">
            <v>S</v>
          </cell>
          <cell r="J2115"/>
        </row>
        <row r="2116">
          <cell r="A2116">
            <v>16679</v>
          </cell>
          <cell r="B2116" t="str">
            <v>BASIL HAYDEN 10 YR 750ml</v>
          </cell>
          <cell r="C2116" t="str">
            <v>A</v>
          </cell>
          <cell r="D2116" t="str">
            <v>AW</v>
          </cell>
          <cell r="E2116" t="str">
            <v>AWK</v>
          </cell>
          <cell r="F2116">
            <v>750</v>
          </cell>
          <cell r="G2116">
            <v>16679</v>
          </cell>
          <cell r="H2116">
            <v>69.989999999999995</v>
          </cell>
          <cell r="I2116" t="str">
            <v>L</v>
          </cell>
          <cell r="J2116"/>
        </row>
        <row r="2117">
          <cell r="A2117">
            <v>26495</v>
          </cell>
          <cell r="B2117" t="str">
            <v>BASIL HAYDEN 10 YR RYE 750ml</v>
          </cell>
          <cell r="C2117" t="str">
            <v>A</v>
          </cell>
          <cell r="D2117" t="str">
            <v>AW</v>
          </cell>
          <cell r="E2117" t="str">
            <v>AWU</v>
          </cell>
          <cell r="F2117">
            <v>750</v>
          </cell>
          <cell r="G2117">
            <v>26495</v>
          </cell>
          <cell r="H2117">
            <v>69.989999999999995</v>
          </cell>
          <cell r="I2117" t="str">
            <v>U</v>
          </cell>
          <cell r="J2117"/>
        </row>
        <row r="2118">
          <cell r="A2118">
            <v>16673</v>
          </cell>
          <cell r="B2118" t="str">
            <v>BASIL HAYDEN BOURBON 8 YR 375 ml</v>
          </cell>
          <cell r="C2118" t="str">
            <v>A</v>
          </cell>
          <cell r="D2118" t="str">
            <v>AW</v>
          </cell>
          <cell r="E2118" t="str">
            <v>AWK</v>
          </cell>
          <cell r="F2118">
            <v>375</v>
          </cell>
          <cell r="G2118">
            <v>16673</v>
          </cell>
          <cell r="H2118">
            <v>21.99</v>
          </cell>
          <cell r="I2118">
            <v>1</v>
          </cell>
          <cell r="J2118"/>
        </row>
        <row r="2119">
          <cell r="A2119">
            <v>16676</v>
          </cell>
          <cell r="B2119" t="str">
            <v>BASIL HAYDEN BOURBON 8YR 750ml</v>
          </cell>
          <cell r="C2119" t="str">
            <v>A</v>
          </cell>
          <cell r="D2119" t="str">
            <v>AW</v>
          </cell>
          <cell r="E2119" t="str">
            <v>AWK</v>
          </cell>
          <cell r="F2119">
            <v>750</v>
          </cell>
          <cell r="G2119">
            <v>16676</v>
          </cell>
          <cell r="H2119">
            <v>42.99</v>
          </cell>
          <cell r="I2119">
            <v>1</v>
          </cell>
          <cell r="J2119"/>
        </row>
        <row r="2120">
          <cell r="A2120">
            <v>87014</v>
          </cell>
          <cell r="B2120" t="str">
            <v>BASIL HAYDEN CARIBBEAN RESERVE RYE 750ml</v>
          </cell>
          <cell r="C2120" t="str">
            <v>A</v>
          </cell>
          <cell r="D2120" t="str">
            <v>AW</v>
          </cell>
          <cell r="E2120" t="str">
            <v>AWU</v>
          </cell>
          <cell r="F2120">
            <v>750</v>
          </cell>
          <cell r="G2120">
            <v>87014</v>
          </cell>
          <cell r="H2120">
            <v>49.99</v>
          </cell>
          <cell r="I2120" t="str">
            <v>U</v>
          </cell>
          <cell r="J2120"/>
        </row>
        <row r="2121">
          <cell r="A2121">
            <v>27189</v>
          </cell>
          <cell r="B2121" t="str">
            <v>BASIL HAYDEN DARK RYE BOURBON 750ml</v>
          </cell>
          <cell r="C2121" t="str">
            <v>A</v>
          </cell>
          <cell r="D2121" t="str">
            <v>AW</v>
          </cell>
          <cell r="E2121" t="str">
            <v>AWU</v>
          </cell>
          <cell r="F2121">
            <v>750</v>
          </cell>
          <cell r="G2121">
            <v>27189</v>
          </cell>
          <cell r="H2121">
            <v>42.99</v>
          </cell>
          <cell r="I2121">
            <v>1</v>
          </cell>
          <cell r="J2121"/>
        </row>
        <row r="2122">
          <cell r="A2122">
            <v>27001</v>
          </cell>
          <cell r="B2122" t="str">
            <v>BASIL HAYDEN RYE 750ml</v>
          </cell>
          <cell r="C2122" t="str">
            <v>A</v>
          </cell>
          <cell r="D2122" t="str">
            <v>AW</v>
          </cell>
          <cell r="E2122" t="str">
            <v>AWU</v>
          </cell>
          <cell r="F2122">
            <v>750</v>
          </cell>
          <cell r="G2122">
            <v>27001</v>
          </cell>
          <cell r="H2122">
            <v>48.65</v>
          </cell>
          <cell r="I2122" t="str">
            <v>U</v>
          </cell>
          <cell r="J2122"/>
        </row>
        <row r="2123">
          <cell r="A2123">
            <v>16659</v>
          </cell>
          <cell r="B2123" t="str">
            <v>BASIL HAYDEN SUBTLE SMOKE 750ml</v>
          </cell>
          <cell r="C2123" t="str">
            <v>A</v>
          </cell>
          <cell r="D2123" t="str">
            <v>AW</v>
          </cell>
          <cell r="E2123" t="str">
            <v>AWH</v>
          </cell>
          <cell r="F2123">
            <v>750</v>
          </cell>
          <cell r="G2123">
            <v>16659</v>
          </cell>
          <cell r="H2123">
            <v>49.99</v>
          </cell>
          <cell r="I2123" t="str">
            <v>L</v>
          </cell>
          <cell r="J2123"/>
        </row>
        <row r="2124">
          <cell r="A2124">
            <v>16685</v>
          </cell>
          <cell r="B2124" t="str">
            <v>BASIL HAYDEN TOAST 750ml</v>
          </cell>
          <cell r="C2124" t="str">
            <v>A</v>
          </cell>
          <cell r="D2124" t="str">
            <v>AW</v>
          </cell>
          <cell r="E2124" t="str">
            <v>AWH</v>
          </cell>
          <cell r="F2124">
            <v>750</v>
          </cell>
          <cell r="G2124">
            <v>16685</v>
          </cell>
          <cell r="H2124">
            <v>50.14</v>
          </cell>
          <cell r="I2124" t="str">
            <v>L</v>
          </cell>
          <cell r="J2124"/>
        </row>
        <row r="2125">
          <cell r="A2125">
            <v>22756</v>
          </cell>
          <cell r="B2125" t="str">
            <v>BASIL HAYDEN TWO BY TWO 750ml</v>
          </cell>
          <cell r="C2125" t="str">
            <v>A</v>
          </cell>
          <cell r="D2125" t="str">
            <v>AW</v>
          </cell>
          <cell r="E2125" t="str">
            <v>AWK</v>
          </cell>
          <cell r="F2125">
            <v>750</v>
          </cell>
          <cell r="G2125">
            <v>22756</v>
          </cell>
          <cell r="H2125">
            <v>44.99</v>
          </cell>
          <cell r="I2125" t="str">
            <v>U</v>
          </cell>
          <cell r="J2125"/>
        </row>
        <row r="2126">
          <cell r="A2126">
            <v>401</v>
          </cell>
          <cell r="B2126" t="str">
            <v>BASIL HAYDEN W/ COPPER SHAKER 750ml</v>
          </cell>
          <cell r="C2126" t="str">
            <v>Y</v>
          </cell>
          <cell r="D2126" t="str">
            <v>YS</v>
          </cell>
          <cell r="E2126" t="str">
            <v>YSA</v>
          </cell>
          <cell r="F2126">
            <v>750</v>
          </cell>
          <cell r="G2126">
            <v>401</v>
          </cell>
          <cell r="H2126">
            <v>43.45</v>
          </cell>
          <cell r="I2126" t="str">
            <v>U</v>
          </cell>
          <cell r="J2126"/>
        </row>
        <row r="2127">
          <cell r="A2127">
            <v>950741</v>
          </cell>
          <cell r="B2127" t="str">
            <v>BASIN AND RANGE GIN 750ml</v>
          </cell>
          <cell r="C2127" t="str">
            <v>Y</v>
          </cell>
          <cell r="D2127" t="str">
            <v>YS</v>
          </cell>
          <cell r="E2127" t="str">
            <v>YSA</v>
          </cell>
          <cell r="F2127">
            <v>750</v>
          </cell>
          <cell r="G2127">
            <v>950741</v>
          </cell>
          <cell r="H2127">
            <v>40.28</v>
          </cell>
          <cell r="I2127" t="str">
            <v>S</v>
          </cell>
          <cell r="J2127"/>
        </row>
        <row r="2128">
          <cell r="A2128">
            <v>989115</v>
          </cell>
          <cell r="B2128" t="str">
            <v>BASS ALE ENGLAND 355ml</v>
          </cell>
          <cell r="C2128" t="str">
            <v>T</v>
          </cell>
          <cell r="D2128" t="str">
            <v>TN</v>
          </cell>
          <cell r="E2128" t="str">
            <v>TNC</v>
          </cell>
          <cell r="F2128">
            <v>355</v>
          </cell>
          <cell r="G2128">
            <v>989115</v>
          </cell>
          <cell r="H2128">
            <v>2.65</v>
          </cell>
          <cell r="I2128" t="str">
            <v>D</v>
          </cell>
          <cell r="J2128"/>
        </row>
        <row r="2129">
          <cell r="A2129">
            <v>917581</v>
          </cell>
          <cell r="B2129" t="str">
            <v>BASTGEN RIESLING BLAUSCHIEF'20 750ml</v>
          </cell>
          <cell r="C2129" t="str">
            <v>K</v>
          </cell>
          <cell r="D2129" t="str">
            <v>KR</v>
          </cell>
          <cell r="E2129" t="str">
            <v>KRH</v>
          </cell>
          <cell r="F2129">
            <v>750</v>
          </cell>
          <cell r="G2129">
            <v>917581</v>
          </cell>
          <cell r="H2129">
            <v>20.99</v>
          </cell>
          <cell r="I2129" t="str">
            <v>L</v>
          </cell>
          <cell r="J2129"/>
        </row>
        <row r="2130">
          <cell r="A2130">
            <v>950218</v>
          </cell>
          <cell r="B2130" t="str">
            <v>BASTIANICH CALABRONE 750ml</v>
          </cell>
          <cell r="C2130" t="str">
            <v>Y</v>
          </cell>
          <cell r="D2130" t="str">
            <v>YS</v>
          </cell>
          <cell r="E2130" t="str">
            <v>YSE</v>
          </cell>
          <cell r="F2130">
            <v>750</v>
          </cell>
          <cell r="G2130">
            <v>950218</v>
          </cell>
          <cell r="H2130">
            <v>71.05</v>
          </cell>
          <cell r="I2130" t="str">
            <v>S</v>
          </cell>
          <cell r="J2130"/>
        </row>
        <row r="2131">
          <cell r="A2131">
            <v>950217</v>
          </cell>
          <cell r="B2131" t="str">
            <v>BASTIANICH CALABRONE SPCL 1500 ml</v>
          </cell>
          <cell r="C2131" t="str">
            <v>Y</v>
          </cell>
          <cell r="D2131" t="str">
            <v>YS</v>
          </cell>
          <cell r="E2131" t="str">
            <v>YSE</v>
          </cell>
          <cell r="F2131">
            <v>1500</v>
          </cell>
          <cell r="G2131">
            <v>950217</v>
          </cell>
          <cell r="H2131">
            <v>10.47</v>
          </cell>
          <cell r="I2131" t="str">
            <v>U</v>
          </cell>
          <cell r="J2131"/>
        </row>
        <row r="2132">
          <cell r="A2132">
            <v>902834</v>
          </cell>
          <cell r="B2132" t="str">
            <v>BASTIANICH CALABRONE SPECIAL 3000ml</v>
          </cell>
          <cell r="C2132" t="str">
            <v>Y</v>
          </cell>
          <cell r="D2132" t="str">
            <v>YS</v>
          </cell>
          <cell r="E2132" t="str">
            <v>YSE</v>
          </cell>
          <cell r="F2132">
            <v>3000</v>
          </cell>
          <cell r="G2132">
            <v>902834</v>
          </cell>
          <cell r="H2132">
            <v>42.86</v>
          </cell>
          <cell r="I2132" t="str">
            <v>U</v>
          </cell>
          <cell r="J2132"/>
        </row>
        <row r="2133">
          <cell r="A2133">
            <v>950215</v>
          </cell>
          <cell r="B2133" t="str">
            <v>BASTIANICH FRIULANO VINI ORSONE 750ml</v>
          </cell>
          <cell r="C2133" t="str">
            <v>Y</v>
          </cell>
          <cell r="D2133" t="str">
            <v>YS</v>
          </cell>
          <cell r="E2133" t="str">
            <v>YSE</v>
          </cell>
          <cell r="F2133">
            <v>750</v>
          </cell>
          <cell r="G2133">
            <v>950215</v>
          </cell>
          <cell r="H2133">
            <v>18.34</v>
          </cell>
          <cell r="I2133" t="str">
            <v>S</v>
          </cell>
          <cell r="J2133"/>
        </row>
        <row r="2134">
          <cell r="A2134">
            <v>950695</v>
          </cell>
          <cell r="B2134" t="str">
            <v>BASTIANICH FRIULANO VINI ORSONE 750ml</v>
          </cell>
          <cell r="C2134" t="str">
            <v>Y</v>
          </cell>
          <cell r="D2134" t="str">
            <v>YS</v>
          </cell>
          <cell r="E2134" t="str">
            <v>YSE</v>
          </cell>
          <cell r="F2134">
            <v>750</v>
          </cell>
          <cell r="G2134">
            <v>950695</v>
          </cell>
          <cell r="H2134">
            <v>19.28</v>
          </cell>
          <cell r="I2134" t="str">
            <v>S</v>
          </cell>
          <cell r="J2134"/>
        </row>
        <row r="2135">
          <cell r="A2135">
            <v>951219</v>
          </cell>
          <cell r="B2135" t="str">
            <v>BASTIANICH ORSONE CHARDONNAY 750ml</v>
          </cell>
          <cell r="C2135" t="str">
            <v>Y</v>
          </cell>
          <cell r="D2135" t="str">
            <v>YS</v>
          </cell>
          <cell r="E2135" t="str">
            <v>YSE</v>
          </cell>
          <cell r="F2135">
            <v>750</v>
          </cell>
          <cell r="G2135">
            <v>951219</v>
          </cell>
          <cell r="H2135">
            <v>13.23</v>
          </cell>
          <cell r="I2135" t="str">
            <v>S</v>
          </cell>
          <cell r="J2135"/>
        </row>
        <row r="2136">
          <cell r="A2136">
            <v>950918</v>
          </cell>
          <cell r="B2136" t="str">
            <v>BASTIANICH ORSONE REFOSCO 750ml</v>
          </cell>
          <cell r="C2136" t="str">
            <v>Y</v>
          </cell>
          <cell r="D2136" t="str">
            <v>YS</v>
          </cell>
          <cell r="E2136" t="str">
            <v>YSE</v>
          </cell>
          <cell r="F2136">
            <v>750</v>
          </cell>
          <cell r="G2136">
            <v>950918</v>
          </cell>
          <cell r="H2136">
            <v>11.6</v>
          </cell>
          <cell r="I2136" t="str">
            <v>S</v>
          </cell>
          <cell r="J2136"/>
        </row>
        <row r="2137">
          <cell r="A2137">
            <v>952311</v>
          </cell>
          <cell r="B2137" t="str">
            <v>BASTIANICH PASSITO PLUS 375 ml</v>
          </cell>
          <cell r="C2137" t="str">
            <v>Y</v>
          </cell>
          <cell r="D2137" t="str">
            <v>YS</v>
          </cell>
          <cell r="E2137" t="str">
            <v>YSE</v>
          </cell>
          <cell r="F2137">
            <v>375</v>
          </cell>
          <cell r="G2137">
            <v>952311</v>
          </cell>
          <cell r="H2137">
            <v>3.26</v>
          </cell>
          <cell r="I2137" t="str">
            <v>S</v>
          </cell>
          <cell r="J2137"/>
        </row>
        <row r="2138">
          <cell r="A2138">
            <v>952310</v>
          </cell>
          <cell r="B2138" t="str">
            <v>BASTIANICH PINOT GRIGIO 375 ml</v>
          </cell>
          <cell r="C2138" t="str">
            <v>Y</v>
          </cell>
          <cell r="D2138" t="str">
            <v>YS</v>
          </cell>
          <cell r="E2138" t="str">
            <v>YSE</v>
          </cell>
          <cell r="F2138">
            <v>375</v>
          </cell>
          <cell r="G2138">
            <v>952310</v>
          </cell>
          <cell r="H2138">
            <v>3.26</v>
          </cell>
          <cell r="I2138" t="str">
            <v>S</v>
          </cell>
          <cell r="J2138"/>
        </row>
        <row r="2139">
          <cell r="A2139">
            <v>950775</v>
          </cell>
          <cell r="B2139" t="str">
            <v>BASTIANICH PINOT GRIGIO VINIORSONE 750ml</v>
          </cell>
          <cell r="C2139" t="str">
            <v>Y</v>
          </cell>
          <cell r="D2139" t="str">
            <v>YS</v>
          </cell>
          <cell r="E2139" t="str">
            <v>YSE</v>
          </cell>
          <cell r="F2139">
            <v>750</v>
          </cell>
          <cell r="G2139">
            <v>950775</v>
          </cell>
          <cell r="H2139">
            <v>13.01</v>
          </cell>
          <cell r="I2139" t="str">
            <v>S</v>
          </cell>
          <cell r="J2139"/>
        </row>
        <row r="2140">
          <cell r="A2140">
            <v>950151</v>
          </cell>
          <cell r="B2140" t="str">
            <v>BASTIANICH PINOT PLUS 750ml</v>
          </cell>
          <cell r="C2140" t="str">
            <v>Y</v>
          </cell>
          <cell r="D2140" t="str">
            <v>YS</v>
          </cell>
          <cell r="E2140" t="str">
            <v>YSE</v>
          </cell>
          <cell r="F2140">
            <v>750</v>
          </cell>
          <cell r="G2140">
            <v>950151</v>
          </cell>
          <cell r="H2140">
            <v>7.22</v>
          </cell>
          <cell r="I2140" t="str">
            <v>S</v>
          </cell>
          <cell r="J2140"/>
        </row>
        <row r="2141">
          <cell r="A2141">
            <v>951761</v>
          </cell>
          <cell r="B2141" t="str">
            <v>BASTIANICH PLUS 2016 750ml</v>
          </cell>
          <cell r="C2141" t="str">
            <v>Y</v>
          </cell>
          <cell r="D2141" t="str">
            <v>YS</v>
          </cell>
          <cell r="E2141" t="str">
            <v>YSA</v>
          </cell>
          <cell r="F2141">
            <v>750</v>
          </cell>
          <cell r="G2141">
            <v>951761</v>
          </cell>
          <cell r="H2141">
            <v>15.05</v>
          </cell>
          <cell r="I2141" t="str">
            <v>S</v>
          </cell>
          <cell r="J2141"/>
        </row>
        <row r="2142">
          <cell r="A2142">
            <v>955580</v>
          </cell>
          <cell r="B2142" t="str">
            <v>BASTIANICH PLUS FRIULANO 375ml</v>
          </cell>
          <cell r="C2142" t="str">
            <v>Y</v>
          </cell>
          <cell r="D2142" t="str">
            <v>YS</v>
          </cell>
          <cell r="E2142" t="str">
            <v>YSE</v>
          </cell>
          <cell r="F2142">
            <v>375</v>
          </cell>
          <cell r="G2142">
            <v>955580</v>
          </cell>
          <cell r="H2142">
            <v>19.39</v>
          </cell>
          <cell r="I2142" t="str">
            <v>S</v>
          </cell>
          <cell r="J2142"/>
        </row>
        <row r="2143">
          <cell r="A2143">
            <v>902835</v>
          </cell>
          <cell r="B2143" t="str">
            <v>BASTIANICH PLUS SPECIAL 3000ml</v>
          </cell>
          <cell r="C2143" t="str">
            <v>Y</v>
          </cell>
          <cell r="D2143" t="str">
            <v>YS</v>
          </cell>
          <cell r="E2143" t="str">
            <v>YSE</v>
          </cell>
          <cell r="F2143">
            <v>3000</v>
          </cell>
          <cell r="G2143">
            <v>902835</v>
          </cell>
          <cell r="H2143">
            <v>42.86</v>
          </cell>
          <cell r="I2143" t="str">
            <v>S</v>
          </cell>
          <cell r="J2143"/>
        </row>
        <row r="2144">
          <cell r="A2144">
            <v>950698</v>
          </cell>
          <cell r="B2144" t="str">
            <v>BASTIANICH ROSATO REFREOSCO '13 750ml</v>
          </cell>
          <cell r="C2144" t="str">
            <v>Y</v>
          </cell>
          <cell r="D2144" t="str">
            <v>YS</v>
          </cell>
          <cell r="E2144" t="str">
            <v>YSE</v>
          </cell>
          <cell r="F2144">
            <v>750</v>
          </cell>
          <cell r="G2144">
            <v>950698</v>
          </cell>
          <cell r="H2144">
            <v>6.49</v>
          </cell>
          <cell r="I2144" t="str">
            <v>S</v>
          </cell>
          <cell r="J2144"/>
        </row>
        <row r="2145">
          <cell r="A2145">
            <v>952137</v>
          </cell>
          <cell r="B2145" t="str">
            <v>BASTIANICH ROSATO VINI ORSONE 750ml</v>
          </cell>
          <cell r="C2145" t="str">
            <v>Y</v>
          </cell>
          <cell r="D2145" t="str">
            <v>YS</v>
          </cell>
          <cell r="E2145" t="str">
            <v>YSE</v>
          </cell>
          <cell r="F2145">
            <v>750</v>
          </cell>
          <cell r="G2145">
            <v>952137</v>
          </cell>
          <cell r="H2145">
            <v>17.87</v>
          </cell>
          <cell r="I2145" t="str">
            <v>S</v>
          </cell>
          <cell r="J2145"/>
        </row>
        <row r="2146">
          <cell r="A2146">
            <v>952684</v>
          </cell>
          <cell r="B2146" t="str">
            <v>BASTIANICH SCHIOPPETTINO ORSONE 750ml</v>
          </cell>
          <cell r="C2146" t="str">
            <v>Y</v>
          </cell>
          <cell r="D2146" t="str">
            <v>YS</v>
          </cell>
          <cell r="E2146" t="str">
            <v>YSE</v>
          </cell>
          <cell r="F2146">
            <v>750</v>
          </cell>
          <cell r="G2146">
            <v>952684</v>
          </cell>
          <cell r="H2146">
            <v>18.809999999999999</v>
          </cell>
          <cell r="I2146" t="str">
            <v>S</v>
          </cell>
          <cell r="J2146"/>
        </row>
        <row r="2147">
          <cell r="A2147">
            <v>954848</v>
          </cell>
          <cell r="B2147" t="str">
            <v>BASTIANICH SCHIOPPETTINO SPCL 1500 ml</v>
          </cell>
          <cell r="C2147" t="str">
            <v>Y</v>
          </cell>
          <cell r="D2147" t="str">
            <v>YS</v>
          </cell>
          <cell r="E2147" t="str">
            <v>YSE</v>
          </cell>
          <cell r="F2147">
            <v>1500</v>
          </cell>
          <cell r="G2147">
            <v>954848</v>
          </cell>
          <cell r="H2147">
            <v>10.47</v>
          </cell>
          <cell r="I2147" t="str">
            <v>S</v>
          </cell>
          <cell r="J2147"/>
        </row>
        <row r="2148">
          <cell r="A2148">
            <v>909242</v>
          </cell>
          <cell r="B2148" t="str">
            <v>BASTIANICH VESPA BIANCO 750ml</v>
          </cell>
          <cell r="C2148" t="str">
            <v>Y</v>
          </cell>
          <cell r="D2148" t="str">
            <v>YS</v>
          </cell>
          <cell r="E2148" t="str">
            <v>YSE</v>
          </cell>
          <cell r="F2148">
            <v>750</v>
          </cell>
          <cell r="G2148">
            <v>909242</v>
          </cell>
          <cell r="H2148">
            <v>26.66</v>
          </cell>
          <cell r="I2148" t="str">
            <v>S</v>
          </cell>
          <cell r="J2148"/>
        </row>
        <row r="2149">
          <cell r="A2149">
            <v>952297</v>
          </cell>
          <cell r="B2149" t="str">
            <v>BASTIANICH VESPA BIANCO FRUILI'1 1500 ml</v>
          </cell>
          <cell r="C2149" t="str">
            <v>Y</v>
          </cell>
          <cell r="D2149" t="str">
            <v>YS</v>
          </cell>
          <cell r="E2149" t="str">
            <v>YSE</v>
          </cell>
          <cell r="F2149">
            <v>1500</v>
          </cell>
          <cell r="G2149">
            <v>952297</v>
          </cell>
          <cell r="H2149">
            <v>83.9</v>
          </cell>
          <cell r="I2149" t="str">
            <v>S</v>
          </cell>
          <cell r="J2149"/>
        </row>
        <row r="2150">
          <cell r="A2150">
            <v>955020</v>
          </cell>
          <cell r="B2150" t="str">
            <v>BASTIANICH VESPA BIANCO HALF 2011 375ml</v>
          </cell>
          <cell r="C2150" t="str">
            <v>Y</v>
          </cell>
          <cell r="D2150" t="str">
            <v>YS</v>
          </cell>
          <cell r="E2150" t="str">
            <v>YSE</v>
          </cell>
          <cell r="F2150">
            <v>375</v>
          </cell>
          <cell r="G2150">
            <v>955020</v>
          </cell>
          <cell r="H2150">
            <v>19.39</v>
          </cell>
          <cell r="I2150" t="str">
            <v>S</v>
          </cell>
          <cell r="J2150"/>
        </row>
        <row r="2151">
          <cell r="A2151">
            <v>950143</v>
          </cell>
          <cell r="B2151" t="str">
            <v>BASTIANICH VESPA BIANCO SPCL 1500 ml</v>
          </cell>
          <cell r="C2151" t="str">
            <v>Y</v>
          </cell>
          <cell r="D2151" t="str">
            <v>YS</v>
          </cell>
          <cell r="E2151" t="str">
            <v>YSE</v>
          </cell>
          <cell r="F2151">
            <v>1500</v>
          </cell>
          <cell r="G2151">
            <v>950143</v>
          </cell>
          <cell r="H2151">
            <v>10.47</v>
          </cell>
          <cell r="I2151" t="str">
            <v>S</v>
          </cell>
          <cell r="J2151"/>
        </row>
        <row r="2152">
          <cell r="A2152">
            <v>902833</v>
          </cell>
          <cell r="B2152" t="str">
            <v>BASTIANICH VESPA BIANCO SPECIAL 3000ml</v>
          </cell>
          <cell r="C2152" t="str">
            <v>Y</v>
          </cell>
          <cell r="D2152" t="str">
            <v>YS</v>
          </cell>
          <cell r="E2152" t="str">
            <v>YSE</v>
          </cell>
          <cell r="F2152">
            <v>3000</v>
          </cell>
          <cell r="G2152">
            <v>902833</v>
          </cell>
          <cell r="H2152">
            <v>42.86</v>
          </cell>
          <cell r="I2152" t="str">
            <v>S</v>
          </cell>
          <cell r="J2152"/>
        </row>
        <row r="2153">
          <cell r="A2153">
            <v>902848</v>
          </cell>
          <cell r="B2153" t="str">
            <v>BASTIANICH VESPA BIANCO SPECIALE 5000 ml</v>
          </cell>
          <cell r="C2153" t="str">
            <v>Y</v>
          </cell>
          <cell r="D2153" t="str">
            <v>YS</v>
          </cell>
          <cell r="E2153" t="str">
            <v>YSE</v>
          </cell>
          <cell r="F2153">
            <v>5000</v>
          </cell>
          <cell r="G2153">
            <v>902848</v>
          </cell>
          <cell r="H2153">
            <v>61.99</v>
          </cell>
          <cell r="I2153" t="str">
            <v>S</v>
          </cell>
          <cell r="J2153"/>
        </row>
        <row r="2154">
          <cell r="A2154">
            <v>922513</v>
          </cell>
          <cell r="B2154" t="str">
            <v>BASTIANICH VESPA BIANCO'18 750ml</v>
          </cell>
          <cell r="C2154" t="str">
            <v>Y</v>
          </cell>
          <cell r="D2154" t="str">
            <v>YS</v>
          </cell>
          <cell r="E2154" t="str">
            <v>YSE</v>
          </cell>
          <cell r="F2154">
            <v>750</v>
          </cell>
          <cell r="G2154">
            <v>922513</v>
          </cell>
          <cell r="H2154">
            <v>25.39</v>
          </cell>
          <cell r="I2154" t="str">
            <v>S</v>
          </cell>
          <cell r="J2154"/>
        </row>
        <row r="2155">
          <cell r="A2155">
            <v>950216</v>
          </cell>
          <cell r="B2155" t="str">
            <v>BASTIANICH VESPA ROSSO 750ml</v>
          </cell>
          <cell r="C2155" t="str">
            <v>Y</v>
          </cell>
          <cell r="D2155" t="str">
            <v>YS</v>
          </cell>
          <cell r="E2155" t="str">
            <v>YSE</v>
          </cell>
          <cell r="F2155">
            <v>750</v>
          </cell>
          <cell r="G2155">
            <v>950216</v>
          </cell>
          <cell r="H2155">
            <v>35.42</v>
          </cell>
          <cell r="I2155" t="str">
            <v>S</v>
          </cell>
          <cell r="J2155"/>
        </row>
        <row r="2156">
          <cell r="A2156">
            <v>953412</v>
          </cell>
          <cell r="B2156" t="str">
            <v>BASTIANICH VESPA ROSSO'10 3000 ml</v>
          </cell>
          <cell r="C2156" t="str">
            <v>Y</v>
          </cell>
          <cell r="D2156" t="str">
            <v>YS</v>
          </cell>
          <cell r="E2156" t="str">
            <v>YSE</v>
          </cell>
          <cell r="F2156">
            <v>3000</v>
          </cell>
          <cell r="G2156">
            <v>953412</v>
          </cell>
          <cell r="H2156">
            <v>23.6</v>
          </cell>
          <cell r="I2156" t="str">
            <v>S</v>
          </cell>
          <cell r="J2156"/>
        </row>
        <row r="2157">
          <cell r="A2157">
            <v>952475</v>
          </cell>
          <cell r="B2157" t="str">
            <v>BASTIANICH VIN ORSONE MERLOT 2018 750ml</v>
          </cell>
          <cell r="C2157" t="str">
            <v>Y</v>
          </cell>
          <cell r="D2157" t="str">
            <v>YS</v>
          </cell>
          <cell r="E2157" t="str">
            <v>YSE</v>
          </cell>
          <cell r="F2157">
            <v>750</v>
          </cell>
          <cell r="G2157">
            <v>952475</v>
          </cell>
          <cell r="H2157">
            <v>18.649999999999999</v>
          </cell>
          <cell r="I2157" t="str">
            <v>S</v>
          </cell>
          <cell r="J2157"/>
        </row>
        <row r="2158">
          <cell r="A2158">
            <v>953528</v>
          </cell>
          <cell r="B2158" t="str">
            <v>BASTIANICH VINI ORSONE SAUV BLNC 750ml</v>
          </cell>
          <cell r="C2158" t="str">
            <v>Y</v>
          </cell>
          <cell r="D2158" t="str">
            <v>YS</v>
          </cell>
          <cell r="E2158" t="str">
            <v>YSE</v>
          </cell>
          <cell r="F2158">
            <v>750</v>
          </cell>
          <cell r="G2158">
            <v>953528</v>
          </cell>
          <cell r="H2158">
            <v>19.91</v>
          </cell>
          <cell r="I2158" t="str">
            <v>S</v>
          </cell>
          <cell r="J2158"/>
        </row>
        <row r="2159">
          <cell r="A2159">
            <v>948902</v>
          </cell>
          <cell r="B2159" t="str">
            <v>BASTIDE BLANCHE BANDOL ROUGE 750ml</v>
          </cell>
          <cell r="C2159" t="str">
            <v>Y</v>
          </cell>
          <cell r="D2159" t="str">
            <v>YS</v>
          </cell>
          <cell r="E2159" t="str">
            <v>YSE</v>
          </cell>
          <cell r="F2159">
            <v>750</v>
          </cell>
          <cell r="G2159">
            <v>948902</v>
          </cell>
          <cell r="H2159">
            <v>27.27</v>
          </cell>
          <cell r="I2159" t="str">
            <v>S</v>
          </cell>
          <cell r="J2159"/>
        </row>
        <row r="2160">
          <cell r="A2160">
            <v>952839</v>
          </cell>
          <cell r="B2160" t="str">
            <v>BASTILLE 1789 750ml</v>
          </cell>
          <cell r="C2160" t="str">
            <v>Y</v>
          </cell>
          <cell r="D2160" t="str">
            <v>YS</v>
          </cell>
          <cell r="E2160" t="str">
            <v>YSA</v>
          </cell>
          <cell r="F2160">
            <v>750</v>
          </cell>
          <cell r="G2160">
            <v>952839</v>
          </cell>
          <cell r="H2160">
            <v>49.99</v>
          </cell>
          <cell r="I2160" t="str">
            <v>S</v>
          </cell>
          <cell r="J2160"/>
        </row>
        <row r="2161">
          <cell r="A2161">
            <v>952840</v>
          </cell>
          <cell r="B2161" t="str">
            <v>BASTILLE 1789 SINGLE MALT 750ml</v>
          </cell>
          <cell r="C2161" t="str">
            <v>Y</v>
          </cell>
          <cell r="D2161" t="str">
            <v>YS</v>
          </cell>
          <cell r="E2161" t="str">
            <v>YSA</v>
          </cell>
          <cell r="F2161">
            <v>750</v>
          </cell>
          <cell r="G2161">
            <v>952840</v>
          </cell>
          <cell r="H2161">
            <v>79.989999999999995</v>
          </cell>
          <cell r="I2161" t="str">
            <v>S</v>
          </cell>
          <cell r="J2161"/>
        </row>
        <row r="2162">
          <cell r="A2162">
            <v>954079</v>
          </cell>
          <cell r="B2162" t="str">
            <v>BASTIONI DEI COLLAZZI CHIANTI CL 750ml</v>
          </cell>
          <cell r="C2162" t="str">
            <v>Y</v>
          </cell>
          <cell r="D2162" t="str">
            <v>YS</v>
          </cell>
          <cell r="E2162" t="str">
            <v>YSE</v>
          </cell>
          <cell r="F2162">
            <v>750</v>
          </cell>
          <cell r="G2162">
            <v>954079</v>
          </cell>
          <cell r="H2162">
            <v>23.29</v>
          </cell>
          <cell r="I2162" t="str">
            <v>S</v>
          </cell>
          <cell r="J2162"/>
        </row>
        <row r="2163">
          <cell r="A2163">
            <v>921901</v>
          </cell>
          <cell r="B2163" t="str">
            <v>BATASIOLO BAROLO 750ml</v>
          </cell>
          <cell r="C2163" t="str">
            <v>Y</v>
          </cell>
          <cell r="D2163" t="str">
            <v>YS</v>
          </cell>
          <cell r="E2163" t="str">
            <v>YSE</v>
          </cell>
          <cell r="F2163">
            <v>750</v>
          </cell>
          <cell r="G2163">
            <v>921901</v>
          </cell>
          <cell r="H2163">
            <v>41.44</v>
          </cell>
          <cell r="I2163" t="str">
            <v>S</v>
          </cell>
          <cell r="J2163"/>
        </row>
        <row r="2164">
          <cell r="A2164">
            <v>917289</v>
          </cell>
          <cell r="B2164" t="str">
            <v>BATASIOLO MOSCATO D'ASTI'17/18 750ml</v>
          </cell>
          <cell r="C2164" t="str">
            <v>K</v>
          </cell>
          <cell r="D2164" t="str">
            <v>KR</v>
          </cell>
          <cell r="E2164" t="str">
            <v>KRL</v>
          </cell>
          <cell r="F2164">
            <v>750</v>
          </cell>
          <cell r="G2164">
            <v>917289</v>
          </cell>
          <cell r="H2164">
            <v>18.399999999999999</v>
          </cell>
          <cell r="I2164" t="str">
            <v>X</v>
          </cell>
          <cell r="J2164"/>
        </row>
        <row r="2165">
          <cell r="A2165">
            <v>920998</v>
          </cell>
          <cell r="B2165" t="str">
            <v>BATAVIA ARRACK VAN OOSTEN 750ml</v>
          </cell>
          <cell r="C2165" t="str">
            <v>Y</v>
          </cell>
          <cell r="D2165" t="str">
            <v>YS</v>
          </cell>
          <cell r="E2165" t="str">
            <v>YSE</v>
          </cell>
          <cell r="F2165">
            <v>750</v>
          </cell>
          <cell r="G2165">
            <v>920998</v>
          </cell>
          <cell r="H2165">
            <v>34.15</v>
          </cell>
          <cell r="I2165" t="str">
            <v>S</v>
          </cell>
          <cell r="J2165"/>
        </row>
        <row r="2166">
          <cell r="A2166">
            <v>56784</v>
          </cell>
          <cell r="B2166" t="str">
            <v>BATCH &amp; BOTTLE GLENFIDDICH MANHAT 375 ml</v>
          </cell>
          <cell r="C2166" t="str">
            <v>C</v>
          </cell>
          <cell r="D2166" t="str">
            <v>CW</v>
          </cell>
          <cell r="E2166" t="str">
            <v>CWU</v>
          </cell>
          <cell r="F2166">
            <v>375</v>
          </cell>
          <cell r="G2166">
            <v>56784</v>
          </cell>
          <cell r="H2166">
            <v>15.99</v>
          </cell>
          <cell r="I2166" t="str">
            <v>S</v>
          </cell>
          <cell r="J2166"/>
        </row>
        <row r="2167">
          <cell r="A2167">
            <v>57301</v>
          </cell>
          <cell r="B2167" t="str">
            <v>BATCH &amp; BOTTLE HENDRICKS MARTINI 375 ml</v>
          </cell>
          <cell r="C2167" t="str">
            <v>Y</v>
          </cell>
          <cell r="D2167" t="str">
            <v>YS</v>
          </cell>
          <cell r="E2167" t="str">
            <v>YSA</v>
          </cell>
          <cell r="F2167">
            <v>375</v>
          </cell>
          <cell r="G2167">
            <v>57301</v>
          </cell>
          <cell r="H2167">
            <v>15.99</v>
          </cell>
          <cell r="I2167" t="str">
            <v>S</v>
          </cell>
          <cell r="J2167"/>
        </row>
        <row r="2168">
          <cell r="A2168">
            <v>56789</v>
          </cell>
          <cell r="B2168" t="str">
            <v>BATCH &amp; BOTTLE MONKEY SHLDR OLD F 375 ml</v>
          </cell>
          <cell r="C2168" t="str">
            <v>C</v>
          </cell>
          <cell r="D2168" t="str">
            <v>CW</v>
          </cell>
          <cell r="E2168" t="str">
            <v>CWU</v>
          </cell>
          <cell r="F2168">
            <v>375</v>
          </cell>
          <cell r="G2168">
            <v>56789</v>
          </cell>
          <cell r="H2168">
            <v>15.99</v>
          </cell>
          <cell r="I2168">
            <v>1</v>
          </cell>
          <cell r="J2168"/>
        </row>
        <row r="2169">
          <cell r="A2169">
            <v>56786</v>
          </cell>
          <cell r="B2169" t="str">
            <v>BATCH &amp; BOTTLE REYKA RHUBARB COSM 375 ml</v>
          </cell>
          <cell r="C2169" t="str">
            <v>C</v>
          </cell>
          <cell r="D2169" t="str">
            <v>CW</v>
          </cell>
          <cell r="E2169" t="str">
            <v>CWU</v>
          </cell>
          <cell r="F2169">
            <v>375</v>
          </cell>
          <cell r="G2169">
            <v>56786</v>
          </cell>
          <cell r="H2169">
            <v>15.99</v>
          </cell>
          <cell r="I2169" t="str">
            <v>S</v>
          </cell>
          <cell r="J2169"/>
        </row>
        <row r="2170">
          <cell r="A2170">
            <v>923172</v>
          </cell>
          <cell r="B2170" t="str">
            <v>BATTLE CREEK RES WHITE BLEND 2019 750ml</v>
          </cell>
          <cell r="C2170" t="str">
            <v>Y</v>
          </cell>
          <cell r="D2170" t="str">
            <v>YS</v>
          </cell>
          <cell r="E2170" t="str">
            <v>YSE</v>
          </cell>
          <cell r="F2170">
            <v>750</v>
          </cell>
          <cell r="G2170">
            <v>923172</v>
          </cell>
          <cell r="H2170">
            <v>15.99</v>
          </cell>
          <cell r="I2170" t="str">
            <v>S</v>
          </cell>
          <cell r="J2170"/>
        </row>
        <row r="2171">
          <cell r="A2171">
            <v>923175</v>
          </cell>
          <cell r="B2171" t="str">
            <v>BATTLE CREEK RESERVE PINOT NOIR 750ml</v>
          </cell>
          <cell r="C2171" t="str">
            <v>Y</v>
          </cell>
          <cell r="D2171" t="str">
            <v>YS</v>
          </cell>
          <cell r="E2171" t="str">
            <v>YSE</v>
          </cell>
          <cell r="F2171">
            <v>750</v>
          </cell>
          <cell r="G2171">
            <v>923175</v>
          </cell>
          <cell r="H2171">
            <v>31.99</v>
          </cell>
          <cell r="I2171" t="str">
            <v>S</v>
          </cell>
          <cell r="J2171"/>
        </row>
        <row r="2172">
          <cell r="A2172">
            <v>923496</v>
          </cell>
          <cell r="B2172" t="str">
            <v>BATTLE CREEK ROE VINEYARD PN 2018 750ml</v>
          </cell>
          <cell r="C2172" t="str">
            <v>Y</v>
          </cell>
          <cell r="D2172" t="str">
            <v>YS</v>
          </cell>
          <cell r="E2172" t="str">
            <v>YSE</v>
          </cell>
          <cell r="F2172">
            <v>750</v>
          </cell>
          <cell r="G2172">
            <v>923496</v>
          </cell>
          <cell r="H2172">
            <v>49.99</v>
          </cell>
          <cell r="I2172" t="str">
            <v>S</v>
          </cell>
          <cell r="J2172"/>
        </row>
        <row r="2173">
          <cell r="A2173">
            <v>923545</v>
          </cell>
          <cell r="B2173" t="str">
            <v>BATTLE CREEK SINGLE VINEYARD PINOT 750ml</v>
          </cell>
          <cell r="C2173" t="str">
            <v>P</v>
          </cell>
          <cell r="D2173" t="str">
            <v>PL</v>
          </cell>
          <cell r="E2173" t="str">
            <v>PLR</v>
          </cell>
          <cell r="F2173">
            <v>750</v>
          </cell>
          <cell r="G2173">
            <v>923545</v>
          </cell>
          <cell r="H2173">
            <v>49.99</v>
          </cell>
          <cell r="I2173">
            <v>1</v>
          </cell>
          <cell r="J2173"/>
        </row>
        <row r="2174">
          <cell r="A2174">
            <v>923173</v>
          </cell>
          <cell r="B2174" t="str">
            <v>BATTLE CREEK UNCONDITIONAL CHARD 750ml</v>
          </cell>
          <cell r="C2174" t="str">
            <v>Y</v>
          </cell>
          <cell r="D2174" t="str">
            <v>YS</v>
          </cell>
          <cell r="E2174" t="str">
            <v>YSE</v>
          </cell>
          <cell r="F2174">
            <v>750</v>
          </cell>
          <cell r="G2174">
            <v>923173</v>
          </cell>
          <cell r="H2174">
            <v>16.989999999999998</v>
          </cell>
          <cell r="I2174" t="str">
            <v>S</v>
          </cell>
          <cell r="J2174"/>
        </row>
        <row r="2175">
          <cell r="A2175">
            <v>923176</v>
          </cell>
          <cell r="B2175" t="str">
            <v>BATTLE CREEK YAMHELA VINEYARD PN 750ml</v>
          </cell>
          <cell r="C2175" t="str">
            <v>Y</v>
          </cell>
          <cell r="D2175" t="str">
            <v>YS</v>
          </cell>
          <cell r="E2175" t="str">
            <v>YSE</v>
          </cell>
          <cell r="F2175">
            <v>750</v>
          </cell>
          <cell r="G2175">
            <v>923176</v>
          </cell>
          <cell r="H2175">
            <v>64.989999999999995</v>
          </cell>
          <cell r="I2175" t="str">
            <v>S</v>
          </cell>
          <cell r="J2175"/>
        </row>
        <row r="2176">
          <cell r="A2176">
            <v>64396</v>
          </cell>
          <cell r="B2176" t="str">
            <v>BAUCHANT ORANGE LIQUEUR 750ml</v>
          </cell>
          <cell r="C2176" t="str">
            <v>C</v>
          </cell>
          <cell r="D2176" t="str">
            <v>CH</v>
          </cell>
          <cell r="E2176" t="str">
            <v>CHB</v>
          </cell>
          <cell r="F2176">
            <v>750</v>
          </cell>
          <cell r="G2176">
            <v>64396</v>
          </cell>
          <cell r="H2176">
            <v>30.57</v>
          </cell>
          <cell r="I2176" t="str">
            <v>X</v>
          </cell>
          <cell r="J2176"/>
        </row>
        <row r="2177">
          <cell r="A2177">
            <v>953570</v>
          </cell>
          <cell r="B2177" t="str">
            <v>BAUDRY CHINON DOMAINE 15 750ml</v>
          </cell>
          <cell r="C2177" t="str">
            <v>Y</v>
          </cell>
          <cell r="D2177" t="str">
            <v>YS</v>
          </cell>
          <cell r="E2177" t="str">
            <v>YSE</v>
          </cell>
          <cell r="F2177">
            <v>750</v>
          </cell>
          <cell r="G2177">
            <v>953570</v>
          </cell>
          <cell r="H2177">
            <v>22.73</v>
          </cell>
          <cell r="I2177" t="str">
            <v>S</v>
          </cell>
          <cell r="J2177"/>
        </row>
        <row r="2178">
          <cell r="A2178">
            <v>917853</v>
          </cell>
          <cell r="B2178" t="str">
            <v>BAUMARD SAVENN TRIE SP'07 750ml</v>
          </cell>
          <cell r="C2178" t="str">
            <v>K</v>
          </cell>
          <cell r="D2178" t="str">
            <v>KR</v>
          </cell>
          <cell r="E2178" t="str">
            <v>KRB</v>
          </cell>
          <cell r="F2178">
            <v>750</v>
          </cell>
          <cell r="G2178">
            <v>917853</v>
          </cell>
          <cell r="H2178">
            <v>35.51</v>
          </cell>
          <cell r="I2178" t="str">
            <v>X</v>
          </cell>
          <cell r="J2178"/>
        </row>
        <row r="2179">
          <cell r="A2179">
            <v>954670</v>
          </cell>
          <cell r="B2179" t="str">
            <v>BAUMGARTNER GRUNER VELTLINER 19000ml</v>
          </cell>
          <cell r="C2179" t="str">
            <v>Y</v>
          </cell>
          <cell r="D2179" t="str">
            <v>YS</v>
          </cell>
          <cell r="E2179" t="str">
            <v>YSE</v>
          </cell>
          <cell r="F2179">
            <v>19000</v>
          </cell>
          <cell r="G2179">
            <v>954670</v>
          </cell>
          <cell r="H2179">
            <v>283.31</v>
          </cell>
          <cell r="I2179" t="str">
            <v>S</v>
          </cell>
          <cell r="J2179"/>
        </row>
        <row r="2180">
          <cell r="A2180">
            <v>950772</v>
          </cell>
          <cell r="B2180" t="str">
            <v>BAVIK SUPER PILS BEER CAN 331 ml</v>
          </cell>
          <cell r="C2180" t="str">
            <v>Y</v>
          </cell>
          <cell r="D2180" t="str">
            <v>YS</v>
          </cell>
          <cell r="E2180" t="str">
            <v>YST</v>
          </cell>
          <cell r="F2180">
            <v>331</v>
          </cell>
          <cell r="G2180">
            <v>950772</v>
          </cell>
          <cell r="H2180">
            <v>2.79</v>
          </cell>
          <cell r="I2180" t="str">
            <v>S</v>
          </cell>
          <cell r="J2180"/>
        </row>
        <row r="2181">
          <cell r="A2181">
            <v>923617</v>
          </cell>
          <cell r="B2181" t="str">
            <v>BAVIK SUPER WIT 330ml</v>
          </cell>
          <cell r="C2181" t="str">
            <v>Y</v>
          </cell>
          <cell r="D2181" t="str">
            <v>YS</v>
          </cell>
          <cell r="E2181" t="str">
            <v>YST</v>
          </cell>
          <cell r="F2181">
            <v>330</v>
          </cell>
          <cell r="G2181">
            <v>923617</v>
          </cell>
          <cell r="H2181">
            <v>3.39</v>
          </cell>
          <cell r="I2181" t="str">
            <v>S</v>
          </cell>
          <cell r="J2181"/>
        </row>
        <row r="2182">
          <cell r="A2182">
            <v>920494</v>
          </cell>
          <cell r="B2182" t="str">
            <v>BAXTER MEND P.N. OPPENLANDER 750ml</v>
          </cell>
          <cell r="C2182" t="str">
            <v>Y</v>
          </cell>
          <cell r="D2182" t="str">
            <v>YS</v>
          </cell>
          <cell r="E2182" t="str">
            <v>YSE</v>
          </cell>
          <cell r="F2182">
            <v>750</v>
          </cell>
          <cell r="G2182">
            <v>920494</v>
          </cell>
          <cell r="H2182">
            <v>45.17</v>
          </cell>
          <cell r="I2182" t="str">
            <v>S</v>
          </cell>
          <cell r="J2182"/>
        </row>
        <row r="2183">
          <cell r="A2183">
            <v>900475</v>
          </cell>
          <cell r="B2183" t="str">
            <v>BAYERISCHER BAHNHOF LEIPZIGER GOSE 331ml</v>
          </cell>
          <cell r="C2183" t="str">
            <v>Y</v>
          </cell>
          <cell r="D2183" t="str">
            <v>YS</v>
          </cell>
          <cell r="E2183" t="str">
            <v>YST</v>
          </cell>
          <cell r="F2183">
            <v>331</v>
          </cell>
          <cell r="G2183">
            <v>900475</v>
          </cell>
          <cell r="H2183">
            <v>3.88</v>
          </cell>
          <cell r="I2183" t="str">
            <v>S</v>
          </cell>
          <cell r="J2183"/>
        </row>
        <row r="2184">
          <cell r="A2184">
            <v>46048</v>
          </cell>
          <cell r="B2184" t="str">
            <v>BAYOU RESERVE RUM 750ml</v>
          </cell>
          <cell r="C2184" t="str">
            <v>Y</v>
          </cell>
          <cell r="D2184" t="str">
            <v>YS</v>
          </cell>
          <cell r="E2184" t="str">
            <v>YSA</v>
          </cell>
          <cell r="F2184">
            <v>750</v>
          </cell>
          <cell r="G2184">
            <v>46048</v>
          </cell>
          <cell r="H2184">
            <v>29.99</v>
          </cell>
          <cell r="I2184" t="str">
            <v>S</v>
          </cell>
          <cell r="J2184"/>
        </row>
        <row r="2185">
          <cell r="A2185">
            <v>46057</v>
          </cell>
          <cell r="B2185" t="str">
            <v>BAYOU SINGLE BARREL RUM 750ml</v>
          </cell>
          <cell r="C2185" t="str">
            <v>Y</v>
          </cell>
          <cell r="D2185" t="str">
            <v>YS</v>
          </cell>
          <cell r="E2185" t="str">
            <v>YSA</v>
          </cell>
          <cell r="F2185">
            <v>750</v>
          </cell>
          <cell r="G2185">
            <v>46057</v>
          </cell>
          <cell r="H2185">
            <v>49.99</v>
          </cell>
          <cell r="I2185" t="str">
            <v>S</v>
          </cell>
          <cell r="J2185"/>
        </row>
        <row r="2186">
          <cell r="A2186">
            <v>46044</v>
          </cell>
          <cell r="B2186" t="str">
            <v>BAYOU SPICED RUM 750ml</v>
          </cell>
          <cell r="C2186" t="str">
            <v>Y</v>
          </cell>
          <cell r="D2186" t="str">
            <v>YS</v>
          </cell>
          <cell r="E2186" t="str">
            <v>YSA</v>
          </cell>
          <cell r="F2186">
            <v>750</v>
          </cell>
          <cell r="G2186">
            <v>46044</v>
          </cell>
          <cell r="H2186">
            <v>19.989999999999998</v>
          </cell>
          <cell r="I2186" t="str">
            <v>S</v>
          </cell>
          <cell r="J2186"/>
        </row>
        <row r="2187">
          <cell r="A2187">
            <v>46059</v>
          </cell>
          <cell r="B2187" t="str">
            <v>BAYOU WHITE RUM 750ml</v>
          </cell>
          <cell r="C2187" t="str">
            <v>Y</v>
          </cell>
          <cell r="D2187" t="str">
            <v>YS</v>
          </cell>
          <cell r="E2187" t="str">
            <v>YSA</v>
          </cell>
          <cell r="F2187">
            <v>750</v>
          </cell>
          <cell r="G2187">
            <v>46059</v>
          </cell>
          <cell r="H2187">
            <v>19.989999999999998</v>
          </cell>
          <cell r="I2187" t="str">
            <v>S</v>
          </cell>
          <cell r="J2187"/>
        </row>
        <row r="2188">
          <cell r="A2188">
            <v>46084</v>
          </cell>
          <cell r="B2188" t="str">
            <v>BAYOU XO MARDI GRAS RUM 750ml</v>
          </cell>
          <cell r="C2188" t="str">
            <v>Y</v>
          </cell>
          <cell r="D2188" t="str">
            <v>YS</v>
          </cell>
          <cell r="E2188" t="str">
            <v>YSA</v>
          </cell>
          <cell r="F2188">
            <v>750</v>
          </cell>
          <cell r="G2188">
            <v>46084</v>
          </cell>
          <cell r="H2188">
            <v>79.989999999999995</v>
          </cell>
          <cell r="I2188" t="str">
            <v>S</v>
          </cell>
          <cell r="J2188"/>
        </row>
        <row r="2189">
          <cell r="A2189">
            <v>916333</v>
          </cell>
          <cell r="B2189" t="str">
            <v>BAYTEN SAUV BLANC'18/19 750ml</v>
          </cell>
          <cell r="C2189" t="str">
            <v>K</v>
          </cell>
          <cell r="D2189" t="str">
            <v>KR</v>
          </cell>
          <cell r="E2189" t="str">
            <v>KRQ</v>
          </cell>
          <cell r="F2189">
            <v>750</v>
          </cell>
          <cell r="G2189">
            <v>916333</v>
          </cell>
          <cell r="H2189">
            <v>15.36</v>
          </cell>
          <cell r="I2189" t="str">
            <v>L</v>
          </cell>
          <cell r="J2189"/>
        </row>
        <row r="2190">
          <cell r="A2190">
            <v>947251</v>
          </cell>
          <cell r="B2190" t="str">
            <v>BAZELET HAGOLAN RES CAB SAUV 750ml</v>
          </cell>
          <cell r="C2190" t="str">
            <v>Y</v>
          </cell>
          <cell r="D2190" t="str">
            <v>YS</v>
          </cell>
          <cell r="E2190" t="str">
            <v>YSE</v>
          </cell>
          <cell r="F2190">
            <v>750</v>
          </cell>
          <cell r="G2190">
            <v>947251</v>
          </cell>
          <cell r="H2190">
            <v>51.07</v>
          </cell>
          <cell r="I2190" t="str">
            <v>S</v>
          </cell>
          <cell r="J2190"/>
        </row>
        <row r="2191">
          <cell r="A2191">
            <v>921560</v>
          </cell>
          <cell r="B2191" t="str">
            <v>BD CABERNET SAUVIGNON 2018 750ml</v>
          </cell>
          <cell r="C2191" t="str">
            <v>Y</v>
          </cell>
          <cell r="D2191" t="str">
            <v>YS</v>
          </cell>
          <cell r="E2191" t="str">
            <v>YSE</v>
          </cell>
          <cell r="F2191">
            <v>750</v>
          </cell>
          <cell r="G2191">
            <v>921560</v>
          </cell>
          <cell r="H2191">
            <v>25</v>
          </cell>
          <cell r="I2191" t="str">
            <v>S</v>
          </cell>
          <cell r="J2191"/>
        </row>
        <row r="2192">
          <cell r="A2192">
            <v>921561</v>
          </cell>
          <cell r="B2192" t="str">
            <v>BD ZINFANDEL 2020 750ml</v>
          </cell>
          <cell r="C2192" t="str">
            <v>Y</v>
          </cell>
          <cell r="D2192" t="str">
            <v>YS</v>
          </cell>
          <cell r="E2192" t="str">
            <v>YSE</v>
          </cell>
          <cell r="F2192">
            <v>750</v>
          </cell>
          <cell r="G2192">
            <v>921561</v>
          </cell>
          <cell r="H2192">
            <v>35</v>
          </cell>
          <cell r="I2192" t="str">
            <v>S</v>
          </cell>
          <cell r="J2192"/>
        </row>
        <row r="2193">
          <cell r="A2193">
            <v>955463</v>
          </cell>
          <cell r="B2193" t="str">
            <v>BEA ARBOREUS UMBRIA BIANCO 2012 750ml</v>
          </cell>
          <cell r="C2193" t="str">
            <v>Y</v>
          </cell>
          <cell r="D2193" t="str">
            <v>YS</v>
          </cell>
          <cell r="E2193" t="str">
            <v>YSE</v>
          </cell>
          <cell r="F2193">
            <v>750</v>
          </cell>
          <cell r="G2193">
            <v>955463</v>
          </cell>
          <cell r="H2193">
            <v>72.09</v>
          </cell>
          <cell r="I2193" t="str">
            <v>S</v>
          </cell>
          <cell r="J2193"/>
        </row>
        <row r="2194">
          <cell r="A2194">
            <v>955461</v>
          </cell>
          <cell r="B2194" t="str">
            <v>BEA SAN VALENTINO UMBRIA ROSSO 2012750ml</v>
          </cell>
          <cell r="C2194" t="str">
            <v>Y</v>
          </cell>
          <cell r="D2194" t="str">
            <v>YS</v>
          </cell>
          <cell r="E2194" t="str">
            <v>YSE</v>
          </cell>
          <cell r="F2194">
            <v>750</v>
          </cell>
          <cell r="G2194">
            <v>955461</v>
          </cell>
          <cell r="H2194">
            <v>51.17</v>
          </cell>
          <cell r="I2194" t="str">
            <v>S</v>
          </cell>
          <cell r="J2194"/>
        </row>
        <row r="2195">
          <cell r="A2195">
            <v>955462</v>
          </cell>
          <cell r="B2195" t="str">
            <v>BEA VIGNETO PAGLIARO SAGRANTIN 2012750ml</v>
          </cell>
          <cell r="C2195" t="str">
            <v>Y</v>
          </cell>
          <cell r="D2195" t="str">
            <v>YS</v>
          </cell>
          <cell r="E2195" t="str">
            <v>YSE</v>
          </cell>
          <cell r="F2195">
            <v>750</v>
          </cell>
          <cell r="G2195">
            <v>955462</v>
          </cell>
          <cell r="H2195">
            <v>109.65</v>
          </cell>
          <cell r="I2195" t="str">
            <v>S</v>
          </cell>
          <cell r="J2195"/>
        </row>
        <row r="2196">
          <cell r="A2196">
            <v>86610</v>
          </cell>
          <cell r="B2196" t="str">
            <v>BEACH WHISKEY BONFIRE CINNAMON 750ml</v>
          </cell>
          <cell r="C2196" t="str">
            <v>Y</v>
          </cell>
          <cell r="D2196" t="str">
            <v>YS</v>
          </cell>
          <cell r="E2196" t="str">
            <v>YSA</v>
          </cell>
          <cell r="F2196">
            <v>750</v>
          </cell>
          <cell r="G2196">
            <v>86610</v>
          </cell>
          <cell r="H2196">
            <v>19.7</v>
          </cell>
          <cell r="I2196" t="str">
            <v>S</v>
          </cell>
          <cell r="J2196"/>
        </row>
        <row r="2197">
          <cell r="A2197">
            <v>86612</v>
          </cell>
          <cell r="B2197" t="str">
            <v>BEACH WHISKEY ISLAND COCONUT 750ml</v>
          </cell>
          <cell r="C2197" t="str">
            <v>Y</v>
          </cell>
          <cell r="D2197" t="str">
            <v>YS</v>
          </cell>
          <cell r="E2197" t="str">
            <v>YSA</v>
          </cell>
          <cell r="F2197">
            <v>750</v>
          </cell>
          <cell r="G2197">
            <v>86612</v>
          </cell>
          <cell r="H2197">
            <v>19.7</v>
          </cell>
          <cell r="I2197" t="str">
            <v>S</v>
          </cell>
          <cell r="J2197"/>
        </row>
        <row r="2198">
          <cell r="A2198">
            <v>924215</v>
          </cell>
          <cell r="B2198" t="str">
            <v>BEACH WHISKEY RTD 355ml</v>
          </cell>
          <cell r="C2198" t="str">
            <v>Y</v>
          </cell>
          <cell r="D2198" t="str">
            <v>YS</v>
          </cell>
          <cell r="E2198" t="str">
            <v>YSA</v>
          </cell>
          <cell r="F2198">
            <v>355</v>
          </cell>
          <cell r="G2198">
            <v>924215</v>
          </cell>
          <cell r="H2198">
            <v>3.34</v>
          </cell>
          <cell r="I2198" t="str">
            <v>S</v>
          </cell>
          <cell r="J2198"/>
        </row>
        <row r="2199">
          <cell r="A2199">
            <v>16706</v>
          </cell>
          <cell r="B2199" t="str">
            <v>BEAMS CHOICE GREEN LABEL 750ml</v>
          </cell>
          <cell r="C2199" t="str">
            <v>Y</v>
          </cell>
          <cell r="D2199" t="str">
            <v>YS</v>
          </cell>
          <cell r="E2199" t="str">
            <v>YSA</v>
          </cell>
          <cell r="F2199">
            <v>750</v>
          </cell>
          <cell r="G2199">
            <v>16706</v>
          </cell>
          <cell r="H2199">
            <v>20.28</v>
          </cell>
          <cell r="I2199" t="str">
            <v>S</v>
          </cell>
          <cell r="J2199"/>
        </row>
        <row r="2200">
          <cell r="A2200">
            <v>443428</v>
          </cell>
          <cell r="B2200" t="str">
            <v>BEAR FLAG ZINFANDEL 750ml</v>
          </cell>
          <cell r="C2200" t="str">
            <v>P</v>
          </cell>
          <cell r="D2200" t="str">
            <v>PL</v>
          </cell>
          <cell r="E2200" t="str">
            <v>PLH</v>
          </cell>
          <cell r="F2200">
            <v>750</v>
          </cell>
          <cell r="G2200">
            <v>443428</v>
          </cell>
          <cell r="H2200">
            <v>24.99</v>
          </cell>
          <cell r="I2200">
            <v>1</v>
          </cell>
          <cell r="J2200"/>
        </row>
        <row r="2201">
          <cell r="A2201">
            <v>908273</v>
          </cell>
          <cell r="B2201" t="str">
            <v>BEAR REPUBLIC BIG BEAR STOUT 650ml</v>
          </cell>
          <cell r="C2201" t="str">
            <v>Y</v>
          </cell>
          <cell r="D2201" t="str">
            <v>YS</v>
          </cell>
          <cell r="E2201" t="str">
            <v>YST</v>
          </cell>
          <cell r="F2201">
            <v>650</v>
          </cell>
          <cell r="G2201">
            <v>908273</v>
          </cell>
          <cell r="H2201">
            <v>4.3899999999999997</v>
          </cell>
          <cell r="I2201" t="str">
            <v>S</v>
          </cell>
          <cell r="J2201"/>
        </row>
        <row r="2202">
          <cell r="A2202">
            <v>908275</v>
          </cell>
          <cell r="B2202" t="str">
            <v>BEAR REPUBLIC HOP ROD RYE 650ml</v>
          </cell>
          <cell r="C2202" t="str">
            <v>Y</v>
          </cell>
          <cell r="D2202" t="str">
            <v>YS</v>
          </cell>
          <cell r="E2202" t="str">
            <v>YST</v>
          </cell>
          <cell r="F2202">
            <v>650</v>
          </cell>
          <cell r="G2202">
            <v>908275</v>
          </cell>
          <cell r="H2202">
            <v>4.24</v>
          </cell>
          <cell r="I2202" t="str">
            <v>S</v>
          </cell>
          <cell r="J2202"/>
        </row>
        <row r="2203">
          <cell r="A2203">
            <v>908278</v>
          </cell>
          <cell r="B2203" t="str">
            <v>BEAR REPUBLIC RED ROCKET ALE 650ml</v>
          </cell>
          <cell r="C2203" t="str">
            <v>Y</v>
          </cell>
          <cell r="D2203" t="str">
            <v>YS</v>
          </cell>
          <cell r="E2203" t="str">
            <v>YST</v>
          </cell>
          <cell r="F2203">
            <v>650</v>
          </cell>
          <cell r="G2203">
            <v>908278</v>
          </cell>
          <cell r="H2203">
            <v>4.24</v>
          </cell>
          <cell r="I2203" t="str">
            <v>S</v>
          </cell>
          <cell r="J2203"/>
        </row>
        <row r="2204">
          <cell r="A2204">
            <v>443432</v>
          </cell>
          <cell r="B2204" t="str">
            <v>BEARBOAT PINOT NOIR SONOMA COAST 750ml</v>
          </cell>
          <cell r="C2204" t="str">
            <v>P</v>
          </cell>
          <cell r="D2204" t="str">
            <v>PL</v>
          </cell>
          <cell r="E2204" t="str">
            <v>PLR</v>
          </cell>
          <cell r="F2204">
            <v>750</v>
          </cell>
          <cell r="G2204">
            <v>443432</v>
          </cell>
          <cell r="H2204">
            <v>20.2</v>
          </cell>
          <cell r="I2204" t="str">
            <v>D</v>
          </cell>
          <cell r="J2204"/>
        </row>
        <row r="2205">
          <cell r="A2205">
            <v>923499</v>
          </cell>
          <cell r="B2205" t="str">
            <v>BEATBOX BLUE RAZZBERRY 500ml</v>
          </cell>
          <cell r="C2205" t="str">
            <v>R</v>
          </cell>
          <cell r="D2205" t="str">
            <v>RC</v>
          </cell>
          <cell r="E2205" t="str">
            <v>RCP</v>
          </cell>
          <cell r="F2205">
            <v>500</v>
          </cell>
          <cell r="G2205">
            <v>923499</v>
          </cell>
          <cell r="H2205">
            <v>3.99</v>
          </cell>
          <cell r="I2205">
            <v>1</v>
          </cell>
          <cell r="J2205"/>
        </row>
        <row r="2206">
          <cell r="A2206">
            <v>923498</v>
          </cell>
          <cell r="B2206" t="str">
            <v>BEATBOX FRUIT PUNCH 500ml</v>
          </cell>
          <cell r="C2206" t="str">
            <v>R</v>
          </cell>
          <cell r="D2206" t="str">
            <v>RC</v>
          </cell>
          <cell r="E2206" t="str">
            <v>RCP</v>
          </cell>
          <cell r="F2206">
            <v>500</v>
          </cell>
          <cell r="G2206">
            <v>923498</v>
          </cell>
          <cell r="H2206">
            <v>3.99</v>
          </cell>
          <cell r="I2206">
            <v>1</v>
          </cell>
          <cell r="J2206"/>
        </row>
        <row r="2207">
          <cell r="A2207">
            <v>948752</v>
          </cell>
          <cell r="B2207" t="str">
            <v>BEATRICE DEFRESNE CHARD MACON'12 750ml</v>
          </cell>
          <cell r="C2207" t="str">
            <v>Y</v>
          </cell>
          <cell r="D2207" t="str">
            <v>YS</v>
          </cell>
          <cell r="E2207" t="str">
            <v>YSE</v>
          </cell>
          <cell r="F2207">
            <v>750</v>
          </cell>
          <cell r="G2207">
            <v>948752</v>
          </cell>
          <cell r="H2207">
            <v>14.99</v>
          </cell>
          <cell r="I2207" t="str">
            <v>S</v>
          </cell>
          <cell r="J2207"/>
        </row>
        <row r="2208">
          <cell r="A2208">
            <v>923703</v>
          </cell>
          <cell r="B2208" t="str">
            <v>BEATTIES SWEET POTATO VODKA 750ml</v>
          </cell>
          <cell r="C2208" t="str">
            <v>Y</v>
          </cell>
          <cell r="D2208" t="str">
            <v>YS</v>
          </cell>
          <cell r="E2208" t="str">
            <v>YSA</v>
          </cell>
          <cell r="F2208">
            <v>750</v>
          </cell>
          <cell r="G2208">
            <v>923703</v>
          </cell>
          <cell r="H2208">
            <v>30.15</v>
          </cell>
          <cell r="I2208" t="str">
            <v>S</v>
          </cell>
          <cell r="J2208"/>
        </row>
        <row r="2209">
          <cell r="A2209">
            <v>919757</v>
          </cell>
          <cell r="B2209" t="str">
            <v>BEAU JOIE BRUT CHAMPAGNE 750ml</v>
          </cell>
          <cell r="C2209" t="str">
            <v>Y</v>
          </cell>
          <cell r="D2209" t="str">
            <v>YS</v>
          </cell>
          <cell r="E2209" t="str">
            <v>YSE</v>
          </cell>
          <cell r="F2209">
            <v>750</v>
          </cell>
          <cell r="G2209">
            <v>919757</v>
          </cell>
          <cell r="H2209">
            <v>67.989999999999995</v>
          </cell>
          <cell r="I2209" t="str">
            <v>S</v>
          </cell>
          <cell r="J2209"/>
        </row>
        <row r="2210">
          <cell r="A2210">
            <v>923789</v>
          </cell>
          <cell r="B2210" t="str">
            <v>BEAU JOIE DEMI CHAMPAGNE 750ml</v>
          </cell>
          <cell r="C2210" t="str">
            <v>Y</v>
          </cell>
          <cell r="D2210" t="str">
            <v>YS</v>
          </cell>
          <cell r="E2210" t="str">
            <v>YSE</v>
          </cell>
          <cell r="F2210">
            <v>750</v>
          </cell>
          <cell r="G2210">
            <v>923789</v>
          </cell>
          <cell r="H2210">
            <v>65</v>
          </cell>
          <cell r="I2210" t="str">
            <v>S</v>
          </cell>
          <cell r="J2210"/>
        </row>
        <row r="2211">
          <cell r="A2211">
            <v>923790</v>
          </cell>
          <cell r="B2211" t="str">
            <v>BEAU JOIE ROSE CHAMPAGNE 750ml</v>
          </cell>
          <cell r="C2211" t="str">
            <v>Y</v>
          </cell>
          <cell r="D2211" t="str">
            <v>YS</v>
          </cell>
          <cell r="E2211" t="str">
            <v>YSE</v>
          </cell>
          <cell r="F2211">
            <v>750</v>
          </cell>
          <cell r="G2211">
            <v>923790</v>
          </cell>
          <cell r="H2211">
            <v>70</v>
          </cell>
          <cell r="I2211" t="str">
            <v>S</v>
          </cell>
          <cell r="J2211"/>
        </row>
        <row r="2212">
          <cell r="A2212">
            <v>901947</v>
          </cell>
          <cell r="B2212" t="str">
            <v>BEAUCASTEL CHATEAUNEUF 2014 1500ml</v>
          </cell>
          <cell r="C2212" t="str">
            <v>Y</v>
          </cell>
          <cell r="D2212" t="str">
            <v>YS</v>
          </cell>
          <cell r="E2212" t="str">
            <v>YSE</v>
          </cell>
          <cell r="F2212">
            <v>1500</v>
          </cell>
          <cell r="G2212">
            <v>901947</v>
          </cell>
          <cell r="H2212">
            <v>167.52</v>
          </cell>
          <cell r="I2212" t="str">
            <v>S</v>
          </cell>
          <cell r="J2212"/>
        </row>
        <row r="2213">
          <cell r="A2213">
            <v>923168</v>
          </cell>
          <cell r="B2213" t="str">
            <v>BEAUCASTEL CHATEAUNEUF DP 2006 750ml</v>
          </cell>
          <cell r="C2213" t="str">
            <v>Y</v>
          </cell>
          <cell r="D2213" t="str">
            <v>YS</v>
          </cell>
          <cell r="E2213" t="str">
            <v>YSE</v>
          </cell>
          <cell r="F2213">
            <v>750</v>
          </cell>
          <cell r="G2213">
            <v>923168</v>
          </cell>
          <cell r="H2213">
            <v>116.41</v>
          </cell>
          <cell r="I2213" t="str">
            <v>S</v>
          </cell>
          <cell r="J2213"/>
        </row>
        <row r="2214">
          <cell r="A2214">
            <v>910273</v>
          </cell>
          <cell r="B2214" t="str">
            <v>BEAUCASTEL CHATEAUNEUF'19 750ml</v>
          </cell>
          <cell r="C2214" t="str">
            <v>P</v>
          </cell>
          <cell r="D2214" t="str">
            <v>PR</v>
          </cell>
          <cell r="E2214" t="str">
            <v>PRD</v>
          </cell>
          <cell r="F2214">
            <v>750</v>
          </cell>
          <cell r="G2214">
            <v>910273</v>
          </cell>
          <cell r="H2214">
            <v>86.47</v>
          </cell>
          <cell r="I2214" t="str">
            <v>L</v>
          </cell>
          <cell r="J2214"/>
        </row>
        <row r="2215">
          <cell r="A2215">
            <v>954396</v>
          </cell>
          <cell r="B2215" t="str">
            <v>BEAUCASTEL CNP HOMMAGE MIXED 750ml</v>
          </cell>
          <cell r="C2215" t="str">
            <v>Y</v>
          </cell>
          <cell r="D2215" t="str">
            <v>YS</v>
          </cell>
          <cell r="E2215" t="str">
            <v>YSE</v>
          </cell>
          <cell r="F2215">
            <v>750</v>
          </cell>
          <cell r="G2215">
            <v>954396</v>
          </cell>
          <cell r="H2215">
            <v>594.08000000000004</v>
          </cell>
          <cell r="I2215" t="str">
            <v>S</v>
          </cell>
          <cell r="J2215"/>
        </row>
        <row r="2216">
          <cell r="A2216">
            <v>901946</v>
          </cell>
          <cell r="B2216" t="str">
            <v>BEAUCASTEL CNP MIX CASE 03/06/09/12750ml</v>
          </cell>
          <cell r="C2216" t="str">
            <v>Y</v>
          </cell>
          <cell r="D2216" t="str">
            <v>YS</v>
          </cell>
          <cell r="E2216" t="str">
            <v>YSE</v>
          </cell>
          <cell r="F2216">
            <v>750</v>
          </cell>
          <cell r="G2216">
            <v>901946</v>
          </cell>
          <cell r="H2216">
            <v>112.59</v>
          </cell>
          <cell r="I2216" t="str">
            <v>U</v>
          </cell>
          <cell r="J2216"/>
        </row>
        <row r="2217">
          <cell r="A2217">
            <v>954395</v>
          </cell>
          <cell r="B2217" t="str">
            <v>BEAUCASTEL CNP MIXED 04/06/07/09 750ml</v>
          </cell>
          <cell r="C2217" t="str">
            <v>Y</v>
          </cell>
          <cell r="D2217" t="str">
            <v>YS</v>
          </cell>
          <cell r="E2217" t="str">
            <v>YSE</v>
          </cell>
          <cell r="F2217">
            <v>750</v>
          </cell>
          <cell r="G2217">
            <v>954395</v>
          </cell>
          <cell r="H2217">
            <v>128.1</v>
          </cell>
          <cell r="I2217" t="str">
            <v>S</v>
          </cell>
          <cell r="J2217"/>
        </row>
        <row r="2218">
          <cell r="A2218">
            <v>915015</v>
          </cell>
          <cell r="B2218" t="str">
            <v>BEAUCASTEL COUDOULET BLANC 750ml</v>
          </cell>
          <cell r="C2218" t="str">
            <v>K</v>
          </cell>
          <cell r="D2218" t="str">
            <v>KR</v>
          </cell>
          <cell r="E2218" t="str">
            <v>KRD</v>
          </cell>
          <cell r="F2218">
            <v>750</v>
          </cell>
          <cell r="G2218">
            <v>915015</v>
          </cell>
          <cell r="H2218">
            <v>20.43</v>
          </cell>
          <cell r="I2218" t="str">
            <v>S</v>
          </cell>
          <cell r="J2218"/>
        </row>
        <row r="2219">
          <cell r="A2219">
            <v>983024</v>
          </cell>
          <cell r="B2219" t="str">
            <v>BEAUCASTEL COUDOULET ROUGE'19 750ml</v>
          </cell>
          <cell r="C2219" t="str">
            <v>P</v>
          </cell>
          <cell r="D2219" t="str">
            <v>PR</v>
          </cell>
          <cell r="E2219" t="str">
            <v>PRD</v>
          </cell>
          <cell r="F2219">
            <v>750</v>
          </cell>
          <cell r="G2219">
            <v>983024</v>
          </cell>
          <cell r="H2219">
            <v>28.14</v>
          </cell>
          <cell r="I2219" t="str">
            <v>L</v>
          </cell>
          <cell r="J2219"/>
        </row>
        <row r="2220">
          <cell r="A2220">
            <v>947839</v>
          </cell>
          <cell r="B2220" t="str">
            <v>BEAUCASTLE HOMMAGE DE JAC PERRIN 750ml</v>
          </cell>
          <cell r="C2220" t="str">
            <v>Y</v>
          </cell>
          <cell r="D2220" t="str">
            <v>YS</v>
          </cell>
          <cell r="E2220" t="str">
            <v>YSE</v>
          </cell>
          <cell r="F2220">
            <v>750</v>
          </cell>
          <cell r="G2220">
            <v>947839</v>
          </cell>
          <cell r="H2220">
            <v>637.12</v>
          </cell>
          <cell r="I2220" t="str">
            <v>S</v>
          </cell>
          <cell r="J2220"/>
        </row>
        <row r="2221">
          <cell r="A2221">
            <v>954159</v>
          </cell>
          <cell r="B2221" t="str">
            <v>BEAUMONT CHENIN BLANC 2017 750ml</v>
          </cell>
          <cell r="C2221" t="str">
            <v>Y</v>
          </cell>
          <cell r="D2221" t="str">
            <v>YS</v>
          </cell>
          <cell r="E2221" t="str">
            <v>YSE</v>
          </cell>
          <cell r="F2221">
            <v>750</v>
          </cell>
          <cell r="G2221">
            <v>954159</v>
          </cell>
          <cell r="H2221">
            <v>17.23</v>
          </cell>
          <cell r="I2221" t="str">
            <v>S</v>
          </cell>
          <cell r="J2221"/>
        </row>
        <row r="2222">
          <cell r="A2222">
            <v>922619</v>
          </cell>
          <cell r="B2222" t="str">
            <v>BEAUNE DE CHATEAU BLANC 750ml</v>
          </cell>
          <cell r="C2222" t="str">
            <v>Y</v>
          </cell>
          <cell r="D2222" t="str">
            <v>YS</v>
          </cell>
          <cell r="E2222" t="str">
            <v>YSE</v>
          </cell>
          <cell r="F2222">
            <v>750</v>
          </cell>
          <cell r="G2222">
            <v>922619</v>
          </cell>
          <cell r="H2222">
            <v>56.95</v>
          </cell>
          <cell r="I2222" t="str">
            <v>S</v>
          </cell>
          <cell r="J2222"/>
        </row>
        <row r="2223">
          <cell r="A2223">
            <v>922620</v>
          </cell>
          <cell r="B2223" t="str">
            <v>BEAUNE DE CHATEAU ROUGE 750ml</v>
          </cell>
          <cell r="C2223" t="str">
            <v>Y</v>
          </cell>
          <cell r="D2223" t="str">
            <v>YS</v>
          </cell>
          <cell r="E2223" t="str">
            <v>YSE</v>
          </cell>
          <cell r="F2223">
            <v>750</v>
          </cell>
          <cell r="G2223">
            <v>922620</v>
          </cell>
          <cell r="H2223">
            <v>54.45</v>
          </cell>
          <cell r="I2223" t="str">
            <v>S</v>
          </cell>
          <cell r="J2223"/>
        </row>
        <row r="2224">
          <cell r="A2224">
            <v>948039</v>
          </cell>
          <cell r="B2224" t="str">
            <v>BEAUNE LES AIGROTS PREMIER CRU 1 750ml</v>
          </cell>
          <cell r="C2224" t="str">
            <v>Y</v>
          </cell>
          <cell r="D2224" t="str">
            <v>YS</v>
          </cell>
          <cell r="E2224" t="str">
            <v>YSE</v>
          </cell>
          <cell r="F2224">
            <v>750</v>
          </cell>
          <cell r="G2224">
            <v>948039</v>
          </cell>
          <cell r="H2224">
            <v>43.69</v>
          </cell>
          <cell r="I2224" t="str">
            <v>S</v>
          </cell>
          <cell r="J2224"/>
        </row>
        <row r="2225">
          <cell r="A2225">
            <v>919717</v>
          </cell>
          <cell r="B2225" t="str">
            <v>BEAUX FRERES B-FRERES VYD 7 750ml</v>
          </cell>
          <cell r="C2225" t="str">
            <v>Y</v>
          </cell>
          <cell r="D2225" t="str">
            <v>YS</v>
          </cell>
          <cell r="E2225" t="str">
            <v>YSE</v>
          </cell>
          <cell r="F2225">
            <v>750</v>
          </cell>
          <cell r="G2225">
            <v>919717</v>
          </cell>
          <cell r="H2225">
            <v>79.16</v>
          </cell>
          <cell r="I2225" t="str">
            <v>U</v>
          </cell>
          <cell r="J2225"/>
        </row>
        <row r="2226">
          <cell r="A2226">
            <v>917056</v>
          </cell>
          <cell r="B2226" t="str">
            <v>BEAUX FRERES PN BEAUX FRERES'19 750ml</v>
          </cell>
          <cell r="C2226" t="str">
            <v>P</v>
          </cell>
          <cell r="D2226" t="str">
            <v>PL</v>
          </cell>
          <cell r="E2226" t="str">
            <v>PLR</v>
          </cell>
          <cell r="F2226">
            <v>750</v>
          </cell>
          <cell r="G2226">
            <v>917056</v>
          </cell>
          <cell r="H2226">
            <v>95</v>
          </cell>
          <cell r="I2226" t="str">
            <v>U</v>
          </cell>
          <cell r="J2226"/>
        </row>
        <row r="2227">
          <cell r="A2227">
            <v>951097</v>
          </cell>
          <cell r="B2227" t="str">
            <v>BEAUX FRERES PN LES COUSINS 750ml</v>
          </cell>
          <cell r="C2227" t="str">
            <v>Y</v>
          </cell>
          <cell r="D2227" t="str">
            <v>YS</v>
          </cell>
          <cell r="E2227" t="str">
            <v>YSE</v>
          </cell>
          <cell r="F2227">
            <v>750</v>
          </cell>
          <cell r="G2227">
            <v>951097</v>
          </cell>
          <cell r="H2227">
            <v>23.64</v>
          </cell>
          <cell r="I2227" t="str">
            <v>S</v>
          </cell>
          <cell r="J2227"/>
        </row>
        <row r="2228">
          <cell r="A2228">
            <v>918703</v>
          </cell>
          <cell r="B2228" t="str">
            <v>BEAUX FRERES PN SEQUITUR'19 750ml</v>
          </cell>
          <cell r="C2228" t="str">
            <v>P</v>
          </cell>
          <cell r="D2228" t="str">
            <v>PL</v>
          </cell>
          <cell r="E2228" t="str">
            <v>PLR</v>
          </cell>
          <cell r="F2228">
            <v>750</v>
          </cell>
          <cell r="G2228">
            <v>918703</v>
          </cell>
          <cell r="H2228">
            <v>76.39</v>
          </cell>
          <cell r="I2228" t="str">
            <v>L</v>
          </cell>
          <cell r="J2228"/>
        </row>
        <row r="2229">
          <cell r="A2229">
            <v>917885</v>
          </cell>
          <cell r="B2229" t="str">
            <v>BEAUX FRERES PN UPPER TERRACE'18 750ml</v>
          </cell>
          <cell r="C2229" t="str">
            <v>P</v>
          </cell>
          <cell r="D2229" t="str">
            <v>PL</v>
          </cell>
          <cell r="E2229" t="str">
            <v>PLR</v>
          </cell>
          <cell r="F2229">
            <v>750</v>
          </cell>
          <cell r="G2229">
            <v>917885</v>
          </cell>
          <cell r="H2229">
            <v>95.63</v>
          </cell>
          <cell r="I2229" t="str">
            <v>X</v>
          </cell>
          <cell r="J2229"/>
        </row>
        <row r="2230">
          <cell r="A2230">
            <v>919718</v>
          </cell>
          <cell r="B2230" t="str">
            <v>BEAUX FRERES PN WILLAMETTE'19 375 ml</v>
          </cell>
          <cell r="C2230" t="str">
            <v>P</v>
          </cell>
          <cell r="D2230" t="str">
            <v>PL</v>
          </cell>
          <cell r="E2230" t="str">
            <v>PLR</v>
          </cell>
          <cell r="F2230">
            <v>375</v>
          </cell>
          <cell r="G2230">
            <v>919718</v>
          </cell>
          <cell r="H2230">
            <v>30.24</v>
          </cell>
          <cell r="I2230" t="str">
            <v>L</v>
          </cell>
          <cell r="J2230"/>
        </row>
        <row r="2231">
          <cell r="A2231">
            <v>909976</v>
          </cell>
          <cell r="B2231" t="str">
            <v>BEAUX FRERES PN WILLAMETTE'21 750ml</v>
          </cell>
          <cell r="C2231" t="str">
            <v>P</v>
          </cell>
          <cell r="D2231" t="str">
            <v>PL</v>
          </cell>
          <cell r="E2231" t="str">
            <v>PLR</v>
          </cell>
          <cell r="F2231">
            <v>750</v>
          </cell>
          <cell r="G2231">
            <v>909976</v>
          </cell>
          <cell r="H2231">
            <v>64.2</v>
          </cell>
          <cell r="I2231" t="str">
            <v>L</v>
          </cell>
          <cell r="J2231"/>
        </row>
        <row r="2232">
          <cell r="A2232">
            <v>923192</v>
          </cell>
          <cell r="B2232" t="str">
            <v>BECH DOAMIEN LE PRIEUR DARRAS 20141500ml</v>
          </cell>
          <cell r="C2232" t="str">
            <v>Y</v>
          </cell>
          <cell r="D2232" t="str">
            <v>YS</v>
          </cell>
          <cell r="E2232" t="str">
            <v>YSE</v>
          </cell>
          <cell r="F2232">
            <v>1500</v>
          </cell>
          <cell r="G2232">
            <v>923192</v>
          </cell>
          <cell r="H2232">
            <v>78.349999999999994</v>
          </cell>
          <cell r="I2232" t="str">
            <v>S</v>
          </cell>
          <cell r="J2232"/>
        </row>
        <row r="2233">
          <cell r="A2233">
            <v>923193</v>
          </cell>
          <cell r="B2233" t="str">
            <v>BECH DOAMIEN LE PRIEUR DARRAS 20151500ml</v>
          </cell>
          <cell r="C2233" t="str">
            <v>Y</v>
          </cell>
          <cell r="D2233" t="str">
            <v>YS</v>
          </cell>
          <cell r="E2233" t="str">
            <v>YSE</v>
          </cell>
          <cell r="F2233">
            <v>1500</v>
          </cell>
          <cell r="G2233">
            <v>923193</v>
          </cell>
          <cell r="H2233">
            <v>90.85</v>
          </cell>
          <cell r="I2233" t="str">
            <v>S</v>
          </cell>
          <cell r="J2233"/>
        </row>
        <row r="2234">
          <cell r="A2234">
            <v>923194</v>
          </cell>
          <cell r="B2234" t="str">
            <v>BECH DOAMIEN LE PRIEUR DARRAS 20181500ml</v>
          </cell>
          <cell r="C2234" t="str">
            <v>Y</v>
          </cell>
          <cell r="D2234" t="str">
            <v>YS</v>
          </cell>
          <cell r="E2234" t="str">
            <v>YSE</v>
          </cell>
          <cell r="F2234">
            <v>1500</v>
          </cell>
          <cell r="G2234">
            <v>923194</v>
          </cell>
          <cell r="H2234">
            <v>90</v>
          </cell>
          <cell r="I2234" t="str">
            <v>S</v>
          </cell>
          <cell r="J2234"/>
        </row>
        <row r="2235">
          <cell r="A2235">
            <v>64406</v>
          </cell>
          <cell r="B2235" t="str">
            <v>BECHEROVKA ORIGINAL LIQUEUR 750ml</v>
          </cell>
          <cell r="C2235" t="str">
            <v>Y</v>
          </cell>
          <cell r="D2235" t="str">
            <v>YS</v>
          </cell>
          <cell r="E2235" t="str">
            <v>YSA</v>
          </cell>
          <cell r="F2235">
            <v>750</v>
          </cell>
          <cell r="G2235">
            <v>64406</v>
          </cell>
          <cell r="H2235">
            <v>24.99</v>
          </cell>
          <cell r="I2235" t="str">
            <v>S</v>
          </cell>
          <cell r="J2235"/>
        </row>
        <row r="2236">
          <cell r="A2236">
            <v>900451</v>
          </cell>
          <cell r="B2236" t="str">
            <v>BECHTOLD PINOT GRIS SILBERBERG 750ml</v>
          </cell>
          <cell r="C2236" t="str">
            <v>Y</v>
          </cell>
          <cell r="D2236" t="str">
            <v>YS</v>
          </cell>
          <cell r="E2236" t="str">
            <v>YSE</v>
          </cell>
          <cell r="F2236">
            <v>750</v>
          </cell>
          <cell r="G2236">
            <v>900451</v>
          </cell>
          <cell r="H2236">
            <v>28.27</v>
          </cell>
          <cell r="I2236" t="str">
            <v>U</v>
          </cell>
          <cell r="J2236"/>
        </row>
        <row r="2237">
          <cell r="A2237">
            <v>954228</v>
          </cell>
          <cell r="B2237" t="str">
            <v>BECHTOLD RIESLING GRD CRU ENGE 17 750ml</v>
          </cell>
          <cell r="C2237" t="str">
            <v>Y</v>
          </cell>
          <cell r="D2237" t="str">
            <v>YS</v>
          </cell>
          <cell r="E2237" t="str">
            <v>YSE</v>
          </cell>
          <cell r="F2237">
            <v>750</v>
          </cell>
          <cell r="G2237">
            <v>954228</v>
          </cell>
          <cell r="H2237">
            <v>39.47</v>
          </cell>
          <cell r="I2237" t="str">
            <v>S</v>
          </cell>
          <cell r="J2237"/>
        </row>
        <row r="2238">
          <cell r="A2238">
            <v>953914</v>
          </cell>
          <cell r="B2238" t="str">
            <v>BECKER PETITE ROSE 750ml</v>
          </cell>
          <cell r="C2238" t="str">
            <v>Y</v>
          </cell>
          <cell r="D2238" t="str">
            <v>YS</v>
          </cell>
          <cell r="E2238" t="str">
            <v>YSE</v>
          </cell>
          <cell r="F2238">
            <v>750</v>
          </cell>
          <cell r="G2238">
            <v>953914</v>
          </cell>
          <cell r="H2238">
            <v>17.52</v>
          </cell>
          <cell r="I2238" t="str">
            <v>S</v>
          </cell>
          <cell r="J2238"/>
        </row>
        <row r="2239">
          <cell r="A2239">
            <v>951132</v>
          </cell>
          <cell r="B2239" t="str">
            <v>BECKMAN CUVEE LE BEC 750ml</v>
          </cell>
          <cell r="C2239" t="str">
            <v>Y</v>
          </cell>
          <cell r="D2239" t="str">
            <v>YS</v>
          </cell>
          <cell r="E2239" t="str">
            <v>YSE</v>
          </cell>
          <cell r="F2239">
            <v>750</v>
          </cell>
          <cell r="G2239">
            <v>951132</v>
          </cell>
          <cell r="H2239">
            <v>21.69</v>
          </cell>
          <cell r="I2239" t="str">
            <v>S</v>
          </cell>
          <cell r="J2239"/>
        </row>
        <row r="2240">
          <cell r="A2240">
            <v>917762</v>
          </cell>
          <cell r="B2240" t="str">
            <v>BECKMEN GRENACHE PURMT'14/15 750ml</v>
          </cell>
          <cell r="C2240" t="str">
            <v>P</v>
          </cell>
          <cell r="D2240" t="str">
            <v>PL</v>
          </cell>
          <cell r="E2240" t="str">
            <v>PLL</v>
          </cell>
          <cell r="F2240">
            <v>750</v>
          </cell>
          <cell r="G2240">
            <v>917762</v>
          </cell>
          <cell r="H2240">
            <v>26.46</v>
          </cell>
          <cell r="I2240" t="str">
            <v>X</v>
          </cell>
          <cell r="J2240"/>
        </row>
        <row r="2241">
          <cell r="A2241">
            <v>914603</v>
          </cell>
          <cell r="B2241" t="str">
            <v>BECKMEN SAUV BL STA YNEZ EST'16 750ml</v>
          </cell>
          <cell r="C2241" t="str">
            <v>K</v>
          </cell>
          <cell r="D2241" t="str">
            <v>KK</v>
          </cell>
          <cell r="E2241" t="str">
            <v>KKD</v>
          </cell>
          <cell r="F2241">
            <v>750</v>
          </cell>
          <cell r="G2241">
            <v>914603</v>
          </cell>
          <cell r="H2241">
            <v>9.18</v>
          </cell>
          <cell r="I2241" t="str">
            <v>X</v>
          </cell>
          <cell r="J2241"/>
        </row>
        <row r="2242">
          <cell r="A2242">
            <v>904130</v>
          </cell>
          <cell r="B2242" t="str">
            <v>BECKMEN SYRAH BL 6 PUR MT 2019 750ml</v>
          </cell>
          <cell r="C2242" t="str">
            <v>P</v>
          </cell>
          <cell r="D2242" t="str">
            <v>PL</v>
          </cell>
          <cell r="E2242" t="str">
            <v>PLJ</v>
          </cell>
          <cell r="F2242">
            <v>750</v>
          </cell>
          <cell r="G2242">
            <v>904130</v>
          </cell>
          <cell r="H2242">
            <v>49.99</v>
          </cell>
          <cell r="I2242" t="str">
            <v>S</v>
          </cell>
          <cell r="J2242"/>
        </row>
        <row r="2243">
          <cell r="A2243">
            <v>989235</v>
          </cell>
          <cell r="B2243" t="str">
            <v>BECKS LIGHT BEER GERMANY 355ml</v>
          </cell>
          <cell r="C2243" t="str">
            <v>T</v>
          </cell>
          <cell r="D2243" t="str">
            <v>TH</v>
          </cell>
          <cell r="E2243" t="str">
            <v>THE</v>
          </cell>
          <cell r="F2243">
            <v>355</v>
          </cell>
          <cell r="G2243">
            <v>989235</v>
          </cell>
          <cell r="H2243">
            <v>1.65</v>
          </cell>
          <cell r="I2243" t="str">
            <v>D</v>
          </cell>
          <cell r="J2243"/>
        </row>
        <row r="2244">
          <cell r="A2244">
            <v>989236</v>
          </cell>
          <cell r="B2244" t="str">
            <v>BECKS LIGHT BEER GERMANY 650ml</v>
          </cell>
          <cell r="C2244" t="str">
            <v>T</v>
          </cell>
          <cell r="D2244" t="str">
            <v>TH</v>
          </cell>
          <cell r="E2244" t="str">
            <v>THE</v>
          </cell>
          <cell r="F2244">
            <v>650</v>
          </cell>
          <cell r="G2244">
            <v>989236</v>
          </cell>
          <cell r="H2244">
            <v>3.74</v>
          </cell>
          <cell r="I2244" t="str">
            <v>D</v>
          </cell>
          <cell r="J2244"/>
        </row>
        <row r="2245">
          <cell r="A2245">
            <v>989234</v>
          </cell>
          <cell r="B2245" t="str">
            <v>BECKS OKTOBERFEST'12 355ml</v>
          </cell>
          <cell r="C2245" t="str">
            <v>T</v>
          </cell>
          <cell r="D2245" t="str">
            <v>TH</v>
          </cell>
          <cell r="E2245" t="str">
            <v>THJ</v>
          </cell>
          <cell r="F2245">
            <v>355</v>
          </cell>
          <cell r="G2245">
            <v>989234</v>
          </cell>
          <cell r="H2245">
            <v>1.84</v>
          </cell>
          <cell r="I2245" t="str">
            <v>X</v>
          </cell>
          <cell r="J2245"/>
        </row>
        <row r="2246">
          <cell r="A2246">
            <v>920208</v>
          </cell>
          <cell r="B2246" t="str">
            <v>BEDELE BLUE LABEL 330ml</v>
          </cell>
          <cell r="C2246" t="str">
            <v>Y</v>
          </cell>
          <cell r="D2246" t="str">
            <v>YS</v>
          </cell>
          <cell r="E2246" t="str">
            <v>YST</v>
          </cell>
          <cell r="F2246">
            <v>330</v>
          </cell>
          <cell r="G2246">
            <v>920208</v>
          </cell>
          <cell r="H2246">
            <v>2.64</v>
          </cell>
          <cell r="I2246" t="str">
            <v>S</v>
          </cell>
          <cell r="J2246"/>
        </row>
        <row r="2247">
          <cell r="A2247">
            <v>919736</v>
          </cell>
          <cell r="B2247" t="str">
            <v>BEDROCK ABRENTE ALBARINO 750ml</v>
          </cell>
          <cell r="C2247" t="str">
            <v>Y</v>
          </cell>
          <cell r="D2247" t="str">
            <v>YS</v>
          </cell>
          <cell r="E2247" t="str">
            <v>YSE</v>
          </cell>
          <cell r="F2247">
            <v>750</v>
          </cell>
          <cell r="G2247">
            <v>919736</v>
          </cell>
          <cell r="H2247">
            <v>20.34</v>
          </cell>
          <cell r="I2247" t="str">
            <v>S</v>
          </cell>
          <cell r="J2247"/>
        </row>
        <row r="2248">
          <cell r="A2248">
            <v>909597</v>
          </cell>
          <cell r="B2248" t="str">
            <v>BEDROCK COMPAGNI HEIRLOOM WHIT 750ml</v>
          </cell>
          <cell r="C2248" t="str">
            <v>Y</v>
          </cell>
          <cell r="D2248" t="str">
            <v>YS</v>
          </cell>
          <cell r="E2248" t="str">
            <v>YSE</v>
          </cell>
          <cell r="F2248">
            <v>750</v>
          </cell>
          <cell r="G2248">
            <v>909597</v>
          </cell>
          <cell r="H2248">
            <v>20.96</v>
          </cell>
          <cell r="I2248" t="str">
            <v>S</v>
          </cell>
          <cell r="J2248"/>
        </row>
        <row r="2249">
          <cell r="A2249">
            <v>920657</v>
          </cell>
          <cell r="B2249" t="str">
            <v>BEDROCK EVANGELHO ZIN 750ml</v>
          </cell>
          <cell r="C2249" t="str">
            <v>Y</v>
          </cell>
          <cell r="D2249" t="str">
            <v>YS</v>
          </cell>
          <cell r="E2249" t="str">
            <v>YSE</v>
          </cell>
          <cell r="F2249">
            <v>750</v>
          </cell>
          <cell r="G2249">
            <v>920657</v>
          </cell>
          <cell r="H2249">
            <v>32.76</v>
          </cell>
          <cell r="I2249" t="str">
            <v>S</v>
          </cell>
          <cell r="J2249"/>
        </row>
        <row r="2250">
          <cell r="A2250">
            <v>947836</v>
          </cell>
          <cell r="B2250" t="str">
            <v>BEDROCK GIBSON GRENACHE GRIS 750ml</v>
          </cell>
          <cell r="C2250" t="str">
            <v>Y</v>
          </cell>
          <cell r="D2250" t="str">
            <v>YS</v>
          </cell>
          <cell r="E2250" t="str">
            <v>YSE</v>
          </cell>
          <cell r="F2250">
            <v>750</v>
          </cell>
          <cell r="G2250">
            <v>947836</v>
          </cell>
          <cell r="H2250">
            <v>25.35</v>
          </cell>
          <cell r="I2250" t="str">
            <v>S</v>
          </cell>
          <cell r="J2250"/>
        </row>
        <row r="2251">
          <cell r="A2251">
            <v>946645</v>
          </cell>
          <cell r="B2251" t="str">
            <v>BEDROCK GRIFFINS LAIR SYRAH 750ml</v>
          </cell>
          <cell r="C2251" t="str">
            <v>Y</v>
          </cell>
          <cell r="D2251" t="str">
            <v>YS</v>
          </cell>
          <cell r="E2251" t="str">
            <v>YSE</v>
          </cell>
          <cell r="F2251">
            <v>750</v>
          </cell>
          <cell r="G2251">
            <v>946645</v>
          </cell>
          <cell r="H2251">
            <v>45.12</v>
          </cell>
          <cell r="I2251" t="str">
            <v>U</v>
          </cell>
          <cell r="J2251"/>
        </row>
        <row r="2252">
          <cell r="A2252">
            <v>917795</v>
          </cell>
          <cell r="B2252" t="str">
            <v>BEDROCK HEIRLOOM SONOMA RED'8/9 750ml</v>
          </cell>
          <cell r="C2252" t="str">
            <v>P</v>
          </cell>
          <cell r="D2252" t="str">
            <v>PF</v>
          </cell>
          <cell r="E2252" t="str">
            <v>PFP</v>
          </cell>
          <cell r="F2252">
            <v>750</v>
          </cell>
          <cell r="G2252">
            <v>917795</v>
          </cell>
          <cell r="H2252">
            <v>24.43</v>
          </cell>
          <cell r="I2252" t="str">
            <v>U</v>
          </cell>
          <cell r="J2252"/>
        </row>
        <row r="2253">
          <cell r="A2253">
            <v>948397</v>
          </cell>
          <cell r="B2253" t="str">
            <v>BEDROCK HERITAGE SONOMA 750ml</v>
          </cell>
          <cell r="C2253" t="str">
            <v>Y</v>
          </cell>
          <cell r="D2253" t="str">
            <v>YS</v>
          </cell>
          <cell r="E2253" t="str">
            <v>YSE</v>
          </cell>
          <cell r="F2253">
            <v>750</v>
          </cell>
          <cell r="G2253">
            <v>948397</v>
          </cell>
          <cell r="H2253">
            <v>42.14</v>
          </cell>
          <cell r="I2253" t="str">
            <v>X</v>
          </cell>
          <cell r="J2253"/>
        </row>
        <row r="2254">
          <cell r="A2254">
            <v>948438</v>
          </cell>
          <cell r="B2254" t="str">
            <v>BEDROCK HERITAGE SONOMA 750ml</v>
          </cell>
          <cell r="C2254" t="str">
            <v>Y</v>
          </cell>
          <cell r="D2254" t="str">
            <v>YS</v>
          </cell>
          <cell r="E2254" t="str">
            <v>YSE</v>
          </cell>
          <cell r="F2254">
            <v>750</v>
          </cell>
          <cell r="G2254">
            <v>948438</v>
          </cell>
          <cell r="H2254">
            <v>42.14</v>
          </cell>
          <cell r="I2254" t="str">
            <v>X</v>
          </cell>
          <cell r="J2254"/>
        </row>
        <row r="2255">
          <cell r="A2255">
            <v>951586</v>
          </cell>
          <cell r="B2255" t="str">
            <v>BEDROCK HERITAGE SONOMA 750ml</v>
          </cell>
          <cell r="C2255" t="str">
            <v>Y</v>
          </cell>
          <cell r="D2255" t="str">
            <v>YS</v>
          </cell>
          <cell r="E2255" t="str">
            <v>YSE</v>
          </cell>
          <cell r="F2255">
            <v>750</v>
          </cell>
          <cell r="G2255">
            <v>951586</v>
          </cell>
          <cell r="H2255">
            <v>53.17</v>
          </cell>
          <cell r="I2255" t="str">
            <v>X</v>
          </cell>
          <cell r="J2255"/>
        </row>
        <row r="2256">
          <cell r="A2256">
            <v>946655</v>
          </cell>
          <cell r="B2256" t="str">
            <v>BEDROCK HUDSON SYRAH 750ml</v>
          </cell>
          <cell r="C2256" t="str">
            <v>Y</v>
          </cell>
          <cell r="D2256" t="str">
            <v>YS</v>
          </cell>
          <cell r="E2256" t="str">
            <v>YSE</v>
          </cell>
          <cell r="F2256">
            <v>750</v>
          </cell>
          <cell r="G2256">
            <v>946655</v>
          </cell>
          <cell r="H2256">
            <v>45.17</v>
          </cell>
          <cell r="I2256" t="str">
            <v>S</v>
          </cell>
          <cell r="J2256"/>
        </row>
        <row r="2257">
          <cell r="A2257">
            <v>909610</v>
          </cell>
          <cell r="B2257" t="str">
            <v>BEDROCK KICK RANCH SAUV BLANC 750ml</v>
          </cell>
          <cell r="C2257" t="str">
            <v>Y</v>
          </cell>
          <cell r="D2257" t="str">
            <v>YS</v>
          </cell>
          <cell r="E2257" t="str">
            <v>YSE</v>
          </cell>
          <cell r="F2257">
            <v>750</v>
          </cell>
          <cell r="G2257">
            <v>909610</v>
          </cell>
          <cell r="H2257">
            <v>18.350000000000001</v>
          </cell>
          <cell r="I2257" t="str">
            <v>S</v>
          </cell>
          <cell r="J2257"/>
        </row>
        <row r="2258">
          <cell r="A2258">
            <v>909609</v>
          </cell>
          <cell r="B2258" t="str">
            <v>BEDROCK LORENZO'S HEIRLOMM RED 750ml</v>
          </cell>
          <cell r="C2258" t="str">
            <v>Y</v>
          </cell>
          <cell r="D2258" t="str">
            <v>YS</v>
          </cell>
          <cell r="E2258" t="str">
            <v>YSE</v>
          </cell>
          <cell r="F2258">
            <v>750</v>
          </cell>
          <cell r="G2258">
            <v>909609</v>
          </cell>
          <cell r="H2258">
            <v>39.159999999999997</v>
          </cell>
          <cell r="I2258" t="str">
            <v>U</v>
          </cell>
          <cell r="J2258"/>
        </row>
        <row r="2259">
          <cell r="A2259">
            <v>909596</v>
          </cell>
          <cell r="B2259" t="str">
            <v>BEDROCK MIXED CASE 750ml</v>
          </cell>
          <cell r="C2259" t="str">
            <v>Y</v>
          </cell>
          <cell r="D2259" t="str">
            <v>YS</v>
          </cell>
          <cell r="E2259" t="str">
            <v>YSE</v>
          </cell>
          <cell r="F2259">
            <v>750</v>
          </cell>
          <cell r="G2259">
            <v>909596</v>
          </cell>
          <cell r="H2259">
            <v>25</v>
          </cell>
          <cell r="I2259" t="str">
            <v>S</v>
          </cell>
          <cell r="J2259"/>
        </row>
        <row r="2260">
          <cell r="A2260">
            <v>947857</v>
          </cell>
          <cell r="B2260" t="str">
            <v>BEDROCK MOLISE ROSSO 750ml</v>
          </cell>
          <cell r="C2260" t="str">
            <v>Y</v>
          </cell>
          <cell r="D2260" t="str">
            <v>YS</v>
          </cell>
          <cell r="E2260" t="str">
            <v>YSE</v>
          </cell>
          <cell r="F2260">
            <v>750</v>
          </cell>
          <cell r="G2260">
            <v>947857</v>
          </cell>
          <cell r="H2260">
            <v>22.38</v>
          </cell>
          <cell r="I2260" t="str">
            <v>S</v>
          </cell>
          <cell r="J2260"/>
        </row>
        <row r="2261">
          <cell r="A2261">
            <v>919253</v>
          </cell>
          <cell r="B2261" t="str">
            <v>BEDROCK MONTE ROSSO ZIN '10 750ml</v>
          </cell>
          <cell r="C2261" t="str">
            <v>Y</v>
          </cell>
          <cell r="D2261" t="str">
            <v>YS</v>
          </cell>
          <cell r="E2261" t="str">
            <v>YSE</v>
          </cell>
          <cell r="F2261">
            <v>750</v>
          </cell>
          <cell r="G2261">
            <v>919253</v>
          </cell>
          <cell r="H2261">
            <v>50.14</v>
          </cell>
          <cell r="I2261" t="str">
            <v>S</v>
          </cell>
          <cell r="J2261"/>
        </row>
        <row r="2262">
          <cell r="A2262">
            <v>951585</v>
          </cell>
          <cell r="B2262" t="str">
            <v>BEDROCK NERVO RANCH HERITAGE 750ml</v>
          </cell>
          <cell r="C2262" t="str">
            <v>Y</v>
          </cell>
          <cell r="D2262" t="str">
            <v>YS</v>
          </cell>
          <cell r="E2262" t="str">
            <v>YSE</v>
          </cell>
          <cell r="F2262">
            <v>750</v>
          </cell>
          <cell r="G2262">
            <v>951585</v>
          </cell>
          <cell r="H2262">
            <v>53.24</v>
          </cell>
          <cell r="I2262" t="str">
            <v>S</v>
          </cell>
          <cell r="J2262"/>
        </row>
        <row r="2263">
          <cell r="A2263">
            <v>920658</v>
          </cell>
          <cell r="B2263" t="str">
            <v>BEDROCK NORTH COAST SYRAH 750ml</v>
          </cell>
          <cell r="C2263" t="str">
            <v>Y</v>
          </cell>
          <cell r="D2263" t="str">
            <v>YS</v>
          </cell>
          <cell r="E2263" t="str">
            <v>YSE</v>
          </cell>
          <cell r="F2263">
            <v>750</v>
          </cell>
          <cell r="G2263">
            <v>920658</v>
          </cell>
          <cell r="H2263">
            <v>21.83</v>
          </cell>
          <cell r="I2263" t="str">
            <v>S</v>
          </cell>
          <cell r="J2263"/>
        </row>
        <row r="2264">
          <cell r="A2264">
            <v>946961</v>
          </cell>
          <cell r="B2264" t="str">
            <v>BEDROCK ODE TO LULU ROSE 750ml</v>
          </cell>
          <cell r="C2264" t="str">
            <v>Y</v>
          </cell>
          <cell r="D2264" t="str">
            <v>YS</v>
          </cell>
          <cell r="E2264" t="str">
            <v>YSE</v>
          </cell>
          <cell r="F2264">
            <v>750</v>
          </cell>
          <cell r="G2264">
            <v>946961</v>
          </cell>
          <cell r="H2264">
            <v>20.09</v>
          </cell>
          <cell r="I2264" t="str">
            <v>S</v>
          </cell>
          <cell r="J2264"/>
        </row>
        <row r="2265">
          <cell r="A2265">
            <v>917796</v>
          </cell>
          <cell r="B2265" t="str">
            <v>BEDROCK ODE TO LULU ROSE'09 750ml</v>
          </cell>
          <cell r="C2265" t="str">
            <v>M</v>
          </cell>
          <cell r="D2265" t="str">
            <v>MP</v>
          </cell>
          <cell r="E2265" t="str">
            <v>MPQ</v>
          </cell>
          <cell r="F2265">
            <v>750</v>
          </cell>
          <cell r="G2265">
            <v>917796</v>
          </cell>
          <cell r="H2265">
            <v>18.350000000000001</v>
          </cell>
          <cell r="I2265" t="str">
            <v>X</v>
          </cell>
          <cell r="J2265"/>
        </row>
        <row r="2266">
          <cell r="A2266">
            <v>920655</v>
          </cell>
          <cell r="B2266" t="str">
            <v>BEDROCK PAGANI HERITAGE RED'16/17 750ml</v>
          </cell>
          <cell r="C2266" t="str">
            <v>P</v>
          </cell>
          <cell r="D2266" t="str">
            <v>PL</v>
          </cell>
          <cell r="E2266" t="str">
            <v>PLU</v>
          </cell>
          <cell r="F2266">
            <v>750</v>
          </cell>
          <cell r="G2266">
            <v>920655</v>
          </cell>
          <cell r="H2266">
            <v>42.04</v>
          </cell>
          <cell r="I2266" t="str">
            <v>X</v>
          </cell>
          <cell r="J2266"/>
        </row>
        <row r="2267">
          <cell r="A2267">
            <v>919576</v>
          </cell>
          <cell r="B2267" t="str">
            <v>BEDROCK PAGANI RANCHHEIRLOOM R 750ml</v>
          </cell>
          <cell r="C2267" t="str">
            <v>Y</v>
          </cell>
          <cell r="D2267" t="str">
            <v>YS</v>
          </cell>
          <cell r="E2267" t="str">
            <v>YSE</v>
          </cell>
          <cell r="F2267">
            <v>750</v>
          </cell>
          <cell r="G2267">
            <v>919576</v>
          </cell>
          <cell r="H2267">
            <v>42.14</v>
          </cell>
          <cell r="I2267" t="str">
            <v>U</v>
          </cell>
          <cell r="J2267"/>
        </row>
        <row r="2268">
          <cell r="A2268">
            <v>952024</v>
          </cell>
          <cell r="B2268" t="str">
            <v>BEDROCK SAUVIGNON BLANC SONOMA VAL 750ml</v>
          </cell>
          <cell r="C2268" t="str">
            <v>Y</v>
          </cell>
          <cell r="D2268" t="str">
            <v>YS</v>
          </cell>
          <cell r="E2268" t="str">
            <v>YSE</v>
          </cell>
          <cell r="F2268">
            <v>750</v>
          </cell>
          <cell r="G2268">
            <v>952024</v>
          </cell>
          <cell r="H2268">
            <v>20.96</v>
          </cell>
          <cell r="I2268" t="str">
            <v>S</v>
          </cell>
          <cell r="J2268"/>
        </row>
        <row r="2269">
          <cell r="A2269">
            <v>919254</v>
          </cell>
          <cell r="B2269" t="str">
            <v>BEDROCK SONOMA OV ZIN'19/20 750ml</v>
          </cell>
          <cell r="C2269" t="str">
            <v>P</v>
          </cell>
          <cell r="D2269" t="str">
            <v>PL</v>
          </cell>
          <cell r="E2269" t="str">
            <v>PLH</v>
          </cell>
          <cell r="F2269">
            <v>750</v>
          </cell>
          <cell r="G2269">
            <v>919254</v>
          </cell>
          <cell r="H2269">
            <v>19.989999999999998</v>
          </cell>
          <cell r="I2269" t="str">
            <v>L</v>
          </cell>
          <cell r="J2269"/>
        </row>
        <row r="2270">
          <cell r="A2270">
            <v>948001</v>
          </cell>
          <cell r="B2270" t="str">
            <v>BEDROCK SONOMA SAUVIGNON BLANC 750ml</v>
          </cell>
          <cell r="C2270" t="str">
            <v>Y</v>
          </cell>
          <cell r="D2270" t="str">
            <v>YS</v>
          </cell>
          <cell r="E2270" t="str">
            <v>YSE</v>
          </cell>
          <cell r="F2270">
            <v>750</v>
          </cell>
          <cell r="G2270">
            <v>948001</v>
          </cell>
          <cell r="H2270">
            <v>21.79</v>
          </cell>
          <cell r="I2270" t="str">
            <v>S</v>
          </cell>
          <cell r="J2270"/>
        </row>
        <row r="2271">
          <cell r="A2271">
            <v>952025</v>
          </cell>
          <cell r="B2271" t="str">
            <v>BEDROCK WIRZ RIESLING '16 750ml</v>
          </cell>
          <cell r="C2271" t="str">
            <v>Y</v>
          </cell>
          <cell r="D2271" t="str">
            <v>YS</v>
          </cell>
          <cell r="E2271" t="str">
            <v>YSE</v>
          </cell>
          <cell r="F2271">
            <v>750</v>
          </cell>
          <cell r="G2271">
            <v>952025</v>
          </cell>
          <cell r="H2271">
            <v>20.96</v>
          </cell>
          <cell r="I2271" t="str">
            <v>S</v>
          </cell>
          <cell r="J2271"/>
        </row>
        <row r="2272">
          <cell r="A2272">
            <v>28086</v>
          </cell>
          <cell r="B2272" t="str">
            <v>BEEFEATER GIN 750ml</v>
          </cell>
          <cell r="C2272" t="str">
            <v>A</v>
          </cell>
          <cell r="D2272" t="str">
            <v>AH</v>
          </cell>
          <cell r="E2272" t="str">
            <v>AHG</v>
          </cell>
          <cell r="F2272">
            <v>750</v>
          </cell>
          <cell r="G2272">
            <v>28086</v>
          </cell>
          <cell r="H2272">
            <v>23.99</v>
          </cell>
          <cell r="I2272">
            <v>1</v>
          </cell>
          <cell r="J2272"/>
        </row>
        <row r="2273">
          <cell r="A2273">
            <v>28088</v>
          </cell>
          <cell r="B2273" t="str">
            <v>BEEFEATER GIN 1750ml</v>
          </cell>
          <cell r="C2273" t="str">
            <v>A</v>
          </cell>
          <cell r="D2273" t="str">
            <v>AH</v>
          </cell>
          <cell r="E2273" t="str">
            <v>AHG</v>
          </cell>
          <cell r="F2273">
            <v>1750</v>
          </cell>
          <cell r="G2273">
            <v>28088</v>
          </cell>
          <cell r="H2273">
            <v>44.99</v>
          </cell>
          <cell r="I2273">
            <v>1</v>
          </cell>
          <cell r="J2273"/>
        </row>
        <row r="2274">
          <cell r="A2274">
            <v>1855</v>
          </cell>
          <cell r="B2274" t="str">
            <v>BEEFEATER GIN W/POURER 1750 ml</v>
          </cell>
          <cell r="C2274" t="str">
            <v>Y</v>
          </cell>
          <cell r="D2274" t="str">
            <v>YG</v>
          </cell>
          <cell r="E2274" t="str">
            <v>YGA</v>
          </cell>
          <cell r="F2274">
            <v>1750</v>
          </cell>
          <cell r="G2274">
            <v>1855</v>
          </cell>
          <cell r="H2274">
            <v>44.99</v>
          </cell>
          <cell r="I2274" t="str">
            <v>U</v>
          </cell>
          <cell r="J2274"/>
        </row>
        <row r="2275">
          <cell r="A2275">
            <v>28195</v>
          </cell>
          <cell r="B2275" t="str">
            <v>BEEFEATER PINK STRAWBERRY GIN 750ml</v>
          </cell>
          <cell r="C2275" t="str">
            <v>Y</v>
          </cell>
          <cell r="D2275" t="str">
            <v>YS</v>
          </cell>
          <cell r="E2275" t="str">
            <v>YSA</v>
          </cell>
          <cell r="F2275">
            <v>750</v>
          </cell>
          <cell r="G2275">
            <v>28195</v>
          </cell>
          <cell r="H2275">
            <v>22.99</v>
          </cell>
          <cell r="I2275" t="str">
            <v>S</v>
          </cell>
          <cell r="J2275"/>
        </row>
        <row r="2276">
          <cell r="A2276">
            <v>923294</v>
          </cell>
          <cell r="B2276" t="str">
            <v>BEEHIVE 7 YR BARREL AGED GIN 750ml</v>
          </cell>
          <cell r="C2276" t="str">
            <v>Y</v>
          </cell>
          <cell r="D2276" t="str">
            <v>YS</v>
          </cell>
          <cell r="E2276" t="str">
            <v>YSA</v>
          </cell>
          <cell r="F2276">
            <v>750</v>
          </cell>
          <cell r="G2276">
            <v>923294</v>
          </cell>
          <cell r="H2276">
            <v>79.989999999999995</v>
          </cell>
          <cell r="I2276" t="str">
            <v>S</v>
          </cell>
          <cell r="J2276"/>
        </row>
        <row r="2277">
          <cell r="A2277">
            <v>29326</v>
          </cell>
          <cell r="B2277" t="str">
            <v>BEEHIVE GIN BARREL RES 750ml</v>
          </cell>
          <cell r="C2277" t="str">
            <v>A</v>
          </cell>
          <cell r="D2277" t="str">
            <v>AH</v>
          </cell>
          <cell r="E2277" t="str">
            <v>AHG</v>
          </cell>
          <cell r="F2277">
            <v>750</v>
          </cell>
          <cell r="G2277">
            <v>29326</v>
          </cell>
          <cell r="H2277">
            <v>38.99</v>
          </cell>
          <cell r="I2277">
            <v>1</v>
          </cell>
          <cell r="J2277"/>
        </row>
        <row r="2278">
          <cell r="A2278">
            <v>30666</v>
          </cell>
          <cell r="B2278" t="str">
            <v>BEEHIVE JACK RABBIT GIN 750ml</v>
          </cell>
          <cell r="C2278" t="str">
            <v>A</v>
          </cell>
          <cell r="D2278" t="str">
            <v>AH</v>
          </cell>
          <cell r="E2278" t="str">
            <v>AHG</v>
          </cell>
          <cell r="F2278">
            <v>750</v>
          </cell>
          <cell r="G2278">
            <v>30666</v>
          </cell>
          <cell r="H2278">
            <v>28.99</v>
          </cell>
          <cell r="I2278">
            <v>1</v>
          </cell>
          <cell r="J2278"/>
        </row>
        <row r="2279">
          <cell r="A2279">
            <v>902708</v>
          </cell>
          <cell r="B2279" t="str">
            <v>BEEHIVE JACK RABBIT GIN 375 ml</v>
          </cell>
          <cell r="C2279" t="str">
            <v>A</v>
          </cell>
          <cell r="D2279" t="str">
            <v>AH</v>
          </cell>
          <cell r="E2279" t="str">
            <v>AHG</v>
          </cell>
          <cell r="F2279">
            <v>375</v>
          </cell>
          <cell r="G2279">
            <v>902708</v>
          </cell>
          <cell r="H2279">
            <v>16.989999999999998</v>
          </cell>
          <cell r="I2279">
            <v>1</v>
          </cell>
          <cell r="J2279"/>
        </row>
        <row r="2280">
          <cell r="A2280">
            <v>36585</v>
          </cell>
          <cell r="B2280" t="str">
            <v>BEEHIVE ORGANIC VODKA 1000 ml</v>
          </cell>
          <cell r="C2280" t="str">
            <v>A</v>
          </cell>
          <cell r="D2280" t="str">
            <v>AD</v>
          </cell>
          <cell r="E2280" t="str">
            <v>ADW</v>
          </cell>
          <cell r="F2280">
            <v>1000</v>
          </cell>
          <cell r="G2280">
            <v>36585</v>
          </cell>
          <cell r="H2280">
            <v>28.99</v>
          </cell>
          <cell r="I2280" t="str">
            <v>D</v>
          </cell>
          <cell r="J2280"/>
        </row>
        <row r="2281">
          <cell r="A2281">
            <v>922952</v>
          </cell>
          <cell r="B2281" t="str">
            <v>BEEHIVE PARADOX AMARO 750ml</v>
          </cell>
          <cell r="C2281" t="str">
            <v>Y</v>
          </cell>
          <cell r="D2281" t="str">
            <v>YS</v>
          </cell>
          <cell r="E2281" t="str">
            <v>YSC</v>
          </cell>
          <cell r="F2281">
            <v>750</v>
          </cell>
          <cell r="G2281">
            <v>922952</v>
          </cell>
          <cell r="H2281">
            <v>28.99</v>
          </cell>
          <cell r="I2281" t="str">
            <v>S</v>
          </cell>
          <cell r="J2281"/>
        </row>
        <row r="2282">
          <cell r="A2282">
            <v>924397</v>
          </cell>
          <cell r="B2282" t="str">
            <v>BEEHIVE VODKA 750ml</v>
          </cell>
          <cell r="C2282" t="str">
            <v>A</v>
          </cell>
          <cell r="D2282" t="str">
            <v>AD</v>
          </cell>
          <cell r="E2282" t="str">
            <v>ADW</v>
          </cell>
          <cell r="F2282">
            <v>750</v>
          </cell>
          <cell r="G2282">
            <v>924397</v>
          </cell>
          <cell r="H2282">
            <v>26.99</v>
          </cell>
          <cell r="I2282">
            <v>1</v>
          </cell>
          <cell r="J2282"/>
        </row>
        <row r="2283">
          <cell r="A2283">
            <v>947055</v>
          </cell>
          <cell r="B2283" t="str">
            <v>BEER HERE HOPTICULUS 500ml</v>
          </cell>
          <cell r="C2283" t="str">
            <v>Y</v>
          </cell>
          <cell r="D2283" t="str">
            <v>YS</v>
          </cell>
          <cell r="E2283" t="str">
            <v>YST</v>
          </cell>
          <cell r="F2283">
            <v>500</v>
          </cell>
          <cell r="G2283">
            <v>947055</v>
          </cell>
          <cell r="H2283">
            <v>10.83</v>
          </cell>
          <cell r="I2283" t="str">
            <v>U</v>
          </cell>
          <cell r="J2283"/>
        </row>
        <row r="2284">
          <cell r="A2284">
            <v>947056</v>
          </cell>
          <cell r="B2284" t="str">
            <v>BEER HERE KREMLIN C RUDE 500ml</v>
          </cell>
          <cell r="C2284" t="str">
            <v>Y</v>
          </cell>
          <cell r="D2284" t="str">
            <v>YS</v>
          </cell>
          <cell r="E2284" t="str">
            <v>YST</v>
          </cell>
          <cell r="F2284">
            <v>500</v>
          </cell>
          <cell r="G2284">
            <v>947056</v>
          </cell>
          <cell r="H2284">
            <v>11.92</v>
          </cell>
          <cell r="I2284" t="str">
            <v>U</v>
          </cell>
          <cell r="J2284"/>
        </row>
        <row r="2285">
          <cell r="A2285">
            <v>947058</v>
          </cell>
          <cell r="B2285" t="str">
            <v>BEER HERE RYE HOPPER 500ml</v>
          </cell>
          <cell r="C2285" t="str">
            <v>Y</v>
          </cell>
          <cell r="D2285" t="str">
            <v>YS</v>
          </cell>
          <cell r="E2285" t="str">
            <v>YST</v>
          </cell>
          <cell r="F2285">
            <v>500</v>
          </cell>
          <cell r="G2285">
            <v>947058</v>
          </cell>
          <cell r="H2285">
            <v>10.119999999999999</v>
          </cell>
          <cell r="I2285" t="str">
            <v>U</v>
          </cell>
          <cell r="J2285"/>
        </row>
        <row r="2286">
          <cell r="A2286">
            <v>947057</v>
          </cell>
          <cell r="B2286" t="str">
            <v>BEER HERE SOD 500ml</v>
          </cell>
          <cell r="C2286" t="str">
            <v>Y</v>
          </cell>
          <cell r="D2286" t="str">
            <v>YS</v>
          </cell>
          <cell r="E2286" t="str">
            <v>YST</v>
          </cell>
          <cell r="F2286">
            <v>500</v>
          </cell>
          <cell r="G2286">
            <v>947057</v>
          </cell>
          <cell r="H2286">
            <v>8.75</v>
          </cell>
          <cell r="I2286" t="str">
            <v>U</v>
          </cell>
          <cell r="J2286"/>
        </row>
        <row r="2287">
          <cell r="A2287">
            <v>919091</v>
          </cell>
          <cell r="B2287" t="str">
            <v>BEI SIT LA TURNA BARBERA D'ASTI'12 750ml</v>
          </cell>
          <cell r="C2287" t="str">
            <v>P</v>
          </cell>
          <cell r="D2287" t="str">
            <v>PR</v>
          </cell>
          <cell r="E2287" t="str">
            <v>PRJ</v>
          </cell>
          <cell r="F2287">
            <v>750</v>
          </cell>
          <cell r="G2287">
            <v>919091</v>
          </cell>
          <cell r="H2287">
            <v>10.119999999999999</v>
          </cell>
          <cell r="I2287" t="str">
            <v>X</v>
          </cell>
          <cell r="J2287"/>
        </row>
        <row r="2288">
          <cell r="A2288">
            <v>954458</v>
          </cell>
          <cell r="B2288" t="str">
            <v>BEIRUT PILSNER 330ml</v>
          </cell>
          <cell r="C2288" t="str">
            <v>Y</v>
          </cell>
          <cell r="D2288" t="str">
            <v>YS</v>
          </cell>
          <cell r="E2288" t="str">
            <v>YST</v>
          </cell>
          <cell r="F2288">
            <v>330</v>
          </cell>
          <cell r="G2288">
            <v>954458</v>
          </cell>
          <cell r="H2288">
            <v>2.99</v>
          </cell>
          <cell r="I2288" t="str">
            <v>S</v>
          </cell>
          <cell r="J2288"/>
        </row>
        <row r="2289">
          <cell r="A2289">
            <v>908893</v>
          </cell>
          <cell r="B2289" t="str">
            <v>BEKSEJU 375ml</v>
          </cell>
          <cell r="C2289" t="str">
            <v>Y</v>
          </cell>
          <cell r="D2289" t="str">
            <v>YS</v>
          </cell>
          <cell r="E2289" t="str">
            <v>YSE</v>
          </cell>
          <cell r="F2289">
            <v>375</v>
          </cell>
          <cell r="G2289">
            <v>908893</v>
          </cell>
          <cell r="H2289">
            <v>4.7699999999999996</v>
          </cell>
          <cell r="I2289" t="str">
            <v>S</v>
          </cell>
          <cell r="J2289"/>
        </row>
        <row r="2290">
          <cell r="A2290">
            <v>905428</v>
          </cell>
          <cell r="B2290" t="str">
            <v>BEL A CIAO VIN ORANGE'21 750ml</v>
          </cell>
          <cell r="C2290" t="str">
            <v>M</v>
          </cell>
          <cell r="D2290" t="str">
            <v>MO</v>
          </cell>
          <cell r="E2290" t="str">
            <v>MOX</v>
          </cell>
          <cell r="F2290">
            <v>750</v>
          </cell>
          <cell r="G2290">
            <v>905428</v>
          </cell>
          <cell r="H2290">
            <v>19.989999999999998</v>
          </cell>
          <cell r="I2290" t="str">
            <v>L</v>
          </cell>
          <cell r="J2290"/>
        </row>
        <row r="2291">
          <cell r="A2291">
            <v>947883</v>
          </cell>
          <cell r="B2291" t="str">
            <v>BEL ARBORS CAB SAUV 3000ml</v>
          </cell>
          <cell r="C2291" t="str">
            <v>Y</v>
          </cell>
          <cell r="D2291" t="str">
            <v>YS</v>
          </cell>
          <cell r="E2291" t="str">
            <v>YSE</v>
          </cell>
          <cell r="F2291">
            <v>3000</v>
          </cell>
          <cell r="G2291">
            <v>947883</v>
          </cell>
          <cell r="H2291">
            <v>19.399999999999999</v>
          </cell>
          <cell r="I2291" t="str">
            <v>S</v>
          </cell>
          <cell r="J2291"/>
        </row>
        <row r="2292">
          <cell r="A2292">
            <v>947882</v>
          </cell>
          <cell r="B2292" t="str">
            <v>BEL ARBORS CHARD 3000ml</v>
          </cell>
          <cell r="C2292" t="str">
            <v>Y</v>
          </cell>
          <cell r="D2292" t="str">
            <v>YS</v>
          </cell>
          <cell r="E2292" t="str">
            <v>YSE</v>
          </cell>
          <cell r="F2292">
            <v>3000</v>
          </cell>
          <cell r="G2292">
            <v>947882</v>
          </cell>
          <cell r="H2292">
            <v>19.399999999999999</v>
          </cell>
          <cell r="I2292" t="str">
            <v>S</v>
          </cell>
          <cell r="J2292"/>
        </row>
        <row r="2293">
          <cell r="A2293">
            <v>947884</v>
          </cell>
          <cell r="B2293" t="str">
            <v>BEL ARBORS MALBEC 3000ml</v>
          </cell>
          <cell r="C2293" t="str">
            <v>Y</v>
          </cell>
          <cell r="D2293" t="str">
            <v>YS</v>
          </cell>
          <cell r="E2293" t="str">
            <v>YSE</v>
          </cell>
          <cell r="F2293">
            <v>3000</v>
          </cell>
          <cell r="G2293">
            <v>947884</v>
          </cell>
          <cell r="H2293">
            <v>19.399999999999999</v>
          </cell>
          <cell r="I2293" t="str">
            <v>S</v>
          </cell>
          <cell r="J2293"/>
        </row>
        <row r="2294">
          <cell r="A2294">
            <v>947885</v>
          </cell>
          <cell r="B2294" t="str">
            <v>BEL ARBORS PINOT GRIGIO 3000ml</v>
          </cell>
          <cell r="C2294" t="str">
            <v>Y</v>
          </cell>
          <cell r="D2294" t="str">
            <v>YS</v>
          </cell>
          <cell r="E2294" t="str">
            <v>YSE</v>
          </cell>
          <cell r="F2294">
            <v>3000</v>
          </cell>
          <cell r="G2294">
            <v>947885</v>
          </cell>
          <cell r="H2294">
            <v>19.399999999999999</v>
          </cell>
          <cell r="I2294" t="str">
            <v>S</v>
          </cell>
          <cell r="J2294"/>
        </row>
        <row r="2295">
          <cell r="A2295">
            <v>952913</v>
          </cell>
          <cell r="B2295" t="str">
            <v>BEL COLLE BAROLO MONVIGLIERO 750ml</v>
          </cell>
          <cell r="C2295" t="str">
            <v>Y</v>
          </cell>
          <cell r="D2295" t="str">
            <v>YS</v>
          </cell>
          <cell r="E2295" t="str">
            <v>YSE</v>
          </cell>
          <cell r="F2295">
            <v>750</v>
          </cell>
          <cell r="G2295">
            <v>952913</v>
          </cell>
          <cell r="H2295">
            <v>71.099999999999994</v>
          </cell>
          <cell r="I2295" t="str">
            <v>S</v>
          </cell>
          <cell r="J2295"/>
        </row>
        <row r="2296">
          <cell r="A2296">
            <v>953421</v>
          </cell>
          <cell r="B2296" t="str">
            <v>BEL SIT SICHIVEJ BARBERA D'ASTI SU 750ml</v>
          </cell>
          <cell r="C2296" t="str">
            <v>Y</v>
          </cell>
          <cell r="D2296" t="str">
            <v>YS</v>
          </cell>
          <cell r="E2296" t="str">
            <v>YSE</v>
          </cell>
          <cell r="F2296">
            <v>750</v>
          </cell>
          <cell r="G2296">
            <v>953421</v>
          </cell>
          <cell r="H2296">
            <v>31.24</v>
          </cell>
          <cell r="I2296" t="str">
            <v>S</v>
          </cell>
          <cell r="J2296"/>
        </row>
        <row r="2297">
          <cell r="A2297">
            <v>905808</v>
          </cell>
          <cell r="B2297" t="str">
            <v>BEL VENTO PINOT GRIGO 750ml</v>
          </cell>
          <cell r="C2297" t="str">
            <v>Y</v>
          </cell>
          <cell r="D2297" t="str">
            <v>YS</v>
          </cell>
          <cell r="E2297" t="str">
            <v>YSE</v>
          </cell>
          <cell r="F2297">
            <v>750</v>
          </cell>
          <cell r="G2297">
            <v>905808</v>
          </cell>
          <cell r="H2297">
            <v>8.99</v>
          </cell>
          <cell r="I2297" t="str">
            <v>S</v>
          </cell>
          <cell r="J2297"/>
        </row>
        <row r="2298">
          <cell r="A2298">
            <v>905571</v>
          </cell>
          <cell r="B2298" t="str">
            <v>BEL VENTO PINOT GRIGO 1500ml</v>
          </cell>
          <cell r="C2298" t="str">
            <v>Y</v>
          </cell>
          <cell r="D2298" t="str">
            <v>YS</v>
          </cell>
          <cell r="E2298" t="str">
            <v>YSE</v>
          </cell>
          <cell r="F2298">
            <v>1500</v>
          </cell>
          <cell r="G2298">
            <v>905571</v>
          </cell>
          <cell r="H2298">
            <v>13.99</v>
          </cell>
          <cell r="I2298" t="str">
            <v>S</v>
          </cell>
          <cell r="J2298"/>
        </row>
        <row r="2299">
          <cell r="A2299">
            <v>952128</v>
          </cell>
          <cell r="B2299" t="str">
            <v>BELA OSA SLIVOVITZ 750ml</v>
          </cell>
          <cell r="C2299" t="str">
            <v>Y</v>
          </cell>
          <cell r="D2299" t="str">
            <v>YS</v>
          </cell>
          <cell r="E2299" t="str">
            <v>YSA</v>
          </cell>
          <cell r="F2299">
            <v>750</v>
          </cell>
          <cell r="G2299">
            <v>952128</v>
          </cell>
          <cell r="H2299">
            <v>36.409999999999997</v>
          </cell>
          <cell r="I2299" t="str">
            <v>U</v>
          </cell>
          <cell r="J2299"/>
        </row>
        <row r="2300">
          <cell r="A2300">
            <v>955301</v>
          </cell>
          <cell r="B2300" t="str">
            <v>BELA-ZUTA OSA SLIVOVITZ MIX CASE 750ml</v>
          </cell>
          <cell r="C2300" t="str">
            <v>Y</v>
          </cell>
          <cell r="D2300" t="str">
            <v>YS</v>
          </cell>
          <cell r="E2300" t="str">
            <v>YSA</v>
          </cell>
          <cell r="F2300">
            <v>750</v>
          </cell>
          <cell r="G2300">
            <v>955301</v>
          </cell>
          <cell r="H2300">
            <v>38.29</v>
          </cell>
          <cell r="I2300" t="str">
            <v>U</v>
          </cell>
          <cell r="J2300"/>
        </row>
        <row r="2301">
          <cell r="A2301">
            <v>989054</v>
          </cell>
          <cell r="B2301" t="str">
            <v>BELCHING BEAVER HONEY BLONDE ALE 355 ml</v>
          </cell>
          <cell r="C2301" t="str">
            <v>T</v>
          </cell>
          <cell r="D2301" t="str">
            <v>TN</v>
          </cell>
          <cell r="E2301" t="str">
            <v>TNC</v>
          </cell>
          <cell r="F2301">
            <v>355</v>
          </cell>
          <cell r="G2301">
            <v>989054</v>
          </cell>
          <cell r="H2301">
            <v>2.15</v>
          </cell>
          <cell r="I2301">
            <v>1</v>
          </cell>
          <cell r="J2301"/>
        </row>
        <row r="2302">
          <cell r="A2302">
            <v>989664</v>
          </cell>
          <cell r="B2302" t="str">
            <v>BELCHING BEAVER PB MILK STOUT 355 ml</v>
          </cell>
          <cell r="C2302" t="str">
            <v>T</v>
          </cell>
          <cell r="D2302" t="str">
            <v>TN</v>
          </cell>
          <cell r="E2302" t="str">
            <v>TNP</v>
          </cell>
          <cell r="F2302">
            <v>355</v>
          </cell>
          <cell r="G2302">
            <v>989664</v>
          </cell>
          <cell r="H2302">
            <v>2.85</v>
          </cell>
          <cell r="I2302">
            <v>1</v>
          </cell>
          <cell r="J2302"/>
        </row>
        <row r="2303">
          <cell r="A2303">
            <v>989446</v>
          </cell>
          <cell r="B2303" t="str">
            <v>BELCHING BEAVER PHANTOM BRIDE IPA 473 ml</v>
          </cell>
          <cell r="C2303" t="str">
            <v>T</v>
          </cell>
          <cell r="D2303" t="str">
            <v>TN</v>
          </cell>
          <cell r="E2303" t="str">
            <v>TNF</v>
          </cell>
          <cell r="F2303">
            <v>473</v>
          </cell>
          <cell r="G2303">
            <v>989446</v>
          </cell>
          <cell r="H2303">
            <v>2.85</v>
          </cell>
          <cell r="I2303">
            <v>1</v>
          </cell>
          <cell r="J2303"/>
        </row>
        <row r="2304">
          <cell r="A2304">
            <v>924167</v>
          </cell>
          <cell r="B2304" t="str">
            <v>BELCHING BEAVER VIVA LA BEAVER 473ml</v>
          </cell>
          <cell r="C2304" t="str">
            <v>Y</v>
          </cell>
          <cell r="D2304" t="str">
            <v>YS</v>
          </cell>
          <cell r="E2304" t="str">
            <v>YST</v>
          </cell>
          <cell r="F2304">
            <v>473</v>
          </cell>
          <cell r="G2304">
            <v>924167</v>
          </cell>
          <cell r="H2304">
            <v>3.49</v>
          </cell>
          <cell r="I2304" t="str">
            <v>S</v>
          </cell>
          <cell r="J2304"/>
        </row>
        <row r="2305">
          <cell r="A2305">
            <v>954671</v>
          </cell>
          <cell r="B2305" t="str">
            <v>BELCOLLE BARBARESCO 2012 750ml</v>
          </cell>
          <cell r="C2305" t="str">
            <v>Y</v>
          </cell>
          <cell r="D2305" t="str">
            <v>YS</v>
          </cell>
          <cell r="E2305" t="str">
            <v>YSE</v>
          </cell>
          <cell r="F2305">
            <v>750</v>
          </cell>
          <cell r="G2305">
            <v>954671</v>
          </cell>
          <cell r="H2305">
            <v>47.6</v>
          </cell>
          <cell r="I2305" t="str">
            <v>S</v>
          </cell>
          <cell r="J2305"/>
        </row>
        <row r="2306">
          <cell r="A2306">
            <v>559210</v>
          </cell>
          <cell r="B2306" t="str">
            <v>BELCREME DE LYS CHARDONNAY 750ml</v>
          </cell>
          <cell r="C2306" t="str">
            <v>Y</v>
          </cell>
          <cell r="D2306" t="str">
            <v>YS</v>
          </cell>
          <cell r="E2306" t="str">
            <v>YSE</v>
          </cell>
          <cell r="F2306">
            <v>750</v>
          </cell>
          <cell r="G2306">
            <v>559210</v>
          </cell>
          <cell r="H2306">
            <v>10.06</v>
          </cell>
          <cell r="I2306" t="str">
            <v>S</v>
          </cell>
          <cell r="J2306"/>
        </row>
        <row r="2307">
          <cell r="A2307">
            <v>947871</v>
          </cell>
          <cell r="B2307" t="str">
            <v>BELGIAN COAST IPA 330ml</v>
          </cell>
          <cell r="C2307" t="str">
            <v>Y</v>
          </cell>
          <cell r="D2307" t="str">
            <v>YS</v>
          </cell>
          <cell r="E2307" t="str">
            <v>YST</v>
          </cell>
          <cell r="F2307">
            <v>330</v>
          </cell>
          <cell r="G2307">
            <v>947871</v>
          </cell>
          <cell r="H2307">
            <v>4.8899999999999997</v>
          </cell>
          <cell r="I2307" t="str">
            <v>S</v>
          </cell>
          <cell r="J2307"/>
        </row>
        <row r="2308">
          <cell r="A2308">
            <v>919015</v>
          </cell>
          <cell r="B2308" t="str">
            <v>BELHAVEN SCOTTISH ALE CANS 440ml</v>
          </cell>
          <cell r="C2308" t="str">
            <v>T</v>
          </cell>
          <cell r="D2308" t="str">
            <v>TV</v>
          </cell>
          <cell r="E2308" t="str">
            <v>TVP</v>
          </cell>
          <cell r="F2308">
            <v>440</v>
          </cell>
          <cell r="G2308">
            <v>919015</v>
          </cell>
          <cell r="H2308">
            <v>3.35</v>
          </cell>
          <cell r="I2308" t="str">
            <v>D</v>
          </cell>
          <cell r="J2308"/>
        </row>
        <row r="2309">
          <cell r="A2309">
            <v>29386</v>
          </cell>
          <cell r="B2309" t="str">
            <v>BELL RINGER LONDON DRY GIN 750ml</v>
          </cell>
          <cell r="C2309" t="str">
            <v>Y</v>
          </cell>
          <cell r="D2309" t="str">
            <v>YS</v>
          </cell>
          <cell r="E2309" t="str">
            <v>YSA</v>
          </cell>
          <cell r="F2309">
            <v>750</v>
          </cell>
          <cell r="G2309">
            <v>29386</v>
          </cell>
          <cell r="H2309">
            <v>18.059999999999999</v>
          </cell>
          <cell r="I2309" t="str">
            <v>S</v>
          </cell>
          <cell r="J2309"/>
        </row>
        <row r="2310">
          <cell r="A2310">
            <v>348232</v>
          </cell>
          <cell r="B2310" t="str">
            <v>BELLA SERA MOSCATO 750ml</v>
          </cell>
          <cell r="C2310" t="str">
            <v>Y</v>
          </cell>
          <cell r="D2310" t="str">
            <v>YS</v>
          </cell>
          <cell r="E2310" t="str">
            <v>YSE</v>
          </cell>
          <cell r="F2310">
            <v>750</v>
          </cell>
          <cell r="G2310">
            <v>348232</v>
          </cell>
          <cell r="H2310">
            <v>11.99</v>
          </cell>
          <cell r="I2310" t="str">
            <v>S</v>
          </cell>
          <cell r="J2310"/>
        </row>
        <row r="2311">
          <cell r="A2311">
            <v>348234</v>
          </cell>
          <cell r="B2311" t="str">
            <v>BELLA SERA MOSCATO 1500ml</v>
          </cell>
          <cell r="C2311" t="str">
            <v>Y</v>
          </cell>
          <cell r="D2311" t="str">
            <v>YS</v>
          </cell>
          <cell r="E2311" t="str">
            <v>YSE</v>
          </cell>
          <cell r="F2311">
            <v>1500</v>
          </cell>
          <cell r="G2311">
            <v>348234</v>
          </cell>
          <cell r="H2311">
            <v>17.989999999999998</v>
          </cell>
          <cell r="I2311" t="str">
            <v>D</v>
          </cell>
          <cell r="J2311"/>
        </row>
        <row r="2312">
          <cell r="A2312">
            <v>348200</v>
          </cell>
          <cell r="B2312" t="str">
            <v>BELLA SERA PINOT GRIGIO 750ml</v>
          </cell>
          <cell r="C2312" t="str">
            <v>K</v>
          </cell>
          <cell r="D2312" t="str">
            <v>KR</v>
          </cell>
          <cell r="E2312" t="str">
            <v>KRK</v>
          </cell>
          <cell r="F2312">
            <v>750</v>
          </cell>
          <cell r="G2312">
            <v>348200</v>
          </cell>
          <cell r="H2312">
            <v>11.99</v>
          </cell>
          <cell r="I2312">
            <v>1</v>
          </cell>
          <cell r="J2312"/>
        </row>
        <row r="2313">
          <cell r="A2313">
            <v>348205</v>
          </cell>
          <cell r="B2313" t="str">
            <v>BELLA SERA PINOT GRIGIO 1500ml</v>
          </cell>
          <cell r="C2313" t="str">
            <v>K</v>
          </cell>
          <cell r="D2313" t="str">
            <v>KR</v>
          </cell>
          <cell r="E2313" t="str">
            <v>KRK</v>
          </cell>
          <cell r="F2313">
            <v>1500</v>
          </cell>
          <cell r="G2313">
            <v>348205</v>
          </cell>
          <cell r="H2313">
            <v>17.989999999999998</v>
          </cell>
          <cell r="I2313">
            <v>1</v>
          </cell>
          <cell r="J2313"/>
        </row>
        <row r="2314">
          <cell r="A2314">
            <v>947520</v>
          </cell>
          <cell r="B2314" t="str">
            <v>BELLA SERA PINOT NOIR 750ml</v>
          </cell>
          <cell r="C2314" t="str">
            <v>Y</v>
          </cell>
          <cell r="D2314" t="str">
            <v>YS</v>
          </cell>
          <cell r="E2314" t="str">
            <v>YSE</v>
          </cell>
          <cell r="F2314">
            <v>750</v>
          </cell>
          <cell r="G2314">
            <v>947520</v>
          </cell>
          <cell r="H2314">
            <v>11.99</v>
          </cell>
          <cell r="I2314" t="str">
            <v>S</v>
          </cell>
          <cell r="J2314"/>
        </row>
        <row r="2315">
          <cell r="A2315">
            <v>443958</v>
          </cell>
          <cell r="B2315" t="str">
            <v>BELLA UNION CABERNET NAPA'18 750ml</v>
          </cell>
          <cell r="C2315" t="str">
            <v>P</v>
          </cell>
          <cell r="D2315" t="str">
            <v>PL</v>
          </cell>
          <cell r="E2315" t="str">
            <v>PLB</v>
          </cell>
          <cell r="F2315">
            <v>750</v>
          </cell>
          <cell r="G2315">
            <v>443958</v>
          </cell>
          <cell r="H2315">
            <v>83.51</v>
          </cell>
          <cell r="I2315" t="str">
            <v>L</v>
          </cell>
          <cell r="J2315"/>
        </row>
        <row r="2316">
          <cell r="A2316">
            <v>947644</v>
          </cell>
          <cell r="B2316" t="str">
            <v>BELLA VIGNA CHARD '12 750ml</v>
          </cell>
          <cell r="C2316" t="str">
            <v>Y</v>
          </cell>
          <cell r="D2316" t="str">
            <v>YS</v>
          </cell>
          <cell r="E2316" t="str">
            <v>YSE</v>
          </cell>
          <cell r="F2316">
            <v>750</v>
          </cell>
          <cell r="G2316">
            <v>947644</v>
          </cell>
          <cell r="H2316">
            <v>41.96</v>
          </cell>
          <cell r="I2316" t="str">
            <v>S</v>
          </cell>
          <cell r="J2316"/>
        </row>
        <row r="2317">
          <cell r="A2317">
            <v>443842</v>
          </cell>
          <cell r="B2317" t="str">
            <v>BELLACOSA CABERNET 750ml</v>
          </cell>
          <cell r="C2317" t="str">
            <v>Y</v>
          </cell>
          <cell r="D2317" t="str">
            <v>YS</v>
          </cell>
          <cell r="E2317" t="str">
            <v>YSE</v>
          </cell>
          <cell r="F2317">
            <v>750</v>
          </cell>
          <cell r="G2317">
            <v>443842</v>
          </cell>
          <cell r="H2317">
            <v>24.06</v>
          </cell>
          <cell r="I2317" t="str">
            <v>S</v>
          </cell>
          <cell r="J2317"/>
        </row>
        <row r="2318">
          <cell r="A2318">
            <v>950486</v>
          </cell>
          <cell r="B2318" t="str">
            <v>BELLE AMBIANCE CABERNET SAUV 750ml</v>
          </cell>
          <cell r="C2318" t="str">
            <v>Y</v>
          </cell>
          <cell r="D2318" t="str">
            <v>YS</v>
          </cell>
          <cell r="E2318" t="str">
            <v>YSE</v>
          </cell>
          <cell r="F2318">
            <v>750</v>
          </cell>
          <cell r="G2318">
            <v>950486</v>
          </cell>
          <cell r="H2318">
            <v>12.33</v>
          </cell>
          <cell r="I2318" t="str">
            <v>S</v>
          </cell>
          <cell r="J2318"/>
        </row>
        <row r="2319">
          <cell r="A2319">
            <v>950485</v>
          </cell>
          <cell r="B2319" t="str">
            <v>BELLE AMBIANCE CHARDONNAY 750ml</v>
          </cell>
          <cell r="C2319" t="str">
            <v>Y</v>
          </cell>
          <cell r="D2319" t="str">
            <v>YS</v>
          </cell>
          <cell r="E2319" t="str">
            <v>YSE</v>
          </cell>
          <cell r="F2319">
            <v>750</v>
          </cell>
          <cell r="G2319">
            <v>950485</v>
          </cell>
          <cell r="H2319">
            <v>12.33</v>
          </cell>
          <cell r="I2319" t="str">
            <v>S</v>
          </cell>
          <cell r="J2319"/>
        </row>
        <row r="2320">
          <cell r="A2320">
            <v>953881</v>
          </cell>
          <cell r="B2320" t="str">
            <v>BELLE AMBIANCE DARK RED 750ml</v>
          </cell>
          <cell r="C2320" t="str">
            <v>Y</v>
          </cell>
          <cell r="D2320" t="str">
            <v>YS</v>
          </cell>
          <cell r="E2320" t="str">
            <v>YSE</v>
          </cell>
          <cell r="F2320">
            <v>750</v>
          </cell>
          <cell r="G2320">
            <v>953881</v>
          </cell>
          <cell r="H2320">
            <v>7.49</v>
          </cell>
          <cell r="I2320" t="str">
            <v>S</v>
          </cell>
          <cell r="J2320"/>
        </row>
        <row r="2321">
          <cell r="A2321">
            <v>950484</v>
          </cell>
          <cell r="B2321" t="str">
            <v>BELLE AMBIANCE PINOT GRIGIO 750ml</v>
          </cell>
          <cell r="C2321" t="str">
            <v>Y</v>
          </cell>
          <cell r="D2321" t="str">
            <v>YS</v>
          </cell>
          <cell r="E2321" t="str">
            <v>YSE</v>
          </cell>
          <cell r="F2321">
            <v>750</v>
          </cell>
          <cell r="G2321">
            <v>950484</v>
          </cell>
          <cell r="H2321">
            <v>12.33</v>
          </cell>
          <cell r="I2321" t="str">
            <v>S</v>
          </cell>
          <cell r="J2321"/>
        </row>
        <row r="2322">
          <cell r="A2322">
            <v>950487</v>
          </cell>
          <cell r="B2322" t="str">
            <v>BELLE AMBIANCE PINOT NOIR 750ml</v>
          </cell>
          <cell r="C2322" t="str">
            <v>Y</v>
          </cell>
          <cell r="D2322" t="str">
            <v>YS</v>
          </cell>
          <cell r="E2322" t="str">
            <v>YSE</v>
          </cell>
          <cell r="F2322">
            <v>750</v>
          </cell>
          <cell r="G2322">
            <v>950487</v>
          </cell>
          <cell r="H2322">
            <v>12.33</v>
          </cell>
          <cell r="I2322" t="str">
            <v>S</v>
          </cell>
          <cell r="J2322"/>
        </row>
        <row r="2323">
          <cell r="A2323">
            <v>922029</v>
          </cell>
          <cell r="B2323" t="str">
            <v>BELLE COLLE PAJORE BARBARESCO 750ml</v>
          </cell>
          <cell r="C2323" t="str">
            <v>Y</v>
          </cell>
          <cell r="D2323" t="str">
            <v>YS</v>
          </cell>
          <cell r="E2323" t="str">
            <v>YSE</v>
          </cell>
          <cell r="F2323">
            <v>750</v>
          </cell>
          <cell r="G2323">
            <v>922029</v>
          </cell>
          <cell r="H2323">
            <v>66.400000000000006</v>
          </cell>
          <cell r="I2323" t="str">
            <v>S</v>
          </cell>
          <cell r="J2323"/>
        </row>
        <row r="2324">
          <cell r="A2324">
            <v>923822</v>
          </cell>
          <cell r="B2324" t="str">
            <v>BELLE COTE CHARDONNAY 2015 750ml</v>
          </cell>
          <cell r="C2324" t="str">
            <v>Y</v>
          </cell>
          <cell r="D2324" t="str">
            <v>YS</v>
          </cell>
          <cell r="E2324" t="str">
            <v>YSE</v>
          </cell>
          <cell r="F2324">
            <v>750</v>
          </cell>
          <cell r="G2324">
            <v>923822</v>
          </cell>
          <cell r="H2324">
            <v>115.75</v>
          </cell>
          <cell r="I2324" t="str">
            <v>S</v>
          </cell>
          <cell r="J2324"/>
        </row>
        <row r="2325">
          <cell r="A2325">
            <v>915900</v>
          </cell>
          <cell r="B2325" t="str">
            <v>BELLE DE BRILLET PEAR-USE 065962 375 ml</v>
          </cell>
          <cell r="C2325" t="str">
            <v>Y</v>
          </cell>
          <cell r="D2325" t="str">
            <v>YS</v>
          </cell>
          <cell r="E2325" t="str">
            <v>YSC</v>
          </cell>
          <cell r="F2325">
            <v>375</v>
          </cell>
          <cell r="G2325">
            <v>915900</v>
          </cell>
          <cell r="H2325">
            <v>30.67</v>
          </cell>
          <cell r="I2325" t="str">
            <v>U</v>
          </cell>
          <cell r="J2325"/>
        </row>
        <row r="2326">
          <cell r="A2326">
            <v>65962</v>
          </cell>
          <cell r="B2326" t="str">
            <v>BELLE DE BRILLET POIRE LIQUEUR 375ml</v>
          </cell>
          <cell r="C2326" t="str">
            <v>C</v>
          </cell>
          <cell r="D2326" t="str">
            <v>CH</v>
          </cell>
          <cell r="E2326" t="str">
            <v>CHE</v>
          </cell>
          <cell r="F2326">
            <v>375</v>
          </cell>
          <cell r="G2326">
            <v>65962</v>
          </cell>
          <cell r="H2326">
            <v>30.11</v>
          </cell>
          <cell r="I2326" t="str">
            <v>L</v>
          </cell>
          <cell r="J2326"/>
        </row>
        <row r="2327">
          <cell r="A2327">
            <v>65961</v>
          </cell>
          <cell r="B2327" t="str">
            <v>BELLE DE BRILLET POIRE LIQUEUR 750ml</v>
          </cell>
          <cell r="C2327" t="str">
            <v>C</v>
          </cell>
          <cell r="D2327" t="str">
            <v>CH</v>
          </cell>
          <cell r="E2327" t="str">
            <v>CHE</v>
          </cell>
          <cell r="F2327">
            <v>750</v>
          </cell>
          <cell r="G2327">
            <v>65961</v>
          </cell>
          <cell r="H2327">
            <v>57.35</v>
          </cell>
          <cell r="I2327" t="str">
            <v>X</v>
          </cell>
          <cell r="J2327"/>
        </row>
        <row r="2328">
          <cell r="A2328">
            <v>915488</v>
          </cell>
          <cell r="B2328" t="str">
            <v>BELLE GLOS BLANC DE PN'18/19 750ml</v>
          </cell>
          <cell r="C2328" t="str">
            <v>M</v>
          </cell>
          <cell r="D2328" t="str">
            <v>MP</v>
          </cell>
          <cell r="E2328" t="str">
            <v>MPQ</v>
          </cell>
          <cell r="F2328">
            <v>750</v>
          </cell>
          <cell r="G2328">
            <v>915488</v>
          </cell>
          <cell r="H2328">
            <v>17.989999999999998</v>
          </cell>
          <cell r="I2328" t="str">
            <v>X</v>
          </cell>
          <cell r="J2328"/>
        </row>
        <row r="2329">
          <cell r="A2329">
            <v>914256</v>
          </cell>
          <cell r="B2329" t="str">
            <v>BELLE GLOS GLASER HOLT CHARDONNAY 750ml</v>
          </cell>
          <cell r="C2329" t="str">
            <v>M</v>
          </cell>
          <cell r="D2329" t="str">
            <v>MP</v>
          </cell>
          <cell r="E2329" t="str">
            <v>MPQ</v>
          </cell>
          <cell r="F2329">
            <v>750</v>
          </cell>
          <cell r="G2329">
            <v>914256</v>
          </cell>
          <cell r="H2329">
            <v>49.92</v>
          </cell>
          <cell r="I2329" t="str">
            <v>S</v>
          </cell>
          <cell r="J2329"/>
        </row>
        <row r="2330">
          <cell r="A2330">
            <v>443939</v>
          </cell>
          <cell r="B2330" t="str">
            <v>BELLE GLOS PINOT NOIR CLARK 750ml</v>
          </cell>
          <cell r="C2330" t="str">
            <v>P</v>
          </cell>
          <cell r="D2330" t="str">
            <v>PL</v>
          </cell>
          <cell r="E2330" t="str">
            <v>PLR</v>
          </cell>
          <cell r="F2330">
            <v>750</v>
          </cell>
          <cell r="G2330">
            <v>443939</v>
          </cell>
          <cell r="H2330">
            <v>54.99</v>
          </cell>
          <cell r="I2330">
            <v>1</v>
          </cell>
          <cell r="J2330"/>
        </row>
        <row r="2331">
          <cell r="A2331">
            <v>914876</v>
          </cell>
          <cell r="B2331" t="str">
            <v>BELLE GLOS PN ALTURAS'17/18 750ml</v>
          </cell>
          <cell r="C2331" t="str">
            <v>P</v>
          </cell>
          <cell r="D2331" t="str">
            <v>PL</v>
          </cell>
          <cell r="E2331" t="str">
            <v>PLR</v>
          </cell>
          <cell r="F2331">
            <v>750</v>
          </cell>
          <cell r="G2331">
            <v>914876</v>
          </cell>
          <cell r="H2331">
            <v>49.99</v>
          </cell>
          <cell r="I2331" t="str">
            <v>L</v>
          </cell>
          <cell r="J2331"/>
        </row>
        <row r="2332">
          <cell r="A2332">
            <v>946848</v>
          </cell>
          <cell r="B2332" t="str">
            <v>BELLE GLOS PN DAIRYMAN17/18 750ml</v>
          </cell>
          <cell r="C2332" t="str">
            <v>P</v>
          </cell>
          <cell r="D2332" t="str">
            <v>PL</v>
          </cell>
          <cell r="E2332" t="str">
            <v>PLR</v>
          </cell>
          <cell r="F2332">
            <v>750</v>
          </cell>
          <cell r="G2332">
            <v>946848</v>
          </cell>
          <cell r="H2332">
            <v>49.99</v>
          </cell>
          <cell r="I2332" t="str">
            <v>L</v>
          </cell>
          <cell r="J2332"/>
        </row>
        <row r="2333">
          <cell r="A2333">
            <v>924301</v>
          </cell>
          <cell r="B2333" t="str">
            <v>BELLE GLOS TAYLOR LANE 2011 1500 ml</v>
          </cell>
          <cell r="C2333" t="str">
            <v>Y</v>
          </cell>
          <cell r="D2333" t="str">
            <v>YS</v>
          </cell>
          <cell r="E2333" t="str">
            <v>YSE</v>
          </cell>
          <cell r="F2333">
            <v>1500</v>
          </cell>
          <cell r="G2333">
            <v>924301</v>
          </cell>
          <cell r="H2333">
            <v>142.21</v>
          </cell>
          <cell r="I2333" t="str">
            <v>S</v>
          </cell>
          <cell r="J2333"/>
        </row>
        <row r="2334">
          <cell r="A2334">
            <v>16796</v>
          </cell>
          <cell r="B2334" t="str">
            <v>BELLE MEADE BOURBON 750ml</v>
          </cell>
          <cell r="C2334" t="str">
            <v>A</v>
          </cell>
          <cell r="D2334" t="str">
            <v>AW</v>
          </cell>
          <cell r="E2334" t="str">
            <v>AWH</v>
          </cell>
          <cell r="F2334">
            <v>750</v>
          </cell>
          <cell r="G2334">
            <v>16796</v>
          </cell>
          <cell r="H2334">
            <v>50.13</v>
          </cell>
          <cell r="I2334" t="str">
            <v>D</v>
          </cell>
          <cell r="J2334"/>
        </row>
        <row r="2335">
          <cell r="A2335">
            <v>924251</v>
          </cell>
          <cell r="B2335" t="str">
            <v>BELLEVUE BORDEAUX BLANC 750ml</v>
          </cell>
          <cell r="C2335" t="str">
            <v>Y</v>
          </cell>
          <cell r="D2335" t="str">
            <v>YS</v>
          </cell>
          <cell r="E2335" t="str">
            <v>YSE</v>
          </cell>
          <cell r="F2335">
            <v>750</v>
          </cell>
          <cell r="G2335">
            <v>924251</v>
          </cell>
          <cell r="H2335">
            <v>16.760000000000002</v>
          </cell>
          <cell r="I2335" t="str">
            <v>S</v>
          </cell>
          <cell r="J2335"/>
        </row>
        <row r="2336">
          <cell r="A2336">
            <v>36694</v>
          </cell>
          <cell r="B2336" t="str">
            <v>BELVEDERE BARTEZEK 750ml</v>
          </cell>
          <cell r="C2336" t="str">
            <v>Y</v>
          </cell>
          <cell r="D2336" t="str">
            <v>YS</v>
          </cell>
          <cell r="E2336" t="str">
            <v>YSA</v>
          </cell>
          <cell r="F2336">
            <v>750</v>
          </cell>
          <cell r="G2336">
            <v>36694</v>
          </cell>
          <cell r="H2336">
            <v>34.99</v>
          </cell>
          <cell r="I2336" t="str">
            <v>S</v>
          </cell>
          <cell r="J2336"/>
        </row>
        <row r="2337">
          <cell r="A2337">
            <v>33999</v>
          </cell>
          <cell r="B2337" t="str">
            <v>BELVEDERE BLOODY MARY 750ml</v>
          </cell>
          <cell r="C2337" t="str">
            <v>Y</v>
          </cell>
          <cell r="D2337" t="str">
            <v>YS</v>
          </cell>
          <cell r="E2337" t="str">
            <v>YSA</v>
          </cell>
          <cell r="F2337">
            <v>750</v>
          </cell>
          <cell r="G2337">
            <v>33999</v>
          </cell>
          <cell r="H2337">
            <v>30.31</v>
          </cell>
          <cell r="I2337" t="str">
            <v>X</v>
          </cell>
          <cell r="J2337"/>
        </row>
        <row r="2338">
          <cell r="A2338">
            <v>33971</v>
          </cell>
          <cell r="B2338" t="str">
            <v>BELVEDERE INTENSE RYE UNFLTRD 750ml</v>
          </cell>
          <cell r="C2338" t="str">
            <v>Y</v>
          </cell>
          <cell r="D2338" t="str">
            <v>YS</v>
          </cell>
          <cell r="E2338" t="str">
            <v>YSA</v>
          </cell>
          <cell r="F2338">
            <v>750</v>
          </cell>
          <cell r="G2338">
            <v>33971</v>
          </cell>
          <cell r="H2338">
            <v>35.130000000000003</v>
          </cell>
          <cell r="I2338" t="str">
            <v>S</v>
          </cell>
          <cell r="J2338"/>
        </row>
        <row r="2339">
          <cell r="A2339">
            <v>34082</v>
          </cell>
          <cell r="B2339" t="str">
            <v>BELVEDERE INTENSE VODKA 750ml</v>
          </cell>
          <cell r="C2339" t="str">
            <v>A</v>
          </cell>
          <cell r="D2339" t="str">
            <v>AD</v>
          </cell>
          <cell r="E2339" t="str">
            <v>ADF</v>
          </cell>
          <cell r="F2339">
            <v>750</v>
          </cell>
          <cell r="G2339">
            <v>34082</v>
          </cell>
          <cell r="H2339">
            <v>40.42</v>
          </cell>
          <cell r="I2339" t="str">
            <v>D</v>
          </cell>
          <cell r="J2339"/>
        </row>
        <row r="2340">
          <cell r="A2340">
            <v>37317</v>
          </cell>
          <cell r="B2340" t="str">
            <v>BELVEDERE ORG BL BERRY LEMONGRASS 750ml</v>
          </cell>
          <cell r="C2340" t="str">
            <v>Y</v>
          </cell>
          <cell r="D2340" t="str">
            <v>YS</v>
          </cell>
          <cell r="E2340" t="str">
            <v>YSA</v>
          </cell>
          <cell r="F2340">
            <v>750</v>
          </cell>
          <cell r="G2340">
            <v>37317</v>
          </cell>
          <cell r="H2340">
            <v>34.99</v>
          </cell>
          <cell r="I2340" t="str">
            <v>S</v>
          </cell>
          <cell r="J2340"/>
        </row>
        <row r="2341">
          <cell r="A2341">
            <v>37321</v>
          </cell>
          <cell r="B2341" t="str">
            <v>BELVEDERE ORGANIC LEMON AND BASIL 750ml</v>
          </cell>
          <cell r="C2341" t="str">
            <v>Y</v>
          </cell>
          <cell r="D2341" t="str">
            <v>YS</v>
          </cell>
          <cell r="E2341" t="str">
            <v>YSA</v>
          </cell>
          <cell r="F2341">
            <v>750</v>
          </cell>
          <cell r="G2341">
            <v>37321</v>
          </cell>
          <cell r="H2341">
            <v>34.99</v>
          </cell>
          <cell r="I2341" t="str">
            <v>S</v>
          </cell>
          <cell r="J2341"/>
        </row>
        <row r="2342">
          <cell r="A2342">
            <v>37325</v>
          </cell>
          <cell r="B2342" t="str">
            <v>BELVEDERE ORGANIC PEAR GINGER 750ml</v>
          </cell>
          <cell r="C2342" t="str">
            <v>Y</v>
          </cell>
          <cell r="D2342" t="str">
            <v>YS</v>
          </cell>
          <cell r="E2342" t="str">
            <v>YSA</v>
          </cell>
          <cell r="F2342">
            <v>750</v>
          </cell>
          <cell r="G2342">
            <v>37325</v>
          </cell>
          <cell r="H2342">
            <v>34.99</v>
          </cell>
          <cell r="I2342" t="str">
            <v>S</v>
          </cell>
          <cell r="J2342"/>
        </row>
        <row r="2343">
          <cell r="A2343">
            <v>34092</v>
          </cell>
          <cell r="B2343" t="str">
            <v>BELVEDERE PINK GRAPEFRUIT VODKA 750ml</v>
          </cell>
          <cell r="C2343" t="str">
            <v>A</v>
          </cell>
          <cell r="D2343" t="str">
            <v>AD</v>
          </cell>
          <cell r="E2343" t="str">
            <v>ADM</v>
          </cell>
          <cell r="F2343">
            <v>750</v>
          </cell>
          <cell r="G2343">
            <v>34092</v>
          </cell>
          <cell r="H2343">
            <v>16.739999999999998</v>
          </cell>
          <cell r="I2343" t="str">
            <v>D</v>
          </cell>
          <cell r="J2343"/>
        </row>
        <row r="2344">
          <cell r="A2344">
            <v>2381</v>
          </cell>
          <cell r="B2344" t="str">
            <v>BELVEDERE PURE 6 W/ MARTINI VAP 750ml</v>
          </cell>
          <cell r="C2344" t="str">
            <v>A</v>
          </cell>
          <cell r="D2344" t="str">
            <v>AD</v>
          </cell>
          <cell r="E2344" t="str">
            <v>ADX</v>
          </cell>
          <cell r="F2344">
            <v>750</v>
          </cell>
          <cell r="G2344">
            <v>2381</v>
          </cell>
          <cell r="H2344">
            <v>30.31</v>
          </cell>
          <cell r="I2344" t="str">
            <v>U</v>
          </cell>
          <cell r="J2344"/>
        </row>
        <row r="2345">
          <cell r="A2345">
            <v>36697</v>
          </cell>
          <cell r="B2345" t="str">
            <v>BELVEDERE SMOGORY FOREST 750ml</v>
          </cell>
          <cell r="C2345" t="str">
            <v>Y</v>
          </cell>
          <cell r="D2345" t="str">
            <v>YS</v>
          </cell>
          <cell r="E2345" t="str">
            <v>YSA</v>
          </cell>
          <cell r="F2345">
            <v>750</v>
          </cell>
          <cell r="G2345">
            <v>36697</v>
          </cell>
          <cell r="H2345">
            <v>34.99</v>
          </cell>
          <cell r="I2345" t="str">
            <v>S</v>
          </cell>
          <cell r="J2345"/>
        </row>
        <row r="2346">
          <cell r="A2346">
            <v>34159</v>
          </cell>
          <cell r="B2346" t="str">
            <v>BELVEDERE VODKA 50ml</v>
          </cell>
          <cell r="C2346" t="str">
            <v>Y</v>
          </cell>
          <cell r="D2346" t="str">
            <v>YS</v>
          </cell>
          <cell r="E2346" t="str">
            <v>YSA</v>
          </cell>
          <cell r="F2346">
            <v>50</v>
          </cell>
          <cell r="G2346">
            <v>34159</v>
          </cell>
          <cell r="H2346">
            <v>4.49</v>
          </cell>
          <cell r="I2346" t="str">
            <v>S</v>
          </cell>
          <cell r="J2346"/>
        </row>
        <row r="2347">
          <cell r="A2347">
            <v>34154</v>
          </cell>
          <cell r="B2347" t="str">
            <v>BELVEDERE VODKA 375ml</v>
          </cell>
          <cell r="C2347" t="str">
            <v>A</v>
          </cell>
          <cell r="D2347" t="str">
            <v>AD</v>
          </cell>
          <cell r="E2347" t="str">
            <v>ADF</v>
          </cell>
          <cell r="F2347">
            <v>375</v>
          </cell>
          <cell r="G2347">
            <v>34154</v>
          </cell>
          <cell r="H2347">
            <v>17.989999999999998</v>
          </cell>
          <cell r="I2347" t="str">
            <v>S</v>
          </cell>
          <cell r="J2347"/>
        </row>
        <row r="2348">
          <cell r="A2348">
            <v>34155</v>
          </cell>
          <cell r="B2348" t="str">
            <v>BELVEDERE VODKA 750ml</v>
          </cell>
          <cell r="C2348" t="str">
            <v>A</v>
          </cell>
          <cell r="D2348" t="str">
            <v>AD</v>
          </cell>
          <cell r="E2348" t="str">
            <v>ADF</v>
          </cell>
          <cell r="F2348">
            <v>750</v>
          </cell>
          <cell r="G2348">
            <v>34155</v>
          </cell>
          <cell r="H2348">
            <v>32.99</v>
          </cell>
          <cell r="I2348">
            <v>1</v>
          </cell>
          <cell r="J2348"/>
        </row>
        <row r="2349">
          <cell r="A2349">
            <v>34158</v>
          </cell>
          <cell r="B2349" t="str">
            <v>BELVEDERE VODKA 1750ml</v>
          </cell>
          <cell r="C2349" t="str">
            <v>A</v>
          </cell>
          <cell r="D2349" t="str">
            <v>AD</v>
          </cell>
          <cell r="E2349" t="str">
            <v>ADF</v>
          </cell>
          <cell r="F2349">
            <v>1750</v>
          </cell>
          <cell r="G2349">
            <v>34158</v>
          </cell>
          <cell r="H2349">
            <v>61.99</v>
          </cell>
          <cell r="I2349">
            <v>1</v>
          </cell>
          <cell r="J2349"/>
        </row>
        <row r="2350">
          <cell r="A2350">
            <v>4063</v>
          </cell>
          <cell r="B2350" t="str">
            <v>BELVEDERE W/GLASSES 14 750ml</v>
          </cell>
          <cell r="C2350" t="str">
            <v>Y</v>
          </cell>
          <cell r="D2350" t="str">
            <v>YG</v>
          </cell>
          <cell r="E2350" t="str">
            <v>YGA</v>
          </cell>
          <cell r="F2350">
            <v>750</v>
          </cell>
          <cell r="G2350">
            <v>4063</v>
          </cell>
          <cell r="H2350">
            <v>30.45</v>
          </cell>
          <cell r="I2350" t="str">
            <v>S</v>
          </cell>
          <cell r="J2350"/>
        </row>
        <row r="2351">
          <cell r="A2351">
            <v>948779</v>
          </cell>
          <cell r="B2351" t="str">
            <v>BEN AMI CABERNET 750ml</v>
          </cell>
          <cell r="C2351" t="str">
            <v>Y</v>
          </cell>
          <cell r="D2351" t="str">
            <v>YS</v>
          </cell>
          <cell r="E2351" t="str">
            <v>YSE</v>
          </cell>
          <cell r="F2351">
            <v>750</v>
          </cell>
          <cell r="G2351">
            <v>948779</v>
          </cell>
          <cell r="H2351">
            <v>12.23</v>
          </cell>
          <cell r="I2351" t="str">
            <v>S</v>
          </cell>
          <cell r="J2351"/>
        </row>
        <row r="2352">
          <cell r="A2352">
            <v>955015</v>
          </cell>
          <cell r="B2352" t="str">
            <v>BEN AMI CHARDONNAY 750ml</v>
          </cell>
          <cell r="C2352" t="str">
            <v>Y</v>
          </cell>
          <cell r="D2352" t="str">
            <v>YS</v>
          </cell>
          <cell r="E2352" t="str">
            <v>YSE</v>
          </cell>
          <cell r="F2352">
            <v>750</v>
          </cell>
          <cell r="G2352">
            <v>955015</v>
          </cell>
          <cell r="H2352">
            <v>12.23</v>
          </cell>
          <cell r="I2352" t="str">
            <v>S</v>
          </cell>
          <cell r="J2352"/>
        </row>
        <row r="2353">
          <cell r="A2353">
            <v>955014</v>
          </cell>
          <cell r="B2353" t="str">
            <v>BEN AMI MERLOT 750ml</v>
          </cell>
          <cell r="C2353" t="str">
            <v>Y</v>
          </cell>
          <cell r="D2353" t="str">
            <v>YS</v>
          </cell>
          <cell r="E2353" t="str">
            <v>YSE</v>
          </cell>
          <cell r="F2353">
            <v>750</v>
          </cell>
          <cell r="G2353">
            <v>955014</v>
          </cell>
          <cell r="H2353">
            <v>12.23</v>
          </cell>
          <cell r="I2353" t="str">
            <v>S</v>
          </cell>
          <cell r="J2353"/>
        </row>
        <row r="2354">
          <cell r="A2354">
            <v>21480</v>
          </cell>
          <cell r="B2354" t="str">
            <v>BENCHMARK BOURBON NO 8 750ml</v>
          </cell>
          <cell r="C2354" t="str">
            <v>A</v>
          </cell>
          <cell r="D2354" t="str">
            <v>AW</v>
          </cell>
          <cell r="E2354" t="str">
            <v>AWH</v>
          </cell>
          <cell r="F2354">
            <v>750</v>
          </cell>
          <cell r="G2354">
            <v>21480</v>
          </cell>
          <cell r="H2354">
            <v>13.99</v>
          </cell>
          <cell r="I2354">
            <v>1</v>
          </cell>
          <cell r="J2354"/>
        </row>
        <row r="2355">
          <cell r="A2355">
            <v>21482</v>
          </cell>
          <cell r="B2355" t="str">
            <v>BENCHMARK BOURBON NO 8 PET 1750ml</v>
          </cell>
          <cell r="C2355" t="str">
            <v>A</v>
          </cell>
          <cell r="D2355" t="str">
            <v>AW</v>
          </cell>
          <cell r="E2355" t="str">
            <v>AWH</v>
          </cell>
          <cell r="F2355">
            <v>1750</v>
          </cell>
          <cell r="G2355">
            <v>21482</v>
          </cell>
          <cell r="H2355">
            <v>24.99</v>
          </cell>
          <cell r="I2355" t="str">
            <v>T</v>
          </cell>
          <cell r="J2355"/>
        </row>
        <row r="2356">
          <cell r="A2356">
            <v>64414</v>
          </cell>
          <cell r="B2356" t="str">
            <v>BENEDICTINE DOM 375ml</v>
          </cell>
          <cell r="C2356" t="str">
            <v>C</v>
          </cell>
          <cell r="D2356" t="str">
            <v>CH</v>
          </cell>
          <cell r="E2356" t="str">
            <v>CHS</v>
          </cell>
          <cell r="F2356">
            <v>375</v>
          </cell>
          <cell r="G2356">
            <v>64414</v>
          </cell>
          <cell r="H2356">
            <v>21.99</v>
          </cell>
          <cell r="I2356" t="str">
            <v>L</v>
          </cell>
          <cell r="J2356"/>
        </row>
        <row r="2357">
          <cell r="A2357">
            <v>950470</v>
          </cell>
          <cell r="B2357" t="str">
            <v>BENEDICTINE DOM 750ml</v>
          </cell>
          <cell r="C2357" t="str">
            <v>Y</v>
          </cell>
          <cell r="D2357" t="str">
            <v>YS</v>
          </cell>
          <cell r="E2357" t="str">
            <v>YSC</v>
          </cell>
          <cell r="F2357">
            <v>750</v>
          </cell>
          <cell r="G2357">
            <v>950470</v>
          </cell>
          <cell r="H2357">
            <v>35.99</v>
          </cell>
          <cell r="I2357" t="str">
            <v>S</v>
          </cell>
          <cell r="J2357"/>
        </row>
        <row r="2358">
          <cell r="A2358">
            <v>952468</v>
          </cell>
          <cell r="B2358" t="str">
            <v>BENEDIKTINER ORIGINAL HOFBRAU HEF 500 ml</v>
          </cell>
          <cell r="C2358" t="str">
            <v>Y</v>
          </cell>
          <cell r="D2358" t="str">
            <v>YS</v>
          </cell>
          <cell r="E2358" t="str">
            <v>YST</v>
          </cell>
          <cell r="F2358">
            <v>500</v>
          </cell>
          <cell r="G2358">
            <v>952468</v>
          </cell>
          <cell r="H2358">
            <v>2.83</v>
          </cell>
          <cell r="I2358" t="str">
            <v>S</v>
          </cell>
          <cell r="J2358"/>
        </row>
        <row r="2359">
          <cell r="A2359">
            <v>921885</v>
          </cell>
          <cell r="B2359" t="str">
            <v>BENEVOLENT CHARD MASSA'19 750ml</v>
          </cell>
          <cell r="C2359" t="str">
            <v>Y</v>
          </cell>
          <cell r="D2359" t="str">
            <v>YS</v>
          </cell>
          <cell r="E2359" t="str">
            <v>YSE</v>
          </cell>
          <cell r="F2359">
            <v>750</v>
          </cell>
          <cell r="G2359">
            <v>921885</v>
          </cell>
          <cell r="H2359">
            <v>27.27</v>
          </cell>
          <cell r="I2359" t="str">
            <v>S</v>
          </cell>
          <cell r="J2359"/>
        </row>
        <row r="2360">
          <cell r="A2360">
            <v>921882</v>
          </cell>
          <cell r="B2360" t="str">
            <v>BENEVOLENT COUNOISE ROSATO WINDMILL750ml</v>
          </cell>
          <cell r="C2360" t="str">
            <v>Y</v>
          </cell>
          <cell r="D2360" t="str">
            <v>YS</v>
          </cell>
          <cell r="E2360" t="str">
            <v>YSE</v>
          </cell>
          <cell r="F2360">
            <v>750</v>
          </cell>
          <cell r="G2360">
            <v>921882</v>
          </cell>
          <cell r="H2360">
            <v>19.82</v>
          </cell>
          <cell r="I2360" t="str">
            <v>S</v>
          </cell>
          <cell r="J2360"/>
        </row>
        <row r="2361">
          <cell r="A2361">
            <v>921884</v>
          </cell>
          <cell r="B2361" t="str">
            <v>BENEVOLENT GSM NORTH CST'18 750ml</v>
          </cell>
          <cell r="C2361" t="str">
            <v>Y</v>
          </cell>
          <cell r="D2361" t="str">
            <v>YS</v>
          </cell>
          <cell r="E2361" t="str">
            <v>YSE</v>
          </cell>
          <cell r="F2361">
            <v>750</v>
          </cell>
          <cell r="G2361">
            <v>921884</v>
          </cell>
          <cell r="H2361">
            <v>33.229999999999997</v>
          </cell>
          <cell r="I2361" t="str">
            <v>S</v>
          </cell>
          <cell r="J2361"/>
        </row>
        <row r="2362">
          <cell r="A2362">
            <v>923726</v>
          </cell>
          <cell r="B2362" t="str">
            <v>BENEVOLENT NEGLECT CABERNET SAUV 750ml</v>
          </cell>
          <cell r="C2362" t="str">
            <v>Y</v>
          </cell>
          <cell r="D2362" t="str">
            <v>YS</v>
          </cell>
          <cell r="E2362" t="str">
            <v>YSE</v>
          </cell>
          <cell r="F2362">
            <v>750</v>
          </cell>
          <cell r="G2362">
            <v>923726</v>
          </cell>
          <cell r="H2362">
            <v>74.95</v>
          </cell>
          <cell r="I2362" t="str">
            <v>S</v>
          </cell>
          <cell r="J2362"/>
        </row>
        <row r="2363">
          <cell r="A2363">
            <v>923727</v>
          </cell>
          <cell r="B2363" t="str">
            <v>BENEVOLENT NEGLECT SPARKLING WINE 750ml</v>
          </cell>
          <cell r="C2363" t="str">
            <v>Y</v>
          </cell>
          <cell r="D2363" t="str">
            <v>YS</v>
          </cell>
          <cell r="E2363" t="str">
            <v>YSE</v>
          </cell>
          <cell r="F2363">
            <v>750</v>
          </cell>
          <cell r="G2363">
            <v>923727</v>
          </cell>
          <cell r="H2363">
            <v>32.74</v>
          </cell>
          <cell r="I2363" t="str">
            <v>S</v>
          </cell>
          <cell r="J2363"/>
        </row>
        <row r="2364">
          <cell r="A2364">
            <v>921883</v>
          </cell>
          <cell r="B2364" t="str">
            <v>BENEVOLENT SYRAH LAS MADRAS'18 750ml</v>
          </cell>
          <cell r="C2364" t="str">
            <v>Y</v>
          </cell>
          <cell r="D2364" t="str">
            <v>YS</v>
          </cell>
          <cell r="E2364" t="str">
            <v>YSE</v>
          </cell>
          <cell r="F2364">
            <v>750</v>
          </cell>
          <cell r="G2364">
            <v>921883</v>
          </cell>
          <cell r="H2364">
            <v>37.700000000000003</v>
          </cell>
          <cell r="I2364" t="str">
            <v>S</v>
          </cell>
          <cell r="J2364"/>
        </row>
        <row r="2365">
          <cell r="A2365">
            <v>921881</v>
          </cell>
          <cell r="B2365" t="str">
            <v>BENEVOLENT VERMENTINO WINDMILL'20 750ml</v>
          </cell>
          <cell r="C2365" t="str">
            <v>Y</v>
          </cell>
          <cell r="D2365" t="str">
            <v>YS</v>
          </cell>
          <cell r="E2365" t="str">
            <v>YSE</v>
          </cell>
          <cell r="F2365">
            <v>750</v>
          </cell>
          <cell r="G2365">
            <v>921881</v>
          </cell>
          <cell r="H2365">
            <v>18.329999999999998</v>
          </cell>
          <cell r="I2365" t="str">
            <v>S</v>
          </cell>
          <cell r="J2365"/>
        </row>
        <row r="2366">
          <cell r="A2366">
            <v>952621</v>
          </cell>
          <cell r="B2366" t="str">
            <v>BENIOTOME SHOCHU 750ml</v>
          </cell>
          <cell r="C2366" t="str">
            <v>Y</v>
          </cell>
          <cell r="D2366" t="str">
            <v>YS</v>
          </cell>
          <cell r="E2366" t="str">
            <v>YSE</v>
          </cell>
          <cell r="F2366">
            <v>750</v>
          </cell>
          <cell r="G2366">
            <v>952621</v>
          </cell>
          <cell r="H2366">
            <v>26.27</v>
          </cell>
          <cell r="I2366" t="str">
            <v>S</v>
          </cell>
          <cell r="J2366"/>
        </row>
        <row r="2367">
          <cell r="A2367">
            <v>10530</v>
          </cell>
          <cell r="B2367" t="str">
            <v>BENJAMIN CHAPMAN CANADIAN 750ml</v>
          </cell>
          <cell r="C2367" t="str">
            <v>A</v>
          </cell>
          <cell r="D2367" t="str">
            <v>AW</v>
          </cell>
          <cell r="E2367" t="str">
            <v>AWB</v>
          </cell>
          <cell r="F2367">
            <v>750</v>
          </cell>
          <cell r="G2367">
            <v>10530</v>
          </cell>
          <cell r="H2367">
            <v>49.99</v>
          </cell>
          <cell r="I2367">
            <v>1</v>
          </cell>
          <cell r="J2367"/>
        </row>
        <row r="2368">
          <cell r="A2368">
            <v>900992</v>
          </cell>
          <cell r="B2368" t="str">
            <v>BENJAMIN ROTHSCHILD VEGA SICILIA 750ml</v>
          </cell>
          <cell r="C2368" t="str">
            <v>Y</v>
          </cell>
          <cell r="D2368" t="str">
            <v>YS</v>
          </cell>
          <cell r="E2368" t="str">
            <v>YSE</v>
          </cell>
          <cell r="F2368">
            <v>750</v>
          </cell>
          <cell r="G2368">
            <v>900992</v>
          </cell>
          <cell r="H2368">
            <v>65.150000000000006</v>
          </cell>
          <cell r="I2368" t="str">
            <v>S</v>
          </cell>
          <cell r="J2368"/>
        </row>
        <row r="2369">
          <cell r="A2369">
            <v>916585</v>
          </cell>
          <cell r="B2369" t="str">
            <v>BENMARCO EXPRESIVO'12/13 750ml</v>
          </cell>
          <cell r="C2369" t="str">
            <v>P</v>
          </cell>
          <cell r="D2369" t="str">
            <v>PR</v>
          </cell>
          <cell r="E2369" t="str">
            <v>PRV</v>
          </cell>
          <cell r="F2369">
            <v>750</v>
          </cell>
          <cell r="G2369">
            <v>916585</v>
          </cell>
          <cell r="H2369">
            <v>16.36</v>
          </cell>
          <cell r="I2369" t="str">
            <v>X</v>
          </cell>
          <cell r="J2369"/>
        </row>
        <row r="2370">
          <cell r="A2370">
            <v>916216</v>
          </cell>
          <cell r="B2370" t="str">
            <v>BENMARCO MALBEC'19 750ml</v>
          </cell>
          <cell r="C2370" t="str">
            <v>P</v>
          </cell>
          <cell r="D2370" t="str">
            <v>PR</v>
          </cell>
          <cell r="E2370" t="str">
            <v>PRU</v>
          </cell>
          <cell r="F2370">
            <v>750</v>
          </cell>
          <cell r="G2370">
            <v>916216</v>
          </cell>
          <cell r="H2370">
            <v>20.03</v>
          </cell>
          <cell r="I2370" t="str">
            <v>L</v>
          </cell>
          <cell r="J2370"/>
        </row>
        <row r="2371">
          <cell r="A2371">
            <v>920176</v>
          </cell>
          <cell r="B2371" t="str">
            <v>BENNETT LANE CAB SAUV RES 2006 750ml</v>
          </cell>
          <cell r="C2371" t="str">
            <v>Y</v>
          </cell>
          <cell r="D2371" t="str">
            <v>YS</v>
          </cell>
          <cell r="E2371" t="str">
            <v>YSE</v>
          </cell>
          <cell r="F2371">
            <v>750</v>
          </cell>
          <cell r="G2371">
            <v>920176</v>
          </cell>
          <cell r="H2371">
            <v>91.37</v>
          </cell>
          <cell r="I2371" t="str">
            <v>S</v>
          </cell>
          <cell r="J2371"/>
        </row>
        <row r="2372">
          <cell r="A2372">
            <v>952544</v>
          </cell>
          <cell r="B2372" t="str">
            <v>BENRIACH 17YR 750ml</v>
          </cell>
          <cell r="C2372" t="str">
            <v>Y</v>
          </cell>
          <cell r="D2372" t="str">
            <v>YS</v>
          </cell>
          <cell r="E2372" t="str">
            <v>YSA</v>
          </cell>
          <cell r="F2372">
            <v>750</v>
          </cell>
          <cell r="G2372">
            <v>952544</v>
          </cell>
          <cell r="H2372">
            <v>159.99</v>
          </cell>
          <cell r="I2372" t="str">
            <v>S</v>
          </cell>
          <cell r="J2372"/>
        </row>
        <row r="2373">
          <cell r="A2373">
            <v>952543</v>
          </cell>
          <cell r="B2373" t="str">
            <v>BENRIACH 20YR 750ml</v>
          </cell>
          <cell r="C2373" t="str">
            <v>Y</v>
          </cell>
          <cell r="D2373" t="str">
            <v>YS</v>
          </cell>
          <cell r="E2373" t="str">
            <v>YSA</v>
          </cell>
          <cell r="F2373">
            <v>750</v>
          </cell>
          <cell r="G2373">
            <v>952543</v>
          </cell>
          <cell r="H2373">
            <v>220.13</v>
          </cell>
          <cell r="I2373" t="str">
            <v>S</v>
          </cell>
          <cell r="J2373"/>
        </row>
        <row r="2374">
          <cell r="A2374">
            <v>4406</v>
          </cell>
          <cell r="B2374" t="str">
            <v>BENRIACH SINGLE MALT 10 YR 750ml</v>
          </cell>
          <cell r="C2374" t="str">
            <v>A</v>
          </cell>
          <cell r="D2374" t="str">
            <v>AW</v>
          </cell>
          <cell r="E2374" t="str">
            <v>AWS</v>
          </cell>
          <cell r="F2374">
            <v>750</v>
          </cell>
          <cell r="G2374">
            <v>4406</v>
          </cell>
          <cell r="H2374">
            <v>35.1</v>
          </cell>
          <cell r="I2374" t="str">
            <v>D</v>
          </cell>
          <cell r="J2374"/>
        </row>
        <row r="2375">
          <cell r="A2375">
            <v>4450</v>
          </cell>
          <cell r="B2375" t="str">
            <v>BENRIACH SMOKEY 12YR 750ml</v>
          </cell>
          <cell r="C2375" t="str">
            <v>L</v>
          </cell>
          <cell r="D2375" t="str">
            <v>LA</v>
          </cell>
          <cell r="E2375" t="str">
            <v>LAS</v>
          </cell>
          <cell r="F2375">
            <v>750</v>
          </cell>
          <cell r="G2375">
            <v>4450</v>
          </cell>
          <cell r="H2375">
            <v>77.989999999999995</v>
          </cell>
          <cell r="I2375" t="str">
            <v>A</v>
          </cell>
          <cell r="J2375"/>
        </row>
        <row r="2376">
          <cell r="A2376">
            <v>948471</v>
          </cell>
          <cell r="B2376" t="str">
            <v>BENTOMIZ ARIYANAS TERRUNO PIZARR 375ml</v>
          </cell>
          <cell r="C2376" t="str">
            <v>Y</v>
          </cell>
          <cell r="D2376" t="str">
            <v>YS</v>
          </cell>
          <cell r="E2376" t="str">
            <v>YSE</v>
          </cell>
          <cell r="F2376">
            <v>375</v>
          </cell>
          <cell r="G2376">
            <v>948471</v>
          </cell>
          <cell r="H2376">
            <v>24.33</v>
          </cell>
          <cell r="I2376" t="str">
            <v>S</v>
          </cell>
          <cell r="J2376"/>
        </row>
        <row r="2377">
          <cell r="A2377">
            <v>900242</v>
          </cell>
          <cell r="B2377" t="str">
            <v>BENTOMIZ ARIYANAS TINTO 750ml</v>
          </cell>
          <cell r="C2377" t="str">
            <v>Y</v>
          </cell>
          <cell r="D2377" t="str">
            <v>YS</v>
          </cell>
          <cell r="E2377" t="str">
            <v>YSE</v>
          </cell>
          <cell r="F2377">
            <v>750</v>
          </cell>
          <cell r="G2377">
            <v>900242</v>
          </cell>
          <cell r="H2377">
            <v>5.68</v>
          </cell>
          <cell r="I2377" t="str">
            <v>S</v>
          </cell>
          <cell r="J2377"/>
        </row>
        <row r="2378">
          <cell r="A2378">
            <v>915196</v>
          </cell>
          <cell r="B2378" t="str">
            <v>BENTON LANE PINOT GRIS'16/17 750ml</v>
          </cell>
          <cell r="C2378" t="str">
            <v>K</v>
          </cell>
          <cell r="D2378" t="str">
            <v>KK</v>
          </cell>
          <cell r="E2378" t="str">
            <v>KKH</v>
          </cell>
          <cell r="F2378">
            <v>750</v>
          </cell>
          <cell r="G2378">
            <v>915196</v>
          </cell>
          <cell r="H2378">
            <v>20.059999999999999</v>
          </cell>
          <cell r="I2378" t="str">
            <v>X</v>
          </cell>
          <cell r="J2378"/>
        </row>
        <row r="2379">
          <cell r="A2379">
            <v>915455</v>
          </cell>
          <cell r="B2379" t="str">
            <v>BENTON LANE PINOT NOIR'14/15 750ml</v>
          </cell>
          <cell r="C2379" t="str">
            <v>P</v>
          </cell>
          <cell r="D2379" t="str">
            <v>PL</v>
          </cell>
          <cell r="E2379" t="str">
            <v>PLR</v>
          </cell>
          <cell r="F2379">
            <v>750</v>
          </cell>
          <cell r="G2379">
            <v>915455</v>
          </cell>
          <cell r="H2379">
            <v>15.7</v>
          </cell>
          <cell r="I2379" t="str">
            <v>X</v>
          </cell>
          <cell r="J2379"/>
        </row>
        <row r="2380">
          <cell r="A2380">
            <v>915891</v>
          </cell>
          <cell r="B2380" t="str">
            <v>BENTON LANE PN FIRSTCLASS'08 750ml</v>
          </cell>
          <cell r="C2380" t="str">
            <v>P</v>
          </cell>
          <cell r="D2380" t="str">
            <v>PL</v>
          </cell>
          <cell r="E2380" t="str">
            <v>PLR</v>
          </cell>
          <cell r="F2380">
            <v>750</v>
          </cell>
          <cell r="G2380">
            <v>915891</v>
          </cell>
          <cell r="H2380">
            <v>55.8</v>
          </cell>
          <cell r="I2380" t="str">
            <v>X</v>
          </cell>
          <cell r="J2380"/>
        </row>
        <row r="2381">
          <cell r="A2381">
            <v>348300</v>
          </cell>
          <cell r="B2381" t="str">
            <v>BENVOLIO PINOT GRIG O 750ml</v>
          </cell>
          <cell r="C2381" t="str">
            <v>Y</v>
          </cell>
          <cell r="D2381" t="str">
            <v>YS</v>
          </cell>
          <cell r="E2381" t="str">
            <v>YSE</v>
          </cell>
          <cell r="F2381">
            <v>750</v>
          </cell>
          <cell r="G2381">
            <v>348300</v>
          </cell>
          <cell r="H2381">
            <v>9.15</v>
          </cell>
          <cell r="I2381" t="str">
            <v>S</v>
          </cell>
          <cell r="J2381"/>
        </row>
        <row r="2382">
          <cell r="A2382">
            <v>954626</v>
          </cell>
          <cell r="B2382" t="str">
            <v>BENVOLIO PROSECCO 750ml</v>
          </cell>
          <cell r="C2382" t="str">
            <v>Y</v>
          </cell>
          <cell r="D2382" t="str">
            <v>YS</v>
          </cell>
          <cell r="E2382" t="str">
            <v>YSE</v>
          </cell>
          <cell r="F2382">
            <v>750</v>
          </cell>
          <cell r="G2382">
            <v>954626</v>
          </cell>
          <cell r="H2382">
            <v>13.69</v>
          </cell>
          <cell r="I2382" t="str">
            <v>S</v>
          </cell>
          <cell r="J2382"/>
        </row>
        <row r="2383">
          <cell r="A2383">
            <v>920797</v>
          </cell>
          <cell r="B2383" t="str">
            <v>BENYAMINA RES ZINFANDEL 750ml</v>
          </cell>
          <cell r="C2383" t="str">
            <v>Y</v>
          </cell>
          <cell r="D2383" t="str">
            <v>YS</v>
          </cell>
          <cell r="E2383" t="str">
            <v>YSE</v>
          </cell>
          <cell r="F2383">
            <v>750</v>
          </cell>
          <cell r="G2383">
            <v>920797</v>
          </cell>
          <cell r="H2383">
            <v>22.25</v>
          </cell>
          <cell r="I2383" t="str">
            <v>S</v>
          </cell>
          <cell r="J2383"/>
        </row>
        <row r="2384">
          <cell r="A2384">
            <v>444050</v>
          </cell>
          <cell r="B2384" t="str">
            <v>BENZIGER CABERNET SONOMA 750ml</v>
          </cell>
          <cell r="C2384" t="str">
            <v>Y</v>
          </cell>
          <cell r="D2384" t="str">
            <v>YS</v>
          </cell>
          <cell r="E2384" t="str">
            <v>YSE</v>
          </cell>
          <cell r="F2384">
            <v>750</v>
          </cell>
          <cell r="G2384">
            <v>444050</v>
          </cell>
          <cell r="H2384">
            <v>22.95</v>
          </cell>
          <cell r="I2384" t="str">
            <v>S</v>
          </cell>
          <cell r="J2384"/>
        </row>
        <row r="2385">
          <cell r="A2385">
            <v>911289</v>
          </cell>
          <cell r="B2385" t="str">
            <v>BENZIGER CHARD 750ml</v>
          </cell>
          <cell r="C2385" t="str">
            <v>Y</v>
          </cell>
          <cell r="D2385" t="str">
            <v>YS</v>
          </cell>
          <cell r="E2385" t="str">
            <v>YSE</v>
          </cell>
          <cell r="F2385">
            <v>750</v>
          </cell>
          <cell r="G2385">
            <v>911289</v>
          </cell>
          <cell r="H2385">
            <v>11.8</v>
          </cell>
          <cell r="I2385" t="str">
            <v>S</v>
          </cell>
          <cell r="J2385"/>
        </row>
        <row r="2386">
          <cell r="A2386">
            <v>919258</v>
          </cell>
          <cell r="B2386" t="str">
            <v>BENZIGER CHARD SANGIACOMO 750ml</v>
          </cell>
          <cell r="C2386" t="str">
            <v>Y</v>
          </cell>
          <cell r="D2386" t="str">
            <v>YS</v>
          </cell>
          <cell r="E2386" t="str">
            <v>YSE</v>
          </cell>
          <cell r="F2386">
            <v>750</v>
          </cell>
          <cell r="G2386">
            <v>919258</v>
          </cell>
          <cell r="H2386">
            <v>15.1</v>
          </cell>
          <cell r="I2386" t="str">
            <v>S</v>
          </cell>
          <cell r="J2386"/>
        </row>
        <row r="2387">
          <cell r="A2387">
            <v>919295</v>
          </cell>
          <cell r="B2387" t="str">
            <v>BENZIGER CHARD SONOMA 750ml</v>
          </cell>
          <cell r="C2387" t="str">
            <v>Y</v>
          </cell>
          <cell r="D2387" t="str">
            <v>YS</v>
          </cell>
          <cell r="E2387" t="str">
            <v>YSE</v>
          </cell>
          <cell r="F2387">
            <v>750</v>
          </cell>
          <cell r="G2387">
            <v>919295</v>
          </cell>
          <cell r="H2387">
            <v>15.02</v>
          </cell>
          <cell r="I2387" t="str">
            <v>S</v>
          </cell>
          <cell r="J2387"/>
        </row>
        <row r="2388">
          <cell r="A2388">
            <v>444065</v>
          </cell>
          <cell r="B2388" t="str">
            <v>BENZIGER MERLOT'17/18 750ml</v>
          </cell>
          <cell r="C2388" t="str">
            <v>P</v>
          </cell>
          <cell r="D2388" t="str">
            <v>PL</v>
          </cell>
          <cell r="E2388" t="str">
            <v>PLF</v>
          </cell>
          <cell r="F2388">
            <v>750</v>
          </cell>
          <cell r="G2388">
            <v>444065</v>
          </cell>
          <cell r="H2388">
            <v>14.99</v>
          </cell>
          <cell r="I2388" t="str">
            <v>X</v>
          </cell>
          <cell r="J2388"/>
        </row>
        <row r="2389">
          <cell r="A2389">
            <v>906555</v>
          </cell>
          <cell r="B2389" t="str">
            <v>BENZIGER SAUV BLANC 750ml</v>
          </cell>
          <cell r="C2389" t="str">
            <v>Y</v>
          </cell>
          <cell r="D2389" t="str">
            <v>YS</v>
          </cell>
          <cell r="E2389" t="str">
            <v>YSE</v>
          </cell>
          <cell r="F2389">
            <v>750</v>
          </cell>
          <cell r="G2389">
            <v>906555</v>
          </cell>
          <cell r="H2389">
            <v>15.73</v>
          </cell>
          <cell r="I2389" t="str">
            <v>S</v>
          </cell>
          <cell r="J2389"/>
        </row>
        <row r="2390">
          <cell r="A2390">
            <v>946794</v>
          </cell>
          <cell r="B2390" t="str">
            <v>BERA ASTI SPUMANTE 750ml</v>
          </cell>
          <cell r="C2390" t="str">
            <v>Y</v>
          </cell>
          <cell r="D2390" t="str">
            <v>YS</v>
          </cell>
          <cell r="E2390" t="str">
            <v>YSE</v>
          </cell>
          <cell r="F2390">
            <v>750</v>
          </cell>
          <cell r="G2390">
            <v>946794</v>
          </cell>
          <cell r="H2390">
            <v>21.99</v>
          </cell>
          <cell r="I2390" t="str">
            <v>S</v>
          </cell>
          <cell r="J2390"/>
        </row>
        <row r="2391">
          <cell r="A2391">
            <v>918477</v>
          </cell>
          <cell r="B2391" t="str">
            <v>BERAN ZINFANDEL CALIFORNIA '13/14 750ml</v>
          </cell>
          <cell r="C2391" t="str">
            <v>Y</v>
          </cell>
          <cell r="D2391" t="str">
            <v>YS</v>
          </cell>
          <cell r="E2391" t="str">
            <v>YSE</v>
          </cell>
          <cell r="F2391">
            <v>750</v>
          </cell>
          <cell r="G2391">
            <v>918477</v>
          </cell>
          <cell r="H2391">
            <v>20.059999999999999</v>
          </cell>
          <cell r="I2391" t="str">
            <v>S</v>
          </cell>
          <cell r="J2391"/>
        </row>
        <row r="2392">
          <cell r="A2392">
            <v>949316</v>
          </cell>
          <cell r="B2392" t="str">
            <v>BERE TOSCANA IGT RED'11 750ml</v>
          </cell>
          <cell r="C2392" t="str">
            <v>Y</v>
          </cell>
          <cell r="D2392" t="str">
            <v>YS</v>
          </cell>
          <cell r="E2392" t="str">
            <v>YSE</v>
          </cell>
          <cell r="F2392">
            <v>750</v>
          </cell>
          <cell r="G2392">
            <v>949316</v>
          </cell>
          <cell r="H2392">
            <v>16.79</v>
          </cell>
          <cell r="I2392" t="str">
            <v>S</v>
          </cell>
          <cell r="J2392"/>
        </row>
        <row r="2393">
          <cell r="A2393">
            <v>64446</v>
          </cell>
          <cell r="B2393" t="str">
            <v>BERENTZEN APFEL LIQ 750ml</v>
          </cell>
          <cell r="C2393" t="str">
            <v>Y</v>
          </cell>
          <cell r="D2393" t="str">
            <v>YS</v>
          </cell>
          <cell r="E2393" t="str">
            <v>YSC</v>
          </cell>
          <cell r="F2393">
            <v>750</v>
          </cell>
          <cell r="G2393">
            <v>64446</v>
          </cell>
          <cell r="H2393">
            <v>19.14</v>
          </cell>
          <cell r="I2393" t="str">
            <v>U</v>
          </cell>
          <cell r="J2393"/>
        </row>
        <row r="2394">
          <cell r="A2394">
            <v>64435</v>
          </cell>
          <cell r="B2394" t="str">
            <v>BERENTZEN APPLE LIQUEUR 750ml</v>
          </cell>
          <cell r="C2394" t="str">
            <v>Y</v>
          </cell>
          <cell r="D2394" t="str">
            <v>YS</v>
          </cell>
          <cell r="E2394" t="str">
            <v>YSC</v>
          </cell>
          <cell r="F2394">
            <v>750</v>
          </cell>
          <cell r="G2394">
            <v>64435</v>
          </cell>
          <cell r="H2394">
            <v>25.99</v>
          </cell>
          <cell r="I2394" t="str">
            <v>S</v>
          </cell>
          <cell r="J2394"/>
        </row>
        <row r="2395">
          <cell r="A2395">
            <v>914962</v>
          </cell>
          <cell r="B2395" t="str">
            <v>BERGER GRUNER VELTLINER'12/14 1000ml</v>
          </cell>
          <cell r="C2395" t="str">
            <v>Y</v>
          </cell>
          <cell r="D2395" t="str">
            <v>YS</v>
          </cell>
          <cell r="E2395" t="str">
            <v>YSE</v>
          </cell>
          <cell r="F2395">
            <v>1000</v>
          </cell>
          <cell r="G2395">
            <v>914962</v>
          </cell>
          <cell r="H2395">
            <v>15.42</v>
          </cell>
          <cell r="I2395" t="str">
            <v>S</v>
          </cell>
          <cell r="J2395"/>
        </row>
        <row r="2396">
          <cell r="A2396">
            <v>921743</v>
          </cell>
          <cell r="B2396" t="str">
            <v>BERGESIO COLLEZIONE ALAGAL 750ml</v>
          </cell>
          <cell r="C2396" t="str">
            <v>Y</v>
          </cell>
          <cell r="D2396" t="str">
            <v>YS</v>
          </cell>
          <cell r="E2396" t="str">
            <v>YSE</v>
          </cell>
          <cell r="F2396">
            <v>750</v>
          </cell>
          <cell r="G2396">
            <v>921743</v>
          </cell>
          <cell r="H2396">
            <v>31.63</v>
          </cell>
          <cell r="I2396" t="str">
            <v>S</v>
          </cell>
          <cell r="J2396"/>
        </row>
        <row r="2397">
          <cell r="A2397">
            <v>922870</v>
          </cell>
          <cell r="B2397" t="str">
            <v>BERGESIO COLLEZIONE RUFIAN GRIS 750ml</v>
          </cell>
          <cell r="C2397" t="str">
            <v>Y</v>
          </cell>
          <cell r="D2397" t="str">
            <v>YS</v>
          </cell>
          <cell r="E2397" t="str">
            <v>YSE</v>
          </cell>
          <cell r="F2397">
            <v>750</v>
          </cell>
          <cell r="G2397">
            <v>922870</v>
          </cell>
          <cell r="H2397">
            <v>33.75</v>
          </cell>
          <cell r="I2397" t="str">
            <v>S</v>
          </cell>
          <cell r="J2397"/>
        </row>
        <row r="2398">
          <cell r="A2398">
            <v>916319</v>
          </cell>
          <cell r="B2398" t="str">
            <v>BERGEVIN LANE CABERNET'11/12 750ml</v>
          </cell>
          <cell r="C2398" t="str">
            <v>P</v>
          </cell>
          <cell r="D2398" t="str">
            <v>PL</v>
          </cell>
          <cell r="E2398" t="str">
            <v>PLB</v>
          </cell>
          <cell r="F2398">
            <v>750</v>
          </cell>
          <cell r="G2398">
            <v>916319</v>
          </cell>
          <cell r="H2398">
            <v>30.31</v>
          </cell>
          <cell r="I2398" t="str">
            <v>X</v>
          </cell>
          <cell r="J2398"/>
        </row>
        <row r="2399">
          <cell r="A2399">
            <v>919345</v>
          </cell>
          <cell r="B2399" t="str">
            <v>BERGSTROM P.N. CUMBERLAND RES 375ml</v>
          </cell>
          <cell r="C2399" t="str">
            <v>Y</v>
          </cell>
          <cell r="D2399" t="str">
            <v>YS</v>
          </cell>
          <cell r="E2399" t="str">
            <v>YSE</v>
          </cell>
          <cell r="F2399">
            <v>375</v>
          </cell>
          <cell r="G2399">
            <v>919345</v>
          </cell>
          <cell r="H2399">
            <v>22.37</v>
          </cell>
          <cell r="I2399" t="str">
            <v>S</v>
          </cell>
          <cell r="J2399"/>
        </row>
        <row r="2400">
          <cell r="A2400">
            <v>949468</v>
          </cell>
          <cell r="B2400" t="str">
            <v>BERGSTROM PINOT CUMBERLND RSV'19 750ml</v>
          </cell>
          <cell r="C2400" t="str">
            <v>P</v>
          </cell>
          <cell r="D2400" t="str">
            <v>PL</v>
          </cell>
          <cell r="E2400" t="str">
            <v>PLR</v>
          </cell>
          <cell r="F2400">
            <v>750</v>
          </cell>
          <cell r="G2400">
            <v>949468</v>
          </cell>
          <cell r="H2400">
            <v>49.14</v>
          </cell>
          <cell r="I2400" t="str">
            <v>U</v>
          </cell>
          <cell r="J2400"/>
        </row>
        <row r="2401">
          <cell r="A2401">
            <v>916563</v>
          </cell>
          <cell r="B2401" t="str">
            <v>BERGSTROM PINOT CUMBERLND RSV'20 750ml</v>
          </cell>
          <cell r="C2401" t="str">
            <v>P</v>
          </cell>
          <cell r="D2401" t="str">
            <v>PL</v>
          </cell>
          <cell r="E2401" t="str">
            <v>PLR</v>
          </cell>
          <cell r="F2401">
            <v>750</v>
          </cell>
          <cell r="G2401">
            <v>916563</v>
          </cell>
          <cell r="H2401">
            <v>49.14</v>
          </cell>
          <cell r="I2401" t="str">
            <v>L</v>
          </cell>
          <cell r="J2401"/>
        </row>
        <row r="2402">
          <cell r="A2402">
            <v>953418</v>
          </cell>
          <cell r="B2402" t="str">
            <v>BERGSTROM PINOT GREGORY RNCH'18 750ml</v>
          </cell>
          <cell r="C2402" t="str">
            <v>L</v>
          </cell>
          <cell r="D2402" t="str">
            <v>LA</v>
          </cell>
          <cell r="E2402" t="str">
            <v>LAW</v>
          </cell>
          <cell r="F2402">
            <v>750</v>
          </cell>
          <cell r="G2402">
            <v>953418</v>
          </cell>
          <cell r="H2402">
            <v>69.099999999999994</v>
          </cell>
          <cell r="I2402" t="str">
            <v>L</v>
          </cell>
          <cell r="J2402"/>
        </row>
        <row r="2403">
          <cell r="A2403">
            <v>918518</v>
          </cell>
          <cell r="B2403" t="str">
            <v>BERGSTROM PINOT GREGORY RNCH'19 750ml</v>
          </cell>
          <cell r="C2403" t="str">
            <v>P</v>
          </cell>
          <cell r="D2403" t="str">
            <v>PL</v>
          </cell>
          <cell r="E2403" t="str">
            <v>PLR</v>
          </cell>
          <cell r="F2403">
            <v>750</v>
          </cell>
          <cell r="G2403">
            <v>918518</v>
          </cell>
          <cell r="H2403">
            <v>78.5</v>
          </cell>
          <cell r="I2403" t="str">
            <v>L</v>
          </cell>
          <cell r="J2403"/>
        </row>
        <row r="2404">
          <cell r="A2404">
            <v>917656</v>
          </cell>
          <cell r="B2404" t="str">
            <v>BERGSTROM PINOT NOIR SHEA'17/18 750ml</v>
          </cell>
          <cell r="C2404" t="str">
            <v>P</v>
          </cell>
          <cell r="D2404" t="str">
            <v>PL</v>
          </cell>
          <cell r="E2404" t="str">
            <v>PLR</v>
          </cell>
          <cell r="F2404">
            <v>750</v>
          </cell>
          <cell r="G2404">
            <v>917656</v>
          </cell>
          <cell r="H2404">
            <v>91.11</v>
          </cell>
          <cell r="I2404" t="str">
            <v>L</v>
          </cell>
          <cell r="J2404"/>
        </row>
        <row r="2405">
          <cell r="A2405">
            <v>916562</v>
          </cell>
          <cell r="B2405" t="str">
            <v>BERGSTROM PINOT SALICE'18 750ml</v>
          </cell>
          <cell r="C2405" t="str">
            <v>P</v>
          </cell>
          <cell r="D2405" t="str">
            <v>PL</v>
          </cell>
          <cell r="E2405" t="str">
            <v>PLR</v>
          </cell>
          <cell r="F2405">
            <v>750</v>
          </cell>
          <cell r="G2405">
            <v>916562</v>
          </cell>
          <cell r="H2405">
            <v>103.88</v>
          </cell>
          <cell r="I2405" t="str">
            <v>L</v>
          </cell>
          <cell r="J2405"/>
        </row>
        <row r="2406">
          <cell r="A2406">
            <v>444047</v>
          </cell>
          <cell r="B2406" t="str">
            <v>BERINGER BOURBON BARREL AGED CAB 750ml</v>
          </cell>
          <cell r="C2406" t="str">
            <v>P</v>
          </cell>
          <cell r="D2406" t="str">
            <v>PL</v>
          </cell>
          <cell r="E2406" t="str">
            <v>PLB</v>
          </cell>
          <cell r="F2406">
            <v>750</v>
          </cell>
          <cell r="G2406">
            <v>444047</v>
          </cell>
          <cell r="H2406">
            <v>17.989999999999998</v>
          </cell>
          <cell r="I2406">
            <v>1</v>
          </cell>
          <cell r="J2406"/>
        </row>
        <row r="2407">
          <cell r="A2407">
            <v>445800</v>
          </cell>
          <cell r="B2407" t="str">
            <v>BERINGER CAB KNIGHTS VLY'20 750ml</v>
          </cell>
          <cell r="C2407" t="str">
            <v>P</v>
          </cell>
          <cell r="D2407" t="str">
            <v>PL</v>
          </cell>
          <cell r="E2407" t="str">
            <v>PLB</v>
          </cell>
          <cell r="F2407">
            <v>750</v>
          </cell>
          <cell r="G2407">
            <v>445800</v>
          </cell>
          <cell r="H2407">
            <v>29.99</v>
          </cell>
          <cell r="I2407" t="str">
            <v>L</v>
          </cell>
          <cell r="J2407"/>
        </row>
        <row r="2408">
          <cell r="A2408">
            <v>444105</v>
          </cell>
          <cell r="B2408" t="str">
            <v>BERINGER CABERNET FOUNDERS 750ml</v>
          </cell>
          <cell r="C2408" t="str">
            <v>P</v>
          </cell>
          <cell r="D2408" t="str">
            <v>PL</v>
          </cell>
          <cell r="E2408" t="str">
            <v>PLB</v>
          </cell>
          <cell r="F2408">
            <v>750</v>
          </cell>
          <cell r="G2408">
            <v>444105</v>
          </cell>
          <cell r="H2408">
            <v>11.99</v>
          </cell>
          <cell r="I2408">
            <v>1</v>
          </cell>
          <cell r="J2408"/>
        </row>
        <row r="2409">
          <cell r="A2409">
            <v>445605</v>
          </cell>
          <cell r="B2409" t="str">
            <v>BERINGER CABERNET RESERVE '15 750ml</v>
          </cell>
          <cell r="C2409" t="str">
            <v>P</v>
          </cell>
          <cell r="D2409" t="str">
            <v>PL</v>
          </cell>
          <cell r="E2409" t="str">
            <v>PLB</v>
          </cell>
          <cell r="F2409">
            <v>750</v>
          </cell>
          <cell r="G2409">
            <v>445605</v>
          </cell>
          <cell r="H2409">
            <v>171.47</v>
          </cell>
          <cell r="I2409" t="str">
            <v>L</v>
          </cell>
          <cell r="J2409"/>
        </row>
        <row r="2410">
          <cell r="A2410">
            <v>445816</v>
          </cell>
          <cell r="B2410" t="str">
            <v>BERINGER CABERNET SAUVIGNON 750ml</v>
          </cell>
          <cell r="C2410" t="str">
            <v>P</v>
          </cell>
          <cell r="D2410" t="str">
            <v>PL</v>
          </cell>
          <cell r="E2410" t="str">
            <v>PLB</v>
          </cell>
          <cell r="F2410">
            <v>750</v>
          </cell>
          <cell r="G2410">
            <v>445816</v>
          </cell>
          <cell r="H2410">
            <v>7.99</v>
          </cell>
          <cell r="I2410">
            <v>1</v>
          </cell>
          <cell r="J2410"/>
        </row>
        <row r="2411">
          <cell r="A2411">
            <v>547970</v>
          </cell>
          <cell r="B2411" t="str">
            <v>BERINGER CHARD RESERVE'17 750ml</v>
          </cell>
          <cell r="C2411" t="str">
            <v>K</v>
          </cell>
          <cell r="D2411" t="str">
            <v>KK</v>
          </cell>
          <cell r="E2411" t="str">
            <v>KKB</v>
          </cell>
          <cell r="F2411">
            <v>750</v>
          </cell>
          <cell r="G2411">
            <v>547970</v>
          </cell>
          <cell r="H2411">
            <v>24.84</v>
          </cell>
          <cell r="I2411" t="str">
            <v>X</v>
          </cell>
          <cell r="J2411"/>
        </row>
        <row r="2412">
          <cell r="A2412">
            <v>546600</v>
          </cell>
          <cell r="B2412" t="str">
            <v>BERINGER CHARD SBRAGIA RES'07 750ml</v>
          </cell>
          <cell r="C2412" t="str">
            <v>K</v>
          </cell>
          <cell r="D2412" t="str">
            <v>KK</v>
          </cell>
          <cell r="E2412" t="str">
            <v>KKB</v>
          </cell>
          <cell r="F2412">
            <v>750</v>
          </cell>
          <cell r="G2412">
            <v>546600</v>
          </cell>
          <cell r="H2412">
            <v>38.479999999999997</v>
          </cell>
          <cell r="I2412" t="str">
            <v>X</v>
          </cell>
          <cell r="J2412"/>
        </row>
        <row r="2413">
          <cell r="A2413">
            <v>548200</v>
          </cell>
          <cell r="B2413" t="str">
            <v>BERINGER CHARDONNAY FOUNDERS 750ml</v>
          </cell>
          <cell r="C2413" t="str">
            <v>K</v>
          </cell>
          <cell r="D2413" t="str">
            <v>KK</v>
          </cell>
          <cell r="E2413" t="str">
            <v>KKB</v>
          </cell>
          <cell r="F2413">
            <v>750</v>
          </cell>
          <cell r="G2413">
            <v>548200</v>
          </cell>
          <cell r="H2413">
            <v>11.99</v>
          </cell>
          <cell r="I2413">
            <v>1</v>
          </cell>
          <cell r="J2413"/>
        </row>
        <row r="2414">
          <cell r="A2414">
            <v>546575</v>
          </cell>
          <cell r="B2414" t="str">
            <v>BERINGER CHARDONNAY NAPA 750ml</v>
          </cell>
          <cell r="C2414" t="str">
            <v>K</v>
          </cell>
          <cell r="D2414" t="str">
            <v>KK</v>
          </cell>
          <cell r="E2414" t="str">
            <v>KKB</v>
          </cell>
          <cell r="F2414">
            <v>750</v>
          </cell>
          <cell r="G2414">
            <v>546575</v>
          </cell>
          <cell r="H2414">
            <v>22.99</v>
          </cell>
          <cell r="I2414">
            <v>1</v>
          </cell>
          <cell r="J2414"/>
        </row>
        <row r="2415">
          <cell r="A2415">
            <v>920381</v>
          </cell>
          <cell r="B2415" t="str">
            <v>BERINGER CHEESECAKE CABERNET 750ml</v>
          </cell>
          <cell r="C2415" t="str">
            <v>Y</v>
          </cell>
          <cell r="D2415" t="str">
            <v>YS</v>
          </cell>
          <cell r="E2415" t="str">
            <v>YSE</v>
          </cell>
          <cell r="F2415">
            <v>750</v>
          </cell>
          <cell r="G2415">
            <v>920381</v>
          </cell>
          <cell r="H2415">
            <v>6.55</v>
          </cell>
          <cell r="I2415" t="str">
            <v>U</v>
          </cell>
          <cell r="J2415"/>
        </row>
        <row r="2416">
          <cell r="A2416">
            <v>920382</v>
          </cell>
          <cell r="B2416" t="str">
            <v>BERINGER CHEESECAKE CHARD 750ml</v>
          </cell>
          <cell r="C2416" t="str">
            <v>Y</v>
          </cell>
          <cell r="D2416" t="str">
            <v>YS</v>
          </cell>
          <cell r="E2416" t="str">
            <v>YSE</v>
          </cell>
          <cell r="F2416">
            <v>750</v>
          </cell>
          <cell r="G2416">
            <v>920382</v>
          </cell>
          <cell r="H2416">
            <v>6.55</v>
          </cell>
          <cell r="I2416" t="str">
            <v>U</v>
          </cell>
          <cell r="J2416"/>
        </row>
        <row r="2417">
          <cell r="A2417">
            <v>920380</v>
          </cell>
          <cell r="B2417" t="str">
            <v>BERINGER CHEESECAKE MERLOT 750ml</v>
          </cell>
          <cell r="C2417" t="str">
            <v>Y</v>
          </cell>
          <cell r="D2417" t="str">
            <v>YS</v>
          </cell>
          <cell r="E2417" t="str">
            <v>YSE</v>
          </cell>
          <cell r="F2417">
            <v>750</v>
          </cell>
          <cell r="G2417">
            <v>920380</v>
          </cell>
          <cell r="H2417">
            <v>6.55</v>
          </cell>
          <cell r="I2417" t="str">
            <v>U</v>
          </cell>
          <cell r="J2417"/>
        </row>
        <row r="2418">
          <cell r="A2418">
            <v>547930</v>
          </cell>
          <cell r="B2418" t="str">
            <v>BERINGER CHENIN BLANC 750ml</v>
          </cell>
          <cell r="C2418" t="str">
            <v>K</v>
          </cell>
          <cell r="D2418" t="str">
            <v>KK</v>
          </cell>
          <cell r="E2418" t="str">
            <v>KKP</v>
          </cell>
          <cell r="F2418">
            <v>750</v>
          </cell>
          <cell r="G2418">
            <v>547930</v>
          </cell>
          <cell r="H2418">
            <v>7.99</v>
          </cell>
          <cell r="I2418">
            <v>1</v>
          </cell>
          <cell r="J2418"/>
        </row>
        <row r="2419">
          <cell r="A2419">
            <v>546530</v>
          </cell>
          <cell r="B2419" t="str">
            <v>BERINGER KNIGHTS VAL BLANC'10 750ml</v>
          </cell>
          <cell r="C2419" t="str">
            <v>K</v>
          </cell>
          <cell r="D2419" t="str">
            <v>KK</v>
          </cell>
          <cell r="E2419" t="str">
            <v>KKD</v>
          </cell>
          <cell r="F2419">
            <v>750</v>
          </cell>
          <cell r="G2419">
            <v>546530</v>
          </cell>
          <cell r="H2419">
            <v>16.16</v>
          </cell>
          <cell r="I2419" t="str">
            <v>X</v>
          </cell>
          <cell r="J2419"/>
        </row>
        <row r="2420">
          <cell r="A2420">
            <v>919611</v>
          </cell>
          <cell r="B2420" t="str">
            <v>BERINGER KNIGHTS VLY RED BLEND 750ml</v>
          </cell>
          <cell r="C2420" t="str">
            <v>Y</v>
          </cell>
          <cell r="D2420" t="str">
            <v>YS</v>
          </cell>
          <cell r="E2420" t="str">
            <v>YSE</v>
          </cell>
          <cell r="F2420">
            <v>750</v>
          </cell>
          <cell r="G2420">
            <v>919611</v>
          </cell>
          <cell r="H2420">
            <v>28.44</v>
          </cell>
          <cell r="I2420" t="str">
            <v>U</v>
          </cell>
          <cell r="J2420"/>
        </row>
        <row r="2421">
          <cell r="A2421">
            <v>445801</v>
          </cell>
          <cell r="B2421" t="str">
            <v>BERINGER KV CULINARY COLLECTION 750ml</v>
          </cell>
          <cell r="C2421" t="str">
            <v>Y</v>
          </cell>
          <cell r="D2421" t="str">
            <v>YS</v>
          </cell>
          <cell r="E2421" t="str">
            <v>YSE</v>
          </cell>
          <cell r="F2421">
            <v>750</v>
          </cell>
          <cell r="G2421">
            <v>445801</v>
          </cell>
          <cell r="H2421">
            <v>24.13</v>
          </cell>
          <cell r="I2421" t="str">
            <v>U</v>
          </cell>
          <cell r="J2421"/>
        </row>
        <row r="2422">
          <cell r="A2422">
            <v>906839</v>
          </cell>
          <cell r="B2422" t="str">
            <v>BERINGER LUMINUS CHARDONNAY 750ml</v>
          </cell>
          <cell r="C2422" t="str">
            <v>Y</v>
          </cell>
          <cell r="D2422" t="str">
            <v>YS</v>
          </cell>
          <cell r="E2422" t="str">
            <v>YSE</v>
          </cell>
          <cell r="F2422">
            <v>750</v>
          </cell>
          <cell r="G2422">
            <v>906839</v>
          </cell>
          <cell r="H2422">
            <v>34.99</v>
          </cell>
          <cell r="I2422" t="str">
            <v>U</v>
          </cell>
          <cell r="J2422"/>
        </row>
        <row r="2423">
          <cell r="A2423">
            <v>548560</v>
          </cell>
          <cell r="B2423" t="str">
            <v>BERINGER MAIN &amp; VINE CHARDONNAY 750ml</v>
          </cell>
          <cell r="C2423" t="str">
            <v>K</v>
          </cell>
          <cell r="D2423" t="str">
            <v>KK</v>
          </cell>
          <cell r="E2423" t="str">
            <v>KKB</v>
          </cell>
          <cell r="F2423">
            <v>750</v>
          </cell>
          <cell r="G2423">
            <v>548560</v>
          </cell>
          <cell r="H2423">
            <v>7.99</v>
          </cell>
          <cell r="I2423" t="str">
            <v>D</v>
          </cell>
          <cell r="J2423"/>
        </row>
        <row r="2424">
          <cell r="A2424">
            <v>444110</v>
          </cell>
          <cell r="B2424" t="str">
            <v>BERINGER MERLOT FOUNDERS 750ml</v>
          </cell>
          <cell r="C2424" t="str">
            <v>P</v>
          </cell>
          <cell r="D2424" t="str">
            <v>PL</v>
          </cell>
          <cell r="E2424" t="str">
            <v>PLF</v>
          </cell>
          <cell r="F2424">
            <v>750</v>
          </cell>
          <cell r="G2424">
            <v>444110</v>
          </cell>
          <cell r="H2424">
            <v>11.99</v>
          </cell>
          <cell r="I2424">
            <v>1</v>
          </cell>
          <cell r="J2424"/>
        </row>
        <row r="2425">
          <cell r="A2425">
            <v>444140</v>
          </cell>
          <cell r="B2425" t="str">
            <v>BERINGER MERLOT NAPA'14/15 750ml</v>
          </cell>
          <cell r="C2425" t="str">
            <v>P</v>
          </cell>
          <cell r="D2425" t="str">
            <v>PL</v>
          </cell>
          <cell r="E2425" t="str">
            <v>PLF</v>
          </cell>
          <cell r="F2425">
            <v>750</v>
          </cell>
          <cell r="G2425">
            <v>444140</v>
          </cell>
          <cell r="H2425">
            <v>18.989999999999998</v>
          </cell>
          <cell r="I2425" t="str">
            <v>X</v>
          </cell>
          <cell r="J2425"/>
        </row>
        <row r="2426">
          <cell r="A2426">
            <v>403736</v>
          </cell>
          <cell r="B2426" t="str">
            <v>BERINGER MOSCATO 750ml</v>
          </cell>
          <cell r="C2426" t="str">
            <v>K</v>
          </cell>
          <cell r="D2426" t="str">
            <v>KK</v>
          </cell>
          <cell r="E2426" t="str">
            <v>KKT</v>
          </cell>
          <cell r="F2426">
            <v>750</v>
          </cell>
          <cell r="G2426">
            <v>403736</v>
          </cell>
          <cell r="H2426">
            <v>7.99</v>
          </cell>
          <cell r="I2426" t="str">
            <v>D</v>
          </cell>
          <cell r="J2426"/>
        </row>
        <row r="2427">
          <cell r="A2427">
            <v>909818</v>
          </cell>
          <cell r="B2427" t="str">
            <v>BERINGER MOSCATO-USE 403736 750ml</v>
          </cell>
          <cell r="C2427" t="str">
            <v>Y</v>
          </cell>
          <cell r="D2427" t="str">
            <v>YS</v>
          </cell>
          <cell r="E2427" t="str">
            <v>YSE</v>
          </cell>
          <cell r="F2427">
            <v>750</v>
          </cell>
          <cell r="G2427">
            <v>909818</v>
          </cell>
          <cell r="H2427">
            <v>8.15</v>
          </cell>
          <cell r="I2427" t="str">
            <v>U</v>
          </cell>
          <cell r="J2427"/>
        </row>
        <row r="2428">
          <cell r="A2428">
            <v>546436</v>
          </cell>
          <cell r="B2428" t="str">
            <v>BERINGER PINOT GRIGIO 750ml</v>
          </cell>
          <cell r="C2428" t="str">
            <v>K</v>
          </cell>
          <cell r="D2428" t="str">
            <v>KK</v>
          </cell>
          <cell r="E2428" t="str">
            <v>KKH</v>
          </cell>
          <cell r="F2428">
            <v>750</v>
          </cell>
          <cell r="G2428">
            <v>546436</v>
          </cell>
          <cell r="H2428">
            <v>7.99</v>
          </cell>
          <cell r="I2428">
            <v>1</v>
          </cell>
          <cell r="J2428"/>
        </row>
        <row r="2429">
          <cell r="A2429">
            <v>444115</v>
          </cell>
          <cell r="B2429" t="str">
            <v>BERINGER PINOT NOIR FOUNDERS 750ml</v>
          </cell>
          <cell r="C2429" t="str">
            <v>P</v>
          </cell>
          <cell r="D2429" t="str">
            <v>PL</v>
          </cell>
          <cell r="E2429" t="str">
            <v>PLR</v>
          </cell>
          <cell r="F2429">
            <v>750</v>
          </cell>
          <cell r="G2429">
            <v>444115</v>
          </cell>
          <cell r="H2429">
            <v>11.99</v>
          </cell>
          <cell r="I2429">
            <v>1</v>
          </cell>
          <cell r="J2429"/>
        </row>
        <row r="2430">
          <cell r="A2430">
            <v>444147</v>
          </cell>
          <cell r="B2430" t="str">
            <v>BERINGER QUANTUM RED BLEND'19 750ml</v>
          </cell>
          <cell r="C2430" t="str">
            <v>Y</v>
          </cell>
          <cell r="D2430" t="str">
            <v>YS</v>
          </cell>
          <cell r="E2430" t="str">
            <v>YSE</v>
          </cell>
          <cell r="F2430">
            <v>750</v>
          </cell>
          <cell r="G2430">
            <v>444147</v>
          </cell>
          <cell r="H2430">
            <v>60.13</v>
          </cell>
          <cell r="I2430" t="str">
            <v>S</v>
          </cell>
          <cell r="J2430"/>
        </row>
        <row r="2431">
          <cell r="A2431">
            <v>548550</v>
          </cell>
          <cell r="B2431" t="str">
            <v>BERINGER SAUV BLANC NAPA'13/14 750ml</v>
          </cell>
          <cell r="C2431" t="str">
            <v>K</v>
          </cell>
          <cell r="D2431" t="str">
            <v>KK</v>
          </cell>
          <cell r="E2431" t="str">
            <v>KKD</v>
          </cell>
          <cell r="F2431">
            <v>750</v>
          </cell>
          <cell r="G2431">
            <v>548550</v>
          </cell>
          <cell r="H2431">
            <v>14.14</v>
          </cell>
          <cell r="I2431" t="str">
            <v>X</v>
          </cell>
          <cell r="J2431"/>
        </row>
        <row r="2432">
          <cell r="A2432">
            <v>769050</v>
          </cell>
          <cell r="B2432" t="str">
            <v>BERINGER SPARK WHITE ZIN'15 750ml</v>
          </cell>
          <cell r="C2432" t="str">
            <v>I</v>
          </cell>
          <cell r="D2432" t="str">
            <v>IH</v>
          </cell>
          <cell r="E2432" t="str">
            <v>IHS</v>
          </cell>
          <cell r="F2432">
            <v>750</v>
          </cell>
          <cell r="G2432">
            <v>769050</v>
          </cell>
          <cell r="H2432">
            <v>5.45</v>
          </cell>
          <cell r="I2432" t="str">
            <v>X</v>
          </cell>
          <cell r="J2432"/>
        </row>
        <row r="2433">
          <cell r="A2433">
            <v>948561</v>
          </cell>
          <cell r="B2433" t="str">
            <v>BERINGER WAYMAKER RED 750ml</v>
          </cell>
          <cell r="C2433" t="str">
            <v>Y</v>
          </cell>
          <cell r="D2433" t="str">
            <v>YS</v>
          </cell>
          <cell r="E2433" t="str">
            <v>YSE</v>
          </cell>
          <cell r="F2433">
            <v>750</v>
          </cell>
          <cell r="G2433">
            <v>948561</v>
          </cell>
          <cell r="H2433">
            <v>19.260000000000002</v>
          </cell>
          <cell r="I2433" t="str">
            <v>S</v>
          </cell>
          <cell r="J2433"/>
        </row>
        <row r="2434">
          <cell r="A2434">
            <v>643030</v>
          </cell>
          <cell r="B2434" t="str">
            <v>BERINGER WHITE MERLOT 750ml</v>
          </cell>
          <cell r="C2434" t="str">
            <v>M</v>
          </cell>
          <cell r="D2434" t="str">
            <v>MH</v>
          </cell>
          <cell r="E2434" t="str">
            <v>MHU</v>
          </cell>
          <cell r="F2434">
            <v>750</v>
          </cell>
          <cell r="G2434">
            <v>643030</v>
          </cell>
          <cell r="H2434">
            <v>7.99</v>
          </cell>
          <cell r="I2434">
            <v>1</v>
          </cell>
          <cell r="J2434"/>
        </row>
        <row r="2435">
          <cell r="A2435">
            <v>643041</v>
          </cell>
          <cell r="B2435" t="str">
            <v>BERINGER WHITE ZINFANDEL 1500ml</v>
          </cell>
          <cell r="C2435" t="str">
            <v>M</v>
          </cell>
          <cell r="D2435" t="str">
            <v>MH</v>
          </cell>
          <cell r="E2435" t="str">
            <v>MHJ</v>
          </cell>
          <cell r="F2435">
            <v>1500</v>
          </cell>
          <cell r="G2435">
            <v>643041</v>
          </cell>
          <cell r="H2435">
            <v>14.99</v>
          </cell>
          <cell r="I2435">
            <v>1</v>
          </cell>
          <cell r="J2435"/>
        </row>
        <row r="2436">
          <cell r="A2436">
            <v>643050</v>
          </cell>
          <cell r="B2436" t="str">
            <v>BERINGER WHITE ZINFANDEL CALIFORN 750ml</v>
          </cell>
          <cell r="C2436" t="str">
            <v>M</v>
          </cell>
          <cell r="D2436" t="str">
            <v>MH</v>
          </cell>
          <cell r="E2436" t="str">
            <v>MHJ</v>
          </cell>
          <cell r="F2436">
            <v>750</v>
          </cell>
          <cell r="G2436">
            <v>643050</v>
          </cell>
          <cell r="H2436">
            <v>7.99</v>
          </cell>
          <cell r="I2436">
            <v>1</v>
          </cell>
          <cell r="J2436"/>
        </row>
        <row r="2437">
          <cell r="A2437">
            <v>922534</v>
          </cell>
          <cell r="B2437" t="str">
            <v>BERINGER WHITE ZINFANDEL MOSCATO 750ml</v>
          </cell>
          <cell r="C2437" t="str">
            <v>Y</v>
          </cell>
          <cell r="D2437" t="str">
            <v>YS</v>
          </cell>
          <cell r="E2437" t="str">
            <v>YSE</v>
          </cell>
          <cell r="F2437">
            <v>750</v>
          </cell>
          <cell r="G2437">
            <v>922534</v>
          </cell>
          <cell r="H2437">
            <v>7.99</v>
          </cell>
          <cell r="I2437" t="str">
            <v>S</v>
          </cell>
          <cell r="J2437"/>
        </row>
        <row r="2438">
          <cell r="A2438">
            <v>643045</v>
          </cell>
          <cell r="B2438" t="str">
            <v>BERINGER WHITE ZINFANDEL-CHARD 750ml</v>
          </cell>
          <cell r="C2438" t="str">
            <v>M</v>
          </cell>
          <cell r="D2438" t="str">
            <v>MH</v>
          </cell>
          <cell r="E2438" t="str">
            <v>MHJ</v>
          </cell>
          <cell r="F2438">
            <v>750</v>
          </cell>
          <cell r="G2438">
            <v>643045</v>
          </cell>
          <cell r="H2438">
            <v>7.99</v>
          </cell>
          <cell r="I2438">
            <v>1</v>
          </cell>
          <cell r="J2438"/>
        </row>
        <row r="2439">
          <cell r="A2439">
            <v>953459</v>
          </cell>
          <cell r="B2439" t="str">
            <v>BERNABELEVA CMNO DE NAVAHERREROS'1 750ml</v>
          </cell>
          <cell r="C2439" t="str">
            <v>P</v>
          </cell>
          <cell r="D2439" t="str">
            <v>PR</v>
          </cell>
          <cell r="E2439" t="str">
            <v>PRP</v>
          </cell>
          <cell r="F2439">
            <v>750</v>
          </cell>
          <cell r="G2439">
            <v>953459</v>
          </cell>
          <cell r="H2439">
            <v>16.25</v>
          </cell>
          <cell r="I2439" t="str">
            <v>L</v>
          </cell>
          <cell r="J2439"/>
        </row>
        <row r="2440">
          <cell r="A2440">
            <v>953458</v>
          </cell>
          <cell r="B2440" t="str">
            <v>BERNABELEVA NAVAHERREROS 15 750ml</v>
          </cell>
          <cell r="C2440" t="str">
            <v>Y</v>
          </cell>
          <cell r="D2440" t="str">
            <v>YS</v>
          </cell>
          <cell r="E2440" t="str">
            <v>YSE</v>
          </cell>
          <cell r="F2440">
            <v>750</v>
          </cell>
          <cell r="G2440">
            <v>953458</v>
          </cell>
          <cell r="H2440">
            <v>23.47</v>
          </cell>
          <cell r="I2440" t="str">
            <v>S</v>
          </cell>
          <cell r="J2440"/>
        </row>
        <row r="2441">
          <cell r="A2441">
            <v>950457</v>
          </cell>
          <cell r="B2441" t="str">
            <v>BERNAL ESTATES MERLOT 750ml</v>
          </cell>
          <cell r="C2441" t="str">
            <v>Y</v>
          </cell>
          <cell r="D2441" t="str">
            <v>YS</v>
          </cell>
          <cell r="E2441" t="str">
            <v>YSE</v>
          </cell>
          <cell r="F2441">
            <v>750</v>
          </cell>
          <cell r="G2441">
            <v>950457</v>
          </cell>
          <cell r="H2441">
            <v>5.13</v>
          </cell>
          <cell r="I2441" t="str">
            <v>S</v>
          </cell>
          <cell r="J2441"/>
        </row>
        <row r="2442">
          <cell r="A2442">
            <v>909282</v>
          </cell>
          <cell r="B2442" t="str">
            <v>BERNARD BAUDRY CHINON RED 750ml</v>
          </cell>
          <cell r="C2442" t="str">
            <v>Y</v>
          </cell>
          <cell r="D2442" t="str">
            <v>YS</v>
          </cell>
          <cell r="E2442" t="str">
            <v>YSE</v>
          </cell>
          <cell r="F2442">
            <v>750</v>
          </cell>
          <cell r="G2442">
            <v>909282</v>
          </cell>
          <cell r="H2442">
            <v>21.75</v>
          </cell>
          <cell r="I2442" t="str">
            <v>U</v>
          </cell>
          <cell r="J2442"/>
        </row>
        <row r="2443">
          <cell r="A2443">
            <v>953738</v>
          </cell>
          <cell r="B2443" t="str">
            <v>BERNARD BURGARD COTE ROTIE 15 750ml</v>
          </cell>
          <cell r="C2443" t="str">
            <v>Y</v>
          </cell>
          <cell r="D2443" t="str">
            <v>YS</v>
          </cell>
          <cell r="E2443" t="str">
            <v>YSE</v>
          </cell>
          <cell r="F2443">
            <v>750</v>
          </cell>
          <cell r="G2443">
            <v>953738</v>
          </cell>
          <cell r="H2443">
            <v>68.25</v>
          </cell>
          <cell r="I2443" t="str">
            <v>S</v>
          </cell>
          <cell r="J2443"/>
        </row>
        <row r="2444">
          <cell r="A2444">
            <v>923748</v>
          </cell>
          <cell r="B2444" t="str">
            <v>BERNARD BURGAUD COTEROTIE 2018 750ml</v>
          </cell>
          <cell r="C2444" t="str">
            <v>Y</v>
          </cell>
          <cell r="D2444" t="str">
            <v>YS</v>
          </cell>
          <cell r="E2444" t="str">
            <v>YSE</v>
          </cell>
          <cell r="F2444">
            <v>750</v>
          </cell>
          <cell r="G2444">
            <v>923748</v>
          </cell>
          <cell r="H2444">
            <v>83.29</v>
          </cell>
          <cell r="I2444" t="str">
            <v>S</v>
          </cell>
          <cell r="J2444"/>
        </row>
        <row r="2445">
          <cell r="A2445">
            <v>917312</v>
          </cell>
          <cell r="B2445" t="str">
            <v>BERNARD GRIFFIN RIESLING '14/15 750ml</v>
          </cell>
          <cell r="C2445" t="str">
            <v>K</v>
          </cell>
          <cell r="D2445" t="str">
            <v>KK</v>
          </cell>
          <cell r="E2445" t="str">
            <v>KKR</v>
          </cell>
          <cell r="F2445">
            <v>750</v>
          </cell>
          <cell r="G2445">
            <v>917312</v>
          </cell>
          <cell r="H2445">
            <v>5.09</v>
          </cell>
          <cell r="I2445" t="str">
            <v>X</v>
          </cell>
          <cell r="J2445"/>
        </row>
        <row r="2446">
          <cell r="A2446">
            <v>951554</v>
          </cell>
          <cell r="B2446" t="str">
            <v>BERNARD GRIFFIN ROB'S BLEND 750ml</v>
          </cell>
          <cell r="C2446" t="str">
            <v>Y</v>
          </cell>
          <cell r="D2446" t="str">
            <v>YS</v>
          </cell>
          <cell r="E2446" t="str">
            <v>YSE</v>
          </cell>
          <cell r="F2446">
            <v>750</v>
          </cell>
          <cell r="G2446">
            <v>951554</v>
          </cell>
          <cell r="H2446">
            <v>11.54</v>
          </cell>
          <cell r="I2446" t="str">
            <v>S</v>
          </cell>
          <cell r="J2446"/>
        </row>
        <row r="2447">
          <cell r="A2447">
            <v>951496</v>
          </cell>
          <cell r="B2447" t="str">
            <v>BERNARD LATOUR VACQUERAYS 750ml</v>
          </cell>
          <cell r="C2447" t="str">
            <v>Y</v>
          </cell>
          <cell r="D2447" t="str">
            <v>YS</v>
          </cell>
          <cell r="E2447" t="str">
            <v>YSE</v>
          </cell>
          <cell r="F2447">
            <v>750</v>
          </cell>
          <cell r="G2447">
            <v>951496</v>
          </cell>
          <cell r="H2447">
            <v>29.35</v>
          </cell>
          <cell r="I2447" t="str">
            <v>S</v>
          </cell>
          <cell r="J2447"/>
        </row>
        <row r="2448">
          <cell r="A2448">
            <v>947957</v>
          </cell>
          <cell r="B2448" t="str">
            <v>BERNARD MASSARD CUVEE BRUT ROSE 750ml</v>
          </cell>
          <cell r="C2448" t="str">
            <v>Y</v>
          </cell>
          <cell r="D2448" t="str">
            <v>YS</v>
          </cell>
          <cell r="E2448" t="str">
            <v>YSE</v>
          </cell>
          <cell r="F2448">
            <v>750</v>
          </cell>
          <cell r="G2448">
            <v>947957</v>
          </cell>
          <cell r="H2448">
            <v>46.9</v>
          </cell>
          <cell r="I2448" t="str">
            <v>S</v>
          </cell>
          <cell r="J2448"/>
        </row>
        <row r="2449">
          <cell r="A2449">
            <v>947958</v>
          </cell>
          <cell r="B2449" t="str">
            <v>BERNARD MASSARD PINOT GRIS 750ml</v>
          </cell>
          <cell r="C2449" t="str">
            <v>Y</v>
          </cell>
          <cell r="D2449" t="str">
            <v>YS</v>
          </cell>
          <cell r="E2449" t="str">
            <v>YSE</v>
          </cell>
          <cell r="F2449">
            <v>750</v>
          </cell>
          <cell r="G2449">
            <v>947958</v>
          </cell>
          <cell r="H2449">
            <v>48.31</v>
          </cell>
          <cell r="I2449" t="str">
            <v>S</v>
          </cell>
          <cell r="J2449"/>
        </row>
        <row r="2450">
          <cell r="A2450">
            <v>919444</v>
          </cell>
          <cell r="B2450" t="str">
            <v>BERNARDINS MUSCAT BEAUME VENISE 2 375 ml</v>
          </cell>
          <cell r="C2450" t="str">
            <v>Y</v>
          </cell>
          <cell r="D2450" t="str">
            <v>YS</v>
          </cell>
          <cell r="E2450" t="str">
            <v>YSE</v>
          </cell>
          <cell r="F2450">
            <v>375</v>
          </cell>
          <cell r="G2450">
            <v>919444</v>
          </cell>
          <cell r="H2450">
            <v>24.98</v>
          </cell>
          <cell r="I2450" t="str">
            <v>S</v>
          </cell>
          <cell r="J2450"/>
        </row>
        <row r="2451">
          <cell r="A2451">
            <v>915444</v>
          </cell>
          <cell r="B2451" t="str">
            <v>BERNARDUS SAUVIGNON BL'05 750ml</v>
          </cell>
          <cell r="C2451" t="str">
            <v>K</v>
          </cell>
          <cell r="D2451" t="str">
            <v>KK</v>
          </cell>
          <cell r="E2451" t="str">
            <v>KKD</v>
          </cell>
          <cell r="F2451">
            <v>750</v>
          </cell>
          <cell r="G2451">
            <v>915444</v>
          </cell>
          <cell r="H2451">
            <v>9.69</v>
          </cell>
          <cell r="I2451" t="str">
            <v>X</v>
          </cell>
          <cell r="J2451"/>
        </row>
        <row r="2452">
          <cell r="A2452">
            <v>909162</v>
          </cell>
          <cell r="B2452" t="str">
            <v>BERNHEIM ORGINAL WHEAT WHISKEY 750ml</v>
          </cell>
          <cell r="C2452" t="str">
            <v>A</v>
          </cell>
          <cell r="D2452" t="str">
            <v>AW</v>
          </cell>
          <cell r="E2452" t="str">
            <v>AWH</v>
          </cell>
          <cell r="F2452">
            <v>750</v>
          </cell>
          <cell r="G2452">
            <v>909162</v>
          </cell>
          <cell r="H2452">
            <v>29.99</v>
          </cell>
          <cell r="I2452" t="str">
            <v>X</v>
          </cell>
          <cell r="J2452"/>
        </row>
        <row r="2453">
          <cell r="A2453">
            <v>947792</v>
          </cell>
          <cell r="B2453" t="str">
            <v>BERNIER CHARDONNAY 750ml</v>
          </cell>
          <cell r="C2453" t="str">
            <v>Y</v>
          </cell>
          <cell r="D2453" t="str">
            <v>YS</v>
          </cell>
          <cell r="E2453" t="str">
            <v>YSE</v>
          </cell>
          <cell r="F2453">
            <v>750</v>
          </cell>
          <cell r="G2453">
            <v>947792</v>
          </cell>
          <cell r="H2453">
            <v>13.1</v>
          </cell>
          <cell r="I2453" t="str">
            <v>S</v>
          </cell>
          <cell r="J2453"/>
        </row>
        <row r="2454">
          <cell r="A2454">
            <v>950525</v>
          </cell>
          <cell r="B2454" t="str">
            <v>BERONIA RIOJA GRAN RESERVA 750ml</v>
          </cell>
          <cell r="C2454" t="str">
            <v>Y</v>
          </cell>
          <cell r="D2454" t="str">
            <v>YS</v>
          </cell>
          <cell r="E2454" t="str">
            <v>YSE</v>
          </cell>
          <cell r="F2454">
            <v>750</v>
          </cell>
          <cell r="G2454">
            <v>950525</v>
          </cell>
          <cell r="H2454">
            <v>34.479999999999997</v>
          </cell>
          <cell r="I2454" t="str">
            <v>S</v>
          </cell>
          <cell r="J2454"/>
        </row>
        <row r="2455">
          <cell r="A2455">
            <v>902185</v>
          </cell>
          <cell r="B2455" t="str">
            <v>BERONIA RIOJA RESERVA 750ml</v>
          </cell>
          <cell r="C2455" t="str">
            <v>Y</v>
          </cell>
          <cell r="D2455" t="str">
            <v>YS</v>
          </cell>
          <cell r="E2455" t="str">
            <v>YSE</v>
          </cell>
          <cell r="F2455">
            <v>750</v>
          </cell>
          <cell r="G2455">
            <v>902185</v>
          </cell>
          <cell r="H2455">
            <v>18.22</v>
          </cell>
          <cell r="I2455" t="str">
            <v>S</v>
          </cell>
          <cell r="J2455"/>
        </row>
        <row r="2456">
          <cell r="A2456">
            <v>916344</v>
          </cell>
          <cell r="B2456" t="str">
            <v>BERROJA BERROIA CHACOLI'09 750ml</v>
          </cell>
          <cell r="C2456" t="str">
            <v>K</v>
          </cell>
          <cell r="D2456" t="str">
            <v>KR</v>
          </cell>
          <cell r="E2456" t="str">
            <v>KRN</v>
          </cell>
          <cell r="F2456">
            <v>750</v>
          </cell>
          <cell r="G2456">
            <v>916344</v>
          </cell>
          <cell r="H2456">
            <v>16.59</v>
          </cell>
          <cell r="I2456" t="str">
            <v>X</v>
          </cell>
          <cell r="J2456"/>
        </row>
        <row r="2457">
          <cell r="A2457">
            <v>922706</v>
          </cell>
          <cell r="B2457" t="str">
            <v>BERRUX LE PETIT TETU BOURGOGNE 2019750ml</v>
          </cell>
          <cell r="C2457" t="str">
            <v>Y</v>
          </cell>
          <cell r="D2457" t="str">
            <v>YS</v>
          </cell>
          <cell r="E2457" t="str">
            <v>YSE</v>
          </cell>
          <cell r="F2457">
            <v>750</v>
          </cell>
          <cell r="G2457">
            <v>922706</v>
          </cell>
          <cell r="H2457">
            <v>45.44</v>
          </cell>
          <cell r="I2457" t="str">
            <v>S</v>
          </cell>
          <cell r="J2457"/>
        </row>
        <row r="2458">
          <cell r="A2458">
            <v>912642</v>
          </cell>
          <cell r="B2458" t="str">
            <v>BERTAGNA CHAMBERTIN 2011 750ml</v>
          </cell>
          <cell r="C2458" t="str">
            <v>P</v>
          </cell>
          <cell r="D2458" t="str">
            <v>PR</v>
          </cell>
          <cell r="E2458" t="str">
            <v>PRB</v>
          </cell>
          <cell r="F2458">
            <v>750</v>
          </cell>
          <cell r="G2458">
            <v>912642</v>
          </cell>
          <cell r="H2458">
            <v>325.67</v>
          </cell>
          <cell r="I2458" t="str">
            <v>S</v>
          </cell>
          <cell r="J2458"/>
        </row>
        <row r="2459">
          <cell r="A2459">
            <v>912179</v>
          </cell>
          <cell r="B2459" t="str">
            <v>BERTAGNA CHAMBERTIN 2018 750ml</v>
          </cell>
          <cell r="C2459" t="str">
            <v>P</v>
          </cell>
          <cell r="D2459" t="str">
            <v>PR</v>
          </cell>
          <cell r="E2459" t="str">
            <v>PRB</v>
          </cell>
          <cell r="F2459">
            <v>750</v>
          </cell>
          <cell r="G2459">
            <v>912179</v>
          </cell>
          <cell r="H2459">
            <v>438.89</v>
          </cell>
          <cell r="I2459" t="str">
            <v>S</v>
          </cell>
          <cell r="J2459"/>
        </row>
        <row r="2460">
          <cell r="A2460">
            <v>903076</v>
          </cell>
          <cell r="B2460" t="str">
            <v>BERTAGNA NUIT GEORGES MURGERS 2012 750ml</v>
          </cell>
          <cell r="C2460" t="str">
            <v>Y</v>
          </cell>
          <cell r="D2460" t="str">
            <v>YS</v>
          </cell>
          <cell r="E2460" t="str">
            <v>YSE</v>
          </cell>
          <cell r="F2460">
            <v>750</v>
          </cell>
          <cell r="G2460">
            <v>903076</v>
          </cell>
          <cell r="H2460">
            <v>118.55</v>
          </cell>
          <cell r="I2460" t="str">
            <v>S</v>
          </cell>
          <cell r="J2460"/>
        </row>
        <row r="2461">
          <cell r="A2461">
            <v>903115</v>
          </cell>
          <cell r="B2461" t="str">
            <v>BERTAGNA VOSNE ROMANEE BEAUX 2018 750ml</v>
          </cell>
          <cell r="C2461" t="str">
            <v>Y</v>
          </cell>
          <cell r="D2461" t="str">
            <v>YS</v>
          </cell>
          <cell r="E2461" t="str">
            <v>YSE</v>
          </cell>
          <cell r="F2461">
            <v>750</v>
          </cell>
          <cell r="G2461">
            <v>903115</v>
          </cell>
          <cell r="H2461">
            <v>177.29</v>
          </cell>
          <cell r="I2461" t="str">
            <v>S</v>
          </cell>
          <cell r="J2461"/>
        </row>
        <row r="2462">
          <cell r="A2462">
            <v>922005</v>
          </cell>
          <cell r="B2462" t="str">
            <v>BERTAGNA VOUGEOT 1ER CRU PERRIER 2 750ml</v>
          </cell>
          <cell r="C2462" t="str">
            <v>Y</v>
          </cell>
          <cell r="D2462" t="str">
            <v>YS</v>
          </cell>
          <cell r="E2462" t="str">
            <v>YSE</v>
          </cell>
          <cell r="F2462">
            <v>750</v>
          </cell>
          <cell r="G2462">
            <v>922005</v>
          </cell>
          <cell r="H2462">
            <v>104.14</v>
          </cell>
          <cell r="I2462" t="str">
            <v>S</v>
          </cell>
          <cell r="J2462"/>
        </row>
        <row r="2463">
          <cell r="A2463">
            <v>924129</v>
          </cell>
          <cell r="B2463" t="str">
            <v>BERTAGNA VOUGEOT BLANC LE CRAS '19 750ml</v>
          </cell>
          <cell r="C2463" t="str">
            <v>Y</v>
          </cell>
          <cell r="D2463" t="str">
            <v>YS</v>
          </cell>
          <cell r="E2463" t="str">
            <v>YSE</v>
          </cell>
          <cell r="F2463">
            <v>750</v>
          </cell>
          <cell r="G2463">
            <v>924129</v>
          </cell>
          <cell r="H2463">
            <v>187.02</v>
          </cell>
          <cell r="I2463" t="str">
            <v>S</v>
          </cell>
          <cell r="J2463"/>
        </row>
        <row r="2464">
          <cell r="A2464">
            <v>924128</v>
          </cell>
          <cell r="B2464" t="str">
            <v>BERTAGNA VOUGEOT BLANC VILLAGE '18 750ml</v>
          </cell>
          <cell r="C2464" t="str">
            <v>Y</v>
          </cell>
          <cell r="D2464" t="str">
            <v>YS</v>
          </cell>
          <cell r="E2464" t="str">
            <v>YSE</v>
          </cell>
          <cell r="F2464">
            <v>750</v>
          </cell>
          <cell r="G2464">
            <v>924128</v>
          </cell>
          <cell r="H2464">
            <v>125.76</v>
          </cell>
          <cell r="I2464" t="str">
            <v>S</v>
          </cell>
          <cell r="J2464"/>
        </row>
        <row r="2465">
          <cell r="A2465">
            <v>924127</v>
          </cell>
          <cell r="B2465" t="str">
            <v>BERTAGNA VOUGEOT BLANC VILLAGE 201 750ml</v>
          </cell>
          <cell r="C2465" t="str">
            <v>Y</v>
          </cell>
          <cell r="D2465" t="str">
            <v>YS</v>
          </cell>
          <cell r="E2465" t="str">
            <v>YSE</v>
          </cell>
          <cell r="F2465">
            <v>750</v>
          </cell>
          <cell r="G2465">
            <v>924127</v>
          </cell>
          <cell r="H2465">
            <v>75.31</v>
          </cell>
          <cell r="I2465" t="str">
            <v>S</v>
          </cell>
          <cell r="J2465"/>
        </row>
        <row r="2466">
          <cell r="A2466">
            <v>908774</v>
          </cell>
          <cell r="B2466" t="str">
            <v>BERTAGNOLLI BAR KIT 750ml</v>
          </cell>
          <cell r="C2466" t="str">
            <v>Y</v>
          </cell>
          <cell r="D2466" t="str">
            <v>YS</v>
          </cell>
          <cell r="E2466" t="str">
            <v>YSE</v>
          </cell>
          <cell r="F2466">
            <v>750</v>
          </cell>
          <cell r="G2466">
            <v>908774</v>
          </cell>
          <cell r="H2466">
            <v>43.79</v>
          </cell>
          <cell r="I2466" t="str">
            <v>S</v>
          </cell>
          <cell r="J2466"/>
        </row>
        <row r="2467">
          <cell r="A2467">
            <v>906373</v>
          </cell>
          <cell r="B2467" t="str">
            <v>BERTAGNOLLI GRAPPA DI MOSCATO 750ml</v>
          </cell>
          <cell r="C2467" t="str">
            <v>Y</v>
          </cell>
          <cell r="D2467" t="str">
            <v>YS</v>
          </cell>
          <cell r="E2467" t="str">
            <v>YSE</v>
          </cell>
          <cell r="F2467">
            <v>750</v>
          </cell>
          <cell r="G2467">
            <v>906373</v>
          </cell>
          <cell r="H2467">
            <v>42.78</v>
          </cell>
          <cell r="I2467" t="str">
            <v>U</v>
          </cell>
          <cell r="J2467"/>
        </row>
        <row r="2468">
          <cell r="A2468">
            <v>948346</v>
          </cell>
          <cell r="B2468" t="str">
            <v>BERTAGNOLLI GRAPPA DI TOROLDEGO 750ml</v>
          </cell>
          <cell r="C2468" t="str">
            <v>Y</v>
          </cell>
          <cell r="D2468" t="str">
            <v>YS</v>
          </cell>
          <cell r="E2468" t="str">
            <v>YSE</v>
          </cell>
          <cell r="F2468">
            <v>750</v>
          </cell>
          <cell r="G2468">
            <v>948346</v>
          </cell>
          <cell r="H2468">
            <v>42.78</v>
          </cell>
          <cell r="I2468" t="str">
            <v>S</v>
          </cell>
          <cell r="J2468"/>
        </row>
        <row r="2469">
          <cell r="A2469">
            <v>915633</v>
          </cell>
          <cell r="B2469" t="str">
            <v>BERTAGNOLLI LIMONCELLO 750ml</v>
          </cell>
          <cell r="C2469" t="str">
            <v>C</v>
          </cell>
          <cell r="D2469" t="str">
            <v>CH</v>
          </cell>
          <cell r="E2469" t="str">
            <v>CHE</v>
          </cell>
          <cell r="F2469">
            <v>750</v>
          </cell>
          <cell r="G2469">
            <v>915633</v>
          </cell>
          <cell r="H2469">
            <v>25.6</v>
          </cell>
          <cell r="I2469" t="str">
            <v>S</v>
          </cell>
          <cell r="J2469"/>
        </row>
        <row r="2470">
          <cell r="A2470">
            <v>903287</v>
          </cell>
          <cell r="B2470" t="str">
            <v>BERTANI AMARONE 750ml</v>
          </cell>
          <cell r="C2470" t="str">
            <v>Y</v>
          </cell>
          <cell r="D2470" t="str">
            <v>YS</v>
          </cell>
          <cell r="E2470" t="str">
            <v>YSE</v>
          </cell>
          <cell r="F2470">
            <v>750</v>
          </cell>
          <cell r="G2470">
            <v>903287</v>
          </cell>
          <cell r="H2470">
            <v>127.33</v>
          </cell>
          <cell r="I2470" t="str">
            <v>S</v>
          </cell>
          <cell r="J2470"/>
        </row>
        <row r="2471">
          <cell r="A2471">
            <v>947867</v>
          </cell>
          <cell r="B2471" t="str">
            <v>BERTANI AMARONE 64 750ml</v>
          </cell>
          <cell r="C2471" t="str">
            <v>Y</v>
          </cell>
          <cell r="D2471" t="str">
            <v>YS</v>
          </cell>
          <cell r="E2471" t="str">
            <v>YSE</v>
          </cell>
          <cell r="F2471">
            <v>750</v>
          </cell>
          <cell r="G2471">
            <v>947867</v>
          </cell>
          <cell r="H2471">
            <v>540.98</v>
          </cell>
          <cell r="I2471" t="str">
            <v>U</v>
          </cell>
          <cell r="J2471"/>
        </row>
        <row r="2472">
          <cell r="A2472">
            <v>947868</v>
          </cell>
          <cell r="B2472" t="str">
            <v>BERTANI AMARONE 70 750ml</v>
          </cell>
          <cell r="C2472" t="str">
            <v>Y</v>
          </cell>
          <cell r="D2472" t="str">
            <v>YS</v>
          </cell>
          <cell r="E2472" t="str">
            <v>YSE</v>
          </cell>
          <cell r="F2472">
            <v>750</v>
          </cell>
          <cell r="G2472">
            <v>947868</v>
          </cell>
          <cell r="H2472">
            <v>894.42</v>
          </cell>
          <cell r="I2472" t="str">
            <v>U</v>
          </cell>
          <cell r="J2472"/>
        </row>
        <row r="2473">
          <cell r="A2473">
            <v>947869</v>
          </cell>
          <cell r="B2473" t="str">
            <v>BERTANI AMARONE 71 750ml</v>
          </cell>
          <cell r="C2473" t="str">
            <v>Y</v>
          </cell>
          <cell r="D2473" t="str">
            <v>YS</v>
          </cell>
          <cell r="E2473" t="str">
            <v>YSE</v>
          </cell>
          <cell r="F2473">
            <v>750</v>
          </cell>
          <cell r="G2473">
            <v>947869</v>
          </cell>
          <cell r="H2473">
            <v>706.42</v>
          </cell>
          <cell r="I2473" t="str">
            <v>U</v>
          </cell>
          <cell r="J2473"/>
        </row>
        <row r="2474">
          <cell r="A2474">
            <v>947870</v>
          </cell>
          <cell r="B2474" t="str">
            <v>BERTANI AMARONE 78 750ml</v>
          </cell>
          <cell r="C2474" t="str">
            <v>Y</v>
          </cell>
          <cell r="D2474" t="str">
            <v>YS</v>
          </cell>
          <cell r="E2474" t="str">
            <v>YSE</v>
          </cell>
          <cell r="F2474">
            <v>750</v>
          </cell>
          <cell r="G2474">
            <v>947870</v>
          </cell>
          <cell r="H2474">
            <v>843.66</v>
          </cell>
          <cell r="I2474" t="str">
            <v>U</v>
          </cell>
          <cell r="J2474"/>
        </row>
        <row r="2475">
          <cell r="A2475">
            <v>947866</v>
          </cell>
          <cell r="B2475" t="str">
            <v>BERTANI AMARONE CLASSIC 1967 750ml</v>
          </cell>
          <cell r="C2475" t="str">
            <v>Y</v>
          </cell>
          <cell r="D2475" t="str">
            <v>YS</v>
          </cell>
          <cell r="E2475" t="str">
            <v>YSE</v>
          </cell>
          <cell r="F2475">
            <v>750</v>
          </cell>
          <cell r="G2475">
            <v>947866</v>
          </cell>
          <cell r="H2475">
            <v>651.14</v>
          </cell>
          <cell r="I2475" t="str">
            <v>S</v>
          </cell>
          <cell r="J2475"/>
        </row>
        <row r="2476">
          <cell r="A2476">
            <v>922095</v>
          </cell>
          <cell r="B2476" t="str">
            <v>BERTANI AMARONE CLASSICO 1967 750ml</v>
          </cell>
          <cell r="C2476" t="str">
            <v>Y</v>
          </cell>
          <cell r="D2476" t="str">
            <v>YS</v>
          </cell>
          <cell r="E2476" t="str">
            <v>YSE</v>
          </cell>
          <cell r="F2476">
            <v>750</v>
          </cell>
          <cell r="G2476">
            <v>922095</v>
          </cell>
          <cell r="H2476">
            <v>411.02</v>
          </cell>
          <cell r="I2476" t="str">
            <v>S</v>
          </cell>
          <cell r="J2476"/>
        </row>
        <row r="2477">
          <cell r="A2477">
            <v>922096</v>
          </cell>
          <cell r="B2477" t="str">
            <v>BERTANI AMARONE CLASSICO 1977 750ml</v>
          </cell>
          <cell r="C2477" t="str">
            <v>Y</v>
          </cell>
          <cell r="D2477" t="str">
            <v>YS</v>
          </cell>
          <cell r="E2477" t="str">
            <v>YSE</v>
          </cell>
          <cell r="F2477">
            <v>750</v>
          </cell>
          <cell r="G2477">
            <v>922096</v>
          </cell>
          <cell r="H2477">
            <v>842.9</v>
          </cell>
          <cell r="I2477" t="str">
            <v>S</v>
          </cell>
          <cell r="J2477"/>
        </row>
        <row r="2478">
          <cell r="A2478">
            <v>922097</v>
          </cell>
          <cell r="B2478" t="str">
            <v>BERTANI AMARONE CLASSICO 2009 750ml</v>
          </cell>
          <cell r="C2478" t="str">
            <v>Y</v>
          </cell>
          <cell r="D2478" t="str">
            <v>YS</v>
          </cell>
          <cell r="E2478" t="str">
            <v>YSE</v>
          </cell>
          <cell r="F2478">
            <v>750</v>
          </cell>
          <cell r="G2478">
            <v>922097</v>
          </cell>
          <cell r="H2478">
            <v>127.33</v>
          </cell>
          <cell r="I2478" t="str">
            <v>S</v>
          </cell>
          <cell r="J2478"/>
        </row>
        <row r="2479">
          <cell r="A2479">
            <v>901384</v>
          </cell>
          <cell r="B2479" t="str">
            <v>BERTANI AMARONE VERTICAL 08/09/10 750ml</v>
          </cell>
          <cell r="C2479" t="str">
            <v>Y</v>
          </cell>
          <cell r="D2479" t="str">
            <v>YS</v>
          </cell>
          <cell r="E2479" t="str">
            <v>YSE</v>
          </cell>
          <cell r="F2479">
            <v>750</v>
          </cell>
          <cell r="G2479">
            <v>901384</v>
          </cell>
          <cell r="H2479">
            <v>145.6</v>
          </cell>
          <cell r="I2479" t="str">
            <v>S</v>
          </cell>
          <cell r="J2479"/>
        </row>
        <row r="2480">
          <cell r="A2480">
            <v>906774</v>
          </cell>
          <cell r="B2480" t="str">
            <v>BERTANI DUE VU PINOTGRIGIO SAU 750ml</v>
          </cell>
          <cell r="C2480" t="str">
            <v>Y</v>
          </cell>
          <cell r="D2480" t="str">
            <v>YS</v>
          </cell>
          <cell r="E2480" t="str">
            <v>YSE</v>
          </cell>
          <cell r="F2480">
            <v>750</v>
          </cell>
          <cell r="G2480">
            <v>906774</v>
          </cell>
          <cell r="H2480">
            <v>16.73</v>
          </cell>
          <cell r="I2480" t="str">
            <v>S</v>
          </cell>
          <cell r="J2480"/>
        </row>
        <row r="2481">
          <cell r="A2481">
            <v>903839</v>
          </cell>
          <cell r="B2481" t="str">
            <v>BERTANI DUE VUE 750ml</v>
          </cell>
          <cell r="C2481" t="str">
            <v>Y</v>
          </cell>
          <cell r="D2481" t="str">
            <v>YS</v>
          </cell>
          <cell r="E2481" t="str">
            <v>YSE</v>
          </cell>
          <cell r="F2481">
            <v>750</v>
          </cell>
          <cell r="G2481">
            <v>903839</v>
          </cell>
          <cell r="H2481">
            <v>17.760000000000002</v>
          </cell>
          <cell r="I2481" t="str">
            <v>S</v>
          </cell>
          <cell r="J2481"/>
        </row>
        <row r="2482">
          <cell r="A2482">
            <v>955731</v>
          </cell>
          <cell r="B2482" t="str">
            <v>BERTANI PINOT GRIGIO 750ml</v>
          </cell>
          <cell r="C2482" t="str">
            <v>Y</v>
          </cell>
          <cell r="D2482" t="str">
            <v>YS</v>
          </cell>
          <cell r="E2482" t="str">
            <v>YSE</v>
          </cell>
          <cell r="F2482">
            <v>750</v>
          </cell>
          <cell r="G2482">
            <v>955731</v>
          </cell>
          <cell r="H2482">
            <v>16.2</v>
          </cell>
          <cell r="I2482" t="str">
            <v>S</v>
          </cell>
          <cell r="J2482"/>
        </row>
        <row r="2483">
          <cell r="A2483">
            <v>921164</v>
          </cell>
          <cell r="B2483" t="str">
            <v>BERTANI RECIOTTO VALPOLICELLA 05 500ml</v>
          </cell>
          <cell r="C2483" t="str">
            <v>Y</v>
          </cell>
          <cell r="D2483" t="str">
            <v>YS</v>
          </cell>
          <cell r="E2483" t="str">
            <v>YSE</v>
          </cell>
          <cell r="F2483">
            <v>500</v>
          </cell>
          <cell r="G2483">
            <v>921164</v>
          </cell>
          <cell r="H2483">
            <v>36.47</v>
          </cell>
          <cell r="I2483" t="str">
            <v>S</v>
          </cell>
          <cell r="J2483"/>
        </row>
        <row r="2484">
          <cell r="A2484">
            <v>987234</v>
          </cell>
          <cell r="B2484" t="str">
            <v>BERTANI SECCO VALPOLICELLA 750ml</v>
          </cell>
          <cell r="C2484" t="str">
            <v>Y</v>
          </cell>
          <cell r="D2484" t="str">
            <v>YS</v>
          </cell>
          <cell r="E2484" t="str">
            <v>YSE</v>
          </cell>
          <cell r="F2484">
            <v>750</v>
          </cell>
          <cell r="G2484">
            <v>987234</v>
          </cell>
          <cell r="H2484">
            <v>22.88</v>
          </cell>
          <cell r="I2484" t="str">
            <v>S</v>
          </cell>
          <cell r="J2484"/>
        </row>
        <row r="2485">
          <cell r="A2485">
            <v>903686</v>
          </cell>
          <cell r="B2485" t="str">
            <v>BERTANI VALPOLICELLA 750ml</v>
          </cell>
          <cell r="C2485" t="str">
            <v>Y</v>
          </cell>
          <cell r="D2485" t="str">
            <v>YS</v>
          </cell>
          <cell r="E2485" t="str">
            <v>YSE</v>
          </cell>
          <cell r="F2485">
            <v>750</v>
          </cell>
          <cell r="G2485">
            <v>903686</v>
          </cell>
          <cell r="H2485">
            <v>17.760000000000002</v>
          </cell>
          <cell r="I2485" t="str">
            <v>S</v>
          </cell>
          <cell r="J2485"/>
        </row>
        <row r="2486">
          <cell r="A2486">
            <v>948823</v>
          </cell>
          <cell r="B2486" t="str">
            <v>BERTANI VILLA ARVED IAMARONE 750ml</v>
          </cell>
          <cell r="C2486" t="str">
            <v>Y</v>
          </cell>
          <cell r="D2486" t="str">
            <v>YS</v>
          </cell>
          <cell r="E2486" t="str">
            <v>YSE</v>
          </cell>
          <cell r="F2486">
            <v>750</v>
          </cell>
          <cell r="G2486">
            <v>948823</v>
          </cell>
          <cell r="H2486">
            <v>57.06</v>
          </cell>
          <cell r="I2486" t="str">
            <v>S</v>
          </cell>
          <cell r="J2486"/>
        </row>
        <row r="2487">
          <cell r="A2487">
            <v>909496</v>
          </cell>
          <cell r="B2487" t="str">
            <v>BERTAUD BELIEU ROSE '09 750ml</v>
          </cell>
          <cell r="C2487" t="str">
            <v>Y</v>
          </cell>
          <cell r="D2487" t="str">
            <v>YS</v>
          </cell>
          <cell r="E2487" t="str">
            <v>YSA</v>
          </cell>
          <cell r="F2487">
            <v>750</v>
          </cell>
          <cell r="G2487">
            <v>909496</v>
          </cell>
          <cell r="H2487">
            <v>7.27</v>
          </cell>
          <cell r="I2487" t="str">
            <v>S</v>
          </cell>
          <cell r="J2487"/>
        </row>
        <row r="2488">
          <cell r="A2488">
            <v>909497</v>
          </cell>
          <cell r="B2488" t="str">
            <v>BERTAUD BELIEU ROSE '09 1500ml</v>
          </cell>
          <cell r="C2488" t="str">
            <v>Y</v>
          </cell>
          <cell r="D2488" t="str">
            <v>YS</v>
          </cell>
          <cell r="E2488" t="str">
            <v>YSE</v>
          </cell>
          <cell r="F2488">
            <v>1500</v>
          </cell>
          <cell r="G2488">
            <v>909497</v>
          </cell>
          <cell r="H2488">
            <v>14.53</v>
          </cell>
          <cell r="I2488" t="str">
            <v>S</v>
          </cell>
          <cell r="J2488"/>
        </row>
        <row r="2489">
          <cell r="A2489">
            <v>909498</v>
          </cell>
          <cell r="B2489" t="str">
            <v>BERTAUD BELIEU ROSE '09 3000ml</v>
          </cell>
          <cell r="C2489" t="str">
            <v>Y</v>
          </cell>
          <cell r="D2489" t="str">
            <v>YS</v>
          </cell>
          <cell r="E2489" t="str">
            <v>YSE</v>
          </cell>
          <cell r="F2489">
            <v>3000</v>
          </cell>
          <cell r="G2489">
            <v>909498</v>
          </cell>
          <cell r="H2489">
            <v>30.74</v>
          </cell>
          <cell r="I2489" t="str">
            <v>S</v>
          </cell>
          <cell r="J2489"/>
        </row>
        <row r="2490">
          <cell r="A2490">
            <v>909499</v>
          </cell>
          <cell r="B2490" t="str">
            <v>BERTAUD BELIEU ROSE '09 4000ml</v>
          </cell>
          <cell r="C2490" t="str">
            <v>Y</v>
          </cell>
          <cell r="D2490" t="str">
            <v>YS</v>
          </cell>
          <cell r="E2490" t="str">
            <v>YSE</v>
          </cell>
          <cell r="F2490">
            <v>4000</v>
          </cell>
          <cell r="G2490">
            <v>909499</v>
          </cell>
          <cell r="H2490">
            <v>49.54</v>
          </cell>
          <cell r="I2490" t="str">
            <v>S</v>
          </cell>
          <cell r="J2490"/>
        </row>
        <row r="2491">
          <cell r="A2491">
            <v>948514</v>
          </cell>
          <cell r="B2491" t="str">
            <v>BERTHIERS POUILLY FUME 750ml</v>
          </cell>
          <cell r="C2491" t="str">
            <v>Y</v>
          </cell>
          <cell r="D2491" t="str">
            <v>YS</v>
          </cell>
          <cell r="E2491" t="str">
            <v>YSE</v>
          </cell>
          <cell r="F2491">
            <v>750</v>
          </cell>
          <cell r="G2491">
            <v>948514</v>
          </cell>
          <cell r="H2491">
            <v>17.649999999999999</v>
          </cell>
          <cell r="I2491" t="str">
            <v>S</v>
          </cell>
          <cell r="J2491"/>
        </row>
        <row r="2492">
          <cell r="A2492">
            <v>922429</v>
          </cell>
          <cell r="B2492" t="str">
            <v>BERTON METAL BLACK SHIRAZ 750ml</v>
          </cell>
          <cell r="C2492" t="str">
            <v>Y</v>
          </cell>
          <cell r="D2492" t="str">
            <v>YS</v>
          </cell>
          <cell r="E2492" t="str">
            <v>YSE</v>
          </cell>
          <cell r="F2492">
            <v>750</v>
          </cell>
          <cell r="G2492">
            <v>922429</v>
          </cell>
          <cell r="H2492">
            <v>13.1</v>
          </cell>
          <cell r="I2492" t="str">
            <v>S</v>
          </cell>
          <cell r="J2492"/>
        </row>
        <row r="2493">
          <cell r="A2493">
            <v>921843</v>
          </cell>
          <cell r="B2493" t="str">
            <v>BERTRAND CABERNET NATURAE 750ml</v>
          </cell>
          <cell r="C2493" t="str">
            <v>Y</v>
          </cell>
          <cell r="D2493" t="str">
            <v>YS</v>
          </cell>
          <cell r="E2493" t="str">
            <v>YSE</v>
          </cell>
          <cell r="F2493">
            <v>750</v>
          </cell>
          <cell r="G2493">
            <v>921843</v>
          </cell>
          <cell r="H2493">
            <v>19.04</v>
          </cell>
          <cell r="I2493" t="str">
            <v>S</v>
          </cell>
          <cell r="J2493"/>
        </row>
        <row r="2494">
          <cell r="A2494">
            <v>950122</v>
          </cell>
          <cell r="B2494" t="str">
            <v>BERTRAND CHARDONNAY 750ml</v>
          </cell>
          <cell r="C2494" t="str">
            <v>Y</v>
          </cell>
          <cell r="D2494" t="str">
            <v>YS</v>
          </cell>
          <cell r="E2494" t="str">
            <v>YSE</v>
          </cell>
          <cell r="F2494">
            <v>750</v>
          </cell>
          <cell r="G2494">
            <v>950122</v>
          </cell>
          <cell r="H2494">
            <v>15.05</v>
          </cell>
          <cell r="I2494" t="str">
            <v>S</v>
          </cell>
          <cell r="J2494"/>
        </row>
        <row r="2495">
          <cell r="A2495">
            <v>921842</v>
          </cell>
          <cell r="B2495" t="str">
            <v>BERTRAND CIGALUS RED 750ml</v>
          </cell>
          <cell r="C2495" t="str">
            <v>Y</v>
          </cell>
          <cell r="D2495" t="str">
            <v>YS</v>
          </cell>
          <cell r="E2495" t="str">
            <v>YSE</v>
          </cell>
          <cell r="F2495">
            <v>750</v>
          </cell>
          <cell r="G2495">
            <v>921842</v>
          </cell>
          <cell r="H2495">
            <v>45.67</v>
          </cell>
          <cell r="I2495" t="str">
            <v>S</v>
          </cell>
          <cell r="J2495"/>
        </row>
        <row r="2496">
          <cell r="A2496">
            <v>921844</v>
          </cell>
          <cell r="B2496" t="str">
            <v>BERTRAND CIGALUS WHITE 750ml</v>
          </cell>
          <cell r="C2496" t="str">
            <v>Y</v>
          </cell>
          <cell r="D2496" t="str">
            <v>YS</v>
          </cell>
          <cell r="E2496" t="str">
            <v>YSE</v>
          </cell>
          <cell r="F2496">
            <v>750</v>
          </cell>
          <cell r="G2496">
            <v>921844</v>
          </cell>
          <cell r="H2496">
            <v>45.67</v>
          </cell>
          <cell r="I2496" t="str">
            <v>S</v>
          </cell>
          <cell r="J2496"/>
        </row>
        <row r="2497">
          <cell r="A2497">
            <v>950121</v>
          </cell>
          <cell r="B2497" t="str">
            <v>BERTRAND CORBIERES 750ml</v>
          </cell>
          <cell r="C2497" t="str">
            <v>Y</v>
          </cell>
          <cell r="D2497" t="str">
            <v>YS</v>
          </cell>
          <cell r="E2497" t="str">
            <v>YSE</v>
          </cell>
          <cell r="F2497">
            <v>750</v>
          </cell>
          <cell r="G2497">
            <v>950121</v>
          </cell>
          <cell r="H2497">
            <v>15.83</v>
          </cell>
          <cell r="I2497" t="str">
            <v>S</v>
          </cell>
          <cell r="J2497"/>
        </row>
        <row r="2498">
          <cell r="A2498">
            <v>951450</v>
          </cell>
          <cell r="B2498" t="str">
            <v>BERTRAND COTE DES ROSES ROSE 750ml</v>
          </cell>
          <cell r="C2498" t="str">
            <v>M</v>
          </cell>
          <cell r="D2498" t="str">
            <v>MP</v>
          </cell>
          <cell r="E2498" t="str">
            <v>MPX</v>
          </cell>
          <cell r="F2498">
            <v>750</v>
          </cell>
          <cell r="G2498">
            <v>951450</v>
          </cell>
          <cell r="H2498">
            <v>17.989999999999998</v>
          </cell>
          <cell r="I2498" t="str">
            <v>L</v>
          </cell>
          <cell r="J2498"/>
        </row>
        <row r="2499">
          <cell r="A2499">
            <v>950526</v>
          </cell>
          <cell r="B2499" t="str">
            <v>BERTRAND COTE DES ROSES WHITE 750ml</v>
          </cell>
          <cell r="C2499" t="str">
            <v>Y</v>
          </cell>
          <cell r="D2499" t="str">
            <v>YS</v>
          </cell>
          <cell r="E2499" t="str">
            <v>YSE</v>
          </cell>
          <cell r="F2499">
            <v>750</v>
          </cell>
          <cell r="G2499">
            <v>950526</v>
          </cell>
          <cell r="H2499">
            <v>17.79</v>
          </cell>
          <cell r="I2499" t="str">
            <v>S</v>
          </cell>
          <cell r="J2499"/>
        </row>
        <row r="2500">
          <cell r="A2500">
            <v>923459</v>
          </cell>
          <cell r="B2500" t="str">
            <v>BERTRAND GALBRUN ANTIDOTE 2021 750ml</v>
          </cell>
          <cell r="C2500" t="str">
            <v>Y</v>
          </cell>
          <cell r="D2500" t="str">
            <v>YS</v>
          </cell>
          <cell r="E2500" t="str">
            <v>YSE</v>
          </cell>
          <cell r="F2500">
            <v>750</v>
          </cell>
          <cell r="G2500">
            <v>923459</v>
          </cell>
          <cell r="H2500">
            <v>24.14</v>
          </cell>
          <cell r="I2500" t="str">
            <v>S</v>
          </cell>
          <cell r="J2500"/>
        </row>
        <row r="2501">
          <cell r="A2501">
            <v>402794</v>
          </cell>
          <cell r="B2501" t="str">
            <v>BESO DEL SOL PINK SANGRIA 3000 ml</v>
          </cell>
          <cell r="C2501" t="str">
            <v>Y</v>
          </cell>
          <cell r="D2501" t="str">
            <v>YS</v>
          </cell>
          <cell r="E2501" t="str">
            <v>YSE</v>
          </cell>
          <cell r="F2501">
            <v>3000</v>
          </cell>
          <cell r="G2501">
            <v>402794</v>
          </cell>
          <cell r="H2501">
            <v>19.54</v>
          </cell>
          <cell r="I2501" t="str">
            <v>S</v>
          </cell>
          <cell r="J2501"/>
        </row>
        <row r="2502">
          <cell r="A2502">
            <v>402784</v>
          </cell>
          <cell r="B2502" t="str">
            <v>BESO DEL SOL RED SANGRIA 3000ml</v>
          </cell>
          <cell r="C2502" t="str">
            <v>Y</v>
          </cell>
          <cell r="D2502" t="str">
            <v>YS</v>
          </cell>
          <cell r="E2502" t="str">
            <v>YSE</v>
          </cell>
          <cell r="F2502">
            <v>3000</v>
          </cell>
          <cell r="G2502">
            <v>402784</v>
          </cell>
          <cell r="H2502">
            <v>19.54</v>
          </cell>
          <cell r="I2502" t="str">
            <v>S</v>
          </cell>
          <cell r="J2502"/>
        </row>
        <row r="2503">
          <cell r="A2503">
            <v>402787</v>
          </cell>
          <cell r="B2503" t="str">
            <v>BESO DEL SOL WHITE SANGRIA 3000 ml</v>
          </cell>
          <cell r="C2503" t="str">
            <v>Y</v>
          </cell>
          <cell r="D2503" t="str">
            <v>YS</v>
          </cell>
          <cell r="E2503" t="str">
            <v>YSE</v>
          </cell>
          <cell r="F2503">
            <v>3000</v>
          </cell>
          <cell r="G2503">
            <v>402787</v>
          </cell>
          <cell r="H2503">
            <v>19.54</v>
          </cell>
          <cell r="I2503" t="str">
            <v>S</v>
          </cell>
          <cell r="J2503"/>
        </row>
        <row r="2504">
          <cell r="A2504">
            <v>921846</v>
          </cell>
          <cell r="B2504" t="str">
            <v>BESSAN MARGAUX 750ml</v>
          </cell>
          <cell r="C2504" t="str">
            <v>Y</v>
          </cell>
          <cell r="D2504" t="str">
            <v>YS</v>
          </cell>
          <cell r="E2504" t="str">
            <v>YSE</v>
          </cell>
          <cell r="F2504">
            <v>750</v>
          </cell>
          <cell r="G2504">
            <v>921846</v>
          </cell>
          <cell r="H2504">
            <v>53.68</v>
          </cell>
          <cell r="I2504" t="str">
            <v>S</v>
          </cell>
          <cell r="J2504"/>
        </row>
        <row r="2505">
          <cell r="A2505">
            <v>922423</v>
          </cell>
          <cell r="B2505" t="str">
            <v>BESSON CHENAS 1500ml</v>
          </cell>
          <cell r="C2505" t="str">
            <v>Y</v>
          </cell>
          <cell r="D2505" t="str">
            <v>YS</v>
          </cell>
          <cell r="E2505" t="str">
            <v>YSE</v>
          </cell>
          <cell r="F2505">
            <v>1500</v>
          </cell>
          <cell r="G2505">
            <v>922423</v>
          </cell>
          <cell r="H2505">
            <v>50.89</v>
          </cell>
          <cell r="I2505" t="str">
            <v>S</v>
          </cell>
          <cell r="J2505"/>
        </row>
        <row r="2506">
          <cell r="A2506">
            <v>922413</v>
          </cell>
          <cell r="B2506" t="str">
            <v>BESSON JULIENNAS 1500ml</v>
          </cell>
          <cell r="C2506" t="str">
            <v>Y</v>
          </cell>
          <cell r="D2506" t="str">
            <v>YS</v>
          </cell>
          <cell r="E2506" t="str">
            <v>YSE</v>
          </cell>
          <cell r="F2506">
            <v>1500</v>
          </cell>
          <cell r="G2506">
            <v>922413</v>
          </cell>
          <cell r="H2506">
            <v>50.89</v>
          </cell>
          <cell r="I2506" t="str">
            <v>S</v>
          </cell>
          <cell r="J2506"/>
        </row>
        <row r="2507">
          <cell r="A2507">
            <v>915354</v>
          </cell>
          <cell r="B2507" t="str">
            <v>BETHEL HEIGHTS PINOT GRIS'07 750ml</v>
          </cell>
          <cell r="C2507" t="str">
            <v>K</v>
          </cell>
          <cell r="D2507" t="str">
            <v>KK</v>
          </cell>
          <cell r="E2507" t="str">
            <v>KKH</v>
          </cell>
          <cell r="F2507">
            <v>750</v>
          </cell>
          <cell r="G2507">
            <v>915354</v>
          </cell>
          <cell r="H2507">
            <v>17.3</v>
          </cell>
          <cell r="I2507" t="str">
            <v>X</v>
          </cell>
          <cell r="J2507"/>
        </row>
        <row r="2508">
          <cell r="A2508">
            <v>909522</v>
          </cell>
          <cell r="B2508" t="str">
            <v>BETTS &amp; SCHOLL CALIFORNIA SYRAH 750ml</v>
          </cell>
          <cell r="C2508" t="str">
            <v>Y</v>
          </cell>
          <cell r="D2508" t="str">
            <v>YS</v>
          </cell>
          <cell r="E2508" t="str">
            <v>YSE</v>
          </cell>
          <cell r="F2508">
            <v>750</v>
          </cell>
          <cell r="G2508">
            <v>909522</v>
          </cell>
          <cell r="H2508">
            <v>66.680000000000007</v>
          </cell>
          <cell r="I2508" t="str">
            <v>S</v>
          </cell>
          <cell r="J2508"/>
        </row>
        <row r="2509">
          <cell r="A2509">
            <v>922410</v>
          </cell>
          <cell r="B2509" t="str">
            <v>BEWILDER AROUND THE SUN AND BOCK 473ml</v>
          </cell>
          <cell r="C2509" t="str">
            <v>T</v>
          </cell>
          <cell r="D2509" t="str">
            <v>TH</v>
          </cell>
          <cell r="E2509" t="str">
            <v>THU</v>
          </cell>
          <cell r="F2509">
            <v>473</v>
          </cell>
          <cell r="G2509">
            <v>922410</v>
          </cell>
          <cell r="H2509">
            <v>4</v>
          </cell>
          <cell r="I2509" t="str">
            <v>S</v>
          </cell>
          <cell r="J2509"/>
        </row>
        <row r="2510">
          <cell r="A2510">
            <v>924203</v>
          </cell>
          <cell r="B2510" t="str">
            <v>BEWILDER BREWING BRONZE BURRO 473ml</v>
          </cell>
          <cell r="C2510" t="str">
            <v>Y</v>
          </cell>
          <cell r="D2510" t="str">
            <v>YS</v>
          </cell>
          <cell r="E2510" t="str">
            <v>YST</v>
          </cell>
          <cell r="F2510">
            <v>473</v>
          </cell>
          <cell r="G2510">
            <v>924203</v>
          </cell>
          <cell r="H2510">
            <v>4</v>
          </cell>
          <cell r="I2510" t="str">
            <v>S</v>
          </cell>
          <cell r="J2510"/>
        </row>
        <row r="2511">
          <cell r="A2511">
            <v>924007</v>
          </cell>
          <cell r="B2511" t="str">
            <v>BEWILDER BREWING COSMIC POP 473ml</v>
          </cell>
          <cell r="C2511" t="str">
            <v>Y</v>
          </cell>
          <cell r="D2511" t="str">
            <v>YS</v>
          </cell>
          <cell r="E2511" t="str">
            <v>YST</v>
          </cell>
          <cell r="F2511">
            <v>473</v>
          </cell>
          <cell r="G2511">
            <v>924007</v>
          </cell>
          <cell r="H2511">
            <v>4</v>
          </cell>
          <cell r="I2511" t="str">
            <v>S</v>
          </cell>
          <cell r="J2511"/>
        </row>
        <row r="2512">
          <cell r="A2512">
            <v>924204</v>
          </cell>
          <cell r="B2512" t="str">
            <v>BEWILDER BREWING FEELIN' LOOPY 473ml</v>
          </cell>
          <cell r="C2512" t="str">
            <v>Y</v>
          </cell>
          <cell r="D2512" t="str">
            <v>YS</v>
          </cell>
          <cell r="E2512" t="str">
            <v>YST</v>
          </cell>
          <cell r="F2512">
            <v>473</v>
          </cell>
          <cell r="G2512">
            <v>924204</v>
          </cell>
          <cell r="H2512">
            <v>4.5</v>
          </cell>
          <cell r="I2512" t="str">
            <v>S</v>
          </cell>
          <cell r="J2512"/>
        </row>
        <row r="2513">
          <cell r="A2513">
            <v>916959</v>
          </cell>
          <cell r="B2513" t="str">
            <v>BEWILDER BREWING MOLE PORTER 473ml</v>
          </cell>
          <cell r="C2513" t="str">
            <v>Y</v>
          </cell>
          <cell r="D2513" t="str">
            <v>YS</v>
          </cell>
          <cell r="E2513" t="str">
            <v>YST</v>
          </cell>
          <cell r="F2513">
            <v>473</v>
          </cell>
          <cell r="G2513">
            <v>916959</v>
          </cell>
          <cell r="H2513">
            <v>4.0199999999999996</v>
          </cell>
          <cell r="I2513" t="str">
            <v>S</v>
          </cell>
          <cell r="J2513"/>
        </row>
        <row r="2514">
          <cell r="A2514">
            <v>923537</v>
          </cell>
          <cell r="B2514" t="str">
            <v>BEWILDER BREWING TRIPEL 473ml</v>
          </cell>
          <cell r="C2514" t="str">
            <v>Y</v>
          </cell>
          <cell r="D2514" t="str">
            <v>YS</v>
          </cell>
          <cell r="E2514" t="str">
            <v>YST</v>
          </cell>
          <cell r="F2514">
            <v>473</v>
          </cell>
          <cell r="G2514">
            <v>923537</v>
          </cell>
          <cell r="H2514">
            <v>4.5</v>
          </cell>
          <cell r="I2514" t="str">
            <v>S</v>
          </cell>
          <cell r="J2514"/>
        </row>
        <row r="2515">
          <cell r="A2515">
            <v>923693</v>
          </cell>
          <cell r="B2515" t="str">
            <v>BEWILDER CHICK FLIP IPA 473ml</v>
          </cell>
          <cell r="C2515" t="str">
            <v>T</v>
          </cell>
          <cell r="D2515" t="str">
            <v>TN</v>
          </cell>
          <cell r="E2515" t="str">
            <v>TNC</v>
          </cell>
          <cell r="F2515">
            <v>473</v>
          </cell>
          <cell r="G2515">
            <v>923693</v>
          </cell>
          <cell r="H2515">
            <v>4.5</v>
          </cell>
          <cell r="I2515" t="str">
            <v>S</v>
          </cell>
          <cell r="J2515"/>
        </row>
        <row r="2516">
          <cell r="A2516">
            <v>924249</v>
          </cell>
          <cell r="B2516" t="str">
            <v>BEWILDER CITY WEEKLY BEER PHEST 473ml</v>
          </cell>
          <cell r="C2516" t="str">
            <v>Y</v>
          </cell>
          <cell r="D2516" t="str">
            <v>YS</v>
          </cell>
          <cell r="E2516" t="str">
            <v>YST</v>
          </cell>
          <cell r="F2516">
            <v>473</v>
          </cell>
          <cell r="G2516">
            <v>924249</v>
          </cell>
          <cell r="H2516">
            <v>4.5</v>
          </cell>
          <cell r="I2516" t="str">
            <v>S</v>
          </cell>
          <cell r="J2516"/>
        </row>
        <row r="2517">
          <cell r="A2517">
            <v>922411</v>
          </cell>
          <cell r="B2517" t="str">
            <v>BEWILDER DESERET IPA 473ml</v>
          </cell>
          <cell r="C2517" t="str">
            <v>T</v>
          </cell>
          <cell r="D2517" t="str">
            <v>TN</v>
          </cell>
          <cell r="E2517" t="str">
            <v>TNF</v>
          </cell>
          <cell r="F2517">
            <v>473</v>
          </cell>
          <cell r="G2517">
            <v>922411</v>
          </cell>
          <cell r="H2517">
            <v>3.75</v>
          </cell>
          <cell r="I2517">
            <v>1</v>
          </cell>
          <cell r="J2517"/>
        </row>
        <row r="2518">
          <cell r="A2518">
            <v>921478</v>
          </cell>
          <cell r="B2518" t="str">
            <v>BEWILDER DOS HAZY BOIS 473ml</v>
          </cell>
          <cell r="C2518" t="str">
            <v>Y</v>
          </cell>
          <cell r="D2518" t="str">
            <v>YS</v>
          </cell>
          <cell r="E2518" t="str">
            <v>YST</v>
          </cell>
          <cell r="F2518">
            <v>473</v>
          </cell>
          <cell r="G2518">
            <v>921478</v>
          </cell>
          <cell r="H2518">
            <v>4.5</v>
          </cell>
          <cell r="I2518" t="str">
            <v>S</v>
          </cell>
          <cell r="J2518"/>
        </row>
        <row r="2519">
          <cell r="A2519">
            <v>923596</v>
          </cell>
          <cell r="B2519" t="str">
            <v>BEWILDER DOUBLE ESB 473 ml</v>
          </cell>
          <cell r="C2519" t="str">
            <v>T</v>
          </cell>
          <cell r="D2519" t="str">
            <v>TN</v>
          </cell>
          <cell r="E2519" t="str">
            <v>TNP</v>
          </cell>
          <cell r="F2519">
            <v>473</v>
          </cell>
          <cell r="G2519">
            <v>923596</v>
          </cell>
          <cell r="H2519">
            <v>0.14000000000000001</v>
          </cell>
          <cell r="I2519" t="str">
            <v>S</v>
          </cell>
          <cell r="J2519"/>
        </row>
        <row r="2520">
          <cell r="A2520">
            <v>922455</v>
          </cell>
          <cell r="B2520" t="str">
            <v>BEWILDER EL FRUTI BOI 300ml</v>
          </cell>
          <cell r="C2520" t="str">
            <v>Y</v>
          </cell>
          <cell r="D2520" t="str">
            <v>YS</v>
          </cell>
          <cell r="E2520" t="str">
            <v>YST</v>
          </cell>
          <cell r="F2520">
            <v>300</v>
          </cell>
          <cell r="G2520">
            <v>922455</v>
          </cell>
          <cell r="H2520">
            <v>4.5</v>
          </cell>
          <cell r="I2520" t="str">
            <v>S</v>
          </cell>
          <cell r="J2520"/>
        </row>
        <row r="2521">
          <cell r="A2521">
            <v>922412</v>
          </cell>
          <cell r="B2521" t="str">
            <v>BEWILDER FOUR RYES 473 ml</v>
          </cell>
          <cell r="C2521" t="str">
            <v>T</v>
          </cell>
          <cell r="D2521" t="str">
            <v>TN</v>
          </cell>
          <cell r="E2521" t="str">
            <v>TNC</v>
          </cell>
          <cell r="F2521">
            <v>473</v>
          </cell>
          <cell r="G2521">
            <v>922412</v>
          </cell>
          <cell r="H2521">
            <v>4</v>
          </cell>
          <cell r="I2521" t="str">
            <v>S</v>
          </cell>
          <cell r="J2521"/>
        </row>
        <row r="2522">
          <cell r="A2522">
            <v>923694</v>
          </cell>
          <cell r="B2522" t="str">
            <v>BEWILDER GIN BARREL DESERET IPA 473ml</v>
          </cell>
          <cell r="C2522" t="str">
            <v>T</v>
          </cell>
          <cell r="D2522" t="str">
            <v>TN</v>
          </cell>
          <cell r="E2522" t="str">
            <v>TNC</v>
          </cell>
          <cell r="F2522">
            <v>473</v>
          </cell>
          <cell r="G2522">
            <v>923694</v>
          </cell>
          <cell r="H2522">
            <v>6</v>
          </cell>
          <cell r="I2522" t="str">
            <v>S</v>
          </cell>
          <cell r="J2522"/>
        </row>
        <row r="2523">
          <cell r="A2523">
            <v>922791</v>
          </cell>
          <cell r="B2523" t="str">
            <v>BEWILDER IMPERIAL MOLE PORTER 473ml</v>
          </cell>
          <cell r="C2523" t="str">
            <v>Y</v>
          </cell>
          <cell r="D2523" t="str">
            <v>YS</v>
          </cell>
          <cell r="E2523" t="str">
            <v>YST</v>
          </cell>
          <cell r="F2523">
            <v>473</v>
          </cell>
          <cell r="G2523">
            <v>922791</v>
          </cell>
          <cell r="H2523">
            <v>7</v>
          </cell>
          <cell r="I2523" t="str">
            <v>S</v>
          </cell>
          <cell r="J2523"/>
        </row>
        <row r="2524">
          <cell r="A2524">
            <v>922409</v>
          </cell>
          <cell r="B2524" t="str">
            <v>BEWILDER IN THE BARREL AND BOCK 473 ml</v>
          </cell>
          <cell r="C2524" t="str">
            <v>T</v>
          </cell>
          <cell r="D2524" t="str">
            <v>TH</v>
          </cell>
          <cell r="E2524" t="str">
            <v>THU</v>
          </cell>
          <cell r="F2524">
            <v>473</v>
          </cell>
          <cell r="G2524">
            <v>922409</v>
          </cell>
          <cell r="H2524">
            <v>7</v>
          </cell>
          <cell r="I2524" t="str">
            <v>S</v>
          </cell>
          <cell r="J2524"/>
        </row>
        <row r="2525">
          <cell r="A2525">
            <v>922408</v>
          </cell>
          <cell r="B2525" t="str">
            <v>BEWILDER NOUVEAUX HOUBLONS IPA 473 ml</v>
          </cell>
          <cell r="C2525" t="str">
            <v>T</v>
          </cell>
          <cell r="D2525" t="str">
            <v>TN</v>
          </cell>
          <cell r="E2525" t="str">
            <v>TNU</v>
          </cell>
          <cell r="F2525">
            <v>473</v>
          </cell>
          <cell r="G2525">
            <v>922408</v>
          </cell>
          <cell r="H2525">
            <v>4</v>
          </cell>
          <cell r="I2525" t="str">
            <v>S</v>
          </cell>
          <cell r="J2525"/>
        </row>
        <row r="2526">
          <cell r="A2526">
            <v>921542</v>
          </cell>
          <cell r="B2526" t="str">
            <v>BEWILDER PERFECT TIMING IPA 473ml</v>
          </cell>
          <cell r="C2526" t="str">
            <v>Y</v>
          </cell>
          <cell r="D2526" t="str">
            <v>YS</v>
          </cell>
          <cell r="E2526" t="str">
            <v>YST</v>
          </cell>
          <cell r="F2526">
            <v>473</v>
          </cell>
          <cell r="G2526">
            <v>921542</v>
          </cell>
          <cell r="H2526">
            <v>4.0199999999999996</v>
          </cell>
          <cell r="I2526" t="str">
            <v>S</v>
          </cell>
          <cell r="J2526"/>
        </row>
        <row r="2527">
          <cell r="A2527">
            <v>923595</v>
          </cell>
          <cell r="B2527" t="str">
            <v>BEWILDER WEE HEAVY 473 ml</v>
          </cell>
          <cell r="C2527" t="str">
            <v>T</v>
          </cell>
          <cell r="D2527" t="str">
            <v>TN</v>
          </cell>
          <cell r="E2527" t="str">
            <v>TNP</v>
          </cell>
          <cell r="F2527">
            <v>473</v>
          </cell>
          <cell r="G2527">
            <v>923595</v>
          </cell>
          <cell r="H2527">
            <v>6</v>
          </cell>
          <cell r="I2527" t="str">
            <v>S</v>
          </cell>
          <cell r="J2527"/>
        </row>
        <row r="2528">
          <cell r="A2528">
            <v>924250</v>
          </cell>
          <cell r="B2528" t="str">
            <v>BEWILDER WEST COAST PHAN BOI 473ml</v>
          </cell>
          <cell r="C2528" t="str">
            <v>Y</v>
          </cell>
          <cell r="D2528" t="str">
            <v>YS</v>
          </cell>
          <cell r="E2528" t="str">
            <v>YST</v>
          </cell>
          <cell r="F2528">
            <v>473</v>
          </cell>
          <cell r="G2528">
            <v>924250</v>
          </cell>
          <cell r="H2528">
            <v>4.75</v>
          </cell>
          <cell r="I2528" t="str">
            <v>S</v>
          </cell>
          <cell r="J2528"/>
        </row>
        <row r="2529">
          <cell r="A2529">
            <v>907960</v>
          </cell>
          <cell r="B2529" t="str">
            <v>BEX RIESLING 750ml</v>
          </cell>
          <cell r="C2529" t="str">
            <v>Y</v>
          </cell>
          <cell r="D2529" t="str">
            <v>YS</v>
          </cell>
          <cell r="E2529" t="str">
            <v>YSE</v>
          </cell>
          <cell r="F2529">
            <v>750</v>
          </cell>
          <cell r="G2529">
            <v>907960</v>
          </cell>
          <cell r="H2529">
            <v>11.23</v>
          </cell>
          <cell r="I2529" t="str">
            <v>S</v>
          </cell>
          <cell r="J2529"/>
        </row>
        <row r="2530">
          <cell r="A2530">
            <v>35338</v>
          </cell>
          <cell r="B2530" t="str">
            <v>BEYOND VODKA 1750ml</v>
          </cell>
          <cell r="C2530" t="str">
            <v>Y</v>
          </cell>
          <cell r="D2530" t="str">
            <v>YS</v>
          </cell>
          <cell r="E2530" t="str">
            <v>YSA</v>
          </cell>
          <cell r="F2530">
            <v>1750</v>
          </cell>
          <cell r="G2530">
            <v>35338</v>
          </cell>
          <cell r="H2530">
            <v>22.13</v>
          </cell>
          <cell r="I2530" t="str">
            <v>S</v>
          </cell>
          <cell r="J2530"/>
        </row>
        <row r="2531">
          <cell r="A2531">
            <v>916377</v>
          </cell>
          <cell r="B2531" t="str">
            <v>BEYTEN BEYOND SAUV BLANC'20 750ml</v>
          </cell>
          <cell r="C2531" t="str">
            <v>K</v>
          </cell>
          <cell r="D2531" t="str">
            <v>KR</v>
          </cell>
          <cell r="E2531" t="str">
            <v>KRQ</v>
          </cell>
          <cell r="F2531">
            <v>750</v>
          </cell>
          <cell r="G2531">
            <v>916377</v>
          </cell>
          <cell r="H2531">
            <v>9.23</v>
          </cell>
          <cell r="I2531" t="str">
            <v>L</v>
          </cell>
          <cell r="J2531"/>
        </row>
        <row r="2532">
          <cell r="A2532">
            <v>913387</v>
          </cell>
          <cell r="B2532" t="str">
            <v>BIALE BASIC BLACK '16 750ml</v>
          </cell>
          <cell r="C2532" t="str">
            <v>P</v>
          </cell>
          <cell r="D2532" t="str">
            <v>PL</v>
          </cell>
          <cell r="E2532" t="str">
            <v>PLD</v>
          </cell>
          <cell r="F2532">
            <v>750</v>
          </cell>
          <cell r="G2532">
            <v>913387</v>
          </cell>
          <cell r="H2532">
            <v>26.98</v>
          </cell>
          <cell r="I2532" t="str">
            <v>X</v>
          </cell>
          <cell r="J2532"/>
        </row>
        <row r="2533">
          <cell r="A2533">
            <v>921528</v>
          </cell>
          <cell r="B2533" t="str">
            <v>BIALE BASIC BLACK RED 2018 750ml</v>
          </cell>
          <cell r="C2533" t="str">
            <v>Y</v>
          </cell>
          <cell r="D2533" t="str">
            <v>YS</v>
          </cell>
          <cell r="E2533" t="str">
            <v>YSE</v>
          </cell>
          <cell r="F2533">
            <v>750</v>
          </cell>
          <cell r="G2533">
            <v>921528</v>
          </cell>
          <cell r="H2533">
            <v>54.31</v>
          </cell>
          <cell r="I2533" t="str">
            <v>S</v>
          </cell>
          <cell r="J2533"/>
        </row>
        <row r="2534">
          <cell r="A2534">
            <v>921520</v>
          </cell>
          <cell r="B2534" t="str">
            <v>BIALE ROYAL PUNISHERS 2019 750ml</v>
          </cell>
          <cell r="C2534" t="str">
            <v>Y</v>
          </cell>
          <cell r="D2534" t="str">
            <v>YS</v>
          </cell>
          <cell r="E2534" t="str">
            <v>YSE</v>
          </cell>
          <cell r="F2534">
            <v>750</v>
          </cell>
          <cell r="G2534">
            <v>921520</v>
          </cell>
          <cell r="H2534">
            <v>47.1</v>
          </cell>
          <cell r="I2534" t="str">
            <v>S</v>
          </cell>
          <cell r="J2534"/>
        </row>
        <row r="2535">
          <cell r="A2535">
            <v>913657</v>
          </cell>
          <cell r="B2535" t="str">
            <v>BIALE ROYAL PUNISHERS PT SYRH'16 750ml</v>
          </cell>
          <cell r="C2535" t="str">
            <v>P</v>
          </cell>
          <cell r="D2535" t="str">
            <v>PL</v>
          </cell>
          <cell r="E2535" t="str">
            <v>PLJ</v>
          </cell>
          <cell r="F2535">
            <v>750</v>
          </cell>
          <cell r="G2535">
            <v>913657</v>
          </cell>
          <cell r="H2535">
            <v>24.82</v>
          </cell>
          <cell r="I2535" t="str">
            <v>X</v>
          </cell>
          <cell r="J2535"/>
        </row>
        <row r="2536">
          <cell r="A2536">
            <v>921519</v>
          </cell>
          <cell r="B2536" t="str">
            <v>BIALE RW MOORE VINEYARD ZIN 2018 750ml</v>
          </cell>
          <cell r="C2536" t="str">
            <v>Y</v>
          </cell>
          <cell r="D2536" t="str">
            <v>YS</v>
          </cell>
          <cell r="E2536" t="str">
            <v>YSE</v>
          </cell>
          <cell r="F2536">
            <v>750</v>
          </cell>
          <cell r="G2536">
            <v>921519</v>
          </cell>
          <cell r="H2536">
            <v>64.650000000000006</v>
          </cell>
          <cell r="I2536" t="str">
            <v>S</v>
          </cell>
          <cell r="J2536"/>
        </row>
        <row r="2537">
          <cell r="A2537">
            <v>950313</v>
          </cell>
          <cell r="B2537" t="str">
            <v>BIALE ZIN BLACK CHICKEN'18 750ml</v>
          </cell>
          <cell r="C2537" t="str">
            <v>P</v>
          </cell>
          <cell r="D2537" t="str">
            <v>PL</v>
          </cell>
          <cell r="E2537" t="str">
            <v>PLH</v>
          </cell>
          <cell r="F2537">
            <v>750</v>
          </cell>
          <cell r="G2537">
            <v>950313</v>
          </cell>
          <cell r="H2537">
            <v>48.84</v>
          </cell>
          <cell r="I2537" t="str">
            <v>U</v>
          </cell>
          <cell r="J2537"/>
        </row>
        <row r="2538">
          <cell r="A2538">
            <v>900198</v>
          </cell>
          <cell r="B2538" t="str">
            <v>BIANCHI L10 PREMIUM MALBEC 750ml</v>
          </cell>
          <cell r="C2538" t="str">
            <v>Y</v>
          </cell>
          <cell r="D2538" t="str">
            <v>YS</v>
          </cell>
          <cell r="E2538" t="str">
            <v>YSE</v>
          </cell>
          <cell r="F2538">
            <v>750</v>
          </cell>
          <cell r="G2538">
            <v>900198</v>
          </cell>
          <cell r="H2538">
            <v>29.02</v>
          </cell>
          <cell r="I2538" t="str">
            <v>S</v>
          </cell>
          <cell r="J2538"/>
        </row>
        <row r="2539">
          <cell r="A2539">
            <v>16814</v>
          </cell>
          <cell r="B2539" t="str">
            <v>BIB &amp; TUCKER BOURBON 750ml</v>
          </cell>
          <cell r="C2539" t="str">
            <v>Y</v>
          </cell>
          <cell r="D2539" t="str">
            <v>YS</v>
          </cell>
          <cell r="E2539" t="str">
            <v>YSA</v>
          </cell>
          <cell r="F2539">
            <v>750</v>
          </cell>
          <cell r="G2539">
            <v>16814</v>
          </cell>
          <cell r="H2539">
            <v>56.13</v>
          </cell>
          <cell r="I2539" t="str">
            <v>S</v>
          </cell>
          <cell r="J2539"/>
        </row>
        <row r="2540">
          <cell r="A2540">
            <v>955129</v>
          </cell>
          <cell r="B2540" t="str">
            <v>BIBBIANO CHIANTI CLASSICO 2015 750ml</v>
          </cell>
          <cell r="C2540" t="str">
            <v>Y</v>
          </cell>
          <cell r="D2540" t="str">
            <v>YS</v>
          </cell>
          <cell r="E2540" t="str">
            <v>YSE</v>
          </cell>
          <cell r="F2540">
            <v>750</v>
          </cell>
          <cell r="G2540">
            <v>955129</v>
          </cell>
          <cell r="H2540">
            <v>21.63</v>
          </cell>
          <cell r="I2540" t="str">
            <v>S</v>
          </cell>
          <cell r="J2540"/>
        </row>
        <row r="2541">
          <cell r="A2541">
            <v>955128</v>
          </cell>
          <cell r="B2541" t="str">
            <v>BIBBIANO VIN SANTO OCCHIO 2011 375ml</v>
          </cell>
          <cell r="C2541" t="str">
            <v>Y</v>
          </cell>
          <cell r="D2541" t="str">
            <v>YS</v>
          </cell>
          <cell r="E2541" t="str">
            <v>YSE</v>
          </cell>
          <cell r="F2541">
            <v>375</v>
          </cell>
          <cell r="G2541">
            <v>955128</v>
          </cell>
          <cell r="H2541">
            <v>52.29</v>
          </cell>
          <cell r="I2541" t="str">
            <v>S</v>
          </cell>
          <cell r="J2541"/>
        </row>
        <row r="2542">
          <cell r="A2542">
            <v>901801</v>
          </cell>
          <cell r="B2542" t="str">
            <v>BIBI GRAETZ BOLLAMATTA SPARK SANGIO750ml</v>
          </cell>
          <cell r="C2542" t="str">
            <v>Y</v>
          </cell>
          <cell r="D2542" t="str">
            <v>YS</v>
          </cell>
          <cell r="E2542" t="str">
            <v>YSE</v>
          </cell>
          <cell r="F2542">
            <v>750</v>
          </cell>
          <cell r="G2542">
            <v>901801</v>
          </cell>
          <cell r="H2542">
            <v>20.13</v>
          </cell>
          <cell r="I2542" t="str">
            <v>S</v>
          </cell>
          <cell r="J2542"/>
        </row>
        <row r="2543">
          <cell r="A2543">
            <v>948560</v>
          </cell>
          <cell r="B2543" t="str">
            <v>BIBI GRAETZ BUGIA 750ml</v>
          </cell>
          <cell r="C2543" t="str">
            <v>Y</v>
          </cell>
          <cell r="D2543" t="str">
            <v>YS</v>
          </cell>
          <cell r="E2543" t="str">
            <v>YSE</v>
          </cell>
          <cell r="F2543">
            <v>750</v>
          </cell>
          <cell r="G2543">
            <v>948560</v>
          </cell>
          <cell r="H2543">
            <v>72.260000000000005</v>
          </cell>
          <cell r="I2543" t="str">
            <v>S</v>
          </cell>
          <cell r="J2543"/>
        </row>
        <row r="2544">
          <cell r="A2544">
            <v>909355</v>
          </cell>
          <cell r="B2544" t="str">
            <v>BIBI GRAETZ CASAMATTA BIANCO NV 750ml</v>
          </cell>
          <cell r="C2544" t="str">
            <v>K</v>
          </cell>
          <cell r="D2544" t="str">
            <v>KR</v>
          </cell>
          <cell r="E2544" t="str">
            <v>KRL</v>
          </cell>
          <cell r="F2544">
            <v>750</v>
          </cell>
          <cell r="G2544">
            <v>909355</v>
          </cell>
          <cell r="H2544">
            <v>6.51</v>
          </cell>
          <cell r="I2544" t="str">
            <v>X</v>
          </cell>
          <cell r="J2544"/>
        </row>
        <row r="2545">
          <cell r="A2545">
            <v>909737</v>
          </cell>
          <cell r="B2545" t="str">
            <v>BIBI GRAETZ CICALA 09 750ml</v>
          </cell>
          <cell r="C2545" t="str">
            <v>Y</v>
          </cell>
          <cell r="D2545" t="str">
            <v>YS</v>
          </cell>
          <cell r="E2545" t="str">
            <v>YSE</v>
          </cell>
          <cell r="F2545">
            <v>750</v>
          </cell>
          <cell r="G2545">
            <v>909737</v>
          </cell>
          <cell r="H2545">
            <v>23.28</v>
          </cell>
          <cell r="I2545" t="str">
            <v>S</v>
          </cell>
          <cell r="J2545"/>
        </row>
        <row r="2546">
          <cell r="A2546">
            <v>948798</v>
          </cell>
          <cell r="B2546" t="str">
            <v>BIBI GRAETZ COLORE '05 750ml</v>
          </cell>
          <cell r="C2546" t="str">
            <v>Y</v>
          </cell>
          <cell r="D2546" t="str">
            <v>YS</v>
          </cell>
          <cell r="E2546" t="str">
            <v>YSE</v>
          </cell>
          <cell r="F2546">
            <v>750</v>
          </cell>
          <cell r="G2546">
            <v>948798</v>
          </cell>
          <cell r="H2546">
            <v>792.8</v>
          </cell>
          <cell r="I2546" t="str">
            <v>S</v>
          </cell>
          <cell r="J2546"/>
        </row>
        <row r="2547">
          <cell r="A2547">
            <v>948801</v>
          </cell>
          <cell r="B2547" t="str">
            <v>BIBI GRAETZ COLORE '08 750ml</v>
          </cell>
          <cell r="C2547" t="str">
            <v>Y</v>
          </cell>
          <cell r="D2547" t="str">
            <v>YS</v>
          </cell>
          <cell r="E2547" t="str">
            <v>YSE</v>
          </cell>
          <cell r="F2547">
            <v>750</v>
          </cell>
          <cell r="G2547">
            <v>948801</v>
          </cell>
          <cell r="H2547">
            <v>792.8</v>
          </cell>
          <cell r="I2547" t="str">
            <v>S</v>
          </cell>
          <cell r="J2547"/>
        </row>
        <row r="2548">
          <cell r="A2548">
            <v>948799</v>
          </cell>
          <cell r="B2548" t="str">
            <v>BIBI GRAETZ COLORE'06 750ml</v>
          </cell>
          <cell r="C2548" t="str">
            <v>Y</v>
          </cell>
          <cell r="D2548" t="str">
            <v>YS</v>
          </cell>
          <cell r="E2548" t="str">
            <v>YSE</v>
          </cell>
          <cell r="F2548">
            <v>750</v>
          </cell>
          <cell r="G2548">
            <v>948799</v>
          </cell>
          <cell r="H2548">
            <v>792.8</v>
          </cell>
          <cell r="I2548" t="str">
            <v>S</v>
          </cell>
          <cell r="J2548"/>
        </row>
        <row r="2549">
          <cell r="A2549">
            <v>948800</v>
          </cell>
          <cell r="B2549" t="str">
            <v>BIBI GRAETZ COLORE'07 750ml</v>
          </cell>
          <cell r="C2549" t="str">
            <v>Y</v>
          </cell>
          <cell r="D2549" t="str">
            <v>YS</v>
          </cell>
          <cell r="E2549" t="str">
            <v>YSE</v>
          </cell>
          <cell r="F2549">
            <v>750</v>
          </cell>
          <cell r="G2549">
            <v>948800</v>
          </cell>
          <cell r="H2549">
            <v>792.8</v>
          </cell>
          <cell r="I2549" t="str">
            <v>S</v>
          </cell>
          <cell r="J2549"/>
        </row>
        <row r="2550">
          <cell r="A2550">
            <v>909736</v>
          </cell>
          <cell r="B2550" t="str">
            <v>BIBI GRAETZ GRILLI II'S A GAME 750ml</v>
          </cell>
          <cell r="C2550" t="str">
            <v>Y</v>
          </cell>
          <cell r="D2550" t="str">
            <v>YS</v>
          </cell>
          <cell r="E2550" t="str">
            <v>YSE</v>
          </cell>
          <cell r="F2550">
            <v>750</v>
          </cell>
          <cell r="G2550">
            <v>909736</v>
          </cell>
          <cell r="H2550">
            <v>33.69</v>
          </cell>
          <cell r="I2550" t="str">
            <v>S</v>
          </cell>
          <cell r="J2550"/>
        </row>
        <row r="2551">
          <cell r="A2551">
            <v>920930</v>
          </cell>
          <cell r="B2551" t="str">
            <v>BIBI GRAETZ IT'S A GAME 750ml</v>
          </cell>
          <cell r="C2551" t="str">
            <v>Y</v>
          </cell>
          <cell r="D2551" t="str">
            <v>YS</v>
          </cell>
          <cell r="E2551" t="str">
            <v>YSE</v>
          </cell>
          <cell r="F2551">
            <v>750</v>
          </cell>
          <cell r="G2551">
            <v>920930</v>
          </cell>
          <cell r="H2551">
            <v>30.9</v>
          </cell>
          <cell r="I2551" t="str">
            <v>S</v>
          </cell>
          <cell r="J2551"/>
        </row>
        <row r="2552">
          <cell r="A2552">
            <v>920307</v>
          </cell>
          <cell r="B2552" t="str">
            <v>BIBI GRAETZ SOFFOCONE DI VINCIG 0 750ml</v>
          </cell>
          <cell r="C2552" t="str">
            <v>Y</v>
          </cell>
          <cell r="D2552" t="str">
            <v>YS</v>
          </cell>
          <cell r="E2552" t="str">
            <v>YSE</v>
          </cell>
          <cell r="F2552">
            <v>750</v>
          </cell>
          <cell r="G2552">
            <v>920307</v>
          </cell>
          <cell r="H2552">
            <v>41.1</v>
          </cell>
          <cell r="I2552" t="str">
            <v>U</v>
          </cell>
          <cell r="J2552"/>
        </row>
        <row r="2553">
          <cell r="A2553">
            <v>920939</v>
          </cell>
          <cell r="B2553" t="str">
            <v>BIBI GRAETZ TESTAMATTA 10 750 750ml</v>
          </cell>
          <cell r="C2553" t="str">
            <v>Y</v>
          </cell>
          <cell r="D2553" t="str">
            <v>YS</v>
          </cell>
          <cell r="E2553" t="str">
            <v>YSE</v>
          </cell>
          <cell r="F2553">
            <v>750</v>
          </cell>
          <cell r="G2553">
            <v>920939</v>
          </cell>
          <cell r="H2553">
            <v>142.44999999999999</v>
          </cell>
          <cell r="I2553" t="str">
            <v>S</v>
          </cell>
          <cell r="J2553"/>
        </row>
        <row r="2554">
          <cell r="A2554">
            <v>902803</v>
          </cell>
          <cell r="B2554" t="str">
            <v>BICHI FLAMA ROJA 750ml</v>
          </cell>
          <cell r="C2554" t="str">
            <v>Y</v>
          </cell>
          <cell r="D2554" t="str">
            <v>YS</v>
          </cell>
          <cell r="E2554" t="str">
            <v>YSE</v>
          </cell>
          <cell r="F2554">
            <v>750</v>
          </cell>
          <cell r="G2554">
            <v>902803</v>
          </cell>
          <cell r="H2554">
            <v>31.34</v>
          </cell>
          <cell r="I2554" t="str">
            <v>S</v>
          </cell>
          <cell r="J2554"/>
        </row>
        <row r="2555">
          <cell r="A2555">
            <v>954880</v>
          </cell>
          <cell r="B2555" t="str">
            <v>BICHI LISTAN 750ml</v>
          </cell>
          <cell r="C2555" t="str">
            <v>Y</v>
          </cell>
          <cell r="D2555" t="str">
            <v>YS</v>
          </cell>
          <cell r="E2555" t="str">
            <v>YSE</v>
          </cell>
          <cell r="F2555">
            <v>750</v>
          </cell>
          <cell r="G2555">
            <v>954880</v>
          </cell>
          <cell r="H2555">
            <v>29.93</v>
          </cell>
          <cell r="I2555" t="str">
            <v>S</v>
          </cell>
          <cell r="J2555"/>
        </row>
        <row r="2556">
          <cell r="A2556">
            <v>954581</v>
          </cell>
          <cell r="B2556" t="str">
            <v>BICHI NO SAPIENS 750ml</v>
          </cell>
          <cell r="C2556" t="str">
            <v>Y</v>
          </cell>
          <cell r="D2556" t="str">
            <v>YS</v>
          </cell>
          <cell r="E2556" t="str">
            <v>YSE</v>
          </cell>
          <cell r="F2556">
            <v>750</v>
          </cell>
          <cell r="G2556">
            <v>954581</v>
          </cell>
          <cell r="H2556">
            <v>29.93</v>
          </cell>
          <cell r="I2556" t="str">
            <v>S</v>
          </cell>
          <cell r="J2556"/>
        </row>
        <row r="2557">
          <cell r="A2557">
            <v>902802</v>
          </cell>
          <cell r="B2557" t="str">
            <v>BICHI PET MEX 750ml</v>
          </cell>
          <cell r="C2557" t="str">
            <v>Y</v>
          </cell>
          <cell r="D2557" t="str">
            <v>YS</v>
          </cell>
          <cell r="E2557" t="str">
            <v>YSE</v>
          </cell>
          <cell r="F2557">
            <v>750</v>
          </cell>
          <cell r="G2557">
            <v>902802</v>
          </cell>
          <cell r="H2557">
            <v>35.89</v>
          </cell>
          <cell r="I2557" t="str">
            <v>S</v>
          </cell>
          <cell r="J2557"/>
        </row>
        <row r="2558">
          <cell r="A2558">
            <v>905152</v>
          </cell>
          <cell r="B2558" t="str">
            <v>BICHI ROSA 750ml</v>
          </cell>
          <cell r="C2558" t="str">
            <v>P</v>
          </cell>
          <cell r="D2558" t="str">
            <v>PR</v>
          </cell>
          <cell r="E2558" t="str">
            <v>PRN</v>
          </cell>
          <cell r="F2558">
            <v>750</v>
          </cell>
          <cell r="G2558">
            <v>905152</v>
          </cell>
          <cell r="H2558">
            <v>29.93</v>
          </cell>
          <cell r="I2558" t="str">
            <v>U</v>
          </cell>
          <cell r="J2558"/>
        </row>
        <row r="2559">
          <cell r="A2559">
            <v>954733</v>
          </cell>
          <cell r="B2559" t="str">
            <v>BICHOT ALOXE CORTON 1ER CRU 750ml</v>
          </cell>
          <cell r="C2559" t="str">
            <v>Y</v>
          </cell>
          <cell r="D2559" t="str">
            <v>YS</v>
          </cell>
          <cell r="E2559" t="str">
            <v>YSE</v>
          </cell>
          <cell r="F2559">
            <v>750</v>
          </cell>
          <cell r="G2559">
            <v>954733</v>
          </cell>
          <cell r="H2559">
            <v>93.5</v>
          </cell>
          <cell r="I2559" t="str">
            <v>S</v>
          </cell>
          <cell r="J2559"/>
        </row>
        <row r="2560">
          <cell r="A2560">
            <v>918589</v>
          </cell>
          <cell r="B2560" t="str">
            <v>BICHOT BOURGOGNE BLANC VV'20 750ml</v>
          </cell>
          <cell r="C2560" t="str">
            <v>K</v>
          </cell>
          <cell r="D2560" t="str">
            <v>KR</v>
          </cell>
          <cell r="E2560" t="str">
            <v>KRA</v>
          </cell>
          <cell r="F2560">
            <v>750</v>
          </cell>
          <cell r="G2560">
            <v>918589</v>
          </cell>
          <cell r="H2560">
            <v>29.99</v>
          </cell>
          <cell r="I2560" t="str">
            <v>L</v>
          </cell>
          <cell r="J2560"/>
        </row>
        <row r="2561">
          <cell r="A2561">
            <v>948721</v>
          </cell>
          <cell r="B2561" t="str">
            <v>BICHOT CHABLIS DOM LONG'18/21 750ml</v>
          </cell>
          <cell r="C2561" t="str">
            <v>K</v>
          </cell>
          <cell r="D2561" t="str">
            <v>KR</v>
          </cell>
          <cell r="E2561" t="str">
            <v>KRA</v>
          </cell>
          <cell r="F2561">
            <v>750</v>
          </cell>
          <cell r="G2561">
            <v>948721</v>
          </cell>
          <cell r="H2561">
            <v>35.99</v>
          </cell>
          <cell r="I2561" t="str">
            <v>L</v>
          </cell>
          <cell r="J2561"/>
        </row>
        <row r="2562">
          <cell r="A2562">
            <v>954768</v>
          </cell>
          <cell r="B2562" t="str">
            <v>BICHOT CHAMBOLLE MUSIGNY CHAB 2016 750ml</v>
          </cell>
          <cell r="C2562" t="str">
            <v>Y</v>
          </cell>
          <cell r="D2562" t="str">
            <v>YS</v>
          </cell>
          <cell r="E2562" t="str">
            <v>YSE</v>
          </cell>
          <cell r="F2562">
            <v>750</v>
          </cell>
          <cell r="G2562">
            <v>954768</v>
          </cell>
          <cell r="H2562">
            <v>142.99</v>
          </cell>
          <cell r="I2562" t="str">
            <v>S</v>
          </cell>
          <cell r="J2562"/>
        </row>
        <row r="2563">
          <cell r="A2563">
            <v>923571</v>
          </cell>
          <cell r="B2563" t="str">
            <v>BICHOT CHASSAGNE MONT BLANC'20 750ml</v>
          </cell>
          <cell r="C2563" t="str">
            <v>K</v>
          </cell>
          <cell r="D2563" t="str">
            <v>KR</v>
          </cell>
          <cell r="E2563" t="str">
            <v>KRA</v>
          </cell>
          <cell r="F2563">
            <v>750</v>
          </cell>
          <cell r="G2563">
            <v>923571</v>
          </cell>
          <cell r="H2563">
            <v>100.99</v>
          </cell>
          <cell r="I2563" t="str">
            <v>L</v>
          </cell>
          <cell r="J2563"/>
        </row>
        <row r="2564">
          <cell r="A2564">
            <v>918762</v>
          </cell>
          <cell r="B2564" t="str">
            <v>BICHOT CREMANT DE BOURG BRUT ROSÃ‰ 750ml</v>
          </cell>
          <cell r="C2564" t="str">
            <v>I</v>
          </cell>
          <cell r="D2564" t="str">
            <v>IP</v>
          </cell>
          <cell r="E2564" t="str">
            <v>IPH</v>
          </cell>
          <cell r="F2564">
            <v>750</v>
          </cell>
          <cell r="G2564">
            <v>918762</v>
          </cell>
          <cell r="H2564">
            <v>12.53</v>
          </cell>
          <cell r="I2564" t="str">
            <v>X</v>
          </cell>
          <cell r="J2564"/>
        </row>
        <row r="2565">
          <cell r="A2565">
            <v>954766</v>
          </cell>
          <cell r="B2565" t="str">
            <v>BICHOT FIXIN CLOS PERRIERE 2015 750ml</v>
          </cell>
          <cell r="C2565" t="str">
            <v>Y</v>
          </cell>
          <cell r="D2565" t="str">
            <v>YS</v>
          </cell>
          <cell r="E2565" t="str">
            <v>YSE</v>
          </cell>
          <cell r="F2565">
            <v>750</v>
          </cell>
          <cell r="G2565">
            <v>954766</v>
          </cell>
          <cell r="H2565">
            <v>80.989999999999995</v>
          </cell>
          <cell r="I2565" t="str">
            <v>S</v>
          </cell>
          <cell r="J2565"/>
        </row>
        <row r="2566">
          <cell r="A2566">
            <v>918535</v>
          </cell>
          <cell r="B2566" t="str">
            <v>BICHOT GRIS NUITS ST GEORGE'12 750ml</v>
          </cell>
          <cell r="C2566" t="str">
            <v>P</v>
          </cell>
          <cell r="D2566" t="str">
            <v>PR</v>
          </cell>
          <cell r="E2566" t="str">
            <v>PRB</v>
          </cell>
          <cell r="F2566">
            <v>750</v>
          </cell>
          <cell r="G2566">
            <v>918535</v>
          </cell>
          <cell r="H2566">
            <v>117.88</v>
          </cell>
          <cell r="I2566" t="str">
            <v>X</v>
          </cell>
          <cell r="J2566"/>
        </row>
        <row r="2567">
          <cell r="A2567">
            <v>948662</v>
          </cell>
          <cell r="B2567" t="str">
            <v>BICHOT MACON VILLAGES CHARD'17/18 750ml</v>
          </cell>
          <cell r="C2567" t="str">
            <v>K</v>
          </cell>
          <cell r="D2567" t="str">
            <v>KR</v>
          </cell>
          <cell r="E2567" t="str">
            <v>KRA</v>
          </cell>
          <cell r="F2567">
            <v>750</v>
          </cell>
          <cell r="G2567">
            <v>948662</v>
          </cell>
          <cell r="H2567">
            <v>24.99</v>
          </cell>
          <cell r="I2567">
            <v>1</v>
          </cell>
          <cell r="J2567"/>
        </row>
        <row r="2568">
          <cell r="A2568">
            <v>949550</v>
          </cell>
          <cell r="B2568" t="str">
            <v>BICHOT PN SECRET DE FAMILLE'15/17 750ml</v>
          </cell>
          <cell r="C2568" t="str">
            <v>P</v>
          </cell>
          <cell r="D2568" t="str">
            <v>PR</v>
          </cell>
          <cell r="E2568" t="str">
            <v>PRB</v>
          </cell>
          <cell r="F2568">
            <v>750</v>
          </cell>
          <cell r="G2568">
            <v>949550</v>
          </cell>
          <cell r="H2568">
            <v>33.99</v>
          </cell>
          <cell r="I2568" t="str">
            <v>L</v>
          </cell>
          <cell r="J2568"/>
        </row>
        <row r="2569">
          <cell r="A2569">
            <v>918534</v>
          </cell>
          <cell r="B2569" t="str">
            <v>BICHOT PN VIELLES VGNS'17/18 750ml</v>
          </cell>
          <cell r="C2569" t="str">
            <v>P</v>
          </cell>
          <cell r="D2569" t="str">
            <v>PR</v>
          </cell>
          <cell r="E2569" t="str">
            <v>PRB</v>
          </cell>
          <cell r="F2569">
            <v>750</v>
          </cell>
          <cell r="G2569">
            <v>918534</v>
          </cell>
          <cell r="H2569">
            <v>29.99</v>
          </cell>
          <cell r="I2569" t="str">
            <v>L</v>
          </cell>
          <cell r="J2569"/>
        </row>
        <row r="2570">
          <cell r="A2570">
            <v>954735</v>
          </cell>
          <cell r="B2570" t="str">
            <v>BICHOT POMMARD CLOS DES URSULINES 750ml</v>
          </cell>
          <cell r="C2570" t="str">
            <v>Y</v>
          </cell>
          <cell r="D2570" t="str">
            <v>YS</v>
          </cell>
          <cell r="E2570" t="str">
            <v>YSE</v>
          </cell>
          <cell r="F2570">
            <v>750</v>
          </cell>
          <cell r="G2570">
            <v>954735</v>
          </cell>
          <cell r="H2570">
            <v>81.99</v>
          </cell>
          <cell r="I2570" t="str">
            <v>S</v>
          </cell>
          <cell r="J2570"/>
        </row>
        <row r="2571">
          <cell r="A2571">
            <v>918533</v>
          </cell>
          <cell r="B2571" t="str">
            <v>BICHOT SVGNY LES BEAUNE 1ER CRU'14 750ml</v>
          </cell>
          <cell r="C2571" t="str">
            <v>P</v>
          </cell>
          <cell r="D2571" t="str">
            <v>PR</v>
          </cell>
          <cell r="E2571" t="str">
            <v>PRB</v>
          </cell>
          <cell r="F2571">
            <v>750</v>
          </cell>
          <cell r="G2571">
            <v>918533</v>
          </cell>
          <cell r="H2571">
            <v>70.989999999999995</v>
          </cell>
          <cell r="I2571" t="str">
            <v>L</v>
          </cell>
          <cell r="J2571"/>
        </row>
        <row r="2572">
          <cell r="A2572">
            <v>954734</v>
          </cell>
          <cell r="B2572" t="str">
            <v>BICHOT VOLNAY 1ER CRU 750ml</v>
          </cell>
          <cell r="C2572" t="str">
            <v>Y</v>
          </cell>
          <cell r="D2572" t="str">
            <v>YS</v>
          </cell>
          <cell r="E2572" t="str">
            <v>YSE</v>
          </cell>
          <cell r="F2572">
            <v>750</v>
          </cell>
          <cell r="G2572">
            <v>954734</v>
          </cell>
          <cell r="H2572">
            <v>97.5</v>
          </cell>
          <cell r="I2572" t="str">
            <v>S</v>
          </cell>
          <cell r="J2572"/>
        </row>
        <row r="2573">
          <cell r="A2573">
            <v>900948</v>
          </cell>
          <cell r="B2573" t="str">
            <v>BIELER FAMILY BORN TO RUN CABERNET 750ml</v>
          </cell>
          <cell r="C2573" t="str">
            <v>Y</v>
          </cell>
          <cell r="D2573" t="str">
            <v>YS</v>
          </cell>
          <cell r="E2573" t="str">
            <v>YSE</v>
          </cell>
          <cell r="F2573">
            <v>750</v>
          </cell>
          <cell r="G2573">
            <v>900948</v>
          </cell>
          <cell r="H2573">
            <v>11.68</v>
          </cell>
          <cell r="I2573" t="str">
            <v>S</v>
          </cell>
          <cell r="J2573"/>
        </row>
        <row r="2574">
          <cell r="A2574">
            <v>272582</v>
          </cell>
          <cell r="B2574" t="str">
            <v>BIELER PERE ET FILS ROSE 750ml</v>
          </cell>
          <cell r="C2574" t="str">
            <v>Y</v>
          </cell>
          <cell r="D2574" t="str">
            <v>YS</v>
          </cell>
          <cell r="E2574" t="str">
            <v>YSE</v>
          </cell>
          <cell r="F2574">
            <v>750</v>
          </cell>
          <cell r="G2574">
            <v>272582</v>
          </cell>
          <cell r="H2574">
            <v>16.8</v>
          </cell>
          <cell r="I2574" t="str">
            <v>S</v>
          </cell>
          <cell r="J2574"/>
        </row>
        <row r="2575">
          <cell r="A2575">
            <v>902237</v>
          </cell>
          <cell r="B2575" t="str">
            <v>BIEN NACIDO CHARD WELL BORN CUVEE 750ml</v>
          </cell>
          <cell r="C2575" t="str">
            <v>Y</v>
          </cell>
          <cell r="D2575" t="str">
            <v>YS</v>
          </cell>
          <cell r="E2575" t="str">
            <v>YSE</v>
          </cell>
          <cell r="F2575">
            <v>750</v>
          </cell>
          <cell r="G2575">
            <v>902237</v>
          </cell>
          <cell r="H2575">
            <v>17.02</v>
          </cell>
          <cell r="I2575" t="str">
            <v>S</v>
          </cell>
          <cell r="J2575"/>
        </row>
        <row r="2576">
          <cell r="A2576">
            <v>902238</v>
          </cell>
          <cell r="B2576" t="str">
            <v>BIEN NACIDO PINOT NOIR WELL BORN C 750ml</v>
          </cell>
          <cell r="C2576" t="str">
            <v>Y</v>
          </cell>
          <cell r="D2576" t="str">
            <v>YS</v>
          </cell>
          <cell r="E2576" t="str">
            <v>YSE</v>
          </cell>
          <cell r="F2576">
            <v>750</v>
          </cell>
          <cell r="G2576">
            <v>902238</v>
          </cell>
          <cell r="H2576">
            <v>21.12</v>
          </cell>
          <cell r="I2576" t="str">
            <v>S</v>
          </cell>
          <cell r="J2576"/>
        </row>
        <row r="2577">
          <cell r="A2577">
            <v>902239</v>
          </cell>
          <cell r="B2577" t="str">
            <v>BIEN NACIDO SYRAH WELL BORN CUVEE 750ml</v>
          </cell>
          <cell r="C2577" t="str">
            <v>Y</v>
          </cell>
          <cell r="D2577" t="str">
            <v>YS</v>
          </cell>
          <cell r="E2577" t="str">
            <v>YSE</v>
          </cell>
          <cell r="F2577">
            <v>750</v>
          </cell>
          <cell r="G2577">
            <v>902239</v>
          </cell>
          <cell r="H2577">
            <v>21.06</v>
          </cell>
          <cell r="I2577" t="str">
            <v>U</v>
          </cell>
          <cell r="J2577"/>
        </row>
        <row r="2578">
          <cell r="A2578">
            <v>900228</v>
          </cell>
          <cell r="B2578" t="str">
            <v>BIFFIFICIO LOVERBEER NEBIULINA 375ml</v>
          </cell>
          <cell r="C2578" t="str">
            <v>Y</v>
          </cell>
          <cell r="D2578" t="str">
            <v>YS</v>
          </cell>
          <cell r="E2578" t="str">
            <v>YST</v>
          </cell>
          <cell r="F2578">
            <v>375</v>
          </cell>
          <cell r="G2578">
            <v>900228</v>
          </cell>
          <cell r="H2578">
            <v>15.77</v>
          </cell>
          <cell r="I2578" t="str">
            <v>S</v>
          </cell>
          <cell r="J2578"/>
        </row>
        <row r="2579">
          <cell r="A2579">
            <v>902899</v>
          </cell>
          <cell r="B2579" t="str">
            <v>BIG B'S CHERRY DAZE HARD CIDER 355ml</v>
          </cell>
          <cell r="C2579" t="str">
            <v>Y</v>
          </cell>
          <cell r="D2579" t="str">
            <v>YS</v>
          </cell>
          <cell r="E2579" t="str">
            <v>YSE</v>
          </cell>
          <cell r="F2579">
            <v>355</v>
          </cell>
          <cell r="G2579">
            <v>902899</v>
          </cell>
          <cell r="H2579">
            <v>2.5</v>
          </cell>
          <cell r="I2579" t="str">
            <v>S</v>
          </cell>
          <cell r="J2579"/>
        </row>
        <row r="2580">
          <cell r="A2580">
            <v>922883</v>
          </cell>
          <cell r="B2580" t="str">
            <v>BIG B'S CHESTER HOPPEARCOT 355ml</v>
          </cell>
          <cell r="C2580" t="str">
            <v>Y</v>
          </cell>
          <cell r="D2580" t="str">
            <v>YS</v>
          </cell>
          <cell r="E2580" t="str">
            <v>YSE</v>
          </cell>
          <cell r="F2580">
            <v>355</v>
          </cell>
          <cell r="G2580">
            <v>922883</v>
          </cell>
          <cell r="H2580">
            <v>3.13</v>
          </cell>
          <cell r="I2580" t="str">
            <v>S</v>
          </cell>
          <cell r="J2580"/>
        </row>
        <row r="2581">
          <cell r="A2581">
            <v>902898</v>
          </cell>
          <cell r="B2581" t="str">
            <v>BIG B'S HARVEST APPLE HARD CIDER 355ml</v>
          </cell>
          <cell r="C2581" t="str">
            <v>Y</v>
          </cell>
          <cell r="D2581" t="str">
            <v>YS</v>
          </cell>
          <cell r="E2581" t="str">
            <v>YSE</v>
          </cell>
          <cell r="F2581">
            <v>355</v>
          </cell>
          <cell r="G2581">
            <v>902898</v>
          </cell>
          <cell r="H2581">
            <v>2.5</v>
          </cell>
          <cell r="I2581" t="str">
            <v>S</v>
          </cell>
          <cell r="J2581"/>
        </row>
        <row r="2582">
          <cell r="A2582">
            <v>902863</v>
          </cell>
          <cell r="B2582" t="str">
            <v>BIG B'S LAZY DAZE HARD CIDER LEMO 355 ml</v>
          </cell>
          <cell r="C2582" t="str">
            <v>G</v>
          </cell>
          <cell r="D2582" t="str">
            <v>GL</v>
          </cell>
          <cell r="E2582" t="str">
            <v>GLM</v>
          </cell>
          <cell r="F2582">
            <v>355</v>
          </cell>
          <cell r="G2582">
            <v>902863</v>
          </cell>
          <cell r="H2582">
            <v>2.5</v>
          </cell>
          <cell r="I2582" t="str">
            <v>S</v>
          </cell>
          <cell r="J2582"/>
        </row>
        <row r="2583">
          <cell r="A2583">
            <v>902897</v>
          </cell>
          <cell r="B2583" t="str">
            <v>BIG B'S ORCHARD ORIGINAL HARD CIDER355ml</v>
          </cell>
          <cell r="C2583" t="str">
            <v>Y</v>
          </cell>
          <cell r="D2583" t="str">
            <v>YS</v>
          </cell>
          <cell r="E2583" t="str">
            <v>YSE</v>
          </cell>
          <cell r="F2583">
            <v>355</v>
          </cell>
          <cell r="G2583">
            <v>902897</v>
          </cell>
          <cell r="H2583">
            <v>2.5</v>
          </cell>
          <cell r="I2583" t="str">
            <v>S</v>
          </cell>
          <cell r="J2583"/>
        </row>
        <row r="2584">
          <cell r="A2584">
            <v>922884</v>
          </cell>
          <cell r="B2584" t="str">
            <v>BIG B'S PEACH PICKIN TIME 355ml</v>
          </cell>
          <cell r="C2584" t="str">
            <v>Y</v>
          </cell>
          <cell r="D2584" t="str">
            <v>YS</v>
          </cell>
          <cell r="E2584" t="str">
            <v>YSE</v>
          </cell>
          <cell r="F2584">
            <v>355</v>
          </cell>
          <cell r="G2584">
            <v>922884</v>
          </cell>
          <cell r="H2584">
            <v>3.13</v>
          </cell>
          <cell r="I2584" t="str">
            <v>S</v>
          </cell>
          <cell r="J2584"/>
        </row>
        <row r="2585">
          <cell r="A2585">
            <v>29394</v>
          </cell>
          <cell r="B2585" t="str">
            <v>BIG GIN BOURBON BARREL GIN 750ml</v>
          </cell>
          <cell r="C2585" t="str">
            <v>A</v>
          </cell>
          <cell r="D2585" t="str">
            <v>AH</v>
          </cell>
          <cell r="E2585" t="str">
            <v>AHW</v>
          </cell>
          <cell r="F2585">
            <v>750</v>
          </cell>
          <cell r="G2585">
            <v>29394</v>
          </cell>
          <cell r="H2585">
            <v>28.99</v>
          </cell>
          <cell r="I2585" t="str">
            <v>D</v>
          </cell>
          <cell r="J2585"/>
        </row>
        <row r="2586">
          <cell r="A2586">
            <v>29392</v>
          </cell>
          <cell r="B2586" t="str">
            <v>BIG GIN LONDON DRY GIN 750ml</v>
          </cell>
          <cell r="C2586" t="str">
            <v>A</v>
          </cell>
          <cell r="D2586" t="str">
            <v>AH</v>
          </cell>
          <cell r="E2586" t="str">
            <v>AHW</v>
          </cell>
          <cell r="F2586">
            <v>750</v>
          </cell>
          <cell r="G2586">
            <v>29392</v>
          </cell>
          <cell r="H2586">
            <v>24.95</v>
          </cell>
          <cell r="I2586" t="str">
            <v>D</v>
          </cell>
          <cell r="J2586"/>
        </row>
        <row r="2587">
          <cell r="A2587">
            <v>29395</v>
          </cell>
          <cell r="B2587" t="str">
            <v>BIG GIN PEAT BARREL GIN 750ml</v>
          </cell>
          <cell r="C2587" t="str">
            <v>Y</v>
          </cell>
          <cell r="D2587" t="str">
            <v>YS</v>
          </cell>
          <cell r="E2587" t="str">
            <v>YSA</v>
          </cell>
          <cell r="F2587">
            <v>750</v>
          </cell>
          <cell r="G2587">
            <v>29395</v>
          </cell>
          <cell r="H2587">
            <v>29.1</v>
          </cell>
          <cell r="I2587" t="str">
            <v>S</v>
          </cell>
          <cell r="J2587"/>
        </row>
        <row r="2588">
          <cell r="A2588">
            <v>923616</v>
          </cell>
          <cell r="B2588" t="str">
            <v>BIG HORN BOURBON WHISKEY 750ml</v>
          </cell>
          <cell r="C2588" t="str">
            <v>Y</v>
          </cell>
          <cell r="D2588" t="str">
            <v>YS</v>
          </cell>
          <cell r="E2588" t="str">
            <v>YSA</v>
          </cell>
          <cell r="F2588">
            <v>750</v>
          </cell>
          <cell r="G2588">
            <v>923616</v>
          </cell>
          <cell r="H2588">
            <v>86.99</v>
          </cell>
          <cell r="I2588" t="str">
            <v>S</v>
          </cell>
          <cell r="J2588"/>
        </row>
        <row r="2589">
          <cell r="A2589">
            <v>551225</v>
          </cell>
          <cell r="B2589" t="str">
            <v>BIG HOUSE BIRD MAN PINOT GRIGIO 750ml</v>
          </cell>
          <cell r="C2589" t="str">
            <v>K</v>
          </cell>
          <cell r="D2589" t="str">
            <v>KK</v>
          </cell>
          <cell r="E2589" t="str">
            <v>KKH</v>
          </cell>
          <cell r="F2589">
            <v>750</v>
          </cell>
          <cell r="G2589">
            <v>551225</v>
          </cell>
          <cell r="H2589">
            <v>9.99</v>
          </cell>
          <cell r="I2589" t="str">
            <v>D</v>
          </cell>
          <cell r="J2589"/>
        </row>
        <row r="2590">
          <cell r="A2590">
            <v>551236</v>
          </cell>
          <cell r="B2590" t="str">
            <v>BIG HOUSE BOOTLEGGER WHITE 3000 ml</v>
          </cell>
          <cell r="C2590" t="str">
            <v>K</v>
          </cell>
          <cell r="D2590" t="str">
            <v>KF</v>
          </cell>
          <cell r="E2590" t="str">
            <v>KFP</v>
          </cell>
          <cell r="F2590">
            <v>3000</v>
          </cell>
          <cell r="G2590">
            <v>551236</v>
          </cell>
          <cell r="H2590">
            <v>23.99</v>
          </cell>
          <cell r="I2590">
            <v>1</v>
          </cell>
          <cell r="J2590"/>
        </row>
        <row r="2591">
          <cell r="A2591">
            <v>450121</v>
          </cell>
          <cell r="B2591" t="str">
            <v>BIG HOUSE CABERNET 3000ml</v>
          </cell>
          <cell r="C2591" t="str">
            <v>P</v>
          </cell>
          <cell r="D2591" t="str">
            <v>PL</v>
          </cell>
          <cell r="E2591" t="str">
            <v>PLB</v>
          </cell>
          <cell r="F2591">
            <v>3000</v>
          </cell>
          <cell r="G2591">
            <v>450121</v>
          </cell>
          <cell r="H2591">
            <v>23.99</v>
          </cell>
          <cell r="I2591">
            <v>1</v>
          </cell>
          <cell r="J2591"/>
        </row>
        <row r="2592">
          <cell r="A2592">
            <v>442705</v>
          </cell>
          <cell r="B2592" t="str">
            <v>BIG HOUSE CARDINAL ZINFANDEL 3000ml</v>
          </cell>
          <cell r="C2592" t="str">
            <v>P</v>
          </cell>
          <cell r="D2592" t="str">
            <v>PL</v>
          </cell>
          <cell r="E2592" t="str">
            <v>PLH</v>
          </cell>
          <cell r="F2592">
            <v>3000</v>
          </cell>
          <cell r="G2592">
            <v>442705</v>
          </cell>
          <cell r="H2592">
            <v>21.21</v>
          </cell>
          <cell r="I2592" t="str">
            <v>D</v>
          </cell>
          <cell r="J2592"/>
        </row>
        <row r="2593">
          <cell r="A2593">
            <v>547109</v>
          </cell>
          <cell r="B2593" t="str">
            <v>BIG HOUSE CHARDONNAY 3000ml</v>
          </cell>
          <cell r="C2593" t="str">
            <v>K</v>
          </cell>
          <cell r="D2593" t="str">
            <v>KK</v>
          </cell>
          <cell r="E2593" t="str">
            <v>KKB</v>
          </cell>
          <cell r="F2593">
            <v>3000</v>
          </cell>
          <cell r="G2593">
            <v>547109</v>
          </cell>
          <cell r="H2593">
            <v>23.99</v>
          </cell>
          <cell r="I2593">
            <v>1</v>
          </cell>
          <cell r="J2593"/>
        </row>
        <row r="2594">
          <cell r="A2594">
            <v>450130</v>
          </cell>
          <cell r="B2594" t="str">
            <v>BIG HOUSE PROHIBITION RED 750ml</v>
          </cell>
          <cell r="C2594" t="str">
            <v>P</v>
          </cell>
          <cell r="D2594" t="str">
            <v>PF</v>
          </cell>
          <cell r="E2594" t="str">
            <v>PFP</v>
          </cell>
          <cell r="F2594">
            <v>750</v>
          </cell>
          <cell r="G2594">
            <v>450130</v>
          </cell>
          <cell r="H2594">
            <v>9.99</v>
          </cell>
          <cell r="I2594" t="str">
            <v>D</v>
          </cell>
          <cell r="J2594"/>
        </row>
        <row r="2595">
          <cell r="A2595">
            <v>450123</v>
          </cell>
          <cell r="B2595" t="str">
            <v>BIG HOUSE PROHIBITION RED 3000 ml</v>
          </cell>
          <cell r="C2595" t="str">
            <v>P</v>
          </cell>
          <cell r="D2595" t="str">
            <v>PF</v>
          </cell>
          <cell r="E2595" t="str">
            <v>PFP</v>
          </cell>
          <cell r="F2595">
            <v>3000</v>
          </cell>
          <cell r="G2595">
            <v>450123</v>
          </cell>
          <cell r="H2595">
            <v>23.99</v>
          </cell>
          <cell r="I2595">
            <v>1</v>
          </cell>
          <cell r="J2595"/>
        </row>
        <row r="2596">
          <cell r="A2596">
            <v>912659</v>
          </cell>
          <cell r="B2596" t="str">
            <v>BIG HOUSE WHITE'09 750ml</v>
          </cell>
          <cell r="C2596" t="str">
            <v>K</v>
          </cell>
          <cell r="D2596" t="str">
            <v>KF</v>
          </cell>
          <cell r="E2596" t="str">
            <v>KFP</v>
          </cell>
          <cell r="F2596">
            <v>750</v>
          </cell>
          <cell r="G2596">
            <v>912659</v>
          </cell>
          <cell r="H2596">
            <v>8.19</v>
          </cell>
          <cell r="I2596" t="str">
            <v>X</v>
          </cell>
          <cell r="J2596"/>
        </row>
        <row r="2597">
          <cell r="A2597">
            <v>921116</v>
          </cell>
          <cell r="B2597" t="str">
            <v>BIG SKY BOBO'S ROBUST PORTER 355ml</v>
          </cell>
          <cell r="C2597" t="str">
            <v>Y</v>
          </cell>
          <cell r="D2597" t="str">
            <v>YS</v>
          </cell>
          <cell r="E2597" t="str">
            <v>YST</v>
          </cell>
          <cell r="F2597">
            <v>355</v>
          </cell>
          <cell r="G2597">
            <v>921116</v>
          </cell>
          <cell r="H2597">
            <v>1.66</v>
          </cell>
          <cell r="I2597" t="str">
            <v>S</v>
          </cell>
          <cell r="J2597"/>
        </row>
        <row r="2598">
          <cell r="A2598">
            <v>909353</v>
          </cell>
          <cell r="B2598" t="str">
            <v>BIG SKY BUCKIN MONK 750ml</v>
          </cell>
          <cell r="C2598" t="str">
            <v>Y</v>
          </cell>
          <cell r="D2598" t="str">
            <v>YS</v>
          </cell>
          <cell r="E2598" t="str">
            <v>YST</v>
          </cell>
          <cell r="F2598">
            <v>750</v>
          </cell>
          <cell r="G2598">
            <v>909353</v>
          </cell>
          <cell r="H2598">
            <v>3.49</v>
          </cell>
          <cell r="I2598" t="str">
            <v>S</v>
          </cell>
          <cell r="J2598"/>
        </row>
        <row r="2599">
          <cell r="A2599">
            <v>909354</v>
          </cell>
          <cell r="B2599" t="str">
            <v>BIG SKY COWBOY COFFEE 355ml</v>
          </cell>
          <cell r="C2599" t="str">
            <v>Y</v>
          </cell>
          <cell r="D2599" t="str">
            <v>YS</v>
          </cell>
          <cell r="E2599" t="str">
            <v>YST</v>
          </cell>
          <cell r="F2599">
            <v>355</v>
          </cell>
          <cell r="G2599">
            <v>909354</v>
          </cell>
          <cell r="H2599">
            <v>1.75</v>
          </cell>
          <cell r="I2599" t="str">
            <v>S</v>
          </cell>
          <cell r="J2599"/>
        </row>
        <row r="2600">
          <cell r="A2600">
            <v>924400</v>
          </cell>
          <cell r="B2600" t="str">
            <v>BIG SKY HAZY IPA 568ml</v>
          </cell>
          <cell r="C2600" t="str">
            <v>T</v>
          </cell>
          <cell r="D2600" t="str">
            <v>TN</v>
          </cell>
          <cell r="E2600" t="str">
            <v>TNF</v>
          </cell>
          <cell r="F2600">
            <v>568</v>
          </cell>
          <cell r="G2600">
            <v>924400</v>
          </cell>
          <cell r="H2600">
            <v>2.79</v>
          </cell>
          <cell r="I2600">
            <v>1</v>
          </cell>
          <cell r="J2600"/>
        </row>
        <row r="2601">
          <cell r="A2601">
            <v>921117</v>
          </cell>
          <cell r="B2601" t="str">
            <v>BIG SKY HEAVY HORSE SCOTCH ALE 355ml</v>
          </cell>
          <cell r="C2601" t="str">
            <v>Y</v>
          </cell>
          <cell r="D2601" t="str">
            <v>YS</v>
          </cell>
          <cell r="E2601" t="str">
            <v>YST</v>
          </cell>
          <cell r="F2601">
            <v>355</v>
          </cell>
          <cell r="G2601">
            <v>921117</v>
          </cell>
          <cell r="H2601">
            <v>1.62</v>
          </cell>
          <cell r="I2601" t="str">
            <v>S</v>
          </cell>
          <cell r="J2601"/>
        </row>
        <row r="2602">
          <cell r="A2602">
            <v>918494</v>
          </cell>
          <cell r="B2602" t="str">
            <v>BIG SKY IPA CANS 355ml</v>
          </cell>
          <cell r="C2602" t="str">
            <v>T</v>
          </cell>
          <cell r="D2602" t="str">
            <v>TN</v>
          </cell>
          <cell r="E2602" t="str">
            <v>TNF</v>
          </cell>
          <cell r="F2602">
            <v>355</v>
          </cell>
          <cell r="G2602">
            <v>918494</v>
          </cell>
          <cell r="H2602">
            <v>1.75</v>
          </cell>
          <cell r="I2602" t="str">
            <v>D</v>
          </cell>
          <cell r="J2602"/>
        </row>
        <row r="2603">
          <cell r="A2603">
            <v>954927</v>
          </cell>
          <cell r="B2603" t="str">
            <v>BIG SKY IVAN THE TERRIBLE IMP STOUT750ml</v>
          </cell>
          <cell r="C2603" t="str">
            <v>Y</v>
          </cell>
          <cell r="D2603" t="str">
            <v>YS</v>
          </cell>
          <cell r="E2603" t="str">
            <v>YST</v>
          </cell>
          <cell r="F2603">
            <v>750</v>
          </cell>
          <cell r="G2603">
            <v>954927</v>
          </cell>
          <cell r="H2603">
            <v>3.49</v>
          </cell>
          <cell r="I2603" t="str">
            <v>S</v>
          </cell>
          <cell r="J2603"/>
        </row>
        <row r="2604">
          <cell r="A2604">
            <v>916549</v>
          </cell>
          <cell r="B2604" t="str">
            <v>BIG SKY MOOSE DROOL CAN 355ml</v>
          </cell>
          <cell r="C2604" t="str">
            <v>T</v>
          </cell>
          <cell r="D2604" t="str">
            <v>TN</v>
          </cell>
          <cell r="E2604" t="str">
            <v>TNL</v>
          </cell>
          <cell r="F2604">
            <v>355</v>
          </cell>
          <cell r="G2604">
            <v>916549</v>
          </cell>
          <cell r="H2604">
            <v>1.9</v>
          </cell>
          <cell r="I2604" t="str">
            <v>X</v>
          </cell>
          <cell r="J2604"/>
        </row>
        <row r="2605">
          <cell r="A2605">
            <v>909351</v>
          </cell>
          <cell r="B2605" t="str">
            <v>BIG SKY OLD SOUL IMPERIAL 750ml</v>
          </cell>
          <cell r="C2605" t="str">
            <v>Y</v>
          </cell>
          <cell r="D2605" t="str">
            <v>YS</v>
          </cell>
          <cell r="E2605" t="str">
            <v>YST</v>
          </cell>
          <cell r="F2605">
            <v>750</v>
          </cell>
          <cell r="G2605">
            <v>909351</v>
          </cell>
          <cell r="H2605">
            <v>9.39</v>
          </cell>
          <cell r="I2605" t="str">
            <v>S</v>
          </cell>
          <cell r="J2605"/>
        </row>
        <row r="2606">
          <cell r="A2606">
            <v>951685</v>
          </cell>
          <cell r="B2606" t="str">
            <v>BIG SKY POWDERHOUND WINTER ALE 355 ml</v>
          </cell>
          <cell r="C2606" t="str">
            <v>Y</v>
          </cell>
          <cell r="D2606" t="str">
            <v>YS</v>
          </cell>
          <cell r="E2606" t="str">
            <v>YST</v>
          </cell>
          <cell r="F2606">
            <v>355</v>
          </cell>
          <cell r="G2606">
            <v>951685</v>
          </cell>
          <cell r="H2606">
            <v>1.75</v>
          </cell>
          <cell r="I2606" t="str">
            <v>D</v>
          </cell>
          <cell r="J2606"/>
        </row>
        <row r="2607">
          <cell r="A2607">
            <v>907309</v>
          </cell>
          <cell r="B2607" t="str">
            <v>BIG SKY SEASONAL BOTTLE 355 ml</v>
          </cell>
          <cell r="C2607" t="str">
            <v>T</v>
          </cell>
          <cell r="D2607" t="str">
            <v>TN</v>
          </cell>
          <cell r="E2607" t="str">
            <v>TNU</v>
          </cell>
          <cell r="F2607">
            <v>355</v>
          </cell>
          <cell r="G2607">
            <v>907309</v>
          </cell>
          <cell r="H2607">
            <v>1.9</v>
          </cell>
          <cell r="I2607" t="str">
            <v>U</v>
          </cell>
          <cell r="J2607"/>
        </row>
        <row r="2608">
          <cell r="A2608">
            <v>916964</v>
          </cell>
          <cell r="B2608" t="str">
            <v>BIG SKY SEASONAL CAN 355 ml</v>
          </cell>
          <cell r="C2608" t="str">
            <v>T</v>
          </cell>
          <cell r="D2608" t="str">
            <v>TN</v>
          </cell>
          <cell r="E2608" t="str">
            <v>TNU</v>
          </cell>
          <cell r="F2608">
            <v>355</v>
          </cell>
          <cell r="G2608">
            <v>916964</v>
          </cell>
          <cell r="H2608">
            <v>1.5</v>
          </cell>
          <cell r="I2608" t="str">
            <v>X</v>
          </cell>
          <cell r="J2608"/>
        </row>
        <row r="2609">
          <cell r="A2609">
            <v>924399</v>
          </cell>
          <cell r="B2609" t="str">
            <v>BIG SKY SHAKE A DAY 568ml</v>
          </cell>
          <cell r="C2609" t="str">
            <v>T</v>
          </cell>
          <cell r="D2609" t="str">
            <v>TN</v>
          </cell>
          <cell r="E2609" t="str">
            <v>TNF</v>
          </cell>
          <cell r="F2609">
            <v>568</v>
          </cell>
          <cell r="G2609">
            <v>924399</v>
          </cell>
          <cell r="H2609">
            <v>2.79</v>
          </cell>
          <cell r="I2609">
            <v>1</v>
          </cell>
          <cell r="J2609"/>
        </row>
        <row r="2610">
          <cell r="A2610">
            <v>917594</v>
          </cell>
          <cell r="B2610" t="str">
            <v>BIGGIO HAMINA PINOT ANA'07/8 750ml</v>
          </cell>
          <cell r="C2610" t="str">
            <v>P</v>
          </cell>
          <cell r="D2610" t="str">
            <v>PL</v>
          </cell>
          <cell r="E2610" t="str">
            <v>PLR</v>
          </cell>
          <cell r="F2610">
            <v>750</v>
          </cell>
          <cell r="G2610">
            <v>917594</v>
          </cell>
          <cell r="H2610">
            <v>30.25</v>
          </cell>
          <cell r="I2610" t="str">
            <v>X</v>
          </cell>
          <cell r="J2610"/>
        </row>
        <row r="2611">
          <cell r="A2611">
            <v>909881</v>
          </cell>
          <cell r="B2611" t="str">
            <v>BIGI AMABILE BIN 12 2009 750ml</v>
          </cell>
          <cell r="C2611" t="str">
            <v>Y</v>
          </cell>
          <cell r="D2611" t="str">
            <v>YS</v>
          </cell>
          <cell r="E2611" t="str">
            <v>YSE</v>
          </cell>
          <cell r="F2611">
            <v>750</v>
          </cell>
          <cell r="G2611">
            <v>909881</v>
          </cell>
          <cell r="H2611">
            <v>10.74</v>
          </cell>
          <cell r="I2611" t="str">
            <v>S</v>
          </cell>
          <cell r="J2611"/>
        </row>
        <row r="2612">
          <cell r="A2612">
            <v>917619</v>
          </cell>
          <cell r="B2612" t="str">
            <v>BILBAINAS VINA ZACO RIOJA'16/17 750ml</v>
          </cell>
          <cell r="C2612" t="str">
            <v>P</v>
          </cell>
          <cell r="D2612" t="str">
            <v>PR</v>
          </cell>
          <cell r="E2612" t="str">
            <v>PRN</v>
          </cell>
          <cell r="F2612">
            <v>750</v>
          </cell>
          <cell r="G2612">
            <v>917619</v>
          </cell>
          <cell r="H2612">
            <v>7.56</v>
          </cell>
          <cell r="I2612" t="str">
            <v>X</v>
          </cell>
          <cell r="J2612"/>
        </row>
        <row r="2613">
          <cell r="A2613">
            <v>948859</v>
          </cell>
          <cell r="B2613" t="str">
            <v>BILLAU SIMON MONT DEMILLIEU 11 750ml</v>
          </cell>
          <cell r="C2613" t="str">
            <v>Y</v>
          </cell>
          <cell r="D2613" t="str">
            <v>YS</v>
          </cell>
          <cell r="E2613" t="str">
            <v>YSE</v>
          </cell>
          <cell r="F2613">
            <v>750</v>
          </cell>
          <cell r="G2613">
            <v>948859</v>
          </cell>
          <cell r="H2613">
            <v>50.61</v>
          </cell>
          <cell r="I2613" t="str">
            <v>S</v>
          </cell>
          <cell r="J2613"/>
        </row>
        <row r="2614">
          <cell r="A2614">
            <v>919557</v>
          </cell>
          <cell r="B2614" t="str">
            <v>BILLAUD SIMON CHABLIS MILIEU 2018 750ml</v>
          </cell>
          <cell r="C2614" t="str">
            <v>Y</v>
          </cell>
          <cell r="D2614" t="str">
            <v>YS</v>
          </cell>
          <cell r="E2614" t="str">
            <v>YSE</v>
          </cell>
          <cell r="F2614">
            <v>750</v>
          </cell>
          <cell r="G2614">
            <v>919557</v>
          </cell>
          <cell r="H2614">
            <v>70.930000000000007</v>
          </cell>
          <cell r="I2614" t="str">
            <v>S</v>
          </cell>
          <cell r="J2614"/>
        </row>
        <row r="2615">
          <cell r="A2615">
            <v>919881</v>
          </cell>
          <cell r="B2615" t="str">
            <v>BILLAUD SIMON CHABLIS PREUSES 2018 750ml</v>
          </cell>
          <cell r="C2615" t="str">
            <v>Y</v>
          </cell>
          <cell r="D2615" t="str">
            <v>YS</v>
          </cell>
          <cell r="E2615" t="str">
            <v>YSE</v>
          </cell>
          <cell r="F2615">
            <v>750</v>
          </cell>
          <cell r="G2615">
            <v>919881</v>
          </cell>
          <cell r="H2615">
            <v>138.91999999999999</v>
          </cell>
          <cell r="I2615" t="str">
            <v>S</v>
          </cell>
          <cell r="J2615"/>
        </row>
        <row r="2616">
          <cell r="A2616">
            <v>921431</v>
          </cell>
          <cell r="B2616" t="str">
            <v>BILLAUD SIMON CHABLIS PREUSES 20181500ml</v>
          </cell>
          <cell r="C2616" t="str">
            <v>Y</v>
          </cell>
          <cell r="D2616" t="str">
            <v>YS</v>
          </cell>
          <cell r="E2616" t="str">
            <v>YSE</v>
          </cell>
          <cell r="F2616">
            <v>1500</v>
          </cell>
          <cell r="G2616">
            <v>921431</v>
          </cell>
          <cell r="H2616">
            <v>281.60000000000002</v>
          </cell>
          <cell r="I2616" t="str">
            <v>S</v>
          </cell>
          <cell r="J2616"/>
        </row>
        <row r="2617">
          <cell r="A2617">
            <v>919626</v>
          </cell>
          <cell r="B2617" t="str">
            <v>BILLAUD SIMON CHABLIS TONNERE 2018 750ml</v>
          </cell>
          <cell r="C2617" t="str">
            <v>Y</v>
          </cell>
          <cell r="D2617" t="str">
            <v>YS</v>
          </cell>
          <cell r="E2617" t="str">
            <v>YSE</v>
          </cell>
          <cell r="F2617">
            <v>750</v>
          </cell>
          <cell r="G2617">
            <v>919626</v>
          </cell>
          <cell r="H2617">
            <v>79.7</v>
          </cell>
          <cell r="I2617" t="str">
            <v>S</v>
          </cell>
          <cell r="J2617"/>
        </row>
        <row r="2618">
          <cell r="A2618">
            <v>949141</v>
          </cell>
          <cell r="B2618" t="str">
            <v>BILLAUD SIMON CHABLIS1ER CRU VAILL 750ml</v>
          </cell>
          <cell r="C2618" t="str">
            <v>Y</v>
          </cell>
          <cell r="D2618" t="str">
            <v>YS</v>
          </cell>
          <cell r="E2618" t="str">
            <v>YSE</v>
          </cell>
          <cell r="F2618">
            <v>750</v>
          </cell>
          <cell r="G2618">
            <v>949141</v>
          </cell>
          <cell r="H2618">
            <v>44.73</v>
          </cell>
          <cell r="I2618" t="str">
            <v>U</v>
          </cell>
          <cell r="J2618"/>
        </row>
        <row r="2619">
          <cell r="A2619">
            <v>949140</v>
          </cell>
          <cell r="B2619" t="str">
            <v>BILLAUD SIMON FOURCHAUME 1ER CRU'12750ml</v>
          </cell>
          <cell r="C2619" t="str">
            <v>Y</v>
          </cell>
          <cell r="D2619" t="str">
            <v>YS</v>
          </cell>
          <cell r="E2619" t="str">
            <v>YSE</v>
          </cell>
          <cell r="F2619">
            <v>750</v>
          </cell>
          <cell r="G2619">
            <v>949140</v>
          </cell>
          <cell r="H2619">
            <v>57.4</v>
          </cell>
          <cell r="I2619" t="str">
            <v>S</v>
          </cell>
          <cell r="J2619"/>
        </row>
        <row r="2620">
          <cell r="A2620">
            <v>921430</v>
          </cell>
          <cell r="B2620" t="str">
            <v>BILLAUD SIMON MONTEE TONNERRE 20181500ml</v>
          </cell>
          <cell r="C2620" t="str">
            <v>Y</v>
          </cell>
          <cell r="D2620" t="str">
            <v>YS</v>
          </cell>
          <cell r="E2620" t="str">
            <v>YSE</v>
          </cell>
          <cell r="F2620">
            <v>1500</v>
          </cell>
          <cell r="G2620">
            <v>921430</v>
          </cell>
          <cell r="H2620">
            <v>159.4</v>
          </cell>
          <cell r="I2620" t="str">
            <v>S</v>
          </cell>
          <cell r="J2620"/>
        </row>
        <row r="2621">
          <cell r="A2621">
            <v>949137</v>
          </cell>
          <cell r="B2621" t="str">
            <v>BILLAUD SIMON PREUSEGRD CRU CHABL 750ml</v>
          </cell>
          <cell r="C2621" t="str">
            <v>Y</v>
          </cell>
          <cell r="D2621" t="str">
            <v>YS</v>
          </cell>
          <cell r="E2621" t="str">
            <v>YSE</v>
          </cell>
          <cell r="F2621">
            <v>750</v>
          </cell>
          <cell r="G2621">
            <v>949137</v>
          </cell>
          <cell r="H2621">
            <v>113.96</v>
          </cell>
          <cell r="I2621" t="str">
            <v>S</v>
          </cell>
          <cell r="J2621"/>
        </row>
        <row r="2622">
          <cell r="A2622">
            <v>949138</v>
          </cell>
          <cell r="B2622" t="str">
            <v>BILLAUD SIMON VAUDESIER'20 750ml</v>
          </cell>
          <cell r="C2622" t="str">
            <v>Y</v>
          </cell>
          <cell r="D2622" t="str">
            <v>YS</v>
          </cell>
          <cell r="E2622" t="str">
            <v>YSE</v>
          </cell>
          <cell r="F2622">
            <v>750</v>
          </cell>
          <cell r="G2622">
            <v>949138</v>
          </cell>
          <cell r="H2622">
            <v>182.79</v>
          </cell>
          <cell r="I2622" t="str">
            <v>S</v>
          </cell>
          <cell r="J2622"/>
        </row>
        <row r="2623">
          <cell r="A2623">
            <v>952342</v>
          </cell>
          <cell r="B2623" t="str">
            <v>BILLAUD-SIMON CHABLIS '17 MILLIEU 750ml</v>
          </cell>
          <cell r="C2623" t="str">
            <v>Y</v>
          </cell>
          <cell r="D2623" t="str">
            <v>YS</v>
          </cell>
          <cell r="E2623" t="str">
            <v>YSE</v>
          </cell>
          <cell r="F2623">
            <v>750</v>
          </cell>
          <cell r="G2623">
            <v>952342</v>
          </cell>
          <cell r="H2623">
            <v>55.57</v>
          </cell>
          <cell r="I2623" t="str">
            <v>S</v>
          </cell>
          <cell r="J2623"/>
        </row>
        <row r="2624">
          <cell r="A2624">
            <v>952344</v>
          </cell>
          <cell r="B2624" t="str">
            <v>BILLAUD-SIMON CHABLIS BLANCHOTS 20 750ml</v>
          </cell>
          <cell r="C2624" t="str">
            <v>Y</v>
          </cell>
          <cell r="D2624" t="str">
            <v>YS</v>
          </cell>
          <cell r="E2624" t="str">
            <v>YSE</v>
          </cell>
          <cell r="F2624">
            <v>750</v>
          </cell>
          <cell r="G2624">
            <v>952344</v>
          </cell>
          <cell r="H2624">
            <v>132.18</v>
          </cell>
          <cell r="I2624" t="str">
            <v>S</v>
          </cell>
          <cell r="J2624"/>
        </row>
        <row r="2625">
          <cell r="A2625">
            <v>953492</v>
          </cell>
          <cell r="B2625" t="str">
            <v>BILLAUD-SIMON CHABLIS TETE 2017 750ml</v>
          </cell>
          <cell r="C2625" t="str">
            <v>Y</v>
          </cell>
          <cell r="D2625" t="str">
            <v>YS</v>
          </cell>
          <cell r="E2625" t="str">
            <v>YSE</v>
          </cell>
          <cell r="F2625">
            <v>750</v>
          </cell>
          <cell r="G2625">
            <v>953492</v>
          </cell>
          <cell r="H2625">
            <v>39.46</v>
          </cell>
          <cell r="I2625" t="str">
            <v>S</v>
          </cell>
          <cell r="J2625"/>
        </row>
        <row r="2626">
          <cell r="A2626">
            <v>955632</v>
          </cell>
          <cell r="B2626" t="str">
            <v>BILLAUDSIMON CHABLIS TONNERE 2017 375 ml</v>
          </cell>
          <cell r="C2626" t="str">
            <v>Y</v>
          </cell>
          <cell r="D2626" t="str">
            <v>YS</v>
          </cell>
          <cell r="E2626" t="str">
            <v>YSE</v>
          </cell>
          <cell r="F2626">
            <v>375</v>
          </cell>
          <cell r="G2626">
            <v>955632</v>
          </cell>
          <cell r="H2626">
            <v>32.33</v>
          </cell>
          <cell r="I2626" t="str">
            <v>S</v>
          </cell>
          <cell r="J2626"/>
        </row>
        <row r="2627">
          <cell r="A2627">
            <v>918935</v>
          </cell>
          <cell r="B2627" t="str">
            <v>BILLAUD-SIMON CHABLIS VAILLONS'19/ 750ml</v>
          </cell>
          <cell r="C2627" t="str">
            <v>K</v>
          </cell>
          <cell r="D2627" t="str">
            <v>KR</v>
          </cell>
          <cell r="E2627" t="str">
            <v>KRA</v>
          </cell>
          <cell r="F2627">
            <v>750</v>
          </cell>
          <cell r="G2627">
            <v>918935</v>
          </cell>
          <cell r="H2627">
            <v>86.59</v>
          </cell>
          <cell r="I2627" t="str">
            <v>L</v>
          </cell>
          <cell r="J2627"/>
        </row>
        <row r="2628">
          <cell r="A2628">
            <v>920993</v>
          </cell>
          <cell r="B2628" t="str">
            <v>BILLAUDSIMON CHABLIS VALOURENT 2018750ml</v>
          </cell>
          <cell r="C2628" t="str">
            <v>Y</v>
          </cell>
          <cell r="D2628" t="str">
            <v>YS</v>
          </cell>
          <cell r="E2628" t="str">
            <v>YSE</v>
          </cell>
          <cell r="F2628">
            <v>750</v>
          </cell>
          <cell r="G2628">
            <v>920993</v>
          </cell>
          <cell r="H2628">
            <v>79.7</v>
          </cell>
          <cell r="I2628" t="str">
            <v>S</v>
          </cell>
          <cell r="J2628"/>
        </row>
        <row r="2629">
          <cell r="A2629">
            <v>952343</v>
          </cell>
          <cell r="B2629" t="str">
            <v>BILLAUD-SIMON MNTEE DE TONNERRE'20 750ml</v>
          </cell>
          <cell r="C2629" t="str">
            <v>Y</v>
          </cell>
          <cell r="D2629" t="str">
            <v>YS</v>
          </cell>
          <cell r="E2629" t="str">
            <v>YSE</v>
          </cell>
          <cell r="F2629">
            <v>750</v>
          </cell>
          <cell r="G2629">
            <v>952343</v>
          </cell>
          <cell r="H2629">
            <v>95.68</v>
          </cell>
          <cell r="I2629" t="str">
            <v>S</v>
          </cell>
          <cell r="J2629"/>
        </row>
        <row r="2630">
          <cell r="A2630">
            <v>955390</v>
          </cell>
          <cell r="B2630" t="str">
            <v>BILLAUDSIMON MONTEE DE TONN 2015 1500ml</v>
          </cell>
          <cell r="C2630" t="str">
            <v>Y</v>
          </cell>
          <cell r="D2630" t="str">
            <v>YS</v>
          </cell>
          <cell r="E2630" t="str">
            <v>YSE</v>
          </cell>
          <cell r="F2630">
            <v>1500</v>
          </cell>
          <cell r="G2630">
            <v>955390</v>
          </cell>
          <cell r="H2630">
            <v>123.05</v>
          </cell>
          <cell r="I2630" t="str">
            <v>S</v>
          </cell>
          <cell r="J2630"/>
        </row>
        <row r="2631">
          <cell r="A2631">
            <v>949142</v>
          </cell>
          <cell r="B2631" t="str">
            <v>BILLAUD-SIMON PETIT CHABLIS 2016 750ml</v>
          </cell>
          <cell r="C2631" t="str">
            <v>Y</v>
          </cell>
          <cell r="D2631" t="str">
            <v>YS</v>
          </cell>
          <cell r="E2631" t="str">
            <v>YSE</v>
          </cell>
          <cell r="F2631">
            <v>750</v>
          </cell>
          <cell r="G2631">
            <v>949142</v>
          </cell>
          <cell r="H2631">
            <v>27.79</v>
          </cell>
          <cell r="I2631" t="str">
            <v>S</v>
          </cell>
          <cell r="J2631"/>
        </row>
        <row r="2632">
          <cell r="A2632">
            <v>952341</v>
          </cell>
          <cell r="B2632" t="str">
            <v>BILLAUD-SIMON PETITE CHABLIS'20 750ml</v>
          </cell>
          <cell r="C2632" t="str">
            <v>Y</v>
          </cell>
          <cell r="D2632" t="str">
            <v>YS</v>
          </cell>
          <cell r="E2632" t="str">
            <v>YSE</v>
          </cell>
          <cell r="F2632">
            <v>750</v>
          </cell>
          <cell r="G2632">
            <v>952341</v>
          </cell>
          <cell r="H2632">
            <v>40.64</v>
          </cell>
          <cell r="I2632" t="str">
            <v>S</v>
          </cell>
          <cell r="J2632"/>
        </row>
        <row r="2633">
          <cell r="A2633">
            <v>917508</v>
          </cell>
          <cell r="B2633" t="str">
            <v>BILLECART-SALMON BLANC DE BLAN 750ml</v>
          </cell>
          <cell r="C2633" t="str">
            <v>I</v>
          </cell>
          <cell r="D2633" t="str">
            <v>IH</v>
          </cell>
          <cell r="E2633" t="str">
            <v>IHP</v>
          </cell>
          <cell r="F2633">
            <v>750</v>
          </cell>
          <cell r="G2633">
            <v>917508</v>
          </cell>
          <cell r="H2633">
            <v>96.75</v>
          </cell>
          <cell r="I2633" t="str">
            <v>U</v>
          </cell>
          <cell r="J2633"/>
        </row>
        <row r="2634">
          <cell r="A2634">
            <v>917509</v>
          </cell>
          <cell r="B2634" t="str">
            <v>BILLECART-SALMON BRUT RESERVE 750ml</v>
          </cell>
          <cell r="C2634" t="str">
            <v>I</v>
          </cell>
          <cell r="D2634" t="str">
            <v>IH</v>
          </cell>
          <cell r="E2634" t="str">
            <v>IHP</v>
          </cell>
          <cell r="F2634">
            <v>750</v>
          </cell>
          <cell r="G2634">
            <v>917509</v>
          </cell>
          <cell r="H2634">
            <v>62.02</v>
          </cell>
          <cell r="I2634" t="str">
            <v>U</v>
          </cell>
          <cell r="J2634"/>
        </row>
        <row r="2635">
          <cell r="A2635">
            <v>917512</v>
          </cell>
          <cell r="B2635" t="str">
            <v>BILLECART-SALMON BRUT ROSE 375ml</v>
          </cell>
          <cell r="C2635" t="str">
            <v>I</v>
          </cell>
          <cell r="D2635" t="str">
            <v>IH</v>
          </cell>
          <cell r="E2635" t="str">
            <v>IHS</v>
          </cell>
          <cell r="F2635">
            <v>375</v>
          </cell>
          <cell r="G2635">
            <v>917512</v>
          </cell>
          <cell r="H2635">
            <v>59.63</v>
          </cell>
          <cell r="I2635" t="str">
            <v>L</v>
          </cell>
          <cell r="J2635"/>
        </row>
        <row r="2636">
          <cell r="A2636">
            <v>917510</v>
          </cell>
          <cell r="B2636" t="str">
            <v>BILLECART-SALMON BRUT ROSE 750ml</v>
          </cell>
          <cell r="C2636" t="str">
            <v>I</v>
          </cell>
          <cell r="D2636" t="str">
            <v>IH</v>
          </cell>
          <cell r="E2636" t="str">
            <v>IHS</v>
          </cell>
          <cell r="F2636">
            <v>750</v>
          </cell>
          <cell r="G2636">
            <v>917510</v>
          </cell>
          <cell r="H2636">
            <v>99.36</v>
          </cell>
          <cell r="I2636" t="str">
            <v>L</v>
          </cell>
          <cell r="J2636"/>
        </row>
        <row r="2637">
          <cell r="A2637">
            <v>917511</v>
          </cell>
          <cell r="B2637" t="str">
            <v>BILLECART-SALMON CUV ELIS ROSE'0 750ml</v>
          </cell>
          <cell r="C2637" t="str">
            <v>I</v>
          </cell>
          <cell r="D2637" t="str">
            <v>IH</v>
          </cell>
          <cell r="E2637" t="str">
            <v>IHS</v>
          </cell>
          <cell r="F2637">
            <v>750</v>
          </cell>
          <cell r="G2637">
            <v>917511</v>
          </cell>
          <cell r="H2637">
            <v>217.58</v>
          </cell>
          <cell r="I2637" t="str">
            <v>U</v>
          </cell>
          <cell r="J2637"/>
        </row>
        <row r="2638">
          <cell r="A2638">
            <v>917507</v>
          </cell>
          <cell r="B2638" t="str">
            <v>BILLECART-SALMON DEMI SEC 750ml</v>
          </cell>
          <cell r="C2638" t="str">
            <v>I</v>
          </cell>
          <cell r="D2638" t="str">
            <v>IH</v>
          </cell>
          <cell r="E2638" t="str">
            <v>IHI</v>
          </cell>
          <cell r="F2638">
            <v>750</v>
          </cell>
          <cell r="G2638">
            <v>917507</v>
          </cell>
          <cell r="H2638">
            <v>85.73</v>
          </cell>
          <cell r="I2638" t="str">
            <v>X</v>
          </cell>
          <cell r="J2638"/>
        </row>
        <row r="2639">
          <cell r="A2639">
            <v>948949</v>
          </cell>
          <cell r="B2639" t="str">
            <v>BILLETTE ROSE PROVENCE '15 750ml</v>
          </cell>
          <cell r="C2639" t="str">
            <v>Y</v>
          </cell>
          <cell r="D2639" t="str">
            <v>YS</v>
          </cell>
          <cell r="E2639" t="str">
            <v>YSE</v>
          </cell>
          <cell r="F2639">
            <v>750</v>
          </cell>
          <cell r="G2639">
            <v>948949</v>
          </cell>
          <cell r="H2639">
            <v>19.989999999999998</v>
          </cell>
          <cell r="I2639" t="str">
            <v>S</v>
          </cell>
          <cell r="J2639"/>
        </row>
        <row r="2640">
          <cell r="A2640">
            <v>951010</v>
          </cell>
          <cell r="B2640" t="str">
            <v>BILTMORE ESTATE AMERICAN RIESLING 750ml</v>
          </cell>
          <cell r="C2640" t="str">
            <v>Y</v>
          </cell>
          <cell r="D2640" t="str">
            <v>YS</v>
          </cell>
          <cell r="E2640" t="str">
            <v>YSE</v>
          </cell>
          <cell r="F2640">
            <v>750</v>
          </cell>
          <cell r="G2640">
            <v>951010</v>
          </cell>
          <cell r="H2640">
            <v>16.61</v>
          </cell>
          <cell r="I2640" t="str">
            <v>S</v>
          </cell>
          <cell r="J2640"/>
        </row>
        <row r="2641">
          <cell r="A2641">
            <v>917946</v>
          </cell>
          <cell r="B2641" t="str">
            <v>BINDI COMPOSITION PN VICTORIA'12 750ml</v>
          </cell>
          <cell r="C2641" t="str">
            <v>P</v>
          </cell>
          <cell r="D2641" t="str">
            <v>PR</v>
          </cell>
          <cell r="E2641" t="str">
            <v>PRY</v>
          </cell>
          <cell r="F2641">
            <v>750</v>
          </cell>
          <cell r="G2641">
            <v>917946</v>
          </cell>
          <cell r="H2641">
            <v>56.56</v>
          </cell>
          <cell r="I2641" t="str">
            <v>X</v>
          </cell>
          <cell r="J2641"/>
        </row>
        <row r="2642">
          <cell r="A2642">
            <v>902851</v>
          </cell>
          <cell r="B2642" t="str">
            <v>BINI ZIBBIBO 750ml</v>
          </cell>
          <cell r="C2642" t="str">
            <v>Y</v>
          </cell>
          <cell r="D2642" t="str">
            <v>YS</v>
          </cell>
          <cell r="E2642" t="str">
            <v>YSE</v>
          </cell>
          <cell r="F2642">
            <v>750</v>
          </cell>
          <cell r="G2642">
            <v>902851</v>
          </cell>
          <cell r="H2642">
            <v>89.94</v>
          </cell>
          <cell r="I2642" t="str">
            <v>S</v>
          </cell>
          <cell r="J2642"/>
        </row>
        <row r="2643">
          <cell r="A2643">
            <v>948339</v>
          </cell>
          <cell r="B2643" t="str">
            <v>BINNER PINOT NOIR 2 012 1500ml</v>
          </cell>
          <cell r="C2643" t="str">
            <v>Y</v>
          </cell>
          <cell r="D2643" t="str">
            <v>YS</v>
          </cell>
          <cell r="E2643" t="str">
            <v>YSE</v>
          </cell>
          <cell r="F2643">
            <v>1500</v>
          </cell>
          <cell r="G2643">
            <v>948339</v>
          </cell>
          <cell r="H2643">
            <v>59.03</v>
          </cell>
          <cell r="I2643" t="str">
            <v>S</v>
          </cell>
          <cell r="J2643"/>
        </row>
        <row r="2644">
          <cell r="A2644">
            <v>954877</v>
          </cell>
          <cell r="B2644" t="str">
            <v>BINNER PIROUETTES PN D' HUBERT 750ml</v>
          </cell>
          <cell r="C2644" t="str">
            <v>Y</v>
          </cell>
          <cell r="D2644" t="str">
            <v>YS</v>
          </cell>
          <cell r="E2644" t="str">
            <v>YSE</v>
          </cell>
          <cell r="F2644">
            <v>750</v>
          </cell>
          <cell r="G2644">
            <v>954877</v>
          </cell>
          <cell r="H2644">
            <v>31.97</v>
          </cell>
          <cell r="I2644" t="str">
            <v>S</v>
          </cell>
          <cell r="J2644"/>
        </row>
        <row r="2645">
          <cell r="A2645">
            <v>948373</v>
          </cell>
          <cell r="B2645" t="str">
            <v>BINNER RIESLING AMMERCHWIHR JERO 3000ml</v>
          </cell>
          <cell r="C2645" t="str">
            <v>Y</v>
          </cell>
          <cell r="D2645" t="str">
            <v>YS</v>
          </cell>
          <cell r="E2645" t="str">
            <v>YSE</v>
          </cell>
          <cell r="F2645">
            <v>3000</v>
          </cell>
          <cell r="G2645">
            <v>948373</v>
          </cell>
          <cell r="H2645">
            <v>147.44999999999999</v>
          </cell>
          <cell r="I2645" t="str">
            <v>S</v>
          </cell>
          <cell r="J2645"/>
        </row>
        <row r="2646">
          <cell r="A2646">
            <v>902263</v>
          </cell>
          <cell r="B2646" t="str">
            <v>BINNER SYLVANER 2017 750ml</v>
          </cell>
          <cell r="C2646" t="str">
            <v>Y</v>
          </cell>
          <cell r="D2646" t="str">
            <v>YS</v>
          </cell>
          <cell r="E2646" t="str">
            <v>YSE</v>
          </cell>
          <cell r="F2646">
            <v>750</v>
          </cell>
          <cell r="G2646">
            <v>902263</v>
          </cell>
          <cell r="H2646">
            <v>27.27</v>
          </cell>
          <cell r="I2646" t="str">
            <v>S</v>
          </cell>
          <cell r="J2646"/>
        </row>
        <row r="2647">
          <cell r="A2647">
            <v>948396</v>
          </cell>
          <cell r="B2647" t="str">
            <v>BINOMIO 1500ml</v>
          </cell>
          <cell r="C2647" t="str">
            <v>Y</v>
          </cell>
          <cell r="D2647" t="str">
            <v>YS</v>
          </cell>
          <cell r="E2647" t="str">
            <v>YSE</v>
          </cell>
          <cell r="F2647">
            <v>1500</v>
          </cell>
          <cell r="G2647">
            <v>948396</v>
          </cell>
          <cell r="H2647">
            <v>115.95</v>
          </cell>
          <cell r="I2647" t="str">
            <v>S</v>
          </cell>
          <cell r="J2647"/>
        </row>
        <row r="2648">
          <cell r="A2648">
            <v>949935</v>
          </cell>
          <cell r="B2648" t="str">
            <v>BINOMIO MONTEPLUCIANO D'ABRUZZO'113000ml</v>
          </cell>
          <cell r="C2648" t="str">
            <v>Y</v>
          </cell>
          <cell r="D2648" t="str">
            <v>YS</v>
          </cell>
          <cell r="E2648" t="str">
            <v>YSE</v>
          </cell>
          <cell r="F2648">
            <v>3000</v>
          </cell>
          <cell r="G2648">
            <v>949935</v>
          </cell>
          <cell r="H2648">
            <v>210.77</v>
          </cell>
          <cell r="I2648" t="str">
            <v>S</v>
          </cell>
          <cell r="J2648"/>
        </row>
        <row r="2649">
          <cell r="A2649">
            <v>907012</v>
          </cell>
          <cell r="B2649" t="str">
            <v>BINOMIO MONTEPUL D ABRUZZO 750ml</v>
          </cell>
          <cell r="C2649" t="str">
            <v>Y</v>
          </cell>
          <cell r="D2649" t="str">
            <v>YS</v>
          </cell>
          <cell r="E2649" t="str">
            <v>YSE</v>
          </cell>
          <cell r="F2649">
            <v>750</v>
          </cell>
          <cell r="G2649">
            <v>907012</v>
          </cell>
          <cell r="H2649">
            <v>47.86</v>
          </cell>
          <cell r="I2649" t="str">
            <v>S</v>
          </cell>
          <cell r="J2649"/>
        </row>
        <row r="2650">
          <cell r="A2650">
            <v>947898</v>
          </cell>
          <cell r="B2650" t="str">
            <v>BINOMIO ROSE DOC 750ml</v>
          </cell>
          <cell r="C2650" t="str">
            <v>Y</v>
          </cell>
          <cell r="D2650" t="str">
            <v>YS</v>
          </cell>
          <cell r="E2650" t="str">
            <v>YSE</v>
          </cell>
          <cell r="F2650">
            <v>750</v>
          </cell>
          <cell r="G2650">
            <v>947898</v>
          </cell>
          <cell r="H2650">
            <v>21.47</v>
          </cell>
          <cell r="I2650" t="str">
            <v>S</v>
          </cell>
          <cell r="J2650"/>
        </row>
        <row r="2651">
          <cell r="A2651">
            <v>947252</v>
          </cell>
          <cell r="B2651" t="str">
            <v>BINYAMINA BIN CAB SAUV 750ml</v>
          </cell>
          <cell r="C2651" t="str">
            <v>Y</v>
          </cell>
          <cell r="D2651" t="str">
            <v>YS</v>
          </cell>
          <cell r="E2651" t="str">
            <v>YSE</v>
          </cell>
          <cell r="F2651">
            <v>750</v>
          </cell>
          <cell r="G2651">
            <v>947252</v>
          </cell>
          <cell r="H2651">
            <v>13.48</v>
          </cell>
          <cell r="I2651" t="str">
            <v>S</v>
          </cell>
          <cell r="J2651"/>
        </row>
        <row r="2652">
          <cell r="A2652">
            <v>947527</v>
          </cell>
          <cell r="B2652" t="str">
            <v>BINYAMINA BIN CHARD 750ml</v>
          </cell>
          <cell r="C2652" t="str">
            <v>Y</v>
          </cell>
          <cell r="D2652" t="str">
            <v>YS</v>
          </cell>
          <cell r="E2652" t="str">
            <v>YSE</v>
          </cell>
          <cell r="F2652">
            <v>750</v>
          </cell>
          <cell r="G2652">
            <v>947527</v>
          </cell>
          <cell r="H2652">
            <v>13.48</v>
          </cell>
          <cell r="I2652" t="str">
            <v>S</v>
          </cell>
          <cell r="J2652"/>
        </row>
        <row r="2653">
          <cell r="A2653">
            <v>948772</v>
          </cell>
          <cell r="B2653" t="str">
            <v>BINYAMINA BIN SHIRAZ 750ml</v>
          </cell>
          <cell r="C2653" t="str">
            <v>Y</v>
          </cell>
          <cell r="D2653" t="str">
            <v>YS</v>
          </cell>
          <cell r="E2653" t="str">
            <v>YSE</v>
          </cell>
          <cell r="F2653">
            <v>750</v>
          </cell>
          <cell r="G2653">
            <v>948772</v>
          </cell>
          <cell r="H2653">
            <v>13.47</v>
          </cell>
          <cell r="I2653" t="str">
            <v>S</v>
          </cell>
          <cell r="J2653"/>
        </row>
        <row r="2654">
          <cell r="A2654">
            <v>919402</v>
          </cell>
          <cell r="B2654" t="str">
            <v>BINYAMINA RES CABERNET 750ml</v>
          </cell>
          <cell r="C2654" t="str">
            <v>Y</v>
          </cell>
          <cell r="D2654" t="str">
            <v>YS</v>
          </cell>
          <cell r="E2654" t="str">
            <v>YSE</v>
          </cell>
          <cell r="F2654">
            <v>750</v>
          </cell>
          <cell r="G2654">
            <v>919402</v>
          </cell>
          <cell r="H2654">
            <v>28.05</v>
          </cell>
          <cell r="I2654" t="str">
            <v>S</v>
          </cell>
          <cell r="J2654"/>
        </row>
        <row r="2655">
          <cell r="A2655">
            <v>919401</v>
          </cell>
          <cell r="B2655" t="str">
            <v>BINYAMINA RES CHARD 750ml</v>
          </cell>
          <cell r="C2655" t="str">
            <v>Y</v>
          </cell>
          <cell r="D2655" t="str">
            <v>YS</v>
          </cell>
          <cell r="E2655" t="str">
            <v>YSE</v>
          </cell>
          <cell r="F2655">
            <v>750</v>
          </cell>
          <cell r="G2655">
            <v>919401</v>
          </cell>
          <cell r="H2655">
            <v>22.26</v>
          </cell>
          <cell r="I2655" t="str">
            <v>S</v>
          </cell>
          <cell r="J2655"/>
        </row>
        <row r="2656">
          <cell r="A2656">
            <v>919400</v>
          </cell>
          <cell r="B2656" t="str">
            <v>BINYAMINA RES SAUV BLANC 750ml</v>
          </cell>
          <cell r="C2656" t="str">
            <v>Y</v>
          </cell>
          <cell r="D2656" t="str">
            <v>YS</v>
          </cell>
          <cell r="E2656" t="str">
            <v>YSE</v>
          </cell>
          <cell r="F2656">
            <v>750</v>
          </cell>
          <cell r="G2656">
            <v>919400</v>
          </cell>
          <cell r="H2656">
            <v>15.36</v>
          </cell>
          <cell r="I2656" t="str">
            <v>S</v>
          </cell>
          <cell r="J2656"/>
        </row>
        <row r="2657">
          <cell r="A2657">
            <v>948771</v>
          </cell>
          <cell r="B2657" t="str">
            <v>BINYAMINA RES SAUV BLANC 750ml</v>
          </cell>
          <cell r="C2657" t="str">
            <v>Y</v>
          </cell>
          <cell r="D2657" t="str">
            <v>YS</v>
          </cell>
          <cell r="E2657" t="str">
            <v>YSE</v>
          </cell>
          <cell r="F2657">
            <v>750</v>
          </cell>
          <cell r="G2657">
            <v>948771</v>
          </cell>
          <cell r="H2657">
            <v>25.55</v>
          </cell>
          <cell r="I2657" t="str">
            <v>U</v>
          </cell>
          <cell r="J2657"/>
        </row>
        <row r="2658">
          <cell r="A2658">
            <v>947243</v>
          </cell>
          <cell r="B2658" t="str">
            <v>BINYAMINA RES SAUV BLANC 750ml</v>
          </cell>
          <cell r="C2658" t="str">
            <v>Y</v>
          </cell>
          <cell r="D2658" t="str">
            <v>YS</v>
          </cell>
          <cell r="E2658" t="str">
            <v>YSE</v>
          </cell>
          <cell r="F2658">
            <v>750</v>
          </cell>
          <cell r="G2658">
            <v>947243</v>
          </cell>
          <cell r="H2658">
            <v>15.35</v>
          </cell>
          <cell r="I2658" t="str">
            <v>S</v>
          </cell>
          <cell r="J2658"/>
        </row>
        <row r="2659">
          <cell r="A2659">
            <v>920760</v>
          </cell>
          <cell r="B2659" t="str">
            <v>BINYAMINA YOGEV CAB SAUV 750ml</v>
          </cell>
          <cell r="C2659" t="str">
            <v>Y</v>
          </cell>
          <cell r="D2659" t="str">
            <v>YS</v>
          </cell>
          <cell r="E2659" t="str">
            <v>YSE</v>
          </cell>
          <cell r="F2659">
            <v>750</v>
          </cell>
          <cell r="G2659">
            <v>920760</v>
          </cell>
          <cell r="H2659">
            <v>16.29</v>
          </cell>
          <cell r="I2659" t="str">
            <v>S</v>
          </cell>
          <cell r="J2659"/>
        </row>
        <row r="2660">
          <cell r="A2660">
            <v>908862</v>
          </cell>
          <cell r="B2660" t="str">
            <v>BIONDI SANTI BRUNELLO 2016 750ml</v>
          </cell>
          <cell r="C2660" t="str">
            <v>Y</v>
          </cell>
          <cell r="D2660" t="str">
            <v>YS</v>
          </cell>
          <cell r="E2660" t="str">
            <v>YSE</v>
          </cell>
          <cell r="F2660">
            <v>750</v>
          </cell>
          <cell r="G2660">
            <v>908862</v>
          </cell>
          <cell r="H2660">
            <v>265.32</v>
          </cell>
          <cell r="I2660" t="str">
            <v>S</v>
          </cell>
          <cell r="J2660"/>
        </row>
        <row r="2661">
          <cell r="A2661">
            <v>954674</v>
          </cell>
          <cell r="B2661" t="str">
            <v>BIONDI SANTI BRUNELLO DI MONT RES 750ml</v>
          </cell>
          <cell r="C2661" t="str">
            <v>Y</v>
          </cell>
          <cell r="D2661" t="str">
            <v>YS</v>
          </cell>
          <cell r="E2661" t="str">
            <v>YSE</v>
          </cell>
          <cell r="F2661">
            <v>750</v>
          </cell>
          <cell r="G2661">
            <v>954674</v>
          </cell>
          <cell r="H2661">
            <v>587.24</v>
          </cell>
          <cell r="I2661" t="str">
            <v>S</v>
          </cell>
          <cell r="J2661"/>
        </row>
        <row r="2662">
          <cell r="A2662">
            <v>900634</v>
          </cell>
          <cell r="B2662" t="str">
            <v>BIONDI SANTI BRUNELLO RISERVA 06 750ml</v>
          </cell>
          <cell r="C2662" t="str">
            <v>Y</v>
          </cell>
          <cell r="D2662" t="str">
            <v>YS</v>
          </cell>
          <cell r="E2662" t="str">
            <v>YSE</v>
          </cell>
          <cell r="F2662">
            <v>750</v>
          </cell>
          <cell r="G2662">
            <v>900634</v>
          </cell>
          <cell r="H2662">
            <v>755.3</v>
          </cell>
          <cell r="I2662" t="str">
            <v>S</v>
          </cell>
          <cell r="J2662"/>
        </row>
        <row r="2663">
          <cell r="A2663">
            <v>922669</v>
          </cell>
          <cell r="B2663" t="str">
            <v>BIONDI SANTI BRUNELLO RISERVA 2011 750ml</v>
          </cell>
          <cell r="C2663" t="str">
            <v>Y</v>
          </cell>
          <cell r="D2663" t="str">
            <v>YS</v>
          </cell>
          <cell r="E2663" t="str">
            <v>YSE</v>
          </cell>
          <cell r="F2663">
            <v>750</v>
          </cell>
          <cell r="G2663">
            <v>922669</v>
          </cell>
          <cell r="H2663">
            <v>595.89</v>
          </cell>
          <cell r="I2663" t="str">
            <v>S</v>
          </cell>
          <cell r="J2663"/>
        </row>
        <row r="2664">
          <cell r="A2664">
            <v>923654</v>
          </cell>
          <cell r="B2664" t="str">
            <v>BIONDI SANTI ROSSO 2018 750ml</v>
          </cell>
          <cell r="C2664" t="str">
            <v>Y</v>
          </cell>
          <cell r="D2664" t="str">
            <v>YS</v>
          </cell>
          <cell r="E2664" t="str">
            <v>YSE</v>
          </cell>
          <cell r="F2664">
            <v>750</v>
          </cell>
          <cell r="G2664">
            <v>923654</v>
          </cell>
          <cell r="H2664">
            <v>124.63</v>
          </cell>
          <cell r="I2664" t="str">
            <v>S</v>
          </cell>
          <cell r="J2664"/>
        </row>
        <row r="2665">
          <cell r="A2665">
            <v>908863</v>
          </cell>
          <cell r="B2665" t="str">
            <v>BIONDI SONTI BRUNELLO '01 750ml</v>
          </cell>
          <cell r="C2665" t="str">
            <v>Y</v>
          </cell>
          <cell r="D2665" t="str">
            <v>YS</v>
          </cell>
          <cell r="E2665" t="str">
            <v>YSE</v>
          </cell>
          <cell r="F2665">
            <v>750</v>
          </cell>
          <cell r="G2665">
            <v>908863</v>
          </cell>
          <cell r="H2665">
            <v>157.09</v>
          </cell>
          <cell r="I2665" t="str">
            <v>U</v>
          </cell>
          <cell r="J2665"/>
        </row>
        <row r="2666">
          <cell r="A2666">
            <v>27698</v>
          </cell>
          <cell r="B2666" t="str">
            <v>BIRD DOG APPLE FLAVORED WHISKEY 750ml</v>
          </cell>
          <cell r="C2666" t="str">
            <v>Y</v>
          </cell>
          <cell r="D2666" t="str">
            <v>YS</v>
          </cell>
          <cell r="E2666" t="str">
            <v>YSA</v>
          </cell>
          <cell r="F2666">
            <v>750</v>
          </cell>
          <cell r="G2666">
            <v>27698</v>
          </cell>
          <cell r="H2666">
            <v>19.989999999999998</v>
          </cell>
          <cell r="I2666" t="str">
            <v>S</v>
          </cell>
          <cell r="J2666"/>
        </row>
        <row r="2667">
          <cell r="A2667">
            <v>101624</v>
          </cell>
          <cell r="B2667" t="str">
            <v>BIRD DOG BLACKBERRY W/ 2 SHOT GLASS750ml</v>
          </cell>
          <cell r="C2667" t="str">
            <v>Y</v>
          </cell>
          <cell r="D2667" t="str">
            <v>YG</v>
          </cell>
          <cell r="E2667" t="str">
            <v>YGA</v>
          </cell>
          <cell r="F2667">
            <v>750</v>
          </cell>
          <cell r="G2667">
            <v>101624</v>
          </cell>
          <cell r="H2667">
            <v>19.989999999999998</v>
          </cell>
          <cell r="I2667" t="str">
            <v>D</v>
          </cell>
          <cell r="J2667"/>
        </row>
        <row r="2668">
          <cell r="A2668">
            <v>27475</v>
          </cell>
          <cell r="B2668" t="str">
            <v>BIRD DOG BLACKBERRY WHISKEY 750ml</v>
          </cell>
          <cell r="C2668" t="str">
            <v>A</v>
          </cell>
          <cell r="D2668" t="str">
            <v>AW</v>
          </cell>
          <cell r="E2668" t="str">
            <v>AWT</v>
          </cell>
          <cell r="F2668">
            <v>750</v>
          </cell>
          <cell r="G2668">
            <v>27475</v>
          </cell>
          <cell r="H2668">
            <v>22.99</v>
          </cell>
          <cell r="I2668">
            <v>1</v>
          </cell>
          <cell r="J2668"/>
        </row>
        <row r="2669">
          <cell r="A2669">
            <v>16826</v>
          </cell>
          <cell r="B2669" t="str">
            <v>BIRD DOG BOURBON WHISKEY 750ml</v>
          </cell>
          <cell r="C2669" t="str">
            <v>A</v>
          </cell>
          <cell r="D2669" t="str">
            <v>AW</v>
          </cell>
          <cell r="E2669" t="str">
            <v>AWH</v>
          </cell>
          <cell r="F2669">
            <v>750</v>
          </cell>
          <cell r="G2669">
            <v>16826</v>
          </cell>
          <cell r="H2669">
            <v>19.2</v>
          </cell>
          <cell r="I2669" t="str">
            <v>D</v>
          </cell>
          <cell r="J2669"/>
        </row>
        <row r="2670">
          <cell r="A2670">
            <v>27708</v>
          </cell>
          <cell r="B2670" t="str">
            <v>BIRD DOG CHOCOLATE WHISKEY 750ml</v>
          </cell>
          <cell r="C2670" t="str">
            <v>Y</v>
          </cell>
          <cell r="D2670" t="str">
            <v>YS</v>
          </cell>
          <cell r="E2670" t="str">
            <v>YSA</v>
          </cell>
          <cell r="F2670">
            <v>750</v>
          </cell>
          <cell r="G2670">
            <v>27708</v>
          </cell>
          <cell r="H2670">
            <v>19.989999999999998</v>
          </cell>
          <cell r="I2670" t="str">
            <v>S</v>
          </cell>
          <cell r="J2670"/>
        </row>
        <row r="2671">
          <cell r="A2671">
            <v>27426</v>
          </cell>
          <cell r="B2671" t="str">
            <v>BIRD DOG CINNAMON 750ml</v>
          </cell>
          <cell r="C2671" t="str">
            <v>Y</v>
          </cell>
          <cell r="D2671" t="str">
            <v>YS</v>
          </cell>
          <cell r="E2671" t="str">
            <v>YSA</v>
          </cell>
          <cell r="F2671">
            <v>750</v>
          </cell>
          <cell r="G2671">
            <v>27426</v>
          </cell>
          <cell r="H2671">
            <v>19.989999999999998</v>
          </cell>
          <cell r="I2671" t="str">
            <v>S</v>
          </cell>
          <cell r="J2671"/>
        </row>
        <row r="2672">
          <cell r="A2672">
            <v>27746</v>
          </cell>
          <cell r="B2672" t="str">
            <v>BIRD DOG PEACH FLAVORED WHISKEY 1750ml</v>
          </cell>
          <cell r="C2672" t="str">
            <v>A</v>
          </cell>
          <cell r="D2672" t="str">
            <v>AW</v>
          </cell>
          <cell r="E2672" t="str">
            <v>AWT</v>
          </cell>
          <cell r="F2672">
            <v>1750</v>
          </cell>
          <cell r="G2672">
            <v>27746</v>
          </cell>
          <cell r="H2672">
            <v>37.99</v>
          </cell>
          <cell r="I2672">
            <v>1</v>
          </cell>
          <cell r="J2672"/>
        </row>
        <row r="2673">
          <cell r="A2673">
            <v>27434</v>
          </cell>
          <cell r="B2673" t="str">
            <v>BIRD DOG PEACH WHISKEY 750ml</v>
          </cell>
          <cell r="C2673" t="str">
            <v>A</v>
          </cell>
          <cell r="D2673" t="str">
            <v>AW</v>
          </cell>
          <cell r="E2673" t="str">
            <v>AWT</v>
          </cell>
          <cell r="F2673">
            <v>750</v>
          </cell>
          <cell r="G2673">
            <v>27434</v>
          </cell>
          <cell r="H2673">
            <v>22.99</v>
          </cell>
          <cell r="I2673">
            <v>1</v>
          </cell>
          <cell r="J2673"/>
        </row>
        <row r="2674">
          <cell r="A2674">
            <v>101620</v>
          </cell>
          <cell r="B2674" t="str">
            <v>BIRD DOG PEACH WHISKEY W/ 2 SHOT GL750ml</v>
          </cell>
          <cell r="C2674" t="str">
            <v>Y</v>
          </cell>
          <cell r="D2674" t="str">
            <v>YG</v>
          </cell>
          <cell r="E2674" t="str">
            <v>YGA</v>
          </cell>
          <cell r="F2674">
            <v>750</v>
          </cell>
          <cell r="G2674">
            <v>101620</v>
          </cell>
          <cell r="H2674">
            <v>19.989999999999998</v>
          </cell>
          <cell r="I2674" t="str">
            <v>D</v>
          </cell>
          <cell r="J2674"/>
        </row>
        <row r="2675">
          <cell r="A2675">
            <v>26433</v>
          </cell>
          <cell r="B2675" t="str">
            <v>BIRD DOG PEANUT BUTTER 750ml</v>
          </cell>
          <cell r="C2675" t="str">
            <v>A</v>
          </cell>
          <cell r="D2675" t="str">
            <v>AW</v>
          </cell>
          <cell r="E2675" t="str">
            <v>AWT</v>
          </cell>
          <cell r="F2675">
            <v>750</v>
          </cell>
          <cell r="G2675">
            <v>26433</v>
          </cell>
          <cell r="H2675">
            <v>19.989999999999998</v>
          </cell>
          <cell r="I2675">
            <v>1</v>
          </cell>
          <cell r="J2675"/>
        </row>
        <row r="2676">
          <cell r="A2676">
            <v>26797</v>
          </cell>
          <cell r="B2676" t="str">
            <v>BIRD DOG PRALINE WHISKEY 750ml</v>
          </cell>
          <cell r="C2676" t="str">
            <v>A</v>
          </cell>
          <cell r="D2676" t="str">
            <v>AW</v>
          </cell>
          <cell r="E2676" t="str">
            <v>AWT</v>
          </cell>
          <cell r="F2676">
            <v>750</v>
          </cell>
          <cell r="G2676">
            <v>26797</v>
          </cell>
          <cell r="H2676">
            <v>22.99</v>
          </cell>
          <cell r="I2676" t="str">
            <v>D</v>
          </cell>
          <cell r="J2676"/>
        </row>
        <row r="2677">
          <cell r="A2677">
            <v>26363</v>
          </cell>
          <cell r="B2677" t="str">
            <v>BIRD DOG SALTED CARAMEL 750ml</v>
          </cell>
          <cell r="C2677" t="str">
            <v>A</v>
          </cell>
          <cell r="D2677" t="str">
            <v>AW</v>
          </cell>
          <cell r="E2677" t="str">
            <v>AWT</v>
          </cell>
          <cell r="F2677">
            <v>750</v>
          </cell>
          <cell r="G2677">
            <v>26363</v>
          </cell>
          <cell r="H2677">
            <v>19.989999999999998</v>
          </cell>
          <cell r="I2677">
            <v>1</v>
          </cell>
          <cell r="J2677"/>
        </row>
        <row r="2678">
          <cell r="A2678">
            <v>16829</v>
          </cell>
          <cell r="B2678" t="str">
            <v>BIRD DOG SMALL BATCH BOURBON 750ml</v>
          </cell>
          <cell r="C2678" t="str">
            <v>A</v>
          </cell>
          <cell r="D2678" t="str">
            <v>AW</v>
          </cell>
          <cell r="E2678" t="str">
            <v>AWK</v>
          </cell>
          <cell r="F2678">
            <v>750</v>
          </cell>
          <cell r="G2678">
            <v>16829</v>
          </cell>
          <cell r="H2678">
            <v>21.6</v>
          </cell>
          <cell r="I2678" t="str">
            <v>D</v>
          </cell>
          <cell r="J2678"/>
        </row>
        <row r="2679">
          <cell r="A2679">
            <v>27921</v>
          </cell>
          <cell r="B2679" t="str">
            <v>BIRD DOG STRAWBERRY WHISKEY 750ml</v>
          </cell>
          <cell r="C2679" t="str">
            <v>A</v>
          </cell>
          <cell r="D2679" t="str">
            <v>AW</v>
          </cell>
          <cell r="E2679" t="str">
            <v>AWT</v>
          </cell>
          <cell r="F2679">
            <v>750</v>
          </cell>
          <cell r="G2679">
            <v>27921</v>
          </cell>
          <cell r="H2679">
            <v>22.99</v>
          </cell>
          <cell r="I2679">
            <v>1</v>
          </cell>
          <cell r="J2679"/>
        </row>
        <row r="2680">
          <cell r="A2680">
            <v>22377</v>
          </cell>
          <cell r="B2680" t="str">
            <v>BIRD DOG WHISKEY GINGERBREAD 750ml</v>
          </cell>
          <cell r="C2680" t="str">
            <v>Y</v>
          </cell>
          <cell r="D2680" t="str">
            <v>YG</v>
          </cell>
          <cell r="E2680" t="str">
            <v>YGA</v>
          </cell>
          <cell r="F2680">
            <v>750</v>
          </cell>
          <cell r="G2680">
            <v>22377</v>
          </cell>
          <cell r="H2680">
            <v>22.99</v>
          </cell>
          <cell r="I2680" t="str">
            <v>T</v>
          </cell>
          <cell r="J2680"/>
        </row>
        <row r="2681">
          <cell r="A2681">
            <v>101917</v>
          </cell>
          <cell r="B2681" t="str">
            <v>BIRD DOG WHISKEY VAP 750ml</v>
          </cell>
          <cell r="C2681" t="str">
            <v>Y</v>
          </cell>
          <cell r="D2681" t="str">
            <v>YG</v>
          </cell>
          <cell r="E2681" t="str">
            <v>YGA</v>
          </cell>
          <cell r="F2681">
            <v>750</v>
          </cell>
          <cell r="G2681">
            <v>101917</v>
          </cell>
          <cell r="H2681">
            <v>22.99</v>
          </cell>
          <cell r="I2681" t="str">
            <v>T</v>
          </cell>
          <cell r="J2681"/>
        </row>
        <row r="2682">
          <cell r="A2682">
            <v>955653</v>
          </cell>
          <cell r="B2682" t="str">
            <v>BIRRA DEL CARROBBIO OG 330ml</v>
          </cell>
          <cell r="C2682" t="str">
            <v>Y</v>
          </cell>
          <cell r="D2682" t="str">
            <v>YS</v>
          </cell>
          <cell r="E2682" t="str">
            <v>YST</v>
          </cell>
          <cell r="F2682">
            <v>330</v>
          </cell>
          <cell r="G2682">
            <v>955653</v>
          </cell>
          <cell r="H2682">
            <v>10.39</v>
          </cell>
          <cell r="I2682" t="str">
            <v>S</v>
          </cell>
          <cell r="J2682"/>
        </row>
        <row r="2683">
          <cell r="A2683">
            <v>922618</v>
          </cell>
          <cell r="B2683" t="str">
            <v>BIRRA DOLOMITI PILS BLOND LAGER 330ml</v>
          </cell>
          <cell r="C2683" t="str">
            <v>T</v>
          </cell>
          <cell r="D2683" t="str">
            <v>TV</v>
          </cell>
          <cell r="E2683" t="str">
            <v>TVL</v>
          </cell>
          <cell r="F2683">
            <v>330</v>
          </cell>
          <cell r="G2683">
            <v>922618</v>
          </cell>
          <cell r="H2683">
            <v>2.38</v>
          </cell>
          <cell r="I2683" t="str">
            <v>D</v>
          </cell>
          <cell r="J2683"/>
        </row>
        <row r="2684">
          <cell r="A2684">
            <v>955654</v>
          </cell>
          <cell r="B2684" t="str">
            <v>BIRRIFICIO ALMAND 22 REMARTELLO 330ml</v>
          </cell>
          <cell r="C2684" t="str">
            <v>Y</v>
          </cell>
          <cell r="D2684" t="str">
            <v>YS</v>
          </cell>
          <cell r="E2684" t="str">
            <v>YST</v>
          </cell>
          <cell r="F2684">
            <v>330</v>
          </cell>
          <cell r="G2684">
            <v>955654</v>
          </cell>
          <cell r="H2684">
            <v>7.33</v>
          </cell>
          <cell r="I2684" t="str">
            <v>S</v>
          </cell>
          <cell r="J2684"/>
        </row>
        <row r="2685">
          <cell r="A2685">
            <v>902488</v>
          </cell>
          <cell r="B2685" t="str">
            <v>BIRRIFICIO BARLEY BB 750ml</v>
          </cell>
          <cell r="C2685" t="str">
            <v>Y</v>
          </cell>
          <cell r="D2685" t="str">
            <v>YS</v>
          </cell>
          <cell r="E2685" t="str">
            <v>YST</v>
          </cell>
          <cell r="F2685">
            <v>750</v>
          </cell>
          <cell r="G2685">
            <v>902488</v>
          </cell>
          <cell r="H2685">
            <v>30.06</v>
          </cell>
          <cell r="I2685" t="str">
            <v>S</v>
          </cell>
          <cell r="J2685"/>
        </row>
        <row r="2686">
          <cell r="A2686">
            <v>955655</v>
          </cell>
          <cell r="B2686" t="str">
            <v>BIRRIFICIO BLACK BARREL YELLOW DOC 500ml</v>
          </cell>
          <cell r="C2686" t="str">
            <v>Y</v>
          </cell>
          <cell r="D2686" t="str">
            <v>YS</v>
          </cell>
          <cell r="E2686" t="str">
            <v>YST</v>
          </cell>
          <cell r="F2686">
            <v>500</v>
          </cell>
          <cell r="G2686">
            <v>955655</v>
          </cell>
          <cell r="H2686">
            <v>16.63</v>
          </cell>
          <cell r="I2686" t="str">
            <v>S</v>
          </cell>
          <cell r="J2686"/>
        </row>
        <row r="2687">
          <cell r="A2687">
            <v>900038</v>
          </cell>
          <cell r="B2687" t="str">
            <v>BIRRIFICIO DEL DUCATO BACIAMI LIPSI330ml</v>
          </cell>
          <cell r="C2687" t="str">
            <v>Y</v>
          </cell>
          <cell r="D2687" t="str">
            <v>YS</v>
          </cell>
          <cell r="E2687" t="str">
            <v>YST</v>
          </cell>
          <cell r="F2687">
            <v>330</v>
          </cell>
          <cell r="G2687">
            <v>900038</v>
          </cell>
          <cell r="H2687">
            <v>8.58</v>
          </cell>
          <cell r="I2687" t="str">
            <v>S</v>
          </cell>
          <cell r="J2687"/>
        </row>
        <row r="2688">
          <cell r="A2688">
            <v>955742</v>
          </cell>
          <cell r="B2688" t="str">
            <v>BIRRIFICIO DEL DUCATO BACIAMI LIPSI330ml</v>
          </cell>
          <cell r="C2688" t="str">
            <v>Y</v>
          </cell>
          <cell r="D2688" t="str">
            <v>YS</v>
          </cell>
          <cell r="E2688" t="str">
            <v>YST</v>
          </cell>
          <cell r="F2688">
            <v>330</v>
          </cell>
          <cell r="G2688">
            <v>955742</v>
          </cell>
          <cell r="H2688">
            <v>8.7100000000000009</v>
          </cell>
          <cell r="I2688" t="str">
            <v>S</v>
          </cell>
          <cell r="J2688"/>
        </row>
        <row r="2689">
          <cell r="A2689">
            <v>921253</v>
          </cell>
          <cell r="B2689" t="str">
            <v>BIRRIFICIO DEL DUCATO MY BLUEBERRY 330ml</v>
          </cell>
          <cell r="C2689" t="str">
            <v>Y</v>
          </cell>
          <cell r="D2689" t="str">
            <v>YS</v>
          </cell>
          <cell r="E2689" t="str">
            <v>YST</v>
          </cell>
          <cell r="F2689">
            <v>330</v>
          </cell>
          <cell r="G2689">
            <v>921253</v>
          </cell>
          <cell r="H2689">
            <v>11.64</v>
          </cell>
          <cell r="I2689" t="str">
            <v>S</v>
          </cell>
          <cell r="J2689"/>
        </row>
        <row r="2690">
          <cell r="A2690">
            <v>900037</v>
          </cell>
          <cell r="B2690" t="str">
            <v>BIRRIFICIO DEL DUCATO OUD BRUENLLO 330ml</v>
          </cell>
          <cell r="C2690" t="str">
            <v>Y</v>
          </cell>
          <cell r="D2690" t="str">
            <v>YS</v>
          </cell>
          <cell r="E2690" t="str">
            <v>YSE</v>
          </cell>
          <cell r="F2690">
            <v>330</v>
          </cell>
          <cell r="G2690">
            <v>900037</v>
          </cell>
          <cell r="H2690">
            <v>12.99</v>
          </cell>
          <cell r="I2690" t="str">
            <v>S</v>
          </cell>
          <cell r="J2690"/>
        </row>
        <row r="2691">
          <cell r="A2691">
            <v>921254</v>
          </cell>
          <cell r="B2691" t="str">
            <v>BIRRIFICIO DEL DUCATO SALLY BROWN 330ml</v>
          </cell>
          <cell r="C2691" t="str">
            <v>Y</v>
          </cell>
          <cell r="D2691" t="str">
            <v>YS</v>
          </cell>
          <cell r="E2691" t="str">
            <v>YST</v>
          </cell>
          <cell r="F2691">
            <v>330</v>
          </cell>
          <cell r="G2691">
            <v>921254</v>
          </cell>
          <cell r="H2691">
            <v>6.82</v>
          </cell>
          <cell r="I2691" t="str">
            <v>S</v>
          </cell>
          <cell r="J2691"/>
        </row>
        <row r="2692">
          <cell r="A2692">
            <v>923120</v>
          </cell>
          <cell r="B2692" t="str">
            <v>BIRRIFICIO DEL DUCATO VERDI STOUT 330ml</v>
          </cell>
          <cell r="C2692" t="str">
            <v>Y</v>
          </cell>
          <cell r="D2692" t="str">
            <v>YS</v>
          </cell>
          <cell r="E2692" t="str">
            <v>YST</v>
          </cell>
          <cell r="F2692">
            <v>330</v>
          </cell>
          <cell r="G2692">
            <v>923120</v>
          </cell>
          <cell r="H2692">
            <v>5.47</v>
          </cell>
          <cell r="I2692" t="str">
            <v>S</v>
          </cell>
          <cell r="J2692"/>
        </row>
        <row r="2693">
          <cell r="A2693">
            <v>923115</v>
          </cell>
          <cell r="B2693" t="str">
            <v>BIRRIFICIO GRADA CHOCARRUBICA 330ml</v>
          </cell>
          <cell r="C2693" t="str">
            <v>Y</v>
          </cell>
          <cell r="D2693" t="str">
            <v>YS</v>
          </cell>
          <cell r="E2693" t="str">
            <v>YST</v>
          </cell>
          <cell r="F2693">
            <v>330</v>
          </cell>
          <cell r="G2693">
            <v>923115</v>
          </cell>
          <cell r="H2693">
            <v>5.99</v>
          </cell>
          <cell r="I2693" t="str">
            <v>S</v>
          </cell>
          <cell r="J2693"/>
        </row>
        <row r="2694">
          <cell r="A2694">
            <v>900227</v>
          </cell>
          <cell r="B2694" t="str">
            <v>BIRRIFICIO LOVERBEER BEER BRUGNA 375ml</v>
          </cell>
          <cell r="C2694" t="str">
            <v>Y</v>
          </cell>
          <cell r="D2694" t="str">
            <v>YS</v>
          </cell>
          <cell r="E2694" t="str">
            <v>YST</v>
          </cell>
          <cell r="F2694">
            <v>375</v>
          </cell>
          <cell r="G2694">
            <v>900227</v>
          </cell>
          <cell r="H2694">
            <v>15.77</v>
          </cell>
          <cell r="I2694" t="str">
            <v>S</v>
          </cell>
          <cell r="J2694"/>
        </row>
        <row r="2695">
          <cell r="A2695">
            <v>923117</v>
          </cell>
          <cell r="B2695" t="str">
            <v>BIRRIFICIO LOVERBEER MARCHE 'L RE 375ml</v>
          </cell>
          <cell r="C2695" t="str">
            <v>Y</v>
          </cell>
          <cell r="D2695" t="str">
            <v>YS</v>
          </cell>
          <cell r="E2695" t="str">
            <v>YST</v>
          </cell>
          <cell r="F2695">
            <v>375</v>
          </cell>
          <cell r="G2695">
            <v>923117</v>
          </cell>
          <cell r="H2695">
            <v>15.77</v>
          </cell>
          <cell r="I2695" t="str">
            <v>S</v>
          </cell>
          <cell r="J2695"/>
        </row>
        <row r="2696">
          <cell r="A2696">
            <v>923116</v>
          </cell>
          <cell r="B2696" t="str">
            <v>BIRRIFICIO LOVERBEER NEBIULINA 375ml</v>
          </cell>
          <cell r="C2696" t="str">
            <v>Y</v>
          </cell>
          <cell r="D2696" t="str">
            <v>YS</v>
          </cell>
          <cell r="E2696" t="str">
            <v>YST</v>
          </cell>
          <cell r="F2696">
            <v>375</v>
          </cell>
          <cell r="G2696">
            <v>923116</v>
          </cell>
          <cell r="H2696">
            <v>18.97</v>
          </cell>
          <cell r="I2696" t="str">
            <v>S</v>
          </cell>
          <cell r="J2696"/>
        </row>
        <row r="2697">
          <cell r="A2697">
            <v>921255</v>
          </cell>
          <cell r="B2697" t="str">
            <v>BIRRIFICIO LOVERBEER SELVADICULA 375ml</v>
          </cell>
          <cell r="C2697" t="str">
            <v>Y</v>
          </cell>
          <cell r="D2697" t="str">
            <v>YS</v>
          </cell>
          <cell r="E2697" t="str">
            <v>YST</v>
          </cell>
          <cell r="F2697">
            <v>375</v>
          </cell>
          <cell r="G2697">
            <v>921255</v>
          </cell>
          <cell r="H2697">
            <v>14.38</v>
          </cell>
          <cell r="I2697" t="str">
            <v>S</v>
          </cell>
          <cell r="J2697"/>
        </row>
        <row r="2698">
          <cell r="A2698">
            <v>923119</v>
          </cell>
          <cell r="B2698" t="str">
            <v>BIRRIFICIO MONTEGIOCO BRAN 750ml</v>
          </cell>
          <cell r="C2698" t="str">
            <v>Y</v>
          </cell>
          <cell r="D2698" t="str">
            <v>YS</v>
          </cell>
          <cell r="E2698" t="str">
            <v>YST</v>
          </cell>
          <cell r="F2698">
            <v>750</v>
          </cell>
          <cell r="G2698">
            <v>923119</v>
          </cell>
          <cell r="H2698">
            <v>17.55</v>
          </cell>
          <cell r="I2698" t="str">
            <v>S</v>
          </cell>
          <cell r="J2698"/>
        </row>
        <row r="2699">
          <cell r="A2699">
            <v>923118</v>
          </cell>
          <cell r="B2699" t="str">
            <v>BIRRIFICIO MONTEGIOCO DOLII RAPTOR 330ml</v>
          </cell>
          <cell r="C2699" t="str">
            <v>Y</v>
          </cell>
          <cell r="D2699" t="str">
            <v>YS</v>
          </cell>
          <cell r="E2699" t="str">
            <v>YST</v>
          </cell>
          <cell r="F2699">
            <v>330</v>
          </cell>
          <cell r="G2699">
            <v>923118</v>
          </cell>
          <cell r="H2699">
            <v>11.02</v>
          </cell>
          <cell r="I2699" t="str">
            <v>S</v>
          </cell>
          <cell r="J2699"/>
        </row>
        <row r="2700">
          <cell r="A2700">
            <v>900040</v>
          </cell>
          <cell r="B2700" t="str">
            <v>BIRRIFICIO MONTEGIOCO GARBAGNINA 330ml</v>
          </cell>
          <cell r="C2700" t="str">
            <v>Y</v>
          </cell>
          <cell r="D2700" t="str">
            <v>YS</v>
          </cell>
          <cell r="E2700" t="str">
            <v>YST</v>
          </cell>
          <cell r="F2700">
            <v>330</v>
          </cell>
          <cell r="G2700">
            <v>900040</v>
          </cell>
          <cell r="H2700">
            <v>10.039999999999999</v>
          </cell>
          <cell r="I2700" t="str">
            <v>S</v>
          </cell>
          <cell r="J2700"/>
        </row>
        <row r="2701">
          <cell r="A2701">
            <v>900039</v>
          </cell>
          <cell r="B2701" t="str">
            <v>BIRRIFICIO MONTEGIOCO LA MUMMIA 330ml</v>
          </cell>
          <cell r="C2701" t="str">
            <v>Y</v>
          </cell>
          <cell r="D2701" t="str">
            <v>YS</v>
          </cell>
          <cell r="E2701" t="str">
            <v>YST</v>
          </cell>
          <cell r="F2701">
            <v>330</v>
          </cell>
          <cell r="G2701">
            <v>900039</v>
          </cell>
          <cell r="H2701">
            <v>9.7899999999999991</v>
          </cell>
          <cell r="I2701" t="str">
            <v>S</v>
          </cell>
          <cell r="J2701"/>
        </row>
        <row r="2702">
          <cell r="A2702">
            <v>902489</v>
          </cell>
          <cell r="B2702" t="str">
            <v>BIRRIFICIO MONTEGIOCO TIBIR 750ml</v>
          </cell>
          <cell r="C2702" t="str">
            <v>Y</v>
          </cell>
          <cell r="D2702" t="str">
            <v>YS</v>
          </cell>
          <cell r="E2702" t="str">
            <v>YST</v>
          </cell>
          <cell r="F2702">
            <v>750</v>
          </cell>
          <cell r="G2702">
            <v>902489</v>
          </cell>
          <cell r="H2702">
            <v>24.79</v>
          </cell>
          <cell r="I2702" t="str">
            <v>S</v>
          </cell>
          <cell r="J2702"/>
        </row>
        <row r="2703">
          <cell r="A2703">
            <v>922469</v>
          </cell>
          <cell r="B2703" t="str">
            <v>BIRRIFICIO PINK IPA 330 ml</v>
          </cell>
          <cell r="C2703" t="str">
            <v>Y</v>
          </cell>
          <cell r="D2703" t="str">
            <v>YS</v>
          </cell>
          <cell r="E2703" t="str">
            <v>YSE</v>
          </cell>
          <cell r="F2703">
            <v>330</v>
          </cell>
          <cell r="G2703">
            <v>922469</v>
          </cell>
          <cell r="H2703">
            <v>6.28</v>
          </cell>
          <cell r="I2703" t="str">
            <v>S</v>
          </cell>
          <cell r="J2703"/>
        </row>
        <row r="2704">
          <cell r="A2704">
            <v>923114</v>
          </cell>
          <cell r="B2704" t="str">
            <v>BIRRIFICIO SELLA DEL DIAVOLO 750ml</v>
          </cell>
          <cell r="C2704" t="str">
            <v>Y</v>
          </cell>
          <cell r="D2704" t="str">
            <v>YS</v>
          </cell>
          <cell r="E2704" t="str">
            <v>YST</v>
          </cell>
          <cell r="F2704">
            <v>750</v>
          </cell>
          <cell r="G2704">
            <v>923114</v>
          </cell>
          <cell r="H2704">
            <v>17.77</v>
          </cell>
          <cell r="I2704" t="str">
            <v>S</v>
          </cell>
          <cell r="J2704"/>
        </row>
        <row r="2705">
          <cell r="A2705">
            <v>955120</v>
          </cell>
          <cell r="B2705" t="str">
            <v>BIRRIFICIO SUPER BALADIN FLOREALE 330ml</v>
          </cell>
          <cell r="C2705" t="str">
            <v>Y</v>
          </cell>
          <cell r="D2705" t="str">
            <v>YS</v>
          </cell>
          <cell r="E2705" t="str">
            <v>YST</v>
          </cell>
          <cell r="F2705">
            <v>330</v>
          </cell>
          <cell r="G2705">
            <v>955120</v>
          </cell>
          <cell r="H2705">
            <v>4.32</v>
          </cell>
          <cell r="I2705" t="str">
            <v>S</v>
          </cell>
          <cell r="J2705"/>
        </row>
        <row r="2706">
          <cell r="A2706">
            <v>955119</v>
          </cell>
          <cell r="B2706" t="str">
            <v>BIRRIFICIO SUPER BALADIN FLOREALE 750ml</v>
          </cell>
          <cell r="C2706" t="str">
            <v>Y</v>
          </cell>
          <cell r="D2706" t="str">
            <v>YS</v>
          </cell>
          <cell r="E2706" t="str">
            <v>YST</v>
          </cell>
          <cell r="F2706">
            <v>750</v>
          </cell>
          <cell r="G2706">
            <v>955119</v>
          </cell>
          <cell r="H2706">
            <v>14.48</v>
          </cell>
          <cell r="I2706" t="str">
            <v>S</v>
          </cell>
          <cell r="J2706"/>
        </row>
        <row r="2707">
          <cell r="A2707">
            <v>923113</v>
          </cell>
          <cell r="B2707" t="str">
            <v>BIRRIFICIO TOCCADIBO 375ml</v>
          </cell>
          <cell r="C2707" t="str">
            <v>Y</v>
          </cell>
          <cell r="D2707" t="str">
            <v>YS</v>
          </cell>
          <cell r="E2707" t="str">
            <v>YST</v>
          </cell>
          <cell r="F2707">
            <v>375</v>
          </cell>
          <cell r="G2707">
            <v>923113</v>
          </cell>
          <cell r="H2707">
            <v>11.07</v>
          </cell>
          <cell r="I2707" t="str">
            <v>S</v>
          </cell>
          <cell r="J2707"/>
        </row>
        <row r="2708">
          <cell r="A2708">
            <v>922468</v>
          </cell>
          <cell r="B2708" t="str">
            <v>BIRRIFICIO TORRENTE CAN 355ml</v>
          </cell>
          <cell r="C2708" t="str">
            <v>Y</v>
          </cell>
          <cell r="D2708" t="str">
            <v>YS</v>
          </cell>
          <cell r="E2708" t="str">
            <v>YST</v>
          </cell>
          <cell r="F2708">
            <v>355</v>
          </cell>
          <cell r="G2708">
            <v>922468</v>
          </cell>
          <cell r="H2708">
            <v>4.92</v>
          </cell>
          <cell r="I2708" t="str">
            <v>S</v>
          </cell>
          <cell r="J2708"/>
        </row>
        <row r="2709">
          <cell r="A2709">
            <v>948175</v>
          </cell>
          <cell r="B2709" t="str">
            <v>BISCEGLIA AGLIANICO 750ml</v>
          </cell>
          <cell r="C2709" t="str">
            <v>Y</v>
          </cell>
          <cell r="D2709" t="str">
            <v>YS</v>
          </cell>
          <cell r="E2709" t="str">
            <v>YSE</v>
          </cell>
          <cell r="F2709">
            <v>750</v>
          </cell>
          <cell r="G2709">
            <v>948175</v>
          </cell>
          <cell r="H2709">
            <v>17.989999999999998</v>
          </cell>
          <cell r="I2709" t="str">
            <v>S</v>
          </cell>
          <cell r="J2709"/>
        </row>
        <row r="2710">
          <cell r="A2710">
            <v>954969</v>
          </cell>
          <cell r="B2710" t="str">
            <v>BISERNA MUSCAT GRAPE BRANDY 750ml</v>
          </cell>
          <cell r="C2710" t="str">
            <v>Y</v>
          </cell>
          <cell r="D2710" t="str">
            <v>YS</v>
          </cell>
          <cell r="E2710" t="str">
            <v>YSA</v>
          </cell>
          <cell r="F2710">
            <v>750</v>
          </cell>
          <cell r="G2710">
            <v>954969</v>
          </cell>
          <cell r="H2710">
            <v>20.03</v>
          </cell>
          <cell r="I2710" t="str">
            <v>S</v>
          </cell>
          <cell r="J2710"/>
        </row>
        <row r="2711">
          <cell r="A2711">
            <v>918090</v>
          </cell>
          <cell r="B2711" t="str">
            <v>BISHOP'S PEAK CAB PASO ROBL'16/17 750ml</v>
          </cell>
          <cell r="C2711" t="str">
            <v>P</v>
          </cell>
          <cell r="D2711" t="str">
            <v>PL</v>
          </cell>
          <cell r="E2711" t="str">
            <v>PLB</v>
          </cell>
          <cell r="F2711">
            <v>750</v>
          </cell>
          <cell r="G2711">
            <v>918090</v>
          </cell>
          <cell r="H2711">
            <v>20.99</v>
          </cell>
          <cell r="I2711" t="str">
            <v>U</v>
          </cell>
          <cell r="J2711"/>
        </row>
        <row r="2712">
          <cell r="A2712">
            <v>918089</v>
          </cell>
          <cell r="B2712" t="str">
            <v>BISHOP'S PEAK PINOT NOIR'17/19 750ml</v>
          </cell>
          <cell r="C2712" t="str">
            <v>P</v>
          </cell>
          <cell r="D2712" t="str">
            <v>PL</v>
          </cell>
          <cell r="E2712" t="str">
            <v>PLR</v>
          </cell>
          <cell r="F2712">
            <v>750</v>
          </cell>
          <cell r="G2712">
            <v>918089</v>
          </cell>
          <cell r="H2712">
            <v>20.99</v>
          </cell>
          <cell r="I2712" t="str">
            <v>X</v>
          </cell>
          <cell r="J2712"/>
        </row>
        <row r="2713">
          <cell r="A2713">
            <v>908773</v>
          </cell>
          <cell r="B2713" t="str">
            <v>BISOL JEIO ROSE 750ml</v>
          </cell>
          <cell r="C2713" t="str">
            <v>Y</v>
          </cell>
          <cell r="D2713" t="str">
            <v>YS</v>
          </cell>
          <cell r="E2713" t="str">
            <v>YSE</v>
          </cell>
          <cell r="F2713">
            <v>750</v>
          </cell>
          <cell r="G2713">
            <v>908773</v>
          </cell>
          <cell r="H2713">
            <v>15.67</v>
          </cell>
          <cell r="I2713" t="str">
            <v>S</v>
          </cell>
          <cell r="J2713"/>
        </row>
        <row r="2714">
          <cell r="A2714">
            <v>721780</v>
          </cell>
          <cell r="B2714" t="str">
            <v>BISOL PROSECCO BRUT JEIO 750ml</v>
          </cell>
          <cell r="C2714" t="str">
            <v>I</v>
          </cell>
          <cell r="D2714" t="str">
            <v>IP</v>
          </cell>
          <cell r="E2714" t="str">
            <v>IPI</v>
          </cell>
          <cell r="F2714">
            <v>750</v>
          </cell>
          <cell r="G2714">
            <v>721780</v>
          </cell>
          <cell r="H2714">
            <v>19.95</v>
          </cell>
          <cell r="I2714">
            <v>1</v>
          </cell>
          <cell r="J2714"/>
        </row>
        <row r="2715">
          <cell r="A2715">
            <v>906433</v>
          </cell>
          <cell r="B2715" t="str">
            <v>BISOL PROSECCO CARTIZZE 750ml</v>
          </cell>
          <cell r="C2715" t="str">
            <v>Y</v>
          </cell>
          <cell r="D2715" t="str">
            <v>YS</v>
          </cell>
          <cell r="E2715" t="str">
            <v>YSE</v>
          </cell>
          <cell r="F2715">
            <v>750</v>
          </cell>
          <cell r="G2715">
            <v>906433</v>
          </cell>
          <cell r="H2715">
            <v>58.21</v>
          </cell>
          <cell r="I2715" t="str">
            <v>S</v>
          </cell>
          <cell r="J2715"/>
        </row>
        <row r="2716">
          <cell r="A2716">
            <v>904826</v>
          </cell>
          <cell r="B2716" t="str">
            <v>BISOL PROSECCO CREDE'14/15 750ml</v>
          </cell>
          <cell r="C2716" t="str">
            <v>I</v>
          </cell>
          <cell r="D2716" t="str">
            <v>IP</v>
          </cell>
          <cell r="E2716" t="str">
            <v>IPI</v>
          </cell>
          <cell r="F2716">
            <v>750</v>
          </cell>
          <cell r="G2716">
            <v>904826</v>
          </cell>
          <cell r="H2716">
            <v>25.21</v>
          </cell>
          <cell r="I2716" t="str">
            <v>X</v>
          </cell>
          <cell r="J2716"/>
        </row>
        <row r="2717">
          <cell r="A2717">
            <v>902534</v>
          </cell>
          <cell r="B2717" t="str">
            <v>BISSON CIGLIEGIOLO 750ml</v>
          </cell>
          <cell r="C2717" t="str">
            <v>Y</v>
          </cell>
          <cell r="D2717" t="str">
            <v>YS</v>
          </cell>
          <cell r="E2717" t="str">
            <v>YSE</v>
          </cell>
          <cell r="F2717">
            <v>750</v>
          </cell>
          <cell r="G2717">
            <v>902534</v>
          </cell>
          <cell r="H2717">
            <v>23.21</v>
          </cell>
          <cell r="I2717" t="str">
            <v>S</v>
          </cell>
          <cell r="J2717"/>
        </row>
        <row r="2718">
          <cell r="A2718">
            <v>902533</v>
          </cell>
          <cell r="B2718" t="str">
            <v>BISSON PIGATO 750ml</v>
          </cell>
          <cell r="C2718" t="str">
            <v>Y</v>
          </cell>
          <cell r="D2718" t="str">
            <v>YS</v>
          </cell>
          <cell r="E2718" t="str">
            <v>YSE</v>
          </cell>
          <cell r="F2718">
            <v>750</v>
          </cell>
          <cell r="G2718">
            <v>902533</v>
          </cell>
          <cell r="H2718">
            <v>28.57</v>
          </cell>
          <cell r="I2718" t="str">
            <v>S</v>
          </cell>
          <cell r="J2718"/>
        </row>
        <row r="2719">
          <cell r="A2719">
            <v>921994</v>
          </cell>
          <cell r="B2719" t="str">
            <v>BISTUE CABERNET NAPA 750ml</v>
          </cell>
          <cell r="C2719" t="str">
            <v>Y</v>
          </cell>
          <cell r="D2719" t="str">
            <v>YS</v>
          </cell>
          <cell r="E2719" t="str">
            <v>YSE</v>
          </cell>
          <cell r="F2719">
            <v>750</v>
          </cell>
          <cell r="G2719">
            <v>921994</v>
          </cell>
          <cell r="H2719">
            <v>29.95</v>
          </cell>
          <cell r="I2719" t="str">
            <v>S</v>
          </cell>
          <cell r="J2719"/>
        </row>
        <row r="2720">
          <cell r="A2720">
            <v>900536</v>
          </cell>
          <cell r="B2720" t="str">
            <v>BISTUE CHARDONNAY 750ml</v>
          </cell>
          <cell r="C2720" t="str">
            <v>K</v>
          </cell>
          <cell r="D2720" t="str">
            <v>KK</v>
          </cell>
          <cell r="E2720" t="str">
            <v>KKB</v>
          </cell>
          <cell r="F2720">
            <v>750</v>
          </cell>
          <cell r="G2720">
            <v>900536</v>
          </cell>
          <cell r="H2720">
            <v>19.989999999999998</v>
          </cell>
          <cell r="I2720" t="str">
            <v>U</v>
          </cell>
          <cell r="J2720"/>
        </row>
        <row r="2721">
          <cell r="A2721">
            <v>923430</v>
          </cell>
          <cell r="B2721" t="str">
            <v>BISTUE SYRAH YOUNTVILLE ORGANIC 750ml</v>
          </cell>
          <cell r="C2721" t="str">
            <v>Y</v>
          </cell>
          <cell r="D2721" t="str">
            <v>YS</v>
          </cell>
          <cell r="E2721" t="str">
            <v>YSE</v>
          </cell>
          <cell r="F2721">
            <v>750</v>
          </cell>
          <cell r="G2721">
            <v>923430</v>
          </cell>
          <cell r="H2721">
            <v>19.989999999999998</v>
          </cell>
          <cell r="I2721" t="str">
            <v>S</v>
          </cell>
          <cell r="J2721"/>
        </row>
        <row r="2722">
          <cell r="A2722">
            <v>900537</v>
          </cell>
          <cell r="B2722" t="str">
            <v>BISTUE TANNAT 750ml</v>
          </cell>
          <cell r="C2722" t="str">
            <v>Y</v>
          </cell>
          <cell r="D2722" t="str">
            <v>YS</v>
          </cell>
          <cell r="E2722" t="str">
            <v>YSE</v>
          </cell>
          <cell r="F2722">
            <v>750</v>
          </cell>
          <cell r="G2722">
            <v>900537</v>
          </cell>
          <cell r="H2722">
            <v>20</v>
          </cell>
          <cell r="I2722" t="str">
            <v>S</v>
          </cell>
          <cell r="J2722"/>
        </row>
        <row r="2723">
          <cell r="A2723">
            <v>948138</v>
          </cell>
          <cell r="B2723" t="str">
            <v>BITBURGER PILSNER BTLS 330ml</v>
          </cell>
          <cell r="C2723" t="str">
            <v>Y</v>
          </cell>
          <cell r="D2723" t="str">
            <v>YS</v>
          </cell>
          <cell r="E2723" t="str">
            <v>YST</v>
          </cell>
          <cell r="F2723">
            <v>330</v>
          </cell>
          <cell r="G2723">
            <v>948138</v>
          </cell>
          <cell r="H2723">
            <v>2.2200000000000002</v>
          </cell>
          <cell r="I2723" t="str">
            <v>U</v>
          </cell>
          <cell r="J2723"/>
        </row>
        <row r="2724">
          <cell r="A2724">
            <v>64543</v>
          </cell>
          <cell r="B2724" t="str">
            <v>BITTER TRUTH GOLDEN FALERNUM 750ml</v>
          </cell>
          <cell r="C2724" t="str">
            <v>Y</v>
          </cell>
          <cell r="D2724" t="str">
            <v>YS</v>
          </cell>
          <cell r="E2724" t="str">
            <v>YSC</v>
          </cell>
          <cell r="F2724">
            <v>750</v>
          </cell>
          <cell r="G2724">
            <v>64543</v>
          </cell>
          <cell r="H2724">
            <v>32.6</v>
          </cell>
          <cell r="I2724" t="str">
            <v>S</v>
          </cell>
          <cell r="J2724"/>
        </row>
        <row r="2725">
          <cell r="A2725">
            <v>907595</v>
          </cell>
          <cell r="B2725" t="str">
            <v>BIZANZIO MONTEPULCIANO 1500ml</v>
          </cell>
          <cell r="C2725" t="str">
            <v>Y</v>
          </cell>
          <cell r="D2725" t="str">
            <v>YS</v>
          </cell>
          <cell r="E2725" t="str">
            <v>YSE</v>
          </cell>
          <cell r="F2725">
            <v>1500</v>
          </cell>
          <cell r="G2725">
            <v>907595</v>
          </cell>
          <cell r="H2725">
            <v>15.49</v>
          </cell>
          <cell r="I2725" t="str">
            <v>S</v>
          </cell>
          <cell r="J2725"/>
        </row>
        <row r="2726">
          <cell r="A2726">
            <v>907596</v>
          </cell>
          <cell r="B2726" t="str">
            <v>BIZANZIO PINOT GRIGIO 1500ml</v>
          </cell>
          <cell r="C2726" t="str">
            <v>Y</v>
          </cell>
          <cell r="D2726" t="str">
            <v>YS</v>
          </cell>
          <cell r="E2726" t="str">
            <v>YSE</v>
          </cell>
          <cell r="F2726">
            <v>1500</v>
          </cell>
          <cell r="G2726">
            <v>907596</v>
          </cell>
          <cell r="H2726">
            <v>15.49</v>
          </cell>
          <cell r="I2726" t="str">
            <v>S</v>
          </cell>
          <cell r="J2726"/>
        </row>
        <row r="2727">
          <cell r="A2727">
            <v>949112</v>
          </cell>
          <cell r="B2727" t="str">
            <v>BIZEN MABOROSHI JUNMAI GINJO 720ml</v>
          </cell>
          <cell r="C2727" t="str">
            <v>Y</v>
          </cell>
          <cell r="D2727" t="str">
            <v>YS</v>
          </cell>
          <cell r="E2727" t="str">
            <v>YSE</v>
          </cell>
          <cell r="F2727">
            <v>720</v>
          </cell>
          <cell r="G2727">
            <v>949112</v>
          </cell>
          <cell r="H2727">
            <v>35.29</v>
          </cell>
          <cell r="I2727" t="str">
            <v>S</v>
          </cell>
          <cell r="J2727"/>
        </row>
        <row r="2728">
          <cell r="A2728">
            <v>924042</v>
          </cell>
          <cell r="B2728" t="str">
            <v>BIZZARRO SPRITZ 250ml</v>
          </cell>
          <cell r="C2728" t="str">
            <v>Y</v>
          </cell>
          <cell r="D2728" t="str">
            <v>YS</v>
          </cell>
          <cell r="E2728" t="str">
            <v>YSE</v>
          </cell>
          <cell r="F2728">
            <v>250</v>
          </cell>
          <cell r="G2728">
            <v>924042</v>
          </cell>
          <cell r="H2728">
            <v>5.35</v>
          </cell>
          <cell r="I2728" t="str">
            <v>S</v>
          </cell>
          <cell r="J2728"/>
        </row>
        <row r="2729">
          <cell r="A2729">
            <v>444759</v>
          </cell>
          <cell r="B2729" t="str">
            <v>BL STALLION TRANSCENDENT NAPA 2018 750ml</v>
          </cell>
          <cell r="C2729" t="str">
            <v>Y</v>
          </cell>
          <cell r="D2729" t="str">
            <v>YS</v>
          </cell>
          <cell r="E2729" t="str">
            <v>YSE</v>
          </cell>
          <cell r="F2729">
            <v>750</v>
          </cell>
          <cell r="G2729">
            <v>444759</v>
          </cell>
          <cell r="H2729">
            <v>63.09</v>
          </cell>
          <cell r="I2729" t="str">
            <v>S</v>
          </cell>
          <cell r="J2729"/>
        </row>
        <row r="2730">
          <cell r="A2730">
            <v>4518</v>
          </cell>
          <cell r="B2730" t="str">
            <v>BLACK &amp; WHITE SCOTCH 1750ml</v>
          </cell>
          <cell r="C2730" t="str">
            <v>Y</v>
          </cell>
          <cell r="D2730" t="str">
            <v>YS</v>
          </cell>
          <cell r="E2730" t="str">
            <v>YSA</v>
          </cell>
          <cell r="F2730">
            <v>1750</v>
          </cell>
          <cell r="G2730">
            <v>4518</v>
          </cell>
          <cell r="H2730">
            <v>41.57</v>
          </cell>
          <cell r="I2730" t="str">
            <v>S</v>
          </cell>
          <cell r="J2730"/>
        </row>
        <row r="2731">
          <cell r="A2731">
            <v>923454</v>
          </cell>
          <cell r="B2731" t="str">
            <v>BLACK BADGER CHARDONNAY 750ml</v>
          </cell>
          <cell r="C2731" t="str">
            <v>Y</v>
          </cell>
          <cell r="D2731" t="str">
            <v>YS</v>
          </cell>
          <cell r="E2731" t="str">
            <v>YSE</v>
          </cell>
          <cell r="F2731">
            <v>750</v>
          </cell>
          <cell r="G2731">
            <v>923454</v>
          </cell>
          <cell r="H2731">
            <v>15.93</v>
          </cell>
          <cell r="I2731" t="str">
            <v>S</v>
          </cell>
          <cell r="J2731"/>
        </row>
        <row r="2732">
          <cell r="A2732">
            <v>900538</v>
          </cell>
          <cell r="B2732" t="str">
            <v>BLACK BADGER RED 750ml</v>
          </cell>
          <cell r="C2732" t="str">
            <v>P</v>
          </cell>
          <cell r="D2732" t="str">
            <v>PF</v>
          </cell>
          <cell r="E2732" t="str">
            <v>PFP</v>
          </cell>
          <cell r="F2732">
            <v>750</v>
          </cell>
          <cell r="G2732">
            <v>900538</v>
          </cell>
          <cell r="H2732">
            <v>17.07</v>
          </cell>
          <cell r="I2732" t="str">
            <v>L</v>
          </cell>
          <cell r="J2732"/>
        </row>
        <row r="2733">
          <cell r="A2733">
            <v>921252</v>
          </cell>
          <cell r="B2733" t="str">
            <v>BLACK BARREL NUT IRIS JINN 500ml</v>
          </cell>
          <cell r="C2733" t="str">
            <v>Y</v>
          </cell>
          <cell r="D2733" t="str">
            <v>YS</v>
          </cell>
          <cell r="E2733" t="str">
            <v>YST</v>
          </cell>
          <cell r="F2733">
            <v>500</v>
          </cell>
          <cell r="G2733">
            <v>921252</v>
          </cell>
          <cell r="H2733">
            <v>16.29</v>
          </cell>
          <cell r="I2733" t="str">
            <v>S</v>
          </cell>
          <cell r="J2733"/>
        </row>
        <row r="2734">
          <cell r="A2734">
            <v>921251</v>
          </cell>
          <cell r="B2734" t="str">
            <v>BLACK BARREL VEDOVA NERA 500ml</v>
          </cell>
          <cell r="C2734" t="str">
            <v>Y</v>
          </cell>
          <cell r="D2734" t="str">
            <v>YS</v>
          </cell>
          <cell r="E2734" t="str">
            <v>YST</v>
          </cell>
          <cell r="F2734">
            <v>500</v>
          </cell>
          <cell r="G2734">
            <v>921251</v>
          </cell>
          <cell r="H2734">
            <v>16.29</v>
          </cell>
          <cell r="I2734" t="str">
            <v>S</v>
          </cell>
          <cell r="J2734"/>
        </row>
        <row r="2735">
          <cell r="A2735">
            <v>947759</v>
          </cell>
          <cell r="B2735" t="str">
            <v>BLACK BEAR STOUT 650ml</v>
          </cell>
          <cell r="C2735" t="str">
            <v>Y</v>
          </cell>
          <cell r="D2735" t="str">
            <v>YS</v>
          </cell>
          <cell r="E2735" t="str">
            <v>YST</v>
          </cell>
          <cell r="F2735">
            <v>650</v>
          </cell>
          <cell r="G2735">
            <v>947759</v>
          </cell>
          <cell r="H2735">
            <v>6.44</v>
          </cell>
          <cell r="I2735" t="str">
            <v>S</v>
          </cell>
          <cell r="J2735"/>
        </row>
        <row r="2736">
          <cell r="A2736">
            <v>402913</v>
          </cell>
          <cell r="B2736" t="str">
            <v>BLACK BOX CABERNET 3000ml</v>
          </cell>
          <cell r="C2736" t="str">
            <v>P</v>
          </cell>
          <cell r="D2736" t="str">
            <v>PL</v>
          </cell>
          <cell r="E2736" t="str">
            <v>PLB</v>
          </cell>
          <cell r="F2736">
            <v>3000</v>
          </cell>
          <cell r="G2736">
            <v>402913</v>
          </cell>
          <cell r="H2736">
            <v>22.99</v>
          </cell>
          <cell r="I2736">
            <v>1</v>
          </cell>
          <cell r="J2736"/>
        </row>
        <row r="2737">
          <cell r="A2737">
            <v>402914</v>
          </cell>
          <cell r="B2737" t="str">
            <v>BLACK BOX CABERNET SAUVIGNON 500ml</v>
          </cell>
          <cell r="C2737" t="str">
            <v>P</v>
          </cell>
          <cell r="D2737" t="str">
            <v>PL</v>
          </cell>
          <cell r="E2737" t="str">
            <v>PLB</v>
          </cell>
          <cell r="F2737">
            <v>500</v>
          </cell>
          <cell r="G2737">
            <v>402914</v>
          </cell>
          <cell r="H2737">
            <v>4.99</v>
          </cell>
          <cell r="I2737">
            <v>1</v>
          </cell>
          <cell r="J2737"/>
        </row>
        <row r="2738">
          <cell r="A2738">
            <v>547122</v>
          </cell>
          <cell r="B2738" t="str">
            <v>BLACK BOX CHARDONNAY 500ml</v>
          </cell>
          <cell r="C2738" t="str">
            <v>K</v>
          </cell>
          <cell r="D2738" t="str">
            <v>KK</v>
          </cell>
          <cell r="E2738" t="str">
            <v>KKB</v>
          </cell>
          <cell r="F2738">
            <v>500</v>
          </cell>
          <cell r="G2738">
            <v>547122</v>
          </cell>
          <cell r="H2738">
            <v>4.99</v>
          </cell>
          <cell r="I2738">
            <v>1</v>
          </cell>
          <cell r="J2738"/>
        </row>
        <row r="2739">
          <cell r="A2739">
            <v>547123</v>
          </cell>
          <cell r="B2739" t="str">
            <v>BLACK BOX CHARDONNAY CALIFORNIA 3000ml</v>
          </cell>
          <cell r="C2739" t="str">
            <v>K</v>
          </cell>
          <cell r="D2739" t="str">
            <v>KK</v>
          </cell>
          <cell r="E2739" t="str">
            <v>KKB</v>
          </cell>
          <cell r="F2739">
            <v>3000</v>
          </cell>
          <cell r="G2739">
            <v>547123</v>
          </cell>
          <cell r="H2739">
            <v>22.99</v>
          </cell>
          <cell r="I2739">
            <v>1</v>
          </cell>
          <cell r="J2739"/>
        </row>
        <row r="2740">
          <cell r="A2740">
            <v>402908</v>
          </cell>
          <cell r="B2740" t="str">
            <v>BLACK BOX MALBEC 3000ml</v>
          </cell>
          <cell r="C2740" t="str">
            <v>P</v>
          </cell>
          <cell r="D2740" t="str">
            <v>PR</v>
          </cell>
          <cell r="E2740" t="str">
            <v>PRU</v>
          </cell>
          <cell r="F2740">
            <v>3000</v>
          </cell>
          <cell r="G2740">
            <v>402908</v>
          </cell>
          <cell r="H2740">
            <v>22.99</v>
          </cell>
          <cell r="I2740">
            <v>1</v>
          </cell>
          <cell r="J2740"/>
        </row>
        <row r="2741">
          <cell r="A2741">
            <v>444587</v>
          </cell>
          <cell r="B2741" t="str">
            <v>BLACK BOX MERLOT 3000ml</v>
          </cell>
          <cell r="C2741" t="str">
            <v>P</v>
          </cell>
          <cell r="D2741" t="str">
            <v>PL</v>
          </cell>
          <cell r="E2741" t="str">
            <v>PLF</v>
          </cell>
          <cell r="F2741">
            <v>3000</v>
          </cell>
          <cell r="G2741">
            <v>444587</v>
          </cell>
          <cell r="H2741">
            <v>22.99</v>
          </cell>
          <cell r="I2741">
            <v>1</v>
          </cell>
          <cell r="J2741"/>
        </row>
        <row r="2742">
          <cell r="A2742">
            <v>907030</v>
          </cell>
          <cell r="B2742" t="str">
            <v>BLACK BOX PINOT GRIGIO 3000ml</v>
          </cell>
          <cell r="C2742" t="str">
            <v>Y</v>
          </cell>
          <cell r="D2742" t="str">
            <v>YS</v>
          </cell>
          <cell r="E2742" t="str">
            <v>YSE</v>
          </cell>
          <cell r="F2742">
            <v>3000</v>
          </cell>
          <cell r="G2742">
            <v>907030</v>
          </cell>
          <cell r="H2742">
            <v>20.99</v>
          </cell>
          <cell r="I2742" t="str">
            <v>S</v>
          </cell>
          <cell r="J2742"/>
        </row>
        <row r="2743">
          <cell r="A2743">
            <v>444570</v>
          </cell>
          <cell r="B2743" t="str">
            <v>BLACK BOX PINOT NOIR 3000ml</v>
          </cell>
          <cell r="C2743" t="str">
            <v>P</v>
          </cell>
          <cell r="D2743" t="str">
            <v>PL</v>
          </cell>
          <cell r="E2743" t="str">
            <v>PLR</v>
          </cell>
          <cell r="F2743">
            <v>3000</v>
          </cell>
          <cell r="G2743">
            <v>444570</v>
          </cell>
          <cell r="H2743">
            <v>22.99</v>
          </cell>
          <cell r="I2743">
            <v>1</v>
          </cell>
          <cell r="J2743"/>
        </row>
        <row r="2744">
          <cell r="A2744">
            <v>444572</v>
          </cell>
          <cell r="B2744" t="str">
            <v>BLACK BOX RED BLEND 3000 ml</v>
          </cell>
          <cell r="C2744" t="str">
            <v>P</v>
          </cell>
          <cell r="D2744" t="str">
            <v>PF</v>
          </cell>
          <cell r="E2744" t="str">
            <v>PFP</v>
          </cell>
          <cell r="F2744">
            <v>3000</v>
          </cell>
          <cell r="G2744">
            <v>444572</v>
          </cell>
          <cell r="H2744">
            <v>22.99</v>
          </cell>
          <cell r="I2744">
            <v>1</v>
          </cell>
          <cell r="J2744"/>
        </row>
        <row r="2745">
          <cell r="A2745">
            <v>547127</v>
          </cell>
          <cell r="B2745" t="str">
            <v>BLACK BOX RIESLING 3000ml</v>
          </cell>
          <cell r="C2745" t="str">
            <v>K</v>
          </cell>
          <cell r="D2745" t="str">
            <v>KK</v>
          </cell>
          <cell r="E2745" t="str">
            <v>KKR</v>
          </cell>
          <cell r="F2745">
            <v>3000</v>
          </cell>
          <cell r="G2745">
            <v>547127</v>
          </cell>
          <cell r="H2745">
            <v>22.99</v>
          </cell>
          <cell r="I2745">
            <v>1</v>
          </cell>
          <cell r="J2745"/>
        </row>
        <row r="2746">
          <cell r="A2746">
            <v>445891</v>
          </cell>
          <cell r="B2746" t="str">
            <v>BLACK BOX ROSÃ‰ 3000 ml</v>
          </cell>
          <cell r="C2746" t="str">
            <v>M</v>
          </cell>
          <cell r="D2746" t="str">
            <v>MP</v>
          </cell>
          <cell r="E2746" t="str">
            <v>MPW</v>
          </cell>
          <cell r="F2746">
            <v>3000</v>
          </cell>
          <cell r="G2746">
            <v>445891</v>
          </cell>
          <cell r="H2746">
            <v>22.99</v>
          </cell>
          <cell r="I2746">
            <v>1</v>
          </cell>
          <cell r="J2746"/>
        </row>
        <row r="2747">
          <cell r="A2747">
            <v>402910</v>
          </cell>
          <cell r="B2747" t="str">
            <v>BLACK BOX SAUV BLANC 3000ml</v>
          </cell>
          <cell r="C2747" t="str">
            <v>Y</v>
          </cell>
          <cell r="D2747" t="str">
            <v>YS</v>
          </cell>
          <cell r="E2747" t="str">
            <v>YSE</v>
          </cell>
          <cell r="F2747">
            <v>3000</v>
          </cell>
          <cell r="G2747">
            <v>402910</v>
          </cell>
          <cell r="H2747">
            <v>22.99</v>
          </cell>
          <cell r="I2747" t="str">
            <v>S</v>
          </cell>
          <cell r="J2747"/>
        </row>
        <row r="2748">
          <cell r="A2748">
            <v>87202</v>
          </cell>
          <cell r="B2748" t="str">
            <v>BLACK BOX TEQUILA 1750ml</v>
          </cell>
          <cell r="C2748" t="str">
            <v>A</v>
          </cell>
          <cell r="D2748" t="str">
            <v>AP</v>
          </cell>
          <cell r="E2748" t="str">
            <v>APD</v>
          </cell>
          <cell r="F2748">
            <v>1750</v>
          </cell>
          <cell r="G2748">
            <v>87202</v>
          </cell>
          <cell r="H2748">
            <v>24.13</v>
          </cell>
          <cell r="I2748" t="str">
            <v>U</v>
          </cell>
          <cell r="J2748"/>
        </row>
        <row r="2749">
          <cell r="A2749">
            <v>36772</v>
          </cell>
          <cell r="B2749" t="str">
            <v>BLACK BOX VODKA 1750 ml</v>
          </cell>
          <cell r="C2749" t="str">
            <v>A</v>
          </cell>
          <cell r="D2749" t="str">
            <v>AD</v>
          </cell>
          <cell r="E2749" t="str">
            <v>ADF</v>
          </cell>
          <cell r="F2749">
            <v>1750</v>
          </cell>
          <cell r="G2749">
            <v>36772</v>
          </cell>
          <cell r="H2749">
            <v>19.13</v>
          </cell>
          <cell r="I2749" t="str">
            <v>U</v>
          </cell>
          <cell r="J2749"/>
        </row>
        <row r="2750">
          <cell r="A2750">
            <v>11660</v>
          </cell>
          <cell r="B2750" t="str">
            <v>BLACK BOX WHISKEY 1750ml</v>
          </cell>
          <cell r="C2750" t="str">
            <v>A</v>
          </cell>
          <cell r="D2750" t="str">
            <v>AW</v>
          </cell>
          <cell r="E2750" t="str">
            <v>AWE</v>
          </cell>
          <cell r="F2750">
            <v>1750</v>
          </cell>
          <cell r="G2750">
            <v>11660</v>
          </cell>
          <cell r="H2750">
            <v>12.96</v>
          </cell>
          <cell r="I2750" t="str">
            <v>D</v>
          </cell>
          <cell r="J2750"/>
        </row>
        <row r="2751">
          <cell r="A2751">
            <v>953306</v>
          </cell>
          <cell r="B2751" t="str">
            <v>BLACK CABRA MALBEC 750ml</v>
          </cell>
          <cell r="C2751" t="str">
            <v>Y</v>
          </cell>
          <cell r="D2751" t="str">
            <v>YS</v>
          </cell>
          <cell r="E2751" t="str">
            <v>YSE</v>
          </cell>
          <cell r="F2751">
            <v>750</v>
          </cell>
          <cell r="G2751">
            <v>953306</v>
          </cell>
          <cell r="H2751">
            <v>11.78</v>
          </cell>
          <cell r="I2751" t="str">
            <v>S</v>
          </cell>
          <cell r="J2751"/>
        </row>
        <row r="2752">
          <cell r="A2752">
            <v>953483</v>
          </cell>
          <cell r="B2752" t="str">
            <v>BLACK COW VODKA 750ml</v>
          </cell>
          <cell r="C2752" t="str">
            <v>Y</v>
          </cell>
          <cell r="D2752" t="str">
            <v>YS</v>
          </cell>
          <cell r="E2752" t="str">
            <v>YSE</v>
          </cell>
          <cell r="F2752">
            <v>750</v>
          </cell>
          <cell r="G2752">
            <v>953483</v>
          </cell>
          <cell r="H2752">
            <v>21.39</v>
          </cell>
          <cell r="I2752" t="str">
            <v>S</v>
          </cell>
          <cell r="J2752"/>
        </row>
        <row r="2753">
          <cell r="A2753">
            <v>949729</v>
          </cell>
          <cell r="B2753" t="str">
            <v>BLACK DIAMOND PEAK IMPERIAL PORTER650ml</v>
          </cell>
          <cell r="C2753" t="str">
            <v>Y</v>
          </cell>
          <cell r="D2753" t="str">
            <v>YS</v>
          </cell>
          <cell r="E2753" t="str">
            <v>YST</v>
          </cell>
          <cell r="F2753">
            <v>650</v>
          </cell>
          <cell r="G2753">
            <v>949729</v>
          </cell>
          <cell r="H2753">
            <v>8.51</v>
          </cell>
          <cell r="I2753" t="str">
            <v>S</v>
          </cell>
          <cell r="J2753"/>
        </row>
        <row r="2754">
          <cell r="A2754">
            <v>949728</v>
          </cell>
          <cell r="B2754" t="str">
            <v>BLACK DIAMOND RAMPAGE IMPERIAL IPA 650ml</v>
          </cell>
          <cell r="C2754" t="str">
            <v>Y</v>
          </cell>
          <cell r="D2754" t="str">
            <v>YS</v>
          </cell>
          <cell r="E2754" t="str">
            <v>YST</v>
          </cell>
          <cell r="F2754">
            <v>650</v>
          </cell>
          <cell r="G2754">
            <v>949728</v>
          </cell>
          <cell r="H2754">
            <v>8.4600000000000009</v>
          </cell>
          <cell r="I2754" t="str">
            <v>S</v>
          </cell>
          <cell r="J2754"/>
        </row>
        <row r="2755">
          <cell r="A2755">
            <v>949730</v>
          </cell>
          <cell r="B2755" t="str">
            <v>BLACK DIAMOND WHITE WITCH IPA 355ml</v>
          </cell>
          <cell r="C2755" t="str">
            <v>Y</v>
          </cell>
          <cell r="D2755" t="str">
            <v>YS</v>
          </cell>
          <cell r="E2755" t="str">
            <v>YST</v>
          </cell>
          <cell r="F2755">
            <v>355</v>
          </cell>
          <cell r="G2755">
            <v>949730</v>
          </cell>
          <cell r="H2755">
            <v>2.21</v>
          </cell>
          <cell r="I2755" t="str">
            <v>S</v>
          </cell>
          <cell r="J2755"/>
        </row>
        <row r="2756">
          <cell r="A2756">
            <v>26936</v>
          </cell>
          <cell r="B2756" t="str">
            <v>BLACK FEATHER WHISKEY 750ml</v>
          </cell>
          <cell r="C2756" t="str">
            <v>A</v>
          </cell>
          <cell r="D2756" t="str">
            <v>AW</v>
          </cell>
          <cell r="E2756" t="str">
            <v>AWW</v>
          </cell>
          <cell r="F2756">
            <v>750</v>
          </cell>
          <cell r="G2756">
            <v>26936</v>
          </cell>
          <cell r="H2756">
            <v>29.95</v>
          </cell>
          <cell r="I2756">
            <v>1</v>
          </cell>
          <cell r="J2756"/>
        </row>
        <row r="2757">
          <cell r="A2757">
            <v>26513</v>
          </cell>
          <cell r="B2757" t="str">
            <v>BLACK FEATHER WHISKEY RYE 750ml</v>
          </cell>
          <cell r="C2757" t="str">
            <v>A</v>
          </cell>
          <cell r="D2757" t="str">
            <v>AW</v>
          </cell>
          <cell r="E2757" t="str">
            <v>AWU</v>
          </cell>
          <cell r="F2757">
            <v>750</v>
          </cell>
          <cell r="G2757">
            <v>26513</v>
          </cell>
          <cell r="H2757">
            <v>29.95</v>
          </cell>
          <cell r="I2757" t="str">
            <v>D</v>
          </cell>
          <cell r="J2757"/>
        </row>
        <row r="2758">
          <cell r="A2758">
            <v>900886</v>
          </cell>
          <cell r="B2758" t="str">
            <v>BLACK OPAL CAB/MRL BLEND 750ml</v>
          </cell>
          <cell r="C2758" t="str">
            <v>Y</v>
          </cell>
          <cell r="D2758" t="str">
            <v>YS</v>
          </cell>
          <cell r="E2758" t="str">
            <v>YSE</v>
          </cell>
          <cell r="F2758">
            <v>750</v>
          </cell>
          <cell r="G2758">
            <v>900886</v>
          </cell>
          <cell r="H2758">
            <v>10.25</v>
          </cell>
          <cell r="I2758" t="str">
            <v>S</v>
          </cell>
          <cell r="J2758"/>
        </row>
        <row r="2759">
          <cell r="A2759">
            <v>402969</v>
          </cell>
          <cell r="B2759" t="str">
            <v>BLACK OPAL CABERNET SAUV 750ml</v>
          </cell>
          <cell r="C2759" t="str">
            <v>P</v>
          </cell>
          <cell r="D2759" t="str">
            <v>PR</v>
          </cell>
          <cell r="E2759" t="str">
            <v>PRY</v>
          </cell>
          <cell r="F2759">
            <v>750</v>
          </cell>
          <cell r="G2759">
            <v>402969</v>
          </cell>
          <cell r="H2759">
            <v>10.1</v>
          </cell>
          <cell r="I2759" t="str">
            <v>D</v>
          </cell>
          <cell r="J2759"/>
        </row>
        <row r="2760">
          <cell r="A2760">
            <v>909231</v>
          </cell>
          <cell r="B2760" t="str">
            <v>BLACK PEARL SHIRAZ 750ml</v>
          </cell>
          <cell r="C2760" t="str">
            <v>Y</v>
          </cell>
          <cell r="D2760" t="str">
            <v>YS</v>
          </cell>
          <cell r="E2760" t="str">
            <v>YSE</v>
          </cell>
          <cell r="F2760">
            <v>750</v>
          </cell>
          <cell r="G2760">
            <v>909231</v>
          </cell>
          <cell r="H2760">
            <v>18.82</v>
          </cell>
          <cell r="I2760" t="str">
            <v>S</v>
          </cell>
          <cell r="J2760"/>
        </row>
        <row r="2761">
          <cell r="A2761">
            <v>952226</v>
          </cell>
          <cell r="B2761" t="str">
            <v>BLACK RASPBERRY NECTAR 750ml</v>
          </cell>
          <cell r="C2761" t="str">
            <v>Y</v>
          </cell>
          <cell r="D2761" t="str">
            <v>YS</v>
          </cell>
          <cell r="E2761" t="str">
            <v>YSE</v>
          </cell>
          <cell r="F2761">
            <v>750</v>
          </cell>
          <cell r="G2761">
            <v>952226</v>
          </cell>
          <cell r="H2761">
            <v>22.2</v>
          </cell>
          <cell r="I2761" t="str">
            <v>S</v>
          </cell>
          <cell r="J2761"/>
        </row>
        <row r="2762">
          <cell r="A2762">
            <v>948753</v>
          </cell>
          <cell r="B2762" t="str">
            <v>BLACK SADDLE 12 YR BOURBON 750ml</v>
          </cell>
          <cell r="C2762" t="str">
            <v>Y</v>
          </cell>
          <cell r="D2762" t="str">
            <v>YS</v>
          </cell>
          <cell r="E2762" t="str">
            <v>YSA</v>
          </cell>
          <cell r="F2762">
            <v>750</v>
          </cell>
          <cell r="G2762">
            <v>948753</v>
          </cell>
          <cell r="H2762">
            <v>45.5</v>
          </cell>
          <cell r="I2762" t="str">
            <v>S</v>
          </cell>
          <cell r="J2762"/>
        </row>
        <row r="2763">
          <cell r="A2763">
            <v>923024</v>
          </cell>
          <cell r="B2763" t="str">
            <v>BLACK SLATE GRATALLOPS 2020 750ml</v>
          </cell>
          <cell r="C2763" t="str">
            <v>Y</v>
          </cell>
          <cell r="D2763" t="str">
            <v>YS</v>
          </cell>
          <cell r="E2763" t="str">
            <v>YSE</v>
          </cell>
          <cell r="F2763">
            <v>750</v>
          </cell>
          <cell r="G2763">
            <v>923024</v>
          </cell>
          <cell r="H2763">
            <v>35.799999999999997</v>
          </cell>
          <cell r="I2763" t="str">
            <v>S</v>
          </cell>
          <cell r="J2763"/>
        </row>
        <row r="2764">
          <cell r="A2764">
            <v>444758</v>
          </cell>
          <cell r="B2764" t="str">
            <v>BLACK STALLION CABERNET LMTD RLS'1 750ml</v>
          </cell>
          <cell r="C2764" t="str">
            <v>Y</v>
          </cell>
          <cell r="D2764" t="str">
            <v>YS</v>
          </cell>
          <cell r="E2764" t="str">
            <v>YSE</v>
          </cell>
          <cell r="F2764">
            <v>750</v>
          </cell>
          <cell r="G2764">
            <v>444758</v>
          </cell>
          <cell r="H2764">
            <v>66.23</v>
          </cell>
          <cell r="I2764" t="str">
            <v>S</v>
          </cell>
          <cell r="J2764"/>
        </row>
        <row r="2765">
          <cell r="A2765">
            <v>547230</v>
          </cell>
          <cell r="B2765" t="str">
            <v>BLACK STALLION CHARD LMTD RLS 750ml</v>
          </cell>
          <cell r="C2765" t="str">
            <v>Y</v>
          </cell>
          <cell r="D2765" t="str">
            <v>YS</v>
          </cell>
          <cell r="E2765" t="str">
            <v>YSE</v>
          </cell>
          <cell r="F2765">
            <v>750</v>
          </cell>
          <cell r="G2765">
            <v>547230</v>
          </cell>
          <cell r="H2765">
            <v>17.32</v>
          </cell>
          <cell r="I2765" t="str">
            <v>S</v>
          </cell>
          <cell r="J2765"/>
        </row>
        <row r="2766">
          <cell r="A2766">
            <v>547232</v>
          </cell>
          <cell r="B2766" t="str">
            <v>BLACK STALLION SAUV BLNC NAPA 750ml</v>
          </cell>
          <cell r="C2766" t="str">
            <v>Y</v>
          </cell>
          <cell r="D2766" t="str">
            <v>YS</v>
          </cell>
          <cell r="E2766" t="str">
            <v>YSE</v>
          </cell>
          <cell r="F2766">
            <v>750</v>
          </cell>
          <cell r="G2766">
            <v>547232</v>
          </cell>
          <cell r="H2766">
            <v>21.37</v>
          </cell>
          <cell r="I2766" t="str">
            <v>S</v>
          </cell>
          <cell r="J2766"/>
        </row>
        <row r="2767">
          <cell r="A2767">
            <v>402860</v>
          </cell>
          <cell r="B2767" t="str">
            <v>BLACK SWAN CABERNET 750ml</v>
          </cell>
          <cell r="C2767" t="str">
            <v>P</v>
          </cell>
          <cell r="D2767" t="str">
            <v>PR</v>
          </cell>
          <cell r="E2767" t="str">
            <v>PRY</v>
          </cell>
          <cell r="F2767">
            <v>750</v>
          </cell>
          <cell r="G2767">
            <v>402860</v>
          </cell>
          <cell r="H2767">
            <v>10.1</v>
          </cell>
          <cell r="I2767" t="str">
            <v>D</v>
          </cell>
          <cell r="J2767"/>
        </row>
        <row r="2768">
          <cell r="A2768">
            <v>402872</v>
          </cell>
          <cell r="B2768" t="str">
            <v>BLACK SWAN MERLOT 1500ml</v>
          </cell>
          <cell r="C2768" t="str">
            <v>P</v>
          </cell>
          <cell r="D2768" t="str">
            <v>PL</v>
          </cell>
          <cell r="E2768" t="str">
            <v>PLF</v>
          </cell>
          <cell r="F2768">
            <v>1500</v>
          </cell>
          <cell r="G2768">
            <v>402872</v>
          </cell>
          <cell r="H2768">
            <v>15.15</v>
          </cell>
          <cell r="I2768" t="str">
            <v>D</v>
          </cell>
          <cell r="J2768"/>
        </row>
        <row r="2769">
          <cell r="A2769">
            <v>402875</v>
          </cell>
          <cell r="B2769" t="str">
            <v>BLACK SWAN SHIRAZ 750ml</v>
          </cell>
          <cell r="C2769" t="str">
            <v>P</v>
          </cell>
          <cell r="D2769" t="str">
            <v>PL</v>
          </cell>
          <cell r="E2769" t="str">
            <v>PLJ</v>
          </cell>
          <cell r="F2769">
            <v>750</v>
          </cell>
          <cell r="G2769">
            <v>402875</v>
          </cell>
          <cell r="H2769">
            <v>10.18</v>
          </cell>
          <cell r="I2769" t="str">
            <v>D</v>
          </cell>
          <cell r="J2769"/>
        </row>
        <row r="2770">
          <cell r="A2770">
            <v>402877</v>
          </cell>
          <cell r="B2770" t="str">
            <v>BLACK SWAN SHIRAZ 1500ml</v>
          </cell>
          <cell r="C2770" t="str">
            <v>P</v>
          </cell>
          <cell r="D2770" t="str">
            <v>PL</v>
          </cell>
          <cell r="E2770" t="str">
            <v>PLJ</v>
          </cell>
          <cell r="F2770">
            <v>1500</v>
          </cell>
          <cell r="G2770">
            <v>402877</v>
          </cell>
          <cell r="H2770">
            <v>15.15</v>
          </cell>
          <cell r="I2770" t="str">
            <v>D</v>
          </cell>
          <cell r="J2770"/>
        </row>
        <row r="2771">
          <cell r="A2771">
            <v>11774</v>
          </cell>
          <cell r="B2771" t="str">
            <v>BLACK VELVET 375ml</v>
          </cell>
          <cell r="C2771" t="str">
            <v>A</v>
          </cell>
          <cell r="D2771" t="str">
            <v>AW</v>
          </cell>
          <cell r="E2771" t="str">
            <v>AWB</v>
          </cell>
          <cell r="F2771">
            <v>375</v>
          </cell>
          <cell r="G2771">
            <v>11774</v>
          </cell>
          <cell r="H2771">
            <v>5.99</v>
          </cell>
          <cell r="I2771">
            <v>1</v>
          </cell>
          <cell r="J2771"/>
        </row>
        <row r="2772">
          <cell r="A2772">
            <v>11776</v>
          </cell>
          <cell r="B2772" t="str">
            <v>BLACK VELVET 750ml</v>
          </cell>
          <cell r="C2772" t="str">
            <v>A</v>
          </cell>
          <cell r="D2772" t="str">
            <v>AW</v>
          </cell>
          <cell r="E2772" t="str">
            <v>AWB</v>
          </cell>
          <cell r="F2772">
            <v>750</v>
          </cell>
          <cell r="G2772">
            <v>11776</v>
          </cell>
          <cell r="H2772">
            <v>9.99</v>
          </cell>
          <cell r="I2772">
            <v>1</v>
          </cell>
          <cell r="J2772"/>
        </row>
        <row r="2773">
          <cell r="A2773">
            <v>11777</v>
          </cell>
          <cell r="B2773" t="str">
            <v>BLACK VELVET 1000ml</v>
          </cell>
          <cell r="C2773" t="str">
            <v>A</v>
          </cell>
          <cell r="D2773" t="str">
            <v>AW</v>
          </cell>
          <cell r="E2773" t="str">
            <v>AWB</v>
          </cell>
          <cell r="F2773">
            <v>1000</v>
          </cell>
          <cell r="G2773">
            <v>11777</v>
          </cell>
          <cell r="H2773">
            <v>12.99</v>
          </cell>
          <cell r="I2773">
            <v>1</v>
          </cell>
          <cell r="J2773"/>
        </row>
        <row r="2774">
          <cell r="A2774">
            <v>11788</v>
          </cell>
          <cell r="B2774" t="str">
            <v>BLACK VELVET 1750ml</v>
          </cell>
          <cell r="C2774" t="str">
            <v>A</v>
          </cell>
          <cell r="D2774" t="str">
            <v>AW</v>
          </cell>
          <cell r="E2774" t="str">
            <v>AWB</v>
          </cell>
          <cell r="F2774">
            <v>1750</v>
          </cell>
          <cell r="G2774">
            <v>11788</v>
          </cell>
          <cell r="H2774">
            <v>19.989999999999998</v>
          </cell>
          <cell r="I2774">
            <v>1</v>
          </cell>
          <cell r="J2774"/>
        </row>
        <row r="2775">
          <cell r="A2775">
            <v>86455</v>
          </cell>
          <cell r="B2775" t="str">
            <v>BLACK VELVET APPLE 750ml</v>
          </cell>
          <cell r="C2775" t="str">
            <v>A</v>
          </cell>
          <cell r="D2775" t="str">
            <v>AW</v>
          </cell>
          <cell r="E2775" t="str">
            <v>AWT</v>
          </cell>
          <cell r="F2775">
            <v>750</v>
          </cell>
          <cell r="G2775">
            <v>86455</v>
          </cell>
          <cell r="H2775">
            <v>9.99</v>
          </cell>
          <cell r="I2775">
            <v>1</v>
          </cell>
          <cell r="J2775"/>
        </row>
        <row r="2776">
          <cell r="A2776">
            <v>10553</v>
          </cell>
          <cell r="B2776" t="str">
            <v>BLACK VELVET CINNAMON RUSH WHISKY 750ml</v>
          </cell>
          <cell r="C2776" t="str">
            <v>A</v>
          </cell>
          <cell r="D2776" t="str">
            <v>AW</v>
          </cell>
          <cell r="E2776" t="str">
            <v>AWT</v>
          </cell>
          <cell r="F2776">
            <v>750</v>
          </cell>
          <cell r="G2776">
            <v>10553</v>
          </cell>
          <cell r="H2776">
            <v>7.1</v>
          </cell>
          <cell r="I2776" t="str">
            <v>D</v>
          </cell>
          <cell r="J2776"/>
        </row>
        <row r="2777">
          <cell r="A2777">
            <v>11586</v>
          </cell>
          <cell r="B2777" t="str">
            <v>BLACK VELVET RESERVE 750ml</v>
          </cell>
          <cell r="C2777" t="str">
            <v>A</v>
          </cell>
          <cell r="D2777" t="str">
            <v>AW</v>
          </cell>
          <cell r="E2777" t="str">
            <v>AWB</v>
          </cell>
          <cell r="F2777">
            <v>750</v>
          </cell>
          <cell r="G2777">
            <v>11586</v>
          </cell>
          <cell r="H2777">
            <v>14.99</v>
          </cell>
          <cell r="I2777">
            <v>1</v>
          </cell>
          <cell r="J2777"/>
        </row>
        <row r="2778">
          <cell r="A2778">
            <v>11588</v>
          </cell>
          <cell r="B2778" t="str">
            <v>BLACK VELVET RESERVE 1750ml</v>
          </cell>
          <cell r="C2778" t="str">
            <v>A</v>
          </cell>
          <cell r="D2778" t="str">
            <v>AW</v>
          </cell>
          <cell r="E2778" t="str">
            <v>AWB</v>
          </cell>
          <cell r="F2778">
            <v>1750</v>
          </cell>
          <cell r="G2778">
            <v>11588</v>
          </cell>
          <cell r="H2778">
            <v>24.99</v>
          </cell>
          <cell r="I2778">
            <v>1</v>
          </cell>
          <cell r="J2778"/>
        </row>
        <row r="2779">
          <cell r="A2779">
            <v>10550</v>
          </cell>
          <cell r="B2779" t="str">
            <v>BLACK VELVET TOASTED CARAMEL WHSK 750ml</v>
          </cell>
          <cell r="C2779" t="str">
            <v>A</v>
          </cell>
          <cell r="D2779" t="str">
            <v>AW</v>
          </cell>
          <cell r="E2779" t="str">
            <v>AWT</v>
          </cell>
          <cell r="F2779">
            <v>750</v>
          </cell>
          <cell r="G2779">
            <v>10550</v>
          </cell>
          <cell r="H2779">
            <v>9.99</v>
          </cell>
          <cell r="I2779">
            <v>1</v>
          </cell>
          <cell r="J2779"/>
        </row>
        <row r="2780">
          <cell r="A2780">
            <v>906403</v>
          </cell>
          <cell r="B2780" t="str">
            <v>BLACKBERRY HEX 750ml</v>
          </cell>
          <cell r="C2780" t="str">
            <v>Y</v>
          </cell>
          <cell r="D2780" t="str">
            <v>YS</v>
          </cell>
          <cell r="E2780" t="str">
            <v>YSE</v>
          </cell>
          <cell r="F2780">
            <v>750</v>
          </cell>
          <cell r="G2780">
            <v>906403</v>
          </cell>
          <cell r="H2780">
            <v>40.17</v>
          </cell>
          <cell r="I2780" t="str">
            <v>S</v>
          </cell>
          <cell r="J2780"/>
        </row>
        <row r="2781">
          <cell r="A2781">
            <v>915093</v>
          </cell>
          <cell r="B2781" t="str">
            <v>BLACKBILLY GSM MCLAREN'19 750ml</v>
          </cell>
          <cell r="C2781" t="str">
            <v>P</v>
          </cell>
          <cell r="D2781" t="str">
            <v>PR</v>
          </cell>
          <cell r="E2781" t="str">
            <v>PRY</v>
          </cell>
          <cell r="F2781">
            <v>750</v>
          </cell>
          <cell r="G2781">
            <v>915093</v>
          </cell>
          <cell r="H2781">
            <v>21.06</v>
          </cell>
          <cell r="I2781" t="str">
            <v>L</v>
          </cell>
          <cell r="J2781"/>
        </row>
        <row r="2782">
          <cell r="A2782">
            <v>917067</v>
          </cell>
          <cell r="B2782" t="str">
            <v>BLACKBILLY SHIRAZ'15 750ml</v>
          </cell>
          <cell r="C2782" t="str">
            <v>P</v>
          </cell>
          <cell r="D2782" t="str">
            <v>PR</v>
          </cell>
          <cell r="E2782" t="str">
            <v>PRY</v>
          </cell>
          <cell r="F2782">
            <v>750</v>
          </cell>
          <cell r="G2782">
            <v>917067</v>
          </cell>
          <cell r="H2782">
            <v>20.99</v>
          </cell>
          <cell r="I2782" t="str">
            <v>U</v>
          </cell>
          <cell r="J2782"/>
        </row>
        <row r="2783">
          <cell r="A2783">
            <v>919526</v>
          </cell>
          <cell r="B2783" t="str">
            <v>BLACKBIRD ARISE 2009 375ml</v>
          </cell>
          <cell r="C2783" t="str">
            <v>Y</v>
          </cell>
          <cell r="D2783" t="str">
            <v>YS</v>
          </cell>
          <cell r="E2783" t="str">
            <v>YSE</v>
          </cell>
          <cell r="F2783">
            <v>375</v>
          </cell>
          <cell r="G2783">
            <v>919526</v>
          </cell>
          <cell r="H2783">
            <v>21.05</v>
          </cell>
          <cell r="I2783" t="str">
            <v>S</v>
          </cell>
          <cell r="J2783"/>
        </row>
        <row r="2784">
          <cell r="A2784">
            <v>900207</v>
          </cell>
          <cell r="B2784" t="str">
            <v>BLACKBIRD ARISE KEG 30000ml</v>
          </cell>
          <cell r="C2784" t="str">
            <v>Y</v>
          </cell>
          <cell r="D2784" t="str">
            <v>YS</v>
          </cell>
          <cell r="E2784" t="str">
            <v>YSE</v>
          </cell>
          <cell r="F2784">
            <v>30000</v>
          </cell>
          <cell r="G2784">
            <v>900207</v>
          </cell>
          <cell r="H2784">
            <v>574.19000000000005</v>
          </cell>
          <cell r="I2784" t="str">
            <v>U</v>
          </cell>
          <cell r="J2784"/>
        </row>
        <row r="2785">
          <cell r="A2785">
            <v>909059</v>
          </cell>
          <cell r="B2785" t="str">
            <v>BLACKBIRD ARISE'17 750ml</v>
          </cell>
          <cell r="C2785" t="str">
            <v>P</v>
          </cell>
          <cell r="D2785" t="str">
            <v>PL</v>
          </cell>
          <cell r="E2785" t="str">
            <v>PLD</v>
          </cell>
          <cell r="F2785">
            <v>750</v>
          </cell>
          <cell r="G2785">
            <v>909059</v>
          </cell>
          <cell r="H2785">
            <v>48.99</v>
          </cell>
          <cell r="I2785" t="str">
            <v>L</v>
          </cell>
          <cell r="J2785"/>
        </row>
        <row r="2786">
          <cell r="A2786">
            <v>950494</v>
          </cell>
          <cell r="B2786" t="str">
            <v>BLACKBIRD ARRIVISTE ROSE 750ml</v>
          </cell>
          <cell r="C2786" t="str">
            <v>Y</v>
          </cell>
          <cell r="D2786" t="str">
            <v>YS</v>
          </cell>
          <cell r="E2786" t="str">
            <v>YSE</v>
          </cell>
          <cell r="F2786">
            <v>750</v>
          </cell>
          <cell r="G2786">
            <v>950494</v>
          </cell>
          <cell r="H2786">
            <v>21.06</v>
          </cell>
          <cell r="I2786" t="str">
            <v>S</v>
          </cell>
          <cell r="J2786"/>
        </row>
        <row r="2787">
          <cell r="A2787">
            <v>955491</v>
          </cell>
          <cell r="B2787" t="str">
            <v>BLACKBIRD ARRIVISTE ROSE 1500ml</v>
          </cell>
          <cell r="C2787" t="str">
            <v>Y</v>
          </cell>
          <cell r="D2787" t="str">
            <v>YS</v>
          </cell>
          <cell r="E2787" t="str">
            <v>YSE</v>
          </cell>
          <cell r="F2787">
            <v>1500</v>
          </cell>
          <cell r="G2787">
            <v>955491</v>
          </cell>
          <cell r="H2787">
            <v>45.33</v>
          </cell>
          <cell r="I2787" t="str">
            <v>S</v>
          </cell>
          <cell r="J2787"/>
        </row>
        <row r="2788">
          <cell r="A2788">
            <v>953703</v>
          </cell>
          <cell r="B2788" t="str">
            <v>BLACKBIRD CONTRARIAN 14 750ml</v>
          </cell>
          <cell r="C2788" t="str">
            <v>Y</v>
          </cell>
          <cell r="D2788" t="str">
            <v>YS</v>
          </cell>
          <cell r="E2788" t="str">
            <v>YSE</v>
          </cell>
          <cell r="F2788">
            <v>750</v>
          </cell>
          <cell r="G2788">
            <v>953703</v>
          </cell>
          <cell r="H2788">
            <v>113.61</v>
          </cell>
          <cell r="I2788" t="str">
            <v>S</v>
          </cell>
          <cell r="J2788"/>
        </row>
        <row r="2789">
          <cell r="A2789">
            <v>953702</v>
          </cell>
          <cell r="B2789" t="str">
            <v>BLACKBIRD DISSONANCE SAUV BLNC'20 750ml</v>
          </cell>
          <cell r="C2789" t="str">
            <v>K</v>
          </cell>
          <cell r="D2789" t="str">
            <v>KK</v>
          </cell>
          <cell r="E2789" t="str">
            <v>KKD</v>
          </cell>
          <cell r="F2789">
            <v>750</v>
          </cell>
          <cell r="G2789">
            <v>953702</v>
          </cell>
          <cell r="H2789">
            <v>25.06</v>
          </cell>
          <cell r="I2789" t="str">
            <v>X</v>
          </cell>
          <cell r="J2789"/>
        </row>
        <row r="2790">
          <cell r="A2790">
            <v>951538</v>
          </cell>
          <cell r="B2790" t="str">
            <v>BLACKBIRD NAC MIXED CASE #1 750ml</v>
          </cell>
          <cell r="C2790" t="str">
            <v>Y</v>
          </cell>
          <cell r="D2790" t="str">
            <v>YS</v>
          </cell>
          <cell r="E2790" t="str">
            <v>YSE</v>
          </cell>
          <cell r="F2790">
            <v>750</v>
          </cell>
          <cell r="G2790">
            <v>951538</v>
          </cell>
          <cell r="H2790">
            <v>46.89</v>
          </cell>
          <cell r="I2790" t="str">
            <v>S</v>
          </cell>
          <cell r="J2790"/>
        </row>
        <row r="2791">
          <cell r="A2791">
            <v>951539</v>
          </cell>
          <cell r="B2791" t="str">
            <v>BLACKBIRD NAC MIXED CASE #2 1500 ml</v>
          </cell>
          <cell r="C2791" t="str">
            <v>Y</v>
          </cell>
          <cell r="D2791" t="str">
            <v>YS</v>
          </cell>
          <cell r="E2791" t="str">
            <v>YSE</v>
          </cell>
          <cell r="F2791">
            <v>1500</v>
          </cell>
          <cell r="G2791">
            <v>951539</v>
          </cell>
          <cell r="H2791">
            <v>210.29</v>
          </cell>
          <cell r="I2791" t="str">
            <v>S</v>
          </cell>
          <cell r="J2791"/>
        </row>
        <row r="2792">
          <cell r="A2792">
            <v>953054</v>
          </cell>
          <cell r="B2792" t="str">
            <v>BLACKBIRD NAC MIXED CASE #3 1500 ml</v>
          </cell>
          <cell r="C2792" t="str">
            <v>Y</v>
          </cell>
          <cell r="D2792" t="str">
            <v>YS</v>
          </cell>
          <cell r="E2792" t="str">
            <v>YSE</v>
          </cell>
          <cell r="F2792">
            <v>1500</v>
          </cell>
          <cell r="G2792">
            <v>953054</v>
          </cell>
          <cell r="H2792">
            <v>114.23</v>
          </cell>
          <cell r="I2792" t="str">
            <v>S</v>
          </cell>
          <cell r="J2792"/>
        </row>
        <row r="2793">
          <cell r="A2793">
            <v>922990</v>
          </cell>
          <cell r="B2793" t="str">
            <v>BLACKBIRD NAC MIXED CASE 4 375ml</v>
          </cell>
          <cell r="C2793" t="str">
            <v>Y</v>
          </cell>
          <cell r="D2793" t="str">
            <v>YS</v>
          </cell>
          <cell r="E2793" t="str">
            <v>YSE</v>
          </cell>
          <cell r="F2793">
            <v>375</v>
          </cell>
          <cell r="G2793">
            <v>922990</v>
          </cell>
          <cell r="H2793">
            <v>55.23</v>
          </cell>
          <cell r="I2793" t="str">
            <v>S</v>
          </cell>
          <cell r="J2793"/>
        </row>
        <row r="2794">
          <cell r="A2794">
            <v>953719</v>
          </cell>
          <cell r="B2794" t="str">
            <v>BLACKBIRD PARAMOUR RED 750ml</v>
          </cell>
          <cell r="C2794" t="str">
            <v>Y</v>
          </cell>
          <cell r="D2794" t="str">
            <v>YS</v>
          </cell>
          <cell r="E2794" t="str">
            <v>YSE</v>
          </cell>
          <cell r="F2794">
            <v>750</v>
          </cell>
          <cell r="G2794">
            <v>953719</v>
          </cell>
          <cell r="H2794">
            <v>118.29</v>
          </cell>
          <cell r="I2794" t="str">
            <v>S</v>
          </cell>
          <cell r="J2794"/>
        </row>
        <row r="2795">
          <cell r="A2795">
            <v>953117</v>
          </cell>
          <cell r="B2795" t="str">
            <v>BLACKBIRD VINEYARD NAC MIXED CAS 1500 ml</v>
          </cell>
          <cell r="C2795" t="str">
            <v>Y</v>
          </cell>
          <cell r="D2795" t="str">
            <v>YS</v>
          </cell>
          <cell r="E2795" t="str">
            <v>YSE</v>
          </cell>
          <cell r="F2795">
            <v>1500</v>
          </cell>
          <cell r="G2795">
            <v>953117</v>
          </cell>
          <cell r="H2795">
            <v>102.66</v>
          </cell>
          <cell r="I2795" t="str">
            <v>S</v>
          </cell>
          <cell r="J2795"/>
        </row>
        <row r="2796">
          <cell r="A2796">
            <v>953116</v>
          </cell>
          <cell r="B2796" t="str">
            <v>BLACKBIRD VINEYARD NAC MIXED CASE 750ml</v>
          </cell>
          <cell r="C2796" t="str">
            <v>Y</v>
          </cell>
          <cell r="D2796" t="str">
            <v>YS</v>
          </cell>
          <cell r="E2796" t="str">
            <v>YSE</v>
          </cell>
          <cell r="F2796">
            <v>750</v>
          </cell>
          <cell r="G2796">
            <v>953116</v>
          </cell>
          <cell r="H2796">
            <v>34.08</v>
          </cell>
          <cell r="I2796" t="str">
            <v>S</v>
          </cell>
          <cell r="J2796"/>
        </row>
        <row r="2797">
          <cell r="A2797">
            <v>87013</v>
          </cell>
          <cell r="B2797" t="str">
            <v>BLACKENED AMERICAN WHISKEY 750ml</v>
          </cell>
          <cell r="C2797" t="str">
            <v>A</v>
          </cell>
          <cell r="D2797" t="str">
            <v>AW</v>
          </cell>
          <cell r="E2797" t="str">
            <v>AWE</v>
          </cell>
          <cell r="F2797">
            <v>750</v>
          </cell>
          <cell r="G2797">
            <v>87013</v>
          </cell>
          <cell r="H2797">
            <v>49.99</v>
          </cell>
          <cell r="I2797">
            <v>1</v>
          </cell>
          <cell r="J2797"/>
        </row>
        <row r="2798">
          <cell r="A2798">
            <v>44258</v>
          </cell>
          <cell r="B2798" t="str">
            <v>BLACKHEART PREMIUM SPICED RUM 750ml</v>
          </cell>
          <cell r="C2798" t="str">
            <v>A</v>
          </cell>
          <cell r="D2798" t="str">
            <v>AL</v>
          </cell>
          <cell r="E2798" t="str">
            <v>ALP</v>
          </cell>
          <cell r="F2798">
            <v>750</v>
          </cell>
          <cell r="G2798">
            <v>44258</v>
          </cell>
          <cell r="H2798">
            <v>14.99</v>
          </cell>
          <cell r="I2798">
            <v>1</v>
          </cell>
          <cell r="J2798"/>
        </row>
        <row r="2799">
          <cell r="A2799">
            <v>44260</v>
          </cell>
          <cell r="B2799" t="str">
            <v>BLACKHEART PREMIUM SPICED RUM 1000ml</v>
          </cell>
          <cell r="C2799" t="str">
            <v>A</v>
          </cell>
          <cell r="D2799" t="str">
            <v>AL</v>
          </cell>
          <cell r="E2799" t="str">
            <v>ALP</v>
          </cell>
          <cell r="F2799">
            <v>1000</v>
          </cell>
          <cell r="G2799">
            <v>44260</v>
          </cell>
          <cell r="H2799">
            <v>17.989999999999998</v>
          </cell>
          <cell r="I2799">
            <v>1</v>
          </cell>
          <cell r="J2799"/>
        </row>
        <row r="2800">
          <cell r="A2800">
            <v>44259</v>
          </cell>
          <cell r="B2800" t="str">
            <v>BLACKHEART PREMIUM SPICED RUM 1750ml</v>
          </cell>
          <cell r="C2800" t="str">
            <v>A</v>
          </cell>
          <cell r="D2800" t="str">
            <v>AL</v>
          </cell>
          <cell r="E2800" t="str">
            <v>ALP</v>
          </cell>
          <cell r="F2800">
            <v>1750</v>
          </cell>
          <cell r="G2800">
            <v>44259</v>
          </cell>
          <cell r="H2800">
            <v>28.99</v>
          </cell>
          <cell r="I2800">
            <v>1</v>
          </cell>
          <cell r="J2800"/>
        </row>
        <row r="2801">
          <cell r="A2801">
            <v>100307</v>
          </cell>
          <cell r="B2801" t="str">
            <v>BLACKHEART SPICE RUM W ICE MOLD VA 750ml</v>
          </cell>
          <cell r="C2801" t="str">
            <v>A</v>
          </cell>
          <cell r="D2801" t="str">
            <v>AL</v>
          </cell>
          <cell r="E2801" t="str">
            <v>ALW</v>
          </cell>
          <cell r="F2801">
            <v>750</v>
          </cell>
          <cell r="G2801">
            <v>100307</v>
          </cell>
          <cell r="H2801">
            <v>7.56</v>
          </cell>
          <cell r="I2801" t="str">
            <v>D</v>
          </cell>
          <cell r="J2801"/>
        </row>
        <row r="2802">
          <cell r="A2802">
            <v>336</v>
          </cell>
          <cell r="B2802" t="str">
            <v>BLACKHEART SPICED RUM W/SHOTGLASSES750ml</v>
          </cell>
          <cell r="C2802" t="str">
            <v>A</v>
          </cell>
          <cell r="D2802" t="str">
            <v>AL</v>
          </cell>
          <cell r="E2802" t="str">
            <v>ALP</v>
          </cell>
          <cell r="F2802">
            <v>750</v>
          </cell>
          <cell r="G2802">
            <v>336</v>
          </cell>
          <cell r="H2802">
            <v>14.14</v>
          </cell>
          <cell r="I2802" t="str">
            <v>X</v>
          </cell>
          <cell r="J2802"/>
        </row>
        <row r="2803">
          <cell r="A2803">
            <v>909174</v>
          </cell>
          <cell r="B2803" t="str">
            <v>BLACKMAKER ROOTBEER 750ml</v>
          </cell>
          <cell r="C2803" t="str">
            <v>Y</v>
          </cell>
          <cell r="D2803" t="str">
            <v>YS</v>
          </cell>
          <cell r="E2803" t="str">
            <v>YSC</v>
          </cell>
          <cell r="F2803">
            <v>750</v>
          </cell>
          <cell r="G2803">
            <v>909174</v>
          </cell>
          <cell r="H2803">
            <v>19.95</v>
          </cell>
          <cell r="I2803" t="str">
            <v>S</v>
          </cell>
          <cell r="J2803"/>
        </row>
        <row r="2804">
          <cell r="A2804">
            <v>444590</v>
          </cell>
          <cell r="B2804" t="str">
            <v>BLACKSTONE CABERNET 750ml</v>
          </cell>
          <cell r="C2804" t="str">
            <v>P</v>
          </cell>
          <cell r="D2804" t="str">
            <v>PL</v>
          </cell>
          <cell r="E2804" t="str">
            <v>PLB</v>
          </cell>
          <cell r="F2804">
            <v>750</v>
          </cell>
          <cell r="G2804">
            <v>444590</v>
          </cell>
          <cell r="H2804">
            <v>5.94</v>
          </cell>
          <cell r="I2804" t="str">
            <v>D</v>
          </cell>
          <cell r="J2804"/>
        </row>
        <row r="2805">
          <cell r="A2805">
            <v>444600</v>
          </cell>
          <cell r="B2805" t="str">
            <v>BLACKSTONE MERLOT 750ml</v>
          </cell>
          <cell r="C2805" t="str">
            <v>P</v>
          </cell>
          <cell r="D2805" t="str">
            <v>PL</v>
          </cell>
          <cell r="E2805" t="str">
            <v>PLF</v>
          </cell>
          <cell r="F2805">
            <v>750</v>
          </cell>
          <cell r="G2805">
            <v>444600</v>
          </cell>
          <cell r="H2805">
            <v>10.99</v>
          </cell>
          <cell r="I2805">
            <v>1</v>
          </cell>
          <cell r="J2805"/>
        </row>
        <row r="2806">
          <cell r="A2806">
            <v>444601</v>
          </cell>
          <cell r="B2806" t="str">
            <v>BLACKSTONE MERLOT 1500ml</v>
          </cell>
          <cell r="C2806" t="str">
            <v>P</v>
          </cell>
          <cell r="D2806" t="str">
            <v>PL</v>
          </cell>
          <cell r="E2806" t="str">
            <v>PLF</v>
          </cell>
          <cell r="F2806">
            <v>1500</v>
          </cell>
          <cell r="G2806">
            <v>444601</v>
          </cell>
          <cell r="H2806">
            <v>9.18</v>
          </cell>
          <cell r="I2806" t="str">
            <v>D</v>
          </cell>
          <cell r="J2806"/>
        </row>
        <row r="2807">
          <cell r="A2807">
            <v>955251</v>
          </cell>
          <cell r="B2807" t="str">
            <v>BLACKSWIFT RED BLEND 750ml</v>
          </cell>
          <cell r="C2807" t="str">
            <v>Y</v>
          </cell>
          <cell r="D2807" t="str">
            <v>YS</v>
          </cell>
          <cell r="E2807" t="str">
            <v>YSE</v>
          </cell>
          <cell r="F2807">
            <v>750</v>
          </cell>
          <cell r="G2807">
            <v>955251</v>
          </cell>
          <cell r="H2807">
            <v>20</v>
          </cell>
          <cell r="I2807" t="str">
            <v>S</v>
          </cell>
          <cell r="J2807"/>
        </row>
        <row r="2808">
          <cell r="A2808">
            <v>947604</v>
          </cell>
          <cell r="B2808" t="str">
            <v>BLACKWATER PINOT NOIR 750ml</v>
          </cell>
          <cell r="C2808" t="str">
            <v>Y</v>
          </cell>
          <cell r="D2808" t="str">
            <v>YS</v>
          </cell>
          <cell r="E2808" t="str">
            <v>YSE</v>
          </cell>
          <cell r="F2808">
            <v>750</v>
          </cell>
          <cell r="G2808">
            <v>947604</v>
          </cell>
          <cell r="H2808">
            <v>38.17</v>
          </cell>
          <cell r="I2808" t="str">
            <v>S</v>
          </cell>
          <cell r="J2808"/>
        </row>
        <row r="2809">
          <cell r="A2809">
            <v>900603</v>
          </cell>
          <cell r="B2809" t="str">
            <v>BLAGDEN CABERNET MONTE ROSSO'08 750ml</v>
          </cell>
          <cell r="C2809" t="str">
            <v>Y</v>
          </cell>
          <cell r="D2809" t="str">
            <v>YS</v>
          </cell>
          <cell r="E2809" t="str">
            <v>YSE</v>
          </cell>
          <cell r="F2809">
            <v>750</v>
          </cell>
          <cell r="G2809">
            <v>900603</v>
          </cell>
          <cell r="H2809">
            <v>61.7</v>
          </cell>
          <cell r="I2809" t="str">
            <v>S</v>
          </cell>
          <cell r="J2809"/>
        </row>
        <row r="2810">
          <cell r="A2810">
            <v>900600</v>
          </cell>
          <cell r="B2810" t="str">
            <v>BLAGDEN CHARD SANGIACOMO'16 750ml</v>
          </cell>
          <cell r="C2810" t="str">
            <v>Y</v>
          </cell>
          <cell r="D2810" t="str">
            <v>YS</v>
          </cell>
          <cell r="E2810" t="str">
            <v>YSE</v>
          </cell>
          <cell r="F2810">
            <v>750</v>
          </cell>
          <cell r="G2810">
            <v>900600</v>
          </cell>
          <cell r="H2810">
            <v>49.48</v>
          </cell>
          <cell r="I2810" t="str">
            <v>S</v>
          </cell>
          <cell r="J2810"/>
        </row>
        <row r="2811">
          <cell r="A2811">
            <v>900602</v>
          </cell>
          <cell r="B2811" t="str">
            <v>BLAGDEN PINOT NOIR AYIANA'15 750ml</v>
          </cell>
          <cell r="C2811" t="str">
            <v>Y</v>
          </cell>
          <cell r="D2811" t="str">
            <v>YS</v>
          </cell>
          <cell r="E2811" t="str">
            <v>YSE</v>
          </cell>
          <cell r="F2811">
            <v>750</v>
          </cell>
          <cell r="G2811">
            <v>900602</v>
          </cell>
          <cell r="H2811">
            <v>36.32</v>
          </cell>
          <cell r="I2811" t="str">
            <v>S</v>
          </cell>
          <cell r="J2811"/>
        </row>
        <row r="2812">
          <cell r="A2812">
            <v>900601</v>
          </cell>
          <cell r="B2812" t="str">
            <v>BLAGDEN PINOT NOIR SANGIACOMO'13 750ml</v>
          </cell>
          <cell r="C2812" t="str">
            <v>Y</v>
          </cell>
          <cell r="D2812" t="str">
            <v>YS</v>
          </cell>
          <cell r="E2812" t="str">
            <v>YSE</v>
          </cell>
          <cell r="F2812">
            <v>750</v>
          </cell>
          <cell r="G2812">
            <v>900601</v>
          </cell>
          <cell r="H2812">
            <v>40.08</v>
          </cell>
          <cell r="I2812" t="str">
            <v>S</v>
          </cell>
          <cell r="J2812"/>
        </row>
        <row r="2813">
          <cell r="A2813">
            <v>953594</v>
          </cell>
          <cell r="B2813" t="str">
            <v>BLAIN GAGNARD CHASSAGNE MONTRACHET 750ml</v>
          </cell>
          <cell r="C2813" t="str">
            <v>Y</v>
          </cell>
          <cell r="D2813" t="str">
            <v>YS</v>
          </cell>
          <cell r="E2813" t="str">
            <v>YSE</v>
          </cell>
          <cell r="F2813">
            <v>750</v>
          </cell>
          <cell r="G2813">
            <v>953594</v>
          </cell>
          <cell r="H2813">
            <v>58.6</v>
          </cell>
          <cell r="I2813" t="str">
            <v>S</v>
          </cell>
          <cell r="J2813"/>
        </row>
        <row r="2814">
          <cell r="A2814">
            <v>4562</v>
          </cell>
          <cell r="B2814" t="str">
            <v>BLAIR ATHOL 23 YEAR 750ml</v>
          </cell>
          <cell r="C2814" t="str">
            <v>L</v>
          </cell>
          <cell r="D2814" t="str">
            <v>LA</v>
          </cell>
          <cell r="E2814" t="str">
            <v>LAS</v>
          </cell>
          <cell r="F2814">
            <v>750</v>
          </cell>
          <cell r="G2814">
            <v>4562</v>
          </cell>
          <cell r="H2814">
            <v>449.99</v>
          </cell>
          <cell r="I2814" t="str">
            <v>A</v>
          </cell>
          <cell r="J2814"/>
        </row>
        <row r="2815">
          <cell r="A2815">
            <v>953569</v>
          </cell>
          <cell r="B2815" t="str">
            <v>BLAME ROAIX COTES DU THONE ROUGE 1 750ml</v>
          </cell>
          <cell r="C2815" t="str">
            <v>Y</v>
          </cell>
          <cell r="D2815" t="str">
            <v>YS</v>
          </cell>
          <cell r="E2815" t="str">
            <v>YSE</v>
          </cell>
          <cell r="F2815">
            <v>750</v>
          </cell>
          <cell r="G2815">
            <v>953569</v>
          </cell>
          <cell r="H2815">
            <v>14.42</v>
          </cell>
          <cell r="I2815" t="str">
            <v>S</v>
          </cell>
          <cell r="J2815"/>
        </row>
        <row r="2816">
          <cell r="A2816">
            <v>769030</v>
          </cell>
          <cell r="B2816" t="str">
            <v>BLANC DE BLUE BRUT 750ml</v>
          </cell>
          <cell r="C2816" t="str">
            <v>Y</v>
          </cell>
          <cell r="D2816" t="str">
            <v>YS</v>
          </cell>
          <cell r="E2816" t="str">
            <v>YSE</v>
          </cell>
          <cell r="F2816">
            <v>750</v>
          </cell>
          <cell r="G2816">
            <v>769030</v>
          </cell>
          <cell r="H2816">
            <v>16.989999999999998</v>
          </cell>
          <cell r="I2816" t="str">
            <v>S</v>
          </cell>
          <cell r="J2816"/>
        </row>
        <row r="2817">
          <cell r="A2817">
            <v>914122</v>
          </cell>
          <cell r="B2817" t="str">
            <v>BLANDYS ALVADA RICH 5 YR 500 ml</v>
          </cell>
          <cell r="C2817" t="str">
            <v>E</v>
          </cell>
          <cell r="D2817" t="str">
            <v>EP</v>
          </cell>
          <cell r="E2817" t="str">
            <v>EPP</v>
          </cell>
          <cell r="F2817">
            <v>500</v>
          </cell>
          <cell r="G2817">
            <v>914122</v>
          </cell>
          <cell r="H2817">
            <v>19.989999999999998</v>
          </cell>
          <cell r="I2817" t="str">
            <v>U</v>
          </cell>
          <cell r="J2817"/>
        </row>
        <row r="2818">
          <cell r="A2818">
            <v>951393</v>
          </cell>
          <cell r="B2818" t="str">
            <v>BLANDY'S BUAL 5 YEAR 750ml</v>
          </cell>
          <cell r="C2818" t="str">
            <v>E</v>
          </cell>
          <cell r="D2818" t="str">
            <v>EP</v>
          </cell>
          <cell r="E2818" t="str">
            <v>EPP</v>
          </cell>
          <cell r="F2818">
            <v>750</v>
          </cell>
          <cell r="G2818">
            <v>951393</v>
          </cell>
          <cell r="H2818">
            <v>12.96</v>
          </cell>
          <cell r="I2818" t="str">
            <v>X</v>
          </cell>
          <cell r="J2818"/>
        </row>
        <row r="2819">
          <cell r="A2819">
            <v>918679</v>
          </cell>
          <cell r="B2819" t="str">
            <v>BLANDY'S BUAL COLHEITA '02 500 ml</v>
          </cell>
          <cell r="C2819" t="str">
            <v>E</v>
          </cell>
          <cell r="D2819" t="str">
            <v>ES</v>
          </cell>
          <cell r="E2819" t="str">
            <v>ESR</v>
          </cell>
          <cell r="F2819">
            <v>500</v>
          </cell>
          <cell r="G2819">
            <v>918679</v>
          </cell>
          <cell r="H2819">
            <v>47.52</v>
          </cell>
          <cell r="I2819" t="str">
            <v>X</v>
          </cell>
          <cell r="J2819"/>
        </row>
        <row r="2820">
          <cell r="A2820">
            <v>940075</v>
          </cell>
          <cell r="B2820" t="str">
            <v>BLANDYS MALMSEY 10 YR 500 ml</v>
          </cell>
          <cell r="C2820" t="str">
            <v>E</v>
          </cell>
          <cell r="D2820" t="str">
            <v>EP</v>
          </cell>
          <cell r="E2820" t="str">
            <v>EPD</v>
          </cell>
          <cell r="F2820">
            <v>500</v>
          </cell>
          <cell r="G2820">
            <v>940075</v>
          </cell>
          <cell r="H2820">
            <v>29.38</v>
          </cell>
          <cell r="I2820" t="str">
            <v>U</v>
          </cell>
          <cell r="J2820"/>
        </row>
        <row r="2821">
          <cell r="A2821">
            <v>940084</v>
          </cell>
          <cell r="B2821" t="str">
            <v>BLANDYS MALMSEY 10 YR 500 ml</v>
          </cell>
          <cell r="C2821" t="str">
            <v>Y</v>
          </cell>
          <cell r="D2821" t="str">
            <v>YS</v>
          </cell>
          <cell r="E2821" t="str">
            <v>YSE</v>
          </cell>
          <cell r="F2821">
            <v>500</v>
          </cell>
          <cell r="G2821">
            <v>940084</v>
          </cell>
          <cell r="H2821">
            <v>31.99</v>
          </cell>
          <cell r="I2821" t="str">
            <v>S</v>
          </cell>
          <cell r="J2821"/>
        </row>
        <row r="2822">
          <cell r="A2822">
            <v>912309</v>
          </cell>
          <cell r="B2822" t="str">
            <v>BLANDYS MALMSEY 5 YR 750ml</v>
          </cell>
          <cell r="C2822" t="str">
            <v>Y</v>
          </cell>
          <cell r="D2822" t="str">
            <v>YS</v>
          </cell>
          <cell r="E2822" t="str">
            <v>YSE</v>
          </cell>
          <cell r="F2822">
            <v>750</v>
          </cell>
          <cell r="G2822">
            <v>912309</v>
          </cell>
          <cell r="H2822">
            <v>23.99</v>
          </cell>
          <cell r="I2822" t="str">
            <v>S</v>
          </cell>
          <cell r="J2822"/>
        </row>
        <row r="2823">
          <cell r="A2823">
            <v>940094</v>
          </cell>
          <cell r="B2823" t="str">
            <v>BLANDYS SERCIAL 5YR 750ml</v>
          </cell>
          <cell r="C2823" t="str">
            <v>E</v>
          </cell>
          <cell r="D2823" t="str">
            <v>EP</v>
          </cell>
          <cell r="E2823" t="str">
            <v>EPD</v>
          </cell>
          <cell r="F2823">
            <v>750</v>
          </cell>
          <cell r="G2823">
            <v>940094</v>
          </cell>
          <cell r="H2823">
            <v>24.99</v>
          </cell>
          <cell r="I2823" t="str">
            <v>L</v>
          </cell>
          <cell r="J2823"/>
        </row>
        <row r="2824">
          <cell r="A2824">
            <v>914120</v>
          </cell>
          <cell r="B2824" t="str">
            <v>BLANDYS VERDELHO 5 YR 750ml</v>
          </cell>
          <cell r="C2824" t="str">
            <v>E</v>
          </cell>
          <cell r="D2824" t="str">
            <v>EP</v>
          </cell>
          <cell r="E2824" t="str">
            <v>EPD</v>
          </cell>
          <cell r="F2824">
            <v>750</v>
          </cell>
          <cell r="G2824">
            <v>914120</v>
          </cell>
          <cell r="H2824">
            <v>24.99</v>
          </cell>
          <cell r="I2824" t="str">
            <v>X</v>
          </cell>
          <cell r="J2824"/>
        </row>
        <row r="2825">
          <cell r="A2825">
            <v>951694</v>
          </cell>
          <cell r="B2825" t="str">
            <v>BLANK INK RED 750ml</v>
          </cell>
          <cell r="C2825" t="str">
            <v>Y</v>
          </cell>
          <cell r="D2825" t="str">
            <v>YS</v>
          </cell>
          <cell r="E2825" t="str">
            <v>YSE</v>
          </cell>
          <cell r="F2825">
            <v>750</v>
          </cell>
          <cell r="G2825">
            <v>951694</v>
          </cell>
          <cell r="H2825">
            <v>10.119999999999999</v>
          </cell>
          <cell r="I2825" t="str">
            <v>S</v>
          </cell>
          <cell r="J2825"/>
        </row>
        <row r="2826">
          <cell r="A2826">
            <v>921500</v>
          </cell>
          <cell r="B2826" t="str">
            <v>BLANTON BOURBON BARREL SPECIAL 750ml</v>
          </cell>
          <cell r="C2826" t="str">
            <v>Y</v>
          </cell>
          <cell r="D2826" t="str">
            <v>YS</v>
          </cell>
          <cell r="E2826" t="str">
            <v>YSA</v>
          </cell>
          <cell r="F2826">
            <v>750</v>
          </cell>
          <cell r="G2826">
            <v>921500</v>
          </cell>
          <cell r="H2826">
            <v>60.13</v>
          </cell>
          <cell r="I2826" t="str">
            <v>U</v>
          </cell>
          <cell r="J2826"/>
        </row>
        <row r="2827">
          <cell r="A2827">
            <v>16850</v>
          </cell>
          <cell r="B2827" t="str">
            <v>BLANTON BOURBON SNGL BRRL 750ml</v>
          </cell>
          <cell r="C2827" t="str">
            <v>L</v>
          </cell>
          <cell r="D2827" t="str">
            <v>LA</v>
          </cell>
          <cell r="E2827" t="str">
            <v>LAS</v>
          </cell>
          <cell r="F2827">
            <v>750</v>
          </cell>
          <cell r="G2827">
            <v>16850</v>
          </cell>
          <cell r="H2827">
            <v>59.99</v>
          </cell>
          <cell r="I2827" t="str">
            <v>A</v>
          </cell>
          <cell r="J2827"/>
        </row>
        <row r="2828">
          <cell r="A2828">
            <v>16841</v>
          </cell>
          <cell r="B2828" t="str">
            <v>BLANTON GOLD BOURBON 750ml</v>
          </cell>
          <cell r="C2828" t="str">
            <v>A</v>
          </cell>
          <cell r="D2828" t="str">
            <v>AW</v>
          </cell>
          <cell r="E2828" t="str">
            <v>AWH</v>
          </cell>
          <cell r="F2828">
            <v>750</v>
          </cell>
          <cell r="G2828">
            <v>16841</v>
          </cell>
          <cell r="H2828">
            <v>119.99</v>
          </cell>
          <cell r="I2828" t="str">
            <v>A</v>
          </cell>
          <cell r="J2828"/>
        </row>
        <row r="2829">
          <cell r="A2829">
            <v>16809</v>
          </cell>
          <cell r="B2829" t="str">
            <v>BLANTON STRAIGHT FROM THE BARREL BO750ml</v>
          </cell>
          <cell r="C2829" t="str">
            <v>A</v>
          </cell>
          <cell r="D2829" t="str">
            <v>AW</v>
          </cell>
          <cell r="E2829" t="str">
            <v>AWK</v>
          </cell>
          <cell r="F2829">
            <v>750</v>
          </cell>
          <cell r="G2829">
            <v>16809</v>
          </cell>
          <cell r="H2829">
            <v>149.99</v>
          </cell>
          <cell r="I2829" t="str">
            <v>A</v>
          </cell>
          <cell r="J2829"/>
        </row>
        <row r="2830">
          <cell r="A2830">
            <v>953860</v>
          </cell>
          <cell r="B2830" t="str">
            <v>BLASON DE ISSAN 15 750ml</v>
          </cell>
          <cell r="C2830" t="str">
            <v>Y</v>
          </cell>
          <cell r="D2830" t="str">
            <v>YS</v>
          </cell>
          <cell r="E2830" t="str">
            <v>YSE</v>
          </cell>
          <cell r="F2830">
            <v>750</v>
          </cell>
          <cell r="G2830">
            <v>953860</v>
          </cell>
          <cell r="H2830">
            <v>62.05</v>
          </cell>
          <cell r="I2830" t="str">
            <v>S</v>
          </cell>
          <cell r="J2830"/>
        </row>
        <row r="2831">
          <cell r="A2831">
            <v>902311</v>
          </cell>
          <cell r="B2831" t="str">
            <v>BLASSON D'ISSAN 2016 750ml</v>
          </cell>
          <cell r="C2831" t="str">
            <v>Y</v>
          </cell>
          <cell r="D2831" t="str">
            <v>YS</v>
          </cell>
          <cell r="E2831" t="str">
            <v>YSE</v>
          </cell>
          <cell r="F2831">
            <v>750</v>
          </cell>
          <cell r="G2831">
            <v>902311</v>
          </cell>
          <cell r="H2831">
            <v>58.76</v>
          </cell>
          <cell r="I2831" t="str">
            <v>S</v>
          </cell>
          <cell r="J2831"/>
        </row>
        <row r="2832">
          <cell r="A2832">
            <v>918249</v>
          </cell>
          <cell r="B2832" t="str">
            <v>BLAU DE CAN BLAU'16/17 750ml</v>
          </cell>
          <cell r="C2832" t="str">
            <v>P</v>
          </cell>
          <cell r="D2832" t="str">
            <v>PR</v>
          </cell>
          <cell r="E2832" t="str">
            <v>PRP</v>
          </cell>
          <cell r="F2832">
            <v>750</v>
          </cell>
          <cell r="G2832">
            <v>918249</v>
          </cell>
          <cell r="H2832">
            <v>13.17</v>
          </cell>
          <cell r="I2832" t="str">
            <v>L</v>
          </cell>
          <cell r="J2832"/>
        </row>
        <row r="2833">
          <cell r="A2833">
            <v>949438</v>
          </cell>
          <cell r="B2833" t="str">
            <v>BLAU HAUS BLAUFRANKISH 2011 750ml</v>
          </cell>
          <cell r="C2833" t="str">
            <v>Y</v>
          </cell>
          <cell r="D2833" t="str">
            <v>YS</v>
          </cell>
          <cell r="E2833" t="str">
            <v>YSE</v>
          </cell>
          <cell r="F2833">
            <v>750</v>
          </cell>
          <cell r="G2833">
            <v>949438</v>
          </cell>
          <cell r="H2833">
            <v>24.06</v>
          </cell>
          <cell r="I2833" t="str">
            <v>S</v>
          </cell>
          <cell r="J2833"/>
        </row>
        <row r="2834">
          <cell r="A2834">
            <v>909238</v>
          </cell>
          <cell r="B2834" t="str">
            <v>BLAVOD BLACK VODKA 750ml</v>
          </cell>
          <cell r="C2834" t="str">
            <v>A</v>
          </cell>
          <cell r="D2834" t="str">
            <v>AD</v>
          </cell>
          <cell r="E2834" t="str">
            <v>ADX</v>
          </cell>
          <cell r="F2834">
            <v>750</v>
          </cell>
          <cell r="G2834">
            <v>909238</v>
          </cell>
          <cell r="H2834">
            <v>22.79</v>
          </cell>
          <cell r="I2834" t="str">
            <v>U</v>
          </cell>
          <cell r="J2834"/>
        </row>
        <row r="2835">
          <cell r="A2835">
            <v>34149</v>
          </cell>
          <cell r="B2835" t="str">
            <v>BLAVOD BLACK VODKA 750ml</v>
          </cell>
          <cell r="C2835" t="str">
            <v>Y</v>
          </cell>
          <cell r="D2835" t="str">
            <v>YG</v>
          </cell>
          <cell r="E2835" t="str">
            <v>YGA</v>
          </cell>
          <cell r="F2835">
            <v>750</v>
          </cell>
          <cell r="G2835">
            <v>34149</v>
          </cell>
          <cell r="H2835">
            <v>18.36</v>
          </cell>
          <cell r="I2835" t="str">
            <v>D</v>
          </cell>
          <cell r="J2835"/>
        </row>
        <row r="2836">
          <cell r="A2836">
            <v>908088</v>
          </cell>
          <cell r="B2836" t="str">
            <v>BLEASDALE LONGHORNE-CROSSING RED 750ml</v>
          </cell>
          <cell r="C2836" t="str">
            <v>Y</v>
          </cell>
          <cell r="D2836" t="str">
            <v>YS</v>
          </cell>
          <cell r="E2836" t="str">
            <v>YSE</v>
          </cell>
          <cell r="F2836">
            <v>750</v>
          </cell>
          <cell r="G2836">
            <v>908088</v>
          </cell>
          <cell r="H2836">
            <v>11.47</v>
          </cell>
          <cell r="I2836" t="str">
            <v>X</v>
          </cell>
          <cell r="J2836"/>
        </row>
        <row r="2837">
          <cell r="A2837">
            <v>909778</v>
          </cell>
          <cell r="B2837" t="str">
            <v>BLEASDALE RED BRUT SPARKLING 750ml</v>
          </cell>
          <cell r="C2837" t="str">
            <v>Y</v>
          </cell>
          <cell r="D2837" t="str">
            <v>YS</v>
          </cell>
          <cell r="E2837" t="str">
            <v>YSE</v>
          </cell>
          <cell r="F2837">
            <v>750</v>
          </cell>
          <cell r="G2837">
            <v>909778</v>
          </cell>
          <cell r="H2837">
            <v>20.57</v>
          </cell>
          <cell r="I2837" t="str">
            <v>S</v>
          </cell>
          <cell r="J2837"/>
        </row>
        <row r="2838">
          <cell r="A2838">
            <v>907853</v>
          </cell>
          <cell r="B2838" t="str">
            <v>BLEASDALE SHIRAZ BREMERVIEW'12/13 750ml</v>
          </cell>
          <cell r="C2838" t="str">
            <v>Y</v>
          </cell>
          <cell r="D2838" t="str">
            <v>YS</v>
          </cell>
          <cell r="E2838" t="str">
            <v>YSE</v>
          </cell>
          <cell r="F2838">
            <v>750</v>
          </cell>
          <cell r="G2838">
            <v>907853</v>
          </cell>
          <cell r="H2838">
            <v>18.059999999999999</v>
          </cell>
          <cell r="I2838" t="str">
            <v>S</v>
          </cell>
          <cell r="J2838"/>
        </row>
        <row r="2839">
          <cell r="A2839">
            <v>947539</v>
          </cell>
          <cell r="B2839" t="str">
            <v>BLINDFOLD WHITE TABLE'17/18 750ml</v>
          </cell>
          <cell r="C2839" t="str">
            <v>K</v>
          </cell>
          <cell r="D2839" t="str">
            <v>KF</v>
          </cell>
          <cell r="E2839" t="str">
            <v>KFP</v>
          </cell>
          <cell r="F2839">
            <v>750</v>
          </cell>
          <cell r="G2839">
            <v>947539</v>
          </cell>
          <cell r="H2839">
            <v>29.99</v>
          </cell>
          <cell r="I2839" t="str">
            <v>X</v>
          </cell>
          <cell r="J2839"/>
        </row>
        <row r="2840">
          <cell r="A2840">
            <v>947949</v>
          </cell>
          <cell r="B2840" t="str">
            <v>BLOCK 7 PINOT NOIR 750ml</v>
          </cell>
          <cell r="C2840" t="str">
            <v>Y</v>
          </cell>
          <cell r="D2840" t="str">
            <v>YS</v>
          </cell>
          <cell r="E2840" t="str">
            <v>YSE</v>
          </cell>
          <cell r="F2840">
            <v>750</v>
          </cell>
          <cell r="G2840">
            <v>947949</v>
          </cell>
          <cell r="H2840">
            <v>50.17</v>
          </cell>
          <cell r="I2840" t="str">
            <v>S</v>
          </cell>
          <cell r="J2840"/>
        </row>
        <row r="2841">
          <cell r="A2841">
            <v>87078</v>
          </cell>
          <cell r="B2841" t="str">
            <v>BLOOD OATH BOURBON PACT VII 750ml</v>
          </cell>
          <cell r="C2841" t="str">
            <v>L</v>
          </cell>
          <cell r="D2841" t="str">
            <v>LA</v>
          </cell>
          <cell r="E2841" t="str">
            <v>LAS</v>
          </cell>
          <cell r="F2841">
            <v>750</v>
          </cell>
          <cell r="G2841">
            <v>87078</v>
          </cell>
          <cell r="H2841">
            <v>110.27</v>
          </cell>
          <cell r="I2841" t="str">
            <v>X</v>
          </cell>
          <cell r="J2841"/>
        </row>
        <row r="2842">
          <cell r="A2842">
            <v>85988</v>
          </cell>
          <cell r="B2842" t="str">
            <v>BLOOD OATH PACT VIII 750ml</v>
          </cell>
          <cell r="C2842" t="str">
            <v>L</v>
          </cell>
          <cell r="D2842" t="str">
            <v>LA</v>
          </cell>
          <cell r="E2842" t="str">
            <v>LAS</v>
          </cell>
          <cell r="F2842">
            <v>750</v>
          </cell>
          <cell r="G2842">
            <v>85988</v>
          </cell>
          <cell r="H2842">
            <v>119.99</v>
          </cell>
          <cell r="I2842" t="str">
            <v>A</v>
          </cell>
          <cell r="J2842"/>
        </row>
        <row r="2843">
          <cell r="A2843">
            <v>101559</v>
          </cell>
          <cell r="B2843" t="str">
            <v>BLOOD OATH TRILOGY 2ND EDITION 2250ml</v>
          </cell>
          <cell r="C2843" t="str">
            <v>A</v>
          </cell>
          <cell r="D2843" t="str">
            <v>AW</v>
          </cell>
          <cell r="E2843" t="str">
            <v>AWW</v>
          </cell>
          <cell r="F2843">
            <v>2250</v>
          </cell>
          <cell r="G2843">
            <v>101559</v>
          </cell>
          <cell r="H2843">
            <v>800</v>
          </cell>
          <cell r="I2843" t="str">
            <v>A</v>
          </cell>
          <cell r="J2843"/>
        </row>
        <row r="2844">
          <cell r="A2844">
            <v>921799</v>
          </cell>
          <cell r="B2844" t="str">
            <v>BLOODROOT PINOT NOIR'19 750ml</v>
          </cell>
          <cell r="C2844" t="str">
            <v>P</v>
          </cell>
          <cell r="D2844" t="str">
            <v>PL</v>
          </cell>
          <cell r="E2844" t="str">
            <v>PLR</v>
          </cell>
          <cell r="F2844">
            <v>750</v>
          </cell>
          <cell r="G2844">
            <v>921799</v>
          </cell>
          <cell r="H2844">
            <v>24.99</v>
          </cell>
          <cell r="I2844" t="str">
            <v>L</v>
          </cell>
          <cell r="J2844"/>
        </row>
        <row r="2845">
          <cell r="A2845">
            <v>914696</v>
          </cell>
          <cell r="B2845" t="str">
            <v>BLOOM SIGNATURE RIESLING NV 750ml</v>
          </cell>
          <cell r="C2845" t="str">
            <v>K</v>
          </cell>
          <cell r="D2845" t="str">
            <v>KR</v>
          </cell>
          <cell r="E2845" t="str">
            <v>KRH</v>
          </cell>
          <cell r="F2845">
            <v>750</v>
          </cell>
          <cell r="G2845">
            <v>914696</v>
          </cell>
          <cell r="H2845">
            <v>9.1300000000000008</v>
          </cell>
          <cell r="I2845" t="str">
            <v>X</v>
          </cell>
          <cell r="J2845"/>
        </row>
        <row r="2846">
          <cell r="A2846">
            <v>952523</v>
          </cell>
          <cell r="B2846" t="str">
            <v>BLOOMER CREEK CAB FRANC 750ml</v>
          </cell>
          <cell r="C2846" t="str">
            <v>Y</v>
          </cell>
          <cell r="D2846" t="str">
            <v>YS</v>
          </cell>
          <cell r="E2846" t="str">
            <v>YSE</v>
          </cell>
          <cell r="F2846">
            <v>750</v>
          </cell>
          <cell r="G2846">
            <v>952523</v>
          </cell>
          <cell r="H2846">
            <v>23.51</v>
          </cell>
          <cell r="I2846" t="str">
            <v>U</v>
          </cell>
          <cell r="J2846"/>
        </row>
        <row r="2847">
          <cell r="A2847">
            <v>955394</v>
          </cell>
          <cell r="B2847" t="str">
            <v>BLOOMER CREEK CAB FRANC'15 750ml</v>
          </cell>
          <cell r="C2847" t="str">
            <v>Y</v>
          </cell>
          <cell r="D2847" t="str">
            <v>YS</v>
          </cell>
          <cell r="E2847" t="str">
            <v>YSE</v>
          </cell>
          <cell r="F2847">
            <v>750</v>
          </cell>
          <cell r="G2847">
            <v>955394</v>
          </cell>
          <cell r="H2847">
            <v>29.15</v>
          </cell>
          <cell r="I2847" t="str">
            <v>S</v>
          </cell>
          <cell r="J2847"/>
        </row>
        <row r="2848">
          <cell r="A2848">
            <v>907692</v>
          </cell>
          <cell r="B2848" t="str">
            <v>BLUE ANGEL VODKA 1000ml</v>
          </cell>
          <cell r="C2848" t="str">
            <v>Y</v>
          </cell>
          <cell r="D2848" t="str">
            <v>YS</v>
          </cell>
          <cell r="E2848" t="str">
            <v>YSA</v>
          </cell>
          <cell r="F2848">
            <v>1000</v>
          </cell>
          <cell r="G2848">
            <v>907692</v>
          </cell>
          <cell r="H2848">
            <v>35.520000000000003</v>
          </cell>
          <cell r="I2848" t="str">
            <v>S</v>
          </cell>
          <cell r="J2848"/>
        </row>
        <row r="2849">
          <cell r="A2849">
            <v>42204</v>
          </cell>
          <cell r="B2849" t="str">
            <v>BLUE CHAIR BAY BANANA RUM 750ml</v>
          </cell>
          <cell r="C2849" t="str">
            <v>Y</v>
          </cell>
          <cell r="D2849" t="str">
            <v>YS</v>
          </cell>
          <cell r="E2849" t="str">
            <v>YSA</v>
          </cell>
          <cell r="F2849">
            <v>750</v>
          </cell>
          <cell r="G2849">
            <v>42204</v>
          </cell>
          <cell r="H2849">
            <v>19.059999999999999</v>
          </cell>
          <cell r="I2849" t="str">
            <v>S</v>
          </cell>
          <cell r="J2849"/>
        </row>
        <row r="2850">
          <cell r="A2850">
            <v>80024</v>
          </cell>
          <cell r="B2850" t="str">
            <v>BLUE CHAIR BAY BANANA RUM CREAM 750ml</v>
          </cell>
          <cell r="C2850" t="str">
            <v>A</v>
          </cell>
          <cell r="D2850" t="str">
            <v>AL</v>
          </cell>
          <cell r="E2850" t="str">
            <v>ALP</v>
          </cell>
          <cell r="F2850">
            <v>750</v>
          </cell>
          <cell r="G2850">
            <v>80024</v>
          </cell>
          <cell r="H2850">
            <v>19.059999999999999</v>
          </cell>
          <cell r="I2850">
            <v>1</v>
          </cell>
          <cell r="J2850"/>
        </row>
        <row r="2851">
          <cell r="A2851">
            <v>42242</v>
          </cell>
          <cell r="B2851" t="str">
            <v>BLUE CHAIR BAY COCONUT RUM 750ml</v>
          </cell>
          <cell r="C2851" t="str">
            <v>A</v>
          </cell>
          <cell r="D2851" t="str">
            <v>AL</v>
          </cell>
          <cell r="E2851" t="str">
            <v>ALP</v>
          </cell>
          <cell r="F2851">
            <v>750</v>
          </cell>
          <cell r="G2851">
            <v>42242</v>
          </cell>
          <cell r="H2851">
            <v>19.059999999999999</v>
          </cell>
          <cell r="I2851">
            <v>1</v>
          </cell>
          <cell r="J2851"/>
        </row>
        <row r="2852">
          <cell r="A2852">
            <v>80022</v>
          </cell>
          <cell r="B2852" t="str">
            <v>BLUE CHAIR BAY COCONUT RUM CREAM 750ml</v>
          </cell>
          <cell r="C2852" t="str">
            <v>Y</v>
          </cell>
          <cell r="D2852" t="str">
            <v>YS</v>
          </cell>
          <cell r="E2852" t="str">
            <v>YSA</v>
          </cell>
          <cell r="F2852">
            <v>750</v>
          </cell>
          <cell r="G2852">
            <v>80022</v>
          </cell>
          <cell r="H2852">
            <v>19.989999999999998</v>
          </cell>
          <cell r="I2852" t="str">
            <v>S</v>
          </cell>
          <cell r="J2852"/>
        </row>
        <row r="2853">
          <cell r="A2853">
            <v>946851</v>
          </cell>
          <cell r="B2853" t="str">
            <v>BLUE CHAIR BAY COCONUT SPICE RUM 750ml</v>
          </cell>
          <cell r="C2853" t="str">
            <v>Y</v>
          </cell>
          <cell r="D2853" t="str">
            <v>YS</v>
          </cell>
          <cell r="E2853" t="str">
            <v>YSA</v>
          </cell>
          <cell r="F2853">
            <v>750</v>
          </cell>
          <cell r="G2853">
            <v>946851</v>
          </cell>
          <cell r="H2853">
            <v>18.25</v>
          </cell>
          <cell r="I2853" t="str">
            <v>U</v>
          </cell>
          <cell r="J2853"/>
        </row>
        <row r="2854">
          <cell r="A2854">
            <v>946887</v>
          </cell>
          <cell r="B2854" t="str">
            <v>BLUE CHAIR BAY COMBO 750ml</v>
          </cell>
          <cell r="C2854" t="str">
            <v>Y</v>
          </cell>
          <cell r="D2854" t="str">
            <v>YS</v>
          </cell>
          <cell r="E2854" t="str">
            <v>YSA</v>
          </cell>
          <cell r="F2854">
            <v>750</v>
          </cell>
          <cell r="G2854">
            <v>946887</v>
          </cell>
          <cell r="H2854">
            <v>19.18</v>
          </cell>
          <cell r="I2854" t="str">
            <v>U</v>
          </cell>
          <cell r="J2854"/>
        </row>
        <row r="2855">
          <cell r="A2855">
            <v>80015</v>
          </cell>
          <cell r="B2855" t="str">
            <v>BLUE CHAIR BAY KEY LIME CREAM 750ml</v>
          </cell>
          <cell r="C2855" t="str">
            <v>C</v>
          </cell>
          <cell r="D2855" t="str">
            <v>CH</v>
          </cell>
          <cell r="E2855" t="str">
            <v>CHV</v>
          </cell>
          <cell r="F2855">
            <v>750</v>
          </cell>
          <cell r="G2855">
            <v>80015</v>
          </cell>
          <cell r="H2855">
            <v>18.989999999999998</v>
          </cell>
          <cell r="I2855" t="str">
            <v>S</v>
          </cell>
          <cell r="J2855"/>
        </row>
        <row r="2856">
          <cell r="A2856">
            <v>80004</v>
          </cell>
          <cell r="B2856" t="str">
            <v>BLUE CHAIR BAY PINEAPPLE RUM CREAM 750ml</v>
          </cell>
          <cell r="C2856" t="str">
            <v>Y</v>
          </cell>
          <cell r="D2856" t="str">
            <v>YS</v>
          </cell>
          <cell r="E2856" t="str">
            <v>YSA</v>
          </cell>
          <cell r="F2856">
            <v>750</v>
          </cell>
          <cell r="G2856">
            <v>80004</v>
          </cell>
          <cell r="H2856">
            <v>18.989999999999998</v>
          </cell>
          <cell r="I2856" t="str">
            <v>S</v>
          </cell>
          <cell r="J2856"/>
        </row>
        <row r="2857">
          <cell r="A2857">
            <v>46001</v>
          </cell>
          <cell r="B2857" t="str">
            <v>BLUE CHAIR BAY SPICED RUM 750ml</v>
          </cell>
          <cell r="C2857" t="str">
            <v>Y</v>
          </cell>
          <cell r="D2857" t="str">
            <v>YS</v>
          </cell>
          <cell r="E2857" t="str">
            <v>YSA</v>
          </cell>
          <cell r="F2857">
            <v>750</v>
          </cell>
          <cell r="G2857">
            <v>46001</v>
          </cell>
          <cell r="H2857">
            <v>18.989999999999998</v>
          </cell>
          <cell r="I2857" t="str">
            <v>S</v>
          </cell>
          <cell r="J2857"/>
        </row>
        <row r="2858">
          <cell r="A2858">
            <v>46002</v>
          </cell>
          <cell r="B2858" t="str">
            <v>BLUE CHAIR BAY SPICED RUM 1000ml</v>
          </cell>
          <cell r="C2858" t="str">
            <v>A</v>
          </cell>
          <cell r="D2858" t="str">
            <v>AL</v>
          </cell>
          <cell r="E2858" t="str">
            <v>ALP</v>
          </cell>
          <cell r="F2858">
            <v>1000</v>
          </cell>
          <cell r="G2858">
            <v>46002</v>
          </cell>
          <cell r="H2858">
            <v>9.5500000000000007</v>
          </cell>
          <cell r="I2858" t="str">
            <v>D</v>
          </cell>
          <cell r="J2858"/>
        </row>
        <row r="2859">
          <cell r="A2859">
            <v>42162</v>
          </cell>
          <cell r="B2859" t="str">
            <v>BLUE CHAIR BAY VANILLA RUM 750ml</v>
          </cell>
          <cell r="C2859" t="str">
            <v>Y</v>
          </cell>
          <cell r="D2859" t="str">
            <v>YS</v>
          </cell>
          <cell r="E2859" t="str">
            <v>YSA</v>
          </cell>
          <cell r="F2859">
            <v>750</v>
          </cell>
          <cell r="G2859">
            <v>42162</v>
          </cell>
          <cell r="H2859">
            <v>17.989999999999998</v>
          </cell>
          <cell r="I2859" t="str">
            <v>S</v>
          </cell>
          <cell r="J2859"/>
        </row>
        <row r="2860">
          <cell r="A2860">
            <v>42240</v>
          </cell>
          <cell r="B2860" t="str">
            <v>BLUE CHAIR BAY WHITE RUM 750ml</v>
          </cell>
          <cell r="C2860" t="str">
            <v>Y</v>
          </cell>
          <cell r="D2860" t="str">
            <v>YS</v>
          </cell>
          <cell r="E2860" t="str">
            <v>YSA</v>
          </cell>
          <cell r="F2860">
            <v>750</v>
          </cell>
          <cell r="G2860">
            <v>42240</v>
          </cell>
          <cell r="H2860">
            <v>18.989999999999998</v>
          </cell>
          <cell r="I2860" t="str">
            <v>S</v>
          </cell>
          <cell r="J2860"/>
        </row>
        <row r="2861">
          <cell r="A2861">
            <v>915638</v>
          </cell>
          <cell r="B2861" t="str">
            <v>BLUE GROVE HILL RED SA'06 750ml</v>
          </cell>
          <cell r="C2861" t="str">
            <v>P</v>
          </cell>
          <cell r="D2861" t="str">
            <v>PR</v>
          </cell>
          <cell r="E2861" t="str">
            <v>PRS</v>
          </cell>
          <cell r="F2861">
            <v>750</v>
          </cell>
          <cell r="G2861">
            <v>915638</v>
          </cell>
          <cell r="H2861">
            <v>17.29</v>
          </cell>
          <cell r="I2861" t="str">
            <v>X</v>
          </cell>
          <cell r="J2861"/>
        </row>
        <row r="2862">
          <cell r="A2862">
            <v>80826</v>
          </cell>
          <cell r="B2862" t="str">
            <v>BLUE ICE 101 ARCTIC MINT 750ml</v>
          </cell>
          <cell r="C2862" t="str">
            <v>C</v>
          </cell>
          <cell r="D2862" t="str">
            <v>CP</v>
          </cell>
          <cell r="E2862" t="str">
            <v>CPC</v>
          </cell>
          <cell r="F2862">
            <v>750</v>
          </cell>
          <cell r="G2862">
            <v>80826</v>
          </cell>
          <cell r="H2862">
            <v>17.989999999999998</v>
          </cell>
          <cell r="I2862">
            <v>1</v>
          </cell>
          <cell r="J2862"/>
        </row>
        <row r="2863">
          <cell r="A2863">
            <v>35356</v>
          </cell>
          <cell r="B2863" t="str">
            <v>BLUE ICE POTATO VODKA 750ml</v>
          </cell>
          <cell r="C2863" t="str">
            <v>A</v>
          </cell>
          <cell r="D2863" t="str">
            <v>AD</v>
          </cell>
          <cell r="E2863" t="str">
            <v>ADF</v>
          </cell>
          <cell r="F2863">
            <v>750</v>
          </cell>
          <cell r="G2863">
            <v>35356</v>
          </cell>
          <cell r="H2863">
            <v>18.989999999999998</v>
          </cell>
          <cell r="I2863">
            <v>1</v>
          </cell>
          <cell r="J2863"/>
        </row>
        <row r="2864">
          <cell r="A2864">
            <v>954050</v>
          </cell>
          <cell r="B2864" t="str">
            <v>BLUE IGUANA HERMANOS CASTILLO RED 750ml</v>
          </cell>
          <cell r="C2864" t="str">
            <v>Y</v>
          </cell>
          <cell r="D2864" t="str">
            <v>YS</v>
          </cell>
          <cell r="E2864" t="str">
            <v>YSE</v>
          </cell>
          <cell r="F2864">
            <v>750</v>
          </cell>
          <cell r="G2864">
            <v>954050</v>
          </cell>
          <cell r="H2864">
            <v>19</v>
          </cell>
          <cell r="I2864" t="str">
            <v>S</v>
          </cell>
          <cell r="J2864"/>
        </row>
        <row r="2865">
          <cell r="A2865">
            <v>951119</v>
          </cell>
          <cell r="B2865" t="str">
            <v>BLUE IGUANA MERLOT 750ml</v>
          </cell>
          <cell r="C2865" t="str">
            <v>Y</v>
          </cell>
          <cell r="D2865" t="str">
            <v>YS</v>
          </cell>
          <cell r="E2865" t="str">
            <v>YSE</v>
          </cell>
          <cell r="F2865">
            <v>750</v>
          </cell>
          <cell r="G2865">
            <v>951119</v>
          </cell>
          <cell r="H2865">
            <v>12.21</v>
          </cell>
          <cell r="I2865" t="str">
            <v>S</v>
          </cell>
          <cell r="J2865"/>
        </row>
        <row r="2866">
          <cell r="A2866">
            <v>909977</v>
          </cell>
          <cell r="B2866" t="str">
            <v>BLUE JEAN CALIF RED 750ml</v>
          </cell>
          <cell r="C2866" t="str">
            <v>Y</v>
          </cell>
          <cell r="D2866" t="str">
            <v>YS</v>
          </cell>
          <cell r="E2866" t="str">
            <v>YSE</v>
          </cell>
          <cell r="F2866">
            <v>750</v>
          </cell>
          <cell r="G2866">
            <v>909977</v>
          </cell>
          <cell r="H2866">
            <v>8.0399999999999991</v>
          </cell>
          <cell r="I2866" t="str">
            <v>S</v>
          </cell>
          <cell r="J2866"/>
        </row>
        <row r="2867">
          <cell r="A2867">
            <v>57250</v>
          </cell>
          <cell r="B2867" t="str">
            <v>BLUE MARBLE BLOODY MARY COCKTAIL 200ml</v>
          </cell>
          <cell r="C2867" t="str">
            <v>Y</v>
          </cell>
          <cell r="D2867" t="str">
            <v>YS</v>
          </cell>
          <cell r="E2867" t="str">
            <v>YSA</v>
          </cell>
          <cell r="F2867">
            <v>200</v>
          </cell>
          <cell r="G2867">
            <v>57250</v>
          </cell>
          <cell r="H2867">
            <v>4.5199999999999996</v>
          </cell>
          <cell r="I2867" t="str">
            <v>S</v>
          </cell>
          <cell r="J2867"/>
        </row>
        <row r="2868">
          <cell r="A2868">
            <v>57254</v>
          </cell>
          <cell r="B2868" t="str">
            <v>BLUE MARBLE MOSCOW MULE 200ml</v>
          </cell>
          <cell r="C2868" t="str">
            <v>Y</v>
          </cell>
          <cell r="D2868" t="str">
            <v>YS</v>
          </cell>
          <cell r="E2868" t="str">
            <v>YSA</v>
          </cell>
          <cell r="F2868">
            <v>200</v>
          </cell>
          <cell r="G2868">
            <v>57254</v>
          </cell>
          <cell r="H2868">
            <v>4.5199999999999996</v>
          </cell>
          <cell r="I2868" t="str">
            <v>S</v>
          </cell>
          <cell r="J2868"/>
        </row>
        <row r="2869">
          <cell r="A2869">
            <v>57252</v>
          </cell>
          <cell r="B2869" t="str">
            <v>BLUE MARBLE RITA COCKTAIL 200 ml</v>
          </cell>
          <cell r="C2869" t="str">
            <v>Y</v>
          </cell>
          <cell r="D2869" t="str">
            <v>YS</v>
          </cell>
          <cell r="E2869" t="str">
            <v>YSA</v>
          </cell>
          <cell r="F2869">
            <v>200</v>
          </cell>
          <cell r="G2869">
            <v>57252</v>
          </cell>
          <cell r="H2869">
            <v>4.5199999999999996</v>
          </cell>
          <cell r="I2869" t="str">
            <v>S</v>
          </cell>
          <cell r="J2869"/>
        </row>
        <row r="2870">
          <cell r="A2870">
            <v>989402</v>
          </cell>
          <cell r="B2870" t="str">
            <v>BLUE MOON GRAFFITI CLLCTN SEASONAL 650ml</v>
          </cell>
          <cell r="C2870" t="str">
            <v>T</v>
          </cell>
          <cell r="D2870" t="str">
            <v>TN</v>
          </cell>
          <cell r="E2870" t="str">
            <v>TNU</v>
          </cell>
          <cell r="F2870">
            <v>650</v>
          </cell>
          <cell r="G2870">
            <v>989402</v>
          </cell>
          <cell r="H2870">
            <v>3.23</v>
          </cell>
          <cell r="I2870" t="str">
            <v>D</v>
          </cell>
          <cell r="J2870"/>
        </row>
        <row r="2871">
          <cell r="A2871">
            <v>918874</v>
          </cell>
          <cell r="B2871" t="str">
            <v>BLUE MOON MANGO WHEAT CAN 355 ml</v>
          </cell>
          <cell r="C2871" t="str">
            <v>T</v>
          </cell>
          <cell r="D2871" t="str">
            <v>TC</v>
          </cell>
          <cell r="E2871" t="str">
            <v>TCP</v>
          </cell>
          <cell r="F2871">
            <v>355</v>
          </cell>
          <cell r="G2871">
            <v>918874</v>
          </cell>
          <cell r="H2871">
            <v>1.64</v>
          </cell>
          <cell r="I2871">
            <v>1</v>
          </cell>
          <cell r="J2871"/>
        </row>
        <row r="2872">
          <cell r="A2872">
            <v>989406</v>
          </cell>
          <cell r="B2872" t="str">
            <v>BLUE MOON PINE IN THE NECK IPA 650ml</v>
          </cell>
          <cell r="C2872" t="str">
            <v>T</v>
          </cell>
          <cell r="D2872" t="str">
            <v>TN</v>
          </cell>
          <cell r="E2872" t="str">
            <v>TNF</v>
          </cell>
          <cell r="F2872">
            <v>650</v>
          </cell>
          <cell r="G2872">
            <v>989406</v>
          </cell>
          <cell r="H2872">
            <v>3.23</v>
          </cell>
          <cell r="I2872" t="str">
            <v>D</v>
          </cell>
          <cell r="J2872"/>
        </row>
        <row r="2873">
          <cell r="A2873">
            <v>907888</v>
          </cell>
          <cell r="B2873" t="str">
            <v>BLUE MOON PINOT GRIS 750ml</v>
          </cell>
          <cell r="C2873" t="str">
            <v>Y</v>
          </cell>
          <cell r="D2873" t="str">
            <v>YS</v>
          </cell>
          <cell r="E2873" t="str">
            <v>YSE</v>
          </cell>
          <cell r="F2873">
            <v>750</v>
          </cell>
          <cell r="G2873">
            <v>907888</v>
          </cell>
          <cell r="H2873">
            <v>10.91</v>
          </cell>
          <cell r="I2873" t="str">
            <v>S</v>
          </cell>
          <cell r="J2873"/>
        </row>
        <row r="2874">
          <cell r="A2874">
            <v>905491</v>
          </cell>
          <cell r="B2874" t="str">
            <v>BLUE MOON RIESLING 750ml</v>
          </cell>
          <cell r="C2874" t="str">
            <v>Y</v>
          </cell>
          <cell r="D2874" t="str">
            <v>YS</v>
          </cell>
          <cell r="E2874" t="str">
            <v>YSE</v>
          </cell>
          <cell r="F2874">
            <v>750</v>
          </cell>
          <cell r="G2874">
            <v>905491</v>
          </cell>
          <cell r="H2874">
            <v>8.9499999999999993</v>
          </cell>
          <cell r="I2874" t="str">
            <v>S</v>
          </cell>
          <cell r="J2874"/>
        </row>
        <row r="2875">
          <cell r="A2875">
            <v>989452</v>
          </cell>
          <cell r="B2875" t="str">
            <v>BLUE MOON WHITE IPA 355ml</v>
          </cell>
          <cell r="C2875" t="str">
            <v>T</v>
          </cell>
          <cell r="D2875" t="str">
            <v>TN</v>
          </cell>
          <cell r="E2875" t="str">
            <v>TNF</v>
          </cell>
          <cell r="F2875">
            <v>355</v>
          </cell>
          <cell r="G2875">
            <v>989452</v>
          </cell>
          <cell r="H2875">
            <v>1.6</v>
          </cell>
          <cell r="I2875" t="str">
            <v>D</v>
          </cell>
          <cell r="J2875"/>
        </row>
        <row r="2876">
          <cell r="A2876">
            <v>301240</v>
          </cell>
          <cell r="B2876" t="str">
            <v>BLUE NUN PINOT GRIGIO 750ml</v>
          </cell>
          <cell r="C2876" t="str">
            <v>K</v>
          </cell>
          <cell r="D2876" t="str">
            <v>KK</v>
          </cell>
          <cell r="E2876" t="str">
            <v>KKH</v>
          </cell>
          <cell r="F2876">
            <v>750</v>
          </cell>
          <cell r="G2876">
            <v>301240</v>
          </cell>
          <cell r="H2876">
            <v>11.19</v>
          </cell>
          <cell r="I2876" t="str">
            <v>D</v>
          </cell>
          <cell r="J2876"/>
        </row>
        <row r="2877">
          <cell r="A2877">
            <v>319465</v>
          </cell>
          <cell r="B2877" t="str">
            <v>BLUE NUN RIESLING WINEMAKERS PASS 750ml</v>
          </cell>
          <cell r="C2877" t="str">
            <v>K</v>
          </cell>
          <cell r="D2877" t="str">
            <v>KR</v>
          </cell>
          <cell r="E2877" t="str">
            <v>KRG</v>
          </cell>
          <cell r="F2877">
            <v>750</v>
          </cell>
          <cell r="G2877">
            <v>319465</v>
          </cell>
          <cell r="H2877">
            <v>10.18</v>
          </cell>
          <cell r="I2877" t="str">
            <v>D</v>
          </cell>
          <cell r="J2877"/>
        </row>
        <row r="2878">
          <cell r="A2878">
            <v>301235</v>
          </cell>
          <cell r="B2878" t="str">
            <v>BLUE NUN RIVANER QUALITATSWEIN 750ml</v>
          </cell>
          <cell r="C2878" t="str">
            <v>K</v>
          </cell>
          <cell r="D2878" t="str">
            <v>KR</v>
          </cell>
          <cell r="E2878" t="str">
            <v>KRG</v>
          </cell>
          <cell r="F2878">
            <v>750</v>
          </cell>
          <cell r="G2878">
            <v>301235</v>
          </cell>
          <cell r="H2878">
            <v>10.49</v>
          </cell>
          <cell r="I2878">
            <v>1</v>
          </cell>
          <cell r="J2878"/>
        </row>
        <row r="2879">
          <cell r="A2879">
            <v>301236</v>
          </cell>
          <cell r="B2879" t="str">
            <v>BLUE NUN RIVANER QUALITATSWEIN RH 1500ml</v>
          </cell>
          <cell r="C2879" t="str">
            <v>K</v>
          </cell>
          <cell r="D2879" t="str">
            <v>KR</v>
          </cell>
          <cell r="E2879" t="str">
            <v>KRG</v>
          </cell>
          <cell r="F2879">
            <v>1500</v>
          </cell>
          <cell r="G2879">
            <v>301236</v>
          </cell>
          <cell r="H2879">
            <v>17.18</v>
          </cell>
          <cell r="I2879" t="str">
            <v>D</v>
          </cell>
          <cell r="J2879"/>
        </row>
        <row r="2880">
          <cell r="A2880">
            <v>15534</v>
          </cell>
          <cell r="B2880" t="str">
            <v>BLUE SPOT IRISH WHISKEY 750ml</v>
          </cell>
          <cell r="C2880" t="str">
            <v>Y</v>
          </cell>
          <cell r="D2880" t="str">
            <v>YS</v>
          </cell>
          <cell r="E2880" t="str">
            <v>YSA</v>
          </cell>
          <cell r="F2880">
            <v>750</v>
          </cell>
          <cell r="G2880">
            <v>15534</v>
          </cell>
          <cell r="H2880">
            <v>99.99</v>
          </cell>
          <cell r="I2880" t="str">
            <v>U</v>
          </cell>
          <cell r="J2880"/>
        </row>
        <row r="2881">
          <cell r="A2881">
            <v>950579</v>
          </cell>
          <cell r="B2881" t="str">
            <v>BLUE STEEL CHARDONN AY 750ml</v>
          </cell>
          <cell r="C2881" t="str">
            <v>Y</v>
          </cell>
          <cell r="D2881" t="str">
            <v>YS</v>
          </cell>
          <cell r="E2881" t="str">
            <v>YSE</v>
          </cell>
          <cell r="F2881">
            <v>750</v>
          </cell>
          <cell r="G2881">
            <v>950579</v>
          </cell>
          <cell r="H2881">
            <v>21.95</v>
          </cell>
          <cell r="I2881" t="str">
            <v>U</v>
          </cell>
          <cell r="J2881"/>
        </row>
        <row r="2882">
          <cell r="A2882">
            <v>41286</v>
          </cell>
          <cell r="B2882" t="str">
            <v>BLUE WAVE RASPBERRY VODKA 750ml</v>
          </cell>
          <cell r="C2882" t="str">
            <v>A</v>
          </cell>
          <cell r="D2882" t="str">
            <v>AD</v>
          </cell>
          <cell r="E2882" t="str">
            <v>ADM</v>
          </cell>
          <cell r="F2882">
            <v>750</v>
          </cell>
          <cell r="G2882">
            <v>41286</v>
          </cell>
          <cell r="H2882">
            <v>7.49</v>
          </cell>
          <cell r="I2882">
            <v>1</v>
          </cell>
          <cell r="J2882"/>
        </row>
        <row r="2883">
          <cell r="A2883">
            <v>906385</v>
          </cell>
          <cell r="B2883" t="str">
            <v>BLUEBERRY SPACESHIP BOX 750ml</v>
          </cell>
          <cell r="C2883" t="str">
            <v>Y</v>
          </cell>
          <cell r="D2883" t="str">
            <v>YS</v>
          </cell>
          <cell r="E2883" t="str">
            <v>YSE</v>
          </cell>
          <cell r="F2883">
            <v>750</v>
          </cell>
          <cell r="G2883">
            <v>906385</v>
          </cell>
          <cell r="H2883">
            <v>21.8</v>
          </cell>
          <cell r="I2883" t="str">
            <v>S</v>
          </cell>
          <cell r="J2883"/>
        </row>
        <row r="2884">
          <cell r="A2884">
            <v>29410</v>
          </cell>
          <cell r="B2884" t="str">
            <v>BLUECOAT GIN 750ml</v>
          </cell>
          <cell r="C2884" t="str">
            <v>Y</v>
          </cell>
          <cell r="D2884" t="str">
            <v>YS</v>
          </cell>
          <cell r="E2884" t="str">
            <v>YSA</v>
          </cell>
          <cell r="F2884">
            <v>750</v>
          </cell>
          <cell r="G2884">
            <v>29410</v>
          </cell>
          <cell r="H2884">
            <v>29.5</v>
          </cell>
          <cell r="I2884" t="str">
            <v>S</v>
          </cell>
          <cell r="J2884"/>
        </row>
        <row r="2885">
          <cell r="A2885">
            <v>917618</v>
          </cell>
          <cell r="B2885" t="str">
            <v>BLUENOSE ZINFANDEL'11/12 750ml</v>
          </cell>
          <cell r="C2885" t="str">
            <v>P</v>
          </cell>
          <cell r="D2885" t="str">
            <v>PL</v>
          </cell>
          <cell r="E2885" t="str">
            <v>PLH</v>
          </cell>
          <cell r="F2885">
            <v>750</v>
          </cell>
          <cell r="G2885">
            <v>917618</v>
          </cell>
          <cell r="H2885">
            <v>17.23</v>
          </cell>
          <cell r="I2885" t="str">
            <v>X</v>
          </cell>
          <cell r="J2885"/>
        </row>
        <row r="2886">
          <cell r="A2886">
            <v>951899</v>
          </cell>
          <cell r="B2886" t="str">
            <v>BLUFFER VALDIQUE RED BLEND 750ml</v>
          </cell>
          <cell r="C2886" t="str">
            <v>Y</v>
          </cell>
          <cell r="D2886" t="str">
            <v>YS</v>
          </cell>
          <cell r="E2886" t="str">
            <v>YSE</v>
          </cell>
          <cell r="F2886">
            <v>750</v>
          </cell>
          <cell r="G2886">
            <v>951899</v>
          </cell>
          <cell r="H2886">
            <v>15.37</v>
          </cell>
          <cell r="I2886" t="str">
            <v>S</v>
          </cell>
          <cell r="J2886"/>
        </row>
        <row r="2887">
          <cell r="A2887">
            <v>920999</v>
          </cell>
          <cell r="B2887" t="str">
            <v>BLUME MARILLEN APRICOT EAU DE VI 750ml</v>
          </cell>
          <cell r="C2887" t="str">
            <v>Y</v>
          </cell>
          <cell r="D2887" t="str">
            <v>YS</v>
          </cell>
          <cell r="E2887" t="str">
            <v>YSE</v>
          </cell>
          <cell r="F2887">
            <v>750</v>
          </cell>
          <cell r="G2887">
            <v>920999</v>
          </cell>
          <cell r="H2887">
            <v>39.799999999999997</v>
          </cell>
          <cell r="I2887" t="str">
            <v>S</v>
          </cell>
          <cell r="J2887"/>
        </row>
        <row r="2888">
          <cell r="A2888">
            <v>947048</v>
          </cell>
          <cell r="B2888" t="str">
            <v>BLVD REVERB IMPERIALPILSNER 750ml</v>
          </cell>
          <cell r="C2888" t="str">
            <v>Y</v>
          </cell>
          <cell r="D2888" t="str">
            <v>YS</v>
          </cell>
          <cell r="E2888" t="str">
            <v>YST</v>
          </cell>
          <cell r="F2888">
            <v>750</v>
          </cell>
          <cell r="G2888">
            <v>947048</v>
          </cell>
          <cell r="H2888">
            <v>13.21</v>
          </cell>
          <cell r="I2888" t="str">
            <v>S</v>
          </cell>
          <cell r="J2888"/>
        </row>
        <row r="2889">
          <cell r="A2889">
            <v>952388</v>
          </cell>
          <cell r="B2889" t="str">
            <v>BO BLANC BORDEAUX 750ml</v>
          </cell>
          <cell r="C2889" t="str">
            <v>Y</v>
          </cell>
          <cell r="D2889" t="str">
            <v>YS</v>
          </cell>
          <cell r="E2889" t="str">
            <v>YSE</v>
          </cell>
          <cell r="F2889">
            <v>750</v>
          </cell>
          <cell r="G2889">
            <v>952388</v>
          </cell>
          <cell r="H2889">
            <v>21.84</v>
          </cell>
          <cell r="I2889" t="str">
            <v>S</v>
          </cell>
          <cell r="J2889"/>
        </row>
        <row r="2890">
          <cell r="A2890">
            <v>952389</v>
          </cell>
          <cell r="B2890" t="str">
            <v>BO ROUGE BORDEAUX 750ml</v>
          </cell>
          <cell r="C2890" t="str">
            <v>Y</v>
          </cell>
          <cell r="D2890" t="str">
            <v>YS</v>
          </cell>
          <cell r="E2890" t="str">
            <v>YSE</v>
          </cell>
          <cell r="F2890">
            <v>750</v>
          </cell>
          <cell r="G2890">
            <v>952389</v>
          </cell>
          <cell r="H2890">
            <v>22.78</v>
          </cell>
          <cell r="I2890" t="str">
            <v>S</v>
          </cell>
          <cell r="J2890"/>
        </row>
        <row r="2891">
          <cell r="A2891">
            <v>951410</v>
          </cell>
          <cell r="B2891" t="str">
            <v>BOCA VALLANA 750ml</v>
          </cell>
          <cell r="C2891" t="str">
            <v>Y</v>
          </cell>
          <cell r="D2891" t="str">
            <v>YS</v>
          </cell>
          <cell r="E2891" t="str">
            <v>YSE</v>
          </cell>
          <cell r="F2891">
            <v>750</v>
          </cell>
          <cell r="G2891">
            <v>951410</v>
          </cell>
          <cell r="H2891">
            <v>35.42</v>
          </cell>
          <cell r="I2891" t="str">
            <v>S</v>
          </cell>
          <cell r="J2891"/>
        </row>
        <row r="2892">
          <cell r="A2892">
            <v>922405</v>
          </cell>
          <cell r="B2892" t="str">
            <v>BOCELLI OPERETTA PINOT GRIGIO 750ml</v>
          </cell>
          <cell r="C2892" t="str">
            <v>Y</v>
          </cell>
          <cell r="D2892" t="str">
            <v>YS</v>
          </cell>
          <cell r="E2892" t="str">
            <v>YSE</v>
          </cell>
          <cell r="F2892">
            <v>750</v>
          </cell>
          <cell r="G2892">
            <v>922405</v>
          </cell>
          <cell r="H2892">
            <v>16.04</v>
          </cell>
          <cell r="I2892" t="str">
            <v>S</v>
          </cell>
          <cell r="J2892"/>
        </row>
        <row r="2893">
          <cell r="A2893">
            <v>946685</v>
          </cell>
          <cell r="B2893" t="str">
            <v>BOCELLI PROSECCO NV 750ml</v>
          </cell>
          <cell r="C2893" t="str">
            <v>Y</v>
          </cell>
          <cell r="D2893" t="str">
            <v>YS</v>
          </cell>
          <cell r="E2893" t="str">
            <v>YSE</v>
          </cell>
          <cell r="F2893">
            <v>750</v>
          </cell>
          <cell r="G2893">
            <v>946685</v>
          </cell>
          <cell r="H2893">
            <v>13.76</v>
          </cell>
          <cell r="I2893" t="str">
            <v>S</v>
          </cell>
          <cell r="J2893"/>
        </row>
        <row r="2894">
          <cell r="A2894">
            <v>946756</v>
          </cell>
          <cell r="B2894" t="str">
            <v>BOCELLI SANGIOVESE 750ml</v>
          </cell>
          <cell r="C2894" t="str">
            <v>Y</v>
          </cell>
          <cell r="D2894" t="str">
            <v>YS</v>
          </cell>
          <cell r="E2894" t="str">
            <v>YSE</v>
          </cell>
          <cell r="F2894">
            <v>750</v>
          </cell>
          <cell r="G2894">
            <v>946756</v>
          </cell>
          <cell r="H2894">
            <v>13.76</v>
          </cell>
          <cell r="I2894" t="str">
            <v>S</v>
          </cell>
          <cell r="J2894"/>
        </row>
        <row r="2895">
          <cell r="A2895">
            <v>948919</v>
          </cell>
          <cell r="B2895" t="str">
            <v>BOCKER OMER BLOND ALE 330ml</v>
          </cell>
          <cell r="C2895" t="str">
            <v>Y</v>
          </cell>
          <cell r="D2895" t="str">
            <v>YS</v>
          </cell>
          <cell r="E2895" t="str">
            <v>YST</v>
          </cell>
          <cell r="F2895">
            <v>330</v>
          </cell>
          <cell r="G2895">
            <v>948919</v>
          </cell>
          <cell r="H2895">
            <v>4.99</v>
          </cell>
          <cell r="I2895" t="str">
            <v>S</v>
          </cell>
          <cell r="J2895"/>
        </row>
        <row r="2896">
          <cell r="A2896">
            <v>918937</v>
          </cell>
          <cell r="B2896" t="str">
            <v>BODEGA COLOME MALBEC ALTURA MAXIMA 750ml</v>
          </cell>
          <cell r="C2896" t="str">
            <v>P</v>
          </cell>
          <cell r="D2896" t="str">
            <v>PR</v>
          </cell>
          <cell r="E2896" t="str">
            <v>PRU</v>
          </cell>
          <cell r="F2896">
            <v>750</v>
          </cell>
          <cell r="G2896">
            <v>918937</v>
          </cell>
          <cell r="H2896">
            <v>158.22999999999999</v>
          </cell>
          <cell r="I2896" t="str">
            <v>X</v>
          </cell>
          <cell r="J2896"/>
        </row>
        <row r="2897">
          <cell r="A2897">
            <v>915341</v>
          </cell>
          <cell r="B2897" t="str">
            <v>BODEGA COLOME MALBEC EST'16/17 750ml</v>
          </cell>
          <cell r="C2897" t="str">
            <v>P</v>
          </cell>
          <cell r="D2897" t="str">
            <v>PR</v>
          </cell>
          <cell r="E2897" t="str">
            <v>PRU</v>
          </cell>
          <cell r="F2897">
            <v>750</v>
          </cell>
          <cell r="G2897">
            <v>915341</v>
          </cell>
          <cell r="H2897">
            <v>26.09</v>
          </cell>
          <cell r="I2897" t="str">
            <v>X</v>
          </cell>
          <cell r="J2897"/>
        </row>
        <row r="2898">
          <cell r="A2898">
            <v>917320</v>
          </cell>
          <cell r="B2898" t="str">
            <v>BODEGA COLOME TORRONTES CAL'20 750ml</v>
          </cell>
          <cell r="C2898" t="str">
            <v>K</v>
          </cell>
          <cell r="D2898" t="str">
            <v>KR</v>
          </cell>
          <cell r="E2898" t="str">
            <v>KRS</v>
          </cell>
          <cell r="F2898">
            <v>750</v>
          </cell>
          <cell r="G2898">
            <v>917320</v>
          </cell>
          <cell r="H2898">
            <v>9.7100000000000009</v>
          </cell>
          <cell r="I2898" t="str">
            <v>L</v>
          </cell>
          <cell r="J2898"/>
        </row>
        <row r="2899">
          <cell r="A2899">
            <v>403176</v>
          </cell>
          <cell r="B2899" t="str">
            <v>BODEGA ELENA MENDOZA MALBEC 750ml</v>
          </cell>
          <cell r="C2899" t="str">
            <v>P</v>
          </cell>
          <cell r="D2899" t="str">
            <v>PR</v>
          </cell>
          <cell r="E2899" t="str">
            <v>PRU</v>
          </cell>
          <cell r="F2899">
            <v>750</v>
          </cell>
          <cell r="G2899">
            <v>403176</v>
          </cell>
          <cell r="H2899">
            <v>11.11</v>
          </cell>
          <cell r="I2899" t="str">
            <v>D</v>
          </cell>
          <cell r="J2899"/>
        </row>
        <row r="2900">
          <cell r="A2900">
            <v>403178</v>
          </cell>
          <cell r="B2900" t="str">
            <v>BODEGA ELENA MENDOZA RED BLEND 750ml</v>
          </cell>
          <cell r="C2900" t="str">
            <v>P</v>
          </cell>
          <cell r="D2900" t="str">
            <v>PR</v>
          </cell>
          <cell r="E2900" t="str">
            <v>PRV</v>
          </cell>
          <cell r="F2900">
            <v>750</v>
          </cell>
          <cell r="G2900">
            <v>403178</v>
          </cell>
          <cell r="H2900">
            <v>11.11</v>
          </cell>
          <cell r="I2900" t="str">
            <v>D</v>
          </cell>
          <cell r="J2900"/>
        </row>
        <row r="2901">
          <cell r="A2901">
            <v>922573</v>
          </cell>
          <cell r="B2901" t="str">
            <v>BODEGA ESTRELLAS DIONISOS BLANCO 3000 ml</v>
          </cell>
          <cell r="C2901" t="str">
            <v>Y</v>
          </cell>
          <cell r="D2901" t="str">
            <v>YS</v>
          </cell>
          <cell r="E2901" t="str">
            <v>YSE</v>
          </cell>
          <cell r="F2901">
            <v>3000</v>
          </cell>
          <cell r="G2901">
            <v>922573</v>
          </cell>
          <cell r="H2901">
            <v>52.66</v>
          </cell>
          <cell r="I2901" t="str">
            <v>X</v>
          </cell>
          <cell r="J2901"/>
        </row>
        <row r="2902">
          <cell r="A2902">
            <v>921790</v>
          </cell>
          <cell r="B2902" t="str">
            <v>BODEGA GARZON TANNAT SNGL VYD 750ml</v>
          </cell>
          <cell r="C2902" t="str">
            <v>P</v>
          </cell>
          <cell r="D2902" t="str">
            <v>PR</v>
          </cell>
          <cell r="E2902" t="str">
            <v>PRZ</v>
          </cell>
          <cell r="F2902">
            <v>750</v>
          </cell>
          <cell r="G2902">
            <v>921790</v>
          </cell>
          <cell r="H2902">
            <v>30.99</v>
          </cell>
          <cell r="I2902">
            <v>1</v>
          </cell>
          <cell r="J2902"/>
        </row>
        <row r="2903">
          <cell r="A2903">
            <v>954711</v>
          </cell>
          <cell r="B2903" t="str">
            <v>BODEGA LA SENDA BIERZO 2016 750ml</v>
          </cell>
          <cell r="C2903" t="str">
            <v>Y</v>
          </cell>
          <cell r="D2903" t="str">
            <v>YS</v>
          </cell>
          <cell r="E2903" t="str">
            <v>YSE</v>
          </cell>
          <cell r="F2903">
            <v>750</v>
          </cell>
          <cell r="G2903">
            <v>954711</v>
          </cell>
          <cell r="H2903">
            <v>19.91</v>
          </cell>
          <cell r="I2903" t="str">
            <v>S</v>
          </cell>
          <cell r="J2903"/>
        </row>
        <row r="2904">
          <cell r="A2904">
            <v>919564</v>
          </cell>
          <cell r="B2904" t="str">
            <v>BODEGA MOEMIA 09 750ml</v>
          </cell>
          <cell r="C2904" t="str">
            <v>Y</v>
          </cell>
          <cell r="D2904" t="str">
            <v>YS</v>
          </cell>
          <cell r="E2904" t="str">
            <v>YSE</v>
          </cell>
          <cell r="F2904">
            <v>750</v>
          </cell>
          <cell r="G2904">
            <v>919564</v>
          </cell>
          <cell r="H2904">
            <v>108.76</v>
          </cell>
          <cell r="I2904" t="str">
            <v>S</v>
          </cell>
          <cell r="J2904"/>
        </row>
        <row r="2905">
          <cell r="A2905">
            <v>916635</v>
          </cell>
          <cell r="B2905" t="str">
            <v>BODEGA NOEMIA A LISA'20 750ml</v>
          </cell>
          <cell r="C2905" t="str">
            <v>P</v>
          </cell>
          <cell r="D2905" t="str">
            <v>PR</v>
          </cell>
          <cell r="E2905" t="str">
            <v>PRV</v>
          </cell>
          <cell r="F2905">
            <v>750</v>
          </cell>
          <cell r="G2905">
            <v>916635</v>
          </cell>
          <cell r="H2905">
            <v>19.989999999999998</v>
          </cell>
          <cell r="I2905" t="str">
            <v>L</v>
          </cell>
          <cell r="J2905"/>
        </row>
        <row r="2906">
          <cell r="A2906">
            <v>909223</v>
          </cell>
          <cell r="B2906" t="str">
            <v>BODEGA NOEMIA EST MALBEC 750ml</v>
          </cell>
          <cell r="C2906" t="str">
            <v>Y</v>
          </cell>
          <cell r="D2906" t="str">
            <v>YS</v>
          </cell>
          <cell r="E2906" t="str">
            <v>YSE</v>
          </cell>
          <cell r="F2906">
            <v>750</v>
          </cell>
          <cell r="G2906">
            <v>909223</v>
          </cell>
          <cell r="H2906">
            <v>114.02</v>
          </cell>
          <cell r="I2906" t="str">
            <v>S</v>
          </cell>
          <cell r="J2906"/>
        </row>
        <row r="2907">
          <cell r="A2907">
            <v>916636</v>
          </cell>
          <cell r="B2907" t="str">
            <v>BODEGA NOEMIA J ALBERTO'9/10 750ml</v>
          </cell>
          <cell r="C2907" t="str">
            <v>P</v>
          </cell>
          <cell r="D2907" t="str">
            <v>PR</v>
          </cell>
          <cell r="E2907" t="str">
            <v>PRV</v>
          </cell>
          <cell r="F2907">
            <v>750</v>
          </cell>
          <cell r="G2907">
            <v>916636</v>
          </cell>
          <cell r="H2907">
            <v>44.8</v>
          </cell>
          <cell r="I2907" t="str">
            <v>X</v>
          </cell>
          <cell r="J2907"/>
        </row>
        <row r="2908">
          <cell r="A2908">
            <v>916637</v>
          </cell>
          <cell r="B2908" t="str">
            <v>BODEGA NOEMIA'06/07 750ml</v>
          </cell>
          <cell r="C2908" t="str">
            <v>P</v>
          </cell>
          <cell r="D2908" t="str">
            <v>PR</v>
          </cell>
          <cell r="E2908" t="str">
            <v>PRV</v>
          </cell>
          <cell r="F2908">
            <v>750</v>
          </cell>
          <cell r="G2908">
            <v>916637</v>
          </cell>
          <cell r="H2908">
            <v>114.5</v>
          </cell>
          <cell r="I2908" t="str">
            <v>X</v>
          </cell>
          <cell r="J2908"/>
        </row>
        <row r="2909">
          <cell r="A2909">
            <v>915304</v>
          </cell>
          <cell r="B2909" t="str">
            <v>BODEGA NORTON CAB RES'13/14 750ml</v>
          </cell>
          <cell r="C2909" t="str">
            <v>P</v>
          </cell>
          <cell r="D2909" t="str">
            <v>PR</v>
          </cell>
          <cell r="E2909" t="str">
            <v>PRV</v>
          </cell>
          <cell r="F2909">
            <v>750</v>
          </cell>
          <cell r="G2909">
            <v>915304</v>
          </cell>
          <cell r="H2909">
            <v>10.9</v>
          </cell>
          <cell r="I2909" t="str">
            <v>X</v>
          </cell>
          <cell r="J2909"/>
        </row>
        <row r="2910">
          <cell r="A2910">
            <v>914164</v>
          </cell>
          <cell r="B2910" t="str">
            <v>BODEGA NORTON CHARDONNAY'18/19 750ml</v>
          </cell>
          <cell r="C2910" t="str">
            <v>K</v>
          </cell>
          <cell r="D2910" t="str">
            <v>KR</v>
          </cell>
          <cell r="E2910" t="str">
            <v>KRS</v>
          </cell>
          <cell r="F2910">
            <v>750</v>
          </cell>
          <cell r="G2910">
            <v>914164</v>
          </cell>
          <cell r="H2910">
            <v>5.94</v>
          </cell>
          <cell r="I2910" t="str">
            <v>X</v>
          </cell>
          <cell r="J2910"/>
        </row>
        <row r="2911">
          <cell r="A2911">
            <v>403215</v>
          </cell>
          <cell r="B2911" t="str">
            <v>BODEGA NORTON LOTE NEGRO 750ml</v>
          </cell>
          <cell r="C2911" t="str">
            <v>P</v>
          </cell>
          <cell r="D2911" t="str">
            <v>PR</v>
          </cell>
          <cell r="E2911" t="str">
            <v>PRV</v>
          </cell>
          <cell r="F2911">
            <v>750</v>
          </cell>
          <cell r="G2911">
            <v>403215</v>
          </cell>
          <cell r="H2911">
            <v>43.4</v>
          </cell>
          <cell r="I2911" t="str">
            <v>L</v>
          </cell>
          <cell r="J2911"/>
        </row>
        <row r="2912">
          <cell r="A2912">
            <v>403210</v>
          </cell>
          <cell r="B2912" t="str">
            <v>BODEGA NORTON MALBEC RESERVA 750ml</v>
          </cell>
          <cell r="C2912" t="str">
            <v>P</v>
          </cell>
          <cell r="D2912" t="str">
            <v>PR</v>
          </cell>
          <cell r="E2912" t="str">
            <v>PRU</v>
          </cell>
          <cell r="F2912">
            <v>750</v>
          </cell>
          <cell r="G2912">
            <v>403210</v>
          </cell>
          <cell r="H2912">
            <v>19.989999999999998</v>
          </cell>
          <cell r="I2912">
            <v>1</v>
          </cell>
          <cell r="J2912"/>
        </row>
        <row r="2913">
          <cell r="A2913">
            <v>987557</v>
          </cell>
          <cell r="B2913" t="str">
            <v>BODEGA NORTON PRIVADA 750ml</v>
          </cell>
          <cell r="C2913" t="str">
            <v>P</v>
          </cell>
          <cell r="D2913" t="str">
            <v>PR</v>
          </cell>
          <cell r="E2913" t="str">
            <v>PRV</v>
          </cell>
          <cell r="F2913">
            <v>750</v>
          </cell>
          <cell r="G2913">
            <v>987557</v>
          </cell>
          <cell r="H2913">
            <v>27.31</v>
          </cell>
          <cell r="I2913" t="str">
            <v>X</v>
          </cell>
          <cell r="J2913"/>
        </row>
        <row r="2914">
          <cell r="A2914">
            <v>914162</v>
          </cell>
          <cell r="B2914" t="str">
            <v>BODEGA NORTON TORRONTES'18/19 750ml</v>
          </cell>
          <cell r="C2914" t="str">
            <v>K</v>
          </cell>
          <cell r="D2914" t="str">
            <v>KR</v>
          </cell>
          <cell r="E2914" t="str">
            <v>KRS</v>
          </cell>
          <cell r="F2914">
            <v>750</v>
          </cell>
          <cell r="G2914">
            <v>914162</v>
          </cell>
          <cell r="H2914">
            <v>10.99</v>
          </cell>
          <cell r="I2914" t="str">
            <v>X</v>
          </cell>
          <cell r="J2914"/>
        </row>
        <row r="2915">
          <cell r="A2915">
            <v>918061</v>
          </cell>
          <cell r="B2915" t="str">
            <v>BODEGA SEPTIMA CAB MENDOZA'17 750ml</v>
          </cell>
          <cell r="C2915" t="str">
            <v>P</v>
          </cell>
          <cell r="D2915" t="str">
            <v>PR</v>
          </cell>
          <cell r="E2915" t="str">
            <v>PRV</v>
          </cell>
          <cell r="F2915">
            <v>750</v>
          </cell>
          <cell r="G2915">
            <v>918061</v>
          </cell>
          <cell r="H2915">
            <v>6.55</v>
          </cell>
          <cell r="I2915" t="str">
            <v>X</v>
          </cell>
          <cell r="J2915"/>
        </row>
        <row r="2916">
          <cell r="A2916">
            <v>917895</v>
          </cell>
          <cell r="B2916" t="str">
            <v>BODEGA SEPTIMA MALBEC'15/16 750ml</v>
          </cell>
          <cell r="C2916" t="str">
            <v>P</v>
          </cell>
          <cell r="D2916" t="str">
            <v>PR</v>
          </cell>
          <cell r="E2916" t="str">
            <v>PRU</v>
          </cell>
          <cell r="F2916">
            <v>750</v>
          </cell>
          <cell r="G2916">
            <v>917895</v>
          </cell>
          <cell r="H2916">
            <v>6.34</v>
          </cell>
          <cell r="I2916" t="str">
            <v>X</v>
          </cell>
          <cell r="J2916"/>
        </row>
        <row r="2917">
          <cell r="A2917">
            <v>947173</v>
          </cell>
          <cell r="B2917" t="str">
            <v>BODEGA TACUIL RD 2011 750ml</v>
          </cell>
          <cell r="C2917" t="str">
            <v>Y</v>
          </cell>
          <cell r="D2917" t="str">
            <v>YS</v>
          </cell>
          <cell r="E2917" t="str">
            <v>YSE</v>
          </cell>
          <cell r="F2917">
            <v>750</v>
          </cell>
          <cell r="G2917">
            <v>947173</v>
          </cell>
          <cell r="H2917">
            <v>45.66</v>
          </cell>
          <cell r="I2917" t="str">
            <v>S</v>
          </cell>
          <cell r="J2917"/>
        </row>
        <row r="2918">
          <cell r="A2918">
            <v>924295</v>
          </cell>
          <cell r="B2918" t="str">
            <v>BODEGAS ALBERO ISABELLA BOBAL 750ml</v>
          </cell>
          <cell r="C2918" t="str">
            <v>Y</v>
          </cell>
          <cell r="D2918" t="str">
            <v>YS</v>
          </cell>
          <cell r="E2918" t="str">
            <v>YSE</v>
          </cell>
          <cell r="F2918">
            <v>750</v>
          </cell>
          <cell r="G2918">
            <v>924295</v>
          </cell>
          <cell r="H2918">
            <v>15.26</v>
          </cell>
          <cell r="I2918" t="str">
            <v>S</v>
          </cell>
          <cell r="J2918"/>
        </row>
        <row r="2919">
          <cell r="A2919">
            <v>917171</v>
          </cell>
          <cell r="B2919" t="str">
            <v>BODEGAS ATALAYA ALMANSA'10/11 750ml</v>
          </cell>
          <cell r="C2919" t="str">
            <v>P</v>
          </cell>
          <cell r="D2919" t="str">
            <v>PR</v>
          </cell>
          <cell r="E2919" t="str">
            <v>PRP</v>
          </cell>
          <cell r="F2919">
            <v>750</v>
          </cell>
          <cell r="G2919">
            <v>917171</v>
          </cell>
          <cell r="H2919">
            <v>17.47</v>
          </cell>
          <cell r="I2919" t="str">
            <v>U</v>
          </cell>
          <cell r="J2919"/>
        </row>
        <row r="2920">
          <cell r="A2920">
            <v>947376</v>
          </cell>
          <cell r="B2920" t="str">
            <v>BODEGAS AVANCIA GODELLO'19 750ml</v>
          </cell>
          <cell r="C2920" t="str">
            <v>K</v>
          </cell>
          <cell r="D2920" t="str">
            <v>KR</v>
          </cell>
          <cell r="E2920" t="str">
            <v>KRN</v>
          </cell>
          <cell r="F2920">
            <v>750</v>
          </cell>
          <cell r="G2920">
            <v>947376</v>
          </cell>
          <cell r="H2920">
            <v>21.99</v>
          </cell>
          <cell r="I2920" t="str">
            <v>L</v>
          </cell>
          <cell r="J2920"/>
        </row>
        <row r="2921">
          <cell r="A2921">
            <v>914925</v>
          </cell>
          <cell r="B2921" t="str">
            <v>BODEGAS BORSAO GARNACHA 750ml</v>
          </cell>
          <cell r="C2921" t="str">
            <v>P</v>
          </cell>
          <cell r="D2921" t="str">
            <v>PR</v>
          </cell>
          <cell r="E2921" t="str">
            <v>PRP</v>
          </cell>
          <cell r="F2921">
            <v>750</v>
          </cell>
          <cell r="G2921">
            <v>914925</v>
          </cell>
          <cell r="H2921">
            <v>12.99</v>
          </cell>
          <cell r="I2921">
            <v>1</v>
          </cell>
          <cell r="J2921"/>
        </row>
        <row r="2922">
          <cell r="A2922">
            <v>947375</v>
          </cell>
          <cell r="B2922" t="str">
            <v>BODEGAS BRECA OLD V GARNACH'15/17 750ml</v>
          </cell>
          <cell r="C2922" t="str">
            <v>P</v>
          </cell>
          <cell r="D2922" t="str">
            <v>PR</v>
          </cell>
          <cell r="E2922" t="str">
            <v>PRP</v>
          </cell>
          <cell r="F2922">
            <v>750</v>
          </cell>
          <cell r="G2922">
            <v>947375</v>
          </cell>
          <cell r="H2922">
            <v>18.239999999999998</v>
          </cell>
          <cell r="I2922" t="str">
            <v>X</v>
          </cell>
          <cell r="J2922"/>
        </row>
        <row r="2923">
          <cell r="A2923">
            <v>922548</v>
          </cell>
          <cell r="B2923" t="str">
            <v>BODEGAS CARO "CARO" 750ml</v>
          </cell>
          <cell r="C2923" t="str">
            <v>Y</v>
          </cell>
          <cell r="D2923" t="str">
            <v>YS</v>
          </cell>
          <cell r="E2923" t="str">
            <v>YSE</v>
          </cell>
          <cell r="F2923">
            <v>750</v>
          </cell>
          <cell r="G2923">
            <v>922548</v>
          </cell>
          <cell r="H2923">
            <v>65.97</v>
          </cell>
          <cell r="I2923" t="str">
            <v>S</v>
          </cell>
          <cell r="J2923"/>
        </row>
        <row r="2924">
          <cell r="A2924">
            <v>924147</v>
          </cell>
          <cell r="B2924" t="str">
            <v>BODEGAS CARO RED BLEND 2017 750ml</v>
          </cell>
          <cell r="C2924" t="str">
            <v>Y</v>
          </cell>
          <cell r="D2924" t="str">
            <v>YS</v>
          </cell>
          <cell r="E2924" t="str">
            <v>YSE</v>
          </cell>
          <cell r="F2924">
            <v>750</v>
          </cell>
          <cell r="G2924">
            <v>924147</v>
          </cell>
          <cell r="H2924">
            <v>65.97</v>
          </cell>
          <cell r="I2924" t="str">
            <v>S</v>
          </cell>
          <cell r="J2924"/>
        </row>
        <row r="2925">
          <cell r="A2925">
            <v>922572</v>
          </cell>
          <cell r="B2925" t="str">
            <v>BODEGAS CUEVAS ORANGE KEG 20000ml</v>
          </cell>
          <cell r="C2925" t="str">
            <v>Y</v>
          </cell>
          <cell r="D2925" t="str">
            <v>YS</v>
          </cell>
          <cell r="E2925" t="str">
            <v>YSE</v>
          </cell>
          <cell r="F2925">
            <v>20000</v>
          </cell>
          <cell r="G2925">
            <v>922572</v>
          </cell>
          <cell r="H2925">
            <v>382.95</v>
          </cell>
          <cell r="I2925" t="str">
            <v>S</v>
          </cell>
          <cell r="J2925"/>
        </row>
        <row r="2926">
          <cell r="A2926">
            <v>914552</v>
          </cell>
          <cell r="B2926" t="str">
            <v>BODEGAS EL NIDO CLIO 750ml</v>
          </cell>
          <cell r="C2926" t="str">
            <v>Y</v>
          </cell>
          <cell r="D2926" t="str">
            <v>YS</v>
          </cell>
          <cell r="E2926" t="str">
            <v>YSE</v>
          </cell>
          <cell r="F2926">
            <v>750</v>
          </cell>
          <cell r="G2926">
            <v>914552</v>
          </cell>
          <cell r="H2926">
            <v>56.11</v>
          </cell>
          <cell r="I2926" t="str">
            <v>U</v>
          </cell>
          <cell r="J2926"/>
        </row>
        <row r="2927">
          <cell r="A2927">
            <v>921015</v>
          </cell>
          <cell r="B2927" t="str">
            <v>BODEGAS EL NIDO EL NIDO 750ml</v>
          </cell>
          <cell r="C2927" t="str">
            <v>Y</v>
          </cell>
          <cell r="D2927" t="str">
            <v>YS</v>
          </cell>
          <cell r="E2927" t="str">
            <v>YSE</v>
          </cell>
          <cell r="F2927">
            <v>750</v>
          </cell>
          <cell r="G2927">
            <v>921015</v>
          </cell>
          <cell r="H2927">
            <v>163.49</v>
          </cell>
          <cell r="I2927" t="str">
            <v>S</v>
          </cell>
          <cell r="J2927"/>
        </row>
        <row r="2928">
          <cell r="A2928">
            <v>915716</v>
          </cell>
          <cell r="B2928" t="str">
            <v>BODEGAS EL NIDO EL NIDO'06/07 750ml</v>
          </cell>
          <cell r="C2928" t="str">
            <v>P</v>
          </cell>
          <cell r="D2928" t="str">
            <v>PR</v>
          </cell>
          <cell r="E2928" t="str">
            <v>PRP</v>
          </cell>
          <cell r="F2928">
            <v>750</v>
          </cell>
          <cell r="G2928">
            <v>915716</v>
          </cell>
          <cell r="H2928">
            <v>164.45</v>
          </cell>
          <cell r="I2928" t="str">
            <v>X</v>
          </cell>
          <cell r="J2928"/>
        </row>
        <row r="2929">
          <cell r="A2929">
            <v>955467</v>
          </cell>
          <cell r="B2929" t="str">
            <v>BODEGAS HESVERA SEISMESES 750ml</v>
          </cell>
          <cell r="C2929" t="str">
            <v>Y</v>
          </cell>
          <cell r="D2929" t="str">
            <v>YS</v>
          </cell>
          <cell r="E2929" t="str">
            <v>YSE</v>
          </cell>
          <cell r="F2929">
            <v>750</v>
          </cell>
          <cell r="G2929">
            <v>955467</v>
          </cell>
          <cell r="H2929">
            <v>15.11</v>
          </cell>
          <cell r="I2929" t="str">
            <v>S</v>
          </cell>
          <cell r="J2929"/>
        </row>
        <row r="2930">
          <cell r="A2930">
            <v>910770</v>
          </cell>
          <cell r="B2930" t="str">
            <v>BODEGAS K5-K PILOTA TXAKOLINA 750ml</v>
          </cell>
          <cell r="C2930" t="str">
            <v>K</v>
          </cell>
          <cell r="D2930" t="str">
            <v>KR</v>
          </cell>
          <cell r="E2930" t="str">
            <v>KRN</v>
          </cell>
          <cell r="F2930">
            <v>750</v>
          </cell>
          <cell r="G2930">
            <v>910770</v>
          </cell>
          <cell r="H2930">
            <v>21.65</v>
          </cell>
          <cell r="I2930" t="str">
            <v>L</v>
          </cell>
          <cell r="J2930"/>
        </row>
        <row r="2931">
          <cell r="A2931">
            <v>909579</v>
          </cell>
          <cell r="B2931" t="str">
            <v>BODEGAS LA CANA ALBARINO 750ml</v>
          </cell>
          <cell r="C2931" t="str">
            <v>Y</v>
          </cell>
          <cell r="D2931" t="str">
            <v>YS</v>
          </cell>
          <cell r="E2931" t="str">
            <v>YSE</v>
          </cell>
          <cell r="F2931">
            <v>750</v>
          </cell>
          <cell r="G2931">
            <v>909579</v>
          </cell>
          <cell r="H2931">
            <v>18.489999999999998</v>
          </cell>
          <cell r="I2931" t="str">
            <v>S</v>
          </cell>
          <cell r="J2931"/>
        </row>
        <row r="2932">
          <cell r="A2932">
            <v>952637</v>
          </cell>
          <cell r="B2932" t="str">
            <v>BODEGAS MAURO '14 750ml</v>
          </cell>
          <cell r="C2932" t="str">
            <v>Y</v>
          </cell>
          <cell r="D2932" t="str">
            <v>YS</v>
          </cell>
          <cell r="E2932" t="str">
            <v>YSE</v>
          </cell>
          <cell r="F2932">
            <v>750</v>
          </cell>
          <cell r="G2932">
            <v>952637</v>
          </cell>
          <cell r="H2932">
            <v>50.07</v>
          </cell>
          <cell r="I2932" t="str">
            <v>S</v>
          </cell>
          <cell r="J2932"/>
        </row>
        <row r="2933">
          <cell r="A2933">
            <v>952632</v>
          </cell>
          <cell r="B2933" t="str">
            <v>BODEGAS MONTEABELLON '14 750ml</v>
          </cell>
          <cell r="C2933" t="str">
            <v>Y</v>
          </cell>
          <cell r="D2933" t="str">
            <v>YS</v>
          </cell>
          <cell r="E2933" t="str">
            <v>YSE</v>
          </cell>
          <cell r="F2933">
            <v>750</v>
          </cell>
          <cell r="G2933">
            <v>952632</v>
          </cell>
          <cell r="H2933">
            <v>27.13</v>
          </cell>
          <cell r="I2933" t="str">
            <v>S</v>
          </cell>
          <cell r="J2933"/>
        </row>
        <row r="2934">
          <cell r="A2934">
            <v>953199</v>
          </cell>
          <cell r="B2934" t="str">
            <v>BODEGAS MORAZA TEMPRANILLO '15 750ml</v>
          </cell>
          <cell r="C2934" t="str">
            <v>Y</v>
          </cell>
          <cell r="D2934" t="str">
            <v>YS</v>
          </cell>
          <cell r="E2934" t="str">
            <v>YSE</v>
          </cell>
          <cell r="F2934">
            <v>750</v>
          </cell>
          <cell r="G2934">
            <v>953199</v>
          </cell>
          <cell r="H2934">
            <v>19.59</v>
          </cell>
          <cell r="I2934" t="str">
            <v>S</v>
          </cell>
          <cell r="J2934"/>
        </row>
        <row r="2935">
          <cell r="A2935">
            <v>924373</v>
          </cell>
          <cell r="B2935" t="str">
            <v>BODEGAS MUGA BLANCO 750ml</v>
          </cell>
          <cell r="C2935" t="str">
            <v>Y</v>
          </cell>
          <cell r="D2935" t="str">
            <v>YS</v>
          </cell>
          <cell r="E2935" t="str">
            <v>YSE</v>
          </cell>
          <cell r="F2935">
            <v>750</v>
          </cell>
          <cell r="G2935">
            <v>924373</v>
          </cell>
          <cell r="H2935">
            <v>20.63</v>
          </cell>
          <cell r="I2935" t="str">
            <v>S</v>
          </cell>
          <cell r="J2935"/>
        </row>
        <row r="2936">
          <cell r="A2936">
            <v>914202</v>
          </cell>
          <cell r="B2936" t="str">
            <v>BODEGAS NAIA LA BRISAS RUEDA'16/17 750ml</v>
          </cell>
          <cell r="C2936" t="str">
            <v>K</v>
          </cell>
          <cell r="D2936" t="str">
            <v>KR</v>
          </cell>
          <cell r="E2936" t="str">
            <v>KRN</v>
          </cell>
          <cell r="F2936">
            <v>750</v>
          </cell>
          <cell r="G2936">
            <v>914202</v>
          </cell>
          <cell r="H2936">
            <v>13.24</v>
          </cell>
          <cell r="I2936" t="str">
            <v>X</v>
          </cell>
          <cell r="J2936"/>
        </row>
        <row r="2937">
          <cell r="A2937">
            <v>916262</v>
          </cell>
          <cell r="B2937" t="str">
            <v>BODEGAS NAIA RUEDA'18/19 750ml</v>
          </cell>
          <cell r="C2937" t="str">
            <v>K</v>
          </cell>
          <cell r="D2937" t="str">
            <v>KR</v>
          </cell>
          <cell r="E2937" t="str">
            <v>KRN</v>
          </cell>
          <cell r="F2937">
            <v>750</v>
          </cell>
          <cell r="G2937">
            <v>916262</v>
          </cell>
          <cell r="H2937">
            <v>15.16</v>
          </cell>
          <cell r="I2937" t="str">
            <v>X</v>
          </cell>
          <cell r="J2937"/>
        </row>
        <row r="2938">
          <cell r="A2938">
            <v>952427</v>
          </cell>
          <cell r="B2938" t="str">
            <v>BODEGAS PINTIA 750ml</v>
          </cell>
          <cell r="C2938" t="str">
            <v>Y</v>
          </cell>
          <cell r="D2938" t="str">
            <v>YS</v>
          </cell>
          <cell r="E2938" t="str">
            <v>YSE</v>
          </cell>
          <cell r="F2938">
            <v>750</v>
          </cell>
          <cell r="G2938">
            <v>952427</v>
          </cell>
          <cell r="H2938">
            <v>75.569999999999993</v>
          </cell>
          <cell r="I2938" t="str">
            <v>S</v>
          </cell>
          <cell r="J2938"/>
        </row>
        <row r="2939">
          <cell r="A2939">
            <v>952633</v>
          </cell>
          <cell r="B2939" t="str">
            <v>BODEGAS PINTIA '12 750ml</v>
          </cell>
          <cell r="C2939" t="str">
            <v>Y</v>
          </cell>
          <cell r="D2939" t="str">
            <v>YS</v>
          </cell>
          <cell r="E2939" t="str">
            <v>YSE</v>
          </cell>
          <cell r="F2939">
            <v>750</v>
          </cell>
          <cell r="G2939">
            <v>952633</v>
          </cell>
          <cell r="H2939">
            <v>76.13</v>
          </cell>
          <cell r="I2939" t="str">
            <v>S</v>
          </cell>
          <cell r="J2939"/>
        </row>
        <row r="2940">
          <cell r="A2940">
            <v>916419</v>
          </cell>
          <cell r="B2940" t="str">
            <v>BODEGAS PUIGGROS SENTITS NEGRE 750ml</v>
          </cell>
          <cell r="C2940" t="str">
            <v>P</v>
          </cell>
          <cell r="D2940" t="str">
            <v>PR</v>
          </cell>
          <cell r="E2940" t="str">
            <v>PRP</v>
          </cell>
          <cell r="F2940">
            <v>750</v>
          </cell>
          <cell r="G2940">
            <v>916419</v>
          </cell>
          <cell r="H2940">
            <v>13.83</v>
          </cell>
          <cell r="I2940" t="str">
            <v>S</v>
          </cell>
          <cell r="J2940"/>
        </row>
        <row r="2941">
          <cell r="A2941">
            <v>921874</v>
          </cell>
          <cell r="B2941" t="str">
            <v>BODEGAS RAFAEL CAMBRA SOPLO 750ml</v>
          </cell>
          <cell r="C2941" t="str">
            <v>Y</v>
          </cell>
          <cell r="D2941" t="str">
            <v>YS</v>
          </cell>
          <cell r="E2941" t="str">
            <v>YSE</v>
          </cell>
          <cell r="F2941">
            <v>750</v>
          </cell>
          <cell r="G2941">
            <v>921874</v>
          </cell>
          <cell r="H2941">
            <v>11</v>
          </cell>
          <cell r="I2941" t="str">
            <v>S</v>
          </cell>
          <cell r="J2941"/>
        </row>
        <row r="2942">
          <cell r="A2942">
            <v>921875</v>
          </cell>
          <cell r="B2942" t="str">
            <v>BODEGAS RAFAEL DOS MONASTRELL 750ml</v>
          </cell>
          <cell r="C2942" t="str">
            <v>Y</v>
          </cell>
          <cell r="D2942" t="str">
            <v>YS</v>
          </cell>
          <cell r="E2942" t="str">
            <v>YSE</v>
          </cell>
          <cell r="F2942">
            <v>750</v>
          </cell>
          <cell r="G2942">
            <v>921875</v>
          </cell>
          <cell r="H2942">
            <v>16.989999999999998</v>
          </cell>
          <cell r="I2942" t="str">
            <v>S</v>
          </cell>
          <cell r="J2942"/>
        </row>
        <row r="2943">
          <cell r="A2943">
            <v>949905</v>
          </cell>
          <cell r="B2943" t="str">
            <v>BODEGAS VOLVER TARIMA HILL'10 750ml</v>
          </cell>
          <cell r="C2943" t="str">
            <v>Y</v>
          </cell>
          <cell r="D2943" t="str">
            <v>YS</v>
          </cell>
          <cell r="E2943" t="str">
            <v>YSE</v>
          </cell>
          <cell r="F2943">
            <v>750</v>
          </cell>
          <cell r="G2943">
            <v>949905</v>
          </cell>
          <cell r="H2943">
            <v>17.43</v>
          </cell>
          <cell r="I2943" t="str">
            <v>U</v>
          </cell>
          <cell r="J2943"/>
        </row>
        <row r="2944">
          <cell r="A2944">
            <v>924252</v>
          </cell>
          <cell r="B2944" t="str">
            <v>BODEGAS Y VINE BRUTAL UTIEL REQUENA750ml</v>
          </cell>
          <cell r="C2944" t="str">
            <v>Y</v>
          </cell>
          <cell r="D2944" t="str">
            <v>YS</v>
          </cell>
          <cell r="E2944" t="str">
            <v>YSE</v>
          </cell>
          <cell r="F2944">
            <v>750</v>
          </cell>
          <cell r="G2944">
            <v>924252</v>
          </cell>
          <cell r="H2944">
            <v>27.27</v>
          </cell>
          <cell r="I2944" t="str">
            <v>S</v>
          </cell>
          <cell r="J2944"/>
        </row>
        <row r="2945">
          <cell r="A2945">
            <v>918992</v>
          </cell>
          <cell r="B2945" t="str">
            <v>BODINI ROSE OF MALBEC'18/19 750ml</v>
          </cell>
          <cell r="C2945" t="str">
            <v>M</v>
          </cell>
          <cell r="D2945" t="str">
            <v>MP</v>
          </cell>
          <cell r="E2945" t="str">
            <v>MPX</v>
          </cell>
          <cell r="F2945">
            <v>750</v>
          </cell>
          <cell r="G2945">
            <v>918992</v>
          </cell>
          <cell r="H2945">
            <v>10.02</v>
          </cell>
          <cell r="I2945" t="str">
            <v>L</v>
          </cell>
          <cell r="J2945"/>
        </row>
        <row r="2946">
          <cell r="A2946">
            <v>914865</v>
          </cell>
          <cell r="B2946" t="str">
            <v>BOEKEN THE CHOCOLATE BLOCK'17/18 750ml</v>
          </cell>
          <cell r="C2946" t="str">
            <v>P</v>
          </cell>
          <cell r="D2946" t="str">
            <v>PR</v>
          </cell>
          <cell r="E2946" t="str">
            <v>PRS</v>
          </cell>
          <cell r="F2946">
            <v>750</v>
          </cell>
          <cell r="G2946">
            <v>914865</v>
          </cell>
          <cell r="H2946">
            <v>29.99</v>
          </cell>
          <cell r="I2946" t="str">
            <v>L</v>
          </cell>
          <cell r="J2946"/>
        </row>
        <row r="2947">
          <cell r="A2947">
            <v>914559</v>
          </cell>
          <cell r="B2947" t="str">
            <v>BOEKENHOUTSKLOOF WOLFTRAP'20 750ml</v>
          </cell>
          <cell r="C2947" t="str">
            <v>P</v>
          </cell>
          <cell r="D2947" t="str">
            <v>PR</v>
          </cell>
          <cell r="E2947" t="str">
            <v>PRS</v>
          </cell>
          <cell r="F2947">
            <v>750</v>
          </cell>
          <cell r="G2947">
            <v>914559</v>
          </cell>
          <cell r="H2947">
            <v>9.99</v>
          </cell>
          <cell r="I2947" t="str">
            <v>L</v>
          </cell>
          <cell r="J2947"/>
        </row>
        <row r="2948">
          <cell r="A2948">
            <v>917074</v>
          </cell>
          <cell r="B2948" t="str">
            <v>BOEL ST. JOSEPH RUE DES POULIES 750ml</v>
          </cell>
          <cell r="C2948" t="str">
            <v>Y</v>
          </cell>
          <cell r="D2948" t="str">
            <v>YS</v>
          </cell>
          <cell r="E2948" t="str">
            <v>YSE</v>
          </cell>
          <cell r="F2948">
            <v>750</v>
          </cell>
          <cell r="G2948">
            <v>917074</v>
          </cell>
          <cell r="H2948">
            <v>39.83</v>
          </cell>
          <cell r="I2948" t="str">
            <v>S</v>
          </cell>
          <cell r="J2948"/>
        </row>
        <row r="2949">
          <cell r="A2949">
            <v>445911</v>
          </cell>
          <cell r="B2949" t="str">
            <v>BOEN PINOT NOIR RUSSIAN RIVER 750ml</v>
          </cell>
          <cell r="C2949" t="str">
            <v>Y</v>
          </cell>
          <cell r="D2949" t="str">
            <v>YS</v>
          </cell>
          <cell r="E2949" t="str">
            <v>YSE</v>
          </cell>
          <cell r="F2949">
            <v>750</v>
          </cell>
          <cell r="G2949">
            <v>445911</v>
          </cell>
          <cell r="H2949">
            <v>26.58</v>
          </cell>
          <cell r="I2949" t="str">
            <v>S</v>
          </cell>
          <cell r="J2949"/>
        </row>
        <row r="2950">
          <cell r="A2950">
            <v>445921</v>
          </cell>
          <cell r="B2950" t="str">
            <v>BOEN PINOT NOIR TRICOUNTY 750ml</v>
          </cell>
          <cell r="C2950" t="str">
            <v>P</v>
          </cell>
          <cell r="D2950" t="str">
            <v>PL</v>
          </cell>
          <cell r="E2950" t="str">
            <v>PLR</v>
          </cell>
          <cell r="F2950">
            <v>750</v>
          </cell>
          <cell r="G2950">
            <v>445921</v>
          </cell>
          <cell r="H2950">
            <v>19.989999999999998</v>
          </cell>
          <cell r="I2950">
            <v>1</v>
          </cell>
          <cell r="J2950"/>
        </row>
        <row r="2951">
          <cell r="A2951">
            <v>954619</v>
          </cell>
          <cell r="B2951" t="str">
            <v>BOESCHEN CARRERA ESTATE BLEND'16 750ml</v>
          </cell>
          <cell r="C2951" t="str">
            <v>Y</v>
          </cell>
          <cell r="D2951" t="str">
            <v>YS</v>
          </cell>
          <cell r="E2951" t="str">
            <v>YSE</v>
          </cell>
          <cell r="F2951">
            <v>750</v>
          </cell>
          <cell r="G2951">
            <v>954619</v>
          </cell>
          <cell r="H2951">
            <v>15.26</v>
          </cell>
          <cell r="I2951" t="str">
            <v>S</v>
          </cell>
          <cell r="J2951"/>
        </row>
        <row r="2952">
          <cell r="A2952">
            <v>954620</v>
          </cell>
          <cell r="B2952" t="str">
            <v>BOESCHEN ESTATE CABERNET SAUV 2016 750ml</v>
          </cell>
          <cell r="C2952" t="str">
            <v>Y</v>
          </cell>
          <cell r="D2952" t="str">
            <v>YS</v>
          </cell>
          <cell r="E2952" t="str">
            <v>YSE</v>
          </cell>
          <cell r="F2952">
            <v>750</v>
          </cell>
          <cell r="G2952">
            <v>954620</v>
          </cell>
          <cell r="H2952">
            <v>19.02</v>
          </cell>
          <cell r="I2952" t="str">
            <v>S</v>
          </cell>
          <cell r="J2952"/>
        </row>
        <row r="2953">
          <cell r="A2953">
            <v>954621</v>
          </cell>
          <cell r="B2953" t="str">
            <v>BOESCHEN ESTATE SAUV BLANC 2018 750ml</v>
          </cell>
          <cell r="C2953" t="str">
            <v>Y</v>
          </cell>
          <cell r="D2953" t="str">
            <v>YS</v>
          </cell>
          <cell r="E2953" t="str">
            <v>YSE</v>
          </cell>
          <cell r="F2953">
            <v>750</v>
          </cell>
          <cell r="G2953">
            <v>954621</v>
          </cell>
          <cell r="H2953">
            <v>9.6199999999999992</v>
          </cell>
          <cell r="I2953" t="str">
            <v>S</v>
          </cell>
          <cell r="J2953"/>
        </row>
        <row r="2954">
          <cell r="A2954">
            <v>954664</v>
          </cell>
          <cell r="B2954" t="str">
            <v>BOESCHEN KATIE ROSE 2018 750ml</v>
          </cell>
          <cell r="C2954" t="str">
            <v>Y</v>
          </cell>
          <cell r="D2954" t="str">
            <v>YS</v>
          </cell>
          <cell r="E2954" t="str">
            <v>YSE</v>
          </cell>
          <cell r="F2954">
            <v>750</v>
          </cell>
          <cell r="G2954">
            <v>954664</v>
          </cell>
          <cell r="H2954">
            <v>7.74</v>
          </cell>
          <cell r="I2954" t="str">
            <v>S</v>
          </cell>
          <cell r="J2954"/>
        </row>
        <row r="2955">
          <cell r="A2955">
            <v>954663</v>
          </cell>
          <cell r="B2955" t="str">
            <v>BOESCHEN TERRACES ESTATE CAB 2016 750ml</v>
          </cell>
          <cell r="C2955" t="str">
            <v>Y</v>
          </cell>
          <cell r="D2955" t="str">
            <v>YS</v>
          </cell>
          <cell r="E2955" t="str">
            <v>YSE</v>
          </cell>
          <cell r="F2955">
            <v>750</v>
          </cell>
          <cell r="G2955">
            <v>954663</v>
          </cell>
          <cell r="H2955">
            <v>19.02</v>
          </cell>
          <cell r="I2955" t="str">
            <v>S</v>
          </cell>
          <cell r="J2955"/>
        </row>
        <row r="2956">
          <cell r="A2956">
            <v>445073</v>
          </cell>
          <cell r="B2956" t="str">
            <v>BOGLE CABERNET SAUVIGNON 750ml</v>
          </cell>
          <cell r="C2956" t="str">
            <v>P</v>
          </cell>
          <cell r="D2956" t="str">
            <v>PL</v>
          </cell>
          <cell r="E2956" t="str">
            <v>PLB</v>
          </cell>
          <cell r="F2956">
            <v>750</v>
          </cell>
          <cell r="G2956">
            <v>445073</v>
          </cell>
          <cell r="H2956">
            <v>11.99</v>
          </cell>
          <cell r="I2956">
            <v>1</v>
          </cell>
          <cell r="J2956"/>
        </row>
        <row r="2957">
          <cell r="A2957">
            <v>547295</v>
          </cell>
          <cell r="B2957" t="str">
            <v>BOGLE CHARDONNAY 750ml</v>
          </cell>
          <cell r="C2957" t="str">
            <v>K</v>
          </cell>
          <cell r="D2957" t="str">
            <v>KK</v>
          </cell>
          <cell r="E2957" t="str">
            <v>KKB</v>
          </cell>
          <cell r="F2957">
            <v>750</v>
          </cell>
          <cell r="G2957">
            <v>547295</v>
          </cell>
          <cell r="H2957">
            <v>11.99</v>
          </cell>
          <cell r="I2957">
            <v>1</v>
          </cell>
          <cell r="J2957"/>
        </row>
        <row r="2958">
          <cell r="A2958">
            <v>445022</v>
          </cell>
          <cell r="B2958" t="str">
            <v>BOGLE ESSENTIAL RED 750ml</v>
          </cell>
          <cell r="C2958" t="str">
            <v>P</v>
          </cell>
          <cell r="D2958" t="str">
            <v>PF</v>
          </cell>
          <cell r="E2958" t="str">
            <v>PFP</v>
          </cell>
          <cell r="F2958">
            <v>750</v>
          </cell>
          <cell r="G2958">
            <v>445022</v>
          </cell>
          <cell r="H2958">
            <v>11.99</v>
          </cell>
          <cell r="I2958">
            <v>1</v>
          </cell>
          <cell r="J2958"/>
        </row>
        <row r="2959">
          <cell r="A2959">
            <v>445040</v>
          </cell>
          <cell r="B2959" t="str">
            <v>BOGLE MERLOT 750ml</v>
          </cell>
          <cell r="C2959" t="str">
            <v>P</v>
          </cell>
          <cell r="D2959" t="str">
            <v>PL</v>
          </cell>
          <cell r="E2959" t="str">
            <v>PLF</v>
          </cell>
          <cell r="F2959">
            <v>750</v>
          </cell>
          <cell r="G2959">
            <v>445040</v>
          </cell>
          <cell r="H2959">
            <v>11.99</v>
          </cell>
          <cell r="I2959">
            <v>1</v>
          </cell>
          <cell r="J2959"/>
        </row>
        <row r="2960">
          <cell r="A2960">
            <v>445100</v>
          </cell>
          <cell r="B2960" t="str">
            <v>BOGLE PETITE SIRAH 750ml</v>
          </cell>
          <cell r="C2960" t="str">
            <v>P</v>
          </cell>
          <cell r="D2960" t="str">
            <v>PL</v>
          </cell>
          <cell r="E2960" t="str">
            <v>PLJ</v>
          </cell>
          <cell r="F2960">
            <v>750</v>
          </cell>
          <cell r="G2960">
            <v>445100</v>
          </cell>
          <cell r="H2960">
            <v>11.99</v>
          </cell>
          <cell r="I2960">
            <v>1</v>
          </cell>
          <cell r="J2960"/>
        </row>
        <row r="2961">
          <cell r="A2961">
            <v>920590</v>
          </cell>
          <cell r="B2961" t="str">
            <v>BOGLE PHANTOM RED BLEND 750ml</v>
          </cell>
          <cell r="C2961" t="str">
            <v>P</v>
          </cell>
          <cell r="D2961" t="str">
            <v>PF</v>
          </cell>
          <cell r="E2961" t="str">
            <v>PFP</v>
          </cell>
          <cell r="F2961">
            <v>750</v>
          </cell>
          <cell r="G2961">
            <v>920590</v>
          </cell>
          <cell r="H2961">
            <v>18.989999999999998</v>
          </cell>
          <cell r="I2961">
            <v>1</v>
          </cell>
          <cell r="J2961"/>
        </row>
        <row r="2962">
          <cell r="A2962">
            <v>547291</v>
          </cell>
          <cell r="B2962" t="str">
            <v>BOGLE PINOT GRIGIO 750ml</v>
          </cell>
          <cell r="C2962" t="str">
            <v>K</v>
          </cell>
          <cell r="D2962" t="str">
            <v>KK</v>
          </cell>
          <cell r="E2962" t="str">
            <v>KKH</v>
          </cell>
          <cell r="F2962">
            <v>750</v>
          </cell>
          <cell r="G2962">
            <v>547291</v>
          </cell>
          <cell r="H2962">
            <v>11.99</v>
          </cell>
          <cell r="I2962">
            <v>1</v>
          </cell>
          <cell r="J2962"/>
        </row>
        <row r="2963">
          <cell r="A2963">
            <v>445020</v>
          </cell>
          <cell r="B2963" t="str">
            <v>BOGLE PINOT NOIR 750ml</v>
          </cell>
          <cell r="C2963" t="str">
            <v>P</v>
          </cell>
          <cell r="D2963" t="str">
            <v>PL</v>
          </cell>
          <cell r="E2963" t="str">
            <v>PLR</v>
          </cell>
          <cell r="F2963">
            <v>750</v>
          </cell>
          <cell r="G2963">
            <v>445020</v>
          </cell>
          <cell r="H2963">
            <v>11.99</v>
          </cell>
          <cell r="I2963">
            <v>1</v>
          </cell>
          <cell r="J2963"/>
        </row>
        <row r="2964">
          <cell r="A2964">
            <v>908751</v>
          </cell>
          <cell r="B2964" t="str">
            <v>BOGLE PINOT NOIR CA. APPELLATI 750ml</v>
          </cell>
          <cell r="C2964" t="str">
            <v>Y</v>
          </cell>
          <cell r="D2964" t="str">
            <v>YS</v>
          </cell>
          <cell r="E2964" t="str">
            <v>YSE</v>
          </cell>
          <cell r="F2964">
            <v>750</v>
          </cell>
          <cell r="G2964">
            <v>908751</v>
          </cell>
          <cell r="H2964">
            <v>11.34</v>
          </cell>
          <cell r="I2964" t="str">
            <v>S</v>
          </cell>
          <cell r="J2964"/>
        </row>
        <row r="2965">
          <cell r="A2965">
            <v>547320</v>
          </cell>
          <cell r="B2965" t="str">
            <v>BOGLE SAUVIGNON BLANC 750ml</v>
          </cell>
          <cell r="C2965" t="str">
            <v>K</v>
          </cell>
          <cell r="D2965" t="str">
            <v>KK</v>
          </cell>
          <cell r="E2965" t="str">
            <v>KKD</v>
          </cell>
          <cell r="F2965">
            <v>750</v>
          </cell>
          <cell r="G2965">
            <v>547320</v>
          </cell>
          <cell r="H2965">
            <v>11.99</v>
          </cell>
          <cell r="I2965">
            <v>1</v>
          </cell>
          <cell r="J2965"/>
        </row>
        <row r="2966">
          <cell r="A2966">
            <v>445030</v>
          </cell>
          <cell r="B2966" t="str">
            <v>BOGLE ZINFANDEL OLD VINE 750ml</v>
          </cell>
          <cell r="C2966" t="str">
            <v>P</v>
          </cell>
          <cell r="D2966" t="str">
            <v>PL</v>
          </cell>
          <cell r="E2966" t="str">
            <v>PLH</v>
          </cell>
          <cell r="F2966">
            <v>750</v>
          </cell>
          <cell r="G2966">
            <v>445030</v>
          </cell>
          <cell r="H2966">
            <v>11.99</v>
          </cell>
          <cell r="I2966">
            <v>1</v>
          </cell>
          <cell r="J2966"/>
        </row>
        <row r="2967">
          <cell r="A2967">
            <v>989384</v>
          </cell>
          <cell r="B2967" t="str">
            <v>BOHEMIAN ALTUS 355ml</v>
          </cell>
          <cell r="C2967" t="str">
            <v>Y</v>
          </cell>
          <cell r="D2967" t="str">
            <v>YS</v>
          </cell>
          <cell r="E2967" t="str">
            <v>YST</v>
          </cell>
          <cell r="F2967">
            <v>355</v>
          </cell>
          <cell r="G2967">
            <v>989384</v>
          </cell>
          <cell r="H2967">
            <v>1.85</v>
          </cell>
          <cell r="I2967" t="str">
            <v>S</v>
          </cell>
          <cell r="J2967"/>
        </row>
        <row r="2968">
          <cell r="A2968">
            <v>918816</v>
          </cell>
          <cell r="B2968" t="str">
            <v>BOHEMIAN BEST OF SHOW LAGER 355 ml</v>
          </cell>
          <cell r="C2968" t="str">
            <v>Y</v>
          </cell>
          <cell r="D2968" t="str">
            <v>YS</v>
          </cell>
          <cell r="E2968" t="str">
            <v>YST</v>
          </cell>
          <cell r="F2968">
            <v>355</v>
          </cell>
          <cell r="G2968">
            <v>918816</v>
          </cell>
          <cell r="H2968">
            <v>3.55</v>
          </cell>
          <cell r="I2968" t="str">
            <v>S</v>
          </cell>
          <cell r="J2968"/>
        </row>
        <row r="2969">
          <cell r="A2969">
            <v>918513</v>
          </cell>
          <cell r="B2969" t="str">
            <v>BOHEMIAN CZECHULATOR 355ml</v>
          </cell>
          <cell r="C2969" t="str">
            <v>Y</v>
          </cell>
          <cell r="D2969" t="str">
            <v>YS</v>
          </cell>
          <cell r="E2969" t="str">
            <v>YST</v>
          </cell>
          <cell r="F2969">
            <v>355</v>
          </cell>
          <cell r="G2969">
            <v>918513</v>
          </cell>
          <cell r="H2969">
            <v>2.5</v>
          </cell>
          <cell r="I2969" t="str">
            <v>U</v>
          </cell>
          <cell r="J2969"/>
        </row>
        <row r="2970">
          <cell r="A2970">
            <v>989392</v>
          </cell>
          <cell r="B2970" t="str">
            <v>BOHEMIAN EXPORT LAGER 355ml</v>
          </cell>
          <cell r="C2970" t="str">
            <v>T</v>
          </cell>
          <cell r="D2970" t="str">
            <v>TH</v>
          </cell>
          <cell r="E2970" t="str">
            <v>THU</v>
          </cell>
          <cell r="F2970">
            <v>355</v>
          </cell>
          <cell r="G2970">
            <v>989392</v>
          </cell>
          <cell r="H2970">
            <v>1.99</v>
          </cell>
          <cell r="I2970">
            <v>1</v>
          </cell>
          <cell r="J2970"/>
        </row>
        <row r="2971">
          <cell r="A2971">
            <v>919057</v>
          </cell>
          <cell r="B2971" t="str">
            <v>BOHEMIAN HELLES BOCK 355 ml</v>
          </cell>
          <cell r="C2971" t="str">
            <v>T</v>
          </cell>
          <cell r="D2971" t="str">
            <v>TH</v>
          </cell>
          <cell r="E2971" t="str">
            <v>THP</v>
          </cell>
          <cell r="F2971">
            <v>355</v>
          </cell>
          <cell r="G2971">
            <v>919057</v>
          </cell>
          <cell r="H2971">
            <v>2.09</v>
          </cell>
          <cell r="I2971">
            <v>1</v>
          </cell>
          <cell r="J2971"/>
        </row>
        <row r="2972">
          <cell r="A2972">
            <v>445117</v>
          </cell>
          <cell r="B2972" t="str">
            <v>BOHEMIAN HIGHWAY MERLOT 1500ml</v>
          </cell>
          <cell r="C2972" t="str">
            <v>P</v>
          </cell>
          <cell r="D2972" t="str">
            <v>PL</v>
          </cell>
          <cell r="E2972" t="str">
            <v>PLF</v>
          </cell>
          <cell r="F2972">
            <v>1500</v>
          </cell>
          <cell r="G2972">
            <v>445117</v>
          </cell>
          <cell r="H2972">
            <v>16.170000000000002</v>
          </cell>
          <cell r="I2972" t="str">
            <v>D</v>
          </cell>
          <cell r="J2972"/>
        </row>
        <row r="2973">
          <cell r="A2973">
            <v>547335</v>
          </cell>
          <cell r="B2973" t="str">
            <v>BOHEMIAN HIGHWAY PINOT GRIGIO 1500ml</v>
          </cell>
          <cell r="C2973" t="str">
            <v>K</v>
          </cell>
          <cell r="D2973" t="str">
            <v>KK</v>
          </cell>
          <cell r="E2973" t="str">
            <v>KKH</v>
          </cell>
          <cell r="F2973">
            <v>1500</v>
          </cell>
          <cell r="G2973">
            <v>547335</v>
          </cell>
          <cell r="H2973">
            <v>16.170000000000002</v>
          </cell>
          <cell r="I2973" t="str">
            <v>D</v>
          </cell>
          <cell r="J2973"/>
        </row>
        <row r="2974">
          <cell r="A2974">
            <v>918646</v>
          </cell>
          <cell r="B2974" t="str">
            <v>BOHEMIAN SEASONAL HELLES BOCK CAN 355 ml</v>
          </cell>
          <cell r="C2974" t="str">
            <v>Y</v>
          </cell>
          <cell r="D2974" t="str">
            <v>YS</v>
          </cell>
          <cell r="E2974" t="str">
            <v>YST</v>
          </cell>
          <cell r="F2974">
            <v>355</v>
          </cell>
          <cell r="G2974">
            <v>918646</v>
          </cell>
          <cell r="H2974">
            <v>1.99</v>
          </cell>
          <cell r="I2974" t="str">
            <v>S</v>
          </cell>
          <cell r="J2974"/>
        </row>
        <row r="2975">
          <cell r="A2975">
            <v>918212</v>
          </cell>
          <cell r="B2975" t="str">
            <v>BOILLOT BATARD MONTRACHET'10 750ml</v>
          </cell>
          <cell r="C2975" t="str">
            <v>K</v>
          </cell>
          <cell r="D2975" t="str">
            <v>KR</v>
          </cell>
          <cell r="E2975" t="str">
            <v>KRA</v>
          </cell>
          <cell r="F2975">
            <v>750</v>
          </cell>
          <cell r="G2975">
            <v>918212</v>
          </cell>
          <cell r="H2975">
            <v>220.85</v>
          </cell>
          <cell r="I2975" t="str">
            <v>L</v>
          </cell>
          <cell r="J2975"/>
        </row>
        <row r="2976">
          <cell r="A2976">
            <v>918201</v>
          </cell>
          <cell r="B2976" t="str">
            <v>BOILLOT BOURGOGNE BLANC'18 750ml</v>
          </cell>
          <cell r="C2976" t="str">
            <v>K</v>
          </cell>
          <cell r="D2976" t="str">
            <v>KR</v>
          </cell>
          <cell r="E2976" t="str">
            <v>KRA</v>
          </cell>
          <cell r="F2976">
            <v>750</v>
          </cell>
          <cell r="G2976">
            <v>918201</v>
          </cell>
          <cell r="H2976">
            <v>26.42</v>
          </cell>
          <cell r="I2976" t="str">
            <v>L</v>
          </cell>
          <cell r="J2976"/>
        </row>
        <row r="2977">
          <cell r="A2977">
            <v>917203</v>
          </cell>
          <cell r="B2977" t="str">
            <v>BOILLOT POMMARD JAROLLIERES'13/16 750ml</v>
          </cell>
          <cell r="C2977" t="str">
            <v>P</v>
          </cell>
          <cell r="D2977" t="str">
            <v>PR</v>
          </cell>
          <cell r="E2977" t="str">
            <v>PRB</v>
          </cell>
          <cell r="F2977">
            <v>750</v>
          </cell>
          <cell r="G2977">
            <v>917203</v>
          </cell>
          <cell r="H2977">
            <v>52.3</v>
          </cell>
          <cell r="I2977" t="str">
            <v>X</v>
          </cell>
          <cell r="J2977"/>
        </row>
        <row r="2978">
          <cell r="A2978">
            <v>917201</v>
          </cell>
          <cell r="B2978" t="str">
            <v>BOILLOT PULIGNY CHALUMEAUX'07 750ml</v>
          </cell>
          <cell r="C2978" t="str">
            <v>K</v>
          </cell>
          <cell r="D2978" t="str">
            <v>KK</v>
          </cell>
          <cell r="E2978" t="str">
            <v>KKU</v>
          </cell>
          <cell r="F2978">
            <v>750</v>
          </cell>
          <cell r="G2978">
            <v>917201</v>
          </cell>
          <cell r="H2978">
            <v>47.34</v>
          </cell>
          <cell r="I2978" t="str">
            <v>U</v>
          </cell>
          <cell r="J2978"/>
        </row>
        <row r="2979">
          <cell r="A2979">
            <v>909201</v>
          </cell>
          <cell r="B2979" t="str">
            <v>BOILLOT PULIGNY LES COMB'13 750ml</v>
          </cell>
          <cell r="C2979" t="str">
            <v>K</v>
          </cell>
          <cell r="D2979" t="str">
            <v>KR</v>
          </cell>
          <cell r="E2979" t="str">
            <v>KRA</v>
          </cell>
          <cell r="F2979">
            <v>750</v>
          </cell>
          <cell r="G2979">
            <v>909201</v>
          </cell>
          <cell r="H2979">
            <v>79.680000000000007</v>
          </cell>
          <cell r="I2979" t="str">
            <v>X</v>
          </cell>
          <cell r="J2979"/>
        </row>
        <row r="2980">
          <cell r="A2980">
            <v>946673</v>
          </cell>
          <cell r="B2980" t="str">
            <v>BOILLOT PULIGNY MONTRACHET'13/14 750ml</v>
          </cell>
          <cell r="C2980" t="str">
            <v>K</v>
          </cell>
          <cell r="D2980" t="str">
            <v>KR</v>
          </cell>
          <cell r="E2980" t="str">
            <v>KRA</v>
          </cell>
          <cell r="F2980">
            <v>750</v>
          </cell>
          <cell r="G2980">
            <v>946673</v>
          </cell>
          <cell r="H2980">
            <v>73.42</v>
          </cell>
          <cell r="I2980" t="str">
            <v>U</v>
          </cell>
          <cell r="J2980"/>
        </row>
        <row r="2981">
          <cell r="A2981">
            <v>912501</v>
          </cell>
          <cell r="B2981" t="str">
            <v>BOILLOT RULLY CHATALIENNE'08 750ml</v>
          </cell>
          <cell r="C2981" t="str">
            <v>K</v>
          </cell>
          <cell r="D2981" t="str">
            <v>KR</v>
          </cell>
          <cell r="E2981" t="str">
            <v>KRA</v>
          </cell>
          <cell r="F2981">
            <v>750</v>
          </cell>
          <cell r="G2981">
            <v>912501</v>
          </cell>
          <cell r="H2981">
            <v>19.309999999999999</v>
          </cell>
          <cell r="I2981" t="str">
            <v>X</v>
          </cell>
          <cell r="J2981"/>
        </row>
        <row r="2982">
          <cell r="A2982">
            <v>915879</v>
          </cell>
          <cell r="B2982" t="str">
            <v>BOILLOT VOLNAY PITURES'10/11 750ml</v>
          </cell>
          <cell r="C2982" t="str">
            <v>P</v>
          </cell>
          <cell r="D2982" t="str">
            <v>PR</v>
          </cell>
          <cell r="E2982" t="str">
            <v>PRB</v>
          </cell>
          <cell r="F2982">
            <v>750</v>
          </cell>
          <cell r="G2982">
            <v>915879</v>
          </cell>
          <cell r="H2982">
            <v>70.22</v>
          </cell>
          <cell r="I2982" t="str">
            <v>X</v>
          </cell>
          <cell r="J2982"/>
        </row>
        <row r="2983">
          <cell r="A2983">
            <v>948058</v>
          </cell>
          <cell r="B2983" t="str">
            <v>BOISSIERE SWEET VERMOUTH 750ml</v>
          </cell>
          <cell r="C2983" t="str">
            <v>Y</v>
          </cell>
          <cell r="D2983" t="str">
            <v>YS</v>
          </cell>
          <cell r="E2983" t="str">
            <v>YSE</v>
          </cell>
          <cell r="F2983">
            <v>750</v>
          </cell>
          <cell r="G2983">
            <v>948058</v>
          </cell>
          <cell r="H2983">
            <v>10.27</v>
          </cell>
          <cell r="I2983" t="str">
            <v>S</v>
          </cell>
          <cell r="J2983"/>
        </row>
        <row r="2984">
          <cell r="A2984">
            <v>953257</v>
          </cell>
          <cell r="B2984" t="str">
            <v>BOIZEL ULTIME CHAMPAGNE 750ml</v>
          </cell>
          <cell r="C2984" t="str">
            <v>Y</v>
          </cell>
          <cell r="D2984" t="str">
            <v>YS</v>
          </cell>
          <cell r="E2984" t="str">
            <v>YSA</v>
          </cell>
          <cell r="F2984">
            <v>750</v>
          </cell>
          <cell r="G2984">
            <v>953257</v>
          </cell>
          <cell r="H2984">
            <v>85.78</v>
          </cell>
          <cell r="I2984" t="str">
            <v>S</v>
          </cell>
          <cell r="J2984"/>
        </row>
        <row r="2985">
          <cell r="A2985">
            <v>924116</v>
          </cell>
          <cell r="B2985" t="str">
            <v>BOLD DELANEY CAB FRANC 2021 750ml</v>
          </cell>
          <cell r="C2985" t="str">
            <v>Y</v>
          </cell>
          <cell r="D2985" t="str">
            <v>YS</v>
          </cell>
          <cell r="E2985" t="str">
            <v>YSE</v>
          </cell>
          <cell r="F2985">
            <v>750</v>
          </cell>
          <cell r="G2985">
            <v>924116</v>
          </cell>
          <cell r="H2985">
            <v>45</v>
          </cell>
          <cell r="I2985" t="str">
            <v>S</v>
          </cell>
          <cell r="J2985"/>
        </row>
        <row r="2986">
          <cell r="A2986">
            <v>921472</v>
          </cell>
          <cell r="B2986" t="str">
            <v>BOLD DELANEY DEVIOJA RED 2021 750ml</v>
          </cell>
          <cell r="C2986" t="str">
            <v>Y</v>
          </cell>
          <cell r="D2986" t="str">
            <v>YS</v>
          </cell>
          <cell r="E2986" t="str">
            <v>YSE</v>
          </cell>
          <cell r="F2986">
            <v>750</v>
          </cell>
          <cell r="G2986">
            <v>921472</v>
          </cell>
          <cell r="H2986">
            <v>45</v>
          </cell>
          <cell r="I2986" t="str">
            <v>S</v>
          </cell>
          <cell r="J2986"/>
        </row>
        <row r="2987">
          <cell r="A2987">
            <v>908274</v>
          </cell>
          <cell r="B2987" t="str">
            <v>BOLD DELANEY EST PINOT NOIR 2021 750ml</v>
          </cell>
          <cell r="C2987" t="str">
            <v>Y</v>
          </cell>
          <cell r="D2987" t="str">
            <v>YS</v>
          </cell>
          <cell r="E2987" t="str">
            <v>YSE</v>
          </cell>
          <cell r="F2987">
            <v>750</v>
          </cell>
          <cell r="G2987">
            <v>908274</v>
          </cell>
          <cell r="H2987">
            <v>38</v>
          </cell>
          <cell r="I2987" t="str">
            <v>S</v>
          </cell>
          <cell r="J2987"/>
        </row>
        <row r="2988">
          <cell r="A2988">
            <v>923111</v>
          </cell>
          <cell r="B2988" t="str">
            <v>BOLD DELANEY ESTATE SAUV BL 2021 750ml</v>
          </cell>
          <cell r="C2988" t="str">
            <v>Y</v>
          </cell>
          <cell r="D2988" t="str">
            <v>YS</v>
          </cell>
          <cell r="E2988" t="str">
            <v>YSE</v>
          </cell>
          <cell r="F2988">
            <v>750</v>
          </cell>
          <cell r="G2988">
            <v>923111</v>
          </cell>
          <cell r="H2988">
            <v>30</v>
          </cell>
          <cell r="I2988" t="str">
            <v>S</v>
          </cell>
          <cell r="J2988"/>
        </row>
        <row r="2989">
          <cell r="A2989">
            <v>908319</v>
          </cell>
          <cell r="B2989" t="str">
            <v>BOLD DELANEY GRENACHE 750ml</v>
          </cell>
          <cell r="C2989" t="str">
            <v>Y</v>
          </cell>
          <cell r="D2989" t="str">
            <v>YS</v>
          </cell>
          <cell r="E2989" t="str">
            <v>YSE</v>
          </cell>
          <cell r="F2989">
            <v>750</v>
          </cell>
          <cell r="G2989">
            <v>908319</v>
          </cell>
          <cell r="H2989">
            <v>30</v>
          </cell>
          <cell r="I2989" t="str">
            <v>S</v>
          </cell>
          <cell r="J2989"/>
        </row>
        <row r="2990">
          <cell r="A2990">
            <v>924117</v>
          </cell>
          <cell r="B2990" t="str">
            <v>BOLD DELANEY MALBEC 2021 750ml</v>
          </cell>
          <cell r="C2990" t="str">
            <v>Y</v>
          </cell>
          <cell r="D2990" t="str">
            <v>YS</v>
          </cell>
          <cell r="E2990" t="str">
            <v>YSE</v>
          </cell>
          <cell r="F2990">
            <v>750</v>
          </cell>
          <cell r="G2990">
            <v>924117</v>
          </cell>
          <cell r="H2990">
            <v>50</v>
          </cell>
          <cell r="I2990" t="str">
            <v>S</v>
          </cell>
          <cell r="J2990"/>
        </row>
        <row r="2991">
          <cell r="A2991">
            <v>921473</v>
          </cell>
          <cell r="B2991" t="str">
            <v>BOLD DELANEY MUSEUM WHITE BL 2019 750ml</v>
          </cell>
          <cell r="C2991" t="str">
            <v>Y</v>
          </cell>
          <cell r="D2991" t="str">
            <v>YS</v>
          </cell>
          <cell r="E2991" t="str">
            <v>YSE</v>
          </cell>
          <cell r="F2991">
            <v>750</v>
          </cell>
          <cell r="G2991">
            <v>921473</v>
          </cell>
          <cell r="H2991">
            <v>28</v>
          </cell>
          <cell r="I2991" t="str">
            <v>S</v>
          </cell>
          <cell r="J2991"/>
        </row>
        <row r="2992">
          <cell r="A2992">
            <v>921474</v>
          </cell>
          <cell r="B2992" t="str">
            <v>BOLD DELANEY RED BLEND 750ml</v>
          </cell>
          <cell r="C2992" t="str">
            <v>Y</v>
          </cell>
          <cell r="D2992" t="str">
            <v>YS</v>
          </cell>
          <cell r="E2992" t="str">
            <v>YSE</v>
          </cell>
          <cell r="F2992">
            <v>750</v>
          </cell>
          <cell r="G2992">
            <v>921474</v>
          </cell>
          <cell r="H2992">
            <v>32</v>
          </cell>
          <cell r="I2992" t="str">
            <v>S</v>
          </cell>
          <cell r="J2992"/>
        </row>
        <row r="2993">
          <cell r="A2993">
            <v>922808</v>
          </cell>
          <cell r="B2993" t="str">
            <v>BOLD DELANEY ROSE 2021 750ml</v>
          </cell>
          <cell r="C2993" t="str">
            <v>Y</v>
          </cell>
          <cell r="D2993" t="str">
            <v>YS</v>
          </cell>
          <cell r="E2993" t="str">
            <v>YSE</v>
          </cell>
          <cell r="F2993">
            <v>750</v>
          </cell>
          <cell r="G2993">
            <v>922808</v>
          </cell>
          <cell r="H2993">
            <v>26</v>
          </cell>
          <cell r="I2993" t="str">
            <v>S</v>
          </cell>
          <cell r="J2993"/>
        </row>
        <row r="2994">
          <cell r="A2994">
            <v>906905</v>
          </cell>
          <cell r="B2994" t="str">
            <v>BOLD &amp; DELANEY MALVASIA 2021 750ml</v>
          </cell>
          <cell r="C2994" t="str">
            <v>Y</v>
          </cell>
          <cell r="D2994" t="str">
            <v>YS</v>
          </cell>
          <cell r="E2994" t="str">
            <v>YSE</v>
          </cell>
          <cell r="F2994">
            <v>750</v>
          </cell>
          <cell r="G2994">
            <v>906905</v>
          </cell>
          <cell r="H2994">
            <v>32</v>
          </cell>
          <cell r="I2994" t="str">
            <v>S</v>
          </cell>
          <cell r="J2994"/>
        </row>
        <row r="2995">
          <cell r="A2995">
            <v>907245</v>
          </cell>
          <cell r="B2995" t="str">
            <v>BOLD &amp; DELANEY MUSCAT 2019 750ml</v>
          </cell>
          <cell r="C2995" t="str">
            <v>Y</v>
          </cell>
          <cell r="D2995" t="str">
            <v>YS</v>
          </cell>
          <cell r="E2995" t="str">
            <v>YSE</v>
          </cell>
          <cell r="F2995">
            <v>750</v>
          </cell>
          <cell r="G2995">
            <v>907245</v>
          </cell>
          <cell r="H2995">
            <v>28</v>
          </cell>
          <cell r="I2995" t="str">
            <v>S</v>
          </cell>
          <cell r="J2995"/>
        </row>
        <row r="2996">
          <cell r="A2996">
            <v>907048</v>
          </cell>
          <cell r="B2996" t="str">
            <v>BOLD &amp; DELANEY PETITE SYRAH 2021 750ml</v>
          </cell>
          <cell r="C2996" t="str">
            <v>Y</v>
          </cell>
          <cell r="D2996" t="str">
            <v>YS</v>
          </cell>
          <cell r="E2996" t="str">
            <v>YSE</v>
          </cell>
          <cell r="F2996">
            <v>750</v>
          </cell>
          <cell r="G2996">
            <v>907048</v>
          </cell>
          <cell r="H2996">
            <v>35</v>
          </cell>
          <cell r="I2996" t="str">
            <v>S</v>
          </cell>
          <cell r="J2996"/>
        </row>
        <row r="2997">
          <cell r="A2997">
            <v>906858</v>
          </cell>
          <cell r="B2997" t="str">
            <v>BOLD &amp; DELANEY SAUV BLANC 2020 750ml</v>
          </cell>
          <cell r="C2997" t="str">
            <v>Y</v>
          </cell>
          <cell r="D2997" t="str">
            <v>YS</v>
          </cell>
          <cell r="E2997" t="str">
            <v>YSE</v>
          </cell>
          <cell r="F2997">
            <v>750</v>
          </cell>
          <cell r="G2997">
            <v>906858</v>
          </cell>
          <cell r="H2997">
            <v>25</v>
          </cell>
          <cell r="I2997" t="str">
            <v>S</v>
          </cell>
          <cell r="J2997"/>
        </row>
        <row r="2998">
          <cell r="A2998">
            <v>907129</v>
          </cell>
          <cell r="B2998" t="str">
            <v>BOLD &amp; DELANEY SEMILLION 2021 750ml</v>
          </cell>
          <cell r="C2998" t="str">
            <v>Y</v>
          </cell>
          <cell r="D2998" t="str">
            <v>YS</v>
          </cell>
          <cell r="E2998" t="str">
            <v>YSE</v>
          </cell>
          <cell r="F2998">
            <v>750</v>
          </cell>
          <cell r="G2998">
            <v>907129</v>
          </cell>
          <cell r="H2998">
            <v>28</v>
          </cell>
          <cell r="I2998" t="str">
            <v>S</v>
          </cell>
          <cell r="J2998"/>
        </row>
        <row r="2999">
          <cell r="A2999">
            <v>906983</v>
          </cell>
          <cell r="B2999" t="str">
            <v>BOLD &amp; DELANEY TEMPRANILLO 2021 750ml</v>
          </cell>
          <cell r="C2999" t="str">
            <v>Y</v>
          </cell>
          <cell r="D2999" t="str">
            <v>YS</v>
          </cell>
          <cell r="E2999" t="str">
            <v>YSE</v>
          </cell>
          <cell r="F2999">
            <v>750</v>
          </cell>
          <cell r="G2999">
            <v>906983</v>
          </cell>
          <cell r="H2999">
            <v>25</v>
          </cell>
          <cell r="I2999" t="str">
            <v>S</v>
          </cell>
          <cell r="J2999"/>
        </row>
        <row r="3000">
          <cell r="A3000">
            <v>907100</v>
          </cell>
          <cell r="B3000" t="str">
            <v>BOLD &amp; DELANEY VERDEJO 2021 750ml</v>
          </cell>
          <cell r="C3000" t="str">
            <v>Y</v>
          </cell>
          <cell r="D3000" t="str">
            <v>YS</v>
          </cell>
          <cell r="E3000" t="str">
            <v>YSE</v>
          </cell>
          <cell r="F3000">
            <v>750</v>
          </cell>
          <cell r="G3000">
            <v>907100</v>
          </cell>
          <cell r="H3000">
            <v>28</v>
          </cell>
          <cell r="I3000" t="str">
            <v>S</v>
          </cell>
          <cell r="J3000"/>
        </row>
        <row r="3001">
          <cell r="A3001">
            <v>921107</v>
          </cell>
          <cell r="B3001" t="str">
            <v>BOLLA AMARONE DELLA VLPOLC 750ml</v>
          </cell>
          <cell r="C3001" t="str">
            <v>Y</v>
          </cell>
          <cell r="D3001" t="str">
            <v>YS</v>
          </cell>
          <cell r="E3001" t="str">
            <v>YSE</v>
          </cell>
          <cell r="F3001">
            <v>750</v>
          </cell>
          <cell r="G3001">
            <v>921107</v>
          </cell>
          <cell r="H3001">
            <v>43.59</v>
          </cell>
          <cell r="I3001" t="str">
            <v>S</v>
          </cell>
          <cell r="J3001"/>
        </row>
        <row r="3002">
          <cell r="A3002">
            <v>920821</v>
          </cell>
          <cell r="B3002" t="str">
            <v>BOLLA MOSCATO 750ml</v>
          </cell>
          <cell r="C3002" t="str">
            <v>Y</v>
          </cell>
          <cell r="D3002" t="str">
            <v>YS</v>
          </cell>
          <cell r="E3002" t="str">
            <v>YSE</v>
          </cell>
          <cell r="F3002">
            <v>750</v>
          </cell>
          <cell r="G3002">
            <v>920821</v>
          </cell>
          <cell r="H3002">
            <v>12.03</v>
          </cell>
          <cell r="I3002" t="str">
            <v>S</v>
          </cell>
          <cell r="J3002"/>
        </row>
        <row r="3003">
          <cell r="A3003">
            <v>349460</v>
          </cell>
          <cell r="B3003" t="str">
            <v>BOLLA PINOT GRIGIO 750ml</v>
          </cell>
          <cell r="C3003" t="str">
            <v>Y</v>
          </cell>
          <cell r="D3003" t="str">
            <v>YS</v>
          </cell>
          <cell r="E3003" t="str">
            <v>YSE</v>
          </cell>
          <cell r="F3003">
            <v>750</v>
          </cell>
          <cell r="G3003">
            <v>349460</v>
          </cell>
          <cell r="H3003">
            <v>11.06</v>
          </cell>
          <cell r="I3003" t="str">
            <v>S</v>
          </cell>
          <cell r="J3003"/>
        </row>
        <row r="3004">
          <cell r="A3004">
            <v>349600</v>
          </cell>
          <cell r="B3004" t="str">
            <v>BOLLA SANGIOVESE 1500ml</v>
          </cell>
          <cell r="C3004" t="str">
            <v>P</v>
          </cell>
          <cell r="D3004" t="str">
            <v>PL</v>
          </cell>
          <cell r="E3004" t="str">
            <v>PLQ</v>
          </cell>
          <cell r="F3004">
            <v>1500</v>
          </cell>
          <cell r="G3004">
            <v>349600</v>
          </cell>
          <cell r="H3004">
            <v>8.64</v>
          </cell>
          <cell r="I3004" t="str">
            <v>D</v>
          </cell>
          <cell r="J3004"/>
        </row>
        <row r="3005">
          <cell r="A3005">
            <v>349810</v>
          </cell>
          <cell r="B3005" t="str">
            <v>BOLLA VALPOLICELLA 750ml</v>
          </cell>
          <cell r="C3005" t="str">
            <v>P</v>
          </cell>
          <cell r="D3005" t="str">
            <v>PR</v>
          </cell>
          <cell r="E3005" t="str">
            <v>PRK</v>
          </cell>
          <cell r="F3005">
            <v>750</v>
          </cell>
          <cell r="G3005">
            <v>349810</v>
          </cell>
          <cell r="H3005">
            <v>14.49</v>
          </cell>
          <cell r="I3005">
            <v>1</v>
          </cell>
          <cell r="J3005"/>
        </row>
        <row r="3006">
          <cell r="A3006">
            <v>900464</v>
          </cell>
          <cell r="B3006" t="str">
            <v>BOLLICINI LAMBRUSCO 250ml</v>
          </cell>
          <cell r="C3006" t="str">
            <v>Y</v>
          </cell>
          <cell r="D3006" t="str">
            <v>YS</v>
          </cell>
          <cell r="E3006" t="str">
            <v>YSE</v>
          </cell>
          <cell r="F3006">
            <v>250</v>
          </cell>
          <cell r="G3006">
            <v>900464</v>
          </cell>
          <cell r="H3006">
            <v>3.52</v>
          </cell>
          <cell r="I3006" t="str">
            <v>S</v>
          </cell>
          <cell r="J3006"/>
        </row>
        <row r="3007">
          <cell r="A3007">
            <v>918465</v>
          </cell>
          <cell r="B3007" t="str">
            <v>BOLLINGER BOND-007 CHMPGN 750ml</v>
          </cell>
          <cell r="C3007" t="str">
            <v>I</v>
          </cell>
          <cell r="D3007" t="str">
            <v>IP</v>
          </cell>
          <cell r="E3007" t="str">
            <v>IPH</v>
          </cell>
          <cell r="F3007">
            <v>750</v>
          </cell>
          <cell r="G3007">
            <v>918465</v>
          </cell>
          <cell r="H3007">
            <v>109.16</v>
          </cell>
          <cell r="I3007" t="str">
            <v>X</v>
          </cell>
          <cell r="J3007"/>
        </row>
        <row r="3008">
          <cell r="A3008">
            <v>701675</v>
          </cell>
          <cell r="B3008" t="str">
            <v>BOLLINGER BRUT ROSE NV 750ml</v>
          </cell>
          <cell r="C3008" t="str">
            <v>I</v>
          </cell>
          <cell r="D3008" t="str">
            <v>IH</v>
          </cell>
          <cell r="E3008" t="str">
            <v>IHS</v>
          </cell>
          <cell r="F3008">
            <v>750</v>
          </cell>
          <cell r="G3008">
            <v>701675</v>
          </cell>
          <cell r="H3008">
            <v>127.8</v>
          </cell>
          <cell r="I3008" t="str">
            <v>L</v>
          </cell>
          <cell r="J3008"/>
        </row>
        <row r="3009">
          <cell r="A3009">
            <v>949911</v>
          </cell>
          <cell r="B3009" t="str">
            <v>BOLLINGER CHAMPAGNE BOND '09 1500ml</v>
          </cell>
          <cell r="C3009" t="str">
            <v>Y</v>
          </cell>
          <cell r="D3009" t="str">
            <v>YS</v>
          </cell>
          <cell r="E3009" t="str">
            <v>YSE</v>
          </cell>
          <cell r="F3009">
            <v>1500</v>
          </cell>
          <cell r="G3009">
            <v>949911</v>
          </cell>
          <cell r="H3009">
            <v>505.23</v>
          </cell>
          <cell r="I3009" t="str">
            <v>S</v>
          </cell>
          <cell r="J3009"/>
        </row>
        <row r="3010">
          <cell r="A3010">
            <v>949912</v>
          </cell>
          <cell r="B3010" t="str">
            <v>BOLLINGER CHAMPAGNE RD '99 1500ml</v>
          </cell>
          <cell r="C3010" t="str">
            <v>Y</v>
          </cell>
          <cell r="D3010" t="str">
            <v>YS</v>
          </cell>
          <cell r="E3010" t="str">
            <v>YSE</v>
          </cell>
          <cell r="F3010">
            <v>1500</v>
          </cell>
          <cell r="G3010">
            <v>949912</v>
          </cell>
          <cell r="H3010">
            <v>1056.07</v>
          </cell>
          <cell r="I3010" t="str">
            <v>S</v>
          </cell>
          <cell r="J3010"/>
        </row>
        <row r="3011">
          <cell r="A3011">
            <v>913233</v>
          </cell>
          <cell r="B3011" t="str">
            <v>BOLLINGER CHAMPAGNE RD'07 750ml</v>
          </cell>
          <cell r="C3011" t="str">
            <v>I</v>
          </cell>
          <cell r="D3011" t="str">
            <v>IH</v>
          </cell>
          <cell r="E3011" t="str">
            <v>IHP</v>
          </cell>
          <cell r="F3011">
            <v>750</v>
          </cell>
          <cell r="G3011">
            <v>913233</v>
          </cell>
          <cell r="H3011">
            <v>319.89</v>
          </cell>
          <cell r="I3011" t="str">
            <v>L</v>
          </cell>
          <cell r="J3011"/>
        </row>
        <row r="3012">
          <cell r="A3012">
            <v>701630</v>
          </cell>
          <cell r="B3012" t="str">
            <v>BOLLINGER GRANDE ANNEE'14 750ml</v>
          </cell>
          <cell r="C3012" t="str">
            <v>I</v>
          </cell>
          <cell r="D3012" t="str">
            <v>IH</v>
          </cell>
          <cell r="E3012" t="str">
            <v>IHP</v>
          </cell>
          <cell r="F3012">
            <v>750</v>
          </cell>
          <cell r="G3012">
            <v>701630</v>
          </cell>
          <cell r="H3012">
            <v>190.47</v>
          </cell>
          <cell r="I3012" t="str">
            <v>L</v>
          </cell>
          <cell r="J3012"/>
        </row>
        <row r="3013">
          <cell r="A3013">
            <v>701600</v>
          </cell>
          <cell r="B3013" t="str">
            <v>BOLLINGER SPECIAL CUVEE BRUT 750ml</v>
          </cell>
          <cell r="C3013" t="str">
            <v>I</v>
          </cell>
          <cell r="D3013" t="str">
            <v>IH</v>
          </cell>
          <cell r="E3013" t="str">
            <v>IHP</v>
          </cell>
          <cell r="F3013">
            <v>750</v>
          </cell>
          <cell r="G3013">
            <v>701600</v>
          </cell>
          <cell r="H3013">
            <v>94.99</v>
          </cell>
          <cell r="I3013" t="str">
            <v>L</v>
          </cell>
          <cell r="J3013"/>
        </row>
        <row r="3014">
          <cell r="A3014">
            <v>907463</v>
          </cell>
          <cell r="B3014" t="str">
            <v>BOLLINI PINOT GRIGIO 750ml</v>
          </cell>
          <cell r="C3014" t="str">
            <v>Y</v>
          </cell>
          <cell r="D3014" t="str">
            <v>YS</v>
          </cell>
          <cell r="E3014" t="str">
            <v>YSE</v>
          </cell>
          <cell r="F3014">
            <v>750</v>
          </cell>
          <cell r="G3014">
            <v>907463</v>
          </cell>
          <cell r="H3014">
            <v>15.75</v>
          </cell>
          <cell r="I3014" t="str">
            <v>S</v>
          </cell>
          <cell r="J3014"/>
        </row>
        <row r="3015">
          <cell r="A3015">
            <v>72576</v>
          </cell>
          <cell r="B3015" t="str">
            <v>BOLS ADVOCKAAT 750ml</v>
          </cell>
          <cell r="C3015" t="str">
            <v>Y</v>
          </cell>
          <cell r="D3015" t="str">
            <v>YS</v>
          </cell>
          <cell r="E3015" t="str">
            <v>YSC</v>
          </cell>
          <cell r="F3015">
            <v>750</v>
          </cell>
          <cell r="G3015">
            <v>72576</v>
          </cell>
          <cell r="H3015">
            <v>14.14</v>
          </cell>
          <cell r="I3015" t="str">
            <v>U</v>
          </cell>
          <cell r="J3015"/>
        </row>
        <row r="3016">
          <cell r="A3016">
            <v>72596</v>
          </cell>
          <cell r="B3016" t="str">
            <v>BOLS AMARETTO LIQUEUR 750ml</v>
          </cell>
          <cell r="C3016" t="str">
            <v>Y</v>
          </cell>
          <cell r="D3016" t="str">
            <v>YS</v>
          </cell>
          <cell r="E3016" t="str">
            <v>YSC</v>
          </cell>
          <cell r="F3016">
            <v>750</v>
          </cell>
          <cell r="G3016">
            <v>72596</v>
          </cell>
          <cell r="H3016">
            <v>10.99</v>
          </cell>
          <cell r="I3016" t="str">
            <v>S</v>
          </cell>
          <cell r="J3016"/>
        </row>
        <row r="3017">
          <cell r="A3017">
            <v>904705</v>
          </cell>
          <cell r="B3017" t="str">
            <v>BOLS APRICOT BRANDY 750ml</v>
          </cell>
          <cell r="C3017" t="str">
            <v>Y</v>
          </cell>
          <cell r="D3017" t="str">
            <v>YS</v>
          </cell>
          <cell r="E3017" t="str">
            <v>YSC</v>
          </cell>
          <cell r="F3017">
            <v>750</v>
          </cell>
          <cell r="G3017">
            <v>904705</v>
          </cell>
          <cell r="H3017">
            <v>12.05</v>
          </cell>
          <cell r="I3017" t="str">
            <v>S</v>
          </cell>
          <cell r="J3017"/>
        </row>
        <row r="3018">
          <cell r="A3018">
            <v>906157</v>
          </cell>
          <cell r="B3018" t="str">
            <v>BOLS BANNANA LIQ 1000ml</v>
          </cell>
          <cell r="C3018" t="str">
            <v>Y</v>
          </cell>
          <cell r="D3018" t="str">
            <v>YS</v>
          </cell>
          <cell r="E3018" t="str">
            <v>YSC</v>
          </cell>
          <cell r="F3018">
            <v>1000</v>
          </cell>
          <cell r="G3018">
            <v>906157</v>
          </cell>
          <cell r="H3018">
            <v>11.61</v>
          </cell>
          <cell r="I3018" t="str">
            <v>S</v>
          </cell>
          <cell r="J3018"/>
        </row>
        <row r="3019">
          <cell r="A3019">
            <v>72606</v>
          </cell>
          <cell r="B3019" t="str">
            <v>BOLS BLACK RASPBERRY LIQUEUR 750ml</v>
          </cell>
          <cell r="C3019" t="str">
            <v>Y</v>
          </cell>
          <cell r="D3019" t="str">
            <v>YS</v>
          </cell>
          <cell r="E3019" t="str">
            <v>YSC</v>
          </cell>
          <cell r="F3019">
            <v>750</v>
          </cell>
          <cell r="G3019">
            <v>72606</v>
          </cell>
          <cell r="H3019">
            <v>10.99</v>
          </cell>
          <cell r="I3019" t="str">
            <v>S</v>
          </cell>
          <cell r="J3019"/>
        </row>
        <row r="3020">
          <cell r="A3020">
            <v>85516</v>
          </cell>
          <cell r="B3020" t="str">
            <v>BOLS BLUE CURACAO 750ml</v>
          </cell>
          <cell r="C3020" t="str">
            <v>Y</v>
          </cell>
          <cell r="D3020" t="str">
            <v>YS</v>
          </cell>
          <cell r="E3020" t="str">
            <v>YSC</v>
          </cell>
          <cell r="F3020">
            <v>750</v>
          </cell>
          <cell r="G3020">
            <v>85516</v>
          </cell>
          <cell r="H3020">
            <v>10.99</v>
          </cell>
          <cell r="I3020" t="str">
            <v>S</v>
          </cell>
          <cell r="J3020"/>
        </row>
        <row r="3021">
          <cell r="A3021">
            <v>78636</v>
          </cell>
          <cell r="B3021" t="str">
            <v>BOLS CREME DE CACAO WHITE 750ml</v>
          </cell>
          <cell r="C3021" t="str">
            <v>Y</v>
          </cell>
          <cell r="D3021" t="str">
            <v>YS</v>
          </cell>
          <cell r="E3021" t="str">
            <v>YSC</v>
          </cell>
          <cell r="F3021">
            <v>750</v>
          </cell>
          <cell r="G3021">
            <v>78636</v>
          </cell>
          <cell r="H3021">
            <v>11.06</v>
          </cell>
          <cell r="I3021" t="str">
            <v>S</v>
          </cell>
          <cell r="J3021"/>
        </row>
        <row r="3022">
          <cell r="A3022">
            <v>64478</v>
          </cell>
          <cell r="B3022" t="str">
            <v>BOLS GENEVER AMSTERDAM 750ml</v>
          </cell>
          <cell r="C3022" t="str">
            <v>Y</v>
          </cell>
          <cell r="D3022" t="str">
            <v>YS</v>
          </cell>
          <cell r="E3022" t="str">
            <v>YSA</v>
          </cell>
          <cell r="F3022">
            <v>750</v>
          </cell>
          <cell r="G3022">
            <v>64478</v>
          </cell>
          <cell r="H3022">
            <v>28.99</v>
          </cell>
          <cell r="I3022" t="str">
            <v>S</v>
          </cell>
          <cell r="J3022"/>
        </row>
        <row r="3023">
          <cell r="A3023">
            <v>920451</v>
          </cell>
          <cell r="B3023" t="str">
            <v>BOLS GENEVER BARREL AGED 1000ml</v>
          </cell>
          <cell r="C3023" t="str">
            <v>Y</v>
          </cell>
          <cell r="D3023" t="str">
            <v>YS</v>
          </cell>
          <cell r="E3023" t="str">
            <v>YSA</v>
          </cell>
          <cell r="F3023">
            <v>1000</v>
          </cell>
          <cell r="G3023">
            <v>920451</v>
          </cell>
          <cell r="H3023">
            <v>45.47</v>
          </cell>
          <cell r="I3023" t="str">
            <v>S</v>
          </cell>
          <cell r="J3023"/>
        </row>
        <row r="3024">
          <cell r="A3024">
            <v>72618</v>
          </cell>
          <cell r="B3024" t="str">
            <v>BOLS GINGER LIQUEUR 1000ml</v>
          </cell>
          <cell r="C3024" t="str">
            <v>Y</v>
          </cell>
          <cell r="D3024" t="str">
            <v>YS</v>
          </cell>
          <cell r="E3024" t="str">
            <v>YSC</v>
          </cell>
          <cell r="F3024">
            <v>1000</v>
          </cell>
          <cell r="G3024">
            <v>72618</v>
          </cell>
          <cell r="H3024">
            <v>12.99</v>
          </cell>
          <cell r="I3024" t="str">
            <v>S</v>
          </cell>
          <cell r="J3024"/>
        </row>
        <row r="3025">
          <cell r="A3025">
            <v>72636</v>
          </cell>
          <cell r="B3025" t="str">
            <v>BOLS MELON LIQUEUR 750ml</v>
          </cell>
          <cell r="C3025" t="str">
            <v>Y</v>
          </cell>
          <cell r="D3025" t="str">
            <v>YS</v>
          </cell>
          <cell r="E3025" t="str">
            <v>YSC</v>
          </cell>
          <cell r="F3025">
            <v>750</v>
          </cell>
          <cell r="G3025">
            <v>72636</v>
          </cell>
          <cell r="H3025">
            <v>10.99</v>
          </cell>
          <cell r="I3025" t="str">
            <v>S</v>
          </cell>
          <cell r="J3025"/>
        </row>
        <row r="3026">
          <cell r="A3026">
            <v>948394</v>
          </cell>
          <cell r="B3026" t="str">
            <v>BOLS ORANGE CURACAO 750ml</v>
          </cell>
          <cell r="C3026" t="str">
            <v>Y</v>
          </cell>
          <cell r="D3026" t="str">
            <v>YS</v>
          </cell>
          <cell r="E3026" t="str">
            <v>YSC</v>
          </cell>
          <cell r="F3026">
            <v>750</v>
          </cell>
          <cell r="G3026">
            <v>948394</v>
          </cell>
          <cell r="H3026">
            <v>10.050000000000001</v>
          </cell>
          <cell r="I3026" t="str">
            <v>S</v>
          </cell>
          <cell r="J3026"/>
        </row>
        <row r="3027">
          <cell r="A3027">
            <v>82556</v>
          </cell>
          <cell r="B3027" t="str">
            <v>BOLS PEACH SCHNAPPS 750ml</v>
          </cell>
          <cell r="C3027" t="str">
            <v>Y</v>
          </cell>
          <cell r="D3027" t="str">
            <v>YS</v>
          </cell>
          <cell r="E3027" t="str">
            <v>YSC</v>
          </cell>
          <cell r="F3027">
            <v>750</v>
          </cell>
          <cell r="G3027">
            <v>82556</v>
          </cell>
          <cell r="H3027">
            <v>10.99</v>
          </cell>
          <cell r="I3027" t="str">
            <v>S</v>
          </cell>
          <cell r="J3027"/>
        </row>
        <row r="3028">
          <cell r="A3028">
            <v>80626</v>
          </cell>
          <cell r="B3028" t="str">
            <v>BOLS PEPPERMINT SCHNAPPS 1000 ml</v>
          </cell>
          <cell r="C3028" t="str">
            <v>Y</v>
          </cell>
          <cell r="D3028" t="str">
            <v>YS</v>
          </cell>
          <cell r="E3028" t="str">
            <v>YSC</v>
          </cell>
          <cell r="F3028">
            <v>1000</v>
          </cell>
          <cell r="G3028">
            <v>80626</v>
          </cell>
          <cell r="H3028">
            <v>11.61</v>
          </cell>
          <cell r="I3028" t="str">
            <v>S</v>
          </cell>
          <cell r="J3028"/>
        </row>
        <row r="3029">
          <cell r="A3029">
            <v>72628</v>
          </cell>
          <cell r="B3029" t="str">
            <v>BOLS PUMPKIN SPICE LIQ 750ml</v>
          </cell>
          <cell r="C3029" t="str">
            <v>Y</v>
          </cell>
          <cell r="D3029" t="str">
            <v>YS</v>
          </cell>
          <cell r="E3029" t="str">
            <v>YSC</v>
          </cell>
          <cell r="F3029">
            <v>750</v>
          </cell>
          <cell r="G3029">
            <v>72628</v>
          </cell>
          <cell r="H3029">
            <v>11.97</v>
          </cell>
          <cell r="I3029" t="str">
            <v>D</v>
          </cell>
          <cell r="J3029"/>
        </row>
        <row r="3030">
          <cell r="A3030">
            <v>82511</v>
          </cell>
          <cell r="B3030" t="str">
            <v>BOLS SOUR APPLE SCHNAPPS 750ml</v>
          </cell>
          <cell r="C3030" t="str">
            <v>C</v>
          </cell>
          <cell r="D3030" t="str">
            <v>CP</v>
          </cell>
          <cell r="E3030" t="str">
            <v>CPG</v>
          </cell>
          <cell r="F3030">
            <v>750</v>
          </cell>
          <cell r="G3030">
            <v>82511</v>
          </cell>
          <cell r="H3030">
            <v>11.17</v>
          </cell>
          <cell r="I3030" t="str">
            <v>S</v>
          </cell>
          <cell r="J3030"/>
        </row>
        <row r="3031">
          <cell r="A3031">
            <v>72657</v>
          </cell>
          <cell r="B3031" t="str">
            <v>BOLS STRAWBERRY LIQUEUR 1000 ml</v>
          </cell>
          <cell r="C3031" t="str">
            <v>Y</v>
          </cell>
          <cell r="D3031" t="str">
            <v>YS</v>
          </cell>
          <cell r="E3031" t="str">
            <v>YSC</v>
          </cell>
          <cell r="F3031">
            <v>1000</v>
          </cell>
          <cell r="G3031">
            <v>72657</v>
          </cell>
          <cell r="H3031">
            <v>11.43</v>
          </cell>
          <cell r="I3031" t="str">
            <v>S</v>
          </cell>
          <cell r="J3031"/>
        </row>
        <row r="3032">
          <cell r="A3032">
            <v>85987</v>
          </cell>
          <cell r="B3032" t="str">
            <v>BOLS TRIPLE SEC LIQUEUR 1000ml</v>
          </cell>
          <cell r="C3032" t="str">
            <v>C</v>
          </cell>
          <cell r="D3032" t="str">
            <v>CH</v>
          </cell>
          <cell r="E3032" t="str">
            <v>CHE</v>
          </cell>
          <cell r="F3032">
            <v>1000</v>
          </cell>
          <cell r="G3032">
            <v>85987</v>
          </cell>
          <cell r="H3032">
            <v>5.27</v>
          </cell>
          <cell r="I3032" t="str">
            <v>D</v>
          </cell>
          <cell r="J3032"/>
        </row>
        <row r="3033">
          <cell r="A3033">
            <v>85977</v>
          </cell>
          <cell r="B3033" t="str">
            <v>BOLS TRIPLE SEC LIQUEUR 42PR 1000ml</v>
          </cell>
          <cell r="C3033" t="str">
            <v>C</v>
          </cell>
          <cell r="D3033" t="str">
            <v>CH</v>
          </cell>
          <cell r="E3033" t="str">
            <v>CHB</v>
          </cell>
          <cell r="F3033">
            <v>1000</v>
          </cell>
          <cell r="G3033">
            <v>85977</v>
          </cell>
          <cell r="H3033">
            <v>3.51</v>
          </cell>
          <cell r="I3033" t="str">
            <v>D</v>
          </cell>
          <cell r="J3033"/>
        </row>
        <row r="3034">
          <cell r="A3034">
            <v>37494</v>
          </cell>
          <cell r="B3034" t="str">
            <v>BOLS VODKA 1000ml</v>
          </cell>
          <cell r="C3034" t="str">
            <v>Y</v>
          </cell>
          <cell r="D3034" t="str">
            <v>YS</v>
          </cell>
          <cell r="E3034" t="str">
            <v>YSA</v>
          </cell>
          <cell r="F3034">
            <v>1000</v>
          </cell>
          <cell r="G3034">
            <v>37494</v>
          </cell>
          <cell r="H3034">
            <v>12.99</v>
          </cell>
          <cell r="I3034" t="str">
            <v>S</v>
          </cell>
          <cell r="J3034"/>
        </row>
        <row r="3035">
          <cell r="A3035">
            <v>947896</v>
          </cell>
          <cell r="B3035" t="str">
            <v>BOLS YOGURT LIQUEUR 750ml</v>
          </cell>
          <cell r="C3035" t="str">
            <v>Y</v>
          </cell>
          <cell r="D3035" t="str">
            <v>YS</v>
          </cell>
          <cell r="E3035" t="str">
            <v>YSC</v>
          </cell>
          <cell r="F3035">
            <v>750</v>
          </cell>
          <cell r="G3035">
            <v>947896</v>
          </cell>
          <cell r="H3035">
            <v>22.2</v>
          </cell>
          <cell r="I3035" t="str">
            <v>S</v>
          </cell>
          <cell r="J3035"/>
        </row>
        <row r="3036">
          <cell r="A3036">
            <v>919285</v>
          </cell>
          <cell r="B3036" t="str">
            <v>BOMBASTIC ATTEMPTED MURDER STOUT 473ml</v>
          </cell>
          <cell r="C3036" t="str">
            <v>Y</v>
          </cell>
          <cell r="D3036" t="str">
            <v>YS</v>
          </cell>
          <cell r="E3036" t="str">
            <v>YST</v>
          </cell>
          <cell r="F3036">
            <v>473</v>
          </cell>
          <cell r="G3036">
            <v>919285</v>
          </cell>
          <cell r="H3036">
            <v>4.49</v>
          </cell>
          <cell r="I3036" t="str">
            <v>S</v>
          </cell>
          <cell r="J3036"/>
        </row>
        <row r="3037">
          <cell r="A3037">
            <v>921400</v>
          </cell>
          <cell r="B3037" t="str">
            <v>BOMBASTIC BIG DUMB BEER 473ml</v>
          </cell>
          <cell r="C3037" t="str">
            <v>Y</v>
          </cell>
          <cell r="D3037" t="str">
            <v>YS</v>
          </cell>
          <cell r="E3037" t="str">
            <v>YST</v>
          </cell>
          <cell r="F3037">
            <v>473</v>
          </cell>
          <cell r="G3037">
            <v>921400</v>
          </cell>
          <cell r="H3037">
            <v>5.49</v>
          </cell>
          <cell r="I3037" t="str">
            <v>S</v>
          </cell>
          <cell r="J3037"/>
        </row>
        <row r="3038">
          <cell r="A3038">
            <v>922722</v>
          </cell>
          <cell r="B3038" t="str">
            <v>BOMBASTIC CONSIRACY FRUITED SOUR 473 ml</v>
          </cell>
          <cell r="C3038" t="str">
            <v>Y</v>
          </cell>
          <cell r="D3038" t="str">
            <v>YS</v>
          </cell>
          <cell r="E3038" t="str">
            <v>YST</v>
          </cell>
          <cell r="F3038">
            <v>473</v>
          </cell>
          <cell r="G3038">
            <v>922722</v>
          </cell>
          <cell r="H3038">
            <v>3.99</v>
          </cell>
          <cell r="I3038" t="str">
            <v>S</v>
          </cell>
          <cell r="J3038"/>
        </row>
        <row r="3039">
          <cell r="A3039">
            <v>921398</v>
          </cell>
          <cell r="B3039" t="str">
            <v>BOMBASTIC MURDER STOUT 473ml</v>
          </cell>
          <cell r="C3039" t="str">
            <v>Y</v>
          </cell>
          <cell r="D3039" t="str">
            <v>YS</v>
          </cell>
          <cell r="E3039" t="str">
            <v>YST</v>
          </cell>
          <cell r="F3039">
            <v>473</v>
          </cell>
          <cell r="G3039">
            <v>921398</v>
          </cell>
          <cell r="H3039">
            <v>4.49</v>
          </cell>
          <cell r="I3039" t="str">
            <v>S</v>
          </cell>
          <cell r="J3039"/>
        </row>
        <row r="3040">
          <cell r="A3040">
            <v>922069</v>
          </cell>
          <cell r="B3040" t="str">
            <v>BOMBASTIC PALIAMENT GOSE PEACH 473ml</v>
          </cell>
          <cell r="C3040" t="str">
            <v>Y</v>
          </cell>
          <cell r="D3040" t="str">
            <v>YS</v>
          </cell>
          <cell r="E3040" t="str">
            <v>YST</v>
          </cell>
          <cell r="F3040">
            <v>473</v>
          </cell>
          <cell r="G3040">
            <v>922069</v>
          </cell>
          <cell r="H3040">
            <v>3.59</v>
          </cell>
          <cell r="I3040" t="str">
            <v>S</v>
          </cell>
          <cell r="J3040"/>
        </row>
        <row r="3041">
          <cell r="A3041">
            <v>921628</v>
          </cell>
          <cell r="B3041" t="str">
            <v>BOMBASTIC PANDEMONIUM IMP STOUT 473ml</v>
          </cell>
          <cell r="C3041" t="str">
            <v>Y</v>
          </cell>
          <cell r="D3041" t="str">
            <v>YS</v>
          </cell>
          <cell r="E3041" t="str">
            <v>YST</v>
          </cell>
          <cell r="F3041">
            <v>473</v>
          </cell>
          <cell r="G3041">
            <v>921628</v>
          </cell>
          <cell r="H3041">
            <v>5.49</v>
          </cell>
          <cell r="I3041" t="str">
            <v>S</v>
          </cell>
          <cell r="J3041"/>
        </row>
        <row r="3042">
          <cell r="A3042">
            <v>921765</v>
          </cell>
          <cell r="B3042" t="str">
            <v>BOMBASTIC RASPBERRY DAZZLE WITBIER 473ml</v>
          </cell>
          <cell r="C3042" t="str">
            <v>Y</v>
          </cell>
          <cell r="D3042" t="str">
            <v>YS</v>
          </cell>
          <cell r="E3042" t="str">
            <v>YST</v>
          </cell>
          <cell r="F3042">
            <v>473</v>
          </cell>
          <cell r="G3042">
            <v>921765</v>
          </cell>
          <cell r="H3042">
            <v>3.59</v>
          </cell>
          <cell r="I3042" t="str">
            <v>S</v>
          </cell>
          <cell r="J3042"/>
        </row>
        <row r="3043">
          <cell r="A3043">
            <v>921401</v>
          </cell>
          <cell r="B3043" t="str">
            <v>BOMBASTIC SHIVER COFFEE STOUT 473ml</v>
          </cell>
          <cell r="C3043" t="str">
            <v>Y</v>
          </cell>
          <cell r="D3043" t="str">
            <v>YS</v>
          </cell>
          <cell r="E3043" t="str">
            <v>YST</v>
          </cell>
          <cell r="F3043">
            <v>473</v>
          </cell>
          <cell r="G3043">
            <v>921401</v>
          </cell>
          <cell r="H3043">
            <v>2.99</v>
          </cell>
          <cell r="I3043" t="str">
            <v>S</v>
          </cell>
          <cell r="J3043"/>
        </row>
        <row r="3044">
          <cell r="A3044">
            <v>921878</v>
          </cell>
          <cell r="B3044" t="str">
            <v>BOMBASTIC STUB BARLEYWINE ALE 473ml</v>
          </cell>
          <cell r="C3044" t="str">
            <v>Y</v>
          </cell>
          <cell r="D3044" t="str">
            <v>YS</v>
          </cell>
          <cell r="E3044" t="str">
            <v>YST</v>
          </cell>
          <cell r="F3044">
            <v>473</v>
          </cell>
          <cell r="G3044">
            <v>921878</v>
          </cell>
          <cell r="H3044">
            <v>5.49</v>
          </cell>
          <cell r="I3044" t="str">
            <v>S</v>
          </cell>
          <cell r="J3044"/>
        </row>
        <row r="3045">
          <cell r="A3045">
            <v>924234</v>
          </cell>
          <cell r="B3045" t="str">
            <v>BOMBASTIC WADDLE BREAKFAST STOUT 473 ml</v>
          </cell>
          <cell r="C3045" t="str">
            <v>Y</v>
          </cell>
          <cell r="D3045" t="str">
            <v>YS</v>
          </cell>
          <cell r="E3045" t="str">
            <v>YST</v>
          </cell>
          <cell r="F3045">
            <v>473</v>
          </cell>
          <cell r="G3045">
            <v>924234</v>
          </cell>
          <cell r="H3045">
            <v>5.49</v>
          </cell>
          <cell r="I3045" t="str">
            <v>S</v>
          </cell>
          <cell r="J3045"/>
        </row>
        <row r="3046">
          <cell r="A3046">
            <v>921627</v>
          </cell>
          <cell r="B3046" t="str">
            <v>BOMBASTIC WISDOM HAZY IPA 473ml</v>
          </cell>
          <cell r="C3046" t="str">
            <v>Y</v>
          </cell>
          <cell r="D3046" t="str">
            <v>YS</v>
          </cell>
          <cell r="E3046" t="str">
            <v>YST</v>
          </cell>
          <cell r="F3046">
            <v>473</v>
          </cell>
          <cell r="G3046">
            <v>921627</v>
          </cell>
          <cell r="H3046">
            <v>3.59</v>
          </cell>
          <cell r="I3046" t="str">
            <v>S</v>
          </cell>
          <cell r="J3046"/>
        </row>
        <row r="3047">
          <cell r="A3047">
            <v>28893</v>
          </cell>
          <cell r="B3047" t="str">
            <v>BOMBAY BRAMBLE 750ml</v>
          </cell>
          <cell r="C3047" t="str">
            <v>A</v>
          </cell>
          <cell r="D3047" t="str">
            <v>AH</v>
          </cell>
          <cell r="E3047" t="str">
            <v>AHM</v>
          </cell>
          <cell r="F3047">
            <v>750</v>
          </cell>
          <cell r="G3047">
            <v>28893</v>
          </cell>
          <cell r="H3047">
            <v>26.99</v>
          </cell>
          <cell r="I3047">
            <v>1</v>
          </cell>
          <cell r="J3047"/>
        </row>
        <row r="3048">
          <cell r="A3048">
            <v>28206</v>
          </cell>
          <cell r="B3048" t="str">
            <v>BOMBAY GIN 750ml</v>
          </cell>
          <cell r="C3048" t="str">
            <v>A</v>
          </cell>
          <cell r="D3048" t="str">
            <v>AH</v>
          </cell>
          <cell r="E3048" t="str">
            <v>AHG</v>
          </cell>
          <cell r="F3048">
            <v>750</v>
          </cell>
          <cell r="G3048">
            <v>28206</v>
          </cell>
          <cell r="H3048">
            <v>22.99</v>
          </cell>
          <cell r="I3048">
            <v>1</v>
          </cell>
          <cell r="J3048"/>
        </row>
        <row r="3049">
          <cell r="A3049">
            <v>907134</v>
          </cell>
          <cell r="B3049" t="str">
            <v>BOMBAY ORIGNAL GIN 1750ml</v>
          </cell>
          <cell r="C3049" t="str">
            <v>Y</v>
          </cell>
          <cell r="D3049" t="str">
            <v>YS</v>
          </cell>
          <cell r="E3049" t="str">
            <v>YSA</v>
          </cell>
          <cell r="F3049">
            <v>1750</v>
          </cell>
          <cell r="G3049">
            <v>907134</v>
          </cell>
          <cell r="H3049">
            <v>40.72</v>
          </cell>
          <cell r="I3049" t="str">
            <v>S</v>
          </cell>
          <cell r="J3049"/>
        </row>
        <row r="3050">
          <cell r="A3050">
            <v>28210</v>
          </cell>
          <cell r="B3050" t="str">
            <v>BOMBAY SAPPHIRE EAST GIN 750ml</v>
          </cell>
          <cell r="C3050" t="str">
            <v>A</v>
          </cell>
          <cell r="D3050" t="str">
            <v>AH</v>
          </cell>
          <cell r="E3050" t="str">
            <v>AHG</v>
          </cell>
          <cell r="F3050">
            <v>750</v>
          </cell>
          <cell r="G3050">
            <v>28210</v>
          </cell>
          <cell r="H3050">
            <v>26.99</v>
          </cell>
          <cell r="I3050" t="str">
            <v>S</v>
          </cell>
          <cell r="J3050"/>
        </row>
        <row r="3051">
          <cell r="A3051">
            <v>100245</v>
          </cell>
          <cell r="B3051" t="str">
            <v>BOMBAY SAPPHIRE GIFT TIN 750ml</v>
          </cell>
          <cell r="C3051" t="str">
            <v>A</v>
          </cell>
          <cell r="D3051" t="str">
            <v>AH</v>
          </cell>
          <cell r="E3051" t="str">
            <v>AHX</v>
          </cell>
          <cell r="F3051">
            <v>750</v>
          </cell>
          <cell r="G3051">
            <v>100245</v>
          </cell>
          <cell r="H3051">
            <v>14.58</v>
          </cell>
          <cell r="I3051" t="str">
            <v>D</v>
          </cell>
          <cell r="J3051"/>
        </row>
        <row r="3052">
          <cell r="A3052">
            <v>28235</v>
          </cell>
          <cell r="B3052" t="str">
            <v>BOMBAY SAPPHIRE GIN 375ml</v>
          </cell>
          <cell r="C3052" t="str">
            <v>A</v>
          </cell>
          <cell r="D3052" t="str">
            <v>AH</v>
          </cell>
          <cell r="E3052" t="str">
            <v>AHG</v>
          </cell>
          <cell r="F3052">
            <v>375</v>
          </cell>
          <cell r="G3052">
            <v>28235</v>
          </cell>
          <cell r="H3052">
            <v>14.99</v>
          </cell>
          <cell r="I3052">
            <v>1</v>
          </cell>
          <cell r="J3052"/>
        </row>
        <row r="3053">
          <cell r="A3053">
            <v>28236</v>
          </cell>
          <cell r="B3053" t="str">
            <v>BOMBAY SAPPHIRE GIN 750ml</v>
          </cell>
          <cell r="C3053" t="str">
            <v>A</v>
          </cell>
          <cell r="D3053" t="str">
            <v>AH</v>
          </cell>
          <cell r="E3053" t="str">
            <v>AHG</v>
          </cell>
          <cell r="F3053">
            <v>750</v>
          </cell>
          <cell r="G3053">
            <v>28236</v>
          </cell>
          <cell r="H3053">
            <v>26.99</v>
          </cell>
          <cell r="I3053">
            <v>1</v>
          </cell>
          <cell r="J3053"/>
        </row>
        <row r="3054">
          <cell r="A3054">
            <v>28238</v>
          </cell>
          <cell r="B3054" t="str">
            <v>BOMBAY SAPPHIRE GIN 1750ml</v>
          </cell>
          <cell r="C3054" t="str">
            <v>A</v>
          </cell>
          <cell r="D3054" t="str">
            <v>AH</v>
          </cell>
          <cell r="E3054" t="str">
            <v>AHG</v>
          </cell>
          <cell r="F3054">
            <v>1750</v>
          </cell>
          <cell r="G3054">
            <v>28238</v>
          </cell>
          <cell r="H3054">
            <v>49.99</v>
          </cell>
          <cell r="I3054">
            <v>1</v>
          </cell>
          <cell r="J3054"/>
        </row>
        <row r="3055">
          <cell r="A3055">
            <v>1475</v>
          </cell>
          <cell r="B3055" t="str">
            <v>BOMBAY SAPPHIRE GIN W/GLS'15 750ml</v>
          </cell>
          <cell r="C3055" t="str">
            <v>Y</v>
          </cell>
          <cell r="D3055" t="str">
            <v>YG</v>
          </cell>
          <cell r="E3055" t="str">
            <v>YGA</v>
          </cell>
          <cell r="F3055">
            <v>750</v>
          </cell>
          <cell r="G3055">
            <v>1475</v>
          </cell>
          <cell r="H3055">
            <v>23.37</v>
          </cell>
          <cell r="I3055" t="str">
            <v>S</v>
          </cell>
          <cell r="J3055"/>
        </row>
        <row r="3056">
          <cell r="A3056">
            <v>16882</v>
          </cell>
          <cell r="B3056" t="str">
            <v>BOMBERGER'S KENTUCKY STR BOURBON 750ml</v>
          </cell>
          <cell r="C3056" t="str">
            <v>Y</v>
          </cell>
          <cell r="D3056" t="str">
            <v>YS</v>
          </cell>
          <cell r="E3056" t="str">
            <v>YSA</v>
          </cell>
          <cell r="F3056">
            <v>750</v>
          </cell>
          <cell r="G3056">
            <v>16882</v>
          </cell>
          <cell r="H3056">
            <v>109.99</v>
          </cell>
          <cell r="I3056" t="str">
            <v>A</v>
          </cell>
          <cell r="J3056"/>
        </row>
        <row r="3057">
          <cell r="A3057">
            <v>955328</v>
          </cell>
          <cell r="B3057" t="str">
            <v>BON VIV SPIKED SELTZER BLK CHERRY 355ml</v>
          </cell>
          <cell r="C3057" t="str">
            <v>G</v>
          </cell>
          <cell r="D3057" t="str">
            <v>GL</v>
          </cell>
          <cell r="E3057" t="str">
            <v>GLM</v>
          </cell>
          <cell r="F3057">
            <v>355</v>
          </cell>
          <cell r="G3057">
            <v>955328</v>
          </cell>
          <cell r="H3057">
            <v>2.0499999999999998</v>
          </cell>
          <cell r="I3057" t="str">
            <v>D</v>
          </cell>
          <cell r="J3057"/>
        </row>
        <row r="3058">
          <cell r="A3058">
            <v>955327</v>
          </cell>
          <cell r="B3058" t="str">
            <v>BON VIV SPIKED SELTZER PRKLY PEAR 355ml</v>
          </cell>
          <cell r="C3058" t="str">
            <v>G</v>
          </cell>
          <cell r="D3058" t="str">
            <v>GL</v>
          </cell>
          <cell r="E3058" t="str">
            <v>GLM</v>
          </cell>
          <cell r="F3058">
            <v>355</v>
          </cell>
          <cell r="G3058">
            <v>955327</v>
          </cell>
          <cell r="H3058">
            <v>2.0499999999999998</v>
          </cell>
          <cell r="I3058" t="str">
            <v>D</v>
          </cell>
          <cell r="J3058"/>
        </row>
        <row r="3059">
          <cell r="A3059">
            <v>952324</v>
          </cell>
          <cell r="B3059" t="str">
            <v>BON &amp; VIV SPIKED SELTZER GRPFRT 355 ml</v>
          </cell>
          <cell r="C3059" t="str">
            <v>R</v>
          </cell>
          <cell r="D3059" t="str">
            <v>RC</v>
          </cell>
          <cell r="E3059" t="str">
            <v>RCP</v>
          </cell>
          <cell r="F3059">
            <v>355</v>
          </cell>
          <cell r="G3059">
            <v>952324</v>
          </cell>
          <cell r="H3059">
            <v>2.0499999999999998</v>
          </cell>
          <cell r="I3059" t="str">
            <v>D</v>
          </cell>
          <cell r="J3059"/>
        </row>
        <row r="3060">
          <cell r="A3060">
            <v>948280</v>
          </cell>
          <cell r="B3060" t="str">
            <v>BON AFFAIR SYRAH 750ml</v>
          </cell>
          <cell r="C3060" t="str">
            <v>Y</v>
          </cell>
          <cell r="D3060" t="str">
            <v>YS</v>
          </cell>
          <cell r="E3060" t="str">
            <v>YSE</v>
          </cell>
          <cell r="F3060">
            <v>750</v>
          </cell>
          <cell r="G3060">
            <v>948280</v>
          </cell>
          <cell r="H3060">
            <v>13.89</v>
          </cell>
          <cell r="I3060" t="str">
            <v>S</v>
          </cell>
          <cell r="J3060"/>
        </row>
        <row r="3061">
          <cell r="A3061">
            <v>922677</v>
          </cell>
          <cell r="B3061" t="str">
            <v>BON TOURINE RGE KO IN COT WE 2019 750ml</v>
          </cell>
          <cell r="C3061" t="str">
            <v>Y</v>
          </cell>
          <cell r="D3061" t="str">
            <v>YS</v>
          </cell>
          <cell r="E3061" t="str">
            <v>YSE</v>
          </cell>
          <cell r="F3061">
            <v>750</v>
          </cell>
          <cell r="G3061">
            <v>922677</v>
          </cell>
          <cell r="H3061">
            <v>31.97</v>
          </cell>
          <cell r="I3061" t="str">
            <v>S</v>
          </cell>
          <cell r="J3061"/>
        </row>
        <row r="3062">
          <cell r="A3062">
            <v>951104</v>
          </cell>
          <cell r="B3062" t="str">
            <v>BONACCORSI CARGASSACCHI PINOT NOIR 750ml</v>
          </cell>
          <cell r="C3062" t="str">
            <v>Y</v>
          </cell>
          <cell r="D3062" t="str">
            <v>YS</v>
          </cell>
          <cell r="E3062" t="str">
            <v>YSE</v>
          </cell>
          <cell r="F3062">
            <v>750</v>
          </cell>
          <cell r="G3062">
            <v>951104</v>
          </cell>
          <cell r="H3062">
            <v>44.66</v>
          </cell>
          <cell r="I3062" t="str">
            <v>S</v>
          </cell>
          <cell r="J3062"/>
        </row>
        <row r="3063">
          <cell r="A3063">
            <v>947568</v>
          </cell>
          <cell r="B3063" t="str">
            <v>BONAL GENTIANE-QUINA 750ml</v>
          </cell>
          <cell r="C3063" t="str">
            <v>Y</v>
          </cell>
          <cell r="D3063" t="str">
            <v>YS</v>
          </cell>
          <cell r="E3063" t="str">
            <v>YSC</v>
          </cell>
          <cell r="F3063">
            <v>750</v>
          </cell>
          <cell r="G3063">
            <v>947568</v>
          </cell>
          <cell r="H3063">
            <v>22.15</v>
          </cell>
          <cell r="I3063" t="str">
            <v>S</v>
          </cell>
          <cell r="J3063"/>
        </row>
        <row r="3064">
          <cell r="A3064">
            <v>946802</v>
          </cell>
          <cell r="B3064" t="str">
            <v>BONAL GENTIANE-QUINA 750ml</v>
          </cell>
          <cell r="C3064" t="str">
            <v>Y</v>
          </cell>
          <cell r="D3064" t="str">
            <v>YS</v>
          </cell>
          <cell r="E3064" t="str">
            <v>YSE</v>
          </cell>
          <cell r="F3064">
            <v>750</v>
          </cell>
          <cell r="G3064">
            <v>946802</v>
          </cell>
          <cell r="H3064">
            <v>21.65</v>
          </cell>
          <cell r="I3064" t="str">
            <v>S</v>
          </cell>
          <cell r="J3064"/>
        </row>
        <row r="3065">
          <cell r="A3065">
            <v>955139</v>
          </cell>
          <cell r="B3065" t="str">
            <v>BONANZA CABERNET SAUVIGNON 750ml</v>
          </cell>
          <cell r="C3065" t="str">
            <v>P</v>
          </cell>
          <cell r="D3065" t="str">
            <v>PL</v>
          </cell>
          <cell r="E3065" t="str">
            <v>PLB</v>
          </cell>
          <cell r="F3065">
            <v>750</v>
          </cell>
          <cell r="G3065">
            <v>955139</v>
          </cell>
          <cell r="H3065">
            <v>24.99</v>
          </cell>
          <cell r="I3065">
            <v>1</v>
          </cell>
          <cell r="J3065"/>
        </row>
        <row r="3066">
          <cell r="A3066">
            <v>917474</v>
          </cell>
          <cell r="B3066" t="str">
            <v>BOND MATRIARCH'06 750ml</v>
          </cell>
          <cell r="C3066" t="str">
            <v>P</v>
          </cell>
          <cell r="D3066" t="str">
            <v>PL</v>
          </cell>
          <cell r="E3066" t="str">
            <v>PLD</v>
          </cell>
          <cell r="F3066">
            <v>750</v>
          </cell>
          <cell r="G3066">
            <v>917474</v>
          </cell>
          <cell r="H3066">
            <v>113.43</v>
          </cell>
          <cell r="I3066" t="str">
            <v>X</v>
          </cell>
          <cell r="J3066"/>
        </row>
        <row r="3067">
          <cell r="A3067">
            <v>900752</v>
          </cell>
          <cell r="B3067" t="str">
            <v>BOND MELBURY 2003 750ml</v>
          </cell>
          <cell r="C3067" t="str">
            <v>Y</v>
          </cell>
          <cell r="D3067" t="str">
            <v>YS</v>
          </cell>
          <cell r="E3067" t="str">
            <v>YSE</v>
          </cell>
          <cell r="F3067">
            <v>750</v>
          </cell>
          <cell r="G3067">
            <v>900752</v>
          </cell>
          <cell r="H3067">
            <v>880.11</v>
          </cell>
          <cell r="I3067" t="str">
            <v>S</v>
          </cell>
          <cell r="J3067"/>
        </row>
        <row r="3068">
          <cell r="A3068">
            <v>900753</v>
          </cell>
          <cell r="B3068" t="str">
            <v>BOND MELBURY 2005 750ml</v>
          </cell>
          <cell r="C3068" t="str">
            <v>Y</v>
          </cell>
          <cell r="D3068" t="str">
            <v>YS</v>
          </cell>
          <cell r="E3068" t="str">
            <v>YSE</v>
          </cell>
          <cell r="F3068">
            <v>750</v>
          </cell>
          <cell r="G3068">
            <v>900753</v>
          </cell>
          <cell r="H3068">
            <v>1138.6099999999999</v>
          </cell>
          <cell r="I3068" t="str">
            <v>S</v>
          </cell>
          <cell r="J3068"/>
        </row>
        <row r="3069">
          <cell r="A3069">
            <v>900754</v>
          </cell>
          <cell r="B3069" t="str">
            <v>BOND MELBURY 2012 750ml</v>
          </cell>
          <cell r="C3069" t="str">
            <v>Y</v>
          </cell>
          <cell r="D3069" t="str">
            <v>YS</v>
          </cell>
          <cell r="E3069" t="str">
            <v>YSE</v>
          </cell>
          <cell r="F3069">
            <v>750</v>
          </cell>
          <cell r="G3069">
            <v>900754</v>
          </cell>
          <cell r="H3069">
            <v>776.71</v>
          </cell>
          <cell r="I3069" t="str">
            <v>S</v>
          </cell>
          <cell r="J3069"/>
        </row>
        <row r="3070">
          <cell r="A3070">
            <v>917654</v>
          </cell>
          <cell r="B3070" t="str">
            <v>BOND MELBURY'09 750ml</v>
          </cell>
          <cell r="C3070" t="str">
            <v>P</v>
          </cell>
          <cell r="D3070" t="str">
            <v>PL</v>
          </cell>
          <cell r="E3070" t="str">
            <v>PLD</v>
          </cell>
          <cell r="F3070">
            <v>750</v>
          </cell>
          <cell r="G3070">
            <v>917654</v>
          </cell>
          <cell r="H3070">
            <v>357.85</v>
          </cell>
          <cell r="I3070" t="str">
            <v>X</v>
          </cell>
          <cell r="J3070"/>
        </row>
        <row r="3071">
          <cell r="A3071">
            <v>900769</v>
          </cell>
          <cell r="B3071" t="str">
            <v>BOND PLURIBUS 2006 750ml</v>
          </cell>
          <cell r="C3071" t="str">
            <v>Y</v>
          </cell>
          <cell r="D3071" t="str">
            <v>YS</v>
          </cell>
          <cell r="E3071" t="str">
            <v>YSE</v>
          </cell>
          <cell r="F3071">
            <v>750</v>
          </cell>
          <cell r="G3071">
            <v>900769</v>
          </cell>
          <cell r="H3071">
            <v>880.11</v>
          </cell>
          <cell r="I3071" t="str">
            <v>S</v>
          </cell>
          <cell r="J3071"/>
        </row>
        <row r="3072">
          <cell r="A3072">
            <v>900770</v>
          </cell>
          <cell r="B3072" t="str">
            <v>BOND PLURIBUS 2008 750ml</v>
          </cell>
          <cell r="C3072" t="str">
            <v>Y</v>
          </cell>
          <cell r="D3072" t="str">
            <v>YS</v>
          </cell>
          <cell r="E3072" t="str">
            <v>YSE</v>
          </cell>
          <cell r="F3072">
            <v>750</v>
          </cell>
          <cell r="G3072">
            <v>900770</v>
          </cell>
          <cell r="H3072">
            <v>880.11</v>
          </cell>
          <cell r="I3072" t="str">
            <v>S</v>
          </cell>
          <cell r="J3072"/>
        </row>
        <row r="3073">
          <cell r="A3073">
            <v>900771</v>
          </cell>
          <cell r="B3073" t="str">
            <v>BOND PLURIBUS 2011 750ml</v>
          </cell>
          <cell r="C3073" t="str">
            <v>Y</v>
          </cell>
          <cell r="D3073" t="str">
            <v>YS</v>
          </cell>
          <cell r="E3073" t="str">
            <v>YSE</v>
          </cell>
          <cell r="F3073">
            <v>750</v>
          </cell>
          <cell r="G3073">
            <v>900771</v>
          </cell>
          <cell r="H3073">
            <v>880.11</v>
          </cell>
          <cell r="I3073" t="str">
            <v>S</v>
          </cell>
          <cell r="J3073"/>
        </row>
        <row r="3074">
          <cell r="A3074">
            <v>917784</v>
          </cell>
          <cell r="B3074" t="str">
            <v>BOND PLURIBUS'09 750ml</v>
          </cell>
          <cell r="C3074" t="str">
            <v>P</v>
          </cell>
          <cell r="D3074" t="str">
            <v>PL</v>
          </cell>
          <cell r="E3074" t="str">
            <v>PLD</v>
          </cell>
          <cell r="F3074">
            <v>750</v>
          </cell>
          <cell r="G3074">
            <v>917784</v>
          </cell>
          <cell r="H3074">
            <v>357.85</v>
          </cell>
          <cell r="I3074" t="str">
            <v>X</v>
          </cell>
          <cell r="J3074"/>
        </row>
        <row r="3075">
          <cell r="A3075">
            <v>953304</v>
          </cell>
          <cell r="B3075" t="str">
            <v>BOND QUELLA '13 750ml</v>
          </cell>
          <cell r="C3075" t="str">
            <v>Y</v>
          </cell>
          <cell r="D3075" t="str">
            <v>YS</v>
          </cell>
          <cell r="E3075" t="str">
            <v>YSE</v>
          </cell>
          <cell r="F3075">
            <v>750</v>
          </cell>
          <cell r="G3075">
            <v>953304</v>
          </cell>
          <cell r="H3075">
            <v>621.19000000000005</v>
          </cell>
          <cell r="I3075" t="str">
            <v>S</v>
          </cell>
          <cell r="J3075"/>
        </row>
        <row r="3076">
          <cell r="A3076">
            <v>900755</v>
          </cell>
          <cell r="B3076" t="str">
            <v>BOND QUELLA 2007 750ml</v>
          </cell>
          <cell r="C3076" t="str">
            <v>Y</v>
          </cell>
          <cell r="D3076" t="str">
            <v>YS</v>
          </cell>
          <cell r="E3076" t="str">
            <v>YSE</v>
          </cell>
          <cell r="F3076">
            <v>750</v>
          </cell>
          <cell r="G3076">
            <v>900755</v>
          </cell>
          <cell r="H3076">
            <v>1190.31</v>
          </cell>
          <cell r="I3076" t="str">
            <v>S</v>
          </cell>
          <cell r="J3076"/>
        </row>
        <row r="3077">
          <cell r="A3077">
            <v>900756</v>
          </cell>
          <cell r="B3077" t="str">
            <v>BOND QUELLA 2008 750ml</v>
          </cell>
          <cell r="C3077" t="str">
            <v>Y</v>
          </cell>
          <cell r="D3077" t="str">
            <v>YS</v>
          </cell>
          <cell r="E3077" t="str">
            <v>YSE</v>
          </cell>
          <cell r="F3077">
            <v>750</v>
          </cell>
          <cell r="G3077">
            <v>900756</v>
          </cell>
          <cell r="H3077">
            <v>880.11</v>
          </cell>
          <cell r="I3077" t="str">
            <v>S</v>
          </cell>
          <cell r="J3077"/>
        </row>
        <row r="3078">
          <cell r="A3078">
            <v>900757</v>
          </cell>
          <cell r="B3078" t="str">
            <v>BOND QUELLA 2011 750ml</v>
          </cell>
          <cell r="C3078" t="str">
            <v>Y</v>
          </cell>
          <cell r="D3078" t="str">
            <v>YS</v>
          </cell>
          <cell r="E3078" t="str">
            <v>YSE</v>
          </cell>
          <cell r="F3078">
            <v>750</v>
          </cell>
          <cell r="G3078">
            <v>900757</v>
          </cell>
          <cell r="H3078">
            <v>776.71</v>
          </cell>
          <cell r="I3078" t="str">
            <v>S</v>
          </cell>
          <cell r="J3078"/>
        </row>
        <row r="3079">
          <cell r="A3079">
            <v>900758</v>
          </cell>
          <cell r="B3079" t="str">
            <v>BOND QUELLA 2014 750ml</v>
          </cell>
          <cell r="C3079" t="str">
            <v>Y</v>
          </cell>
          <cell r="D3079" t="str">
            <v>YS</v>
          </cell>
          <cell r="E3079" t="str">
            <v>YSE</v>
          </cell>
          <cell r="F3079">
            <v>750</v>
          </cell>
          <cell r="G3079">
            <v>900758</v>
          </cell>
          <cell r="H3079">
            <v>880.11</v>
          </cell>
          <cell r="I3079" t="str">
            <v>S</v>
          </cell>
          <cell r="J3079"/>
        </row>
        <row r="3080">
          <cell r="A3080">
            <v>900759</v>
          </cell>
          <cell r="B3080" t="str">
            <v>BOND ST EDEN 2003 750ml</v>
          </cell>
          <cell r="C3080" t="str">
            <v>Y</v>
          </cell>
          <cell r="D3080" t="str">
            <v>YS</v>
          </cell>
          <cell r="E3080" t="str">
            <v>YSE</v>
          </cell>
          <cell r="F3080">
            <v>750</v>
          </cell>
          <cell r="G3080">
            <v>900759</v>
          </cell>
          <cell r="H3080">
            <v>880.11</v>
          </cell>
          <cell r="I3080" t="str">
            <v>S</v>
          </cell>
          <cell r="J3080"/>
        </row>
        <row r="3081">
          <cell r="A3081">
            <v>900760</v>
          </cell>
          <cell r="B3081" t="str">
            <v>BOND ST EDEN 2008 750ml</v>
          </cell>
          <cell r="C3081" t="str">
            <v>Y</v>
          </cell>
          <cell r="D3081" t="str">
            <v>YS</v>
          </cell>
          <cell r="E3081" t="str">
            <v>YSE</v>
          </cell>
          <cell r="F3081">
            <v>750</v>
          </cell>
          <cell r="G3081">
            <v>900760</v>
          </cell>
          <cell r="H3081">
            <v>880.11</v>
          </cell>
          <cell r="I3081" t="str">
            <v>S</v>
          </cell>
          <cell r="J3081"/>
        </row>
        <row r="3082">
          <cell r="A3082">
            <v>900761</v>
          </cell>
          <cell r="B3082" t="str">
            <v>BOND ST EDEN 2012 750ml</v>
          </cell>
          <cell r="C3082" t="str">
            <v>Y</v>
          </cell>
          <cell r="D3082" t="str">
            <v>YS</v>
          </cell>
          <cell r="E3082" t="str">
            <v>YSE</v>
          </cell>
          <cell r="F3082">
            <v>750</v>
          </cell>
          <cell r="G3082">
            <v>900761</v>
          </cell>
          <cell r="H3082">
            <v>776.71</v>
          </cell>
          <cell r="I3082" t="str">
            <v>S</v>
          </cell>
          <cell r="J3082"/>
        </row>
        <row r="3083">
          <cell r="A3083">
            <v>900762</v>
          </cell>
          <cell r="B3083" t="str">
            <v>BOND ST EDEN 2014 750ml</v>
          </cell>
          <cell r="C3083" t="str">
            <v>Y</v>
          </cell>
          <cell r="D3083" t="str">
            <v>YS</v>
          </cell>
          <cell r="E3083" t="str">
            <v>YSE</v>
          </cell>
          <cell r="F3083">
            <v>750</v>
          </cell>
          <cell r="G3083">
            <v>900762</v>
          </cell>
          <cell r="H3083">
            <v>880.11</v>
          </cell>
          <cell r="I3083" t="str">
            <v>S</v>
          </cell>
          <cell r="J3083"/>
        </row>
        <row r="3084">
          <cell r="A3084">
            <v>953303</v>
          </cell>
          <cell r="B3084" t="str">
            <v>BOND ST. EDEN '13 750ml</v>
          </cell>
          <cell r="C3084" t="str">
            <v>Y</v>
          </cell>
          <cell r="D3084" t="str">
            <v>YS</v>
          </cell>
          <cell r="E3084" t="str">
            <v>YSE</v>
          </cell>
          <cell r="F3084">
            <v>750</v>
          </cell>
          <cell r="G3084">
            <v>953303</v>
          </cell>
          <cell r="H3084">
            <v>621.19000000000005</v>
          </cell>
          <cell r="I3084" t="str">
            <v>S</v>
          </cell>
          <cell r="J3084"/>
        </row>
        <row r="3085">
          <cell r="A3085">
            <v>900767</v>
          </cell>
          <cell r="B3085" t="str">
            <v>BOND TERROIR MXED CASE 750ml</v>
          </cell>
          <cell r="C3085" t="str">
            <v>Y</v>
          </cell>
          <cell r="D3085" t="str">
            <v>YS</v>
          </cell>
          <cell r="E3085" t="str">
            <v>YSE</v>
          </cell>
          <cell r="F3085">
            <v>750</v>
          </cell>
          <cell r="G3085">
            <v>900767</v>
          </cell>
          <cell r="H3085">
            <v>849.09</v>
          </cell>
          <cell r="I3085" t="str">
            <v>S</v>
          </cell>
          <cell r="J3085"/>
        </row>
        <row r="3086">
          <cell r="A3086">
            <v>900763</v>
          </cell>
          <cell r="B3086" t="str">
            <v>BOND VECINA 2001 750ml</v>
          </cell>
          <cell r="C3086" t="str">
            <v>Y</v>
          </cell>
          <cell r="D3086" t="str">
            <v>YS</v>
          </cell>
          <cell r="E3086" t="str">
            <v>YSE</v>
          </cell>
          <cell r="F3086">
            <v>750</v>
          </cell>
          <cell r="G3086">
            <v>900763</v>
          </cell>
          <cell r="H3086">
            <v>1190.31</v>
          </cell>
          <cell r="I3086" t="str">
            <v>S</v>
          </cell>
          <cell r="J3086"/>
        </row>
        <row r="3087">
          <cell r="A3087">
            <v>900766</v>
          </cell>
          <cell r="B3087" t="str">
            <v>BOND VECINA 2004 750ml</v>
          </cell>
          <cell r="C3087" t="str">
            <v>Y</v>
          </cell>
          <cell r="D3087" t="str">
            <v>YS</v>
          </cell>
          <cell r="E3087" t="str">
            <v>YSE</v>
          </cell>
          <cell r="F3087">
            <v>750</v>
          </cell>
          <cell r="G3087">
            <v>900766</v>
          </cell>
          <cell r="H3087">
            <v>1035.21</v>
          </cell>
          <cell r="I3087" t="str">
            <v>S</v>
          </cell>
          <cell r="J3087"/>
        </row>
        <row r="3088">
          <cell r="A3088">
            <v>900768</v>
          </cell>
          <cell r="B3088" t="str">
            <v>BOND VECINA 2014 750ml</v>
          </cell>
          <cell r="C3088" t="str">
            <v>Y</v>
          </cell>
          <cell r="D3088" t="str">
            <v>YS</v>
          </cell>
          <cell r="E3088" t="str">
            <v>YSE</v>
          </cell>
          <cell r="F3088">
            <v>750</v>
          </cell>
          <cell r="G3088">
            <v>900768</v>
          </cell>
          <cell r="H3088">
            <v>880.11</v>
          </cell>
          <cell r="I3088" t="str">
            <v>S</v>
          </cell>
          <cell r="J3088"/>
        </row>
        <row r="3089">
          <cell r="A3089">
            <v>917785</v>
          </cell>
          <cell r="B3089" t="str">
            <v>BOND VECINA'06/09 750ml</v>
          </cell>
          <cell r="C3089" t="str">
            <v>P</v>
          </cell>
          <cell r="D3089" t="str">
            <v>PL</v>
          </cell>
          <cell r="E3089" t="str">
            <v>PLD</v>
          </cell>
          <cell r="F3089">
            <v>750</v>
          </cell>
          <cell r="G3089">
            <v>917785</v>
          </cell>
          <cell r="H3089">
            <v>357.85</v>
          </cell>
          <cell r="I3089" t="str">
            <v>X</v>
          </cell>
          <cell r="J3089"/>
        </row>
        <row r="3090">
          <cell r="A3090">
            <v>445140</v>
          </cell>
          <cell r="B3090" t="str">
            <v>BONESHAKER ZINFANDEL LODI'20 750ml</v>
          </cell>
          <cell r="C3090" t="str">
            <v>P</v>
          </cell>
          <cell r="D3090" t="str">
            <v>PL</v>
          </cell>
          <cell r="E3090" t="str">
            <v>PLH</v>
          </cell>
          <cell r="F3090">
            <v>750</v>
          </cell>
          <cell r="G3090">
            <v>445140</v>
          </cell>
          <cell r="H3090">
            <v>17</v>
          </cell>
          <cell r="I3090" t="str">
            <v>X</v>
          </cell>
          <cell r="J3090"/>
        </row>
        <row r="3091">
          <cell r="A3091">
            <v>918227</v>
          </cell>
          <cell r="B3091" t="str">
            <v>BONGIOVANNI BAROLO PERNANNO'10/11 750ml</v>
          </cell>
          <cell r="C3091" t="str">
            <v>P</v>
          </cell>
          <cell r="D3091" t="str">
            <v>PR</v>
          </cell>
          <cell r="E3091" t="str">
            <v>PRJ</v>
          </cell>
          <cell r="F3091">
            <v>750</v>
          </cell>
          <cell r="G3091">
            <v>918227</v>
          </cell>
          <cell r="H3091">
            <v>54.76</v>
          </cell>
          <cell r="I3091" t="str">
            <v>X</v>
          </cell>
          <cell r="J3091"/>
        </row>
        <row r="3092">
          <cell r="A3092">
            <v>922678</v>
          </cell>
          <cell r="B3092" t="str">
            <v>BONHOMME VDF ROUGE VERCHENY 750ml</v>
          </cell>
          <cell r="C3092" t="str">
            <v>Y</v>
          </cell>
          <cell r="D3092" t="str">
            <v>YS</v>
          </cell>
          <cell r="E3092" t="str">
            <v>YSE</v>
          </cell>
          <cell r="F3092">
            <v>750</v>
          </cell>
          <cell r="G3092">
            <v>922678</v>
          </cell>
          <cell r="H3092">
            <v>28.21</v>
          </cell>
          <cell r="I3092" t="str">
            <v>S</v>
          </cell>
          <cell r="J3092"/>
        </row>
        <row r="3093">
          <cell r="A3093">
            <v>953397</v>
          </cell>
          <cell r="B3093" t="str">
            <v>BONNET-PONSON CHAMPAGNE 750ml</v>
          </cell>
          <cell r="C3093" t="str">
            <v>Y</v>
          </cell>
          <cell r="D3093" t="str">
            <v>YS</v>
          </cell>
          <cell r="E3093" t="str">
            <v>YSE</v>
          </cell>
          <cell r="F3093">
            <v>750</v>
          </cell>
          <cell r="G3093">
            <v>953397</v>
          </cell>
          <cell r="H3093">
            <v>44.31</v>
          </cell>
          <cell r="I3093" t="str">
            <v>S</v>
          </cell>
          <cell r="J3093"/>
        </row>
        <row r="3094">
          <cell r="A3094">
            <v>947973</v>
          </cell>
          <cell r="B3094" t="str">
            <v>BONNY DOON A PROPER CLARET'15 750ml</v>
          </cell>
          <cell r="C3094" t="str">
            <v>P</v>
          </cell>
          <cell r="D3094" t="str">
            <v>PL</v>
          </cell>
          <cell r="E3094" t="str">
            <v>PLU</v>
          </cell>
          <cell r="F3094">
            <v>750</v>
          </cell>
          <cell r="G3094">
            <v>947973</v>
          </cell>
          <cell r="H3094">
            <v>14.99</v>
          </cell>
          <cell r="I3094" t="str">
            <v>U</v>
          </cell>
          <cell r="J3094"/>
        </row>
        <row r="3095">
          <cell r="A3095">
            <v>910333</v>
          </cell>
          <cell r="B3095" t="str">
            <v>BONNY DOON CARDINAL ZIN'05 750ml</v>
          </cell>
          <cell r="C3095" t="str">
            <v>Y</v>
          </cell>
          <cell r="D3095" t="str">
            <v>YS</v>
          </cell>
          <cell r="E3095" t="str">
            <v>YSE</v>
          </cell>
          <cell r="F3095">
            <v>750</v>
          </cell>
          <cell r="G3095">
            <v>910333</v>
          </cell>
          <cell r="H3095">
            <v>19.21</v>
          </cell>
          <cell r="I3095" t="str">
            <v>S</v>
          </cell>
          <cell r="J3095"/>
        </row>
        <row r="3096">
          <cell r="A3096">
            <v>905812</v>
          </cell>
          <cell r="B3096" t="str">
            <v>BONNY DOON CIGARE BLNC RSV BNBON' 750ml</v>
          </cell>
          <cell r="C3096" t="str">
            <v>Y</v>
          </cell>
          <cell r="D3096" t="str">
            <v>YS</v>
          </cell>
          <cell r="E3096" t="str">
            <v>YSE</v>
          </cell>
          <cell r="F3096">
            <v>750</v>
          </cell>
          <cell r="G3096">
            <v>905812</v>
          </cell>
          <cell r="H3096">
            <v>51.16</v>
          </cell>
          <cell r="I3096" t="str">
            <v>S</v>
          </cell>
          <cell r="J3096"/>
        </row>
        <row r="3097">
          <cell r="A3097">
            <v>982397</v>
          </cell>
          <cell r="B3097" t="str">
            <v>BONNY DOON CIGARE VOLANT '12 750ml</v>
          </cell>
          <cell r="C3097" t="str">
            <v>Y</v>
          </cell>
          <cell r="D3097" t="str">
            <v>YS</v>
          </cell>
          <cell r="E3097" t="str">
            <v>YSE</v>
          </cell>
          <cell r="F3097">
            <v>750</v>
          </cell>
          <cell r="G3097">
            <v>982397</v>
          </cell>
          <cell r="H3097">
            <v>20.059999999999999</v>
          </cell>
          <cell r="I3097" t="str">
            <v>S</v>
          </cell>
          <cell r="J3097"/>
        </row>
        <row r="3098">
          <cell r="A3098">
            <v>913917</v>
          </cell>
          <cell r="B3098" t="str">
            <v>BONNY DOON CIGARE VOLANT RSV FDRE 750ml</v>
          </cell>
          <cell r="C3098" t="str">
            <v>Y</v>
          </cell>
          <cell r="D3098" t="str">
            <v>YS</v>
          </cell>
          <cell r="E3098" t="str">
            <v>YSE</v>
          </cell>
          <cell r="F3098">
            <v>750</v>
          </cell>
          <cell r="G3098">
            <v>913917</v>
          </cell>
          <cell r="H3098">
            <v>56.73</v>
          </cell>
          <cell r="I3098" t="str">
            <v>S</v>
          </cell>
          <cell r="J3098"/>
        </row>
        <row r="3099">
          <cell r="A3099">
            <v>905802</v>
          </cell>
          <cell r="B3099" t="str">
            <v>BONNY DOON CIGARE VOLANT. 375ml</v>
          </cell>
          <cell r="C3099" t="str">
            <v>Y</v>
          </cell>
          <cell r="D3099" t="str">
            <v>YS</v>
          </cell>
          <cell r="E3099" t="str">
            <v>YSE</v>
          </cell>
          <cell r="F3099">
            <v>375</v>
          </cell>
          <cell r="G3099">
            <v>905802</v>
          </cell>
          <cell r="H3099">
            <v>23</v>
          </cell>
          <cell r="I3099" t="str">
            <v>U</v>
          </cell>
          <cell r="J3099"/>
        </row>
        <row r="3100">
          <cell r="A3100">
            <v>952556</v>
          </cell>
          <cell r="B3100" t="str">
            <v>BONNY DOON CLOS DE GILROY 20000 ml</v>
          </cell>
          <cell r="C3100" t="str">
            <v>Y</v>
          </cell>
          <cell r="D3100" t="str">
            <v>YS</v>
          </cell>
          <cell r="E3100" t="str">
            <v>YSE</v>
          </cell>
          <cell r="F3100">
            <v>20000</v>
          </cell>
          <cell r="G3100">
            <v>952556</v>
          </cell>
          <cell r="H3100">
            <v>340.49</v>
          </cell>
          <cell r="I3100" t="str">
            <v>S</v>
          </cell>
          <cell r="J3100"/>
        </row>
        <row r="3101">
          <cell r="A3101">
            <v>948701</v>
          </cell>
          <cell r="B3101" t="str">
            <v>BONNY DOON CLOS DE GILROY GRENAC 750ml</v>
          </cell>
          <cell r="C3101" t="str">
            <v>Y</v>
          </cell>
          <cell r="D3101" t="str">
            <v>YS</v>
          </cell>
          <cell r="E3101" t="str">
            <v>YSE</v>
          </cell>
          <cell r="F3101">
            <v>750</v>
          </cell>
          <cell r="G3101">
            <v>948701</v>
          </cell>
          <cell r="H3101">
            <v>19.600000000000001</v>
          </cell>
          <cell r="I3101" t="str">
            <v>S</v>
          </cell>
          <cell r="J3101"/>
        </row>
        <row r="3102">
          <cell r="A3102">
            <v>949731</v>
          </cell>
          <cell r="B3102" t="str">
            <v>BONNY DOON GRAVITAS WHITE 750ml</v>
          </cell>
          <cell r="C3102" t="str">
            <v>Y</v>
          </cell>
          <cell r="D3102" t="str">
            <v>YS</v>
          </cell>
          <cell r="E3102" t="str">
            <v>YSE</v>
          </cell>
          <cell r="F3102">
            <v>750</v>
          </cell>
          <cell r="G3102">
            <v>949731</v>
          </cell>
          <cell r="H3102">
            <v>17.45</v>
          </cell>
          <cell r="I3102" t="str">
            <v>U</v>
          </cell>
          <cell r="J3102"/>
        </row>
        <row r="3103">
          <cell r="A3103">
            <v>544637</v>
          </cell>
          <cell r="B3103" t="str">
            <v>BONNY DOON LE CIGARE ORANGE 750ml</v>
          </cell>
          <cell r="C3103" t="str">
            <v>M</v>
          </cell>
          <cell r="D3103" t="str">
            <v>MO</v>
          </cell>
          <cell r="E3103" t="str">
            <v>MOW</v>
          </cell>
          <cell r="F3103">
            <v>750</v>
          </cell>
          <cell r="G3103">
            <v>544637</v>
          </cell>
          <cell r="H3103">
            <v>14.76</v>
          </cell>
          <cell r="I3103" t="str">
            <v>L</v>
          </cell>
          <cell r="J3103"/>
        </row>
        <row r="3104">
          <cell r="A3104">
            <v>901886</v>
          </cell>
          <cell r="B3104" t="str">
            <v>BONNY DOON LE CIGARE VOLANT 750ml</v>
          </cell>
          <cell r="C3104" t="str">
            <v>P</v>
          </cell>
          <cell r="D3104" t="str">
            <v>PF</v>
          </cell>
          <cell r="E3104" t="str">
            <v>PFP</v>
          </cell>
          <cell r="F3104">
            <v>750</v>
          </cell>
          <cell r="G3104">
            <v>901886</v>
          </cell>
          <cell r="H3104">
            <v>14.83</v>
          </cell>
          <cell r="I3104">
            <v>1</v>
          </cell>
          <cell r="J3104"/>
        </row>
        <row r="3105">
          <cell r="A3105">
            <v>947980</v>
          </cell>
          <cell r="B3105" t="str">
            <v>BONNY DOON LE CIGAREBLANC 750ml</v>
          </cell>
          <cell r="C3105" t="str">
            <v>Y</v>
          </cell>
          <cell r="D3105" t="str">
            <v>YS</v>
          </cell>
          <cell r="E3105" t="str">
            <v>YSE</v>
          </cell>
          <cell r="F3105">
            <v>750</v>
          </cell>
          <cell r="G3105">
            <v>947980</v>
          </cell>
          <cell r="H3105">
            <v>24.88</v>
          </cell>
          <cell r="I3105" t="str">
            <v>S</v>
          </cell>
          <cell r="J3105"/>
        </row>
        <row r="3106">
          <cell r="A3106">
            <v>949810</v>
          </cell>
          <cell r="B3106" t="str">
            <v>BONNY DOON NOT DRINKING ANY MERLO 750ml</v>
          </cell>
          <cell r="C3106" t="str">
            <v>Y</v>
          </cell>
          <cell r="D3106" t="str">
            <v>YS</v>
          </cell>
          <cell r="E3106" t="str">
            <v>YSE</v>
          </cell>
          <cell r="F3106">
            <v>750</v>
          </cell>
          <cell r="G3106">
            <v>949810</v>
          </cell>
          <cell r="H3106">
            <v>13.1</v>
          </cell>
          <cell r="I3106" t="str">
            <v>S</v>
          </cell>
          <cell r="J3106"/>
        </row>
        <row r="3107">
          <cell r="A3107">
            <v>952558</v>
          </cell>
          <cell r="B3107" t="str">
            <v>BONNY DOON PICPOUL 750ml</v>
          </cell>
          <cell r="C3107" t="str">
            <v>Y</v>
          </cell>
          <cell r="D3107" t="str">
            <v>YS</v>
          </cell>
          <cell r="E3107" t="str">
            <v>YSE</v>
          </cell>
          <cell r="F3107">
            <v>750</v>
          </cell>
          <cell r="G3107">
            <v>952558</v>
          </cell>
          <cell r="H3107">
            <v>17.489999999999998</v>
          </cell>
          <cell r="I3107" t="str">
            <v>S</v>
          </cell>
          <cell r="J3107"/>
        </row>
        <row r="3108">
          <cell r="A3108">
            <v>952732</v>
          </cell>
          <cell r="B3108" t="str">
            <v>BONNY DOON PICPOUL KEG 20000 ml</v>
          </cell>
          <cell r="C3108" t="str">
            <v>Y</v>
          </cell>
          <cell r="D3108" t="str">
            <v>YS</v>
          </cell>
          <cell r="E3108" t="str">
            <v>YSE</v>
          </cell>
          <cell r="F3108">
            <v>20000</v>
          </cell>
          <cell r="G3108">
            <v>952732</v>
          </cell>
          <cell r="H3108">
            <v>214.53</v>
          </cell>
          <cell r="I3108" t="str">
            <v>S</v>
          </cell>
          <cell r="J3108"/>
        </row>
        <row r="3109">
          <cell r="A3109">
            <v>900656</v>
          </cell>
          <cell r="B3109" t="str">
            <v>BONNY DOON PROPER CLARET KEG 19000ml</v>
          </cell>
          <cell r="C3109" t="str">
            <v>Y</v>
          </cell>
          <cell r="D3109" t="str">
            <v>YS</v>
          </cell>
          <cell r="E3109" t="str">
            <v>YSE</v>
          </cell>
          <cell r="F3109">
            <v>19000</v>
          </cell>
          <cell r="G3109">
            <v>900656</v>
          </cell>
          <cell r="H3109">
            <v>199.49</v>
          </cell>
          <cell r="I3109" t="str">
            <v>S</v>
          </cell>
          <cell r="J3109"/>
        </row>
        <row r="3110">
          <cell r="A3110">
            <v>912191</v>
          </cell>
          <cell r="B3110" t="str">
            <v>BONNY DOON SYRAH LE POUSSEUR 750ml</v>
          </cell>
          <cell r="C3110" t="str">
            <v>Y</v>
          </cell>
          <cell r="D3110" t="str">
            <v>YS</v>
          </cell>
          <cell r="E3110" t="str">
            <v>YSE</v>
          </cell>
          <cell r="F3110">
            <v>750</v>
          </cell>
          <cell r="G3110">
            <v>912191</v>
          </cell>
          <cell r="H3110">
            <v>25.86</v>
          </cell>
          <cell r="I3110" t="str">
            <v>X</v>
          </cell>
          <cell r="J3110"/>
        </row>
        <row r="3111">
          <cell r="A3111">
            <v>950572</v>
          </cell>
          <cell r="B3111" t="str">
            <v>BONNY DOON VIN GRIS DE CIGARE RO 20000ml</v>
          </cell>
          <cell r="C3111" t="str">
            <v>Y</v>
          </cell>
          <cell r="D3111" t="str">
            <v>YS</v>
          </cell>
          <cell r="E3111" t="str">
            <v>YSE</v>
          </cell>
          <cell r="F3111">
            <v>20000</v>
          </cell>
          <cell r="G3111">
            <v>950572</v>
          </cell>
          <cell r="H3111">
            <v>338.06</v>
          </cell>
          <cell r="I3111" t="str">
            <v>S</v>
          </cell>
          <cell r="J3111"/>
        </row>
        <row r="3112">
          <cell r="A3112">
            <v>969404</v>
          </cell>
          <cell r="B3112" t="str">
            <v>BONNY DOON VIN GRIS'18/19 750ml</v>
          </cell>
          <cell r="C3112" t="str">
            <v>M</v>
          </cell>
          <cell r="D3112" t="str">
            <v>MP</v>
          </cell>
          <cell r="E3112" t="str">
            <v>MPQ</v>
          </cell>
          <cell r="F3112">
            <v>750</v>
          </cell>
          <cell r="G3112">
            <v>969404</v>
          </cell>
          <cell r="H3112">
            <v>14.82</v>
          </cell>
          <cell r="I3112" t="str">
            <v>L</v>
          </cell>
          <cell r="J3112"/>
        </row>
        <row r="3113">
          <cell r="A3113">
            <v>950529</v>
          </cell>
          <cell r="B3113" t="str">
            <v>BONNY DOON VINFERNO'13 375ml</v>
          </cell>
          <cell r="C3113" t="str">
            <v>Y</v>
          </cell>
          <cell r="D3113" t="str">
            <v>YS</v>
          </cell>
          <cell r="E3113" t="str">
            <v>YSE</v>
          </cell>
          <cell r="F3113">
            <v>375</v>
          </cell>
          <cell r="G3113">
            <v>950529</v>
          </cell>
          <cell r="H3113">
            <v>23.07</v>
          </cell>
          <cell r="I3113" t="str">
            <v>S</v>
          </cell>
          <cell r="J3113"/>
        </row>
        <row r="3114">
          <cell r="A3114">
            <v>464685</v>
          </cell>
          <cell r="B3114" t="str">
            <v>BONTERRA CABERNET 750ml</v>
          </cell>
          <cell r="C3114" t="str">
            <v>P</v>
          </cell>
          <cell r="D3114" t="str">
            <v>PL</v>
          </cell>
          <cell r="E3114" t="str">
            <v>PLB</v>
          </cell>
          <cell r="F3114">
            <v>750</v>
          </cell>
          <cell r="G3114">
            <v>464685</v>
          </cell>
          <cell r="H3114">
            <v>16.989999999999998</v>
          </cell>
          <cell r="I3114">
            <v>1</v>
          </cell>
          <cell r="J3114"/>
        </row>
        <row r="3115">
          <cell r="A3115">
            <v>564500</v>
          </cell>
          <cell r="B3115" t="str">
            <v>BONTERRA CHARDONNAY 750ml</v>
          </cell>
          <cell r="C3115" t="str">
            <v>K</v>
          </cell>
          <cell r="D3115" t="str">
            <v>KK</v>
          </cell>
          <cell r="E3115" t="str">
            <v>KKB</v>
          </cell>
          <cell r="F3115">
            <v>750</v>
          </cell>
          <cell r="G3115">
            <v>564500</v>
          </cell>
          <cell r="H3115">
            <v>15.99</v>
          </cell>
          <cell r="I3115">
            <v>1</v>
          </cell>
          <cell r="J3115"/>
        </row>
        <row r="3116">
          <cell r="A3116">
            <v>906703</v>
          </cell>
          <cell r="B3116" t="str">
            <v>BONTERRA MERLOT 750ml</v>
          </cell>
          <cell r="C3116" t="str">
            <v>Y</v>
          </cell>
          <cell r="D3116" t="str">
            <v>YS</v>
          </cell>
          <cell r="E3116" t="str">
            <v>YSE</v>
          </cell>
          <cell r="F3116">
            <v>750</v>
          </cell>
          <cell r="G3116">
            <v>906703</v>
          </cell>
          <cell r="H3116">
            <v>16.350000000000001</v>
          </cell>
          <cell r="I3116" t="str">
            <v>S</v>
          </cell>
          <cell r="J3116"/>
        </row>
        <row r="3117">
          <cell r="A3117">
            <v>911526</v>
          </cell>
          <cell r="B3117" t="str">
            <v>BONTERRA MUSCAT 375ml</v>
          </cell>
          <cell r="C3117" t="str">
            <v>K</v>
          </cell>
          <cell r="D3117" t="str">
            <v>KK</v>
          </cell>
          <cell r="E3117" t="str">
            <v>KKT</v>
          </cell>
          <cell r="F3117">
            <v>375</v>
          </cell>
          <cell r="G3117">
            <v>911526</v>
          </cell>
          <cell r="H3117">
            <v>14.32</v>
          </cell>
          <cell r="I3117" t="str">
            <v>S</v>
          </cell>
          <cell r="J3117"/>
        </row>
        <row r="3118">
          <cell r="A3118">
            <v>919645</v>
          </cell>
          <cell r="B3118" t="str">
            <v>BONTERRA ORGANIC SAUV BLANC 750ml</v>
          </cell>
          <cell r="C3118" t="str">
            <v>Y</v>
          </cell>
          <cell r="D3118" t="str">
            <v>YS</v>
          </cell>
          <cell r="E3118" t="str">
            <v>YSE</v>
          </cell>
          <cell r="F3118">
            <v>750</v>
          </cell>
          <cell r="G3118">
            <v>919645</v>
          </cell>
          <cell r="H3118">
            <v>15.81</v>
          </cell>
          <cell r="I3118" t="str">
            <v>S</v>
          </cell>
          <cell r="J3118"/>
        </row>
        <row r="3119">
          <cell r="A3119">
            <v>909016</v>
          </cell>
          <cell r="B3119" t="str">
            <v>BONTERRA SAUV BLANC 750ml</v>
          </cell>
          <cell r="C3119" t="str">
            <v>Y</v>
          </cell>
          <cell r="D3119" t="str">
            <v>YS</v>
          </cell>
          <cell r="E3119" t="str">
            <v>YSE</v>
          </cell>
          <cell r="F3119">
            <v>750</v>
          </cell>
          <cell r="G3119">
            <v>909016</v>
          </cell>
          <cell r="H3119">
            <v>15.81</v>
          </cell>
          <cell r="I3119" t="str">
            <v>S</v>
          </cell>
          <cell r="J3119"/>
        </row>
        <row r="3120">
          <cell r="A3120">
            <v>547428</v>
          </cell>
          <cell r="B3120" t="str">
            <v>BONTERRA SAUVIGNON BLANC 750ml</v>
          </cell>
          <cell r="C3120" t="str">
            <v>K</v>
          </cell>
          <cell r="D3120" t="str">
            <v>KK</v>
          </cell>
          <cell r="E3120" t="str">
            <v>KKD</v>
          </cell>
          <cell r="F3120">
            <v>750</v>
          </cell>
          <cell r="G3120">
            <v>547428</v>
          </cell>
          <cell r="H3120">
            <v>15.99</v>
          </cell>
          <cell r="I3120">
            <v>1</v>
          </cell>
          <cell r="J3120"/>
        </row>
        <row r="3121">
          <cell r="A3121">
            <v>567565</v>
          </cell>
          <cell r="B3121" t="str">
            <v>BONTERRA VIOGNIER ORGANIC'07 750ml</v>
          </cell>
          <cell r="C3121" t="str">
            <v>K</v>
          </cell>
          <cell r="D3121" t="str">
            <v>KK</v>
          </cell>
          <cell r="E3121" t="str">
            <v>KKJ</v>
          </cell>
          <cell r="F3121">
            <v>750</v>
          </cell>
          <cell r="G3121">
            <v>567565</v>
          </cell>
          <cell r="H3121">
            <v>15.23</v>
          </cell>
          <cell r="I3121" t="str">
            <v>X</v>
          </cell>
          <cell r="J3121"/>
        </row>
        <row r="3122">
          <cell r="A3122">
            <v>903640</v>
          </cell>
          <cell r="B3122" t="str">
            <v>BONTERRA VIOGNIER'17/18 750ml</v>
          </cell>
          <cell r="C3122" t="str">
            <v>K</v>
          </cell>
          <cell r="D3122" t="str">
            <v>KK</v>
          </cell>
          <cell r="E3122" t="str">
            <v>KKJ</v>
          </cell>
          <cell r="F3122">
            <v>750</v>
          </cell>
          <cell r="G3122">
            <v>903640</v>
          </cell>
          <cell r="H3122">
            <v>7.54</v>
          </cell>
          <cell r="I3122" t="str">
            <v>X</v>
          </cell>
          <cell r="J3122"/>
        </row>
        <row r="3123">
          <cell r="A3123">
            <v>464695</v>
          </cell>
          <cell r="B3123" t="str">
            <v>BONTERRA ZINFANDEL 750ml</v>
          </cell>
          <cell r="C3123" t="str">
            <v>Y</v>
          </cell>
          <cell r="D3123" t="str">
            <v>YS</v>
          </cell>
          <cell r="E3123" t="str">
            <v>YSE</v>
          </cell>
          <cell r="F3123">
            <v>750</v>
          </cell>
          <cell r="G3123">
            <v>464695</v>
          </cell>
          <cell r="H3123">
            <v>16.309999999999999</v>
          </cell>
          <cell r="I3123" t="str">
            <v>S</v>
          </cell>
          <cell r="J3123"/>
        </row>
        <row r="3124">
          <cell r="A3124">
            <v>28246</v>
          </cell>
          <cell r="B3124" t="str">
            <v>BOODLES BRITISH GIN 750ml</v>
          </cell>
          <cell r="C3124" t="str">
            <v>A</v>
          </cell>
          <cell r="D3124" t="str">
            <v>AH</v>
          </cell>
          <cell r="E3124" t="str">
            <v>AHG</v>
          </cell>
          <cell r="F3124">
            <v>750</v>
          </cell>
          <cell r="G3124">
            <v>28246</v>
          </cell>
          <cell r="H3124">
            <v>22.99</v>
          </cell>
          <cell r="I3124">
            <v>1</v>
          </cell>
          <cell r="J3124"/>
        </row>
        <row r="3125">
          <cell r="A3125">
            <v>16910</v>
          </cell>
          <cell r="B3125" t="str">
            <v>BOOKERS 30TH ANNIVERSARY BOURBON 750ml</v>
          </cell>
          <cell r="C3125" t="str">
            <v>A</v>
          </cell>
          <cell r="D3125" t="str">
            <v>AW</v>
          </cell>
          <cell r="E3125" t="str">
            <v>AWK</v>
          </cell>
          <cell r="F3125">
            <v>750</v>
          </cell>
          <cell r="G3125">
            <v>16910</v>
          </cell>
          <cell r="H3125">
            <v>199.99</v>
          </cell>
          <cell r="I3125" t="str">
            <v>U</v>
          </cell>
          <cell r="J3125"/>
        </row>
        <row r="3126">
          <cell r="A3126">
            <v>16906</v>
          </cell>
          <cell r="B3126" t="str">
            <v>BOOKERS BOURBON 750ml</v>
          </cell>
          <cell r="C3126" t="str">
            <v>A</v>
          </cell>
          <cell r="D3126" t="str">
            <v>AW</v>
          </cell>
          <cell r="E3126" t="str">
            <v>AWK</v>
          </cell>
          <cell r="F3126">
            <v>750</v>
          </cell>
          <cell r="G3126">
            <v>16906</v>
          </cell>
          <cell r="H3126">
            <v>89.99</v>
          </cell>
          <cell r="I3126" t="str">
            <v>L</v>
          </cell>
          <cell r="J3126"/>
        </row>
        <row r="3127">
          <cell r="A3127">
            <v>27000</v>
          </cell>
          <cell r="B3127" t="str">
            <v>BOOKERS RYE WHISKEY 750ml</v>
          </cell>
          <cell r="C3127" t="str">
            <v>A</v>
          </cell>
          <cell r="D3127" t="str">
            <v>AW</v>
          </cell>
          <cell r="E3127" t="str">
            <v>AWU</v>
          </cell>
          <cell r="F3127">
            <v>750</v>
          </cell>
          <cell r="G3127">
            <v>27000</v>
          </cell>
          <cell r="H3127">
            <v>303.36</v>
          </cell>
          <cell r="I3127" t="str">
            <v>U</v>
          </cell>
          <cell r="J3127"/>
        </row>
        <row r="3128">
          <cell r="A3128">
            <v>917343</v>
          </cell>
          <cell r="B3128" t="str">
            <v>BOOKWALTER CAB FORESHADOW'09 750ml</v>
          </cell>
          <cell r="C3128" t="str">
            <v>P</v>
          </cell>
          <cell r="D3128" t="str">
            <v>PL</v>
          </cell>
          <cell r="E3128" t="str">
            <v>PLB</v>
          </cell>
          <cell r="F3128">
            <v>750</v>
          </cell>
          <cell r="G3128">
            <v>917343</v>
          </cell>
          <cell r="H3128">
            <v>38.43</v>
          </cell>
          <cell r="I3128" t="str">
            <v>X</v>
          </cell>
          <cell r="J3128"/>
        </row>
        <row r="3129">
          <cell r="A3129">
            <v>919979</v>
          </cell>
          <cell r="B3129" t="str">
            <v>BOOKWALTER COUPLET 750ml</v>
          </cell>
          <cell r="C3129" t="str">
            <v>Y</v>
          </cell>
          <cell r="D3129" t="str">
            <v>YS</v>
          </cell>
          <cell r="E3129" t="str">
            <v>YSE</v>
          </cell>
          <cell r="F3129">
            <v>750</v>
          </cell>
          <cell r="G3129">
            <v>919979</v>
          </cell>
          <cell r="H3129">
            <v>13.03</v>
          </cell>
          <cell r="I3129" t="str">
            <v>S</v>
          </cell>
          <cell r="J3129"/>
        </row>
        <row r="3130">
          <cell r="A3130">
            <v>917726</v>
          </cell>
          <cell r="B3130" t="str">
            <v>BOOKWALTER PROTAGONIST'18 750ml</v>
          </cell>
          <cell r="C3130" t="str">
            <v>P</v>
          </cell>
          <cell r="D3130" t="str">
            <v>PL</v>
          </cell>
          <cell r="E3130" t="str">
            <v>PLD</v>
          </cell>
          <cell r="F3130">
            <v>750</v>
          </cell>
          <cell r="G3130">
            <v>917726</v>
          </cell>
          <cell r="H3130">
            <v>51.51</v>
          </cell>
          <cell r="I3130" t="str">
            <v>X</v>
          </cell>
          <cell r="J3130"/>
        </row>
        <row r="3131">
          <cell r="A3131">
            <v>909362</v>
          </cell>
          <cell r="B3131" t="str">
            <v>BOOKWALTER SUBPLOT NO 24 750ml</v>
          </cell>
          <cell r="C3131" t="str">
            <v>Y</v>
          </cell>
          <cell r="D3131" t="str">
            <v>YS</v>
          </cell>
          <cell r="E3131" t="str">
            <v>YSE</v>
          </cell>
          <cell r="F3131">
            <v>750</v>
          </cell>
          <cell r="G3131">
            <v>909362</v>
          </cell>
          <cell r="H3131">
            <v>16.420000000000002</v>
          </cell>
          <cell r="I3131" t="str">
            <v>S</v>
          </cell>
          <cell r="J3131"/>
        </row>
        <row r="3132">
          <cell r="A3132">
            <v>902993</v>
          </cell>
          <cell r="B3132" t="str">
            <v>BOOKWATER NOTEBOOK RED 750ml</v>
          </cell>
          <cell r="C3132" t="str">
            <v>Y</v>
          </cell>
          <cell r="D3132" t="str">
            <v>YS</v>
          </cell>
          <cell r="E3132" t="str">
            <v>YSE</v>
          </cell>
          <cell r="F3132">
            <v>750</v>
          </cell>
          <cell r="G3132">
            <v>902993</v>
          </cell>
          <cell r="H3132">
            <v>13.02</v>
          </cell>
          <cell r="I3132" t="str">
            <v>S</v>
          </cell>
          <cell r="J3132"/>
        </row>
        <row r="3133">
          <cell r="A3133">
            <v>981867</v>
          </cell>
          <cell r="B3133" t="str">
            <v>BOOMSMA CLAERKAMPSTER CLOOSTERBITT 750ml</v>
          </cell>
          <cell r="C3133" t="str">
            <v>Y</v>
          </cell>
          <cell r="D3133" t="str">
            <v>YS</v>
          </cell>
          <cell r="E3133" t="str">
            <v>YSA</v>
          </cell>
          <cell r="F3133">
            <v>750</v>
          </cell>
          <cell r="G3133">
            <v>981867</v>
          </cell>
          <cell r="H3133">
            <v>28.6</v>
          </cell>
          <cell r="I3133" t="str">
            <v>X</v>
          </cell>
          <cell r="J3133"/>
        </row>
        <row r="3134">
          <cell r="A3134">
            <v>981868</v>
          </cell>
          <cell r="B3134" t="str">
            <v>BOOMSMA OUDE GENEVER GIN 750ml</v>
          </cell>
          <cell r="C3134" t="str">
            <v>Y</v>
          </cell>
          <cell r="D3134" t="str">
            <v>YS</v>
          </cell>
          <cell r="E3134" t="str">
            <v>YSA</v>
          </cell>
          <cell r="F3134">
            <v>750</v>
          </cell>
          <cell r="G3134">
            <v>981868</v>
          </cell>
          <cell r="H3134">
            <v>26.76</v>
          </cell>
          <cell r="I3134" t="str">
            <v>X</v>
          </cell>
          <cell r="J3134"/>
        </row>
        <row r="3135">
          <cell r="A3135">
            <v>946966</v>
          </cell>
          <cell r="B3135" t="str">
            <v>BOOMTOWN SYRAH 750ml</v>
          </cell>
          <cell r="C3135" t="str">
            <v>Y</v>
          </cell>
          <cell r="D3135" t="str">
            <v>YS</v>
          </cell>
          <cell r="E3135" t="str">
            <v>YSE</v>
          </cell>
          <cell r="F3135">
            <v>750</v>
          </cell>
          <cell r="G3135">
            <v>946966</v>
          </cell>
          <cell r="H3135">
            <v>14.67</v>
          </cell>
          <cell r="I3135" t="str">
            <v>S</v>
          </cell>
          <cell r="J3135"/>
        </row>
        <row r="3136">
          <cell r="A3136">
            <v>954539</v>
          </cell>
          <cell r="B3136" t="str">
            <v>BOON FRAMBOISE 375ml</v>
          </cell>
          <cell r="C3136" t="str">
            <v>Y</v>
          </cell>
          <cell r="D3136" t="str">
            <v>YS</v>
          </cell>
          <cell r="E3136" t="str">
            <v>YST</v>
          </cell>
          <cell r="F3136">
            <v>375</v>
          </cell>
          <cell r="G3136">
            <v>954539</v>
          </cell>
          <cell r="H3136">
            <v>11.25</v>
          </cell>
          <cell r="I3136" t="str">
            <v>U</v>
          </cell>
          <cell r="J3136"/>
        </row>
        <row r="3137">
          <cell r="A3137">
            <v>954541</v>
          </cell>
          <cell r="B3137" t="str">
            <v>BOON OUD GUEUZE BLACK LABEL 750ml</v>
          </cell>
          <cell r="C3137" t="str">
            <v>Y</v>
          </cell>
          <cell r="D3137" t="str">
            <v>YS</v>
          </cell>
          <cell r="E3137" t="str">
            <v>YST</v>
          </cell>
          <cell r="F3137">
            <v>750</v>
          </cell>
          <cell r="G3137">
            <v>954541</v>
          </cell>
          <cell r="H3137">
            <v>17.61</v>
          </cell>
          <cell r="I3137" t="str">
            <v>U</v>
          </cell>
          <cell r="J3137"/>
        </row>
        <row r="3138">
          <cell r="A3138">
            <v>954540</v>
          </cell>
          <cell r="B3138" t="str">
            <v>BOON OUDE GEUZE 375 ml</v>
          </cell>
          <cell r="C3138" t="str">
            <v>Y</v>
          </cell>
          <cell r="D3138" t="str">
            <v>YS</v>
          </cell>
          <cell r="E3138" t="str">
            <v>YST</v>
          </cell>
          <cell r="F3138">
            <v>375</v>
          </cell>
          <cell r="G3138">
            <v>954540</v>
          </cell>
          <cell r="H3138">
            <v>8.75</v>
          </cell>
          <cell r="I3138" t="str">
            <v>U</v>
          </cell>
          <cell r="J3138"/>
        </row>
        <row r="3139">
          <cell r="A3139">
            <v>954542</v>
          </cell>
          <cell r="B3139" t="str">
            <v>BOON OUDE GEUZE MARIAGE PARFAIT 375ml</v>
          </cell>
          <cell r="C3139" t="str">
            <v>Y</v>
          </cell>
          <cell r="D3139" t="str">
            <v>YS</v>
          </cell>
          <cell r="E3139" t="str">
            <v>YST</v>
          </cell>
          <cell r="F3139">
            <v>375</v>
          </cell>
          <cell r="G3139">
            <v>954542</v>
          </cell>
          <cell r="H3139">
            <v>7.04</v>
          </cell>
          <cell r="I3139" t="str">
            <v>U</v>
          </cell>
          <cell r="J3139"/>
        </row>
        <row r="3140">
          <cell r="A3140">
            <v>840047</v>
          </cell>
          <cell r="B3140" t="str">
            <v>BOONES FARM BLUE HAWAIIAN 750ml</v>
          </cell>
          <cell r="C3140" t="str">
            <v>G</v>
          </cell>
          <cell r="D3140" t="str">
            <v>GF</v>
          </cell>
          <cell r="E3140" t="str">
            <v>GFL</v>
          </cell>
          <cell r="F3140">
            <v>750</v>
          </cell>
          <cell r="G3140">
            <v>840047</v>
          </cell>
          <cell r="H3140">
            <v>4.99</v>
          </cell>
          <cell r="I3140" t="str">
            <v>D</v>
          </cell>
          <cell r="J3140"/>
        </row>
        <row r="3141">
          <cell r="A3141">
            <v>840130</v>
          </cell>
          <cell r="B3141" t="str">
            <v>BOONES FARM SNOW CREEK BERRY 750ml</v>
          </cell>
          <cell r="C3141" t="str">
            <v>Y</v>
          </cell>
          <cell r="D3141" t="str">
            <v>YS</v>
          </cell>
          <cell r="E3141" t="str">
            <v>YSE</v>
          </cell>
          <cell r="F3141">
            <v>750</v>
          </cell>
          <cell r="G3141">
            <v>840130</v>
          </cell>
          <cell r="H3141">
            <v>4.99</v>
          </cell>
          <cell r="I3141" t="str">
            <v>S</v>
          </cell>
          <cell r="J3141"/>
        </row>
        <row r="3142">
          <cell r="A3142">
            <v>809630</v>
          </cell>
          <cell r="B3142" t="str">
            <v>BOONES FARM STRAWBERRY HILL 750ml</v>
          </cell>
          <cell r="C3142" t="str">
            <v>G</v>
          </cell>
          <cell r="D3142" t="str">
            <v>GF</v>
          </cell>
          <cell r="E3142" t="str">
            <v>GFE</v>
          </cell>
          <cell r="F3142">
            <v>750</v>
          </cell>
          <cell r="G3142">
            <v>809630</v>
          </cell>
          <cell r="H3142">
            <v>4.99</v>
          </cell>
          <cell r="I3142">
            <v>1</v>
          </cell>
          <cell r="J3142"/>
        </row>
        <row r="3143">
          <cell r="A3143">
            <v>919795</v>
          </cell>
          <cell r="B3143" t="str">
            <v>BOONES FARM SUNSHINE-PINK 750ml</v>
          </cell>
          <cell r="C3143" t="str">
            <v>Y</v>
          </cell>
          <cell r="D3143" t="str">
            <v>YS</v>
          </cell>
          <cell r="E3143" t="str">
            <v>YSE</v>
          </cell>
          <cell r="F3143">
            <v>750</v>
          </cell>
          <cell r="G3143">
            <v>919795</v>
          </cell>
          <cell r="H3143">
            <v>4.5</v>
          </cell>
          <cell r="I3143" t="str">
            <v>U</v>
          </cell>
          <cell r="J3143"/>
        </row>
        <row r="3144">
          <cell r="A3144">
            <v>908022</v>
          </cell>
          <cell r="B3144" t="str">
            <v>BOONES FARM WINE FUZZY NAVAL 750ml</v>
          </cell>
          <cell r="C3144" t="str">
            <v>Y</v>
          </cell>
          <cell r="D3144" t="str">
            <v>YS</v>
          </cell>
          <cell r="E3144" t="str">
            <v>YSE</v>
          </cell>
          <cell r="F3144">
            <v>750</v>
          </cell>
          <cell r="G3144">
            <v>908022</v>
          </cell>
          <cell r="H3144">
            <v>4.99</v>
          </cell>
          <cell r="I3144" t="str">
            <v>S</v>
          </cell>
          <cell r="J3144"/>
        </row>
        <row r="3145">
          <cell r="A3145">
            <v>924293</v>
          </cell>
          <cell r="B3145" t="str">
            <v>BOOTSTRAPPING BOAT SNACK HAZY IPA 330ml</v>
          </cell>
          <cell r="C3145" t="str">
            <v>Y</v>
          </cell>
          <cell r="D3145" t="str">
            <v>YS</v>
          </cell>
          <cell r="E3145" t="str">
            <v>YST</v>
          </cell>
          <cell r="F3145">
            <v>330</v>
          </cell>
          <cell r="G3145">
            <v>924293</v>
          </cell>
          <cell r="H3145">
            <v>2.29</v>
          </cell>
          <cell r="I3145" t="str">
            <v>S</v>
          </cell>
          <cell r="J3145"/>
        </row>
        <row r="3146">
          <cell r="A3146">
            <v>923317</v>
          </cell>
          <cell r="B3146" t="str">
            <v>BOOTSTRAPPING HAZY IPA 355ml</v>
          </cell>
          <cell r="C3146" t="str">
            <v>Y</v>
          </cell>
          <cell r="D3146" t="str">
            <v>YS</v>
          </cell>
          <cell r="E3146" t="str">
            <v>YST</v>
          </cell>
          <cell r="F3146">
            <v>355</v>
          </cell>
          <cell r="G3146">
            <v>923317</v>
          </cell>
          <cell r="H3146">
            <v>1.5</v>
          </cell>
          <cell r="I3146" t="str">
            <v>S</v>
          </cell>
          <cell r="J3146"/>
        </row>
        <row r="3147">
          <cell r="A3147">
            <v>922815</v>
          </cell>
          <cell r="B3147" t="str">
            <v>BOOTSTRAPPING INSANE RUSH IPA 355ml</v>
          </cell>
          <cell r="C3147" t="str">
            <v>Y</v>
          </cell>
          <cell r="D3147" t="str">
            <v>YS</v>
          </cell>
          <cell r="E3147" t="str">
            <v>YST</v>
          </cell>
          <cell r="F3147">
            <v>355</v>
          </cell>
          <cell r="G3147">
            <v>922815</v>
          </cell>
          <cell r="H3147">
            <v>2.17</v>
          </cell>
          <cell r="I3147" t="str">
            <v>S</v>
          </cell>
          <cell r="J3147"/>
        </row>
        <row r="3148">
          <cell r="A3148">
            <v>922816</v>
          </cell>
          <cell r="B3148" t="str">
            <v>BOOTSTRAPPING LUSH PUPPY NEIPA 355ml</v>
          </cell>
          <cell r="C3148" t="str">
            <v>Y</v>
          </cell>
          <cell r="D3148" t="str">
            <v>YS</v>
          </cell>
          <cell r="E3148" t="str">
            <v>YST</v>
          </cell>
          <cell r="F3148">
            <v>355</v>
          </cell>
          <cell r="G3148">
            <v>922816</v>
          </cell>
          <cell r="H3148">
            <v>2.17</v>
          </cell>
          <cell r="I3148" t="str">
            <v>S</v>
          </cell>
          <cell r="J3148"/>
        </row>
        <row r="3149">
          <cell r="A3149">
            <v>922824</v>
          </cell>
          <cell r="B3149" t="str">
            <v>BOOTSTRAPPING STICK'S PALE ALE 355ml</v>
          </cell>
          <cell r="C3149" t="str">
            <v>Y</v>
          </cell>
          <cell r="D3149" t="str">
            <v>YS</v>
          </cell>
          <cell r="E3149" t="str">
            <v>YST</v>
          </cell>
          <cell r="F3149">
            <v>355</v>
          </cell>
          <cell r="G3149">
            <v>922824</v>
          </cell>
          <cell r="H3149">
            <v>2.17</v>
          </cell>
          <cell r="I3149" t="str">
            <v>S</v>
          </cell>
          <cell r="J3149"/>
        </row>
        <row r="3150">
          <cell r="A3150">
            <v>922817</v>
          </cell>
          <cell r="B3150" t="str">
            <v>BOOTSTRAPPING WREAK HAVOC RED ALE 355 ml</v>
          </cell>
          <cell r="C3150" t="str">
            <v>Y</v>
          </cell>
          <cell r="D3150" t="str">
            <v>YS</v>
          </cell>
          <cell r="E3150" t="str">
            <v>YST</v>
          </cell>
          <cell r="F3150">
            <v>355</v>
          </cell>
          <cell r="G3150">
            <v>922817</v>
          </cell>
          <cell r="H3150">
            <v>2.27</v>
          </cell>
          <cell r="I3150" t="str">
            <v>S</v>
          </cell>
          <cell r="J3150"/>
        </row>
        <row r="3151">
          <cell r="A3151">
            <v>952955</v>
          </cell>
          <cell r="B3151" t="str">
            <v>BORDEAUX MIXED CASE '82 750ml</v>
          </cell>
          <cell r="C3151" t="str">
            <v>Y</v>
          </cell>
          <cell r="D3151" t="str">
            <v>YS</v>
          </cell>
          <cell r="E3151" t="str">
            <v>YSE</v>
          </cell>
          <cell r="F3151">
            <v>750</v>
          </cell>
          <cell r="G3151">
            <v>952955</v>
          </cell>
          <cell r="H3151">
            <v>2054.14</v>
          </cell>
          <cell r="I3151" t="str">
            <v>S</v>
          </cell>
          <cell r="J3151"/>
        </row>
        <row r="3152">
          <cell r="A3152">
            <v>67388</v>
          </cell>
          <cell r="B3152" t="str">
            <v>BORGHETTI CAFFE ESPRESSO LIQ 750ml</v>
          </cell>
          <cell r="C3152" t="str">
            <v>Y</v>
          </cell>
          <cell r="D3152" t="str">
            <v>YS</v>
          </cell>
          <cell r="E3152" t="str">
            <v>YSC</v>
          </cell>
          <cell r="F3152">
            <v>750</v>
          </cell>
          <cell r="G3152">
            <v>67388</v>
          </cell>
          <cell r="H3152">
            <v>29.99</v>
          </cell>
          <cell r="I3152" t="str">
            <v>S</v>
          </cell>
          <cell r="J3152"/>
        </row>
        <row r="3153">
          <cell r="A3153">
            <v>923865</v>
          </cell>
          <cell r="B3153" t="str">
            <v>BORGI AD EST FRIULI P GRIGIO 2020 750ml</v>
          </cell>
          <cell r="C3153" t="str">
            <v>Y</v>
          </cell>
          <cell r="D3153" t="str">
            <v>YS</v>
          </cell>
          <cell r="E3153" t="str">
            <v>YSE</v>
          </cell>
          <cell r="F3153">
            <v>750</v>
          </cell>
          <cell r="G3153">
            <v>923865</v>
          </cell>
          <cell r="H3153">
            <v>11.62</v>
          </cell>
          <cell r="I3153" t="str">
            <v>S</v>
          </cell>
          <cell r="J3153"/>
        </row>
        <row r="3154">
          <cell r="A3154">
            <v>947314</v>
          </cell>
          <cell r="B3154" t="str">
            <v>BORGO M PINOT GRIGIO'14 750ml</v>
          </cell>
          <cell r="C3154" t="str">
            <v>Y</v>
          </cell>
          <cell r="D3154" t="str">
            <v>YS</v>
          </cell>
          <cell r="E3154" t="str">
            <v>YSE</v>
          </cell>
          <cell r="F3154">
            <v>750</v>
          </cell>
          <cell r="G3154">
            <v>947314</v>
          </cell>
          <cell r="H3154">
            <v>12.39</v>
          </cell>
          <cell r="I3154" t="str">
            <v>S</v>
          </cell>
          <cell r="J3154"/>
        </row>
        <row r="3155">
          <cell r="A3155">
            <v>949167</v>
          </cell>
          <cell r="B3155" t="str">
            <v>BORGO MOLINO MOTIVO DOLCE MOSCATO 750ml</v>
          </cell>
          <cell r="C3155" t="str">
            <v>Y</v>
          </cell>
          <cell r="D3155" t="str">
            <v>YS</v>
          </cell>
          <cell r="E3155" t="str">
            <v>YSE</v>
          </cell>
          <cell r="F3155">
            <v>750</v>
          </cell>
          <cell r="G3155">
            <v>949167</v>
          </cell>
          <cell r="H3155">
            <v>19.02</v>
          </cell>
          <cell r="I3155" t="str">
            <v>S</v>
          </cell>
          <cell r="J3155"/>
        </row>
        <row r="3156">
          <cell r="A3156">
            <v>947231</v>
          </cell>
          <cell r="B3156" t="str">
            <v>BORGO MOLINO TREVISO 750ml</v>
          </cell>
          <cell r="C3156" t="str">
            <v>Y</v>
          </cell>
          <cell r="D3156" t="str">
            <v>YS</v>
          </cell>
          <cell r="E3156" t="str">
            <v>YSE</v>
          </cell>
          <cell r="F3156">
            <v>750</v>
          </cell>
          <cell r="G3156">
            <v>947231</v>
          </cell>
          <cell r="H3156">
            <v>19.73</v>
          </cell>
          <cell r="I3156" t="str">
            <v>S</v>
          </cell>
          <cell r="J3156"/>
        </row>
        <row r="3157">
          <cell r="A3157">
            <v>948002</v>
          </cell>
          <cell r="B3157" t="str">
            <v>BORGO MOLINO VALDOBBIADENE 750ml</v>
          </cell>
          <cell r="C3157" t="str">
            <v>Y</v>
          </cell>
          <cell r="D3157" t="str">
            <v>YS</v>
          </cell>
          <cell r="E3157" t="str">
            <v>YSE</v>
          </cell>
          <cell r="F3157">
            <v>750</v>
          </cell>
          <cell r="G3157">
            <v>948002</v>
          </cell>
          <cell r="H3157">
            <v>22.31</v>
          </cell>
          <cell r="I3157" t="str">
            <v>S</v>
          </cell>
          <cell r="J3157"/>
        </row>
        <row r="3158">
          <cell r="A3158">
            <v>947561</v>
          </cell>
          <cell r="B3158" t="str">
            <v>BORGO SCOPETO CHIANTI CLASSICO 750ml</v>
          </cell>
          <cell r="C3158" t="str">
            <v>Y</v>
          </cell>
          <cell r="D3158" t="str">
            <v>YS</v>
          </cell>
          <cell r="E3158" t="str">
            <v>YSE</v>
          </cell>
          <cell r="F3158">
            <v>750</v>
          </cell>
          <cell r="G3158">
            <v>947561</v>
          </cell>
          <cell r="H3158">
            <v>19.05</v>
          </cell>
          <cell r="I3158" t="str">
            <v>S</v>
          </cell>
          <cell r="J3158"/>
        </row>
        <row r="3159">
          <cell r="A3159">
            <v>951620</v>
          </cell>
          <cell r="B3159" t="str">
            <v>BORGOGNO BAROLO '11 750ml</v>
          </cell>
          <cell r="C3159" t="str">
            <v>Y</v>
          </cell>
          <cell r="D3159" t="str">
            <v>YS</v>
          </cell>
          <cell r="E3159" t="str">
            <v>YSE</v>
          </cell>
          <cell r="F3159">
            <v>750</v>
          </cell>
          <cell r="G3159">
            <v>951620</v>
          </cell>
          <cell r="H3159">
            <v>89.78</v>
          </cell>
          <cell r="I3159" t="str">
            <v>S</v>
          </cell>
          <cell r="J3159"/>
        </row>
        <row r="3160">
          <cell r="A3160">
            <v>947236</v>
          </cell>
          <cell r="B3160" t="str">
            <v>BORGOGNO NEBBIOLO NONAME '09 750ml</v>
          </cell>
          <cell r="C3160" t="str">
            <v>Y</v>
          </cell>
          <cell r="D3160" t="str">
            <v>YS</v>
          </cell>
          <cell r="E3160" t="str">
            <v>YSE</v>
          </cell>
          <cell r="F3160">
            <v>750</v>
          </cell>
          <cell r="G3160">
            <v>947236</v>
          </cell>
          <cell r="H3160">
            <v>44.49</v>
          </cell>
          <cell r="I3160" t="str">
            <v>S</v>
          </cell>
          <cell r="J3160"/>
        </row>
        <row r="3161">
          <cell r="A3161">
            <v>949192</v>
          </cell>
          <cell r="B3161" t="str">
            <v>BORN GOLD JUNMAI DAIGINJO 720ml</v>
          </cell>
          <cell r="C3161" t="str">
            <v>Y</v>
          </cell>
          <cell r="D3161" t="str">
            <v>YS</v>
          </cell>
          <cell r="E3161" t="str">
            <v>YSE</v>
          </cell>
          <cell r="F3161">
            <v>720</v>
          </cell>
          <cell r="G3161">
            <v>949192</v>
          </cell>
          <cell r="H3161">
            <v>33.450000000000003</v>
          </cell>
          <cell r="I3161" t="str">
            <v>S</v>
          </cell>
          <cell r="J3161"/>
        </row>
        <row r="3162">
          <cell r="A3162">
            <v>919513</v>
          </cell>
          <cell r="B3162" t="str">
            <v>BORN MUROKA GENSHU JUNMAI DAIGI 720ml</v>
          </cell>
          <cell r="C3162" t="str">
            <v>Y</v>
          </cell>
          <cell r="D3162" t="str">
            <v>YS</v>
          </cell>
          <cell r="E3162" t="str">
            <v>YSE</v>
          </cell>
          <cell r="F3162">
            <v>720</v>
          </cell>
          <cell r="G3162">
            <v>919513</v>
          </cell>
          <cell r="H3162">
            <v>66.88</v>
          </cell>
          <cell r="I3162" t="str">
            <v>S</v>
          </cell>
          <cell r="J3162"/>
        </row>
        <row r="3163">
          <cell r="A3163">
            <v>445270</v>
          </cell>
          <cell r="B3163" t="str">
            <v>BORNE OF FIRE CABERNET SAUVIGNON 750ml</v>
          </cell>
          <cell r="C3163" t="str">
            <v>P</v>
          </cell>
          <cell r="D3163" t="str">
            <v>PL</v>
          </cell>
          <cell r="E3163" t="str">
            <v>PLB</v>
          </cell>
          <cell r="F3163">
            <v>750</v>
          </cell>
          <cell r="G3163">
            <v>445270</v>
          </cell>
          <cell r="H3163">
            <v>22.99</v>
          </cell>
          <cell r="I3163">
            <v>1</v>
          </cell>
          <cell r="J3163"/>
        </row>
        <row r="3164">
          <cell r="A3164">
            <v>951152</v>
          </cell>
          <cell r="B3164" t="str">
            <v>BORNEM DOUBLE 331 ml</v>
          </cell>
          <cell r="C3164" t="str">
            <v>Y</v>
          </cell>
          <cell r="D3164" t="str">
            <v>YS</v>
          </cell>
          <cell r="E3164" t="str">
            <v>YST</v>
          </cell>
          <cell r="F3164">
            <v>331</v>
          </cell>
          <cell r="G3164">
            <v>951152</v>
          </cell>
          <cell r="H3164">
            <v>5.56</v>
          </cell>
          <cell r="I3164" t="str">
            <v>S</v>
          </cell>
          <cell r="J3164"/>
        </row>
        <row r="3165">
          <cell r="A3165">
            <v>900780</v>
          </cell>
          <cell r="B3165" t="str">
            <v>BORNEM TRIPLE 331ml</v>
          </cell>
          <cell r="C3165" t="str">
            <v>Y</v>
          </cell>
          <cell r="D3165" t="str">
            <v>YS</v>
          </cell>
          <cell r="E3165" t="str">
            <v>YST</v>
          </cell>
          <cell r="F3165">
            <v>331</v>
          </cell>
          <cell r="G3165">
            <v>900780</v>
          </cell>
          <cell r="H3165">
            <v>5.56</v>
          </cell>
          <cell r="I3165" t="str">
            <v>S</v>
          </cell>
          <cell r="J3165"/>
        </row>
        <row r="3166">
          <cell r="A3166">
            <v>913594</v>
          </cell>
          <cell r="B3166" t="str">
            <v>BOROLI BAROLO'13 750ml</v>
          </cell>
          <cell r="C3166" t="str">
            <v>Y</v>
          </cell>
          <cell r="D3166" t="str">
            <v>YS</v>
          </cell>
          <cell r="E3166" t="str">
            <v>YSE</v>
          </cell>
          <cell r="F3166">
            <v>750</v>
          </cell>
          <cell r="G3166">
            <v>913594</v>
          </cell>
          <cell r="H3166">
            <v>64.239999999999995</v>
          </cell>
          <cell r="I3166" t="str">
            <v>S</v>
          </cell>
          <cell r="J3166"/>
        </row>
        <row r="3167">
          <cell r="A3167">
            <v>917198</v>
          </cell>
          <cell r="B3167" t="str">
            <v>BOROLI CHINATO 750ml</v>
          </cell>
          <cell r="C3167" t="str">
            <v>E</v>
          </cell>
          <cell r="D3167" t="str">
            <v>ED</v>
          </cell>
          <cell r="E3167" t="str">
            <v>EDU</v>
          </cell>
          <cell r="F3167">
            <v>750</v>
          </cell>
          <cell r="G3167">
            <v>917198</v>
          </cell>
          <cell r="H3167">
            <v>64.900000000000006</v>
          </cell>
          <cell r="I3167" t="str">
            <v>X</v>
          </cell>
          <cell r="J3167"/>
        </row>
        <row r="3168">
          <cell r="A3168">
            <v>915922</v>
          </cell>
          <cell r="B3168" t="str">
            <v>BOROLI FRATELLI BARBERA'12/13 750ml</v>
          </cell>
          <cell r="C3168" t="str">
            <v>P</v>
          </cell>
          <cell r="D3168" t="str">
            <v>PR</v>
          </cell>
          <cell r="E3168" t="str">
            <v>PRJ</v>
          </cell>
          <cell r="F3168">
            <v>750</v>
          </cell>
          <cell r="G3168">
            <v>915922</v>
          </cell>
          <cell r="H3168">
            <v>17.170000000000002</v>
          </cell>
          <cell r="I3168" t="str">
            <v>U</v>
          </cell>
          <cell r="J3168"/>
        </row>
        <row r="3169">
          <cell r="A3169">
            <v>915872</v>
          </cell>
          <cell r="B3169" t="str">
            <v>BOROLI LANGHE ANNA ROSSO'13/14 750ml</v>
          </cell>
          <cell r="C3169" t="str">
            <v>P</v>
          </cell>
          <cell r="D3169" t="str">
            <v>PR</v>
          </cell>
          <cell r="E3169" t="str">
            <v>PRJ</v>
          </cell>
          <cell r="F3169">
            <v>750</v>
          </cell>
          <cell r="G3169">
            <v>915872</v>
          </cell>
          <cell r="H3169">
            <v>15.15</v>
          </cell>
          <cell r="I3169" t="str">
            <v>U</v>
          </cell>
          <cell r="J3169"/>
        </row>
        <row r="3170">
          <cell r="A3170">
            <v>946661</v>
          </cell>
          <cell r="B3170" t="str">
            <v>BOROLI VILLERO RES 2004 750ml</v>
          </cell>
          <cell r="C3170" t="str">
            <v>Y</v>
          </cell>
          <cell r="D3170" t="str">
            <v>YS</v>
          </cell>
          <cell r="E3170" t="str">
            <v>YSE</v>
          </cell>
          <cell r="F3170">
            <v>750</v>
          </cell>
          <cell r="G3170">
            <v>946661</v>
          </cell>
          <cell r="H3170">
            <v>86.64</v>
          </cell>
          <cell r="I3170" t="str">
            <v>S</v>
          </cell>
          <cell r="J3170"/>
        </row>
        <row r="3171">
          <cell r="A3171">
            <v>916919</v>
          </cell>
          <cell r="B3171" t="str">
            <v>BORSAO CRIANZA SELECCION'07 750ml</v>
          </cell>
          <cell r="C3171" t="str">
            <v>P</v>
          </cell>
          <cell r="D3171" t="str">
            <v>PR</v>
          </cell>
          <cell r="E3171" t="str">
            <v>PRP</v>
          </cell>
          <cell r="F3171">
            <v>750</v>
          </cell>
          <cell r="G3171">
            <v>916919</v>
          </cell>
          <cell r="H3171">
            <v>16.59</v>
          </cell>
          <cell r="I3171" t="str">
            <v>X</v>
          </cell>
          <cell r="J3171"/>
        </row>
        <row r="3172">
          <cell r="A3172">
            <v>900119</v>
          </cell>
          <cell r="B3172" t="str">
            <v>BORSAO ROSÃ‰ 750ml</v>
          </cell>
          <cell r="C3172" t="str">
            <v>Y</v>
          </cell>
          <cell r="D3172" t="str">
            <v>YS</v>
          </cell>
          <cell r="E3172" t="str">
            <v>YSE</v>
          </cell>
          <cell r="F3172">
            <v>750</v>
          </cell>
          <cell r="G3172">
            <v>900119</v>
          </cell>
          <cell r="H3172">
            <v>11.99</v>
          </cell>
          <cell r="I3172" t="str">
            <v>S</v>
          </cell>
          <cell r="J3172"/>
        </row>
        <row r="3173">
          <cell r="A3173">
            <v>902567</v>
          </cell>
          <cell r="B3173" t="str">
            <v>BORTOLO NARDINI TAGLIATELLA 375ml</v>
          </cell>
          <cell r="C3173" t="str">
            <v>Y</v>
          </cell>
          <cell r="D3173" t="str">
            <v>YS</v>
          </cell>
          <cell r="E3173" t="str">
            <v>YSE</v>
          </cell>
          <cell r="F3173">
            <v>375</v>
          </cell>
          <cell r="G3173">
            <v>902567</v>
          </cell>
          <cell r="H3173">
            <v>30.5</v>
          </cell>
          <cell r="I3173" t="str">
            <v>S</v>
          </cell>
          <cell r="J3173"/>
        </row>
        <row r="3174">
          <cell r="A3174">
            <v>903516</v>
          </cell>
          <cell r="B3174" t="str">
            <v>BORU VODKA 750ml</v>
          </cell>
          <cell r="C3174" t="str">
            <v>Y</v>
          </cell>
          <cell r="D3174" t="str">
            <v>YS</v>
          </cell>
          <cell r="E3174" t="str">
            <v>YSA</v>
          </cell>
          <cell r="F3174">
            <v>750</v>
          </cell>
          <cell r="G3174">
            <v>903516</v>
          </cell>
          <cell r="H3174">
            <v>23.45</v>
          </cell>
          <cell r="I3174" t="str">
            <v>U</v>
          </cell>
          <cell r="J3174"/>
        </row>
        <row r="3175">
          <cell r="A3175">
            <v>34180</v>
          </cell>
          <cell r="B3175" t="str">
            <v>BORU VODKA 750ml</v>
          </cell>
          <cell r="C3175" t="str">
            <v>A</v>
          </cell>
          <cell r="D3175" t="str">
            <v>AD</v>
          </cell>
          <cell r="E3175" t="str">
            <v>ADF</v>
          </cell>
          <cell r="F3175">
            <v>750</v>
          </cell>
          <cell r="G3175">
            <v>34180</v>
          </cell>
          <cell r="H3175">
            <v>18.2</v>
          </cell>
          <cell r="I3175" t="str">
            <v>X</v>
          </cell>
          <cell r="J3175"/>
        </row>
        <row r="3176">
          <cell r="A3176">
            <v>350250</v>
          </cell>
          <cell r="B3176" t="str">
            <v>BOSCARELLI VINO NOBILE'12/13 750ml</v>
          </cell>
          <cell r="C3176" t="str">
            <v>P</v>
          </cell>
          <cell r="D3176" t="str">
            <v>PR</v>
          </cell>
          <cell r="E3176" t="str">
            <v>PRI</v>
          </cell>
          <cell r="F3176">
            <v>750</v>
          </cell>
          <cell r="G3176">
            <v>350250</v>
          </cell>
          <cell r="H3176">
            <v>38.08</v>
          </cell>
          <cell r="I3176" t="str">
            <v>X</v>
          </cell>
          <cell r="J3176"/>
        </row>
        <row r="3177">
          <cell r="A3177">
            <v>921706</v>
          </cell>
          <cell r="B3177" t="str">
            <v>BOSCO FALCONERIA NERO D'AVOLA 750ml</v>
          </cell>
          <cell r="C3177" t="str">
            <v>Y</v>
          </cell>
          <cell r="D3177" t="str">
            <v>YS</v>
          </cell>
          <cell r="E3177" t="str">
            <v>YSE</v>
          </cell>
          <cell r="F3177">
            <v>750</v>
          </cell>
          <cell r="G3177">
            <v>921706</v>
          </cell>
          <cell r="H3177">
            <v>24.76</v>
          </cell>
          <cell r="I3177" t="str">
            <v>S</v>
          </cell>
          <cell r="J3177"/>
        </row>
        <row r="3178">
          <cell r="A3178">
            <v>72652</v>
          </cell>
          <cell r="B3178" t="str">
            <v>BOSFORD ROSE GIN 750ml</v>
          </cell>
          <cell r="C3178" t="str">
            <v>Y</v>
          </cell>
          <cell r="D3178" t="str">
            <v>YS</v>
          </cell>
          <cell r="E3178" t="str">
            <v>YSA</v>
          </cell>
          <cell r="F3178">
            <v>750</v>
          </cell>
          <cell r="G3178">
            <v>72652</v>
          </cell>
          <cell r="H3178">
            <v>15.06</v>
          </cell>
          <cell r="I3178" t="str">
            <v>S</v>
          </cell>
          <cell r="J3178"/>
        </row>
        <row r="3179">
          <cell r="A3179">
            <v>924260</v>
          </cell>
          <cell r="B3179" t="str">
            <v>BOSSCAL CONEJO MEZCAL 750ml</v>
          </cell>
          <cell r="C3179" t="str">
            <v>Y</v>
          </cell>
          <cell r="D3179" t="str">
            <v>YS</v>
          </cell>
          <cell r="E3179" t="str">
            <v>YSA</v>
          </cell>
          <cell r="F3179">
            <v>750</v>
          </cell>
          <cell r="G3179">
            <v>924260</v>
          </cell>
          <cell r="H3179">
            <v>99.99</v>
          </cell>
          <cell r="I3179" t="str">
            <v>S</v>
          </cell>
          <cell r="J3179"/>
        </row>
        <row r="3180">
          <cell r="A3180">
            <v>924109</v>
          </cell>
          <cell r="B3180" t="str">
            <v>BOSSCAL JOVEN MEZCAL 750ml</v>
          </cell>
          <cell r="C3180" t="str">
            <v>Y</v>
          </cell>
          <cell r="D3180" t="str">
            <v>YS</v>
          </cell>
          <cell r="E3180" t="str">
            <v>YSA</v>
          </cell>
          <cell r="F3180">
            <v>750</v>
          </cell>
          <cell r="G3180">
            <v>924109</v>
          </cell>
          <cell r="H3180">
            <v>44.99</v>
          </cell>
          <cell r="I3180" t="str">
            <v>S</v>
          </cell>
          <cell r="J3180"/>
        </row>
        <row r="3181">
          <cell r="A3181">
            <v>948568</v>
          </cell>
          <cell r="B3181" t="str">
            <v>BOSTEELS DUES BRUT DES FLANDERS 750ml</v>
          </cell>
          <cell r="C3181" t="str">
            <v>Y</v>
          </cell>
          <cell r="D3181" t="str">
            <v>YS</v>
          </cell>
          <cell r="E3181" t="str">
            <v>YST</v>
          </cell>
          <cell r="F3181">
            <v>750</v>
          </cell>
          <cell r="G3181">
            <v>948568</v>
          </cell>
          <cell r="H3181">
            <v>33.200000000000003</v>
          </cell>
          <cell r="I3181" t="str">
            <v>S</v>
          </cell>
          <cell r="J3181"/>
        </row>
        <row r="3182">
          <cell r="A3182">
            <v>904274</v>
          </cell>
          <cell r="B3182" t="str">
            <v>BOSTEELS KWAK BEER 331ml</v>
          </cell>
          <cell r="C3182" t="str">
            <v>Y</v>
          </cell>
          <cell r="D3182" t="str">
            <v>YS</v>
          </cell>
          <cell r="E3182" t="str">
            <v>YST</v>
          </cell>
          <cell r="F3182">
            <v>331</v>
          </cell>
          <cell r="G3182">
            <v>904274</v>
          </cell>
          <cell r="H3182">
            <v>5.99</v>
          </cell>
          <cell r="I3182" t="str">
            <v>S</v>
          </cell>
          <cell r="J3182"/>
        </row>
        <row r="3183">
          <cell r="A3183">
            <v>923779</v>
          </cell>
          <cell r="B3183" t="str">
            <v>BOSTEELS KWAK BEER 750ml</v>
          </cell>
          <cell r="C3183" t="str">
            <v>Y</v>
          </cell>
          <cell r="D3183" t="str">
            <v>YS</v>
          </cell>
          <cell r="E3183" t="str">
            <v>YST</v>
          </cell>
          <cell r="F3183">
            <v>750</v>
          </cell>
          <cell r="G3183">
            <v>923779</v>
          </cell>
          <cell r="H3183">
            <v>14.99</v>
          </cell>
          <cell r="I3183" t="str">
            <v>S</v>
          </cell>
          <cell r="J3183"/>
        </row>
        <row r="3184">
          <cell r="A3184">
            <v>949434</v>
          </cell>
          <cell r="B3184" t="str">
            <v>BOSTEELS TRIPEL KARMALIET 750ml</v>
          </cell>
          <cell r="C3184" t="str">
            <v>Y</v>
          </cell>
          <cell r="D3184" t="str">
            <v>YS</v>
          </cell>
          <cell r="E3184" t="str">
            <v>YST</v>
          </cell>
          <cell r="F3184">
            <v>750</v>
          </cell>
          <cell r="G3184">
            <v>949434</v>
          </cell>
          <cell r="H3184">
            <v>14.99</v>
          </cell>
          <cell r="I3184" t="str">
            <v>S</v>
          </cell>
          <cell r="J3184"/>
        </row>
        <row r="3185">
          <cell r="A3185">
            <v>903930</v>
          </cell>
          <cell r="B3185" t="str">
            <v>BOSTEELS TRIPEL KARMALIET BEER 330ml</v>
          </cell>
          <cell r="C3185" t="str">
            <v>Y</v>
          </cell>
          <cell r="D3185" t="str">
            <v>YS</v>
          </cell>
          <cell r="E3185" t="str">
            <v>YST</v>
          </cell>
          <cell r="F3185">
            <v>330</v>
          </cell>
          <cell r="G3185">
            <v>903930</v>
          </cell>
          <cell r="H3185">
            <v>5.99</v>
          </cell>
          <cell r="I3185" t="str">
            <v>S</v>
          </cell>
          <cell r="J3185"/>
        </row>
        <row r="3186">
          <cell r="A3186">
            <v>923736</v>
          </cell>
          <cell r="B3186" t="str">
            <v>BOTA BOX BREEZE PINOT GRIGIO 3000ml</v>
          </cell>
          <cell r="C3186" t="str">
            <v>Y</v>
          </cell>
          <cell r="D3186" t="str">
            <v>YS</v>
          </cell>
          <cell r="E3186" t="str">
            <v>YSE</v>
          </cell>
          <cell r="F3186">
            <v>3000</v>
          </cell>
          <cell r="G3186">
            <v>923736</v>
          </cell>
          <cell r="H3186">
            <v>18.079999999999998</v>
          </cell>
          <cell r="I3186" t="str">
            <v>S</v>
          </cell>
          <cell r="J3186"/>
        </row>
        <row r="3187">
          <cell r="A3187">
            <v>644406</v>
          </cell>
          <cell r="B3187" t="str">
            <v>BOTA BOX BREEZE ROSE WINE 3000ml</v>
          </cell>
          <cell r="C3187" t="str">
            <v>M</v>
          </cell>
          <cell r="D3187" t="str">
            <v>MP</v>
          </cell>
          <cell r="E3187" t="str">
            <v>MPW</v>
          </cell>
          <cell r="F3187">
            <v>3000</v>
          </cell>
          <cell r="G3187">
            <v>644406</v>
          </cell>
          <cell r="H3187">
            <v>22.99</v>
          </cell>
          <cell r="I3187">
            <v>1</v>
          </cell>
          <cell r="J3187"/>
        </row>
        <row r="3188">
          <cell r="A3188">
            <v>920263</v>
          </cell>
          <cell r="B3188" t="str">
            <v>BOTA BOX CAB SAUV 3000ml</v>
          </cell>
          <cell r="C3188" t="str">
            <v>Y</v>
          </cell>
          <cell r="D3188" t="str">
            <v>YS</v>
          </cell>
          <cell r="E3188" t="str">
            <v>YSE</v>
          </cell>
          <cell r="F3188">
            <v>3000</v>
          </cell>
          <cell r="G3188">
            <v>920263</v>
          </cell>
          <cell r="H3188">
            <v>22.27</v>
          </cell>
          <cell r="I3188" t="str">
            <v>S</v>
          </cell>
          <cell r="J3188"/>
        </row>
        <row r="3189">
          <cell r="A3189">
            <v>919501</v>
          </cell>
          <cell r="B3189" t="str">
            <v>BOTA BOX CABERNET SAUVIGNON 500ml</v>
          </cell>
          <cell r="C3189" t="str">
            <v>Y</v>
          </cell>
          <cell r="D3189" t="str">
            <v>YS</v>
          </cell>
          <cell r="E3189" t="str">
            <v>YSE</v>
          </cell>
          <cell r="F3189">
            <v>500</v>
          </cell>
          <cell r="G3189">
            <v>919501</v>
          </cell>
          <cell r="H3189">
            <v>5.0599999999999996</v>
          </cell>
          <cell r="I3189" t="str">
            <v>S</v>
          </cell>
          <cell r="J3189"/>
        </row>
        <row r="3190">
          <cell r="A3190">
            <v>461264</v>
          </cell>
          <cell r="B3190" t="str">
            <v>BOTA BOX CABERNET SAUVIGNON 3000ml</v>
          </cell>
          <cell r="C3190" t="str">
            <v>P</v>
          </cell>
          <cell r="D3190" t="str">
            <v>PL</v>
          </cell>
          <cell r="E3190" t="str">
            <v>PLB</v>
          </cell>
          <cell r="F3190">
            <v>3000</v>
          </cell>
          <cell r="G3190">
            <v>461264</v>
          </cell>
          <cell r="H3190">
            <v>22.99</v>
          </cell>
          <cell r="I3190">
            <v>1</v>
          </cell>
          <cell r="J3190"/>
        </row>
        <row r="3191">
          <cell r="A3191">
            <v>561020</v>
          </cell>
          <cell r="B3191" t="str">
            <v>BOTA BOX CHARD 3000ml</v>
          </cell>
          <cell r="C3191" t="str">
            <v>Y</v>
          </cell>
          <cell r="D3191" t="str">
            <v>YS</v>
          </cell>
          <cell r="E3191" t="str">
            <v>YSE</v>
          </cell>
          <cell r="F3191">
            <v>3000</v>
          </cell>
          <cell r="G3191">
            <v>561020</v>
          </cell>
          <cell r="H3191">
            <v>22.27</v>
          </cell>
          <cell r="I3191" t="str">
            <v>S</v>
          </cell>
          <cell r="J3191"/>
        </row>
        <row r="3192">
          <cell r="A3192">
            <v>561029</v>
          </cell>
          <cell r="B3192" t="str">
            <v>BOTA BOX MOSCATO 3000ml</v>
          </cell>
          <cell r="C3192" t="str">
            <v>K</v>
          </cell>
          <cell r="D3192" t="str">
            <v>KK</v>
          </cell>
          <cell r="E3192" t="str">
            <v>KKT</v>
          </cell>
          <cell r="F3192">
            <v>3000</v>
          </cell>
          <cell r="G3192">
            <v>561029</v>
          </cell>
          <cell r="H3192">
            <v>22.99</v>
          </cell>
          <cell r="I3192" t="str">
            <v>D</v>
          </cell>
          <cell r="J3192"/>
        </row>
        <row r="3193">
          <cell r="A3193">
            <v>445303</v>
          </cell>
          <cell r="B3193" t="str">
            <v>BOTA BOX NIGHTHAWK BLACK RED 3000 ml</v>
          </cell>
          <cell r="C3193" t="str">
            <v>P</v>
          </cell>
          <cell r="D3193" t="str">
            <v>PF</v>
          </cell>
          <cell r="E3193" t="str">
            <v>PFP</v>
          </cell>
          <cell r="F3193">
            <v>3000</v>
          </cell>
          <cell r="G3193">
            <v>445303</v>
          </cell>
          <cell r="H3193">
            <v>22.99</v>
          </cell>
          <cell r="I3193">
            <v>1</v>
          </cell>
          <cell r="J3193"/>
        </row>
        <row r="3194">
          <cell r="A3194">
            <v>445315</v>
          </cell>
          <cell r="B3194" t="str">
            <v>BOTA BOX NIGHTHAWK CAB BBN BRL 3000 ml</v>
          </cell>
          <cell r="C3194" t="str">
            <v>Y</v>
          </cell>
          <cell r="D3194" t="str">
            <v>YS</v>
          </cell>
          <cell r="E3194" t="str">
            <v>YSE</v>
          </cell>
          <cell r="F3194">
            <v>3000</v>
          </cell>
          <cell r="G3194">
            <v>445315</v>
          </cell>
          <cell r="H3194">
            <v>22.27</v>
          </cell>
          <cell r="I3194" t="str">
            <v>S</v>
          </cell>
          <cell r="J3194"/>
        </row>
        <row r="3195">
          <cell r="A3195">
            <v>561023</v>
          </cell>
          <cell r="B3195" t="str">
            <v>BOTA BOX NIGHTHAWK GOLD CHARDONNAY3000ml</v>
          </cell>
          <cell r="C3195" t="str">
            <v>K</v>
          </cell>
          <cell r="D3195" t="str">
            <v>KK</v>
          </cell>
          <cell r="E3195" t="str">
            <v>KKB</v>
          </cell>
          <cell r="F3195">
            <v>3000</v>
          </cell>
          <cell r="G3195">
            <v>561023</v>
          </cell>
          <cell r="H3195">
            <v>22.99</v>
          </cell>
          <cell r="I3195">
            <v>1</v>
          </cell>
          <cell r="J3195"/>
        </row>
        <row r="3196">
          <cell r="A3196">
            <v>561024</v>
          </cell>
          <cell r="B3196" t="str">
            <v>BOTA BOX NIGHTHAWK GOLD SAUV BLNC 3000ml</v>
          </cell>
          <cell r="C3196" t="str">
            <v>Y</v>
          </cell>
          <cell r="D3196" t="str">
            <v>YS</v>
          </cell>
          <cell r="E3196" t="str">
            <v>YSE</v>
          </cell>
          <cell r="F3196">
            <v>3000</v>
          </cell>
          <cell r="G3196">
            <v>561024</v>
          </cell>
          <cell r="H3196">
            <v>22.27</v>
          </cell>
          <cell r="I3196" t="str">
            <v>S</v>
          </cell>
          <cell r="J3196"/>
        </row>
        <row r="3197">
          <cell r="A3197">
            <v>561015</v>
          </cell>
          <cell r="B3197" t="str">
            <v>BOTA BOX PINOT GRIGIO 3000ml</v>
          </cell>
          <cell r="C3197" t="str">
            <v>K</v>
          </cell>
          <cell r="D3197" t="str">
            <v>KK</v>
          </cell>
          <cell r="E3197" t="str">
            <v>KKH</v>
          </cell>
          <cell r="F3197">
            <v>3000</v>
          </cell>
          <cell r="G3197">
            <v>561015</v>
          </cell>
          <cell r="H3197">
            <v>22.99</v>
          </cell>
          <cell r="I3197">
            <v>1</v>
          </cell>
          <cell r="J3197"/>
        </row>
        <row r="3198">
          <cell r="A3198">
            <v>403296</v>
          </cell>
          <cell r="B3198" t="str">
            <v>BOTA BOX PINOT NOIR 3000ml</v>
          </cell>
          <cell r="C3198" t="str">
            <v>P</v>
          </cell>
          <cell r="D3198" t="str">
            <v>PR</v>
          </cell>
          <cell r="E3198" t="str">
            <v>PRT</v>
          </cell>
          <cell r="F3198">
            <v>3000</v>
          </cell>
          <cell r="G3198">
            <v>403296</v>
          </cell>
          <cell r="H3198">
            <v>22.99</v>
          </cell>
          <cell r="I3198">
            <v>1</v>
          </cell>
          <cell r="J3198"/>
        </row>
        <row r="3199">
          <cell r="A3199">
            <v>951749</v>
          </cell>
          <cell r="B3199" t="str">
            <v>BOTA BOX REDVOLUTION 3000 ml</v>
          </cell>
          <cell r="C3199" t="str">
            <v>Y</v>
          </cell>
          <cell r="D3199" t="str">
            <v>YS</v>
          </cell>
          <cell r="E3199" t="str">
            <v>YSE</v>
          </cell>
          <cell r="F3199">
            <v>3000</v>
          </cell>
          <cell r="G3199">
            <v>951749</v>
          </cell>
          <cell r="H3199">
            <v>22.27</v>
          </cell>
          <cell r="I3199" t="str">
            <v>S</v>
          </cell>
          <cell r="J3199"/>
        </row>
        <row r="3200">
          <cell r="A3200">
            <v>561025</v>
          </cell>
          <cell r="B3200" t="str">
            <v>BOTA BOX RIESLING 3000ml</v>
          </cell>
          <cell r="C3200" t="str">
            <v>Y</v>
          </cell>
          <cell r="D3200" t="str">
            <v>YS</v>
          </cell>
          <cell r="E3200" t="str">
            <v>YSE</v>
          </cell>
          <cell r="F3200">
            <v>3000</v>
          </cell>
          <cell r="G3200">
            <v>561025</v>
          </cell>
          <cell r="H3200">
            <v>22.27</v>
          </cell>
          <cell r="I3200" t="str">
            <v>S</v>
          </cell>
          <cell r="J3200"/>
        </row>
        <row r="3201">
          <cell r="A3201">
            <v>952042</v>
          </cell>
          <cell r="B3201" t="str">
            <v>BOTA BOX ROSE 3000 ml</v>
          </cell>
          <cell r="C3201" t="str">
            <v>Y</v>
          </cell>
          <cell r="D3201" t="str">
            <v>YS</v>
          </cell>
          <cell r="E3201" t="str">
            <v>YSE</v>
          </cell>
          <cell r="F3201">
            <v>3000</v>
          </cell>
          <cell r="G3201">
            <v>952042</v>
          </cell>
          <cell r="H3201">
            <v>22.27</v>
          </cell>
          <cell r="I3201" t="str">
            <v>S</v>
          </cell>
          <cell r="J3201"/>
        </row>
        <row r="3202">
          <cell r="A3202">
            <v>951748</v>
          </cell>
          <cell r="B3202" t="str">
            <v>BOTA BOX SAUV BLANC 3000 ml</v>
          </cell>
          <cell r="C3202" t="str">
            <v>Y</v>
          </cell>
          <cell r="D3202" t="str">
            <v>YS</v>
          </cell>
          <cell r="E3202" t="str">
            <v>YSE</v>
          </cell>
          <cell r="F3202">
            <v>3000</v>
          </cell>
          <cell r="G3202">
            <v>951748</v>
          </cell>
          <cell r="H3202">
            <v>22.27</v>
          </cell>
          <cell r="I3202" t="str">
            <v>S</v>
          </cell>
          <cell r="J3202"/>
        </row>
        <row r="3203">
          <cell r="A3203">
            <v>461310</v>
          </cell>
          <cell r="B3203" t="str">
            <v>BOTA BOX SHIRAZ 3000ml</v>
          </cell>
          <cell r="C3203" t="str">
            <v>P</v>
          </cell>
          <cell r="D3203" t="str">
            <v>PL</v>
          </cell>
          <cell r="E3203" t="str">
            <v>PLJ</v>
          </cell>
          <cell r="F3203">
            <v>3000</v>
          </cell>
          <cell r="G3203">
            <v>461310</v>
          </cell>
          <cell r="H3203">
            <v>22.99</v>
          </cell>
          <cell r="I3203">
            <v>1</v>
          </cell>
          <cell r="J3203"/>
        </row>
        <row r="3204">
          <cell r="A3204">
            <v>445300</v>
          </cell>
          <cell r="B3204" t="str">
            <v>BOTA BOX ZINFANDEL 3000ml</v>
          </cell>
          <cell r="C3204" t="str">
            <v>P</v>
          </cell>
          <cell r="D3204" t="str">
            <v>PL</v>
          </cell>
          <cell r="E3204" t="str">
            <v>PLH</v>
          </cell>
          <cell r="F3204">
            <v>3000</v>
          </cell>
          <cell r="G3204">
            <v>445300</v>
          </cell>
          <cell r="H3204">
            <v>22.99</v>
          </cell>
          <cell r="I3204">
            <v>1</v>
          </cell>
          <cell r="J3204"/>
        </row>
        <row r="3205">
          <cell r="A3205">
            <v>461262</v>
          </cell>
          <cell r="B3205" t="str">
            <v>BOTA BRICK CABERNET SAUV 1500 ml</v>
          </cell>
          <cell r="C3205" t="str">
            <v>P</v>
          </cell>
          <cell r="D3205" t="str">
            <v>PF</v>
          </cell>
          <cell r="E3205" t="str">
            <v>PFP</v>
          </cell>
          <cell r="F3205">
            <v>1500</v>
          </cell>
          <cell r="G3205">
            <v>461262</v>
          </cell>
          <cell r="H3205">
            <v>10.99</v>
          </cell>
          <cell r="I3205">
            <v>1</v>
          </cell>
          <cell r="J3205"/>
        </row>
        <row r="3206">
          <cell r="A3206">
            <v>461282</v>
          </cell>
          <cell r="B3206" t="str">
            <v>BOTA BRICK MERLOT 1500ml</v>
          </cell>
          <cell r="C3206" t="str">
            <v>P</v>
          </cell>
          <cell r="D3206" t="str">
            <v>PL</v>
          </cell>
          <cell r="E3206" t="str">
            <v>PLF</v>
          </cell>
          <cell r="F3206">
            <v>1500</v>
          </cell>
          <cell r="G3206">
            <v>461282</v>
          </cell>
          <cell r="H3206">
            <v>10.99</v>
          </cell>
          <cell r="I3206">
            <v>1</v>
          </cell>
          <cell r="J3206"/>
        </row>
        <row r="3207">
          <cell r="A3207">
            <v>403282</v>
          </cell>
          <cell r="B3207" t="str">
            <v>BOTA BRICK PINOT NOIR 1500ml</v>
          </cell>
          <cell r="C3207" t="str">
            <v>P</v>
          </cell>
          <cell r="D3207" t="str">
            <v>PL</v>
          </cell>
          <cell r="E3207" t="str">
            <v>PLR</v>
          </cell>
          <cell r="F3207">
            <v>1500</v>
          </cell>
          <cell r="G3207">
            <v>403282</v>
          </cell>
          <cell r="H3207">
            <v>11.13</v>
          </cell>
          <cell r="I3207">
            <v>1</v>
          </cell>
          <cell r="J3207"/>
        </row>
        <row r="3208">
          <cell r="A3208">
            <v>461286</v>
          </cell>
          <cell r="B3208" t="str">
            <v>BOTA BRICK REDVOLUTION 1500ml</v>
          </cell>
          <cell r="C3208" t="str">
            <v>P</v>
          </cell>
          <cell r="D3208" t="str">
            <v>PL</v>
          </cell>
          <cell r="E3208" t="str">
            <v>PLU</v>
          </cell>
          <cell r="F3208">
            <v>1500</v>
          </cell>
          <cell r="G3208">
            <v>461286</v>
          </cell>
          <cell r="H3208">
            <v>10.99</v>
          </cell>
          <cell r="I3208">
            <v>1</v>
          </cell>
          <cell r="J3208"/>
        </row>
        <row r="3209">
          <cell r="A3209">
            <v>952980</v>
          </cell>
          <cell r="B3209" t="str">
            <v>BOTECO LIME VODKA 750ml</v>
          </cell>
          <cell r="C3209" t="str">
            <v>Y</v>
          </cell>
          <cell r="D3209" t="str">
            <v>YS</v>
          </cell>
          <cell r="E3209" t="str">
            <v>YSA</v>
          </cell>
          <cell r="F3209">
            <v>750</v>
          </cell>
          <cell r="G3209">
            <v>952980</v>
          </cell>
          <cell r="H3209">
            <v>14.53</v>
          </cell>
          <cell r="I3209" t="str">
            <v>S</v>
          </cell>
          <cell r="J3209"/>
        </row>
        <row r="3210">
          <cell r="A3210">
            <v>952149</v>
          </cell>
          <cell r="B3210" t="str">
            <v>BOTECO VODKA 750ml</v>
          </cell>
          <cell r="C3210" t="str">
            <v>Y</v>
          </cell>
          <cell r="D3210" t="str">
            <v>YS</v>
          </cell>
          <cell r="E3210" t="str">
            <v>YSA</v>
          </cell>
          <cell r="F3210">
            <v>750</v>
          </cell>
          <cell r="G3210">
            <v>952149</v>
          </cell>
          <cell r="H3210">
            <v>14.53</v>
          </cell>
          <cell r="I3210" t="str">
            <v>S</v>
          </cell>
          <cell r="J3210"/>
        </row>
        <row r="3211">
          <cell r="A3211">
            <v>921200</v>
          </cell>
          <cell r="B3211" t="str">
            <v>BOTIJO ROJO GARNACHA'20 750ml</v>
          </cell>
          <cell r="C3211" t="str">
            <v>P</v>
          </cell>
          <cell r="D3211" t="str">
            <v>PR</v>
          </cell>
          <cell r="E3211" t="str">
            <v>PRP</v>
          </cell>
          <cell r="F3211">
            <v>750</v>
          </cell>
          <cell r="G3211">
            <v>921200</v>
          </cell>
          <cell r="H3211">
            <v>15.99</v>
          </cell>
          <cell r="I3211" t="str">
            <v>L</v>
          </cell>
          <cell r="J3211"/>
        </row>
        <row r="3212">
          <cell r="A3212">
            <v>948085</v>
          </cell>
          <cell r="B3212" t="str">
            <v>BOTROMAGNO GRACINA BIANCO 750ml</v>
          </cell>
          <cell r="C3212" t="str">
            <v>Y</v>
          </cell>
          <cell r="D3212" t="str">
            <v>YS</v>
          </cell>
          <cell r="E3212" t="str">
            <v>YSE</v>
          </cell>
          <cell r="F3212">
            <v>750</v>
          </cell>
          <cell r="G3212">
            <v>948085</v>
          </cell>
          <cell r="H3212">
            <v>18.989999999999998</v>
          </cell>
          <cell r="I3212" t="str">
            <v>S</v>
          </cell>
          <cell r="J3212"/>
        </row>
        <row r="3213">
          <cell r="A3213">
            <v>948086</v>
          </cell>
          <cell r="B3213" t="str">
            <v>BOTROMAGNO NERO DI TROIA 750ml</v>
          </cell>
          <cell r="C3213" t="str">
            <v>Y</v>
          </cell>
          <cell r="D3213" t="str">
            <v>YS</v>
          </cell>
          <cell r="E3213" t="str">
            <v>YSE</v>
          </cell>
          <cell r="F3213">
            <v>750</v>
          </cell>
          <cell r="G3213">
            <v>948086</v>
          </cell>
          <cell r="H3213">
            <v>24.99</v>
          </cell>
          <cell r="I3213" t="str">
            <v>S</v>
          </cell>
          <cell r="J3213"/>
        </row>
        <row r="3214">
          <cell r="A3214">
            <v>951875</v>
          </cell>
          <cell r="B3214" t="str">
            <v>BOTROMAGNO NERO DI TROIA IGP 750ml</v>
          </cell>
          <cell r="C3214" t="str">
            <v>Y</v>
          </cell>
          <cell r="D3214" t="str">
            <v>YS</v>
          </cell>
          <cell r="E3214" t="str">
            <v>YSE</v>
          </cell>
          <cell r="F3214">
            <v>750</v>
          </cell>
          <cell r="G3214">
            <v>951875</v>
          </cell>
          <cell r="H3214">
            <v>22.41</v>
          </cell>
          <cell r="I3214" t="str">
            <v>S</v>
          </cell>
          <cell r="J3214"/>
        </row>
        <row r="3215">
          <cell r="A3215">
            <v>900781</v>
          </cell>
          <cell r="B3215" t="str">
            <v>BOTTEGA GOLD PROSECCO 187ml</v>
          </cell>
          <cell r="C3215" t="str">
            <v>Y</v>
          </cell>
          <cell r="D3215" t="str">
            <v>YS</v>
          </cell>
          <cell r="E3215" t="str">
            <v>YSE</v>
          </cell>
          <cell r="F3215">
            <v>187</v>
          </cell>
          <cell r="G3215">
            <v>900781</v>
          </cell>
          <cell r="H3215">
            <v>7.02</v>
          </cell>
          <cell r="I3215" t="str">
            <v>S</v>
          </cell>
          <cell r="J3215"/>
        </row>
        <row r="3216">
          <cell r="A3216">
            <v>955787</v>
          </cell>
          <cell r="B3216" t="str">
            <v>BOTTEGA GOLD PROSECCO 750ml</v>
          </cell>
          <cell r="C3216" t="str">
            <v>Y</v>
          </cell>
          <cell r="D3216" t="str">
            <v>YS</v>
          </cell>
          <cell r="E3216" t="str">
            <v>YSE</v>
          </cell>
          <cell r="F3216">
            <v>750</v>
          </cell>
          <cell r="G3216">
            <v>955787</v>
          </cell>
          <cell r="H3216">
            <v>30.13</v>
          </cell>
          <cell r="I3216" t="str">
            <v>S</v>
          </cell>
          <cell r="J3216"/>
        </row>
        <row r="3217">
          <cell r="A3217">
            <v>900783</v>
          </cell>
          <cell r="B3217" t="str">
            <v>BOTTEGA IL VINO DEI POETI PROSECCO 750ml</v>
          </cell>
          <cell r="C3217" t="str">
            <v>Y</v>
          </cell>
          <cell r="D3217" t="str">
            <v>YS</v>
          </cell>
          <cell r="E3217" t="str">
            <v>YSE</v>
          </cell>
          <cell r="F3217">
            <v>750</v>
          </cell>
          <cell r="G3217">
            <v>900783</v>
          </cell>
          <cell r="H3217">
            <v>18.13</v>
          </cell>
          <cell r="I3217" t="str">
            <v>S</v>
          </cell>
          <cell r="J3217"/>
        </row>
        <row r="3218">
          <cell r="A3218">
            <v>947142</v>
          </cell>
          <cell r="B3218" t="str">
            <v>BOTTEGA LIMONCINO 750ml</v>
          </cell>
          <cell r="C3218" t="str">
            <v>Y</v>
          </cell>
          <cell r="D3218" t="str">
            <v>YS</v>
          </cell>
          <cell r="E3218" t="str">
            <v>YSE</v>
          </cell>
          <cell r="F3218">
            <v>750</v>
          </cell>
          <cell r="G3218">
            <v>947142</v>
          </cell>
          <cell r="H3218">
            <v>23.77</v>
          </cell>
          <cell r="I3218" t="str">
            <v>S</v>
          </cell>
          <cell r="J3218"/>
        </row>
        <row r="3219">
          <cell r="A3219">
            <v>900785</v>
          </cell>
          <cell r="B3219" t="str">
            <v>BOTTEGA LIMONCINO LEMONCELLO 375 ml</v>
          </cell>
          <cell r="C3219" t="str">
            <v>Y</v>
          </cell>
          <cell r="D3219" t="str">
            <v>YS</v>
          </cell>
          <cell r="E3219" t="str">
            <v>YSE</v>
          </cell>
          <cell r="F3219">
            <v>375</v>
          </cell>
          <cell r="G3219">
            <v>900785</v>
          </cell>
          <cell r="H3219">
            <v>20.059999999999999</v>
          </cell>
          <cell r="I3219" t="str">
            <v>S</v>
          </cell>
          <cell r="J3219"/>
        </row>
        <row r="3220">
          <cell r="A3220">
            <v>900782</v>
          </cell>
          <cell r="B3220" t="str">
            <v>BOTTEGA ROSE GOLD PROSECCO 187ml</v>
          </cell>
          <cell r="C3220" t="str">
            <v>Y</v>
          </cell>
          <cell r="D3220" t="str">
            <v>YS</v>
          </cell>
          <cell r="E3220" t="str">
            <v>YSE</v>
          </cell>
          <cell r="F3220">
            <v>187</v>
          </cell>
          <cell r="G3220">
            <v>900782</v>
          </cell>
          <cell r="H3220">
            <v>7.02</v>
          </cell>
          <cell r="I3220" t="str">
            <v>S</v>
          </cell>
          <cell r="J3220"/>
        </row>
        <row r="3221">
          <cell r="A3221">
            <v>955788</v>
          </cell>
          <cell r="B3221" t="str">
            <v>BOTTEGA ROSE GOLD PROSECCO 750ml</v>
          </cell>
          <cell r="C3221" t="str">
            <v>Y</v>
          </cell>
          <cell r="D3221" t="str">
            <v>YS</v>
          </cell>
          <cell r="E3221" t="str">
            <v>YSE</v>
          </cell>
          <cell r="F3221">
            <v>750</v>
          </cell>
          <cell r="G3221">
            <v>955788</v>
          </cell>
          <cell r="H3221">
            <v>30.13</v>
          </cell>
          <cell r="I3221" t="str">
            <v>S</v>
          </cell>
          <cell r="J3221"/>
        </row>
        <row r="3222">
          <cell r="A3222">
            <v>900786</v>
          </cell>
          <cell r="B3222" t="str">
            <v>BOTTEGA SAMBUCA 375 ml</v>
          </cell>
          <cell r="C3222" t="str">
            <v>Y</v>
          </cell>
          <cell r="D3222" t="str">
            <v>YS</v>
          </cell>
          <cell r="E3222" t="str">
            <v>YSC</v>
          </cell>
          <cell r="F3222">
            <v>375</v>
          </cell>
          <cell r="G3222">
            <v>900786</v>
          </cell>
          <cell r="H3222">
            <v>20.059999999999999</v>
          </cell>
          <cell r="I3222" t="str">
            <v>S</v>
          </cell>
          <cell r="J3222"/>
        </row>
        <row r="3223">
          <cell r="A3223">
            <v>900787</v>
          </cell>
          <cell r="B3223" t="str">
            <v>BOTTEGA SPARKLING ROSE MOSCATO 750ml</v>
          </cell>
          <cell r="C3223" t="str">
            <v>Y</v>
          </cell>
          <cell r="D3223" t="str">
            <v>YS</v>
          </cell>
          <cell r="E3223" t="str">
            <v>YSE</v>
          </cell>
          <cell r="F3223">
            <v>750</v>
          </cell>
          <cell r="G3223">
            <v>900787</v>
          </cell>
          <cell r="H3223">
            <v>17.059999999999999</v>
          </cell>
          <cell r="I3223" t="str">
            <v>S</v>
          </cell>
          <cell r="J3223"/>
        </row>
        <row r="3224">
          <cell r="A3224">
            <v>900784</v>
          </cell>
          <cell r="B3224" t="str">
            <v>BOTTEGA VALDOBBIADENE PROSECCO 750ml</v>
          </cell>
          <cell r="C3224" t="str">
            <v>Y</v>
          </cell>
          <cell r="D3224" t="str">
            <v>YS</v>
          </cell>
          <cell r="E3224" t="str">
            <v>YSE</v>
          </cell>
          <cell r="F3224">
            <v>750</v>
          </cell>
          <cell r="G3224">
            <v>900784</v>
          </cell>
          <cell r="H3224">
            <v>25.13</v>
          </cell>
          <cell r="I3224" t="str">
            <v>S</v>
          </cell>
          <cell r="J3224"/>
        </row>
        <row r="3225">
          <cell r="A3225">
            <v>911591</v>
          </cell>
          <cell r="B3225" t="str">
            <v>BOTTEGA VINAIA PINOT GRIG'18/19 750ml</v>
          </cell>
          <cell r="C3225" t="str">
            <v>K</v>
          </cell>
          <cell r="D3225" t="str">
            <v>KR</v>
          </cell>
          <cell r="E3225" t="str">
            <v>KRK</v>
          </cell>
          <cell r="F3225">
            <v>750</v>
          </cell>
          <cell r="G3225">
            <v>911591</v>
          </cell>
          <cell r="H3225">
            <v>19.989999999999998</v>
          </cell>
          <cell r="I3225" t="str">
            <v>L</v>
          </cell>
          <cell r="J3225"/>
        </row>
        <row r="3226">
          <cell r="A3226">
            <v>915773</v>
          </cell>
          <cell r="B3226" t="str">
            <v>BOUCHAINE CHARD CARNEROS'12/13 750ml</v>
          </cell>
          <cell r="C3226" t="str">
            <v>K</v>
          </cell>
          <cell r="D3226" t="str">
            <v>KK</v>
          </cell>
          <cell r="E3226" t="str">
            <v>KKB</v>
          </cell>
          <cell r="F3226">
            <v>750</v>
          </cell>
          <cell r="G3226">
            <v>915773</v>
          </cell>
          <cell r="H3226">
            <v>15.81</v>
          </cell>
          <cell r="I3226" t="str">
            <v>X</v>
          </cell>
          <cell r="J3226"/>
        </row>
        <row r="3227">
          <cell r="A3227">
            <v>915774</v>
          </cell>
          <cell r="B3227" t="str">
            <v>BOUCHAINE PINOT NOIR CARNER'10/12 750ml</v>
          </cell>
          <cell r="C3227" t="str">
            <v>P</v>
          </cell>
          <cell r="D3227" t="str">
            <v>PL</v>
          </cell>
          <cell r="E3227" t="str">
            <v>PLR</v>
          </cell>
          <cell r="F3227">
            <v>750</v>
          </cell>
          <cell r="G3227">
            <v>915774</v>
          </cell>
          <cell r="H3227">
            <v>15.81</v>
          </cell>
          <cell r="I3227" t="str">
            <v>X</v>
          </cell>
          <cell r="J3227"/>
        </row>
        <row r="3228">
          <cell r="A3228">
            <v>910238</v>
          </cell>
          <cell r="B3228" t="str">
            <v>BOUCHARD BEAUJ NOUVEAU'20 750ml</v>
          </cell>
          <cell r="C3228" t="str">
            <v>L</v>
          </cell>
          <cell r="D3228" t="str">
            <v>LT</v>
          </cell>
          <cell r="E3228" t="str">
            <v>LTO</v>
          </cell>
          <cell r="F3228">
            <v>750</v>
          </cell>
          <cell r="G3228">
            <v>910238</v>
          </cell>
          <cell r="H3228">
            <v>7.36</v>
          </cell>
          <cell r="I3228" t="str">
            <v>X</v>
          </cell>
          <cell r="J3228"/>
        </row>
        <row r="3229">
          <cell r="A3229">
            <v>912110</v>
          </cell>
          <cell r="B3229" t="str">
            <v>BOUCHARD BEAUJOLAIS NOUVEAU'21 750ml</v>
          </cell>
          <cell r="C3229" t="str">
            <v>Y</v>
          </cell>
          <cell r="D3229" t="str">
            <v>YG</v>
          </cell>
          <cell r="E3229" t="str">
            <v>YGE</v>
          </cell>
          <cell r="F3229">
            <v>750</v>
          </cell>
          <cell r="G3229">
            <v>912110</v>
          </cell>
          <cell r="H3229">
            <v>15.57</v>
          </cell>
          <cell r="I3229" t="str">
            <v>L</v>
          </cell>
          <cell r="J3229"/>
        </row>
        <row r="3230">
          <cell r="A3230">
            <v>244100</v>
          </cell>
          <cell r="B3230" t="str">
            <v>BOUCHARD CHARDONNAY VDP 750ml</v>
          </cell>
          <cell r="C3230" t="str">
            <v>K</v>
          </cell>
          <cell r="D3230" t="str">
            <v>KR</v>
          </cell>
          <cell r="E3230" t="str">
            <v>KRA</v>
          </cell>
          <cell r="F3230">
            <v>750</v>
          </cell>
          <cell r="G3230">
            <v>244100</v>
          </cell>
          <cell r="H3230">
            <v>11.99</v>
          </cell>
          <cell r="I3230">
            <v>1</v>
          </cell>
          <cell r="J3230"/>
        </row>
        <row r="3231">
          <cell r="A3231">
            <v>911755</v>
          </cell>
          <cell r="B3231" t="str">
            <v>BOUCHARD CHASSAGNE MONTRACHET 750ml</v>
          </cell>
          <cell r="C3231" t="str">
            <v>K</v>
          </cell>
          <cell r="D3231" t="str">
            <v>KR</v>
          </cell>
          <cell r="E3231" t="str">
            <v>KRA</v>
          </cell>
          <cell r="F3231">
            <v>750</v>
          </cell>
          <cell r="G3231">
            <v>911755</v>
          </cell>
          <cell r="H3231">
            <v>94.33</v>
          </cell>
          <cell r="I3231" t="str">
            <v>S</v>
          </cell>
          <cell r="J3231"/>
        </row>
        <row r="3232">
          <cell r="A3232">
            <v>913530</v>
          </cell>
          <cell r="B3232" t="str">
            <v>BOUCHARD COTON CHARLEMAGNE 750ml</v>
          </cell>
          <cell r="C3232" t="str">
            <v>P</v>
          </cell>
          <cell r="D3232" t="str">
            <v>PR</v>
          </cell>
          <cell r="E3232" t="str">
            <v>PRB</v>
          </cell>
          <cell r="F3232">
            <v>750</v>
          </cell>
          <cell r="G3232">
            <v>913530</v>
          </cell>
          <cell r="H3232">
            <v>249.11</v>
          </cell>
          <cell r="I3232" t="str">
            <v>S</v>
          </cell>
          <cell r="J3232"/>
        </row>
        <row r="3233">
          <cell r="A3233">
            <v>918567</v>
          </cell>
          <cell r="B3233" t="str">
            <v>BOUCHARD GRENACHE-CINSAULT ROSÃ‰ '1 750ml</v>
          </cell>
          <cell r="C3233" t="str">
            <v>M</v>
          </cell>
          <cell r="D3233" t="str">
            <v>MP</v>
          </cell>
          <cell r="E3233" t="str">
            <v>MPX</v>
          </cell>
          <cell r="F3233">
            <v>750</v>
          </cell>
          <cell r="G3233">
            <v>918567</v>
          </cell>
          <cell r="H3233">
            <v>10.1</v>
          </cell>
          <cell r="I3233" t="str">
            <v>U</v>
          </cell>
          <cell r="J3233"/>
        </row>
        <row r="3234">
          <cell r="A3234">
            <v>244135</v>
          </cell>
          <cell r="B3234" t="str">
            <v>BOUCHARD PINOT NOIR VDP 750ml</v>
          </cell>
          <cell r="C3234" t="str">
            <v>P</v>
          </cell>
          <cell r="D3234" t="str">
            <v>PR</v>
          </cell>
          <cell r="E3234" t="str">
            <v>PRB</v>
          </cell>
          <cell r="F3234">
            <v>750</v>
          </cell>
          <cell r="G3234">
            <v>244135</v>
          </cell>
          <cell r="H3234">
            <v>11.99</v>
          </cell>
          <cell r="I3234">
            <v>1</v>
          </cell>
          <cell r="J3234"/>
        </row>
        <row r="3235">
          <cell r="A3235">
            <v>900689</v>
          </cell>
          <cell r="B3235" t="str">
            <v>BOUCHARD VDF PINOT NOIR ROSE'19/20 750ml</v>
          </cell>
          <cell r="C3235" t="str">
            <v>M</v>
          </cell>
          <cell r="D3235" t="str">
            <v>MP</v>
          </cell>
          <cell r="E3235" t="str">
            <v>MPX</v>
          </cell>
          <cell r="F3235">
            <v>750</v>
          </cell>
          <cell r="G3235">
            <v>900689</v>
          </cell>
          <cell r="H3235">
            <v>7.93</v>
          </cell>
          <cell r="I3235" t="str">
            <v>X</v>
          </cell>
          <cell r="J3235"/>
        </row>
        <row r="3236">
          <cell r="A3236">
            <v>49816</v>
          </cell>
          <cell r="B3236" t="str">
            <v>BOULARD CALVADOS GR SOLAGE 750ml</v>
          </cell>
          <cell r="C3236" t="str">
            <v>A</v>
          </cell>
          <cell r="D3236" t="str">
            <v>AT</v>
          </cell>
          <cell r="E3236" t="str">
            <v>ATJ</v>
          </cell>
          <cell r="F3236">
            <v>750</v>
          </cell>
          <cell r="G3236">
            <v>49816</v>
          </cell>
          <cell r="H3236">
            <v>50.45</v>
          </cell>
          <cell r="I3236" t="str">
            <v>X</v>
          </cell>
          <cell r="J3236"/>
        </row>
        <row r="3237">
          <cell r="A3237">
            <v>947099</v>
          </cell>
          <cell r="B3237" t="str">
            <v>BOULDER BANK PINOT NOIR 750ml</v>
          </cell>
          <cell r="C3237" t="str">
            <v>Y</v>
          </cell>
          <cell r="D3237" t="str">
            <v>YS</v>
          </cell>
          <cell r="E3237" t="str">
            <v>YSE</v>
          </cell>
          <cell r="F3237">
            <v>750</v>
          </cell>
          <cell r="G3237">
            <v>947099</v>
          </cell>
          <cell r="H3237">
            <v>20.21</v>
          </cell>
          <cell r="I3237" t="str">
            <v>S</v>
          </cell>
          <cell r="J3237"/>
        </row>
        <row r="3238">
          <cell r="A3238">
            <v>923415</v>
          </cell>
          <cell r="B3238" t="str">
            <v>BOULDER BOURBON WHISKEY 750ml</v>
          </cell>
          <cell r="C3238" t="str">
            <v>Y</v>
          </cell>
          <cell r="D3238" t="str">
            <v>YS</v>
          </cell>
          <cell r="E3238" t="str">
            <v>YSA</v>
          </cell>
          <cell r="F3238">
            <v>750</v>
          </cell>
          <cell r="G3238">
            <v>923415</v>
          </cell>
          <cell r="H3238">
            <v>53.69</v>
          </cell>
          <cell r="I3238" t="str">
            <v>S</v>
          </cell>
          <cell r="J3238"/>
        </row>
        <row r="3239">
          <cell r="A3239">
            <v>950666</v>
          </cell>
          <cell r="B3239" t="str">
            <v>BOULDER PULP FUSION BLD ORNG IPA 355ml</v>
          </cell>
          <cell r="C3239" t="str">
            <v>Y</v>
          </cell>
          <cell r="D3239" t="str">
            <v>YS</v>
          </cell>
          <cell r="E3239" t="str">
            <v>YST</v>
          </cell>
          <cell r="F3239">
            <v>355</v>
          </cell>
          <cell r="G3239">
            <v>950666</v>
          </cell>
          <cell r="H3239">
            <v>1.93</v>
          </cell>
          <cell r="I3239" t="str">
            <v>S</v>
          </cell>
          <cell r="J3239"/>
        </row>
        <row r="3240">
          <cell r="A3240">
            <v>949597</v>
          </cell>
          <cell r="B3240" t="str">
            <v>BOULDER SHAKE CHOCOLATE PORTER 355ml</v>
          </cell>
          <cell r="C3240" t="str">
            <v>Y</v>
          </cell>
          <cell r="D3240" t="str">
            <v>YS</v>
          </cell>
          <cell r="E3240" t="str">
            <v>YST</v>
          </cell>
          <cell r="F3240">
            <v>355</v>
          </cell>
          <cell r="G3240">
            <v>949597</v>
          </cell>
          <cell r="H3240">
            <v>1.89</v>
          </cell>
          <cell r="I3240" t="str">
            <v>U</v>
          </cell>
          <cell r="J3240"/>
        </row>
        <row r="3241">
          <cell r="A3241">
            <v>949598</v>
          </cell>
          <cell r="B3241" t="str">
            <v>BOULDER SWEATY BETTYBLONDE 355ml</v>
          </cell>
          <cell r="C3241" t="str">
            <v>Y</v>
          </cell>
          <cell r="D3241" t="str">
            <v>YS</v>
          </cell>
          <cell r="E3241" t="str">
            <v>YST</v>
          </cell>
          <cell r="F3241">
            <v>355</v>
          </cell>
          <cell r="G3241">
            <v>949598</v>
          </cell>
          <cell r="H3241">
            <v>1.93</v>
          </cell>
          <cell r="I3241" t="str">
            <v>S</v>
          </cell>
          <cell r="J3241"/>
        </row>
        <row r="3242">
          <cell r="A3242">
            <v>900989</v>
          </cell>
          <cell r="B3242" t="str">
            <v>BOULEVARD 30TH ANNIVERSARY ALE 750ml</v>
          </cell>
          <cell r="C3242" t="str">
            <v>Y</v>
          </cell>
          <cell r="D3242" t="str">
            <v>YS</v>
          </cell>
          <cell r="E3242" t="str">
            <v>YST</v>
          </cell>
          <cell r="F3242">
            <v>750</v>
          </cell>
          <cell r="G3242">
            <v>900989</v>
          </cell>
          <cell r="H3242">
            <v>24.36</v>
          </cell>
          <cell r="I3242" t="str">
            <v>S</v>
          </cell>
          <cell r="J3242"/>
        </row>
        <row r="3243">
          <cell r="A3243">
            <v>954667</v>
          </cell>
          <cell r="B3243" t="str">
            <v>BOULEVARD BOURBON BARREL QUAD 355ml</v>
          </cell>
          <cell r="C3243" t="str">
            <v>T</v>
          </cell>
          <cell r="D3243" t="str">
            <v>TN</v>
          </cell>
          <cell r="E3243" t="str">
            <v>TNP</v>
          </cell>
          <cell r="F3243">
            <v>355</v>
          </cell>
          <cell r="G3243">
            <v>954667</v>
          </cell>
          <cell r="H3243">
            <v>5.15</v>
          </cell>
          <cell r="I3243">
            <v>1</v>
          </cell>
          <cell r="J3243"/>
        </row>
        <row r="3244">
          <cell r="A3244">
            <v>952012</v>
          </cell>
          <cell r="B3244" t="str">
            <v>BOULEVARD CHANGELING 750ml</v>
          </cell>
          <cell r="C3244" t="str">
            <v>Y</v>
          </cell>
          <cell r="D3244" t="str">
            <v>YS</v>
          </cell>
          <cell r="E3244" t="str">
            <v>YST</v>
          </cell>
          <cell r="F3244">
            <v>750</v>
          </cell>
          <cell r="G3244">
            <v>952012</v>
          </cell>
          <cell r="H3244">
            <v>15.42</v>
          </cell>
          <cell r="I3244" t="str">
            <v>S</v>
          </cell>
          <cell r="J3244"/>
        </row>
        <row r="3245">
          <cell r="A3245">
            <v>954668</v>
          </cell>
          <cell r="B3245" t="str">
            <v>BOULEVARD CHOCOLATE ALE 355ml</v>
          </cell>
          <cell r="C3245" t="str">
            <v>Y</v>
          </cell>
          <cell r="D3245" t="str">
            <v>YS</v>
          </cell>
          <cell r="E3245" t="str">
            <v>YST</v>
          </cell>
          <cell r="F3245">
            <v>355</v>
          </cell>
          <cell r="G3245">
            <v>954668</v>
          </cell>
          <cell r="H3245">
            <v>5.03</v>
          </cell>
          <cell r="I3245" t="str">
            <v>S</v>
          </cell>
          <cell r="J3245"/>
        </row>
        <row r="3246">
          <cell r="A3246">
            <v>950077</v>
          </cell>
          <cell r="B3246" t="str">
            <v>BOULEVARD COLLABORATION 355 ml</v>
          </cell>
          <cell r="C3246" t="str">
            <v>Y</v>
          </cell>
          <cell r="D3246" t="str">
            <v>YS</v>
          </cell>
          <cell r="E3246" t="str">
            <v>YST</v>
          </cell>
          <cell r="F3246">
            <v>355</v>
          </cell>
          <cell r="G3246">
            <v>950077</v>
          </cell>
          <cell r="H3246">
            <v>4.34</v>
          </cell>
          <cell r="I3246" t="str">
            <v>S</v>
          </cell>
          <cell r="J3246"/>
        </row>
        <row r="3247">
          <cell r="A3247">
            <v>909788</v>
          </cell>
          <cell r="B3247" t="str">
            <v>BOULEVARD DARK TRUTHSTOUT 355ml</v>
          </cell>
          <cell r="C3247" t="str">
            <v>Y</v>
          </cell>
          <cell r="D3247" t="str">
            <v>YS</v>
          </cell>
          <cell r="E3247" t="str">
            <v>YST</v>
          </cell>
          <cell r="F3247">
            <v>355</v>
          </cell>
          <cell r="G3247">
            <v>909788</v>
          </cell>
          <cell r="H3247">
            <v>4.09</v>
          </cell>
          <cell r="I3247" t="str">
            <v>S</v>
          </cell>
          <cell r="J3247"/>
        </row>
        <row r="3248">
          <cell r="A3248">
            <v>950922</v>
          </cell>
          <cell r="B3248" t="str">
            <v>BOULEVARD FUNKIER PUMPKIN 750ml</v>
          </cell>
          <cell r="C3248" t="str">
            <v>Y</v>
          </cell>
          <cell r="D3248" t="str">
            <v>YS</v>
          </cell>
          <cell r="E3248" t="str">
            <v>YST</v>
          </cell>
          <cell r="F3248">
            <v>750</v>
          </cell>
          <cell r="G3248">
            <v>950922</v>
          </cell>
          <cell r="H3248">
            <v>15.42</v>
          </cell>
          <cell r="I3248" t="str">
            <v>S</v>
          </cell>
          <cell r="J3248"/>
        </row>
        <row r="3249">
          <cell r="A3249">
            <v>947022</v>
          </cell>
          <cell r="B3249" t="str">
            <v>BOULEVARD GRAIN STORM 750ml</v>
          </cell>
          <cell r="C3249" t="str">
            <v>Y</v>
          </cell>
          <cell r="D3249" t="str">
            <v>YS</v>
          </cell>
          <cell r="E3249" t="str">
            <v>YST</v>
          </cell>
          <cell r="F3249">
            <v>750</v>
          </cell>
          <cell r="G3249">
            <v>947022</v>
          </cell>
          <cell r="H3249">
            <v>9.17</v>
          </cell>
          <cell r="I3249" t="str">
            <v>S</v>
          </cell>
          <cell r="J3249"/>
        </row>
        <row r="3250">
          <cell r="A3250">
            <v>919336</v>
          </cell>
          <cell r="B3250" t="str">
            <v>BOULEVARD HARVEST DANCE 750ml</v>
          </cell>
          <cell r="C3250" t="str">
            <v>Y</v>
          </cell>
          <cell r="D3250" t="str">
            <v>YS</v>
          </cell>
          <cell r="E3250" t="str">
            <v>YST</v>
          </cell>
          <cell r="F3250">
            <v>750</v>
          </cell>
          <cell r="G3250">
            <v>919336</v>
          </cell>
          <cell r="H3250">
            <v>9.17</v>
          </cell>
          <cell r="I3250" t="str">
            <v>S</v>
          </cell>
          <cell r="J3250"/>
        </row>
        <row r="3251">
          <cell r="A3251">
            <v>907801</v>
          </cell>
          <cell r="B3251" t="str">
            <v>BOULEVARD LONG STRANGE TRIPEL 355ml</v>
          </cell>
          <cell r="C3251" t="str">
            <v>T</v>
          </cell>
          <cell r="D3251" t="str">
            <v>TN</v>
          </cell>
          <cell r="E3251" t="str">
            <v>TNI</v>
          </cell>
          <cell r="F3251">
            <v>355</v>
          </cell>
          <cell r="G3251">
            <v>907801</v>
          </cell>
          <cell r="H3251">
            <v>3.84</v>
          </cell>
          <cell r="I3251" t="str">
            <v>X</v>
          </cell>
          <cell r="J3251"/>
        </row>
        <row r="3252">
          <cell r="A3252">
            <v>946700</v>
          </cell>
          <cell r="B3252" t="str">
            <v>BOULEVARD LOVE CHILD 750ml</v>
          </cell>
          <cell r="C3252" t="str">
            <v>Y</v>
          </cell>
          <cell r="D3252" t="str">
            <v>YS</v>
          </cell>
          <cell r="E3252" t="str">
            <v>YST</v>
          </cell>
          <cell r="F3252">
            <v>750</v>
          </cell>
          <cell r="G3252">
            <v>946700</v>
          </cell>
          <cell r="H3252">
            <v>19.059999999999999</v>
          </cell>
          <cell r="I3252" t="str">
            <v>S</v>
          </cell>
          <cell r="J3252"/>
        </row>
        <row r="3253">
          <cell r="A3253">
            <v>924287</v>
          </cell>
          <cell r="B3253" t="str">
            <v>BOULEVARD MORE S'MORE 355ml</v>
          </cell>
          <cell r="C3253" t="str">
            <v>Y</v>
          </cell>
          <cell r="D3253" t="str">
            <v>YS</v>
          </cell>
          <cell r="E3253" t="str">
            <v>YST</v>
          </cell>
          <cell r="F3253">
            <v>355</v>
          </cell>
          <cell r="G3253">
            <v>924287</v>
          </cell>
          <cell r="H3253">
            <v>5.15</v>
          </cell>
          <cell r="I3253" t="str">
            <v>S</v>
          </cell>
          <cell r="J3253"/>
        </row>
        <row r="3254">
          <cell r="A3254">
            <v>919965</v>
          </cell>
          <cell r="B3254" t="str">
            <v>BOULEVARD RYE ON RYE 355 ml</v>
          </cell>
          <cell r="C3254" t="str">
            <v>Y</v>
          </cell>
          <cell r="D3254" t="str">
            <v>YS</v>
          </cell>
          <cell r="E3254" t="str">
            <v>YST</v>
          </cell>
          <cell r="F3254">
            <v>355</v>
          </cell>
          <cell r="G3254">
            <v>919965</v>
          </cell>
          <cell r="H3254">
            <v>5.03</v>
          </cell>
          <cell r="I3254" t="str">
            <v>U</v>
          </cell>
          <cell r="J3254"/>
        </row>
        <row r="3255">
          <cell r="A3255">
            <v>907877</v>
          </cell>
          <cell r="B3255" t="str">
            <v>BOULEVARD SAISON -BRETT 750ml</v>
          </cell>
          <cell r="C3255" t="str">
            <v>Y</v>
          </cell>
          <cell r="D3255" t="str">
            <v>YS</v>
          </cell>
          <cell r="E3255" t="str">
            <v>YST</v>
          </cell>
          <cell r="F3255">
            <v>750</v>
          </cell>
          <cell r="G3255">
            <v>907877</v>
          </cell>
          <cell r="H3255">
            <v>15.42</v>
          </cell>
          <cell r="I3255" t="str">
            <v>U</v>
          </cell>
          <cell r="J3255"/>
        </row>
        <row r="3256">
          <cell r="A3256">
            <v>907802</v>
          </cell>
          <cell r="B3256" t="str">
            <v>BOULEVARD SIXTH GLASS QUADRUPE 355ml</v>
          </cell>
          <cell r="C3256" t="str">
            <v>T</v>
          </cell>
          <cell r="D3256" t="str">
            <v>TN</v>
          </cell>
          <cell r="E3256" t="str">
            <v>TNI</v>
          </cell>
          <cell r="F3256">
            <v>355</v>
          </cell>
          <cell r="G3256">
            <v>907802</v>
          </cell>
          <cell r="H3256">
            <v>3.85</v>
          </cell>
          <cell r="I3256" t="str">
            <v>X</v>
          </cell>
          <cell r="J3256"/>
        </row>
        <row r="3257">
          <cell r="A3257">
            <v>947728</v>
          </cell>
          <cell r="B3257" t="str">
            <v>BOULEVARD SMOKESTACKCHOC ALE 750ml</v>
          </cell>
          <cell r="C3257" t="str">
            <v>Y</v>
          </cell>
          <cell r="D3257" t="str">
            <v>YS</v>
          </cell>
          <cell r="E3257" t="str">
            <v>YST</v>
          </cell>
          <cell r="F3257">
            <v>750</v>
          </cell>
          <cell r="G3257">
            <v>947728</v>
          </cell>
          <cell r="H3257">
            <v>12.71</v>
          </cell>
          <cell r="I3257" t="str">
            <v>S</v>
          </cell>
          <cell r="J3257"/>
        </row>
        <row r="3258">
          <cell r="A3258">
            <v>900336</v>
          </cell>
          <cell r="B3258" t="str">
            <v>BOULEVARD SMOOTH FUZZ APRICOT SOUR 750ml</v>
          </cell>
          <cell r="C3258" t="str">
            <v>Y</v>
          </cell>
          <cell r="D3258" t="str">
            <v>YS</v>
          </cell>
          <cell r="E3258" t="str">
            <v>YST</v>
          </cell>
          <cell r="F3258">
            <v>750</v>
          </cell>
          <cell r="G3258">
            <v>900336</v>
          </cell>
          <cell r="H3258">
            <v>24.36</v>
          </cell>
          <cell r="I3258" t="str">
            <v>S</v>
          </cell>
          <cell r="J3258"/>
        </row>
        <row r="3259">
          <cell r="A3259">
            <v>908110</v>
          </cell>
          <cell r="B3259" t="str">
            <v>BOULEVARD SPACE CAMPER COSMIC IPA 355 ml</v>
          </cell>
          <cell r="C3259" t="str">
            <v>T</v>
          </cell>
          <cell r="D3259" t="str">
            <v>TN</v>
          </cell>
          <cell r="E3259" t="str">
            <v>TNF</v>
          </cell>
          <cell r="F3259">
            <v>355</v>
          </cell>
          <cell r="G3259">
            <v>908110</v>
          </cell>
          <cell r="H3259">
            <v>1.99</v>
          </cell>
          <cell r="I3259">
            <v>1</v>
          </cell>
          <cell r="J3259"/>
        </row>
        <row r="3260">
          <cell r="A3260">
            <v>907876</v>
          </cell>
          <cell r="B3260" t="str">
            <v>BOULEVARD TANK 7 FARMHOUSE ALE 355ml</v>
          </cell>
          <cell r="C3260" t="str">
            <v>T</v>
          </cell>
          <cell r="D3260" t="str">
            <v>TN</v>
          </cell>
          <cell r="E3260" t="str">
            <v>TNC</v>
          </cell>
          <cell r="F3260">
            <v>355</v>
          </cell>
          <cell r="G3260">
            <v>907876</v>
          </cell>
          <cell r="H3260">
            <v>3.85</v>
          </cell>
          <cell r="I3260" t="str">
            <v>X</v>
          </cell>
          <cell r="J3260"/>
        </row>
        <row r="3261">
          <cell r="A3261">
            <v>905922</v>
          </cell>
          <cell r="B3261" t="str">
            <v>BOULEVARD TANK 7 FARMHOUSE CAN 473ml</v>
          </cell>
          <cell r="C3261" t="str">
            <v>T</v>
          </cell>
          <cell r="D3261" t="str">
            <v>TN</v>
          </cell>
          <cell r="E3261" t="str">
            <v>TNC</v>
          </cell>
          <cell r="F3261">
            <v>473</v>
          </cell>
          <cell r="G3261">
            <v>905922</v>
          </cell>
          <cell r="H3261">
            <v>4</v>
          </cell>
          <cell r="I3261">
            <v>1</v>
          </cell>
          <cell r="J3261"/>
        </row>
        <row r="3262">
          <cell r="A3262">
            <v>954655</v>
          </cell>
          <cell r="B3262" t="str">
            <v>BOULEVARD TECH NINE BOU LOU 473ml</v>
          </cell>
          <cell r="C3262" t="str">
            <v>Y</v>
          </cell>
          <cell r="D3262" t="str">
            <v>YS</v>
          </cell>
          <cell r="E3262" t="str">
            <v>YST</v>
          </cell>
          <cell r="F3262">
            <v>473</v>
          </cell>
          <cell r="G3262">
            <v>954655</v>
          </cell>
          <cell r="H3262">
            <v>4.49</v>
          </cell>
          <cell r="I3262" t="str">
            <v>U</v>
          </cell>
          <cell r="J3262"/>
        </row>
        <row r="3263">
          <cell r="A3263">
            <v>918538</v>
          </cell>
          <cell r="B3263" t="str">
            <v>BOULEVARD TELL TALE TART SOUR ALE 355ml</v>
          </cell>
          <cell r="C3263" t="str">
            <v>T</v>
          </cell>
          <cell r="D3263" t="str">
            <v>TN</v>
          </cell>
          <cell r="E3263" t="str">
            <v>TNI</v>
          </cell>
          <cell r="F3263">
            <v>355</v>
          </cell>
          <cell r="G3263">
            <v>918538</v>
          </cell>
          <cell r="H3263">
            <v>3.85</v>
          </cell>
          <cell r="I3263" t="str">
            <v>X</v>
          </cell>
          <cell r="J3263"/>
        </row>
        <row r="3264">
          <cell r="A3264">
            <v>918539</v>
          </cell>
          <cell r="B3264" t="str">
            <v>BOULEVARD THE CALLING IPA 355ml</v>
          </cell>
          <cell r="C3264" t="str">
            <v>T</v>
          </cell>
          <cell r="D3264" t="str">
            <v>TN</v>
          </cell>
          <cell r="E3264" t="str">
            <v>TNC</v>
          </cell>
          <cell r="F3264">
            <v>355</v>
          </cell>
          <cell r="G3264">
            <v>918539</v>
          </cell>
          <cell r="H3264">
            <v>3.85</v>
          </cell>
          <cell r="I3264" t="str">
            <v>X</v>
          </cell>
          <cell r="J3264"/>
        </row>
        <row r="3265">
          <cell r="A3265">
            <v>908263</v>
          </cell>
          <cell r="B3265" t="str">
            <v>BOULEVARD TWO JOKERSDOUBLE-WIT 750ml</v>
          </cell>
          <cell r="C3265" t="str">
            <v>Y</v>
          </cell>
          <cell r="D3265" t="str">
            <v>YS</v>
          </cell>
          <cell r="E3265" t="str">
            <v>YST</v>
          </cell>
          <cell r="F3265">
            <v>750</v>
          </cell>
          <cell r="G3265">
            <v>908263</v>
          </cell>
          <cell r="H3265">
            <v>9.17</v>
          </cell>
          <cell r="I3265" t="str">
            <v>S</v>
          </cell>
          <cell r="J3265"/>
        </row>
        <row r="3266">
          <cell r="A3266">
            <v>954666</v>
          </cell>
          <cell r="B3266" t="str">
            <v>BOULEVARD WHISKEY BARREL STOUT 355ml</v>
          </cell>
          <cell r="C3266" t="str">
            <v>T</v>
          </cell>
          <cell r="D3266" t="str">
            <v>TN</v>
          </cell>
          <cell r="E3266" t="str">
            <v>TNP</v>
          </cell>
          <cell r="F3266">
            <v>355</v>
          </cell>
          <cell r="G3266">
            <v>954666</v>
          </cell>
          <cell r="H3266">
            <v>5.15</v>
          </cell>
          <cell r="I3266">
            <v>1</v>
          </cell>
          <cell r="J3266"/>
        </row>
        <row r="3267">
          <cell r="A3267">
            <v>100568</v>
          </cell>
          <cell r="B3267" t="str">
            <v>BOURBON COUNTY JB BLACK/BASIL/ KN 375 ml</v>
          </cell>
          <cell r="C3267" t="str">
            <v>Y</v>
          </cell>
          <cell r="D3267" t="str">
            <v>YG</v>
          </cell>
          <cell r="E3267" t="str">
            <v>YGA</v>
          </cell>
          <cell r="F3267">
            <v>375</v>
          </cell>
          <cell r="G3267">
            <v>100568</v>
          </cell>
          <cell r="H3267">
            <v>24.3</v>
          </cell>
          <cell r="I3267" t="str">
            <v>D</v>
          </cell>
          <cell r="J3267"/>
        </row>
        <row r="3268">
          <cell r="A3268">
            <v>905454</v>
          </cell>
          <cell r="B3268" t="str">
            <v>BOURBON SUPREME BLEND 1750ml</v>
          </cell>
          <cell r="C3268" t="str">
            <v>Y</v>
          </cell>
          <cell r="D3268" t="str">
            <v>YS</v>
          </cell>
          <cell r="E3268" t="str">
            <v>YSA</v>
          </cell>
          <cell r="F3268">
            <v>1750</v>
          </cell>
          <cell r="G3268">
            <v>905454</v>
          </cell>
          <cell r="H3268">
            <v>19.489999999999998</v>
          </cell>
          <cell r="I3268" t="str">
            <v>U</v>
          </cell>
          <cell r="J3268"/>
        </row>
        <row r="3269">
          <cell r="A3269">
            <v>920700</v>
          </cell>
          <cell r="B3269" t="str">
            <v>BOURDY CREMANT DE JURA 750ml</v>
          </cell>
          <cell r="C3269" t="str">
            <v>Y</v>
          </cell>
          <cell r="D3269" t="str">
            <v>YS</v>
          </cell>
          <cell r="E3269" t="str">
            <v>YSE</v>
          </cell>
          <cell r="F3269">
            <v>750</v>
          </cell>
          <cell r="G3269">
            <v>920700</v>
          </cell>
          <cell r="H3269">
            <v>21.71</v>
          </cell>
          <cell r="I3269" t="str">
            <v>S</v>
          </cell>
          <cell r="J3269"/>
        </row>
        <row r="3270">
          <cell r="A3270">
            <v>948538</v>
          </cell>
          <cell r="B3270" t="str">
            <v>BOURGANEL BIERE AUX MARRONS 330ml</v>
          </cell>
          <cell r="C3270" t="str">
            <v>Y</v>
          </cell>
          <cell r="D3270" t="str">
            <v>YS</v>
          </cell>
          <cell r="E3270" t="str">
            <v>YST</v>
          </cell>
          <cell r="F3270">
            <v>330</v>
          </cell>
          <cell r="G3270">
            <v>948538</v>
          </cell>
          <cell r="H3270">
            <v>3.76</v>
          </cell>
          <cell r="I3270" t="str">
            <v>U</v>
          </cell>
          <cell r="J3270"/>
        </row>
        <row r="3271">
          <cell r="A3271">
            <v>924440</v>
          </cell>
          <cell r="B3271" t="str">
            <v>BOURGOGNE BLANC SOEUR CADETTE 2020 750ml</v>
          </cell>
          <cell r="C3271" t="str">
            <v>Y</v>
          </cell>
          <cell r="D3271" t="str">
            <v>YS</v>
          </cell>
          <cell r="E3271" t="str">
            <v>YSE</v>
          </cell>
          <cell r="F3271">
            <v>750</v>
          </cell>
          <cell r="G3271">
            <v>924440</v>
          </cell>
          <cell r="H3271">
            <v>40.5</v>
          </cell>
          <cell r="I3271" t="str">
            <v>S</v>
          </cell>
          <cell r="J3271"/>
        </row>
        <row r="3272">
          <cell r="A3272">
            <v>948719</v>
          </cell>
          <cell r="B3272" t="str">
            <v>BOURGOGNE VIELLES VIGNES CHARD 750ml</v>
          </cell>
          <cell r="C3272" t="str">
            <v>Y</v>
          </cell>
          <cell r="D3272" t="str">
            <v>YS</v>
          </cell>
          <cell r="E3272" t="str">
            <v>YSE</v>
          </cell>
          <cell r="F3272">
            <v>750</v>
          </cell>
          <cell r="G3272">
            <v>948719</v>
          </cell>
          <cell r="H3272">
            <v>18.989999999999998</v>
          </cell>
          <cell r="I3272" t="str">
            <v>S</v>
          </cell>
          <cell r="J3272"/>
        </row>
        <row r="3273">
          <cell r="A3273">
            <v>948723</v>
          </cell>
          <cell r="B3273" t="str">
            <v>BOURGOGNE VIELLES VIGNES DE P.N. 750ml</v>
          </cell>
          <cell r="C3273" t="str">
            <v>Y</v>
          </cell>
          <cell r="D3273" t="str">
            <v>YS</v>
          </cell>
          <cell r="E3273" t="str">
            <v>YSE</v>
          </cell>
          <cell r="F3273">
            <v>750</v>
          </cell>
          <cell r="G3273">
            <v>948723</v>
          </cell>
          <cell r="H3273">
            <v>17.350000000000001</v>
          </cell>
          <cell r="I3273" t="str">
            <v>S</v>
          </cell>
          <cell r="J3273"/>
        </row>
        <row r="3274">
          <cell r="A3274">
            <v>948644</v>
          </cell>
          <cell r="B3274" t="str">
            <v>BOURGOGNE VIELLES VIGNES DE P.N. 750ml</v>
          </cell>
          <cell r="C3274" t="str">
            <v>Y</v>
          </cell>
          <cell r="D3274" t="str">
            <v>YS</v>
          </cell>
          <cell r="E3274" t="str">
            <v>YSE</v>
          </cell>
          <cell r="F3274">
            <v>750</v>
          </cell>
          <cell r="G3274">
            <v>948644</v>
          </cell>
          <cell r="H3274">
            <v>17.350000000000001</v>
          </cell>
          <cell r="I3274" t="str">
            <v>S</v>
          </cell>
          <cell r="J3274"/>
        </row>
        <row r="3275">
          <cell r="A3275">
            <v>954836</v>
          </cell>
          <cell r="B3275" t="str">
            <v>BOURN GOLD STRIKE 2016 750ml</v>
          </cell>
          <cell r="C3275" t="str">
            <v>Y</v>
          </cell>
          <cell r="D3275" t="str">
            <v>YS</v>
          </cell>
          <cell r="E3275" t="str">
            <v>YSE</v>
          </cell>
          <cell r="F3275">
            <v>750</v>
          </cell>
          <cell r="G3275">
            <v>954836</v>
          </cell>
          <cell r="H3275">
            <v>71.23</v>
          </cell>
          <cell r="I3275" t="str">
            <v>S</v>
          </cell>
          <cell r="J3275"/>
        </row>
        <row r="3276">
          <cell r="A3276">
            <v>954837</v>
          </cell>
          <cell r="B3276" t="str">
            <v>BOURN LUCK 2016 750ml</v>
          </cell>
          <cell r="C3276" t="str">
            <v>Y</v>
          </cell>
          <cell r="D3276" t="str">
            <v>YS</v>
          </cell>
          <cell r="E3276" t="str">
            <v>YSE</v>
          </cell>
          <cell r="F3276">
            <v>750</v>
          </cell>
          <cell r="G3276">
            <v>954837</v>
          </cell>
          <cell r="H3276">
            <v>71.23</v>
          </cell>
          <cell r="I3276" t="str">
            <v>S</v>
          </cell>
          <cell r="J3276"/>
        </row>
        <row r="3277">
          <cell r="A3277">
            <v>954838</v>
          </cell>
          <cell r="B3277" t="str">
            <v>BOURN SARAH'S PETITE SIRAH 2016 750ml</v>
          </cell>
          <cell r="C3277" t="str">
            <v>Y</v>
          </cell>
          <cell r="D3277" t="str">
            <v>YS</v>
          </cell>
          <cell r="E3277" t="str">
            <v>YSE</v>
          </cell>
          <cell r="F3277">
            <v>750</v>
          </cell>
          <cell r="G3277">
            <v>954838</v>
          </cell>
          <cell r="H3277">
            <v>56.33</v>
          </cell>
          <cell r="I3277" t="str">
            <v>S</v>
          </cell>
          <cell r="J3277"/>
        </row>
        <row r="3278">
          <cell r="A3278">
            <v>403298</v>
          </cell>
          <cell r="B3278" t="str">
            <v>BOUTARI MOSCHOFILERO'16/17 750ml</v>
          </cell>
          <cell r="C3278" t="str">
            <v>K</v>
          </cell>
          <cell r="D3278" t="str">
            <v>KR</v>
          </cell>
          <cell r="E3278" t="str">
            <v>KRP</v>
          </cell>
          <cell r="F3278">
            <v>750</v>
          </cell>
          <cell r="G3278">
            <v>403298</v>
          </cell>
          <cell r="H3278">
            <v>18.11</v>
          </cell>
          <cell r="I3278" t="str">
            <v>L</v>
          </cell>
          <cell r="J3278"/>
        </row>
        <row r="3279">
          <cell r="A3279">
            <v>988547</v>
          </cell>
          <cell r="B3279" t="str">
            <v>BOUTARI NAOUSSA'15/16 750ml</v>
          </cell>
          <cell r="C3279" t="str">
            <v>P</v>
          </cell>
          <cell r="D3279" t="str">
            <v>PR</v>
          </cell>
          <cell r="E3279" t="str">
            <v>PRR</v>
          </cell>
          <cell r="F3279">
            <v>750</v>
          </cell>
          <cell r="G3279">
            <v>988547</v>
          </cell>
          <cell r="H3279">
            <v>22.18</v>
          </cell>
          <cell r="I3279" t="str">
            <v>L</v>
          </cell>
          <cell r="J3279"/>
        </row>
        <row r="3280">
          <cell r="A3280">
            <v>909149</v>
          </cell>
          <cell r="B3280" t="str">
            <v>BOUTARI VIN SANTO 2004 500ml</v>
          </cell>
          <cell r="C3280" t="str">
            <v>E</v>
          </cell>
          <cell r="D3280" t="str">
            <v>EV</v>
          </cell>
          <cell r="E3280" t="str">
            <v>EVV</v>
          </cell>
          <cell r="F3280">
            <v>500</v>
          </cell>
          <cell r="G3280">
            <v>909149</v>
          </cell>
          <cell r="H3280">
            <v>27.67</v>
          </cell>
          <cell r="I3280" t="str">
            <v>X</v>
          </cell>
          <cell r="J3280"/>
        </row>
        <row r="3281">
          <cell r="A3281">
            <v>955141</v>
          </cell>
          <cell r="B3281" t="str">
            <v>BOUTIN RASTEAU 750ml</v>
          </cell>
          <cell r="C3281" t="str">
            <v>Y</v>
          </cell>
          <cell r="D3281" t="str">
            <v>YS</v>
          </cell>
          <cell r="E3281" t="str">
            <v>YSE</v>
          </cell>
          <cell r="F3281">
            <v>750</v>
          </cell>
          <cell r="G3281">
            <v>955141</v>
          </cell>
          <cell r="H3281">
            <v>24.98</v>
          </cell>
          <cell r="I3281" t="str">
            <v>S</v>
          </cell>
          <cell r="J3281"/>
        </row>
        <row r="3282">
          <cell r="A3282">
            <v>701905</v>
          </cell>
          <cell r="B3282" t="str">
            <v>BOUVET BRUT 750ml</v>
          </cell>
          <cell r="C3282" t="str">
            <v>I</v>
          </cell>
          <cell r="D3282" t="str">
            <v>IH</v>
          </cell>
          <cell r="E3282" t="str">
            <v>IHP</v>
          </cell>
          <cell r="F3282">
            <v>750</v>
          </cell>
          <cell r="G3282">
            <v>701905</v>
          </cell>
          <cell r="H3282">
            <v>10.37</v>
          </cell>
          <cell r="I3282" t="str">
            <v>X</v>
          </cell>
          <cell r="J3282"/>
        </row>
        <row r="3283">
          <cell r="A3283">
            <v>701930</v>
          </cell>
          <cell r="B3283" t="str">
            <v>BOUVET ROSE BRUT 750ml</v>
          </cell>
          <cell r="C3283" t="str">
            <v>I</v>
          </cell>
          <cell r="D3283" t="str">
            <v>IH</v>
          </cell>
          <cell r="E3283" t="str">
            <v>IHS</v>
          </cell>
          <cell r="F3283">
            <v>750</v>
          </cell>
          <cell r="G3283">
            <v>701930</v>
          </cell>
          <cell r="H3283">
            <v>19.489999999999998</v>
          </cell>
          <cell r="I3283">
            <v>1</v>
          </cell>
          <cell r="J3283"/>
        </row>
        <row r="3284">
          <cell r="A3284">
            <v>908760</v>
          </cell>
          <cell r="B3284" t="str">
            <v>BOUZA PAN DE AZUCAR TANNAT URUGUAY 750ml</v>
          </cell>
          <cell r="C3284" t="str">
            <v>Y</v>
          </cell>
          <cell r="D3284" t="str">
            <v>YS</v>
          </cell>
          <cell r="E3284" t="str">
            <v>YSE</v>
          </cell>
          <cell r="F3284">
            <v>750</v>
          </cell>
          <cell r="G3284">
            <v>908760</v>
          </cell>
          <cell r="H3284">
            <v>44.5</v>
          </cell>
          <cell r="I3284" t="str">
            <v>S</v>
          </cell>
          <cell r="J3284"/>
        </row>
        <row r="3285">
          <cell r="A3285">
            <v>17020</v>
          </cell>
          <cell r="B3285" t="str">
            <v>BOWMAN BROS STRAIGHTBOURBON 750ml</v>
          </cell>
          <cell r="C3285" t="str">
            <v>Y</v>
          </cell>
          <cell r="D3285" t="str">
            <v>YS</v>
          </cell>
          <cell r="E3285" t="str">
            <v>YSA</v>
          </cell>
          <cell r="F3285">
            <v>750</v>
          </cell>
          <cell r="G3285">
            <v>17020</v>
          </cell>
          <cell r="H3285">
            <v>30.31</v>
          </cell>
          <cell r="I3285" t="str">
            <v>X</v>
          </cell>
          <cell r="J3285"/>
        </row>
        <row r="3286">
          <cell r="A3286">
            <v>4636</v>
          </cell>
          <cell r="B3286" t="str">
            <v>BOWMORE 12YR SNGL MALT SCOTCH 750ml</v>
          </cell>
          <cell r="C3286" t="str">
            <v>A</v>
          </cell>
          <cell r="D3286" t="str">
            <v>AW</v>
          </cell>
          <cell r="E3286" t="str">
            <v>AWS</v>
          </cell>
          <cell r="F3286">
            <v>750</v>
          </cell>
          <cell r="G3286">
            <v>4636</v>
          </cell>
          <cell r="H3286">
            <v>69.989999999999995</v>
          </cell>
          <cell r="I3286">
            <v>1</v>
          </cell>
          <cell r="J3286"/>
        </row>
        <row r="3287">
          <cell r="A3287">
            <v>4629</v>
          </cell>
          <cell r="B3287" t="str">
            <v>BOWMORE 15 YR SINGLEMALT 750ml</v>
          </cell>
          <cell r="C3287" t="str">
            <v>Y</v>
          </cell>
          <cell r="D3287" t="str">
            <v>YS</v>
          </cell>
          <cell r="E3287" t="str">
            <v>YSA</v>
          </cell>
          <cell r="F3287">
            <v>750</v>
          </cell>
          <cell r="G3287">
            <v>4629</v>
          </cell>
          <cell r="H3287">
            <v>99.99</v>
          </cell>
          <cell r="I3287" t="str">
            <v>U</v>
          </cell>
          <cell r="J3287"/>
        </row>
        <row r="3288">
          <cell r="A3288">
            <v>4644</v>
          </cell>
          <cell r="B3288" t="str">
            <v>BOWMORE 18YR SINGLE MALT SCOTC 750ml</v>
          </cell>
          <cell r="C3288" t="str">
            <v>A</v>
          </cell>
          <cell r="D3288" t="str">
            <v>AW</v>
          </cell>
          <cell r="E3288" t="str">
            <v>AWS</v>
          </cell>
          <cell r="F3288">
            <v>750</v>
          </cell>
          <cell r="G3288">
            <v>4644</v>
          </cell>
          <cell r="H3288">
            <v>144.99</v>
          </cell>
          <cell r="I3288" t="str">
            <v>L</v>
          </cell>
          <cell r="J3288"/>
        </row>
        <row r="3289">
          <cell r="A3289">
            <v>4653</v>
          </cell>
          <cell r="B3289" t="str">
            <v>BOWMORE 26 YR VINTNERS TRILOGY 750ml</v>
          </cell>
          <cell r="C3289" t="str">
            <v>Y</v>
          </cell>
          <cell r="D3289" t="str">
            <v>YS</v>
          </cell>
          <cell r="E3289" t="str">
            <v>YSA</v>
          </cell>
          <cell r="F3289">
            <v>750</v>
          </cell>
          <cell r="G3289">
            <v>4653</v>
          </cell>
          <cell r="H3289">
            <v>679.99</v>
          </cell>
          <cell r="I3289" t="str">
            <v>S</v>
          </cell>
          <cell r="J3289"/>
        </row>
        <row r="3290">
          <cell r="A3290">
            <v>909616</v>
          </cell>
          <cell r="B3290" t="str">
            <v>BOWMORE DARKEST 15YR 750ml</v>
          </cell>
          <cell r="C3290" t="str">
            <v>Y</v>
          </cell>
          <cell r="D3290" t="str">
            <v>YS</v>
          </cell>
          <cell r="E3290" t="str">
            <v>YSA</v>
          </cell>
          <cell r="F3290">
            <v>750</v>
          </cell>
          <cell r="G3290">
            <v>909616</v>
          </cell>
          <cell r="H3290">
            <v>71.040000000000006</v>
          </cell>
          <cell r="I3290" t="str">
            <v>S</v>
          </cell>
          <cell r="J3290"/>
        </row>
        <row r="3291">
          <cell r="A3291">
            <v>4639</v>
          </cell>
          <cell r="B3291" t="str">
            <v>BOWMORE ISLAY 1968 SINGLE MALT 750ml</v>
          </cell>
          <cell r="C3291" t="str">
            <v>Y</v>
          </cell>
          <cell r="D3291" t="str">
            <v>YS</v>
          </cell>
          <cell r="E3291" t="str">
            <v>YSA</v>
          </cell>
          <cell r="F3291">
            <v>750</v>
          </cell>
          <cell r="G3291">
            <v>4639</v>
          </cell>
          <cell r="H3291">
            <v>1381.62</v>
          </cell>
          <cell r="I3291" t="str">
            <v>S</v>
          </cell>
          <cell r="J3291"/>
        </row>
        <row r="3292">
          <cell r="A3292">
            <v>4660</v>
          </cell>
          <cell r="B3292" t="str">
            <v>BOWMORE LEGEND SNGL MALT SCOTCH 750ml</v>
          </cell>
          <cell r="C3292" t="str">
            <v>A</v>
          </cell>
          <cell r="D3292" t="str">
            <v>AW</v>
          </cell>
          <cell r="E3292" t="str">
            <v>AWS</v>
          </cell>
          <cell r="F3292">
            <v>750</v>
          </cell>
          <cell r="G3292">
            <v>4660</v>
          </cell>
          <cell r="H3292">
            <v>30.32</v>
          </cell>
          <cell r="I3292" t="str">
            <v>D</v>
          </cell>
          <cell r="J3292"/>
        </row>
        <row r="3293">
          <cell r="A3293">
            <v>4673</v>
          </cell>
          <cell r="B3293" t="str">
            <v>BOWMORE VAULTED EDITION 750ml</v>
          </cell>
          <cell r="C3293" t="str">
            <v>Y</v>
          </cell>
          <cell r="D3293" t="str">
            <v>YS</v>
          </cell>
          <cell r="E3293" t="str">
            <v>YSA</v>
          </cell>
          <cell r="F3293">
            <v>750</v>
          </cell>
          <cell r="G3293">
            <v>4673</v>
          </cell>
          <cell r="H3293">
            <v>139.99</v>
          </cell>
          <cell r="I3293" t="str">
            <v>S</v>
          </cell>
          <cell r="J3293"/>
        </row>
        <row r="3294">
          <cell r="A3294">
            <v>915451</v>
          </cell>
          <cell r="B3294" t="str">
            <v>BOX CAR SYRAH'08/9 750ml</v>
          </cell>
          <cell r="C3294" t="str">
            <v>P</v>
          </cell>
          <cell r="D3294" t="str">
            <v>PL</v>
          </cell>
          <cell r="E3294" t="str">
            <v>PLJ</v>
          </cell>
          <cell r="F3294">
            <v>750</v>
          </cell>
          <cell r="G3294">
            <v>915451</v>
          </cell>
          <cell r="H3294">
            <v>16.8</v>
          </cell>
          <cell r="I3294" t="str">
            <v>X</v>
          </cell>
          <cell r="J3294"/>
        </row>
        <row r="3295">
          <cell r="A3295">
            <v>948195</v>
          </cell>
          <cell r="B3295" t="str">
            <v>BOYA PINOT NOIR'15/17 750ml</v>
          </cell>
          <cell r="C3295" t="str">
            <v>P</v>
          </cell>
          <cell r="D3295" t="str">
            <v>PL</v>
          </cell>
          <cell r="E3295" t="str">
            <v>PLR</v>
          </cell>
          <cell r="F3295">
            <v>750</v>
          </cell>
          <cell r="G3295">
            <v>948195</v>
          </cell>
          <cell r="H3295">
            <v>9.99</v>
          </cell>
          <cell r="I3295" t="str">
            <v>X</v>
          </cell>
          <cell r="J3295"/>
        </row>
        <row r="3296">
          <cell r="A3296">
            <v>918991</v>
          </cell>
          <cell r="B3296" t="str">
            <v>BOYA ROSE OF PINOT NOIR'19/20 750ml</v>
          </cell>
          <cell r="C3296" t="str">
            <v>M</v>
          </cell>
          <cell r="D3296" t="str">
            <v>MP</v>
          </cell>
          <cell r="E3296" t="str">
            <v>MPX</v>
          </cell>
          <cell r="F3296">
            <v>750</v>
          </cell>
          <cell r="G3296">
            <v>918991</v>
          </cell>
          <cell r="H3296">
            <v>11</v>
          </cell>
          <cell r="I3296" t="str">
            <v>L</v>
          </cell>
          <cell r="J3296"/>
        </row>
        <row r="3297">
          <cell r="A3297">
            <v>947940</v>
          </cell>
          <cell r="B3297" t="str">
            <v>BOYA SAUV BLANC 750ml</v>
          </cell>
          <cell r="C3297" t="str">
            <v>K</v>
          </cell>
          <cell r="D3297" t="str">
            <v>KR</v>
          </cell>
          <cell r="E3297" t="str">
            <v>KRR</v>
          </cell>
          <cell r="F3297">
            <v>750</v>
          </cell>
          <cell r="G3297">
            <v>947940</v>
          </cell>
          <cell r="H3297">
            <v>12</v>
          </cell>
          <cell r="I3297" t="str">
            <v>L</v>
          </cell>
          <cell r="J3297"/>
        </row>
        <row r="3298">
          <cell r="A3298">
            <v>951709</v>
          </cell>
          <cell r="B3298" t="str">
            <v>BOYD &amp; BLAIR VODKA 151 PROFESSIONA 750ml</v>
          </cell>
          <cell r="C3298" t="str">
            <v>Y</v>
          </cell>
          <cell r="D3298" t="str">
            <v>YS</v>
          </cell>
          <cell r="E3298" t="str">
            <v>YSA</v>
          </cell>
          <cell r="F3298">
            <v>750</v>
          </cell>
          <cell r="G3298">
            <v>951709</v>
          </cell>
          <cell r="H3298">
            <v>58.76</v>
          </cell>
          <cell r="I3298" t="str">
            <v>S</v>
          </cell>
          <cell r="J3298"/>
        </row>
        <row r="3299">
          <cell r="A3299">
            <v>955717</v>
          </cell>
          <cell r="B3299" t="str">
            <v>BOZAL BARRIL RESERVA MEZCAL 750ml</v>
          </cell>
          <cell r="C3299" t="str">
            <v>Y</v>
          </cell>
          <cell r="D3299" t="str">
            <v>YS</v>
          </cell>
          <cell r="E3299" t="str">
            <v>YSA</v>
          </cell>
          <cell r="F3299">
            <v>750</v>
          </cell>
          <cell r="G3299">
            <v>955717</v>
          </cell>
          <cell r="H3299">
            <v>109.13</v>
          </cell>
          <cell r="I3299" t="str">
            <v>S</v>
          </cell>
          <cell r="J3299"/>
        </row>
        <row r="3300">
          <cell r="A3300">
            <v>952448</v>
          </cell>
          <cell r="B3300" t="str">
            <v>BOZAL BORREGO SACRIFICIO 750ml</v>
          </cell>
          <cell r="C3300" t="str">
            <v>Y</v>
          </cell>
          <cell r="D3300" t="str">
            <v>YS</v>
          </cell>
          <cell r="E3300" t="str">
            <v>YSA</v>
          </cell>
          <cell r="F3300">
            <v>750</v>
          </cell>
          <cell r="G3300">
            <v>952448</v>
          </cell>
          <cell r="H3300">
            <v>104.99</v>
          </cell>
          <cell r="I3300" t="str">
            <v>S</v>
          </cell>
          <cell r="J3300"/>
        </row>
        <row r="3301">
          <cell r="A3301">
            <v>951931</v>
          </cell>
          <cell r="B3301" t="str">
            <v>BOZAL CASTILLA ANCESTRAL 750ml</v>
          </cell>
          <cell r="C3301" t="str">
            <v>Y</v>
          </cell>
          <cell r="D3301" t="str">
            <v>YS</v>
          </cell>
          <cell r="E3301" t="str">
            <v>YSA</v>
          </cell>
          <cell r="F3301">
            <v>750</v>
          </cell>
          <cell r="G3301">
            <v>951931</v>
          </cell>
          <cell r="H3301">
            <v>115.5</v>
          </cell>
          <cell r="I3301" t="str">
            <v>S</v>
          </cell>
          <cell r="J3301"/>
        </row>
        <row r="3302">
          <cell r="A3302">
            <v>955705</v>
          </cell>
          <cell r="B3302" t="str">
            <v>BOZAL CHINO VERDE RESERVA MEZCAL 750ml</v>
          </cell>
          <cell r="C3302" t="str">
            <v>Y</v>
          </cell>
          <cell r="D3302" t="str">
            <v>YS</v>
          </cell>
          <cell r="E3302" t="str">
            <v>YSA</v>
          </cell>
          <cell r="F3302">
            <v>750</v>
          </cell>
          <cell r="G3302">
            <v>955705</v>
          </cell>
          <cell r="H3302">
            <v>115.64</v>
          </cell>
          <cell r="I3302" t="str">
            <v>S</v>
          </cell>
          <cell r="J3302"/>
        </row>
        <row r="3303">
          <cell r="A3303">
            <v>951423</v>
          </cell>
          <cell r="B3303" t="str">
            <v>BOZAL COYOTE RESERVA 750ml</v>
          </cell>
          <cell r="C3303" t="str">
            <v>Y</v>
          </cell>
          <cell r="D3303" t="str">
            <v>YS</v>
          </cell>
          <cell r="E3303" t="str">
            <v>YSA</v>
          </cell>
          <cell r="F3303">
            <v>750</v>
          </cell>
          <cell r="G3303">
            <v>951423</v>
          </cell>
          <cell r="H3303">
            <v>109.99</v>
          </cell>
          <cell r="I3303" t="str">
            <v>S</v>
          </cell>
          <cell r="J3303"/>
        </row>
        <row r="3304">
          <cell r="A3304">
            <v>951930</v>
          </cell>
          <cell r="B3304" t="str">
            <v>BOZAL CUISHE 750ml</v>
          </cell>
          <cell r="C3304" t="str">
            <v>Y</v>
          </cell>
          <cell r="D3304" t="str">
            <v>YS</v>
          </cell>
          <cell r="E3304" t="str">
            <v>YSA</v>
          </cell>
          <cell r="F3304">
            <v>750</v>
          </cell>
          <cell r="G3304">
            <v>951930</v>
          </cell>
          <cell r="H3304">
            <v>77.5</v>
          </cell>
          <cell r="I3304" t="str">
            <v>S</v>
          </cell>
          <cell r="J3304"/>
        </row>
        <row r="3305">
          <cell r="A3305">
            <v>87219</v>
          </cell>
          <cell r="B3305" t="str">
            <v>BOZAL ENSAMBLE MEZCAL 750ml</v>
          </cell>
          <cell r="C3305" t="str">
            <v>A</v>
          </cell>
          <cell r="D3305" t="str">
            <v>AL</v>
          </cell>
          <cell r="E3305" t="str">
            <v>APQ</v>
          </cell>
          <cell r="F3305">
            <v>750</v>
          </cell>
          <cell r="G3305">
            <v>87219</v>
          </cell>
          <cell r="H3305">
            <v>49.99</v>
          </cell>
          <cell r="I3305">
            <v>1</v>
          </cell>
          <cell r="J3305"/>
        </row>
        <row r="3306">
          <cell r="A3306">
            <v>922519</v>
          </cell>
          <cell r="B3306" t="str">
            <v>BOZAL GUIAS DE CALABAZA 750ml</v>
          </cell>
          <cell r="C3306" t="str">
            <v>Y</v>
          </cell>
          <cell r="D3306" t="str">
            <v>YS</v>
          </cell>
          <cell r="E3306" t="str">
            <v>YSA</v>
          </cell>
          <cell r="F3306">
            <v>750</v>
          </cell>
          <cell r="G3306">
            <v>922519</v>
          </cell>
          <cell r="H3306">
            <v>106.05</v>
          </cell>
          <cell r="I3306" t="str">
            <v>S</v>
          </cell>
          <cell r="J3306"/>
        </row>
        <row r="3307">
          <cell r="A3307">
            <v>921716</v>
          </cell>
          <cell r="B3307" t="str">
            <v>BOZAL IBERICO SACRIFICIO 750ml</v>
          </cell>
          <cell r="C3307" t="str">
            <v>Y</v>
          </cell>
          <cell r="D3307" t="str">
            <v>YS</v>
          </cell>
          <cell r="E3307" t="str">
            <v>YSA</v>
          </cell>
          <cell r="F3307">
            <v>750</v>
          </cell>
          <cell r="G3307">
            <v>921716</v>
          </cell>
          <cell r="H3307">
            <v>104.99</v>
          </cell>
          <cell r="I3307" t="str">
            <v>S</v>
          </cell>
          <cell r="J3307"/>
        </row>
        <row r="3308">
          <cell r="A3308">
            <v>952327</v>
          </cell>
          <cell r="B3308" t="str">
            <v>BOZAL PECHUGA SACRIFICIO 750ml</v>
          </cell>
          <cell r="C3308" t="str">
            <v>Y</v>
          </cell>
          <cell r="D3308" t="str">
            <v>YS</v>
          </cell>
          <cell r="E3308" t="str">
            <v>YSA</v>
          </cell>
          <cell r="F3308">
            <v>750</v>
          </cell>
          <cell r="G3308">
            <v>952327</v>
          </cell>
          <cell r="H3308">
            <v>105.99</v>
          </cell>
          <cell r="I3308" t="str">
            <v>S</v>
          </cell>
          <cell r="J3308"/>
        </row>
        <row r="3309">
          <cell r="A3309">
            <v>922177</v>
          </cell>
          <cell r="B3309" t="str">
            <v>BOZAL SACATORO MEZCAL 750ml</v>
          </cell>
          <cell r="C3309" t="str">
            <v>Y</v>
          </cell>
          <cell r="D3309" t="str">
            <v>YS</v>
          </cell>
          <cell r="E3309" t="str">
            <v>YSA</v>
          </cell>
          <cell r="F3309">
            <v>750</v>
          </cell>
          <cell r="G3309">
            <v>922177</v>
          </cell>
          <cell r="H3309">
            <v>115.9</v>
          </cell>
          <cell r="I3309" t="str">
            <v>U</v>
          </cell>
          <cell r="J3309"/>
        </row>
        <row r="3310">
          <cell r="A3310">
            <v>955799</v>
          </cell>
          <cell r="B3310" t="str">
            <v>BOZAL TEPEZTATE SINGLE MEZCAL 750ml</v>
          </cell>
          <cell r="C3310" t="str">
            <v>Y</v>
          </cell>
          <cell r="D3310" t="str">
            <v>YS</v>
          </cell>
          <cell r="E3310" t="str">
            <v>YSA</v>
          </cell>
          <cell r="F3310">
            <v>750</v>
          </cell>
          <cell r="G3310">
            <v>955799</v>
          </cell>
          <cell r="H3310">
            <v>77.64</v>
          </cell>
          <cell r="I3310" t="str">
            <v>S</v>
          </cell>
          <cell r="J3310"/>
        </row>
        <row r="3311">
          <cell r="A3311">
            <v>922176</v>
          </cell>
          <cell r="B3311" t="str">
            <v>BOZAL TOBALA MEZCAL 750ml</v>
          </cell>
          <cell r="C3311" t="str">
            <v>Y</v>
          </cell>
          <cell r="D3311" t="str">
            <v>YS</v>
          </cell>
          <cell r="E3311" t="str">
            <v>YSA</v>
          </cell>
          <cell r="F3311">
            <v>750</v>
          </cell>
          <cell r="G3311">
            <v>922176</v>
          </cell>
          <cell r="H3311">
            <v>115.99</v>
          </cell>
          <cell r="I3311" t="str">
            <v>S</v>
          </cell>
          <cell r="J3311"/>
        </row>
        <row r="3312">
          <cell r="A3312">
            <v>952328</v>
          </cell>
          <cell r="B3312" t="str">
            <v>BOZAL TOBASICHE 750ml</v>
          </cell>
          <cell r="C3312" t="str">
            <v>Y</v>
          </cell>
          <cell r="D3312" t="str">
            <v>YS</v>
          </cell>
          <cell r="E3312" t="str">
            <v>YSA</v>
          </cell>
          <cell r="F3312">
            <v>750</v>
          </cell>
          <cell r="G3312">
            <v>952328</v>
          </cell>
          <cell r="H3312">
            <v>72.989999999999995</v>
          </cell>
          <cell r="I3312" t="str">
            <v>S</v>
          </cell>
          <cell r="J3312"/>
        </row>
        <row r="3313">
          <cell r="A3313">
            <v>908158</v>
          </cell>
          <cell r="B3313" t="str">
            <v>BR COHN CAB OLIVE HILL EST'06 750ml</v>
          </cell>
          <cell r="C3313" t="str">
            <v>P</v>
          </cell>
          <cell r="D3313" t="str">
            <v>PL</v>
          </cell>
          <cell r="E3313" t="str">
            <v>PLB</v>
          </cell>
          <cell r="F3313">
            <v>750</v>
          </cell>
          <cell r="G3313">
            <v>908158</v>
          </cell>
          <cell r="H3313">
            <v>55.78</v>
          </cell>
          <cell r="I3313" t="str">
            <v>X</v>
          </cell>
          <cell r="J3313"/>
        </row>
        <row r="3314">
          <cell r="A3314">
            <v>906105</v>
          </cell>
          <cell r="B3314" t="str">
            <v>BR COHN CABERNET SILVER'15/16 750ml</v>
          </cell>
          <cell r="C3314" t="str">
            <v>P</v>
          </cell>
          <cell r="D3314" t="str">
            <v>PL</v>
          </cell>
          <cell r="E3314" t="str">
            <v>PLB</v>
          </cell>
          <cell r="F3314">
            <v>750</v>
          </cell>
          <cell r="G3314">
            <v>906105</v>
          </cell>
          <cell r="H3314">
            <v>20.97</v>
          </cell>
          <cell r="I3314" t="str">
            <v>X</v>
          </cell>
          <cell r="J3314"/>
        </row>
        <row r="3315">
          <cell r="A3315">
            <v>909012</v>
          </cell>
          <cell r="B3315" t="str">
            <v>BR COHN DOOBIE RED 08 750ml</v>
          </cell>
          <cell r="C3315" t="str">
            <v>Y</v>
          </cell>
          <cell r="D3315" t="str">
            <v>YS</v>
          </cell>
          <cell r="E3315" t="str">
            <v>YSE</v>
          </cell>
          <cell r="F3315">
            <v>750</v>
          </cell>
          <cell r="G3315">
            <v>909012</v>
          </cell>
          <cell r="H3315">
            <v>19</v>
          </cell>
          <cell r="I3315" t="str">
            <v>S</v>
          </cell>
          <cell r="J3315"/>
        </row>
        <row r="3316">
          <cell r="A3316">
            <v>954462</v>
          </cell>
          <cell r="B3316" t="str">
            <v>BR COHN GOLD CABERNET 750ml</v>
          </cell>
          <cell r="C3316" t="str">
            <v>Y</v>
          </cell>
          <cell r="D3316" t="str">
            <v>YS</v>
          </cell>
          <cell r="E3316" t="str">
            <v>YSE</v>
          </cell>
          <cell r="F3316">
            <v>750</v>
          </cell>
          <cell r="G3316">
            <v>954462</v>
          </cell>
          <cell r="H3316">
            <v>17.5</v>
          </cell>
          <cell r="I3316" t="str">
            <v>X</v>
          </cell>
          <cell r="J3316"/>
        </row>
        <row r="3317">
          <cell r="A3317">
            <v>919426</v>
          </cell>
          <cell r="B3317" t="str">
            <v>BR COLIN CHASS MONT MALT BLANC 0 750ml</v>
          </cell>
          <cell r="C3317" t="str">
            <v>Y</v>
          </cell>
          <cell r="D3317" t="str">
            <v>YS</v>
          </cell>
          <cell r="E3317" t="str">
            <v>YSE</v>
          </cell>
          <cell r="F3317">
            <v>750</v>
          </cell>
          <cell r="G3317">
            <v>919426</v>
          </cell>
          <cell r="H3317">
            <v>47.72</v>
          </cell>
          <cell r="I3317" t="str">
            <v>S</v>
          </cell>
          <cell r="J3317"/>
        </row>
        <row r="3318">
          <cell r="A3318">
            <v>919427</v>
          </cell>
          <cell r="B3318" t="str">
            <v>BR COLIN CHASS MONT.MALT BLANC'0 750ml</v>
          </cell>
          <cell r="C3318" t="str">
            <v>Y</v>
          </cell>
          <cell r="D3318" t="str">
            <v>YS</v>
          </cell>
          <cell r="E3318" t="str">
            <v>YSE</v>
          </cell>
          <cell r="F3318">
            <v>750</v>
          </cell>
          <cell r="G3318">
            <v>919427</v>
          </cell>
          <cell r="H3318">
            <v>36.44</v>
          </cell>
          <cell r="I3318" t="str">
            <v>S</v>
          </cell>
          <cell r="J3318"/>
        </row>
        <row r="3319">
          <cell r="A3319">
            <v>367738</v>
          </cell>
          <cell r="B3319" t="str">
            <v>BRACCESCA VINO NOBIL STA PIA'15/16 750ml</v>
          </cell>
          <cell r="C3319" t="str">
            <v>P</v>
          </cell>
          <cell r="D3319" t="str">
            <v>PR</v>
          </cell>
          <cell r="E3319" t="str">
            <v>PRI</v>
          </cell>
          <cell r="F3319">
            <v>750</v>
          </cell>
          <cell r="G3319">
            <v>367738</v>
          </cell>
          <cell r="H3319">
            <v>52.99</v>
          </cell>
          <cell r="I3319" t="str">
            <v>X</v>
          </cell>
          <cell r="J3319"/>
        </row>
        <row r="3320">
          <cell r="A3320">
            <v>900932</v>
          </cell>
          <cell r="B3320" t="str">
            <v>BRADISISMO VENETO ROSSO 2015 750ml</v>
          </cell>
          <cell r="C3320" t="str">
            <v>Y</v>
          </cell>
          <cell r="D3320" t="str">
            <v>YS</v>
          </cell>
          <cell r="E3320" t="str">
            <v>YSE</v>
          </cell>
          <cell r="F3320">
            <v>750</v>
          </cell>
          <cell r="G3320">
            <v>900932</v>
          </cell>
          <cell r="H3320">
            <v>31.5</v>
          </cell>
          <cell r="I3320" t="str">
            <v>S</v>
          </cell>
          <cell r="J3320"/>
        </row>
        <row r="3321">
          <cell r="A3321">
            <v>17062</v>
          </cell>
          <cell r="B3321" t="str">
            <v>BRADSHAW BOURBON 750ml</v>
          </cell>
          <cell r="C3321" t="str">
            <v>Y</v>
          </cell>
          <cell r="D3321" t="str">
            <v>YS</v>
          </cell>
          <cell r="E3321" t="str">
            <v>YSA</v>
          </cell>
          <cell r="F3321">
            <v>750</v>
          </cell>
          <cell r="G3321">
            <v>17062</v>
          </cell>
          <cell r="H3321">
            <v>43.13</v>
          </cell>
          <cell r="I3321" t="str">
            <v>S</v>
          </cell>
          <cell r="J3321"/>
        </row>
        <row r="3322">
          <cell r="A3322">
            <v>445926</v>
          </cell>
          <cell r="B3322" t="str">
            <v>BRADY CABERNET SAUVIGNON 750ml</v>
          </cell>
          <cell r="C3322" t="str">
            <v>P</v>
          </cell>
          <cell r="D3322" t="str">
            <v>PL</v>
          </cell>
          <cell r="E3322" t="str">
            <v>PLB</v>
          </cell>
          <cell r="F3322">
            <v>750</v>
          </cell>
          <cell r="G3322">
            <v>445926</v>
          </cell>
          <cell r="H3322">
            <v>28.99</v>
          </cell>
          <cell r="I3322">
            <v>1</v>
          </cell>
          <cell r="J3322"/>
        </row>
        <row r="3323">
          <cell r="A3323">
            <v>68059</v>
          </cell>
          <cell r="B3323" t="str">
            <v>BRADYS IRISH CREAM LIQUEUR 750ml</v>
          </cell>
          <cell r="C3323" t="str">
            <v>C</v>
          </cell>
          <cell r="D3323" t="str">
            <v>CH</v>
          </cell>
          <cell r="E3323" t="str">
            <v>CHV</v>
          </cell>
          <cell r="F3323">
            <v>750</v>
          </cell>
          <cell r="G3323">
            <v>68059</v>
          </cell>
          <cell r="H3323">
            <v>11.99</v>
          </cell>
          <cell r="I3323">
            <v>1</v>
          </cell>
          <cell r="J3323"/>
        </row>
        <row r="3324">
          <cell r="A3324">
            <v>916378</v>
          </cell>
          <cell r="B3324" t="str">
            <v>BRAMARE CABERNET LUJAN'06/07 750ml</v>
          </cell>
          <cell r="C3324" t="str">
            <v>P</v>
          </cell>
          <cell r="D3324" t="str">
            <v>PR</v>
          </cell>
          <cell r="E3324" t="str">
            <v>PRV</v>
          </cell>
          <cell r="F3324">
            <v>750</v>
          </cell>
          <cell r="G3324">
            <v>916378</v>
          </cell>
          <cell r="H3324">
            <v>40.57</v>
          </cell>
          <cell r="I3324" t="str">
            <v>X</v>
          </cell>
          <cell r="J3324"/>
        </row>
        <row r="3325">
          <cell r="A3325">
            <v>916379</v>
          </cell>
          <cell r="B3325" t="str">
            <v>BRAMARE MALBEC LUJAN'07/9 750ml</v>
          </cell>
          <cell r="C3325" t="str">
            <v>P</v>
          </cell>
          <cell r="D3325" t="str">
            <v>PR</v>
          </cell>
          <cell r="E3325" t="str">
            <v>PRU</v>
          </cell>
          <cell r="F3325">
            <v>750</v>
          </cell>
          <cell r="G3325">
            <v>916379</v>
          </cell>
          <cell r="H3325">
            <v>38.53</v>
          </cell>
          <cell r="I3325" t="str">
            <v>X</v>
          </cell>
          <cell r="J3325"/>
        </row>
        <row r="3326">
          <cell r="A3326">
            <v>917596</v>
          </cell>
          <cell r="B3326" t="str">
            <v>BRAMARE MALBEC MARCHIORE'12/13 750ml</v>
          </cell>
          <cell r="C3326" t="str">
            <v>P</v>
          </cell>
          <cell r="D3326" t="str">
            <v>PR</v>
          </cell>
          <cell r="E3326" t="str">
            <v>PRU</v>
          </cell>
          <cell r="F3326">
            <v>750</v>
          </cell>
          <cell r="G3326">
            <v>917596</v>
          </cell>
          <cell r="H3326">
            <v>56.7</v>
          </cell>
          <cell r="I3326" t="str">
            <v>X</v>
          </cell>
          <cell r="J3326"/>
        </row>
        <row r="3327">
          <cell r="A3327">
            <v>951298</v>
          </cell>
          <cell r="B3327" t="str">
            <v>BRANA DOMAINE IROULEGUY ROUGE'13 750ml</v>
          </cell>
          <cell r="C3327" t="str">
            <v>Y</v>
          </cell>
          <cell r="D3327" t="str">
            <v>YS</v>
          </cell>
          <cell r="E3327" t="str">
            <v>YSE</v>
          </cell>
          <cell r="F3327">
            <v>750</v>
          </cell>
          <cell r="G3327">
            <v>951298</v>
          </cell>
          <cell r="H3327">
            <v>39.99</v>
          </cell>
          <cell r="I3327" t="str">
            <v>S</v>
          </cell>
          <cell r="J3327"/>
        </row>
        <row r="3328">
          <cell r="A3328">
            <v>951297</v>
          </cell>
          <cell r="B3328" t="str">
            <v>BRANA HARRI GRI IROULEGUY RGE'13 750ml</v>
          </cell>
          <cell r="C3328" t="str">
            <v>Y</v>
          </cell>
          <cell r="D3328" t="str">
            <v>YS</v>
          </cell>
          <cell r="E3328" t="str">
            <v>YSE</v>
          </cell>
          <cell r="F3328">
            <v>750</v>
          </cell>
          <cell r="G3328">
            <v>951297</v>
          </cell>
          <cell r="H3328">
            <v>29.99</v>
          </cell>
          <cell r="I3328" t="str">
            <v>S</v>
          </cell>
          <cell r="J3328"/>
        </row>
        <row r="3329">
          <cell r="A3329">
            <v>951296</v>
          </cell>
          <cell r="B3329" t="str">
            <v>BRANA HARRI GRI IROULEGUY ROSE'14 750ml</v>
          </cell>
          <cell r="C3329" t="str">
            <v>Y</v>
          </cell>
          <cell r="D3329" t="str">
            <v>YS</v>
          </cell>
          <cell r="E3329" t="str">
            <v>YSE</v>
          </cell>
          <cell r="F3329">
            <v>750</v>
          </cell>
          <cell r="G3329">
            <v>951296</v>
          </cell>
          <cell r="H3329">
            <v>29.99</v>
          </cell>
          <cell r="I3329" t="str">
            <v>S</v>
          </cell>
          <cell r="J3329"/>
        </row>
        <row r="3330">
          <cell r="A3330">
            <v>951295</v>
          </cell>
          <cell r="B3330" t="str">
            <v>BRANA ILORI IROULEGUY BLANC'14 750ml</v>
          </cell>
          <cell r="C3330" t="str">
            <v>Y</v>
          </cell>
          <cell r="D3330" t="str">
            <v>YS</v>
          </cell>
          <cell r="E3330" t="str">
            <v>YSE</v>
          </cell>
          <cell r="F3330">
            <v>750</v>
          </cell>
          <cell r="G3330">
            <v>951295</v>
          </cell>
          <cell r="H3330">
            <v>29.99</v>
          </cell>
          <cell r="I3330" t="str">
            <v>S</v>
          </cell>
          <cell r="J3330"/>
        </row>
        <row r="3331">
          <cell r="A3331">
            <v>64525</v>
          </cell>
          <cell r="B3331" t="str">
            <v>BRANCA MENTA 750ml</v>
          </cell>
          <cell r="C3331" t="str">
            <v>Y</v>
          </cell>
          <cell r="D3331" t="str">
            <v>YS</v>
          </cell>
          <cell r="E3331" t="str">
            <v>YSC</v>
          </cell>
          <cell r="F3331">
            <v>750</v>
          </cell>
          <cell r="G3331">
            <v>64525</v>
          </cell>
          <cell r="H3331">
            <v>31.98</v>
          </cell>
          <cell r="I3331" t="str">
            <v>S</v>
          </cell>
          <cell r="J3331"/>
        </row>
        <row r="3332">
          <cell r="A3332">
            <v>917679</v>
          </cell>
          <cell r="B3332" t="str">
            <v>BRANCAIA CHIANTI CLASSICO'06/7 750ml</v>
          </cell>
          <cell r="C3332" t="str">
            <v>P</v>
          </cell>
          <cell r="D3332" t="str">
            <v>PR</v>
          </cell>
          <cell r="E3332" t="str">
            <v>PRH</v>
          </cell>
          <cell r="F3332">
            <v>750</v>
          </cell>
          <cell r="G3332">
            <v>917679</v>
          </cell>
          <cell r="H3332">
            <v>35.200000000000003</v>
          </cell>
          <cell r="I3332" t="str">
            <v>X</v>
          </cell>
          <cell r="J3332"/>
        </row>
        <row r="3333">
          <cell r="A3333">
            <v>918060</v>
          </cell>
          <cell r="B3333" t="str">
            <v>BRANCAIA ILATRAIA'11/12 750ml</v>
          </cell>
          <cell r="C3333" t="str">
            <v>P</v>
          </cell>
          <cell r="D3333" t="str">
            <v>PR</v>
          </cell>
          <cell r="E3333" t="str">
            <v>PRI</v>
          </cell>
          <cell r="F3333">
            <v>750</v>
          </cell>
          <cell r="G3333">
            <v>918060</v>
          </cell>
          <cell r="H3333">
            <v>49.99</v>
          </cell>
          <cell r="I3333" t="str">
            <v>L</v>
          </cell>
          <cell r="J3333"/>
        </row>
        <row r="3334">
          <cell r="A3334">
            <v>352405</v>
          </cell>
          <cell r="B3334" t="str">
            <v>BRANCAIA TOSCANA TRE 750ml</v>
          </cell>
          <cell r="C3334" t="str">
            <v>P</v>
          </cell>
          <cell r="D3334" t="str">
            <v>PR</v>
          </cell>
          <cell r="E3334" t="str">
            <v>PRI</v>
          </cell>
          <cell r="F3334">
            <v>750</v>
          </cell>
          <cell r="G3334">
            <v>352405</v>
          </cell>
          <cell r="H3334">
            <v>19.989999999999998</v>
          </cell>
          <cell r="I3334" t="str">
            <v>S</v>
          </cell>
          <cell r="J3334"/>
        </row>
        <row r="3335">
          <cell r="A3335">
            <v>922120</v>
          </cell>
          <cell r="B3335" t="str">
            <v>BRANCO VULCANICO WHITE 750ml</v>
          </cell>
          <cell r="C3335" t="str">
            <v>Y</v>
          </cell>
          <cell r="D3335" t="str">
            <v>YS</v>
          </cell>
          <cell r="E3335" t="str">
            <v>YSE</v>
          </cell>
          <cell r="F3335">
            <v>750</v>
          </cell>
          <cell r="G3335">
            <v>922120</v>
          </cell>
          <cell r="H3335">
            <v>29.89</v>
          </cell>
          <cell r="I3335" t="str">
            <v>S</v>
          </cell>
          <cell r="J3335"/>
        </row>
        <row r="3336">
          <cell r="A3336">
            <v>403620</v>
          </cell>
          <cell r="B3336" t="str">
            <v>BRANCOTT SAUV BLANC NZ'20 750ml</v>
          </cell>
          <cell r="C3336" t="str">
            <v>K</v>
          </cell>
          <cell r="D3336" t="str">
            <v>KR</v>
          </cell>
          <cell r="E3336" t="str">
            <v>KRV</v>
          </cell>
          <cell r="F3336">
            <v>750</v>
          </cell>
          <cell r="G3336">
            <v>403620</v>
          </cell>
          <cell r="H3336">
            <v>13.99</v>
          </cell>
          <cell r="I3336" t="str">
            <v>L</v>
          </cell>
          <cell r="J3336"/>
        </row>
        <row r="3337">
          <cell r="A3337">
            <v>921594</v>
          </cell>
          <cell r="B3337" t="str">
            <v>BRAND BRIO RED BLEND 750ml</v>
          </cell>
          <cell r="C3337" t="str">
            <v>Y</v>
          </cell>
          <cell r="D3337" t="str">
            <v>YS</v>
          </cell>
          <cell r="E3337" t="str">
            <v>YSE</v>
          </cell>
          <cell r="F3337">
            <v>750</v>
          </cell>
          <cell r="G3337">
            <v>921594</v>
          </cell>
          <cell r="H3337">
            <v>127.99</v>
          </cell>
          <cell r="I3337" t="str">
            <v>S</v>
          </cell>
          <cell r="J3337"/>
        </row>
        <row r="3338">
          <cell r="A3338">
            <v>921595</v>
          </cell>
          <cell r="B3338" t="str">
            <v>BRAND CABERNET SAUVIGNON 750ml</v>
          </cell>
          <cell r="C3338" t="str">
            <v>Y</v>
          </cell>
          <cell r="D3338" t="str">
            <v>YS</v>
          </cell>
          <cell r="E3338" t="str">
            <v>YSE</v>
          </cell>
          <cell r="F3338">
            <v>750</v>
          </cell>
          <cell r="G3338">
            <v>921595</v>
          </cell>
          <cell r="H3338">
            <v>300</v>
          </cell>
          <cell r="I3338" t="str">
            <v>S</v>
          </cell>
          <cell r="J3338"/>
        </row>
        <row r="3339">
          <cell r="A3339">
            <v>948356</v>
          </cell>
          <cell r="B3339" t="str">
            <v>BRANDBORG FLEUR DE LIS WHT 750 750ml</v>
          </cell>
          <cell r="C3339" t="str">
            <v>Y</v>
          </cell>
          <cell r="D3339" t="str">
            <v>YS</v>
          </cell>
          <cell r="E3339" t="str">
            <v>YSE</v>
          </cell>
          <cell r="F3339">
            <v>750</v>
          </cell>
          <cell r="G3339">
            <v>948356</v>
          </cell>
          <cell r="H3339">
            <v>34.090000000000003</v>
          </cell>
          <cell r="I3339" t="str">
            <v>S</v>
          </cell>
          <cell r="J3339"/>
        </row>
        <row r="3340">
          <cell r="A3340">
            <v>953636</v>
          </cell>
          <cell r="B3340" t="str">
            <v>BRANDINI AGRICOLA BAROLO MORRA 09 750ml</v>
          </cell>
          <cell r="C3340" t="str">
            <v>Y</v>
          </cell>
          <cell r="D3340" t="str">
            <v>YS</v>
          </cell>
          <cell r="E3340" t="str">
            <v>YSE</v>
          </cell>
          <cell r="F3340">
            <v>750</v>
          </cell>
          <cell r="G3340">
            <v>953636</v>
          </cell>
          <cell r="H3340">
            <v>32.28</v>
          </cell>
          <cell r="I3340" t="str">
            <v>S</v>
          </cell>
          <cell r="J3340"/>
        </row>
        <row r="3341">
          <cell r="A3341">
            <v>950778</v>
          </cell>
          <cell r="B3341" t="str">
            <v>BRANDINI ARNEIS'18 750ml</v>
          </cell>
          <cell r="C3341" t="str">
            <v>Y</v>
          </cell>
          <cell r="D3341" t="str">
            <v>YS</v>
          </cell>
          <cell r="E3341" t="str">
            <v>YSE</v>
          </cell>
          <cell r="F3341">
            <v>750</v>
          </cell>
          <cell r="G3341">
            <v>950778</v>
          </cell>
          <cell r="H3341">
            <v>15.99</v>
          </cell>
          <cell r="I3341" t="str">
            <v>S</v>
          </cell>
          <cell r="J3341"/>
        </row>
        <row r="3342">
          <cell r="A3342">
            <v>950236</v>
          </cell>
          <cell r="B3342" t="str">
            <v>BRANDINI BARBERA AGRICOLA 750ml</v>
          </cell>
          <cell r="C3342" t="str">
            <v>Y</v>
          </cell>
          <cell r="D3342" t="str">
            <v>YS</v>
          </cell>
          <cell r="E3342" t="str">
            <v>YSE</v>
          </cell>
          <cell r="F3342">
            <v>750</v>
          </cell>
          <cell r="G3342">
            <v>950236</v>
          </cell>
          <cell r="H3342">
            <v>16.62</v>
          </cell>
          <cell r="I3342" t="str">
            <v>S</v>
          </cell>
          <cell r="J3342"/>
        </row>
        <row r="3343">
          <cell r="A3343">
            <v>954421</v>
          </cell>
          <cell r="B3343" t="str">
            <v>BRANDINI BARBERA COMMERCIALE 750ml</v>
          </cell>
          <cell r="C3343" t="str">
            <v>Y</v>
          </cell>
          <cell r="D3343" t="str">
            <v>YS</v>
          </cell>
          <cell r="E3343" t="str">
            <v>YSE</v>
          </cell>
          <cell r="F3343">
            <v>750</v>
          </cell>
          <cell r="G3343">
            <v>954421</v>
          </cell>
          <cell r="H3343">
            <v>14.74</v>
          </cell>
          <cell r="I3343" t="str">
            <v>S</v>
          </cell>
          <cell r="J3343"/>
        </row>
        <row r="3344">
          <cell r="A3344">
            <v>950776</v>
          </cell>
          <cell r="B3344" t="str">
            <v>BRANDINI BAROLO '06 750ml</v>
          </cell>
          <cell r="C3344" t="str">
            <v>Y</v>
          </cell>
          <cell r="D3344" t="str">
            <v>YS</v>
          </cell>
          <cell r="E3344" t="str">
            <v>YSE</v>
          </cell>
          <cell r="F3344">
            <v>750</v>
          </cell>
          <cell r="G3344">
            <v>950776</v>
          </cell>
          <cell r="H3344">
            <v>21.32</v>
          </cell>
          <cell r="I3344" t="str">
            <v>S</v>
          </cell>
          <cell r="J3344"/>
        </row>
        <row r="3345">
          <cell r="A3345">
            <v>953020</v>
          </cell>
          <cell r="B3345" t="str">
            <v>BRANDINI BAROLO ANNUNZIATA'15 750ml</v>
          </cell>
          <cell r="C3345" t="str">
            <v>Y</v>
          </cell>
          <cell r="D3345" t="str">
            <v>YS</v>
          </cell>
          <cell r="E3345" t="str">
            <v>YSE</v>
          </cell>
          <cell r="F3345">
            <v>750</v>
          </cell>
          <cell r="G3345">
            <v>953020</v>
          </cell>
          <cell r="H3345">
            <v>60.71</v>
          </cell>
          <cell r="I3345" t="str">
            <v>S</v>
          </cell>
          <cell r="J3345"/>
        </row>
        <row r="3346">
          <cell r="A3346">
            <v>950223</v>
          </cell>
          <cell r="B3346" t="str">
            <v>BRANDINI BAROLO LA MORRA'15 750ml</v>
          </cell>
          <cell r="C3346" t="str">
            <v>Y</v>
          </cell>
          <cell r="D3346" t="str">
            <v>YS</v>
          </cell>
          <cell r="E3346" t="str">
            <v>YSE</v>
          </cell>
          <cell r="F3346">
            <v>750</v>
          </cell>
          <cell r="G3346">
            <v>950223</v>
          </cell>
          <cell r="H3346">
            <v>35.99</v>
          </cell>
          <cell r="I3346" t="str">
            <v>S</v>
          </cell>
          <cell r="J3346"/>
        </row>
        <row r="3347">
          <cell r="A3347">
            <v>953634</v>
          </cell>
          <cell r="B3347" t="str">
            <v>BRANDINI BAROLO RESA 11 750ml</v>
          </cell>
          <cell r="C3347" t="str">
            <v>Y</v>
          </cell>
          <cell r="D3347" t="str">
            <v>YS</v>
          </cell>
          <cell r="E3347" t="str">
            <v>YSE</v>
          </cell>
          <cell r="F3347">
            <v>750</v>
          </cell>
          <cell r="G3347">
            <v>953634</v>
          </cell>
          <cell r="H3347">
            <v>48.18</v>
          </cell>
          <cell r="I3347" t="str">
            <v>S</v>
          </cell>
          <cell r="J3347"/>
        </row>
        <row r="3348">
          <cell r="A3348">
            <v>953635</v>
          </cell>
          <cell r="B3348" t="str">
            <v>BRANDINI BAROLO RESA 12 750ml</v>
          </cell>
          <cell r="C3348" t="str">
            <v>Y</v>
          </cell>
          <cell r="D3348" t="str">
            <v>YS</v>
          </cell>
          <cell r="E3348" t="str">
            <v>YSE</v>
          </cell>
          <cell r="F3348">
            <v>750</v>
          </cell>
          <cell r="G3348">
            <v>953635</v>
          </cell>
          <cell r="H3348">
            <v>48.18</v>
          </cell>
          <cell r="I3348" t="str">
            <v>S</v>
          </cell>
          <cell r="J3348"/>
        </row>
        <row r="3349">
          <cell r="A3349">
            <v>953705</v>
          </cell>
          <cell r="B3349" t="str">
            <v>BRANDINI BAROLO RESA 56 750ml</v>
          </cell>
          <cell r="C3349" t="str">
            <v>Y</v>
          </cell>
          <cell r="D3349" t="str">
            <v>YS</v>
          </cell>
          <cell r="E3349" t="str">
            <v>YSE</v>
          </cell>
          <cell r="F3349">
            <v>750</v>
          </cell>
          <cell r="G3349">
            <v>953705</v>
          </cell>
          <cell r="H3349">
            <v>48.18</v>
          </cell>
          <cell r="I3349" t="str">
            <v>U</v>
          </cell>
          <cell r="J3349"/>
        </row>
        <row r="3350">
          <cell r="A3350">
            <v>953021</v>
          </cell>
          <cell r="B3350" t="str">
            <v>BRANDINI BAROLO RESERVA '12 750ml</v>
          </cell>
          <cell r="C3350" t="str">
            <v>Y</v>
          </cell>
          <cell r="D3350" t="str">
            <v>YS</v>
          </cell>
          <cell r="E3350" t="str">
            <v>YSE</v>
          </cell>
          <cell r="F3350">
            <v>750</v>
          </cell>
          <cell r="G3350">
            <v>953021</v>
          </cell>
          <cell r="H3350">
            <v>92.76</v>
          </cell>
          <cell r="I3350" t="str">
            <v>S</v>
          </cell>
          <cell r="J3350"/>
        </row>
        <row r="3351">
          <cell r="A3351">
            <v>953716</v>
          </cell>
          <cell r="B3351" t="str">
            <v>BRANDINI DOLCETTO AZIENDA AGRICOLA 750ml</v>
          </cell>
          <cell r="C3351" t="str">
            <v>Y</v>
          </cell>
          <cell r="D3351" t="str">
            <v>YS</v>
          </cell>
          <cell r="E3351" t="str">
            <v>YSE</v>
          </cell>
          <cell r="F3351">
            <v>750</v>
          </cell>
          <cell r="G3351">
            <v>953716</v>
          </cell>
          <cell r="H3351">
            <v>9.1</v>
          </cell>
          <cell r="I3351" t="str">
            <v>S</v>
          </cell>
          <cell r="J3351"/>
        </row>
        <row r="3352">
          <cell r="A3352">
            <v>950700</v>
          </cell>
          <cell r="B3352" t="str">
            <v>BRANDINI DOLCETTO D'ALBA 750ml</v>
          </cell>
          <cell r="C3352" t="str">
            <v>Y</v>
          </cell>
          <cell r="D3352" t="str">
            <v>YS</v>
          </cell>
          <cell r="E3352" t="str">
            <v>YSE</v>
          </cell>
          <cell r="F3352">
            <v>750</v>
          </cell>
          <cell r="G3352">
            <v>950700</v>
          </cell>
          <cell r="H3352">
            <v>19.28</v>
          </cell>
          <cell r="I3352" t="str">
            <v>S</v>
          </cell>
          <cell r="J3352"/>
        </row>
        <row r="3353">
          <cell r="A3353">
            <v>950131</v>
          </cell>
          <cell r="B3353" t="str">
            <v>BRANDINI DOLCETTO'17 750ml</v>
          </cell>
          <cell r="C3353" t="str">
            <v>Y</v>
          </cell>
          <cell r="D3353" t="str">
            <v>YS</v>
          </cell>
          <cell r="E3353" t="str">
            <v>YSE</v>
          </cell>
          <cell r="F3353">
            <v>750</v>
          </cell>
          <cell r="G3353">
            <v>950131</v>
          </cell>
          <cell r="H3353">
            <v>15.99</v>
          </cell>
          <cell r="I3353" t="str">
            <v>S</v>
          </cell>
          <cell r="J3353"/>
        </row>
        <row r="3354">
          <cell r="A3354">
            <v>953940</v>
          </cell>
          <cell r="B3354" t="str">
            <v>BRANDINI LANGHE BIANCO COCCINELLE 750ml</v>
          </cell>
          <cell r="C3354" t="str">
            <v>Y</v>
          </cell>
          <cell r="D3354" t="str">
            <v>YS</v>
          </cell>
          <cell r="E3354" t="str">
            <v>YSE</v>
          </cell>
          <cell r="F3354">
            <v>750</v>
          </cell>
          <cell r="G3354">
            <v>953940</v>
          </cell>
          <cell r="H3354">
            <v>15.99</v>
          </cell>
          <cell r="I3354" t="str">
            <v>S</v>
          </cell>
          <cell r="J3354"/>
        </row>
        <row r="3355">
          <cell r="A3355">
            <v>953715</v>
          </cell>
          <cell r="B3355" t="str">
            <v>BRANDINI LANGHE ROSSO B&amp;B 750ml</v>
          </cell>
          <cell r="C3355" t="str">
            <v>Y</v>
          </cell>
          <cell r="D3355" t="str">
            <v>YS</v>
          </cell>
          <cell r="E3355" t="str">
            <v>YSE</v>
          </cell>
          <cell r="F3355">
            <v>750</v>
          </cell>
          <cell r="G3355">
            <v>953715</v>
          </cell>
          <cell r="H3355">
            <v>8.7799999999999994</v>
          </cell>
          <cell r="I3355" t="str">
            <v>S</v>
          </cell>
          <cell r="J3355"/>
        </row>
        <row r="3356">
          <cell r="A3356">
            <v>951703</v>
          </cell>
          <cell r="B3356" t="str">
            <v>BRANDINI LE CINLL LANGHE BIANCO'17 750ml</v>
          </cell>
          <cell r="C3356" t="str">
            <v>Y</v>
          </cell>
          <cell r="D3356" t="str">
            <v>YS</v>
          </cell>
          <cell r="E3356" t="str">
            <v>YSE</v>
          </cell>
          <cell r="F3356">
            <v>750</v>
          </cell>
          <cell r="G3356">
            <v>951703</v>
          </cell>
          <cell r="H3356">
            <v>19.54</v>
          </cell>
          <cell r="I3356" t="str">
            <v>U</v>
          </cell>
          <cell r="J3356"/>
        </row>
        <row r="3357">
          <cell r="A3357">
            <v>950132</v>
          </cell>
          <cell r="B3357" t="str">
            <v>BRANDINI MOSCATO D'ASTI 750ml</v>
          </cell>
          <cell r="C3357" t="str">
            <v>Y</v>
          </cell>
          <cell r="D3357" t="str">
            <v>YS</v>
          </cell>
          <cell r="E3357" t="str">
            <v>YSE</v>
          </cell>
          <cell r="F3357">
            <v>750</v>
          </cell>
          <cell r="G3357">
            <v>950132</v>
          </cell>
          <cell r="H3357">
            <v>15.83</v>
          </cell>
          <cell r="I3357" t="str">
            <v>S</v>
          </cell>
          <cell r="J3357"/>
        </row>
        <row r="3358">
          <cell r="A3358">
            <v>950130</v>
          </cell>
          <cell r="B3358" t="str">
            <v>BRANDINI NEBBIOLO LANGHE'16 750ml</v>
          </cell>
          <cell r="C3358" t="str">
            <v>Y</v>
          </cell>
          <cell r="D3358" t="str">
            <v>YS</v>
          </cell>
          <cell r="E3358" t="str">
            <v>YSE</v>
          </cell>
          <cell r="F3358">
            <v>750</v>
          </cell>
          <cell r="G3358">
            <v>950130</v>
          </cell>
          <cell r="H3358">
            <v>23.99</v>
          </cell>
          <cell r="I3358" t="str">
            <v>S</v>
          </cell>
          <cell r="J3358"/>
        </row>
        <row r="3359">
          <cell r="A3359">
            <v>950777</v>
          </cell>
          <cell r="B3359" t="str">
            <v>BRANDININ BAROLO '07 750ml</v>
          </cell>
          <cell r="C3359" t="str">
            <v>Y</v>
          </cell>
          <cell r="D3359" t="str">
            <v>YS</v>
          </cell>
          <cell r="E3359" t="str">
            <v>YSE</v>
          </cell>
          <cell r="F3359">
            <v>750</v>
          </cell>
          <cell r="G3359">
            <v>950777</v>
          </cell>
          <cell r="H3359">
            <v>21.32</v>
          </cell>
          <cell r="I3359" t="str">
            <v>S</v>
          </cell>
          <cell r="J3359"/>
        </row>
        <row r="3360">
          <cell r="A3360">
            <v>923841</v>
          </cell>
          <cell r="B3360" t="str">
            <v>BRANDLIN ESTATE CABERNET 2015 750ml</v>
          </cell>
          <cell r="C3360" t="str">
            <v>Y</v>
          </cell>
          <cell r="D3360" t="str">
            <v>YS</v>
          </cell>
          <cell r="E3360" t="str">
            <v>YSE</v>
          </cell>
          <cell r="F3360">
            <v>750</v>
          </cell>
          <cell r="G3360">
            <v>923841</v>
          </cell>
          <cell r="H3360">
            <v>35.36</v>
          </cell>
          <cell r="I3360" t="str">
            <v>S</v>
          </cell>
          <cell r="J3360"/>
        </row>
        <row r="3361">
          <cell r="A3361">
            <v>47646</v>
          </cell>
          <cell r="B3361" t="str">
            <v>BRANSON VS PHANTOM COGNAC 750ml</v>
          </cell>
          <cell r="C3361" t="str">
            <v>Y</v>
          </cell>
          <cell r="D3361" t="str">
            <v>YS</v>
          </cell>
          <cell r="E3361" t="str">
            <v>YSA</v>
          </cell>
          <cell r="F3361">
            <v>750</v>
          </cell>
          <cell r="G3361">
            <v>47646</v>
          </cell>
          <cell r="H3361">
            <v>50.06</v>
          </cell>
          <cell r="I3361" t="str">
            <v>S</v>
          </cell>
          <cell r="J3361"/>
        </row>
        <row r="3362">
          <cell r="A3362">
            <v>47649</v>
          </cell>
          <cell r="B3362" t="str">
            <v>BRANSON VSOP GR CHAMP COGNAC 750ml</v>
          </cell>
          <cell r="C3362" t="str">
            <v>Y</v>
          </cell>
          <cell r="D3362" t="str">
            <v>YS</v>
          </cell>
          <cell r="E3362" t="str">
            <v>YSA</v>
          </cell>
          <cell r="F3362">
            <v>750</v>
          </cell>
          <cell r="G3362">
            <v>47649</v>
          </cell>
          <cell r="H3362">
            <v>70.14</v>
          </cell>
          <cell r="I3362" t="str">
            <v>S</v>
          </cell>
          <cell r="J3362"/>
        </row>
        <row r="3363">
          <cell r="A3363">
            <v>47647</v>
          </cell>
          <cell r="B3363" t="str">
            <v>BRANSON VSOP ROYAL COGNAC 750ml</v>
          </cell>
          <cell r="C3363" t="str">
            <v>Y</v>
          </cell>
          <cell r="D3363" t="str">
            <v>YS</v>
          </cell>
          <cell r="E3363" t="str">
            <v>YSA</v>
          </cell>
          <cell r="F3363">
            <v>750</v>
          </cell>
          <cell r="G3363">
            <v>47647</v>
          </cell>
          <cell r="H3363">
            <v>60.13</v>
          </cell>
          <cell r="I3363" t="str">
            <v>S</v>
          </cell>
          <cell r="J3363"/>
        </row>
        <row r="3364">
          <cell r="A3364">
            <v>47645</v>
          </cell>
          <cell r="B3364" t="str">
            <v>BRANSON XO COGNAC 750ml</v>
          </cell>
          <cell r="C3364" t="str">
            <v>Y</v>
          </cell>
          <cell r="D3364" t="str">
            <v>YS</v>
          </cell>
          <cell r="E3364" t="str">
            <v>YSA</v>
          </cell>
          <cell r="F3364">
            <v>750</v>
          </cell>
          <cell r="G3364">
            <v>47645</v>
          </cell>
          <cell r="H3364">
            <v>250.14</v>
          </cell>
          <cell r="I3364" t="str">
            <v>S</v>
          </cell>
          <cell r="J3364"/>
        </row>
        <row r="3365">
          <cell r="A3365">
            <v>949709</v>
          </cell>
          <cell r="B3365" t="str">
            <v>BRASSERIE DE LA PIGEONE LOIRETTE 330 ml</v>
          </cell>
          <cell r="C3365" t="str">
            <v>Y</v>
          </cell>
          <cell r="D3365" t="str">
            <v>YS</v>
          </cell>
          <cell r="E3365" t="str">
            <v>YST</v>
          </cell>
          <cell r="F3365">
            <v>330</v>
          </cell>
          <cell r="G3365">
            <v>949709</v>
          </cell>
          <cell r="H3365">
            <v>4.18</v>
          </cell>
          <cell r="I3365" t="str">
            <v>S</v>
          </cell>
          <cell r="J3365"/>
        </row>
        <row r="3366">
          <cell r="A3366">
            <v>923121</v>
          </cell>
          <cell r="B3366" t="str">
            <v>BRASSERIE DES FRANCHES MONT BRUT FR750ml</v>
          </cell>
          <cell r="C3366" t="str">
            <v>Y</v>
          </cell>
          <cell r="D3366" t="str">
            <v>YS</v>
          </cell>
          <cell r="E3366" t="str">
            <v>YST</v>
          </cell>
          <cell r="F3366">
            <v>750</v>
          </cell>
          <cell r="G3366">
            <v>923121</v>
          </cell>
          <cell r="H3366">
            <v>28.05</v>
          </cell>
          <cell r="I3366" t="str">
            <v>S</v>
          </cell>
          <cell r="J3366"/>
        </row>
        <row r="3367">
          <cell r="A3367">
            <v>949710</v>
          </cell>
          <cell r="B3367" t="str">
            <v>BRASSERIE DES VOIRONS LUG 750ml</v>
          </cell>
          <cell r="C3367" t="str">
            <v>Y</v>
          </cell>
          <cell r="D3367" t="str">
            <v>YS</v>
          </cell>
          <cell r="E3367" t="str">
            <v>YST</v>
          </cell>
          <cell r="F3367">
            <v>750</v>
          </cell>
          <cell r="G3367">
            <v>949710</v>
          </cell>
          <cell r="H3367">
            <v>8.68</v>
          </cell>
          <cell r="I3367" t="str">
            <v>S</v>
          </cell>
          <cell r="J3367"/>
        </row>
        <row r="3368">
          <cell r="A3368">
            <v>954262</v>
          </cell>
          <cell r="B3368" t="str">
            <v>BRASSERIE SILLY SOUR 330ml</v>
          </cell>
          <cell r="C3368" t="str">
            <v>Y</v>
          </cell>
          <cell r="D3368" t="str">
            <v>YS</v>
          </cell>
          <cell r="E3368" t="str">
            <v>YST</v>
          </cell>
          <cell r="F3368">
            <v>330</v>
          </cell>
          <cell r="G3368">
            <v>954262</v>
          </cell>
          <cell r="H3368">
            <v>4.78</v>
          </cell>
          <cell r="I3368" t="str">
            <v>S</v>
          </cell>
          <cell r="J3368"/>
        </row>
        <row r="3369">
          <cell r="A3369">
            <v>954263</v>
          </cell>
          <cell r="B3369" t="str">
            <v>BRASSERIE STUPID SILLY SOUR 750ml</v>
          </cell>
          <cell r="C3369" t="str">
            <v>Y</v>
          </cell>
          <cell r="D3369" t="str">
            <v>YS</v>
          </cell>
          <cell r="E3369" t="str">
            <v>YST</v>
          </cell>
          <cell r="F3369">
            <v>750</v>
          </cell>
          <cell r="G3369">
            <v>954263</v>
          </cell>
          <cell r="H3369">
            <v>18.02</v>
          </cell>
          <cell r="I3369" t="str">
            <v>S</v>
          </cell>
          <cell r="J3369"/>
        </row>
        <row r="3370">
          <cell r="A3370">
            <v>989013</v>
          </cell>
          <cell r="B3370" t="str">
            <v>BRASSEURS BIERE DE GARDE 740ml</v>
          </cell>
          <cell r="C3370" t="str">
            <v>T</v>
          </cell>
          <cell r="D3370" t="str">
            <v>TH</v>
          </cell>
          <cell r="E3370" t="str">
            <v>THJ</v>
          </cell>
          <cell r="F3370">
            <v>740</v>
          </cell>
          <cell r="G3370">
            <v>989013</v>
          </cell>
          <cell r="H3370">
            <v>5.34</v>
          </cell>
          <cell r="I3370" t="str">
            <v>X</v>
          </cell>
          <cell r="J3370"/>
        </row>
        <row r="3371">
          <cell r="A3371">
            <v>920240</v>
          </cell>
          <cell r="B3371" t="str">
            <v>BRASSFIELD EST ERUPTION RED 750ml</v>
          </cell>
          <cell r="C3371" t="str">
            <v>P</v>
          </cell>
          <cell r="D3371" t="str">
            <v>PF</v>
          </cell>
          <cell r="E3371" t="str">
            <v>PFP</v>
          </cell>
          <cell r="F3371">
            <v>750</v>
          </cell>
          <cell r="G3371">
            <v>920240</v>
          </cell>
          <cell r="H3371">
            <v>18.059999999999999</v>
          </cell>
          <cell r="I3371" t="str">
            <v>X</v>
          </cell>
          <cell r="J3371"/>
        </row>
        <row r="3372">
          <cell r="A3372">
            <v>920239</v>
          </cell>
          <cell r="B3372" t="str">
            <v>BRASSFIELD EST SERENITY WH RES'15 750ml</v>
          </cell>
          <cell r="C3372" t="str">
            <v>K</v>
          </cell>
          <cell r="D3372" t="str">
            <v>KF</v>
          </cell>
          <cell r="E3372" t="str">
            <v>KFP</v>
          </cell>
          <cell r="F3372">
            <v>750</v>
          </cell>
          <cell r="G3372">
            <v>920239</v>
          </cell>
          <cell r="H3372">
            <v>10.36</v>
          </cell>
          <cell r="I3372" t="str">
            <v>X</v>
          </cell>
          <cell r="J3372"/>
        </row>
        <row r="3373">
          <cell r="A3373">
            <v>920238</v>
          </cell>
          <cell r="B3373" t="str">
            <v>BRASSFIELD ESTATE PINOT GRIGIO 750ml</v>
          </cell>
          <cell r="C3373" t="str">
            <v>Y</v>
          </cell>
          <cell r="D3373" t="str">
            <v>YS</v>
          </cell>
          <cell r="E3373" t="str">
            <v>YSE</v>
          </cell>
          <cell r="F3373">
            <v>750</v>
          </cell>
          <cell r="G3373">
            <v>920238</v>
          </cell>
          <cell r="H3373">
            <v>12.2</v>
          </cell>
          <cell r="I3373" t="str">
            <v>S</v>
          </cell>
          <cell r="J3373"/>
        </row>
        <row r="3374">
          <cell r="A3374">
            <v>953176</v>
          </cell>
          <cell r="B3374" t="str">
            <v>BRASSWOOD NAC MIXED CASE 750ml</v>
          </cell>
          <cell r="C3374" t="str">
            <v>Y</v>
          </cell>
          <cell r="D3374" t="str">
            <v>YS</v>
          </cell>
          <cell r="E3374" t="str">
            <v>YSE</v>
          </cell>
          <cell r="F3374">
            <v>750</v>
          </cell>
          <cell r="G3374">
            <v>953176</v>
          </cell>
          <cell r="H3374">
            <v>49.62</v>
          </cell>
          <cell r="I3374" t="str">
            <v>S</v>
          </cell>
          <cell r="J3374"/>
        </row>
        <row r="3375">
          <cell r="A3375">
            <v>953385</v>
          </cell>
          <cell r="B3375" t="str">
            <v>BRASSWOOD NAC MIXED CASE #2 750ml</v>
          </cell>
          <cell r="C3375" t="str">
            <v>Y</v>
          </cell>
          <cell r="D3375" t="str">
            <v>YS</v>
          </cell>
          <cell r="E3375" t="str">
            <v>YSE</v>
          </cell>
          <cell r="F3375">
            <v>750</v>
          </cell>
          <cell r="G3375">
            <v>953385</v>
          </cell>
          <cell r="H3375">
            <v>66.08</v>
          </cell>
          <cell r="I3375" t="str">
            <v>S</v>
          </cell>
          <cell r="J3375"/>
        </row>
        <row r="3376">
          <cell r="A3376">
            <v>923122</v>
          </cell>
          <cell r="B3376" t="str">
            <v>BRAUEREI HOFSTETTEN GRANIT BOCK 500ml</v>
          </cell>
          <cell r="C3376" t="str">
            <v>Y</v>
          </cell>
          <cell r="D3376" t="str">
            <v>YS</v>
          </cell>
          <cell r="E3376" t="str">
            <v>YST</v>
          </cell>
          <cell r="F3376">
            <v>500</v>
          </cell>
          <cell r="G3376">
            <v>923122</v>
          </cell>
          <cell r="H3376">
            <v>4.6500000000000004</v>
          </cell>
          <cell r="I3376" t="str">
            <v>S</v>
          </cell>
          <cell r="J3376"/>
        </row>
        <row r="3377">
          <cell r="A3377">
            <v>64176</v>
          </cell>
          <cell r="B3377" t="str">
            <v>BRAULIO AMARO 1000 ml</v>
          </cell>
          <cell r="C3377" t="str">
            <v>Y</v>
          </cell>
          <cell r="D3377" t="str">
            <v>YS</v>
          </cell>
          <cell r="E3377" t="str">
            <v>YSE</v>
          </cell>
          <cell r="F3377">
            <v>1000</v>
          </cell>
          <cell r="G3377">
            <v>64176</v>
          </cell>
          <cell r="H3377">
            <v>49.99</v>
          </cell>
          <cell r="I3377" t="str">
            <v>S</v>
          </cell>
          <cell r="J3377"/>
        </row>
        <row r="3378">
          <cell r="A3378">
            <v>921880</v>
          </cell>
          <cell r="B3378" t="str">
            <v>BRAVE MAIDEN UNION RED BLEND 750ml</v>
          </cell>
          <cell r="C3378" t="str">
            <v>Y</v>
          </cell>
          <cell r="D3378" t="str">
            <v>YS</v>
          </cell>
          <cell r="E3378" t="str">
            <v>YSE</v>
          </cell>
          <cell r="F3378">
            <v>750</v>
          </cell>
          <cell r="G3378">
            <v>921880</v>
          </cell>
          <cell r="H3378">
            <v>23.36</v>
          </cell>
          <cell r="I3378" t="str">
            <v>S</v>
          </cell>
          <cell r="J3378"/>
        </row>
        <row r="3379">
          <cell r="A3379">
            <v>900912</v>
          </cell>
          <cell r="B3379" t="str">
            <v>BRAVIUM PINOT NOIR ANDERSON VLLY 7 750ml</v>
          </cell>
          <cell r="C3379" t="str">
            <v>Y</v>
          </cell>
          <cell r="D3379" t="str">
            <v>YS</v>
          </cell>
          <cell r="E3379" t="str">
            <v>YSE</v>
          </cell>
          <cell r="F3379">
            <v>750</v>
          </cell>
          <cell r="G3379">
            <v>900912</v>
          </cell>
          <cell r="H3379">
            <v>29.14</v>
          </cell>
          <cell r="I3379" t="str">
            <v>S</v>
          </cell>
          <cell r="J3379"/>
        </row>
        <row r="3380">
          <cell r="A3380">
            <v>900911</v>
          </cell>
          <cell r="B3380" t="str">
            <v>BRAVIUM RUSSIAN RIVER VALLEY CHARD 750ml</v>
          </cell>
          <cell r="C3380" t="str">
            <v>Y</v>
          </cell>
          <cell r="D3380" t="str">
            <v>YS</v>
          </cell>
          <cell r="E3380" t="str">
            <v>YSE</v>
          </cell>
          <cell r="F3380">
            <v>750</v>
          </cell>
          <cell r="G3380">
            <v>900911</v>
          </cell>
          <cell r="H3380">
            <v>20.13</v>
          </cell>
          <cell r="I3380" t="str">
            <v>S</v>
          </cell>
          <cell r="J3380"/>
        </row>
        <row r="3381">
          <cell r="A3381">
            <v>909023</v>
          </cell>
          <cell r="B3381" t="str">
            <v>BRAZIN DRY CREEK ZIN 750ml</v>
          </cell>
          <cell r="C3381" t="str">
            <v>Y</v>
          </cell>
          <cell r="D3381" t="str">
            <v>YS</v>
          </cell>
          <cell r="E3381" t="str">
            <v>YSE</v>
          </cell>
          <cell r="F3381">
            <v>750</v>
          </cell>
          <cell r="G3381">
            <v>909023</v>
          </cell>
          <cell r="H3381">
            <v>17.32</v>
          </cell>
          <cell r="I3381" t="str">
            <v>S</v>
          </cell>
          <cell r="J3381"/>
        </row>
        <row r="3382">
          <cell r="A3382">
            <v>900216</v>
          </cell>
          <cell r="B3382" t="str">
            <v>BRAZIN OLD VINE ZINFANDEL LODI 750ml</v>
          </cell>
          <cell r="C3382" t="str">
            <v>Y</v>
          </cell>
          <cell r="D3382" t="str">
            <v>YS</v>
          </cell>
          <cell r="E3382" t="str">
            <v>YSE</v>
          </cell>
          <cell r="F3382">
            <v>750</v>
          </cell>
          <cell r="G3382">
            <v>900216</v>
          </cell>
          <cell r="H3382">
            <v>14.98</v>
          </cell>
          <cell r="I3382" t="str">
            <v>S</v>
          </cell>
          <cell r="J3382"/>
        </row>
        <row r="3383">
          <cell r="A3383">
            <v>953045</v>
          </cell>
          <cell r="B3383" t="str">
            <v>BREA CABERNET SAUVIGNON'20/21 750ml</v>
          </cell>
          <cell r="C3383" t="str">
            <v>P</v>
          </cell>
          <cell r="D3383" t="str">
            <v>PL</v>
          </cell>
          <cell r="E3383" t="str">
            <v>PLB</v>
          </cell>
          <cell r="F3383">
            <v>750</v>
          </cell>
          <cell r="G3383">
            <v>953045</v>
          </cell>
          <cell r="H3383">
            <v>22.99</v>
          </cell>
          <cell r="I3383" t="str">
            <v>L</v>
          </cell>
          <cell r="J3383"/>
        </row>
        <row r="3384">
          <cell r="A3384">
            <v>943044</v>
          </cell>
          <cell r="B3384" t="str">
            <v>BREA CHARDONNAY 750ml</v>
          </cell>
          <cell r="C3384" t="str">
            <v>Y</v>
          </cell>
          <cell r="D3384" t="str">
            <v>YS</v>
          </cell>
          <cell r="E3384" t="str">
            <v>YSE</v>
          </cell>
          <cell r="F3384">
            <v>750</v>
          </cell>
          <cell r="G3384">
            <v>943044</v>
          </cell>
          <cell r="H3384">
            <v>12.5</v>
          </cell>
          <cell r="I3384" t="str">
            <v>S</v>
          </cell>
          <cell r="J3384"/>
        </row>
        <row r="3385">
          <cell r="A3385">
            <v>953725</v>
          </cell>
          <cell r="B3385" t="str">
            <v>BREA PINOT NOIR 750ml</v>
          </cell>
          <cell r="C3385" t="str">
            <v>Y</v>
          </cell>
          <cell r="D3385" t="str">
            <v>YS</v>
          </cell>
          <cell r="E3385" t="str">
            <v>YSE</v>
          </cell>
          <cell r="F3385">
            <v>750</v>
          </cell>
          <cell r="G3385">
            <v>953725</v>
          </cell>
          <cell r="H3385">
            <v>15.23</v>
          </cell>
          <cell r="I3385" t="str">
            <v>U</v>
          </cell>
          <cell r="J3385"/>
        </row>
        <row r="3386">
          <cell r="A3386">
            <v>954236</v>
          </cell>
          <cell r="B3386" t="str">
            <v>BREA ROSE 750ml</v>
          </cell>
          <cell r="C3386" t="str">
            <v>Y</v>
          </cell>
          <cell r="D3386" t="str">
            <v>YS</v>
          </cell>
          <cell r="E3386" t="str">
            <v>YSE</v>
          </cell>
          <cell r="F3386">
            <v>750</v>
          </cell>
          <cell r="G3386">
            <v>954236</v>
          </cell>
          <cell r="H3386">
            <v>21.25</v>
          </cell>
          <cell r="I3386" t="str">
            <v>S</v>
          </cell>
          <cell r="J3386"/>
        </row>
        <row r="3387">
          <cell r="A3387">
            <v>901997</v>
          </cell>
          <cell r="B3387" t="str">
            <v>BREAD &amp; BUTTER CABERNET SAUVIGNON 750ml</v>
          </cell>
          <cell r="C3387" t="str">
            <v>Y</v>
          </cell>
          <cell r="D3387" t="str">
            <v>YS</v>
          </cell>
          <cell r="E3387" t="str">
            <v>YSE</v>
          </cell>
          <cell r="F3387">
            <v>750</v>
          </cell>
          <cell r="G3387">
            <v>901997</v>
          </cell>
          <cell r="H3387">
            <v>14.99</v>
          </cell>
          <cell r="I3387" t="str">
            <v>S</v>
          </cell>
          <cell r="J3387"/>
        </row>
        <row r="3388">
          <cell r="A3388">
            <v>548680</v>
          </cell>
          <cell r="B3388" t="str">
            <v>BREAD &amp; BUTTER CHARDONNAY 750ml</v>
          </cell>
          <cell r="C3388" t="str">
            <v>K</v>
          </cell>
          <cell r="D3388" t="str">
            <v>KK</v>
          </cell>
          <cell r="E3388" t="str">
            <v>KKB</v>
          </cell>
          <cell r="F3388">
            <v>750</v>
          </cell>
          <cell r="G3388">
            <v>548680</v>
          </cell>
          <cell r="H3388">
            <v>17.989999999999998</v>
          </cell>
          <cell r="I3388">
            <v>1</v>
          </cell>
          <cell r="J3388"/>
        </row>
        <row r="3389">
          <cell r="A3389">
            <v>922716</v>
          </cell>
          <cell r="B3389" t="str">
            <v>BREAD &amp; BUTTER MERLOT 750ml</v>
          </cell>
          <cell r="C3389" t="str">
            <v>P</v>
          </cell>
          <cell r="D3389" t="str">
            <v>PL</v>
          </cell>
          <cell r="E3389" t="str">
            <v>PLF</v>
          </cell>
          <cell r="F3389">
            <v>750</v>
          </cell>
          <cell r="G3389">
            <v>922716</v>
          </cell>
          <cell r="H3389">
            <v>17.989999999999998</v>
          </cell>
          <cell r="I3389">
            <v>1</v>
          </cell>
          <cell r="J3389"/>
        </row>
        <row r="3390">
          <cell r="A3390">
            <v>445937</v>
          </cell>
          <cell r="B3390" t="str">
            <v>BREAD &amp; BUTTER PINOT NOIR 750ml</v>
          </cell>
          <cell r="C3390" t="str">
            <v>P</v>
          </cell>
          <cell r="D3390" t="str">
            <v>PL</v>
          </cell>
          <cell r="E3390" t="str">
            <v>PLR</v>
          </cell>
          <cell r="F3390">
            <v>750</v>
          </cell>
          <cell r="G3390">
            <v>445937</v>
          </cell>
          <cell r="H3390">
            <v>17.989999999999998</v>
          </cell>
          <cell r="I3390">
            <v>1</v>
          </cell>
          <cell r="J3390"/>
        </row>
        <row r="3391">
          <cell r="A3391">
            <v>642950</v>
          </cell>
          <cell r="B3391" t="str">
            <v>BREAD &amp; BUTTER ROSE 750ml</v>
          </cell>
          <cell r="C3391" t="str">
            <v>Y</v>
          </cell>
          <cell r="D3391" t="str">
            <v>YS</v>
          </cell>
          <cell r="E3391" t="str">
            <v>YSE</v>
          </cell>
          <cell r="F3391">
            <v>750</v>
          </cell>
          <cell r="G3391">
            <v>642950</v>
          </cell>
          <cell r="H3391">
            <v>14.99</v>
          </cell>
          <cell r="I3391" t="str">
            <v>S</v>
          </cell>
          <cell r="J3391"/>
        </row>
        <row r="3392">
          <cell r="A3392">
            <v>902862</v>
          </cell>
          <cell r="B3392" t="str">
            <v>BREAD &amp; BUTTER ROSE 7 750ml</v>
          </cell>
          <cell r="C3392" t="str">
            <v>Y</v>
          </cell>
          <cell r="D3392" t="str">
            <v>YS</v>
          </cell>
          <cell r="E3392" t="str">
            <v>YSE</v>
          </cell>
          <cell r="F3392">
            <v>750</v>
          </cell>
          <cell r="G3392">
            <v>902862</v>
          </cell>
          <cell r="H3392">
            <v>15.06</v>
          </cell>
          <cell r="I3392" t="str">
            <v>U</v>
          </cell>
          <cell r="J3392"/>
        </row>
        <row r="3393">
          <cell r="A3393">
            <v>915230</v>
          </cell>
          <cell r="B3393" t="str">
            <v>BRECA GARNACHA FUEGO'20 750ml</v>
          </cell>
          <cell r="C3393" t="str">
            <v>P</v>
          </cell>
          <cell r="D3393" t="str">
            <v>PR</v>
          </cell>
          <cell r="E3393" t="str">
            <v>PRP</v>
          </cell>
          <cell r="F3393">
            <v>750</v>
          </cell>
          <cell r="G3393">
            <v>915230</v>
          </cell>
          <cell r="H3393">
            <v>10.99</v>
          </cell>
          <cell r="I3393" t="str">
            <v>L</v>
          </cell>
          <cell r="J3393"/>
        </row>
        <row r="3394">
          <cell r="A3394">
            <v>954617</v>
          </cell>
          <cell r="B3394" t="str">
            <v>BRECKENRIDGE BITTERS 750ml</v>
          </cell>
          <cell r="C3394" t="str">
            <v>Y</v>
          </cell>
          <cell r="D3394" t="str">
            <v>YS</v>
          </cell>
          <cell r="E3394" t="str">
            <v>YSA</v>
          </cell>
          <cell r="F3394">
            <v>750</v>
          </cell>
          <cell r="G3394">
            <v>954617</v>
          </cell>
          <cell r="H3394">
            <v>27.99</v>
          </cell>
          <cell r="I3394" t="str">
            <v>S</v>
          </cell>
          <cell r="J3394"/>
        </row>
        <row r="3395">
          <cell r="A3395">
            <v>920627</v>
          </cell>
          <cell r="B3395" t="str">
            <v>BRECKENRIDGE BOURBON 1750ml</v>
          </cell>
          <cell r="C3395" t="str">
            <v>Y</v>
          </cell>
          <cell r="D3395" t="str">
            <v>YS</v>
          </cell>
          <cell r="E3395" t="str">
            <v>YSA</v>
          </cell>
          <cell r="F3395">
            <v>1750</v>
          </cell>
          <cell r="G3395">
            <v>920627</v>
          </cell>
          <cell r="H3395">
            <v>75.989999999999995</v>
          </cell>
          <cell r="I3395" t="str">
            <v>S</v>
          </cell>
          <cell r="J3395"/>
        </row>
        <row r="3396">
          <cell r="A3396">
            <v>954340</v>
          </cell>
          <cell r="B3396" t="str">
            <v>BRECKENRIDGE DARK ARTS 750ml</v>
          </cell>
          <cell r="C3396" t="str">
            <v>Y</v>
          </cell>
          <cell r="D3396" t="str">
            <v>YS</v>
          </cell>
          <cell r="E3396" t="str">
            <v>YSA</v>
          </cell>
          <cell r="F3396">
            <v>750</v>
          </cell>
          <cell r="G3396">
            <v>954340</v>
          </cell>
          <cell r="H3396">
            <v>379</v>
          </cell>
          <cell r="I3396" t="str">
            <v>U</v>
          </cell>
          <cell r="J3396"/>
        </row>
        <row r="3397">
          <cell r="A3397">
            <v>900431</v>
          </cell>
          <cell r="B3397" t="str">
            <v>BRECKENRIDGE GIN 750ml</v>
          </cell>
          <cell r="C3397" t="str">
            <v>Y</v>
          </cell>
          <cell r="D3397" t="str">
            <v>YS</v>
          </cell>
          <cell r="E3397" t="str">
            <v>YSE</v>
          </cell>
          <cell r="F3397">
            <v>750</v>
          </cell>
          <cell r="G3397">
            <v>900431</v>
          </cell>
          <cell r="H3397">
            <v>29.99</v>
          </cell>
          <cell r="I3397" t="str">
            <v>S</v>
          </cell>
          <cell r="J3397"/>
        </row>
        <row r="3398">
          <cell r="A3398">
            <v>921281</v>
          </cell>
          <cell r="B3398" t="str">
            <v>BRECKENRIDGE HIGH PROOF 750ml</v>
          </cell>
          <cell r="C3398" t="str">
            <v>Y</v>
          </cell>
          <cell r="D3398" t="str">
            <v>YS</v>
          </cell>
          <cell r="E3398" t="str">
            <v>YSA</v>
          </cell>
          <cell r="F3398">
            <v>750</v>
          </cell>
          <cell r="G3398">
            <v>921281</v>
          </cell>
          <cell r="H3398">
            <v>59.99</v>
          </cell>
          <cell r="I3398" t="str">
            <v>S</v>
          </cell>
          <cell r="J3398"/>
        </row>
        <row r="3399">
          <cell r="A3399">
            <v>28002</v>
          </cell>
          <cell r="B3399" t="str">
            <v>BRECKENRIDGE PORT CASK WHISKEY 750ml</v>
          </cell>
          <cell r="C3399" t="str">
            <v>A</v>
          </cell>
          <cell r="D3399" t="str">
            <v>AW</v>
          </cell>
          <cell r="E3399" t="str">
            <v>AWK</v>
          </cell>
          <cell r="F3399">
            <v>750</v>
          </cell>
          <cell r="G3399">
            <v>28002</v>
          </cell>
          <cell r="H3399">
            <v>59.99</v>
          </cell>
          <cell r="I3399" t="str">
            <v>L</v>
          </cell>
          <cell r="J3399"/>
        </row>
        <row r="3400">
          <cell r="A3400">
            <v>954616</v>
          </cell>
          <cell r="B3400" t="str">
            <v>BRECKENRIDGE PX SHERRY CASK 750ml</v>
          </cell>
          <cell r="C3400" t="str">
            <v>Y</v>
          </cell>
          <cell r="D3400" t="str">
            <v>YS</v>
          </cell>
          <cell r="E3400" t="str">
            <v>YSA</v>
          </cell>
          <cell r="F3400">
            <v>750</v>
          </cell>
          <cell r="G3400">
            <v>954616</v>
          </cell>
          <cell r="H3400">
            <v>59.99</v>
          </cell>
          <cell r="I3400" t="str">
            <v>S</v>
          </cell>
          <cell r="J3400"/>
        </row>
        <row r="3401">
          <cell r="A3401">
            <v>36090</v>
          </cell>
          <cell r="B3401" t="str">
            <v>BRECKENRIDGE VODKA 750ml</v>
          </cell>
          <cell r="C3401" t="str">
            <v>A</v>
          </cell>
          <cell r="D3401" t="str">
            <v>AD</v>
          </cell>
          <cell r="E3401" t="str">
            <v>ADW</v>
          </cell>
          <cell r="F3401">
            <v>750</v>
          </cell>
          <cell r="G3401">
            <v>36090</v>
          </cell>
          <cell r="H3401">
            <v>24.12</v>
          </cell>
          <cell r="I3401">
            <v>1</v>
          </cell>
          <cell r="J3401"/>
        </row>
        <row r="3402">
          <cell r="A3402">
            <v>23056</v>
          </cell>
          <cell r="B3402" t="str">
            <v>BRECKENRIDGE WHISKEY 750ml</v>
          </cell>
          <cell r="C3402" t="str">
            <v>A</v>
          </cell>
          <cell r="D3402" t="str">
            <v>AW</v>
          </cell>
          <cell r="E3402" t="str">
            <v>AWH</v>
          </cell>
          <cell r="F3402">
            <v>750</v>
          </cell>
          <cell r="G3402">
            <v>23056</v>
          </cell>
          <cell r="H3402">
            <v>44.99</v>
          </cell>
          <cell r="I3402">
            <v>1</v>
          </cell>
          <cell r="J3402"/>
        </row>
        <row r="3403">
          <cell r="A3403">
            <v>913651</v>
          </cell>
          <cell r="B3403" t="str">
            <v>BREGEON MUSCADET'19 750ml</v>
          </cell>
          <cell r="C3403" t="str">
            <v>Y</v>
          </cell>
          <cell r="D3403" t="str">
            <v>YS</v>
          </cell>
          <cell r="E3403" t="str">
            <v>YSE</v>
          </cell>
          <cell r="F3403">
            <v>750</v>
          </cell>
          <cell r="G3403">
            <v>913651</v>
          </cell>
          <cell r="H3403">
            <v>11.5</v>
          </cell>
          <cell r="I3403" t="str">
            <v>S</v>
          </cell>
          <cell r="J3403"/>
        </row>
        <row r="3404">
          <cell r="A3404">
            <v>919560</v>
          </cell>
          <cell r="B3404" t="str">
            <v>BREGGO FERRINGTON PINOT NOIR 750ml</v>
          </cell>
          <cell r="C3404" t="str">
            <v>Y</v>
          </cell>
          <cell r="D3404" t="str">
            <v>YS</v>
          </cell>
          <cell r="E3404" t="str">
            <v>YSE</v>
          </cell>
          <cell r="F3404">
            <v>750</v>
          </cell>
          <cell r="G3404">
            <v>919560</v>
          </cell>
          <cell r="H3404">
            <v>52.28</v>
          </cell>
          <cell r="I3404" t="str">
            <v>S</v>
          </cell>
          <cell r="J3404"/>
        </row>
        <row r="3405">
          <cell r="A3405">
            <v>919616</v>
          </cell>
          <cell r="B3405" t="str">
            <v>BREGGO FERRINGTON PINOT NOIR 750ml</v>
          </cell>
          <cell r="C3405" t="str">
            <v>Y</v>
          </cell>
          <cell r="D3405" t="str">
            <v>YS</v>
          </cell>
          <cell r="E3405" t="str">
            <v>YSE</v>
          </cell>
          <cell r="F3405">
            <v>750</v>
          </cell>
          <cell r="G3405">
            <v>919616</v>
          </cell>
          <cell r="H3405">
            <v>57.74</v>
          </cell>
          <cell r="I3405" t="str">
            <v>S</v>
          </cell>
          <cell r="J3405"/>
        </row>
        <row r="3406">
          <cell r="A3406">
            <v>951389</v>
          </cell>
          <cell r="B3406" t="str">
            <v>BRENNIVIN AQUAVIT OLGERDIN EGIL 1000 ml</v>
          </cell>
          <cell r="C3406" t="str">
            <v>C</v>
          </cell>
          <cell r="D3406" t="str">
            <v>CH</v>
          </cell>
          <cell r="E3406" t="str">
            <v>CHU</v>
          </cell>
          <cell r="F3406">
            <v>1000</v>
          </cell>
          <cell r="G3406">
            <v>951389</v>
          </cell>
          <cell r="H3406">
            <v>45.42</v>
          </cell>
          <cell r="I3406" t="str">
            <v>L</v>
          </cell>
          <cell r="J3406"/>
        </row>
        <row r="3407">
          <cell r="A3407">
            <v>901870</v>
          </cell>
          <cell r="B3407" t="str">
            <v>BRENNIVIN RUGBRAUD EDITION AQUAVIT 750ml</v>
          </cell>
          <cell r="C3407" t="str">
            <v>Y</v>
          </cell>
          <cell r="D3407" t="str">
            <v>YS</v>
          </cell>
          <cell r="E3407" t="str">
            <v>YSA</v>
          </cell>
          <cell r="F3407">
            <v>750</v>
          </cell>
          <cell r="G3407">
            <v>901870</v>
          </cell>
          <cell r="H3407">
            <v>49.63</v>
          </cell>
          <cell r="I3407" t="str">
            <v>S</v>
          </cell>
          <cell r="J3407"/>
        </row>
        <row r="3408">
          <cell r="A3408">
            <v>953968</v>
          </cell>
          <cell r="B3408" t="str">
            <v>BRENNIVIN SPECIAL CASK SELECTION A 750ml</v>
          </cell>
          <cell r="C3408" t="str">
            <v>Y</v>
          </cell>
          <cell r="D3408" t="str">
            <v>YS</v>
          </cell>
          <cell r="E3408" t="str">
            <v>YSC</v>
          </cell>
          <cell r="F3408">
            <v>750</v>
          </cell>
          <cell r="G3408">
            <v>953968</v>
          </cell>
          <cell r="H3408">
            <v>54.03</v>
          </cell>
          <cell r="I3408" t="str">
            <v>S</v>
          </cell>
          <cell r="J3408"/>
        </row>
        <row r="3409">
          <cell r="A3409">
            <v>924238</v>
          </cell>
          <cell r="B3409" t="str">
            <v>BRESSIA MONTEAGRELO SYRAH 750ml</v>
          </cell>
          <cell r="C3409" t="str">
            <v>Y</v>
          </cell>
          <cell r="D3409" t="str">
            <v>YS</v>
          </cell>
          <cell r="E3409" t="str">
            <v>YSE</v>
          </cell>
          <cell r="F3409">
            <v>750</v>
          </cell>
          <cell r="G3409">
            <v>924238</v>
          </cell>
          <cell r="H3409">
            <v>28.84</v>
          </cell>
          <cell r="I3409" t="str">
            <v>S</v>
          </cell>
          <cell r="J3409"/>
        </row>
        <row r="3410">
          <cell r="A3410">
            <v>919435</v>
          </cell>
          <cell r="B3410" t="str">
            <v>BRETON BOURGUEIL FRANC PIED '10 750ml</v>
          </cell>
          <cell r="C3410" t="str">
            <v>Y</v>
          </cell>
          <cell r="D3410" t="str">
            <v>YS</v>
          </cell>
          <cell r="E3410" t="str">
            <v>YSE</v>
          </cell>
          <cell r="F3410">
            <v>750</v>
          </cell>
          <cell r="G3410">
            <v>919435</v>
          </cell>
          <cell r="H3410">
            <v>32.94</v>
          </cell>
          <cell r="I3410" t="str">
            <v>S</v>
          </cell>
          <cell r="J3410"/>
        </row>
        <row r="3411">
          <cell r="A3411">
            <v>949324</v>
          </cell>
          <cell r="B3411" t="str">
            <v>BREUCKELEN 77 RYE &amp; CORN WHISKEY 750ml</v>
          </cell>
          <cell r="C3411" t="str">
            <v>Y</v>
          </cell>
          <cell r="D3411" t="str">
            <v>YS</v>
          </cell>
          <cell r="E3411" t="str">
            <v>YSC</v>
          </cell>
          <cell r="F3411">
            <v>750</v>
          </cell>
          <cell r="G3411">
            <v>949324</v>
          </cell>
          <cell r="H3411">
            <v>52.19</v>
          </cell>
          <cell r="I3411" t="str">
            <v>X</v>
          </cell>
          <cell r="J3411"/>
        </row>
        <row r="3412">
          <cell r="A3412">
            <v>947769</v>
          </cell>
          <cell r="B3412" t="str">
            <v>BREUCKELEN DIST 77 RYE &amp; CORN 750ml</v>
          </cell>
          <cell r="C3412" t="str">
            <v>Y</v>
          </cell>
          <cell r="D3412" t="str">
            <v>YS</v>
          </cell>
          <cell r="E3412" t="str">
            <v>YSA</v>
          </cell>
          <cell r="F3412">
            <v>750</v>
          </cell>
          <cell r="G3412">
            <v>947769</v>
          </cell>
          <cell r="H3412">
            <v>52.07</v>
          </cell>
          <cell r="I3412" t="str">
            <v>S</v>
          </cell>
          <cell r="J3412"/>
        </row>
        <row r="3413">
          <cell r="A3413">
            <v>947450</v>
          </cell>
          <cell r="B3413" t="str">
            <v>BREWDOG PUNK IPA 330ml</v>
          </cell>
          <cell r="C3413" t="str">
            <v>Y</v>
          </cell>
          <cell r="D3413" t="str">
            <v>YS</v>
          </cell>
          <cell r="E3413" t="str">
            <v>YST</v>
          </cell>
          <cell r="F3413">
            <v>330</v>
          </cell>
          <cell r="G3413">
            <v>947450</v>
          </cell>
          <cell r="H3413">
            <v>4.07</v>
          </cell>
          <cell r="I3413" t="str">
            <v>S</v>
          </cell>
          <cell r="J3413"/>
        </row>
        <row r="3414">
          <cell r="A3414">
            <v>948633</v>
          </cell>
          <cell r="B3414" t="str">
            <v>BREWER CLIFTON 3-D CHARD 750ml</v>
          </cell>
          <cell r="C3414" t="str">
            <v>Y</v>
          </cell>
          <cell r="D3414" t="str">
            <v>YS</v>
          </cell>
          <cell r="E3414" t="str">
            <v>YSE</v>
          </cell>
          <cell r="F3414">
            <v>750</v>
          </cell>
          <cell r="G3414">
            <v>948633</v>
          </cell>
          <cell r="H3414">
            <v>67.08</v>
          </cell>
          <cell r="I3414" t="str">
            <v>U</v>
          </cell>
          <cell r="J3414"/>
        </row>
        <row r="3415">
          <cell r="A3415">
            <v>900936</v>
          </cell>
          <cell r="B3415" t="str">
            <v>BREWER CLIFTON 3D CHARDONNAY 750ml</v>
          </cell>
          <cell r="C3415" t="str">
            <v>Y</v>
          </cell>
          <cell r="D3415" t="str">
            <v>YS</v>
          </cell>
          <cell r="E3415" t="str">
            <v>YSE</v>
          </cell>
          <cell r="F3415">
            <v>750</v>
          </cell>
          <cell r="G3415">
            <v>900936</v>
          </cell>
          <cell r="H3415">
            <v>62.47</v>
          </cell>
          <cell r="I3415" t="str">
            <v>S</v>
          </cell>
          <cell r="J3415"/>
        </row>
        <row r="3416">
          <cell r="A3416">
            <v>948635</v>
          </cell>
          <cell r="B3416" t="str">
            <v>BREWER CLIFTON CHARD ACIN 750ml</v>
          </cell>
          <cell r="C3416" t="str">
            <v>Y</v>
          </cell>
          <cell r="D3416" t="str">
            <v>YS</v>
          </cell>
          <cell r="E3416" t="str">
            <v>YSE</v>
          </cell>
          <cell r="F3416">
            <v>750</v>
          </cell>
          <cell r="G3416">
            <v>948635</v>
          </cell>
          <cell r="H3416">
            <v>58.39</v>
          </cell>
          <cell r="I3416" t="str">
            <v>S</v>
          </cell>
          <cell r="J3416"/>
        </row>
        <row r="3417">
          <cell r="A3417">
            <v>947648</v>
          </cell>
          <cell r="B3417" t="str">
            <v>BREWER CLIFTON GNESACHARD '12 750ml</v>
          </cell>
          <cell r="C3417" t="str">
            <v>Y</v>
          </cell>
          <cell r="D3417" t="str">
            <v>YS</v>
          </cell>
          <cell r="E3417" t="str">
            <v>YSE</v>
          </cell>
          <cell r="F3417">
            <v>750</v>
          </cell>
          <cell r="G3417">
            <v>947648</v>
          </cell>
          <cell r="H3417">
            <v>64.97</v>
          </cell>
          <cell r="I3417" t="str">
            <v>S</v>
          </cell>
          <cell r="J3417"/>
        </row>
        <row r="3418">
          <cell r="A3418">
            <v>900937</v>
          </cell>
          <cell r="B3418" t="str">
            <v>BREWER CLIFTON MACHADO PINOT NOIR 750ml</v>
          </cell>
          <cell r="C3418" t="str">
            <v>Y</v>
          </cell>
          <cell r="D3418" t="str">
            <v>YS</v>
          </cell>
          <cell r="E3418" t="str">
            <v>YSE</v>
          </cell>
          <cell r="F3418">
            <v>750</v>
          </cell>
          <cell r="G3418">
            <v>900937</v>
          </cell>
          <cell r="H3418">
            <v>78.760000000000005</v>
          </cell>
          <cell r="I3418" t="str">
            <v>S</v>
          </cell>
          <cell r="J3418"/>
        </row>
        <row r="3419">
          <cell r="A3419">
            <v>948636</v>
          </cell>
          <cell r="B3419" t="str">
            <v>BREWER CLIFTON P N 3-D 750ml</v>
          </cell>
          <cell r="C3419" t="str">
            <v>Y</v>
          </cell>
          <cell r="D3419" t="str">
            <v>YS</v>
          </cell>
          <cell r="E3419" t="str">
            <v>YSE</v>
          </cell>
          <cell r="F3419">
            <v>750</v>
          </cell>
          <cell r="G3419">
            <v>948636</v>
          </cell>
          <cell r="H3419">
            <v>75.63</v>
          </cell>
          <cell r="I3419" t="str">
            <v>S</v>
          </cell>
          <cell r="J3419"/>
        </row>
        <row r="3420">
          <cell r="A3420">
            <v>948634</v>
          </cell>
          <cell r="B3420" t="str">
            <v>BREWER CLIFTON P N MACHADO 750ml</v>
          </cell>
          <cell r="C3420" t="str">
            <v>Y</v>
          </cell>
          <cell r="D3420" t="str">
            <v>YS</v>
          </cell>
          <cell r="E3420" t="str">
            <v>YSE</v>
          </cell>
          <cell r="F3420">
            <v>750</v>
          </cell>
          <cell r="G3420">
            <v>948634</v>
          </cell>
          <cell r="H3420">
            <v>77.19</v>
          </cell>
          <cell r="I3420" t="str">
            <v>S</v>
          </cell>
          <cell r="J3420"/>
        </row>
        <row r="3421">
          <cell r="A3421">
            <v>952803</v>
          </cell>
          <cell r="B3421" t="str">
            <v>BREWER CLIFTON SANTA RITA HILLS CH 750ml</v>
          </cell>
          <cell r="C3421" t="str">
            <v>Y</v>
          </cell>
          <cell r="D3421" t="str">
            <v>YS</v>
          </cell>
          <cell r="E3421" t="str">
            <v>YSE</v>
          </cell>
          <cell r="F3421">
            <v>750</v>
          </cell>
          <cell r="G3421">
            <v>952803</v>
          </cell>
          <cell r="H3421">
            <v>34.270000000000003</v>
          </cell>
          <cell r="I3421" t="str">
            <v>S</v>
          </cell>
          <cell r="J3421"/>
        </row>
        <row r="3422">
          <cell r="A3422">
            <v>948887</v>
          </cell>
          <cell r="B3422" t="str">
            <v>BREWER CLIFTON SRH PINOT NOIR 750ml</v>
          </cell>
          <cell r="C3422" t="str">
            <v>Y</v>
          </cell>
          <cell r="D3422" t="str">
            <v>YS</v>
          </cell>
          <cell r="E3422" t="str">
            <v>YSE</v>
          </cell>
          <cell r="F3422">
            <v>750</v>
          </cell>
          <cell r="G3422">
            <v>948887</v>
          </cell>
          <cell r="H3422">
            <v>40.53</v>
          </cell>
          <cell r="I3422" t="str">
            <v>S</v>
          </cell>
          <cell r="J3422"/>
        </row>
        <row r="3423">
          <cell r="A3423">
            <v>950480</v>
          </cell>
          <cell r="B3423" t="str">
            <v>BREWER-CLIFTON SRH CHARDONNAY '15 750ml</v>
          </cell>
          <cell r="C3423" t="str">
            <v>Y</v>
          </cell>
          <cell r="D3423" t="str">
            <v>YS</v>
          </cell>
          <cell r="E3423" t="str">
            <v>YSE</v>
          </cell>
          <cell r="F3423">
            <v>750</v>
          </cell>
          <cell r="G3423">
            <v>950480</v>
          </cell>
          <cell r="H3423">
            <v>37.82</v>
          </cell>
          <cell r="I3423" t="str">
            <v>S</v>
          </cell>
          <cell r="J3423"/>
        </row>
        <row r="3424">
          <cell r="A3424">
            <v>954492</v>
          </cell>
          <cell r="B3424" t="str">
            <v>BREWFIST PRAIRIE SPAGHETTI WEST 355ml</v>
          </cell>
          <cell r="C3424" t="str">
            <v>Y</v>
          </cell>
          <cell r="D3424" t="str">
            <v>YS</v>
          </cell>
          <cell r="E3424" t="str">
            <v>YST</v>
          </cell>
          <cell r="F3424">
            <v>355</v>
          </cell>
          <cell r="G3424">
            <v>954492</v>
          </cell>
          <cell r="H3424">
            <v>6.5</v>
          </cell>
          <cell r="I3424" t="str">
            <v>U</v>
          </cell>
          <cell r="J3424"/>
        </row>
        <row r="3425">
          <cell r="A3425">
            <v>949270</v>
          </cell>
          <cell r="B3425" t="str">
            <v>BREWFIST SPACEMAN I PA 330ml</v>
          </cell>
          <cell r="C3425" t="str">
            <v>Y</v>
          </cell>
          <cell r="D3425" t="str">
            <v>YS</v>
          </cell>
          <cell r="E3425" t="str">
            <v>YST</v>
          </cell>
          <cell r="F3425">
            <v>330</v>
          </cell>
          <cell r="G3425">
            <v>949270</v>
          </cell>
          <cell r="H3425">
            <v>5.3</v>
          </cell>
          <cell r="I3425" t="str">
            <v>U</v>
          </cell>
          <cell r="J3425"/>
        </row>
        <row r="3426">
          <cell r="A3426">
            <v>949271</v>
          </cell>
          <cell r="B3426" t="str">
            <v>BREWFIST X-RAY PORTER 330ml</v>
          </cell>
          <cell r="C3426" t="str">
            <v>Y</v>
          </cell>
          <cell r="D3426" t="str">
            <v>YS</v>
          </cell>
          <cell r="E3426" t="str">
            <v>YST</v>
          </cell>
          <cell r="F3426">
            <v>330</v>
          </cell>
          <cell r="G3426">
            <v>949271</v>
          </cell>
          <cell r="H3426">
            <v>5.61</v>
          </cell>
          <cell r="I3426" t="str">
            <v>U</v>
          </cell>
          <cell r="J3426"/>
        </row>
        <row r="3427">
          <cell r="A3427">
            <v>87234</v>
          </cell>
          <cell r="B3427" t="str">
            <v>BRIBON BLANCO TEQUILA 750ml</v>
          </cell>
          <cell r="C3427" t="str">
            <v>A</v>
          </cell>
          <cell r="D3427" t="str">
            <v>AP</v>
          </cell>
          <cell r="E3427" t="str">
            <v>APD</v>
          </cell>
          <cell r="F3427">
            <v>750</v>
          </cell>
          <cell r="G3427">
            <v>87234</v>
          </cell>
          <cell r="H3427">
            <v>12.99</v>
          </cell>
          <cell r="I3427" t="str">
            <v>D</v>
          </cell>
          <cell r="J3427"/>
        </row>
        <row r="3428">
          <cell r="A3428">
            <v>921704</v>
          </cell>
          <cell r="B3428" t="str">
            <v>BRICK MORTAR ANDERSON PINOT NOIR 750ml</v>
          </cell>
          <cell r="C3428" t="str">
            <v>Y</v>
          </cell>
          <cell r="D3428" t="str">
            <v>YS</v>
          </cell>
          <cell r="E3428" t="str">
            <v>YSE</v>
          </cell>
          <cell r="F3428">
            <v>750</v>
          </cell>
          <cell r="G3428">
            <v>921704</v>
          </cell>
          <cell r="H3428">
            <v>21.49</v>
          </cell>
          <cell r="I3428" t="str">
            <v>S</v>
          </cell>
          <cell r="J3428"/>
        </row>
        <row r="3429">
          <cell r="A3429">
            <v>900564</v>
          </cell>
          <cell r="B3429" t="str">
            <v>BRICK &amp; MORTAR ROUGE CAN 375 ml</v>
          </cell>
          <cell r="C3429" t="str">
            <v>Y</v>
          </cell>
          <cell r="D3429" t="str">
            <v>YS</v>
          </cell>
          <cell r="E3429" t="str">
            <v>YSE</v>
          </cell>
          <cell r="F3429">
            <v>375</v>
          </cell>
          <cell r="G3429">
            <v>900564</v>
          </cell>
          <cell r="H3429">
            <v>4.78</v>
          </cell>
          <cell r="I3429" t="str">
            <v>S</v>
          </cell>
          <cell r="J3429"/>
        </row>
        <row r="3430">
          <cell r="A3430">
            <v>910085</v>
          </cell>
          <cell r="B3430" t="str">
            <v>BRICKHOUSE GAMAY 2019 750ml</v>
          </cell>
          <cell r="C3430" t="str">
            <v>Y</v>
          </cell>
          <cell r="D3430" t="str">
            <v>YS</v>
          </cell>
          <cell r="E3430" t="str">
            <v>YSE</v>
          </cell>
          <cell r="F3430">
            <v>750</v>
          </cell>
          <cell r="G3430">
            <v>910085</v>
          </cell>
          <cell r="H3430">
            <v>27.9</v>
          </cell>
          <cell r="I3430" t="str">
            <v>S</v>
          </cell>
          <cell r="J3430"/>
        </row>
        <row r="3431">
          <cell r="A3431">
            <v>951076</v>
          </cell>
          <cell r="B3431" t="str">
            <v>BRICKHOUSE LES DIJONNAIS 750ml</v>
          </cell>
          <cell r="C3431" t="str">
            <v>Y</v>
          </cell>
          <cell r="D3431" t="str">
            <v>YS</v>
          </cell>
          <cell r="E3431" t="str">
            <v>YSE</v>
          </cell>
          <cell r="F3431">
            <v>750</v>
          </cell>
          <cell r="G3431">
            <v>951076</v>
          </cell>
          <cell r="H3431">
            <v>49.52</v>
          </cell>
          <cell r="I3431" t="str">
            <v>S</v>
          </cell>
          <cell r="J3431"/>
        </row>
        <row r="3432">
          <cell r="A3432">
            <v>910124</v>
          </cell>
          <cell r="B3432" t="str">
            <v>BRICKHOUSE PINOT NOIR CUVEE 2018 750ml</v>
          </cell>
          <cell r="C3432" t="str">
            <v>Y</v>
          </cell>
          <cell r="D3432" t="str">
            <v>YS</v>
          </cell>
          <cell r="E3432" t="str">
            <v>YSE</v>
          </cell>
          <cell r="F3432">
            <v>750</v>
          </cell>
          <cell r="G3432">
            <v>910124</v>
          </cell>
          <cell r="H3432">
            <v>54.53</v>
          </cell>
          <cell r="I3432" t="str">
            <v>S</v>
          </cell>
          <cell r="J3432"/>
        </row>
        <row r="3433">
          <cell r="A3433">
            <v>951077</v>
          </cell>
          <cell r="B3433" t="str">
            <v>BRICKHOUSE SELECT PINOT NOIR 750ml</v>
          </cell>
          <cell r="C3433" t="str">
            <v>Y</v>
          </cell>
          <cell r="D3433" t="str">
            <v>YS</v>
          </cell>
          <cell r="E3433" t="str">
            <v>YSE</v>
          </cell>
          <cell r="F3433">
            <v>750</v>
          </cell>
          <cell r="G3433">
            <v>951077</v>
          </cell>
          <cell r="H3433">
            <v>33.54</v>
          </cell>
          <cell r="I3433" t="str">
            <v>S</v>
          </cell>
          <cell r="J3433"/>
        </row>
        <row r="3434">
          <cell r="A3434">
            <v>919262</v>
          </cell>
          <cell r="B3434" t="str">
            <v>BRIDLEWOOD PINOT NOIR 750ml</v>
          </cell>
          <cell r="C3434" t="str">
            <v>Y</v>
          </cell>
          <cell r="D3434" t="str">
            <v>YS</v>
          </cell>
          <cell r="E3434" t="str">
            <v>YSE</v>
          </cell>
          <cell r="F3434">
            <v>750</v>
          </cell>
          <cell r="G3434">
            <v>919262</v>
          </cell>
          <cell r="H3434">
            <v>12.19</v>
          </cell>
          <cell r="I3434" t="str">
            <v>U</v>
          </cell>
          <cell r="J3434"/>
        </row>
        <row r="3435">
          <cell r="A3435">
            <v>919226</v>
          </cell>
          <cell r="B3435" t="str">
            <v>BRIDLEWOOD PINOT NOIR 750ml</v>
          </cell>
          <cell r="C3435" t="str">
            <v>Y</v>
          </cell>
          <cell r="D3435" t="str">
            <v>YS</v>
          </cell>
          <cell r="E3435" t="str">
            <v>YSE</v>
          </cell>
          <cell r="F3435">
            <v>750</v>
          </cell>
          <cell r="G3435">
            <v>919226</v>
          </cell>
          <cell r="H3435">
            <v>14.99</v>
          </cell>
          <cell r="I3435" t="str">
            <v>S</v>
          </cell>
          <cell r="J3435"/>
        </row>
        <row r="3436">
          <cell r="A3436">
            <v>907587</v>
          </cell>
          <cell r="B3436" t="str">
            <v>BRIGAND 355ml</v>
          </cell>
          <cell r="C3436" t="str">
            <v>Y</v>
          </cell>
          <cell r="D3436" t="str">
            <v>YS</v>
          </cell>
          <cell r="E3436" t="str">
            <v>YST</v>
          </cell>
          <cell r="F3436">
            <v>355</v>
          </cell>
          <cell r="G3436">
            <v>907587</v>
          </cell>
          <cell r="H3436">
            <v>4.34</v>
          </cell>
          <cell r="I3436" t="str">
            <v>U</v>
          </cell>
          <cell r="J3436"/>
        </row>
        <row r="3437">
          <cell r="A3437">
            <v>46060</v>
          </cell>
          <cell r="B3437" t="str">
            <v>BRIGHAM RUM SILVER 750ml</v>
          </cell>
          <cell r="C3437" t="str">
            <v>A</v>
          </cell>
          <cell r="D3437" t="str">
            <v>AL</v>
          </cell>
          <cell r="E3437" t="str">
            <v>ALW</v>
          </cell>
          <cell r="F3437">
            <v>750</v>
          </cell>
          <cell r="G3437">
            <v>46060</v>
          </cell>
          <cell r="H3437">
            <v>24.99</v>
          </cell>
          <cell r="I3437">
            <v>1</v>
          </cell>
          <cell r="J3437"/>
        </row>
        <row r="3438">
          <cell r="A3438">
            <v>918907</v>
          </cell>
          <cell r="B3438" t="str">
            <v>BRIGHAM SPICED RUM 750ml</v>
          </cell>
          <cell r="C3438" t="str">
            <v>A</v>
          </cell>
          <cell r="D3438" t="str">
            <v>AL</v>
          </cell>
          <cell r="E3438" t="str">
            <v>ALP</v>
          </cell>
          <cell r="F3438">
            <v>750</v>
          </cell>
          <cell r="G3438">
            <v>918907</v>
          </cell>
          <cell r="H3438">
            <v>24.99</v>
          </cell>
          <cell r="I3438">
            <v>1</v>
          </cell>
          <cell r="J3438"/>
        </row>
        <row r="3439">
          <cell r="A3439">
            <v>48840</v>
          </cell>
          <cell r="B3439" t="str">
            <v>BRILLET COGNAC XO RESERVE 750ml</v>
          </cell>
          <cell r="C3439" t="str">
            <v>A</v>
          </cell>
          <cell r="D3439" t="str">
            <v>AT</v>
          </cell>
          <cell r="E3439" t="str">
            <v>ATG</v>
          </cell>
          <cell r="F3439">
            <v>750</v>
          </cell>
          <cell r="G3439">
            <v>48840</v>
          </cell>
          <cell r="H3439">
            <v>88.68</v>
          </cell>
          <cell r="I3439" t="str">
            <v>X</v>
          </cell>
          <cell r="J3439"/>
        </row>
        <row r="3440">
          <cell r="A3440">
            <v>950633</v>
          </cell>
          <cell r="B3440" t="str">
            <v>BRINLEY COFFEE RUM 750ml</v>
          </cell>
          <cell r="C3440" t="str">
            <v>Y</v>
          </cell>
          <cell r="D3440" t="str">
            <v>YS</v>
          </cell>
          <cell r="E3440" t="str">
            <v>YSA</v>
          </cell>
          <cell r="F3440">
            <v>750</v>
          </cell>
          <cell r="G3440">
            <v>950633</v>
          </cell>
          <cell r="H3440">
            <v>26.25</v>
          </cell>
          <cell r="I3440" t="str">
            <v>S</v>
          </cell>
          <cell r="J3440"/>
        </row>
        <row r="3441">
          <cell r="A3441">
            <v>949689</v>
          </cell>
          <cell r="B3441" t="str">
            <v>BRINLEY VANILLA RUM 750ml</v>
          </cell>
          <cell r="C3441" t="str">
            <v>Y</v>
          </cell>
          <cell r="D3441" t="str">
            <v>YS</v>
          </cell>
          <cell r="E3441" t="str">
            <v>YSA</v>
          </cell>
          <cell r="F3441">
            <v>750</v>
          </cell>
          <cell r="G3441">
            <v>949689</v>
          </cell>
          <cell r="H3441">
            <v>26.22</v>
          </cell>
          <cell r="I3441" t="str">
            <v>S</v>
          </cell>
          <cell r="J3441"/>
        </row>
        <row r="3442">
          <cell r="A3442">
            <v>951266</v>
          </cell>
          <cell r="B3442" t="str">
            <v>BRIOTTET BY J. THEURIET CREME DE 375 ml</v>
          </cell>
          <cell r="C3442" t="str">
            <v>Y</v>
          </cell>
          <cell r="D3442" t="str">
            <v>YS</v>
          </cell>
          <cell r="E3442" t="str">
            <v>YSC</v>
          </cell>
          <cell r="F3442">
            <v>375</v>
          </cell>
          <cell r="G3442">
            <v>951266</v>
          </cell>
          <cell r="H3442">
            <v>15.99</v>
          </cell>
          <cell r="I3442" t="str">
            <v>S</v>
          </cell>
          <cell r="J3442"/>
        </row>
        <row r="3443">
          <cell r="A3443">
            <v>953382</v>
          </cell>
          <cell r="B3443" t="str">
            <v>BRIX COBOLORUM SPARKLING RIESLING 750ml</v>
          </cell>
          <cell r="C3443" t="str">
            <v>Y</v>
          </cell>
          <cell r="D3443" t="str">
            <v>YS</v>
          </cell>
          <cell r="E3443" t="str">
            <v>YSE</v>
          </cell>
          <cell r="F3443">
            <v>750</v>
          </cell>
          <cell r="G3443">
            <v>953382</v>
          </cell>
          <cell r="H3443">
            <v>19.29</v>
          </cell>
          <cell r="I3443" t="str">
            <v>S</v>
          </cell>
          <cell r="J3443"/>
        </row>
        <row r="3444">
          <cell r="A3444">
            <v>940614</v>
          </cell>
          <cell r="B3444" t="str">
            <v>BROADBENT DOURO RED 750ml</v>
          </cell>
          <cell r="C3444" t="str">
            <v>P</v>
          </cell>
          <cell r="D3444" t="str">
            <v>PR</v>
          </cell>
          <cell r="E3444" t="str">
            <v>PRP</v>
          </cell>
          <cell r="F3444">
            <v>750</v>
          </cell>
          <cell r="G3444">
            <v>940614</v>
          </cell>
          <cell r="H3444">
            <v>11.99</v>
          </cell>
          <cell r="I3444">
            <v>1</v>
          </cell>
          <cell r="J3444"/>
        </row>
        <row r="3445">
          <cell r="A3445">
            <v>953440</v>
          </cell>
          <cell r="B3445" t="str">
            <v>BROADBENT GRUNER 1000 ml</v>
          </cell>
          <cell r="C3445" t="str">
            <v>Y</v>
          </cell>
          <cell r="D3445" t="str">
            <v>YS</v>
          </cell>
          <cell r="E3445" t="str">
            <v>YSA</v>
          </cell>
          <cell r="F3445">
            <v>1000</v>
          </cell>
          <cell r="G3445">
            <v>953440</v>
          </cell>
          <cell r="H3445">
            <v>11.92</v>
          </cell>
          <cell r="I3445" t="str">
            <v>S</v>
          </cell>
          <cell r="J3445"/>
        </row>
        <row r="3446">
          <cell r="A3446">
            <v>903626</v>
          </cell>
          <cell r="B3446" t="str">
            <v>BROADBENT MADEIRA MIXED CASE 750ml</v>
          </cell>
          <cell r="C3446" t="str">
            <v>Y</v>
          </cell>
          <cell r="D3446" t="str">
            <v>YS</v>
          </cell>
          <cell r="E3446" t="str">
            <v>YSE</v>
          </cell>
          <cell r="F3446">
            <v>750</v>
          </cell>
          <cell r="G3446">
            <v>903626</v>
          </cell>
          <cell r="H3446">
            <v>69.41</v>
          </cell>
          <cell r="I3446" t="str">
            <v>S</v>
          </cell>
          <cell r="J3446"/>
        </row>
        <row r="3447">
          <cell r="A3447">
            <v>950481</v>
          </cell>
          <cell r="B3447" t="str">
            <v>BROADBENT MADEIRA SERCIAL/VERDELHO 750ml</v>
          </cell>
          <cell r="C3447" t="str">
            <v>Y</v>
          </cell>
          <cell r="D3447" t="str">
            <v>YS</v>
          </cell>
          <cell r="E3447" t="str">
            <v>YSE</v>
          </cell>
          <cell r="F3447">
            <v>750</v>
          </cell>
          <cell r="G3447">
            <v>950481</v>
          </cell>
          <cell r="H3447">
            <v>44.5</v>
          </cell>
          <cell r="I3447" t="str">
            <v>S</v>
          </cell>
          <cell r="J3447"/>
        </row>
        <row r="3448">
          <cell r="A3448">
            <v>953441</v>
          </cell>
          <cell r="B3448" t="str">
            <v>BROADBENT MALBEC 1000 ml</v>
          </cell>
          <cell r="C3448" t="str">
            <v>Y</v>
          </cell>
          <cell r="D3448" t="str">
            <v>YS</v>
          </cell>
          <cell r="E3448" t="str">
            <v>YSE</v>
          </cell>
          <cell r="F3448">
            <v>1000</v>
          </cell>
          <cell r="G3448">
            <v>953441</v>
          </cell>
          <cell r="H3448">
            <v>11.92</v>
          </cell>
          <cell r="I3448" t="str">
            <v>S</v>
          </cell>
          <cell r="J3448"/>
        </row>
        <row r="3449">
          <cell r="A3449">
            <v>949210</v>
          </cell>
          <cell r="B3449" t="str">
            <v>BROADBENT MALMSEY 10YR MADEIRA 750ml</v>
          </cell>
          <cell r="C3449" t="str">
            <v>E</v>
          </cell>
          <cell r="D3449" t="str">
            <v>EP</v>
          </cell>
          <cell r="E3449" t="str">
            <v>EPX</v>
          </cell>
          <cell r="F3449">
            <v>750</v>
          </cell>
          <cell r="G3449">
            <v>949210</v>
          </cell>
          <cell r="H3449">
            <v>45.99</v>
          </cell>
          <cell r="I3449" t="str">
            <v>L</v>
          </cell>
          <cell r="J3449"/>
        </row>
        <row r="3450">
          <cell r="A3450">
            <v>924331</v>
          </cell>
          <cell r="B3450" t="str">
            <v>BROADBENT MIXED CASE 750ml</v>
          </cell>
          <cell r="C3450" t="str">
            <v>Y</v>
          </cell>
          <cell r="D3450" t="str">
            <v>YS</v>
          </cell>
          <cell r="E3450" t="str">
            <v>YSE</v>
          </cell>
          <cell r="F3450">
            <v>750</v>
          </cell>
          <cell r="G3450">
            <v>924331</v>
          </cell>
          <cell r="H3450">
            <v>16.170000000000002</v>
          </cell>
          <cell r="I3450" t="str">
            <v>S</v>
          </cell>
          <cell r="J3450"/>
        </row>
        <row r="3451">
          <cell r="A3451">
            <v>950193</v>
          </cell>
          <cell r="B3451" t="str">
            <v>BROADBENT MUSAR-TERRANTEZ MIX CASE 750ml</v>
          </cell>
          <cell r="C3451" t="str">
            <v>Y</v>
          </cell>
          <cell r="D3451" t="str">
            <v>YS</v>
          </cell>
          <cell r="E3451" t="str">
            <v>YSE</v>
          </cell>
          <cell r="F3451">
            <v>750</v>
          </cell>
          <cell r="G3451">
            <v>950193</v>
          </cell>
          <cell r="H3451">
            <v>84.3</v>
          </cell>
          <cell r="I3451" t="str">
            <v>S</v>
          </cell>
          <cell r="J3451"/>
        </row>
        <row r="3452">
          <cell r="A3452">
            <v>950482</v>
          </cell>
          <cell r="B3452" t="str">
            <v>BROADBENT TERRANTEZ 750ml</v>
          </cell>
          <cell r="C3452" t="str">
            <v>Y</v>
          </cell>
          <cell r="D3452" t="str">
            <v>YS</v>
          </cell>
          <cell r="E3452" t="str">
            <v>YSE</v>
          </cell>
          <cell r="F3452">
            <v>750</v>
          </cell>
          <cell r="G3452">
            <v>950482</v>
          </cell>
          <cell r="H3452">
            <v>193.95</v>
          </cell>
          <cell r="I3452" t="str">
            <v>S</v>
          </cell>
          <cell r="J3452"/>
        </row>
        <row r="3453">
          <cell r="A3453">
            <v>403760</v>
          </cell>
          <cell r="B3453" t="str">
            <v>BROADBENT VINHO VERDE 750ml</v>
          </cell>
          <cell r="C3453" t="str">
            <v>K</v>
          </cell>
          <cell r="D3453" t="str">
            <v>KR</v>
          </cell>
          <cell r="E3453" t="str">
            <v>KRO</v>
          </cell>
          <cell r="F3453">
            <v>750</v>
          </cell>
          <cell r="G3453">
            <v>403760</v>
          </cell>
          <cell r="H3453">
            <v>12.99</v>
          </cell>
          <cell r="I3453">
            <v>1</v>
          </cell>
          <cell r="J3453"/>
        </row>
        <row r="3454">
          <cell r="A3454">
            <v>924153</v>
          </cell>
          <cell r="B3454" t="str">
            <v>BROADBENT VINHO VERDE CANS 250ml</v>
          </cell>
          <cell r="C3454" t="str">
            <v>Y</v>
          </cell>
          <cell r="D3454" t="str">
            <v>YS</v>
          </cell>
          <cell r="E3454" t="str">
            <v>YSE</v>
          </cell>
          <cell r="F3454">
            <v>250</v>
          </cell>
          <cell r="G3454">
            <v>924153</v>
          </cell>
          <cell r="H3454">
            <v>3.89</v>
          </cell>
          <cell r="I3454" t="str">
            <v>S</v>
          </cell>
          <cell r="J3454"/>
        </row>
        <row r="3455">
          <cell r="A3455">
            <v>948268</v>
          </cell>
          <cell r="B3455" t="str">
            <v>BROADBENT VINHO VERDE ROSE 750ml</v>
          </cell>
          <cell r="C3455" t="str">
            <v>M</v>
          </cell>
          <cell r="D3455" t="str">
            <v>MP</v>
          </cell>
          <cell r="E3455" t="str">
            <v>MPX</v>
          </cell>
          <cell r="F3455">
            <v>750</v>
          </cell>
          <cell r="G3455">
            <v>948268</v>
          </cell>
          <cell r="H3455">
            <v>10.99</v>
          </cell>
          <cell r="I3455" t="str">
            <v>L</v>
          </cell>
          <cell r="J3455"/>
        </row>
        <row r="3456">
          <cell r="A3456">
            <v>924154</v>
          </cell>
          <cell r="B3456" t="str">
            <v>BROADBENT VINHO VERDE ROSE CANS 250ml</v>
          </cell>
          <cell r="C3456" t="str">
            <v>Y</v>
          </cell>
          <cell r="D3456" t="str">
            <v>YS</v>
          </cell>
          <cell r="E3456" t="str">
            <v>YSE</v>
          </cell>
          <cell r="F3456">
            <v>250</v>
          </cell>
          <cell r="G3456">
            <v>924154</v>
          </cell>
          <cell r="H3456">
            <v>3.89</v>
          </cell>
          <cell r="I3456" t="str">
            <v>S</v>
          </cell>
          <cell r="J3456"/>
        </row>
        <row r="3457">
          <cell r="A3457">
            <v>952572</v>
          </cell>
          <cell r="B3457" t="str">
            <v>BROADSIDE CAB MARGARITA VINEYARD 750ml</v>
          </cell>
          <cell r="C3457" t="str">
            <v>Y</v>
          </cell>
          <cell r="D3457" t="str">
            <v>YS</v>
          </cell>
          <cell r="E3457" t="str">
            <v>YSE</v>
          </cell>
          <cell r="F3457">
            <v>750</v>
          </cell>
          <cell r="G3457">
            <v>952572</v>
          </cell>
          <cell r="H3457">
            <v>20.03</v>
          </cell>
          <cell r="I3457" t="str">
            <v>S</v>
          </cell>
          <cell r="J3457"/>
        </row>
        <row r="3458">
          <cell r="A3458">
            <v>954028</v>
          </cell>
          <cell r="B3458" t="str">
            <v>BROADSIDE MERLOT 750ml</v>
          </cell>
          <cell r="C3458" t="str">
            <v>P</v>
          </cell>
          <cell r="D3458" t="str">
            <v>PL</v>
          </cell>
          <cell r="E3458" t="str">
            <v>PLF</v>
          </cell>
          <cell r="F3458">
            <v>750</v>
          </cell>
          <cell r="G3458">
            <v>954028</v>
          </cell>
          <cell r="H3458">
            <v>15.04</v>
          </cell>
          <cell r="I3458">
            <v>1</v>
          </cell>
          <cell r="J3458"/>
        </row>
        <row r="3459">
          <cell r="A3459">
            <v>921912</v>
          </cell>
          <cell r="B3459" t="str">
            <v>BROC AMORE BIANCO TOCAI FRIULANO 750ml</v>
          </cell>
          <cell r="C3459" t="str">
            <v>Y</v>
          </cell>
          <cell r="D3459" t="str">
            <v>YS</v>
          </cell>
          <cell r="E3459" t="str">
            <v>YSE</v>
          </cell>
          <cell r="F3459">
            <v>750</v>
          </cell>
          <cell r="G3459">
            <v>921912</v>
          </cell>
          <cell r="H3459">
            <v>23.37</v>
          </cell>
          <cell r="I3459" t="str">
            <v>U</v>
          </cell>
          <cell r="J3459"/>
        </row>
        <row r="3460">
          <cell r="A3460">
            <v>952845</v>
          </cell>
          <cell r="B3460" t="str">
            <v>BROC CABERNET FRANC HAPPY CANYON 750ml</v>
          </cell>
          <cell r="C3460" t="str">
            <v>Y</v>
          </cell>
          <cell r="D3460" t="str">
            <v>YS</v>
          </cell>
          <cell r="E3460" t="str">
            <v>YSE</v>
          </cell>
          <cell r="F3460">
            <v>750</v>
          </cell>
          <cell r="G3460">
            <v>952845</v>
          </cell>
          <cell r="H3460">
            <v>23.42</v>
          </cell>
          <cell r="I3460" t="str">
            <v>U</v>
          </cell>
          <cell r="J3460"/>
        </row>
        <row r="3461">
          <cell r="A3461">
            <v>952363</v>
          </cell>
          <cell r="B3461" t="str">
            <v>BROC CELLARS COUNOISE 750ml</v>
          </cell>
          <cell r="C3461" t="str">
            <v>Y</v>
          </cell>
          <cell r="D3461" t="str">
            <v>YS</v>
          </cell>
          <cell r="E3461" t="str">
            <v>YSE</v>
          </cell>
          <cell r="F3461">
            <v>750</v>
          </cell>
          <cell r="G3461">
            <v>952363</v>
          </cell>
          <cell r="H3461">
            <v>26.42</v>
          </cell>
          <cell r="I3461" t="str">
            <v>U</v>
          </cell>
          <cell r="J3461"/>
        </row>
        <row r="3462">
          <cell r="A3462">
            <v>952007</v>
          </cell>
          <cell r="B3462" t="str">
            <v>BROC CELLARS LOVE WHITE 750ml</v>
          </cell>
          <cell r="C3462" t="str">
            <v>Y</v>
          </cell>
          <cell r="D3462" t="str">
            <v>YS</v>
          </cell>
          <cell r="E3462" t="str">
            <v>YSE</v>
          </cell>
          <cell r="F3462">
            <v>750</v>
          </cell>
          <cell r="G3462">
            <v>952007</v>
          </cell>
          <cell r="H3462">
            <v>15.19</v>
          </cell>
          <cell r="I3462" t="str">
            <v>U</v>
          </cell>
          <cell r="J3462"/>
        </row>
        <row r="3463">
          <cell r="A3463">
            <v>912482</v>
          </cell>
          <cell r="B3463" t="str">
            <v>BROC CELLARS SOGI 2019 750ml</v>
          </cell>
          <cell r="C3463" t="str">
            <v>Y</v>
          </cell>
          <cell r="D3463" t="str">
            <v>YS</v>
          </cell>
          <cell r="E3463" t="str">
            <v>YSE</v>
          </cell>
          <cell r="F3463">
            <v>750</v>
          </cell>
          <cell r="G3463">
            <v>912482</v>
          </cell>
          <cell r="H3463">
            <v>21.81</v>
          </cell>
          <cell r="I3463" t="str">
            <v>U</v>
          </cell>
          <cell r="J3463"/>
        </row>
        <row r="3464">
          <cell r="A3464">
            <v>954203</v>
          </cell>
          <cell r="B3464" t="str">
            <v>BROC CHENIN BLANC SOLANO 750ml</v>
          </cell>
          <cell r="C3464" t="str">
            <v>Y</v>
          </cell>
          <cell r="D3464" t="str">
            <v>YS</v>
          </cell>
          <cell r="E3464" t="str">
            <v>YSE</v>
          </cell>
          <cell r="F3464">
            <v>750</v>
          </cell>
          <cell r="G3464">
            <v>954203</v>
          </cell>
          <cell r="H3464">
            <v>21.25</v>
          </cell>
          <cell r="I3464" t="str">
            <v>U</v>
          </cell>
          <cell r="J3464"/>
        </row>
        <row r="3465">
          <cell r="A3465">
            <v>952846</v>
          </cell>
          <cell r="B3465" t="str">
            <v>BROC CHENIN FREI VINEYARD 750ml</v>
          </cell>
          <cell r="C3465" t="str">
            <v>Y</v>
          </cell>
          <cell r="D3465" t="str">
            <v>YS</v>
          </cell>
          <cell r="E3465" t="str">
            <v>YSE</v>
          </cell>
          <cell r="F3465">
            <v>750</v>
          </cell>
          <cell r="G3465">
            <v>952846</v>
          </cell>
          <cell r="H3465">
            <v>20.94</v>
          </cell>
          <cell r="I3465" t="str">
            <v>U</v>
          </cell>
          <cell r="J3465"/>
        </row>
        <row r="3466">
          <cell r="A3466">
            <v>921505</v>
          </cell>
          <cell r="B3466" t="str">
            <v>BROC GOT GRAPES NV 750ml</v>
          </cell>
          <cell r="C3466" t="str">
            <v>Y</v>
          </cell>
          <cell r="D3466" t="str">
            <v>YS</v>
          </cell>
          <cell r="E3466" t="str">
            <v>YSE</v>
          </cell>
          <cell r="F3466">
            <v>750</v>
          </cell>
          <cell r="G3466">
            <v>921505</v>
          </cell>
          <cell r="H3466">
            <v>13.61</v>
          </cell>
          <cell r="I3466" t="str">
            <v>U</v>
          </cell>
          <cell r="J3466"/>
        </row>
        <row r="3467">
          <cell r="A3467">
            <v>906738</v>
          </cell>
          <cell r="B3467" t="str">
            <v>BROC GRENACHE GRIS ROSE 750ml</v>
          </cell>
          <cell r="C3467" t="str">
            <v>Y</v>
          </cell>
          <cell r="D3467" t="str">
            <v>YS</v>
          </cell>
          <cell r="E3467" t="str">
            <v>YSE</v>
          </cell>
          <cell r="F3467">
            <v>750</v>
          </cell>
          <cell r="G3467">
            <v>906738</v>
          </cell>
          <cell r="H3467">
            <v>21.75</v>
          </cell>
          <cell r="I3467" t="str">
            <v>U</v>
          </cell>
          <cell r="J3467"/>
        </row>
        <row r="3468">
          <cell r="A3468">
            <v>900928</v>
          </cell>
          <cell r="B3468" t="str">
            <v>BROC HAPPY CHENIN BLANC 750ml</v>
          </cell>
          <cell r="C3468" t="str">
            <v>Y</v>
          </cell>
          <cell r="D3468" t="str">
            <v>YS</v>
          </cell>
          <cell r="E3468" t="str">
            <v>YSE</v>
          </cell>
          <cell r="F3468">
            <v>750</v>
          </cell>
          <cell r="G3468">
            <v>900928</v>
          </cell>
          <cell r="H3468">
            <v>18.579999999999998</v>
          </cell>
          <cell r="I3468" t="str">
            <v>U</v>
          </cell>
          <cell r="J3468"/>
        </row>
        <row r="3469">
          <cell r="A3469">
            <v>951901</v>
          </cell>
          <cell r="B3469" t="str">
            <v>BROC LOVE RED '21 750ml</v>
          </cell>
          <cell r="C3469" t="str">
            <v>P</v>
          </cell>
          <cell r="D3469" t="str">
            <v>PL</v>
          </cell>
          <cell r="E3469" t="str">
            <v>PLU</v>
          </cell>
          <cell r="F3469">
            <v>750</v>
          </cell>
          <cell r="G3469">
            <v>951901</v>
          </cell>
          <cell r="H3469">
            <v>18.989999999999998</v>
          </cell>
          <cell r="I3469" t="str">
            <v>L</v>
          </cell>
          <cell r="J3469"/>
        </row>
        <row r="3470">
          <cell r="A3470">
            <v>912976</v>
          </cell>
          <cell r="B3470" t="str">
            <v>BROC LOVE RED CANS 375ml</v>
          </cell>
          <cell r="C3470" t="str">
            <v>Y</v>
          </cell>
          <cell r="D3470" t="str">
            <v>YS</v>
          </cell>
          <cell r="E3470" t="str">
            <v>YSE</v>
          </cell>
          <cell r="F3470">
            <v>375</v>
          </cell>
          <cell r="G3470">
            <v>912976</v>
          </cell>
          <cell r="H3470">
            <v>8.11</v>
          </cell>
          <cell r="I3470" t="str">
            <v>S</v>
          </cell>
          <cell r="J3470"/>
        </row>
        <row r="3471">
          <cell r="A3471">
            <v>923228</v>
          </cell>
          <cell r="B3471" t="str">
            <v>BROC LOVE ROSE MIX 750ml</v>
          </cell>
          <cell r="C3471" t="str">
            <v>Y</v>
          </cell>
          <cell r="D3471" t="str">
            <v>YS</v>
          </cell>
          <cell r="E3471" t="str">
            <v>YSE</v>
          </cell>
          <cell r="F3471">
            <v>750</v>
          </cell>
          <cell r="G3471">
            <v>923228</v>
          </cell>
          <cell r="H3471">
            <v>19.399999999999999</v>
          </cell>
          <cell r="I3471" t="str">
            <v>U</v>
          </cell>
          <cell r="J3471"/>
        </row>
        <row r="3472">
          <cell r="A3472">
            <v>918760</v>
          </cell>
          <cell r="B3472" t="str">
            <v>BROC LOVE ROSÃ‰'21 750ml</v>
          </cell>
          <cell r="C3472" t="str">
            <v>M</v>
          </cell>
          <cell r="D3472" t="str">
            <v>MP</v>
          </cell>
          <cell r="E3472" t="str">
            <v>MPW</v>
          </cell>
          <cell r="F3472">
            <v>750</v>
          </cell>
          <cell r="G3472">
            <v>918760</v>
          </cell>
          <cell r="H3472">
            <v>18.989999999999998</v>
          </cell>
          <cell r="I3472" t="str">
            <v>U</v>
          </cell>
          <cell r="J3472"/>
        </row>
        <row r="3473">
          <cell r="A3473">
            <v>921475</v>
          </cell>
          <cell r="B3473" t="str">
            <v>BROC LOVE SPARKLING 750ml</v>
          </cell>
          <cell r="C3473" t="str">
            <v>Y</v>
          </cell>
          <cell r="D3473" t="str">
            <v>YS</v>
          </cell>
          <cell r="E3473" t="str">
            <v>YSE</v>
          </cell>
          <cell r="F3473">
            <v>750</v>
          </cell>
          <cell r="G3473">
            <v>921475</v>
          </cell>
          <cell r="H3473">
            <v>20.14</v>
          </cell>
          <cell r="I3473" t="str">
            <v>U</v>
          </cell>
          <cell r="J3473"/>
        </row>
        <row r="3474">
          <cell r="A3474">
            <v>953875</v>
          </cell>
          <cell r="B3474" t="str">
            <v>BROC LOVE SPARKLING'21 750ml</v>
          </cell>
          <cell r="C3474" t="str">
            <v>I</v>
          </cell>
          <cell r="D3474" t="str">
            <v>IP</v>
          </cell>
          <cell r="E3474" t="str">
            <v>IPD</v>
          </cell>
          <cell r="F3474">
            <v>750</v>
          </cell>
          <cell r="G3474">
            <v>953875</v>
          </cell>
          <cell r="H3474">
            <v>24.99</v>
          </cell>
          <cell r="I3474" t="str">
            <v>L</v>
          </cell>
          <cell r="J3474"/>
        </row>
        <row r="3475">
          <cell r="A3475">
            <v>902706</v>
          </cell>
          <cell r="B3475" t="str">
            <v>BROC LOVE WHITE CANS 375 ml</v>
          </cell>
          <cell r="C3475" t="str">
            <v>Y</v>
          </cell>
          <cell r="D3475" t="str">
            <v>YS</v>
          </cell>
          <cell r="E3475" t="str">
            <v>YSE</v>
          </cell>
          <cell r="F3475">
            <v>375</v>
          </cell>
          <cell r="G3475">
            <v>902706</v>
          </cell>
          <cell r="H3475">
            <v>7.3</v>
          </cell>
          <cell r="I3475" t="str">
            <v>U</v>
          </cell>
          <cell r="J3475"/>
        </row>
        <row r="3476">
          <cell r="A3476">
            <v>952671</v>
          </cell>
          <cell r="B3476" t="str">
            <v>BROC LOVE WHITE KEG 20000 ml</v>
          </cell>
          <cell r="C3476" t="str">
            <v>Y</v>
          </cell>
          <cell r="D3476" t="str">
            <v>YS</v>
          </cell>
          <cell r="E3476" t="str">
            <v>YSE</v>
          </cell>
          <cell r="F3476">
            <v>20000</v>
          </cell>
          <cell r="G3476">
            <v>952671</v>
          </cell>
          <cell r="H3476">
            <v>334.14</v>
          </cell>
          <cell r="I3476" t="str">
            <v>U</v>
          </cell>
          <cell r="J3476"/>
        </row>
        <row r="3477">
          <cell r="A3477">
            <v>952848</v>
          </cell>
          <cell r="B3477" t="str">
            <v>BROC NERO D'AVOLA 750ml</v>
          </cell>
          <cell r="C3477" t="str">
            <v>Y</v>
          </cell>
          <cell r="D3477" t="str">
            <v>YS</v>
          </cell>
          <cell r="E3477" t="str">
            <v>YSE</v>
          </cell>
          <cell r="F3477">
            <v>750</v>
          </cell>
          <cell r="G3477">
            <v>952848</v>
          </cell>
          <cell r="H3477">
            <v>27.52</v>
          </cell>
          <cell r="I3477" t="str">
            <v>U</v>
          </cell>
          <cell r="J3477"/>
        </row>
        <row r="3478">
          <cell r="A3478">
            <v>952895</v>
          </cell>
          <cell r="B3478" t="str">
            <v>BROC NOUVEAU 750ml</v>
          </cell>
          <cell r="C3478" t="str">
            <v>Y</v>
          </cell>
          <cell r="D3478" t="str">
            <v>YS</v>
          </cell>
          <cell r="E3478" t="str">
            <v>YSE</v>
          </cell>
          <cell r="F3478">
            <v>750</v>
          </cell>
          <cell r="G3478">
            <v>952895</v>
          </cell>
          <cell r="H3478">
            <v>21.31</v>
          </cell>
          <cell r="I3478" t="str">
            <v>U</v>
          </cell>
          <cell r="J3478"/>
        </row>
        <row r="3479">
          <cell r="A3479">
            <v>954204</v>
          </cell>
          <cell r="B3479" t="str">
            <v>BROC NOUVEAU'22 750ml</v>
          </cell>
          <cell r="C3479" t="str">
            <v>Y</v>
          </cell>
          <cell r="D3479" t="str">
            <v>YG</v>
          </cell>
          <cell r="E3479" t="str">
            <v>YGE</v>
          </cell>
          <cell r="F3479">
            <v>750</v>
          </cell>
          <cell r="G3479">
            <v>954204</v>
          </cell>
          <cell r="H3479">
            <v>19.989999999999998</v>
          </cell>
          <cell r="I3479" t="str">
            <v>L</v>
          </cell>
          <cell r="J3479"/>
        </row>
        <row r="3480">
          <cell r="A3480">
            <v>954234</v>
          </cell>
          <cell r="B3480" t="str">
            <v>BROC VALDIGUE ROSE PET NAT 750ml</v>
          </cell>
          <cell r="C3480" t="str">
            <v>Y</v>
          </cell>
          <cell r="D3480" t="str">
            <v>YS</v>
          </cell>
          <cell r="E3480" t="str">
            <v>YSE</v>
          </cell>
          <cell r="F3480">
            <v>750</v>
          </cell>
          <cell r="G3480">
            <v>954234</v>
          </cell>
          <cell r="H3480">
            <v>24.04</v>
          </cell>
          <cell r="I3480" t="str">
            <v>U</v>
          </cell>
          <cell r="J3480"/>
        </row>
        <row r="3481">
          <cell r="A3481">
            <v>952847</v>
          </cell>
          <cell r="B3481" t="str">
            <v>BROC VINE STARR ZINFANDEL 750ml</v>
          </cell>
          <cell r="C3481" t="str">
            <v>Y</v>
          </cell>
          <cell r="D3481" t="str">
            <v>YS</v>
          </cell>
          <cell r="E3481" t="str">
            <v>YSE</v>
          </cell>
          <cell r="F3481">
            <v>750</v>
          </cell>
          <cell r="G3481">
            <v>952847</v>
          </cell>
          <cell r="H3481">
            <v>25.04</v>
          </cell>
          <cell r="I3481" t="str">
            <v>U</v>
          </cell>
          <cell r="J3481"/>
        </row>
        <row r="3482">
          <cell r="A3482">
            <v>902932</v>
          </cell>
          <cell r="B3482" t="str">
            <v>BROC WHITE ZINFANDEL 750ml</v>
          </cell>
          <cell r="C3482" t="str">
            <v>Y</v>
          </cell>
          <cell r="D3482" t="str">
            <v>YS</v>
          </cell>
          <cell r="E3482" t="str">
            <v>YSE</v>
          </cell>
          <cell r="F3482">
            <v>750</v>
          </cell>
          <cell r="G3482">
            <v>902932</v>
          </cell>
          <cell r="H3482">
            <v>23.99</v>
          </cell>
          <cell r="I3482" t="str">
            <v>S</v>
          </cell>
          <cell r="J3482"/>
        </row>
        <row r="3483">
          <cell r="A3483">
            <v>916494</v>
          </cell>
          <cell r="B3483" t="str">
            <v>BROCARD CHABLIS LES CLOS'06 750ml</v>
          </cell>
          <cell r="C3483" t="str">
            <v>K</v>
          </cell>
          <cell r="D3483" t="str">
            <v>KR</v>
          </cell>
          <cell r="E3483" t="str">
            <v>KRA</v>
          </cell>
          <cell r="F3483">
            <v>750</v>
          </cell>
          <cell r="G3483">
            <v>916494</v>
          </cell>
          <cell r="H3483">
            <v>66.680000000000007</v>
          </cell>
          <cell r="I3483" t="str">
            <v>X</v>
          </cell>
          <cell r="J3483"/>
        </row>
        <row r="3484">
          <cell r="A3484">
            <v>916495</v>
          </cell>
          <cell r="B3484" t="str">
            <v>BROCARD CHABLIS MONTEE'07 750ml</v>
          </cell>
          <cell r="C3484" t="str">
            <v>K</v>
          </cell>
          <cell r="D3484" t="str">
            <v>KR</v>
          </cell>
          <cell r="E3484" t="str">
            <v>KRA</v>
          </cell>
          <cell r="F3484">
            <v>750</v>
          </cell>
          <cell r="G3484">
            <v>916495</v>
          </cell>
          <cell r="H3484">
            <v>35.53</v>
          </cell>
          <cell r="I3484" t="str">
            <v>X</v>
          </cell>
          <cell r="J3484"/>
        </row>
        <row r="3485">
          <cell r="A3485">
            <v>953990</v>
          </cell>
          <cell r="B3485" t="str">
            <v>BROCHARD SAUV BLANC CARSIANNES 750ml</v>
          </cell>
          <cell r="C3485" t="str">
            <v>Y</v>
          </cell>
          <cell r="D3485" t="str">
            <v>YS</v>
          </cell>
          <cell r="E3485" t="str">
            <v>YSE</v>
          </cell>
          <cell r="F3485">
            <v>750</v>
          </cell>
          <cell r="G3485">
            <v>953990</v>
          </cell>
          <cell r="H3485">
            <v>17.989999999999998</v>
          </cell>
          <cell r="I3485" t="str">
            <v>S</v>
          </cell>
          <cell r="J3485"/>
        </row>
        <row r="3486">
          <cell r="A3486">
            <v>403784</v>
          </cell>
          <cell r="B3486" t="str">
            <v>BROKENWOOD SEMILLON 750ml</v>
          </cell>
          <cell r="C3486" t="str">
            <v>K</v>
          </cell>
          <cell r="D3486" t="str">
            <v>KR</v>
          </cell>
          <cell r="E3486" t="str">
            <v>KRT</v>
          </cell>
          <cell r="F3486">
            <v>750</v>
          </cell>
          <cell r="G3486">
            <v>403784</v>
          </cell>
          <cell r="H3486">
            <v>18.18</v>
          </cell>
          <cell r="I3486" t="str">
            <v>L</v>
          </cell>
          <cell r="J3486"/>
        </row>
        <row r="3487">
          <cell r="A3487">
            <v>28350</v>
          </cell>
          <cell r="B3487" t="str">
            <v>BROKERS GIN 750ml</v>
          </cell>
          <cell r="C3487" t="str">
            <v>A</v>
          </cell>
          <cell r="D3487" t="str">
            <v>AH</v>
          </cell>
          <cell r="E3487" t="str">
            <v>AHG</v>
          </cell>
          <cell r="F3487">
            <v>750</v>
          </cell>
          <cell r="G3487">
            <v>28350</v>
          </cell>
          <cell r="H3487">
            <v>24.99</v>
          </cell>
          <cell r="I3487">
            <v>1</v>
          </cell>
          <cell r="J3487"/>
        </row>
        <row r="3488">
          <cell r="A3488">
            <v>104</v>
          </cell>
          <cell r="B3488" t="str">
            <v>BROKERS GIN HOLIDAY GIFT 750ml</v>
          </cell>
          <cell r="C3488" t="str">
            <v>A</v>
          </cell>
          <cell r="D3488" t="str">
            <v>AH</v>
          </cell>
          <cell r="E3488" t="str">
            <v>AHW</v>
          </cell>
          <cell r="F3488">
            <v>750</v>
          </cell>
          <cell r="G3488">
            <v>104</v>
          </cell>
          <cell r="H3488">
            <v>22.36</v>
          </cell>
          <cell r="I3488" t="str">
            <v>U</v>
          </cell>
          <cell r="J3488"/>
        </row>
        <row r="3489">
          <cell r="A3489">
            <v>100234</v>
          </cell>
          <cell r="B3489" t="str">
            <v>BROKERS GIN W/1 STEMLESS GLASS 750ml</v>
          </cell>
          <cell r="C3489" t="str">
            <v>A</v>
          </cell>
          <cell r="D3489" t="str">
            <v>AH</v>
          </cell>
          <cell r="E3489" t="str">
            <v>AHX</v>
          </cell>
          <cell r="F3489">
            <v>750</v>
          </cell>
          <cell r="G3489">
            <v>100234</v>
          </cell>
          <cell r="H3489">
            <v>12.42</v>
          </cell>
          <cell r="I3489" t="str">
            <v>D</v>
          </cell>
          <cell r="J3489"/>
        </row>
        <row r="3490">
          <cell r="A3490">
            <v>950651</v>
          </cell>
          <cell r="B3490" t="str">
            <v>BRONCO BIG GUY RED BLEND'14 750ml</v>
          </cell>
          <cell r="C3490" t="str">
            <v>Y</v>
          </cell>
          <cell r="D3490" t="str">
            <v>YS</v>
          </cell>
          <cell r="E3490" t="str">
            <v>YSE</v>
          </cell>
          <cell r="F3490">
            <v>750</v>
          </cell>
          <cell r="G3490">
            <v>950651</v>
          </cell>
          <cell r="H3490">
            <v>15.99</v>
          </cell>
          <cell r="I3490" t="str">
            <v>S</v>
          </cell>
          <cell r="J3490"/>
        </row>
        <row r="3491">
          <cell r="A3491">
            <v>950573</v>
          </cell>
          <cell r="B3491" t="str">
            <v>BRONCO GRAVEL BAR ALLUVIAL RED '13 750ml</v>
          </cell>
          <cell r="C3491" t="str">
            <v>Y</v>
          </cell>
          <cell r="D3491" t="str">
            <v>YS</v>
          </cell>
          <cell r="E3491" t="str">
            <v>YSE</v>
          </cell>
          <cell r="F3491">
            <v>750</v>
          </cell>
          <cell r="G3491">
            <v>950573</v>
          </cell>
          <cell r="H3491">
            <v>15.99</v>
          </cell>
          <cell r="I3491" t="str">
            <v>S</v>
          </cell>
          <cell r="J3491"/>
        </row>
        <row r="3492">
          <cell r="A3492">
            <v>950575</v>
          </cell>
          <cell r="B3492" t="str">
            <v>BRONCO WINEMAKERS SELECT 750ml</v>
          </cell>
          <cell r="C3492" t="str">
            <v>Y</v>
          </cell>
          <cell r="D3492" t="str">
            <v>YS</v>
          </cell>
          <cell r="E3492" t="str">
            <v>YSE</v>
          </cell>
          <cell r="F3492">
            <v>750</v>
          </cell>
          <cell r="G3492">
            <v>950575</v>
          </cell>
          <cell r="H3492">
            <v>11.17</v>
          </cell>
          <cell r="I3492" t="str">
            <v>S</v>
          </cell>
          <cell r="J3492"/>
        </row>
        <row r="3493">
          <cell r="A3493">
            <v>901911</v>
          </cell>
          <cell r="B3493" t="str">
            <v>BROOKLYN BEL AIR SOUR 355ml</v>
          </cell>
          <cell r="C3493" t="str">
            <v>T</v>
          </cell>
          <cell r="D3493" t="str">
            <v>TN</v>
          </cell>
          <cell r="E3493" t="str">
            <v>TNU</v>
          </cell>
          <cell r="F3493">
            <v>355</v>
          </cell>
          <cell r="G3493">
            <v>901911</v>
          </cell>
          <cell r="H3493">
            <v>1.99</v>
          </cell>
          <cell r="I3493" t="str">
            <v>D</v>
          </cell>
          <cell r="J3493"/>
        </row>
        <row r="3494">
          <cell r="A3494">
            <v>901912</v>
          </cell>
          <cell r="B3494" t="str">
            <v>BROOKLYN LAGER 355ml</v>
          </cell>
          <cell r="C3494" t="str">
            <v>T</v>
          </cell>
          <cell r="D3494" t="str">
            <v>TN</v>
          </cell>
          <cell r="E3494" t="str">
            <v>TNU</v>
          </cell>
          <cell r="F3494">
            <v>355</v>
          </cell>
          <cell r="G3494">
            <v>901912</v>
          </cell>
          <cell r="H3494">
            <v>1.99</v>
          </cell>
          <cell r="I3494" t="str">
            <v>D</v>
          </cell>
          <cell r="J3494"/>
        </row>
        <row r="3495">
          <cell r="A3495">
            <v>900341</v>
          </cell>
          <cell r="B3495" t="str">
            <v>BROOKLYN SHACKMEISTER ALE 355ml</v>
          </cell>
          <cell r="C3495" t="str">
            <v>Y</v>
          </cell>
          <cell r="D3495" t="str">
            <v>YS</v>
          </cell>
          <cell r="E3495" t="str">
            <v>YST</v>
          </cell>
          <cell r="F3495">
            <v>355</v>
          </cell>
          <cell r="G3495">
            <v>900341</v>
          </cell>
          <cell r="H3495">
            <v>2.09</v>
          </cell>
          <cell r="I3495" t="str">
            <v>X</v>
          </cell>
          <cell r="J3495"/>
        </row>
        <row r="3496">
          <cell r="A3496">
            <v>907241</v>
          </cell>
          <cell r="B3496" t="str">
            <v>BROOKS PINOT NOIR 7 750ml</v>
          </cell>
          <cell r="C3496" t="str">
            <v>Y</v>
          </cell>
          <cell r="D3496" t="str">
            <v>YS</v>
          </cell>
          <cell r="E3496" t="str">
            <v>YSE</v>
          </cell>
          <cell r="F3496">
            <v>750</v>
          </cell>
          <cell r="G3496">
            <v>907241</v>
          </cell>
          <cell r="H3496">
            <v>24.14</v>
          </cell>
          <cell r="I3496" t="str">
            <v>S</v>
          </cell>
          <cell r="J3496"/>
        </row>
        <row r="3497">
          <cell r="A3497">
            <v>17050</v>
          </cell>
          <cell r="B3497" t="str">
            <v>BROTHERS BOND STRAIGHT BOURBON 750ml</v>
          </cell>
          <cell r="C3497" t="str">
            <v>Y</v>
          </cell>
          <cell r="D3497" t="str">
            <v>YS</v>
          </cell>
          <cell r="E3497" t="str">
            <v>YSA</v>
          </cell>
          <cell r="F3497">
            <v>750</v>
          </cell>
          <cell r="G3497">
            <v>17050</v>
          </cell>
          <cell r="H3497">
            <v>40.380000000000003</v>
          </cell>
          <cell r="I3497" t="str">
            <v>S</v>
          </cell>
          <cell r="J3497"/>
        </row>
        <row r="3498">
          <cell r="A3498">
            <v>924344</v>
          </cell>
          <cell r="B3498" t="str">
            <v>BROTHERS BOND WHISKEY CASK STRENGTH750ml</v>
          </cell>
          <cell r="C3498" t="str">
            <v>Y</v>
          </cell>
          <cell r="D3498" t="str">
            <v>YS</v>
          </cell>
          <cell r="E3498" t="str">
            <v>YSA</v>
          </cell>
          <cell r="F3498">
            <v>750</v>
          </cell>
          <cell r="G3498">
            <v>924344</v>
          </cell>
          <cell r="H3498">
            <v>71.680000000000007</v>
          </cell>
          <cell r="I3498" t="str">
            <v>S</v>
          </cell>
          <cell r="J3498"/>
        </row>
        <row r="3499">
          <cell r="A3499">
            <v>918958</v>
          </cell>
          <cell r="B3499" t="str">
            <v>BROTTE CAIRANNE CREATION GROSET'17 750ml</v>
          </cell>
          <cell r="C3499" t="str">
            <v>P</v>
          </cell>
          <cell r="D3499" t="str">
            <v>PR</v>
          </cell>
          <cell r="E3499" t="str">
            <v>PRD</v>
          </cell>
          <cell r="F3499">
            <v>750</v>
          </cell>
          <cell r="G3499">
            <v>918958</v>
          </cell>
          <cell r="H3499">
            <v>17.989999999999998</v>
          </cell>
          <cell r="I3499" t="str">
            <v>L</v>
          </cell>
          <cell r="J3499"/>
        </row>
        <row r="3500">
          <cell r="A3500">
            <v>919280</v>
          </cell>
          <cell r="B3500" t="str">
            <v>BROTTE CHAT DU PAPE DOM BARVILLE 750ml</v>
          </cell>
          <cell r="C3500" t="str">
            <v>Y</v>
          </cell>
          <cell r="D3500" t="str">
            <v>YS</v>
          </cell>
          <cell r="E3500" t="str">
            <v>YSE</v>
          </cell>
          <cell r="F3500">
            <v>750</v>
          </cell>
          <cell r="G3500">
            <v>919280</v>
          </cell>
          <cell r="H3500">
            <v>50.38</v>
          </cell>
          <cell r="I3500" t="str">
            <v>S</v>
          </cell>
          <cell r="J3500"/>
        </row>
        <row r="3501">
          <cell r="A3501">
            <v>918983</v>
          </cell>
          <cell r="B3501" t="str">
            <v>BROTTE LA FIOLE RED'18 750ml</v>
          </cell>
          <cell r="C3501" t="str">
            <v>P</v>
          </cell>
          <cell r="D3501" t="str">
            <v>PR</v>
          </cell>
          <cell r="E3501" t="str">
            <v>PRE</v>
          </cell>
          <cell r="F3501">
            <v>750</v>
          </cell>
          <cell r="G3501">
            <v>918983</v>
          </cell>
          <cell r="H3501">
            <v>14.99</v>
          </cell>
          <cell r="I3501" t="str">
            <v>L</v>
          </cell>
          <cell r="J3501"/>
        </row>
        <row r="3502">
          <cell r="A3502">
            <v>955743</v>
          </cell>
          <cell r="B3502" t="str">
            <v>BROUWERIJ ALVINEE CUVEE FREDDY SOFI330ml</v>
          </cell>
          <cell r="C3502" t="str">
            <v>Y</v>
          </cell>
          <cell r="D3502" t="str">
            <v>YS</v>
          </cell>
          <cell r="E3502" t="str">
            <v>YST</v>
          </cell>
          <cell r="F3502">
            <v>330</v>
          </cell>
          <cell r="G3502">
            <v>955743</v>
          </cell>
          <cell r="H3502">
            <v>4.71</v>
          </cell>
          <cell r="I3502" t="str">
            <v>S</v>
          </cell>
          <cell r="J3502"/>
        </row>
        <row r="3503">
          <cell r="A3503">
            <v>900226</v>
          </cell>
          <cell r="B3503" t="str">
            <v>BROUWERIJ ALVINEE SOUR'IRE DE MORT 330ml</v>
          </cell>
          <cell r="C3503" t="str">
            <v>Y</v>
          </cell>
          <cell r="D3503" t="str">
            <v>YS</v>
          </cell>
          <cell r="E3503" t="str">
            <v>YST</v>
          </cell>
          <cell r="F3503">
            <v>330</v>
          </cell>
          <cell r="G3503">
            <v>900226</v>
          </cell>
          <cell r="H3503">
            <v>5.29</v>
          </cell>
          <cell r="I3503" t="str">
            <v>S</v>
          </cell>
          <cell r="J3503"/>
        </row>
        <row r="3504">
          <cell r="A3504">
            <v>923525</v>
          </cell>
          <cell r="B3504" t="str">
            <v>BROUWERIJ D GLAZEN SAISON D'ERPE 355ml</v>
          </cell>
          <cell r="C3504" t="str">
            <v>Y</v>
          </cell>
          <cell r="D3504" t="str">
            <v>YS</v>
          </cell>
          <cell r="E3504" t="str">
            <v>YST</v>
          </cell>
          <cell r="F3504">
            <v>355</v>
          </cell>
          <cell r="G3504">
            <v>923525</v>
          </cell>
          <cell r="H3504">
            <v>5.1100000000000003</v>
          </cell>
          <cell r="I3504" t="str">
            <v>S</v>
          </cell>
          <cell r="J3504"/>
        </row>
        <row r="3505">
          <cell r="A3505">
            <v>923124</v>
          </cell>
          <cell r="B3505" t="str">
            <v>BROUWERIJ D GLAZEN TOREN JAN LICHTE750ml</v>
          </cell>
          <cell r="C3505" t="str">
            <v>Y</v>
          </cell>
          <cell r="D3505" t="str">
            <v>YS</v>
          </cell>
          <cell r="E3505" t="str">
            <v>YST</v>
          </cell>
          <cell r="F3505">
            <v>750</v>
          </cell>
          <cell r="G3505">
            <v>923124</v>
          </cell>
          <cell r="H3505">
            <v>11.89</v>
          </cell>
          <cell r="I3505" t="str">
            <v>S</v>
          </cell>
          <cell r="J3505"/>
        </row>
        <row r="3506">
          <cell r="A3506">
            <v>923123</v>
          </cell>
          <cell r="B3506" t="str">
            <v>BROUWERIJ D GLAZEN TOREN LENTEBIER 500ml</v>
          </cell>
          <cell r="C3506" t="str">
            <v>Y</v>
          </cell>
          <cell r="D3506" t="str">
            <v>YS</v>
          </cell>
          <cell r="E3506" t="str">
            <v>YST</v>
          </cell>
          <cell r="F3506">
            <v>500</v>
          </cell>
          <cell r="G3506">
            <v>923123</v>
          </cell>
          <cell r="H3506">
            <v>8.42</v>
          </cell>
          <cell r="I3506" t="str">
            <v>S</v>
          </cell>
          <cell r="J3506"/>
        </row>
        <row r="3507">
          <cell r="A3507">
            <v>922471</v>
          </cell>
          <cell r="B3507" t="str">
            <v>BROUWERIJ DE GLAZEN TOREN ONDINEKE 750ml</v>
          </cell>
          <cell r="C3507" t="str">
            <v>Y</v>
          </cell>
          <cell r="D3507" t="str">
            <v>YS</v>
          </cell>
          <cell r="E3507" t="str">
            <v>YST</v>
          </cell>
          <cell r="F3507">
            <v>750</v>
          </cell>
          <cell r="G3507">
            <v>922471</v>
          </cell>
          <cell r="H3507">
            <v>11.89</v>
          </cell>
          <cell r="I3507" t="str">
            <v>S</v>
          </cell>
          <cell r="J3507"/>
        </row>
        <row r="3508">
          <cell r="A3508">
            <v>950641</v>
          </cell>
          <cell r="B3508" t="str">
            <v>BROWN ESTATE NV ZIN FANDEL 750ml</v>
          </cell>
          <cell r="C3508" t="str">
            <v>Y</v>
          </cell>
          <cell r="D3508" t="str">
            <v>YS</v>
          </cell>
          <cell r="E3508" t="str">
            <v>YSE</v>
          </cell>
          <cell r="F3508">
            <v>750</v>
          </cell>
          <cell r="G3508">
            <v>950641</v>
          </cell>
          <cell r="H3508">
            <v>49.22</v>
          </cell>
          <cell r="I3508" t="str">
            <v>S</v>
          </cell>
          <cell r="J3508"/>
        </row>
        <row r="3509">
          <cell r="A3509">
            <v>924492</v>
          </cell>
          <cell r="B3509" t="str">
            <v>BROWNE DO EPIC COLUMBIA RED BLEND 750ml</v>
          </cell>
          <cell r="C3509" t="str">
            <v>Y</v>
          </cell>
          <cell r="D3509" t="str">
            <v>YS</v>
          </cell>
          <cell r="E3509" t="str">
            <v>YSE</v>
          </cell>
          <cell r="F3509">
            <v>750</v>
          </cell>
          <cell r="G3509">
            <v>924492</v>
          </cell>
          <cell r="H3509">
            <v>44.99</v>
          </cell>
          <cell r="I3509" t="str">
            <v>S</v>
          </cell>
          <cell r="J3509"/>
        </row>
        <row r="3510">
          <cell r="A3510">
            <v>918499</v>
          </cell>
          <cell r="B3510" t="str">
            <v>BROWNE FAMILY CABERNET 750ml</v>
          </cell>
          <cell r="C3510" t="str">
            <v>P</v>
          </cell>
          <cell r="D3510" t="str">
            <v>PL</v>
          </cell>
          <cell r="E3510" t="str">
            <v>PLB</v>
          </cell>
          <cell r="F3510">
            <v>750</v>
          </cell>
          <cell r="G3510">
            <v>918499</v>
          </cell>
          <cell r="H3510">
            <v>36.99</v>
          </cell>
          <cell r="I3510">
            <v>1</v>
          </cell>
          <cell r="J3510"/>
        </row>
        <row r="3511">
          <cell r="A3511">
            <v>918498</v>
          </cell>
          <cell r="B3511" t="str">
            <v>BROWNE FAMILY CHARDONNAY'18/19 750ml</v>
          </cell>
          <cell r="C3511" t="str">
            <v>K</v>
          </cell>
          <cell r="D3511" t="str">
            <v>KK</v>
          </cell>
          <cell r="E3511" t="str">
            <v>KKB</v>
          </cell>
          <cell r="F3511">
            <v>750</v>
          </cell>
          <cell r="G3511">
            <v>918498</v>
          </cell>
          <cell r="H3511">
            <v>23.99</v>
          </cell>
          <cell r="I3511" t="str">
            <v>L</v>
          </cell>
          <cell r="J3511"/>
        </row>
        <row r="3512">
          <cell r="A3512">
            <v>952079</v>
          </cell>
          <cell r="B3512" t="str">
            <v>BROWNE FAMILY HERITAGE CAB 750ml</v>
          </cell>
          <cell r="C3512" t="str">
            <v>Y</v>
          </cell>
          <cell r="D3512" t="str">
            <v>YS</v>
          </cell>
          <cell r="E3512" t="str">
            <v>YSE</v>
          </cell>
          <cell r="F3512">
            <v>750</v>
          </cell>
          <cell r="G3512">
            <v>952079</v>
          </cell>
          <cell r="H3512">
            <v>21.99</v>
          </cell>
          <cell r="I3512" t="str">
            <v>S</v>
          </cell>
          <cell r="J3512"/>
        </row>
        <row r="3513">
          <cell r="A3513">
            <v>952941</v>
          </cell>
          <cell r="B3513" t="str">
            <v>BROWNE FAMILY HERITAGE CHARD 750ml</v>
          </cell>
          <cell r="C3513" t="str">
            <v>Y</v>
          </cell>
          <cell r="D3513" t="str">
            <v>YS</v>
          </cell>
          <cell r="E3513" t="str">
            <v>YSE</v>
          </cell>
          <cell r="F3513">
            <v>750</v>
          </cell>
          <cell r="G3513">
            <v>952941</v>
          </cell>
          <cell r="H3513">
            <v>21.99</v>
          </cell>
          <cell r="I3513" t="str">
            <v>S</v>
          </cell>
          <cell r="J3513"/>
        </row>
        <row r="3514">
          <cell r="A3514">
            <v>924355</v>
          </cell>
          <cell r="B3514" t="str">
            <v>BROWNE FAMILY MERLOT ESTATE 750ml</v>
          </cell>
          <cell r="C3514" t="str">
            <v>P</v>
          </cell>
          <cell r="D3514" t="str">
            <v>PL</v>
          </cell>
          <cell r="E3514" t="str">
            <v>PLF</v>
          </cell>
          <cell r="F3514">
            <v>750</v>
          </cell>
          <cell r="G3514">
            <v>924355</v>
          </cell>
          <cell r="H3514">
            <v>32.99</v>
          </cell>
          <cell r="I3514">
            <v>1</v>
          </cell>
          <cell r="J3514"/>
        </row>
        <row r="3515">
          <cell r="A3515">
            <v>445961</v>
          </cell>
          <cell r="B3515" t="str">
            <v>BROWNE FAMILY RED BLEND 750ml</v>
          </cell>
          <cell r="C3515" t="str">
            <v>Y</v>
          </cell>
          <cell r="D3515" t="str">
            <v>YS</v>
          </cell>
          <cell r="E3515" t="str">
            <v>YSE</v>
          </cell>
          <cell r="F3515">
            <v>750</v>
          </cell>
          <cell r="G3515">
            <v>445961</v>
          </cell>
          <cell r="H3515">
            <v>14.99</v>
          </cell>
          <cell r="I3515" t="str">
            <v>S</v>
          </cell>
          <cell r="J3515"/>
        </row>
        <row r="3516">
          <cell r="A3516">
            <v>445968</v>
          </cell>
          <cell r="B3516" t="str">
            <v>BROWNE FAMILY TRIBUTE RED 750ml</v>
          </cell>
          <cell r="C3516" t="str">
            <v>P</v>
          </cell>
          <cell r="D3516" t="str">
            <v>PL</v>
          </cell>
          <cell r="E3516" t="str">
            <v>PLU</v>
          </cell>
          <cell r="F3516">
            <v>750</v>
          </cell>
          <cell r="G3516">
            <v>445968</v>
          </cell>
          <cell r="H3516">
            <v>28.99</v>
          </cell>
          <cell r="I3516">
            <v>1</v>
          </cell>
          <cell r="J3516"/>
        </row>
        <row r="3517">
          <cell r="A3517">
            <v>548776</v>
          </cell>
          <cell r="B3517" t="str">
            <v>BROWNE FAMILY WHITE BLEND 750ml</v>
          </cell>
          <cell r="C3517" t="str">
            <v>Y</v>
          </cell>
          <cell r="D3517" t="str">
            <v>YS</v>
          </cell>
          <cell r="E3517" t="str">
            <v>YSE</v>
          </cell>
          <cell r="F3517">
            <v>750</v>
          </cell>
          <cell r="G3517">
            <v>548776</v>
          </cell>
          <cell r="H3517">
            <v>14.06</v>
          </cell>
          <cell r="I3517" t="str">
            <v>S</v>
          </cell>
          <cell r="J3517"/>
        </row>
        <row r="3518">
          <cell r="A3518">
            <v>955227</v>
          </cell>
          <cell r="B3518" t="str">
            <v>BRUERY 10 LORDS A LEAPING 750ml</v>
          </cell>
          <cell r="C3518" t="str">
            <v>Y</v>
          </cell>
          <cell r="D3518" t="str">
            <v>YS</v>
          </cell>
          <cell r="E3518" t="str">
            <v>YST</v>
          </cell>
          <cell r="F3518">
            <v>750</v>
          </cell>
          <cell r="G3518">
            <v>955227</v>
          </cell>
          <cell r="H3518">
            <v>9.6300000000000008</v>
          </cell>
          <cell r="I3518" t="str">
            <v>S</v>
          </cell>
          <cell r="J3518"/>
        </row>
        <row r="3519">
          <cell r="A3519">
            <v>902611</v>
          </cell>
          <cell r="B3519" t="str">
            <v>BRUERY BAKERY: CHERRY PIE 473ml</v>
          </cell>
          <cell r="C3519" t="str">
            <v>Y</v>
          </cell>
          <cell r="D3519" t="str">
            <v>YS</v>
          </cell>
          <cell r="E3519" t="str">
            <v>YST</v>
          </cell>
          <cell r="F3519">
            <v>473</v>
          </cell>
          <cell r="G3519">
            <v>902611</v>
          </cell>
          <cell r="H3519">
            <v>6.55</v>
          </cell>
          <cell r="I3519" t="str">
            <v>U</v>
          </cell>
          <cell r="J3519"/>
        </row>
        <row r="3520">
          <cell r="A3520">
            <v>955220</v>
          </cell>
          <cell r="B3520" t="str">
            <v>BRUERY BAKERY: SEASONAL- BOYENSBE 473 ml</v>
          </cell>
          <cell r="C3520" t="str">
            <v>Y</v>
          </cell>
          <cell r="D3520" t="str">
            <v>YS</v>
          </cell>
          <cell r="E3520" t="str">
            <v>YST</v>
          </cell>
          <cell r="F3520">
            <v>473</v>
          </cell>
          <cell r="G3520">
            <v>955220</v>
          </cell>
          <cell r="H3520">
            <v>6.72</v>
          </cell>
          <cell r="I3520" t="str">
            <v>S</v>
          </cell>
          <cell r="J3520"/>
        </row>
        <row r="3521">
          <cell r="A3521">
            <v>900407</v>
          </cell>
          <cell r="B3521" t="str">
            <v>BRUERY BERET 750 750ml</v>
          </cell>
          <cell r="C3521" t="str">
            <v>Y</v>
          </cell>
          <cell r="D3521" t="str">
            <v>YS</v>
          </cell>
          <cell r="E3521" t="str">
            <v>YST</v>
          </cell>
          <cell r="F3521">
            <v>750</v>
          </cell>
          <cell r="G3521">
            <v>900407</v>
          </cell>
          <cell r="H3521">
            <v>5.61</v>
          </cell>
          <cell r="I3521" t="str">
            <v>U</v>
          </cell>
          <cell r="J3521"/>
        </row>
        <row r="3522">
          <cell r="A3522">
            <v>922480</v>
          </cell>
          <cell r="B3522" t="str">
            <v>BRUERY FRUCHT BOYSENBERRY BERLINER 473ml</v>
          </cell>
          <cell r="C3522" t="str">
            <v>Y</v>
          </cell>
          <cell r="D3522" t="str">
            <v>YS</v>
          </cell>
          <cell r="E3522" t="str">
            <v>YST</v>
          </cell>
          <cell r="F3522">
            <v>473</v>
          </cell>
          <cell r="G3522">
            <v>922480</v>
          </cell>
          <cell r="H3522">
            <v>3.19</v>
          </cell>
          <cell r="I3522" t="str">
            <v>S</v>
          </cell>
          <cell r="J3522"/>
        </row>
        <row r="3523">
          <cell r="A3523">
            <v>922515</v>
          </cell>
          <cell r="B3523" t="str">
            <v>BRUERY FRUCHT CUCUMBER TART WHEAT 473ml</v>
          </cell>
          <cell r="C3523" t="str">
            <v>Y</v>
          </cell>
          <cell r="D3523" t="str">
            <v>YS</v>
          </cell>
          <cell r="E3523" t="str">
            <v>YST</v>
          </cell>
          <cell r="F3523">
            <v>473</v>
          </cell>
          <cell r="G3523">
            <v>922515</v>
          </cell>
          <cell r="H3523">
            <v>3.19</v>
          </cell>
          <cell r="I3523" t="str">
            <v>S</v>
          </cell>
          <cell r="J3523"/>
        </row>
        <row r="3524">
          <cell r="A3524">
            <v>923381</v>
          </cell>
          <cell r="B3524" t="str">
            <v>BRUERY FRUCHT PASSION FRUIT 473ml</v>
          </cell>
          <cell r="C3524" t="str">
            <v>Y</v>
          </cell>
          <cell r="D3524" t="str">
            <v>YS</v>
          </cell>
          <cell r="E3524" t="str">
            <v>YST</v>
          </cell>
          <cell r="F3524">
            <v>473</v>
          </cell>
          <cell r="G3524">
            <v>923381</v>
          </cell>
          <cell r="H3524">
            <v>3.35</v>
          </cell>
          <cell r="I3524" t="str">
            <v>S</v>
          </cell>
          <cell r="J3524"/>
        </row>
        <row r="3525">
          <cell r="A3525">
            <v>955224</v>
          </cell>
          <cell r="B3525" t="str">
            <v>BRUERY FRUCHT: ROTATING SEASONAL 750ml</v>
          </cell>
          <cell r="C3525" t="str">
            <v>Y</v>
          </cell>
          <cell r="D3525" t="str">
            <v>YS</v>
          </cell>
          <cell r="E3525" t="str">
            <v>YST</v>
          </cell>
          <cell r="F3525">
            <v>750</v>
          </cell>
          <cell r="G3525">
            <v>955224</v>
          </cell>
          <cell r="H3525">
            <v>10.6</v>
          </cell>
          <cell r="I3525" t="str">
            <v>S</v>
          </cell>
          <cell r="J3525"/>
        </row>
        <row r="3526">
          <cell r="A3526">
            <v>902606</v>
          </cell>
          <cell r="B3526" t="str">
            <v>BRUERY GOSES ARE RED 473ml</v>
          </cell>
          <cell r="C3526" t="str">
            <v>Y</v>
          </cell>
          <cell r="D3526" t="str">
            <v>YS</v>
          </cell>
          <cell r="E3526" t="str">
            <v>YST</v>
          </cell>
          <cell r="F3526">
            <v>473</v>
          </cell>
          <cell r="G3526">
            <v>902606</v>
          </cell>
          <cell r="H3526">
            <v>3.22</v>
          </cell>
          <cell r="I3526" t="str">
            <v>S</v>
          </cell>
          <cell r="J3526"/>
        </row>
        <row r="3527">
          <cell r="A3527">
            <v>955218</v>
          </cell>
          <cell r="B3527" t="str">
            <v>BRUERY MISCHIEF BELGIAN ALE 473ml</v>
          </cell>
          <cell r="C3527" t="str">
            <v>Y</v>
          </cell>
          <cell r="D3527" t="str">
            <v>YS</v>
          </cell>
          <cell r="E3527" t="str">
            <v>YST</v>
          </cell>
          <cell r="F3527">
            <v>473</v>
          </cell>
          <cell r="G3527">
            <v>955218</v>
          </cell>
          <cell r="H3527">
            <v>3.22</v>
          </cell>
          <cell r="I3527" t="str">
            <v>S</v>
          </cell>
          <cell r="J3527"/>
        </row>
        <row r="3528">
          <cell r="A3528">
            <v>955219</v>
          </cell>
          <cell r="B3528" t="str">
            <v>BRUERY OR XATA BLONDE ALE 473ml</v>
          </cell>
          <cell r="C3528" t="str">
            <v>Y</v>
          </cell>
          <cell r="D3528" t="str">
            <v>YS</v>
          </cell>
          <cell r="E3528" t="str">
            <v>YST</v>
          </cell>
          <cell r="F3528">
            <v>473</v>
          </cell>
          <cell r="G3528">
            <v>955219</v>
          </cell>
          <cell r="H3528">
            <v>3.38</v>
          </cell>
          <cell r="I3528" t="str">
            <v>S</v>
          </cell>
          <cell r="J3528"/>
        </row>
        <row r="3529">
          <cell r="A3529">
            <v>955221</v>
          </cell>
          <cell r="B3529" t="str">
            <v>BRUERY ORCHARD WIT 375ml</v>
          </cell>
          <cell r="C3529" t="str">
            <v>Y</v>
          </cell>
          <cell r="D3529" t="str">
            <v>YS</v>
          </cell>
          <cell r="E3529" t="str">
            <v>YST</v>
          </cell>
          <cell r="F3529">
            <v>375</v>
          </cell>
          <cell r="G3529">
            <v>955221</v>
          </cell>
          <cell r="H3529">
            <v>4.41</v>
          </cell>
          <cell r="I3529" t="str">
            <v>U</v>
          </cell>
          <cell r="J3529"/>
        </row>
        <row r="3530">
          <cell r="A3530">
            <v>923382</v>
          </cell>
          <cell r="B3530" t="str">
            <v>BRUERY PRACTICE WHAT YOU PEACH 473ml</v>
          </cell>
          <cell r="C3530" t="str">
            <v>Y</v>
          </cell>
          <cell r="D3530" t="str">
            <v>YS</v>
          </cell>
          <cell r="E3530" t="str">
            <v>YST</v>
          </cell>
          <cell r="F3530">
            <v>473</v>
          </cell>
          <cell r="G3530">
            <v>923382</v>
          </cell>
          <cell r="H3530">
            <v>10.01</v>
          </cell>
          <cell r="I3530" t="str">
            <v>S</v>
          </cell>
          <cell r="J3530"/>
        </row>
        <row r="3531">
          <cell r="A3531">
            <v>923380</v>
          </cell>
          <cell r="B3531" t="str">
            <v>BRUERY RUEKELLER DUNKEL 473ml</v>
          </cell>
          <cell r="C3531" t="str">
            <v>Y</v>
          </cell>
          <cell r="D3531" t="str">
            <v>YS</v>
          </cell>
          <cell r="E3531" t="str">
            <v>YST</v>
          </cell>
          <cell r="F3531">
            <v>473</v>
          </cell>
          <cell r="G3531">
            <v>923380</v>
          </cell>
          <cell r="H3531">
            <v>2.94</v>
          </cell>
          <cell r="I3531" t="str">
            <v>S</v>
          </cell>
          <cell r="J3531"/>
        </row>
        <row r="3532">
          <cell r="A3532">
            <v>902605</v>
          </cell>
          <cell r="B3532" t="str">
            <v>BRUERY RUEKELLER HELLES 473ml</v>
          </cell>
          <cell r="C3532" t="str">
            <v>Y</v>
          </cell>
          <cell r="D3532" t="str">
            <v>YS</v>
          </cell>
          <cell r="E3532" t="str">
            <v>YST</v>
          </cell>
          <cell r="F3532">
            <v>473</v>
          </cell>
          <cell r="G3532">
            <v>902605</v>
          </cell>
          <cell r="H3532">
            <v>2.88</v>
          </cell>
          <cell r="I3532" t="str">
            <v>S</v>
          </cell>
          <cell r="J3532"/>
        </row>
        <row r="3533">
          <cell r="A3533">
            <v>923383</v>
          </cell>
          <cell r="B3533" t="str">
            <v>BRUERY SECRET DIPA 473ml</v>
          </cell>
          <cell r="C3533" t="str">
            <v>Y</v>
          </cell>
          <cell r="D3533" t="str">
            <v>YS</v>
          </cell>
          <cell r="E3533" t="str">
            <v>YST</v>
          </cell>
          <cell r="F3533">
            <v>473</v>
          </cell>
          <cell r="G3533">
            <v>923383</v>
          </cell>
          <cell r="H3533">
            <v>4.0999999999999996</v>
          </cell>
          <cell r="I3533" t="str">
            <v>U</v>
          </cell>
          <cell r="J3533"/>
        </row>
        <row r="3534">
          <cell r="A3534">
            <v>902619</v>
          </cell>
          <cell r="B3534" t="str">
            <v>BRUERY SHARE THIS STOUT 750ml</v>
          </cell>
          <cell r="C3534" t="str">
            <v>Y</v>
          </cell>
          <cell r="D3534" t="str">
            <v>YS</v>
          </cell>
          <cell r="E3534" t="str">
            <v>YST</v>
          </cell>
          <cell r="F3534">
            <v>750</v>
          </cell>
          <cell r="G3534">
            <v>902619</v>
          </cell>
          <cell r="H3534">
            <v>8.8699999999999992</v>
          </cell>
          <cell r="I3534" t="str">
            <v>U</v>
          </cell>
          <cell r="J3534"/>
        </row>
        <row r="3535">
          <cell r="A3535">
            <v>955223</v>
          </cell>
          <cell r="B3535" t="str">
            <v>BRUERY SO HAPPENS IT'S TUESDAY 750ml</v>
          </cell>
          <cell r="C3535" t="str">
            <v>Y</v>
          </cell>
          <cell r="D3535" t="str">
            <v>YS</v>
          </cell>
          <cell r="E3535" t="str">
            <v>YST</v>
          </cell>
          <cell r="F3535">
            <v>750</v>
          </cell>
          <cell r="G3535">
            <v>955223</v>
          </cell>
          <cell r="H3535">
            <v>17.2</v>
          </cell>
          <cell r="I3535" t="str">
            <v>U</v>
          </cell>
          <cell r="J3535"/>
        </row>
        <row r="3536">
          <cell r="A3536">
            <v>922482</v>
          </cell>
          <cell r="B3536" t="str">
            <v>BRUERY SO HAPPENS IT'S TUESDAY IMP 473ml</v>
          </cell>
          <cell r="C3536" t="str">
            <v>Y</v>
          </cell>
          <cell r="D3536" t="str">
            <v>YS</v>
          </cell>
          <cell r="E3536" t="str">
            <v>YST</v>
          </cell>
          <cell r="F3536">
            <v>473</v>
          </cell>
          <cell r="G3536">
            <v>922482</v>
          </cell>
          <cell r="H3536">
            <v>10.130000000000001</v>
          </cell>
          <cell r="I3536" t="str">
            <v>S</v>
          </cell>
          <cell r="J3536"/>
        </row>
        <row r="3537">
          <cell r="A3537">
            <v>955226</v>
          </cell>
          <cell r="B3537" t="str">
            <v>BRUERY TART OF DARKNESS BLCK CRRN 375 ml</v>
          </cell>
          <cell r="C3537" t="str">
            <v>Y</v>
          </cell>
          <cell r="D3537" t="str">
            <v>YS</v>
          </cell>
          <cell r="E3537" t="str">
            <v>YST</v>
          </cell>
          <cell r="F3537">
            <v>375</v>
          </cell>
          <cell r="G3537">
            <v>955226</v>
          </cell>
          <cell r="H3537">
            <v>10.16</v>
          </cell>
          <cell r="I3537" t="str">
            <v>U</v>
          </cell>
          <cell r="J3537"/>
        </row>
        <row r="3538">
          <cell r="A3538">
            <v>955225</v>
          </cell>
          <cell r="B3538" t="str">
            <v>BRUERY THE BRAMBLE 750ml</v>
          </cell>
          <cell r="C3538" t="str">
            <v>Y</v>
          </cell>
          <cell r="D3538" t="str">
            <v>YS</v>
          </cell>
          <cell r="E3538" t="str">
            <v>YST</v>
          </cell>
          <cell r="F3538">
            <v>750</v>
          </cell>
          <cell r="G3538">
            <v>955225</v>
          </cell>
          <cell r="H3538">
            <v>17.2</v>
          </cell>
          <cell r="I3538" t="str">
            <v>U</v>
          </cell>
          <cell r="J3538"/>
        </row>
        <row r="3539">
          <cell r="A3539">
            <v>902607</v>
          </cell>
          <cell r="B3539" t="str">
            <v>BRUERY WIT THE FUNK 473ml</v>
          </cell>
          <cell r="C3539" t="str">
            <v>Y</v>
          </cell>
          <cell r="D3539" t="str">
            <v>YS</v>
          </cell>
          <cell r="E3539" t="str">
            <v>YST</v>
          </cell>
          <cell r="F3539">
            <v>473</v>
          </cell>
          <cell r="G3539">
            <v>902607</v>
          </cell>
          <cell r="H3539">
            <v>3.22</v>
          </cell>
          <cell r="I3539" t="str">
            <v>U</v>
          </cell>
          <cell r="J3539"/>
        </row>
        <row r="3540">
          <cell r="A3540">
            <v>43525</v>
          </cell>
          <cell r="B3540" t="str">
            <v>BRUGAL 1888 RUM 750ml</v>
          </cell>
          <cell r="C3540" t="str">
            <v>Y</v>
          </cell>
          <cell r="D3540" t="str">
            <v>YS</v>
          </cell>
          <cell r="E3540" t="str">
            <v>YSA</v>
          </cell>
          <cell r="F3540">
            <v>750</v>
          </cell>
          <cell r="G3540">
            <v>43525</v>
          </cell>
          <cell r="H3540">
            <v>40.130000000000003</v>
          </cell>
          <cell r="I3540" t="str">
            <v>S</v>
          </cell>
          <cell r="J3540"/>
        </row>
        <row r="3541">
          <cell r="A3541">
            <v>42458</v>
          </cell>
          <cell r="B3541" t="str">
            <v>BRUGAL ANEJO RUM 750ml</v>
          </cell>
          <cell r="C3541" t="str">
            <v>Y</v>
          </cell>
          <cell r="D3541" t="str">
            <v>YS</v>
          </cell>
          <cell r="E3541" t="str">
            <v>YSA</v>
          </cell>
          <cell r="F3541">
            <v>750</v>
          </cell>
          <cell r="G3541">
            <v>42458</v>
          </cell>
          <cell r="H3541">
            <v>19.989999999999998</v>
          </cell>
          <cell r="I3541" t="str">
            <v>S</v>
          </cell>
          <cell r="J3541"/>
        </row>
        <row r="3542">
          <cell r="A3542">
            <v>1418</v>
          </cell>
          <cell r="B3542" t="str">
            <v>BRUGAL ANEJO RUM W/SHAKER'10 750ml</v>
          </cell>
          <cell r="C3542" t="str">
            <v>Y</v>
          </cell>
          <cell r="D3542" t="str">
            <v>YG</v>
          </cell>
          <cell r="E3542" t="str">
            <v>YGA</v>
          </cell>
          <cell r="F3542">
            <v>750</v>
          </cell>
          <cell r="G3542">
            <v>1418</v>
          </cell>
          <cell r="H3542">
            <v>17.32</v>
          </cell>
          <cell r="I3542" t="str">
            <v>U</v>
          </cell>
          <cell r="J3542"/>
        </row>
        <row r="3543">
          <cell r="A3543">
            <v>42474</v>
          </cell>
          <cell r="B3543" t="str">
            <v>BRUGAL EXTRA VIEJO 750ml</v>
          </cell>
          <cell r="C3543" t="str">
            <v>Y</v>
          </cell>
          <cell r="D3543" t="str">
            <v>YS</v>
          </cell>
          <cell r="E3543" t="str">
            <v>YSA</v>
          </cell>
          <cell r="F3543">
            <v>750</v>
          </cell>
          <cell r="G3543">
            <v>42474</v>
          </cell>
          <cell r="H3543">
            <v>51.98</v>
          </cell>
          <cell r="I3543" t="str">
            <v>S</v>
          </cell>
          <cell r="J3543"/>
        </row>
        <row r="3544">
          <cell r="A3544">
            <v>923223</v>
          </cell>
          <cell r="B3544" t="str">
            <v>BRUGSE ZOT BELGIAN BLOND ALE 331ml</v>
          </cell>
          <cell r="C3544" t="str">
            <v>Y</v>
          </cell>
          <cell r="D3544" t="str">
            <v>YS</v>
          </cell>
          <cell r="E3544" t="str">
            <v>YST</v>
          </cell>
          <cell r="F3544">
            <v>331</v>
          </cell>
          <cell r="G3544">
            <v>923223</v>
          </cell>
          <cell r="H3544">
            <v>4.3899999999999997</v>
          </cell>
          <cell r="I3544" t="str">
            <v>S</v>
          </cell>
          <cell r="J3544"/>
        </row>
        <row r="3545">
          <cell r="A3545">
            <v>953837</v>
          </cell>
          <cell r="B3545" t="str">
            <v>BRUICHLADDICH 25 YR 750ml</v>
          </cell>
          <cell r="C3545" t="str">
            <v>Y</v>
          </cell>
          <cell r="D3545" t="str">
            <v>YS</v>
          </cell>
          <cell r="E3545" t="str">
            <v>YSE</v>
          </cell>
          <cell r="F3545">
            <v>750</v>
          </cell>
          <cell r="G3545">
            <v>953837</v>
          </cell>
          <cell r="H3545">
            <v>289.72000000000003</v>
          </cell>
          <cell r="I3545" t="str">
            <v>U</v>
          </cell>
          <cell r="J3545"/>
        </row>
        <row r="3546">
          <cell r="A3546">
            <v>4687</v>
          </cell>
          <cell r="B3546" t="str">
            <v>BRUICHLADDICH BLACK ART 750ml</v>
          </cell>
          <cell r="C3546" t="str">
            <v>Y</v>
          </cell>
          <cell r="D3546" t="str">
            <v>YS</v>
          </cell>
          <cell r="E3546" t="str">
            <v>YSA</v>
          </cell>
          <cell r="F3546">
            <v>750</v>
          </cell>
          <cell r="G3546">
            <v>4687</v>
          </cell>
          <cell r="H3546">
            <v>399.99</v>
          </cell>
          <cell r="I3546" t="str">
            <v>U</v>
          </cell>
          <cell r="J3546"/>
        </row>
        <row r="3547">
          <cell r="A3547">
            <v>915674</v>
          </cell>
          <cell r="B3547" t="str">
            <v>BRUICHLADDICH ISLAY 12YR 750ml</v>
          </cell>
          <cell r="C3547" t="str">
            <v>A</v>
          </cell>
          <cell r="D3547" t="str">
            <v>AW</v>
          </cell>
          <cell r="E3547" t="str">
            <v>AWS</v>
          </cell>
          <cell r="F3547">
            <v>750</v>
          </cell>
          <cell r="G3547">
            <v>915674</v>
          </cell>
          <cell r="H3547">
            <v>70.069999999999993</v>
          </cell>
          <cell r="I3547" t="str">
            <v>X</v>
          </cell>
          <cell r="J3547"/>
        </row>
        <row r="3548">
          <cell r="A3548">
            <v>4695</v>
          </cell>
          <cell r="B3548" t="str">
            <v>BRUICHLADDICH ISLAY BARLEY 750ml</v>
          </cell>
          <cell r="C3548" t="str">
            <v>Y</v>
          </cell>
          <cell r="D3548" t="str">
            <v>YS</v>
          </cell>
          <cell r="E3548" t="str">
            <v>YSA</v>
          </cell>
          <cell r="F3548">
            <v>750</v>
          </cell>
          <cell r="G3548">
            <v>4695</v>
          </cell>
          <cell r="H3548">
            <v>74.989999999999995</v>
          </cell>
          <cell r="I3548" t="str">
            <v>S</v>
          </cell>
          <cell r="J3548"/>
        </row>
        <row r="3549">
          <cell r="A3549">
            <v>4688</v>
          </cell>
          <cell r="B3549" t="str">
            <v>BRUICHLADDICH LADDIE10YR 750ml</v>
          </cell>
          <cell r="C3549" t="str">
            <v>A</v>
          </cell>
          <cell r="D3549" t="str">
            <v>AW</v>
          </cell>
          <cell r="E3549" t="str">
            <v>AWS</v>
          </cell>
          <cell r="F3549">
            <v>750</v>
          </cell>
          <cell r="G3549">
            <v>4688</v>
          </cell>
          <cell r="H3549">
            <v>59.42</v>
          </cell>
          <cell r="I3549" t="str">
            <v>U</v>
          </cell>
          <cell r="J3549"/>
        </row>
        <row r="3550">
          <cell r="A3550">
            <v>5892</v>
          </cell>
          <cell r="B3550" t="str">
            <v>BRUICHLADDICH OCTOMORE 10.1 750ml</v>
          </cell>
          <cell r="C3550" t="str">
            <v>Y</v>
          </cell>
          <cell r="D3550" t="str">
            <v>YS</v>
          </cell>
          <cell r="E3550" t="str">
            <v>YSA</v>
          </cell>
          <cell r="F3550">
            <v>750</v>
          </cell>
          <cell r="G3550">
            <v>5892</v>
          </cell>
          <cell r="H3550">
            <v>189.99</v>
          </cell>
          <cell r="I3550" t="str">
            <v>U</v>
          </cell>
          <cell r="J3550"/>
        </row>
        <row r="3551">
          <cell r="A3551">
            <v>5983</v>
          </cell>
          <cell r="B3551" t="str">
            <v>BRUICHLADDICH OCTOMORE 11.1 750ml</v>
          </cell>
          <cell r="C3551" t="str">
            <v>Y</v>
          </cell>
          <cell r="D3551" t="str">
            <v>YS</v>
          </cell>
          <cell r="E3551" t="str">
            <v>YSA</v>
          </cell>
          <cell r="F3551">
            <v>750</v>
          </cell>
          <cell r="G3551">
            <v>5983</v>
          </cell>
          <cell r="H3551">
            <v>200.13</v>
          </cell>
          <cell r="I3551" t="str">
            <v>U</v>
          </cell>
          <cell r="J3551"/>
        </row>
        <row r="3552">
          <cell r="A3552">
            <v>6082</v>
          </cell>
          <cell r="B3552" t="str">
            <v>BRUICHLADDICH OCTOMORE 12.1 750ml</v>
          </cell>
          <cell r="C3552" t="str">
            <v>Y</v>
          </cell>
          <cell r="D3552" t="str">
            <v>YS</v>
          </cell>
          <cell r="E3552" t="str">
            <v>YSA</v>
          </cell>
          <cell r="F3552">
            <v>750</v>
          </cell>
          <cell r="G3552">
            <v>6082</v>
          </cell>
          <cell r="H3552">
            <v>190.13</v>
          </cell>
          <cell r="I3552" t="str">
            <v>U</v>
          </cell>
          <cell r="J3552"/>
        </row>
        <row r="3553">
          <cell r="A3553">
            <v>6137</v>
          </cell>
          <cell r="B3553" t="str">
            <v>BRUICHLADDICH OCTOMORE 13.1 750ml</v>
          </cell>
          <cell r="C3553" t="str">
            <v>L</v>
          </cell>
          <cell r="D3553" t="str">
            <v>LA</v>
          </cell>
          <cell r="E3553" t="str">
            <v>LAS</v>
          </cell>
          <cell r="F3553">
            <v>750</v>
          </cell>
          <cell r="G3553">
            <v>6137</v>
          </cell>
          <cell r="H3553">
            <v>219.95</v>
          </cell>
          <cell r="I3553" t="str">
            <v>A</v>
          </cell>
          <cell r="J3553"/>
        </row>
        <row r="3554">
          <cell r="A3554">
            <v>5705</v>
          </cell>
          <cell r="B3554" t="str">
            <v>BRUICHLADDICH OCTOMORE 8.1 750ml</v>
          </cell>
          <cell r="C3554" t="str">
            <v>Y</v>
          </cell>
          <cell r="D3554" t="str">
            <v>YS</v>
          </cell>
          <cell r="E3554" t="str">
            <v>YSA</v>
          </cell>
          <cell r="F3554">
            <v>750</v>
          </cell>
          <cell r="G3554">
            <v>5705</v>
          </cell>
          <cell r="H3554">
            <v>166.76</v>
          </cell>
          <cell r="I3554" t="str">
            <v>U</v>
          </cell>
          <cell r="J3554"/>
        </row>
        <row r="3555">
          <cell r="A3555">
            <v>6529</v>
          </cell>
          <cell r="B3555" t="str">
            <v>BRUICHLADDICH OLD RARE 1985 750ml</v>
          </cell>
          <cell r="C3555" t="str">
            <v>A</v>
          </cell>
          <cell r="D3555" t="str">
            <v>AW</v>
          </cell>
          <cell r="E3555" t="str">
            <v>AWS</v>
          </cell>
          <cell r="F3555">
            <v>750</v>
          </cell>
          <cell r="G3555">
            <v>6529</v>
          </cell>
          <cell r="H3555">
            <v>1099.1500000000001</v>
          </cell>
          <cell r="I3555" t="str">
            <v>A</v>
          </cell>
          <cell r="J3555"/>
        </row>
        <row r="3556">
          <cell r="A3556">
            <v>5788</v>
          </cell>
          <cell r="B3556" t="str">
            <v>BRUICHLADDICH PC 10 YR HVY PEAT 750ml</v>
          </cell>
          <cell r="C3556" t="str">
            <v>A</v>
          </cell>
          <cell r="D3556" t="str">
            <v>AW</v>
          </cell>
          <cell r="E3556" t="str">
            <v>AWS</v>
          </cell>
          <cell r="F3556">
            <v>750</v>
          </cell>
          <cell r="G3556">
            <v>5788</v>
          </cell>
          <cell r="H3556">
            <v>72.989999999999995</v>
          </cell>
          <cell r="I3556" t="str">
            <v>S</v>
          </cell>
          <cell r="J3556"/>
        </row>
        <row r="3557">
          <cell r="A3557">
            <v>4475</v>
          </cell>
          <cell r="B3557" t="str">
            <v>BRUICHLADDICH PC OLC 2010 750ml</v>
          </cell>
          <cell r="C3557" t="str">
            <v>A</v>
          </cell>
          <cell r="D3557" t="str">
            <v>AW</v>
          </cell>
          <cell r="E3557" t="str">
            <v>AWS</v>
          </cell>
          <cell r="F3557">
            <v>750</v>
          </cell>
          <cell r="G3557">
            <v>4475</v>
          </cell>
          <cell r="H3557">
            <v>129.99</v>
          </cell>
          <cell r="I3557" t="str">
            <v>A</v>
          </cell>
          <cell r="J3557"/>
        </row>
        <row r="3558">
          <cell r="A3558">
            <v>4697</v>
          </cell>
          <cell r="B3558" t="str">
            <v>BRUICHLADDICH PC SCOTTISH BARLEY 750ml</v>
          </cell>
          <cell r="C3558" t="str">
            <v>A</v>
          </cell>
          <cell r="D3558" t="str">
            <v>AW</v>
          </cell>
          <cell r="E3558" t="str">
            <v>AWS</v>
          </cell>
          <cell r="F3558">
            <v>750</v>
          </cell>
          <cell r="G3558">
            <v>4697</v>
          </cell>
          <cell r="H3558">
            <v>79.989999999999995</v>
          </cell>
          <cell r="I3558" t="str">
            <v>X</v>
          </cell>
          <cell r="J3558"/>
        </row>
        <row r="3559">
          <cell r="A3559">
            <v>4698</v>
          </cell>
          <cell r="B3559" t="str">
            <v>BRUICHLADDICH SCOTTISH CLASSIC LAD 750ml</v>
          </cell>
          <cell r="C3559" t="str">
            <v>Y</v>
          </cell>
          <cell r="D3559" t="str">
            <v>YS</v>
          </cell>
          <cell r="E3559" t="str">
            <v>YSA</v>
          </cell>
          <cell r="F3559">
            <v>750</v>
          </cell>
          <cell r="G3559">
            <v>4698</v>
          </cell>
          <cell r="H3559">
            <v>59.99</v>
          </cell>
          <cell r="I3559" t="str">
            <v>S</v>
          </cell>
          <cell r="J3559"/>
        </row>
        <row r="3560">
          <cell r="A3560">
            <v>916747</v>
          </cell>
          <cell r="B3560" t="str">
            <v>BRUICHLADDICH SINGLEM ISLAY 15 750ml</v>
          </cell>
          <cell r="C3560" t="str">
            <v>A</v>
          </cell>
          <cell r="D3560" t="str">
            <v>AW</v>
          </cell>
          <cell r="E3560" t="str">
            <v>AWS</v>
          </cell>
          <cell r="F3560">
            <v>750</v>
          </cell>
          <cell r="G3560">
            <v>916747</v>
          </cell>
          <cell r="H3560">
            <v>95.04</v>
          </cell>
          <cell r="I3560" t="str">
            <v>U</v>
          </cell>
          <cell r="J3560"/>
        </row>
        <row r="3561">
          <cell r="A3561">
            <v>946893</v>
          </cell>
          <cell r="B3561" t="str">
            <v>BRUNDLIMAYER BERG VOG GRUNER VEL 375ml</v>
          </cell>
          <cell r="C3561" t="str">
            <v>Y</v>
          </cell>
          <cell r="D3561" t="str">
            <v>YS</v>
          </cell>
          <cell r="E3561" t="str">
            <v>YSE</v>
          </cell>
          <cell r="F3561">
            <v>375</v>
          </cell>
          <cell r="G3561">
            <v>946893</v>
          </cell>
          <cell r="H3561">
            <v>18.89</v>
          </cell>
          <cell r="I3561" t="str">
            <v>S</v>
          </cell>
          <cell r="J3561"/>
        </row>
        <row r="3562">
          <cell r="A3562">
            <v>955269</v>
          </cell>
          <cell r="B3562" t="str">
            <v>BRUNDLMAYER BRUT ROSE 1500ml</v>
          </cell>
          <cell r="C3562" t="str">
            <v>Y</v>
          </cell>
          <cell r="D3562" t="str">
            <v>YS</v>
          </cell>
          <cell r="E3562" t="str">
            <v>YSE</v>
          </cell>
          <cell r="F3562">
            <v>1500</v>
          </cell>
          <cell r="G3562">
            <v>955269</v>
          </cell>
          <cell r="H3562">
            <v>100.74</v>
          </cell>
          <cell r="I3562" t="str">
            <v>S</v>
          </cell>
          <cell r="J3562"/>
        </row>
        <row r="3563">
          <cell r="A3563">
            <v>955272</v>
          </cell>
          <cell r="B3563" t="str">
            <v>BRUNDLMAYER BRUT ROSE 375 ml</v>
          </cell>
          <cell r="C3563" t="str">
            <v>Y</v>
          </cell>
          <cell r="D3563" t="str">
            <v>YS</v>
          </cell>
          <cell r="E3563" t="str">
            <v>YSE</v>
          </cell>
          <cell r="F3563">
            <v>375</v>
          </cell>
          <cell r="G3563">
            <v>955272</v>
          </cell>
          <cell r="H3563">
            <v>30.32</v>
          </cell>
          <cell r="I3563" t="str">
            <v>S</v>
          </cell>
          <cell r="J3563"/>
        </row>
        <row r="3564">
          <cell r="A3564">
            <v>953179</v>
          </cell>
          <cell r="B3564" t="str">
            <v>BRUNDLMAYER KAMPTALER TERSEN GRUNE 750ml</v>
          </cell>
          <cell r="C3564" t="str">
            <v>K</v>
          </cell>
          <cell r="D3564" t="str">
            <v>KR</v>
          </cell>
          <cell r="E3564" t="str">
            <v>KRJ</v>
          </cell>
          <cell r="F3564">
            <v>750</v>
          </cell>
          <cell r="G3564">
            <v>953179</v>
          </cell>
          <cell r="H3564">
            <v>30.99</v>
          </cell>
          <cell r="I3564">
            <v>1</v>
          </cell>
          <cell r="J3564"/>
        </row>
        <row r="3565">
          <cell r="A3565">
            <v>955271</v>
          </cell>
          <cell r="B3565" t="str">
            <v>BRUNDLMAYER PINOT NOIR RESERVE 2015750ml</v>
          </cell>
          <cell r="C3565" t="str">
            <v>Y</v>
          </cell>
          <cell r="D3565" t="str">
            <v>YS</v>
          </cell>
          <cell r="E3565" t="str">
            <v>YSE</v>
          </cell>
          <cell r="F3565">
            <v>750</v>
          </cell>
          <cell r="G3565">
            <v>955271</v>
          </cell>
          <cell r="H3565">
            <v>78.569999999999993</v>
          </cell>
          <cell r="I3565" t="str">
            <v>S</v>
          </cell>
          <cell r="J3565"/>
        </row>
        <row r="3566">
          <cell r="A3566">
            <v>955270</v>
          </cell>
          <cell r="B3566" t="str">
            <v>BRUNDLMAYER SEKT BRUT 750ml</v>
          </cell>
          <cell r="C3566" t="str">
            <v>Y</v>
          </cell>
          <cell r="D3566" t="str">
            <v>YS</v>
          </cell>
          <cell r="E3566" t="str">
            <v>YSE</v>
          </cell>
          <cell r="F3566">
            <v>750</v>
          </cell>
          <cell r="G3566">
            <v>955270</v>
          </cell>
          <cell r="H3566">
            <v>54.27</v>
          </cell>
          <cell r="I3566" t="str">
            <v>S</v>
          </cell>
          <cell r="J3566"/>
        </row>
        <row r="3567">
          <cell r="A3567">
            <v>949587</v>
          </cell>
          <cell r="B3567" t="str">
            <v>BRUNDLMAYER SPIEGEL GRNR VLTLNR'1 750ml</v>
          </cell>
          <cell r="C3567" t="str">
            <v>Y</v>
          </cell>
          <cell r="D3567" t="str">
            <v>YS</v>
          </cell>
          <cell r="E3567" t="str">
            <v>YSE</v>
          </cell>
          <cell r="F3567">
            <v>750</v>
          </cell>
          <cell r="G3567">
            <v>949587</v>
          </cell>
          <cell r="H3567">
            <v>75.44</v>
          </cell>
          <cell r="I3567" t="str">
            <v>S</v>
          </cell>
          <cell r="J3567"/>
        </row>
        <row r="3568">
          <cell r="A3568">
            <v>916369</v>
          </cell>
          <cell r="B3568" t="str">
            <v>BRUNDLMAYER VELTLINER TERRASS' 750ml</v>
          </cell>
          <cell r="C3568" t="str">
            <v>Y</v>
          </cell>
          <cell r="D3568" t="str">
            <v>YS</v>
          </cell>
          <cell r="E3568" t="str">
            <v>YSE</v>
          </cell>
          <cell r="F3568">
            <v>750</v>
          </cell>
          <cell r="G3568">
            <v>916369</v>
          </cell>
          <cell r="H3568">
            <v>28.22</v>
          </cell>
          <cell r="I3568" t="str">
            <v>S</v>
          </cell>
          <cell r="J3568"/>
        </row>
        <row r="3569">
          <cell r="A3569">
            <v>953335</v>
          </cell>
          <cell r="B3569" t="str">
            <v>BRUNDLMAYER ZOBING HELIGEN RIESLIN 750ml</v>
          </cell>
          <cell r="C3569" t="str">
            <v>Y</v>
          </cell>
          <cell r="D3569" t="str">
            <v>YS</v>
          </cell>
          <cell r="E3569" t="str">
            <v>YSE</v>
          </cell>
          <cell r="F3569">
            <v>750</v>
          </cell>
          <cell r="G3569">
            <v>953335</v>
          </cell>
          <cell r="H3569">
            <v>94.08</v>
          </cell>
          <cell r="I3569" t="str">
            <v>S</v>
          </cell>
          <cell r="J3569"/>
        </row>
        <row r="3570">
          <cell r="A3570">
            <v>955202</v>
          </cell>
          <cell r="B3570" t="str">
            <v>BRUNDYLMAYER KAMPAL TERRASSEN 2017 375ml</v>
          </cell>
          <cell r="C3570" t="str">
            <v>Y</v>
          </cell>
          <cell r="D3570" t="str">
            <v>YS</v>
          </cell>
          <cell r="E3570" t="str">
            <v>YSE</v>
          </cell>
          <cell r="F3570">
            <v>375</v>
          </cell>
          <cell r="G3570">
            <v>955202</v>
          </cell>
          <cell r="H3570">
            <v>16.02</v>
          </cell>
          <cell r="I3570" t="str">
            <v>S</v>
          </cell>
          <cell r="J3570"/>
        </row>
        <row r="3571">
          <cell r="A3571">
            <v>950295</v>
          </cell>
          <cell r="B3571" t="str">
            <v>BRUNI GRANACHE OLETRECONFINE 750ml</v>
          </cell>
          <cell r="C3571" t="str">
            <v>Y</v>
          </cell>
          <cell r="D3571" t="str">
            <v>YS</v>
          </cell>
          <cell r="E3571" t="str">
            <v>YSE</v>
          </cell>
          <cell r="F3571">
            <v>750</v>
          </cell>
          <cell r="G3571">
            <v>950295</v>
          </cell>
          <cell r="H3571">
            <v>23.11</v>
          </cell>
          <cell r="I3571" t="str">
            <v>S</v>
          </cell>
          <cell r="J3571"/>
        </row>
        <row r="3572">
          <cell r="A3572">
            <v>913679</v>
          </cell>
          <cell r="B3572" t="str">
            <v>BRUNI MORELLINO SCANSANO'12/13 750ml</v>
          </cell>
          <cell r="C3572" t="str">
            <v>P</v>
          </cell>
          <cell r="D3572" t="str">
            <v>PR</v>
          </cell>
          <cell r="E3572" t="str">
            <v>PRI</v>
          </cell>
          <cell r="F3572">
            <v>750</v>
          </cell>
          <cell r="G3572">
            <v>913679</v>
          </cell>
          <cell r="H3572">
            <v>16.399999999999999</v>
          </cell>
          <cell r="I3572" t="str">
            <v>X</v>
          </cell>
          <cell r="J3572"/>
        </row>
        <row r="3573">
          <cell r="A3573">
            <v>916968</v>
          </cell>
          <cell r="B3573" t="str">
            <v>BRUNI POGGIO D'ELSA'19 750ml</v>
          </cell>
          <cell r="C3573" t="str">
            <v>P</v>
          </cell>
          <cell r="D3573" t="str">
            <v>PR</v>
          </cell>
          <cell r="E3573" t="str">
            <v>PRI</v>
          </cell>
          <cell r="F3573">
            <v>750</v>
          </cell>
          <cell r="G3573">
            <v>916968</v>
          </cell>
          <cell r="H3573">
            <v>15.99</v>
          </cell>
          <cell r="I3573" t="str">
            <v>L</v>
          </cell>
          <cell r="J3573"/>
        </row>
        <row r="3574">
          <cell r="A3574">
            <v>917215</v>
          </cell>
          <cell r="B3574" t="str">
            <v>BRUNO CLAIR CHAMBERTIN BEZE'06 750ml</v>
          </cell>
          <cell r="C3574" t="str">
            <v>P</v>
          </cell>
          <cell r="D3574" t="str">
            <v>PR</v>
          </cell>
          <cell r="E3574" t="str">
            <v>PRB</v>
          </cell>
          <cell r="F3574">
            <v>750</v>
          </cell>
          <cell r="G3574">
            <v>917215</v>
          </cell>
          <cell r="H3574">
            <v>157.01</v>
          </cell>
          <cell r="I3574" t="str">
            <v>X</v>
          </cell>
          <cell r="J3574"/>
        </row>
        <row r="3575">
          <cell r="A3575">
            <v>900303</v>
          </cell>
          <cell r="B3575" t="str">
            <v>BRUNO COLIN BOURGOGNE PIN 2016 750ml</v>
          </cell>
          <cell r="C3575" t="str">
            <v>Y</v>
          </cell>
          <cell r="D3575" t="str">
            <v>YS</v>
          </cell>
          <cell r="E3575" t="str">
            <v>YSE</v>
          </cell>
          <cell r="F3575">
            <v>750</v>
          </cell>
          <cell r="G3575">
            <v>900303</v>
          </cell>
          <cell r="H3575">
            <v>46.99</v>
          </cell>
          <cell r="I3575" t="str">
            <v>S</v>
          </cell>
          <cell r="J3575"/>
        </row>
        <row r="3576">
          <cell r="A3576">
            <v>900304</v>
          </cell>
          <cell r="B3576" t="str">
            <v>BRUNO COLIN CHASSMONT REMILLY 2017 750ml</v>
          </cell>
          <cell r="C3576" t="str">
            <v>Y</v>
          </cell>
          <cell r="D3576" t="str">
            <v>YS</v>
          </cell>
          <cell r="E3576" t="str">
            <v>YSE</v>
          </cell>
          <cell r="F3576">
            <v>750</v>
          </cell>
          <cell r="G3576">
            <v>900304</v>
          </cell>
          <cell r="H3576">
            <v>200.99</v>
          </cell>
          <cell r="I3576" t="str">
            <v>S</v>
          </cell>
          <cell r="J3576"/>
        </row>
        <row r="3577">
          <cell r="A3577">
            <v>900305</v>
          </cell>
          <cell r="B3577" t="str">
            <v>BRUNO COLIN CHASSMONT VERGERS'15 1500 ml</v>
          </cell>
          <cell r="C3577" t="str">
            <v>Y</v>
          </cell>
          <cell r="D3577" t="str">
            <v>YS</v>
          </cell>
          <cell r="E3577" t="str">
            <v>YSE</v>
          </cell>
          <cell r="F3577">
            <v>1500</v>
          </cell>
          <cell r="G3577">
            <v>900305</v>
          </cell>
          <cell r="H3577">
            <v>322.5</v>
          </cell>
          <cell r="I3577" t="str">
            <v>S</v>
          </cell>
          <cell r="J3577"/>
        </row>
        <row r="3578">
          <cell r="A3578">
            <v>900605</v>
          </cell>
          <cell r="B3578" t="str">
            <v>BRUNO COLIN CHASSMONT VERGERS'17 750ml</v>
          </cell>
          <cell r="C3578" t="str">
            <v>Y</v>
          </cell>
          <cell r="D3578" t="str">
            <v>YS</v>
          </cell>
          <cell r="E3578" t="str">
            <v>YSE</v>
          </cell>
          <cell r="F3578">
            <v>750</v>
          </cell>
          <cell r="G3578">
            <v>900605</v>
          </cell>
          <cell r="H3578">
            <v>174.99</v>
          </cell>
          <cell r="I3578" t="str">
            <v>S</v>
          </cell>
          <cell r="J3578"/>
        </row>
        <row r="3579">
          <cell r="A3579">
            <v>900306</v>
          </cell>
          <cell r="B3579" t="str">
            <v>BRUNO COLIN PULMONT TRUFFIERE 2016 750ml</v>
          </cell>
          <cell r="C3579" t="str">
            <v>Y</v>
          </cell>
          <cell r="D3579" t="str">
            <v>YS</v>
          </cell>
          <cell r="E3579" t="str">
            <v>YSE</v>
          </cell>
          <cell r="F3579">
            <v>750</v>
          </cell>
          <cell r="G3579">
            <v>900306</v>
          </cell>
          <cell r="H3579">
            <v>274.5</v>
          </cell>
          <cell r="I3579" t="str">
            <v>S</v>
          </cell>
          <cell r="J3579"/>
        </row>
        <row r="3580">
          <cell r="A3580">
            <v>900307</v>
          </cell>
          <cell r="B3580" t="str">
            <v>BRUNO COLIN SANTENAY ROUGE VV 2017 750ml</v>
          </cell>
          <cell r="C3580" t="str">
            <v>Y</v>
          </cell>
          <cell r="D3580" t="str">
            <v>YS</v>
          </cell>
          <cell r="E3580" t="str">
            <v>YSE</v>
          </cell>
          <cell r="F3580">
            <v>750</v>
          </cell>
          <cell r="G3580">
            <v>900307</v>
          </cell>
          <cell r="H3580">
            <v>67.5</v>
          </cell>
          <cell r="I3580" t="str">
            <v>S</v>
          </cell>
          <cell r="J3580"/>
        </row>
        <row r="3581">
          <cell r="A3581">
            <v>954976</v>
          </cell>
          <cell r="B3581" t="str">
            <v>BRUNO GIACOSA ARNEIS 2017 750ml</v>
          </cell>
          <cell r="C3581" t="str">
            <v>Y</v>
          </cell>
          <cell r="D3581" t="str">
            <v>YS</v>
          </cell>
          <cell r="E3581" t="str">
            <v>YSE</v>
          </cell>
          <cell r="F3581">
            <v>750</v>
          </cell>
          <cell r="G3581">
            <v>954976</v>
          </cell>
          <cell r="H3581">
            <v>30.96</v>
          </cell>
          <cell r="I3581" t="str">
            <v>U</v>
          </cell>
          <cell r="J3581"/>
        </row>
        <row r="3582">
          <cell r="A3582">
            <v>924495</v>
          </cell>
          <cell r="B3582" t="str">
            <v>BRUNO MARINO VERMOUTH 750ml</v>
          </cell>
          <cell r="C3582" t="str">
            <v>Y</v>
          </cell>
          <cell r="D3582" t="str">
            <v>YS</v>
          </cell>
          <cell r="E3582" t="str">
            <v>YSE</v>
          </cell>
          <cell r="F3582">
            <v>750</v>
          </cell>
          <cell r="G3582">
            <v>924495</v>
          </cell>
          <cell r="H3582">
            <v>22.36</v>
          </cell>
          <cell r="I3582" t="str">
            <v>S</v>
          </cell>
          <cell r="J3582"/>
        </row>
        <row r="3583">
          <cell r="A3583">
            <v>909961</v>
          </cell>
          <cell r="B3583" t="str">
            <v>BRUNO ROCCA BAARB COPPAROSSA 06/ 750ml</v>
          </cell>
          <cell r="C3583" t="str">
            <v>Y</v>
          </cell>
          <cell r="D3583" t="str">
            <v>YS</v>
          </cell>
          <cell r="E3583" t="str">
            <v>YSE</v>
          </cell>
          <cell r="F3583">
            <v>750</v>
          </cell>
          <cell r="G3583">
            <v>909961</v>
          </cell>
          <cell r="H3583">
            <v>141.79</v>
          </cell>
          <cell r="I3583" t="str">
            <v>S</v>
          </cell>
          <cell r="J3583"/>
        </row>
        <row r="3584">
          <cell r="A3584">
            <v>909400</v>
          </cell>
          <cell r="B3584" t="str">
            <v>BRUNO ROCCA BARBARESCO RABAJA 750ml</v>
          </cell>
          <cell r="C3584" t="str">
            <v>Y</v>
          </cell>
          <cell r="D3584" t="str">
            <v>YS</v>
          </cell>
          <cell r="E3584" t="str">
            <v>YSE</v>
          </cell>
          <cell r="F3584">
            <v>750</v>
          </cell>
          <cell r="G3584">
            <v>909400</v>
          </cell>
          <cell r="H3584">
            <v>96.4</v>
          </cell>
          <cell r="I3584" t="str">
            <v>S</v>
          </cell>
          <cell r="J3584"/>
        </row>
        <row r="3585">
          <cell r="A3585">
            <v>909802</v>
          </cell>
          <cell r="B3585" t="str">
            <v>BRUNO ROCCA BARBERA 'D ALBA 07 750ml</v>
          </cell>
          <cell r="C3585" t="str">
            <v>Y</v>
          </cell>
          <cell r="D3585" t="str">
            <v>YS</v>
          </cell>
          <cell r="E3585" t="str">
            <v>YSE</v>
          </cell>
          <cell r="F3585">
            <v>750</v>
          </cell>
          <cell r="G3585">
            <v>909802</v>
          </cell>
          <cell r="H3585">
            <v>35.6</v>
          </cell>
          <cell r="I3585" t="str">
            <v>S</v>
          </cell>
          <cell r="J3585"/>
        </row>
        <row r="3586">
          <cell r="A3586">
            <v>909878</v>
          </cell>
          <cell r="B3586" t="str">
            <v>BRUNO ROCCA MARIA ADELAIDE 04/ 750ml</v>
          </cell>
          <cell r="C3586" t="str">
            <v>Y</v>
          </cell>
          <cell r="D3586" t="str">
            <v>YS</v>
          </cell>
          <cell r="E3586" t="str">
            <v>YSE</v>
          </cell>
          <cell r="F3586">
            <v>750</v>
          </cell>
          <cell r="G3586">
            <v>909878</v>
          </cell>
          <cell r="H3586">
            <v>152.08000000000001</v>
          </cell>
          <cell r="I3586" t="str">
            <v>S</v>
          </cell>
          <cell r="J3586"/>
        </row>
        <row r="3587">
          <cell r="A3587">
            <v>902532</v>
          </cell>
          <cell r="B3587" t="str">
            <v>BRUNO VERDI BUTTAFUOCO 750ml</v>
          </cell>
          <cell r="C3587" t="str">
            <v>Y</v>
          </cell>
          <cell r="D3587" t="str">
            <v>YS</v>
          </cell>
          <cell r="E3587" t="str">
            <v>YSE</v>
          </cell>
          <cell r="F3587">
            <v>750</v>
          </cell>
          <cell r="G3587">
            <v>902532</v>
          </cell>
          <cell r="H3587">
            <v>22.74</v>
          </cell>
          <cell r="I3587" t="str">
            <v>S</v>
          </cell>
          <cell r="J3587"/>
        </row>
        <row r="3588">
          <cell r="A3588">
            <v>902631</v>
          </cell>
          <cell r="B3588" t="str">
            <v>BRUNO VERDI SANGUE DI GIUDA 750ml</v>
          </cell>
          <cell r="C3588" t="str">
            <v>Y</v>
          </cell>
          <cell r="D3588" t="str">
            <v>YS</v>
          </cell>
          <cell r="E3588" t="str">
            <v>YSE</v>
          </cell>
          <cell r="F3588">
            <v>750</v>
          </cell>
          <cell r="G3588">
            <v>902631</v>
          </cell>
          <cell r="H3588">
            <v>20.2</v>
          </cell>
          <cell r="I3588" t="str">
            <v>S</v>
          </cell>
          <cell r="J3588"/>
        </row>
        <row r="3589">
          <cell r="A3589">
            <v>951172</v>
          </cell>
          <cell r="B3589" t="str">
            <v>BRUXO NO. 1 ESPANDIN 750ml</v>
          </cell>
          <cell r="C3589" t="str">
            <v>Y</v>
          </cell>
          <cell r="D3589" t="str">
            <v>YS</v>
          </cell>
          <cell r="E3589" t="str">
            <v>YSE</v>
          </cell>
          <cell r="F3589">
            <v>750</v>
          </cell>
          <cell r="G3589">
            <v>951172</v>
          </cell>
          <cell r="H3589">
            <v>57.09</v>
          </cell>
          <cell r="I3589" t="str">
            <v>U</v>
          </cell>
          <cell r="J3589"/>
        </row>
        <row r="3590">
          <cell r="A3590">
            <v>951173</v>
          </cell>
          <cell r="B3590" t="str">
            <v>BRUXO NO. 2 PECHUGA 750ml</v>
          </cell>
          <cell r="C3590" t="str">
            <v>A</v>
          </cell>
          <cell r="D3590" t="str">
            <v>AP</v>
          </cell>
          <cell r="E3590" t="str">
            <v>APM</v>
          </cell>
          <cell r="F3590">
            <v>750</v>
          </cell>
          <cell r="G3590">
            <v>951173</v>
          </cell>
          <cell r="H3590">
            <v>36.15</v>
          </cell>
          <cell r="I3590" t="str">
            <v>X</v>
          </cell>
          <cell r="J3590"/>
        </row>
        <row r="3591">
          <cell r="A3591">
            <v>951175</v>
          </cell>
          <cell r="B3591" t="str">
            <v>BRUXO NO. 3 BARRIL 750ml</v>
          </cell>
          <cell r="C3591" t="str">
            <v>Y</v>
          </cell>
          <cell r="D3591" t="str">
            <v>YS</v>
          </cell>
          <cell r="E3591" t="str">
            <v>YSA</v>
          </cell>
          <cell r="F3591">
            <v>750</v>
          </cell>
          <cell r="G3591">
            <v>951175</v>
          </cell>
          <cell r="H3591">
            <v>79.31</v>
          </cell>
          <cell r="I3591" t="str">
            <v>U</v>
          </cell>
          <cell r="J3591"/>
        </row>
        <row r="3592">
          <cell r="A3592">
            <v>954455</v>
          </cell>
          <cell r="B3592" t="str">
            <v>BRUXO NO. 4 MEZCAL ENSAMBLE 750ml</v>
          </cell>
          <cell r="C3592" t="str">
            <v>Y</v>
          </cell>
          <cell r="D3592" t="str">
            <v>YS</v>
          </cell>
          <cell r="E3592" t="str">
            <v>YSA</v>
          </cell>
          <cell r="F3592">
            <v>750</v>
          </cell>
          <cell r="G3592">
            <v>954455</v>
          </cell>
          <cell r="H3592">
            <v>92.13</v>
          </cell>
          <cell r="I3592" t="str">
            <v>U</v>
          </cell>
          <cell r="J3592"/>
        </row>
        <row r="3593">
          <cell r="A3593">
            <v>954456</v>
          </cell>
          <cell r="B3593" t="str">
            <v>BRUXO NO. 5 MEZCAL TOBALA 750ml</v>
          </cell>
          <cell r="C3593" t="str">
            <v>Y</v>
          </cell>
          <cell r="D3593" t="str">
            <v>YS</v>
          </cell>
          <cell r="E3593" t="str">
            <v>YSA</v>
          </cell>
          <cell r="F3593">
            <v>750</v>
          </cell>
          <cell r="G3593">
            <v>954456</v>
          </cell>
          <cell r="H3593">
            <v>150.13</v>
          </cell>
          <cell r="I3593" t="str">
            <v>U</v>
          </cell>
          <cell r="J3593"/>
        </row>
        <row r="3594">
          <cell r="A3594">
            <v>954457</v>
          </cell>
          <cell r="B3594" t="str">
            <v>BRUXO X MEZCAL 750ml</v>
          </cell>
          <cell r="C3594" t="str">
            <v>Y</v>
          </cell>
          <cell r="D3594" t="str">
            <v>YS</v>
          </cell>
          <cell r="E3594" t="str">
            <v>YSA</v>
          </cell>
          <cell r="F3594">
            <v>750</v>
          </cell>
          <cell r="G3594">
            <v>954457</v>
          </cell>
          <cell r="H3594">
            <v>35.1</v>
          </cell>
          <cell r="I3594" t="str">
            <v>U</v>
          </cell>
          <cell r="J3594"/>
        </row>
        <row r="3595">
          <cell r="A3595">
            <v>28032</v>
          </cell>
          <cell r="B3595" t="str">
            <v>BSB BROWN SUGAR BOURBON 750ml</v>
          </cell>
          <cell r="C3595" t="str">
            <v>A</v>
          </cell>
          <cell r="D3595" t="str">
            <v>AW</v>
          </cell>
          <cell r="E3595" t="str">
            <v>AWT</v>
          </cell>
          <cell r="F3595">
            <v>750</v>
          </cell>
          <cell r="G3595">
            <v>28032</v>
          </cell>
          <cell r="H3595">
            <v>20.73</v>
          </cell>
          <cell r="I3595" t="str">
            <v>S</v>
          </cell>
          <cell r="J3595"/>
        </row>
        <row r="3596">
          <cell r="A3596">
            <v>28033</v>
          </cell>
          <cell r="B3596" t="str">
            <v>BSB BROWN SUGAR BOURBON 103 750ml</v>
          </cell>
          <cell r="C3596" t="str">
            <v>Y</v>
          </cell>
          <cell r="D3596" t="str">
            <v>YS</v>
          </cell>
          <cell r="E3596" t="str">
            <v>YSA</v>
          </cell>
          <cell r="F3596">
            <v>750</v>
          </cell>
          <cell r="G3596">
            <v>28033</v>
          </cell>
          <cell r="H3596">
            <v>30.75</v>
          </cell>
          <cell r="I3596" t="str">
            <v>S</v>
          </cell>
          <cell r="J3596"/>
        </row>
        <row r="3597">
          <cell r="A3597">
            <v>948116</v>
          </cell>
          <cell r="B3597" t="str">
            <v>B-SIDE CABERNET SAUV 750ml</v>
          </cell>
          <cell r="C3597" t="str">
            <v>Y</v>
          </cell>
          <cell r="D3597" t="str">
            <v>YS</v>
          </cell>
          <cell r="E3597" t="str">
            <v>YSE</v>
          </cell>
          <cell r="F3597">
            <v>750</v>
          </cell>
          <cell r="G3597">
            <v>948116</v>
          </cell>
          <cell r="H3597">
            <v>26.89</v>
          </cell>
          <cell r="I3597" t="str">
            <v>S</v>
          </cell>
          <cell r="J3597"/>
        </row>
        <row r="3598">
          <cell r="A3598">
            <v>442537</v>
          </cell>
          <cell r="B3598" t="str">
            <v>B-SIDE PINOT NOIR 750ml</v>
          </cell>
          <cell r="C3598" t="str">
            <v>P</v>
          </cell>
          <cell r="D3598" t="str">
            <v>PL</v>
          </cell>
          <cell r="E3598" t="str">
            <v>PLR</v>
          </cell>
          <cell r="F3598">
            <v>750</v>
          </cell>
          <cell r="G3598">
            <v>442537</v>
          </cell>
          <cell r="H3598">
            <v>26.99</v>
          </cell>
          <cell r="I3598">
            <v>1</v>
          </cell>
          <cell r="J3598"/>
        </row>
        <row r="3599">
          <cell r="A3599">
            <v>948115</v>
          </cell>
          <cell r="B3599" t="str">
            <v>B-SIDE RED BLEND 750ml</v>
          </cell>
          <cell r="C3599" t="str">
            <v>Y</v>
          </cell>
          <cell r="D3599" t="str">
            <v>YS</v>
          </cell>
          <cell r="E3599" t="str">
            <v>YSE</v>
          </cell>
          <cell r="F3599">
            <v>750</v>
          </cell>
          <cell r="G3599">
            <v>948115</v>
          </cell>
          <cell r="H3599">
            <v>23.35</v>
          </cell>
          <cell r="I3599" t="str">
            <v>S</v>
          </cell>
          <cell r="J3599"/>
        </row>
        <row r="3600">
          <cell r="A3600">
            <v>917934</v>
          </cell>
          <cell r="B3600" t="str">
            <v>BT GARNACHA TINTORERA'13/14 750ml</v>
          </cell>
          <cell r="C3600" t="str">
            <v>P</v>
          </cell>
          <cell r="D3600" t="str">
            <v>PR</v>
          </cell>
          <cell r="E3600" t="str">
            <v>PRP</v>
          </cell>
          <cell r="F3600">
            <v>750</v>
          </cell>
          <cell r="G3600">
            <v>917934</v>
          </cell>
          <cell r="H3600">
            <v>10.29</v>
          </cell>
          <cell r="I3600" t="str">
            <v>U</v>
          </cell>
          <cell r="J3600"/>
        </row>
        <row r="3601">
          <cell r="A3601">
            <v>909152</v>
          </cell>
          <cell r="B3601" t="str">
            <v>BU TAY CLEAR VODKA 750ml</v>
          </cell>
          <cell r="C3601" t="str">
            <v>Y</v>
          </cell>
          <cell r="D3601" t="str">
            <v>YS</v>
          </cell>
          <cell r="E3601" t="str">
            <v>YSA</v>
          </cell>
          <cell r="F3601">
            <v>750</v>
          </cell>
          <cell r="G3601">
            <v>909152</v>
          </cell>
          <cell r="H3601">
            <v>35.19</v>
          </cell>
          <cell r="I3601" t="str">
            <v>S</v>
          </cell>
          <cell r="J3601"/>
        </row>
        <row r="3602">
          <cell r="A3602">
            <v>952370</v>
          </cell>
          <cell r="B3602" t="str">
            <v>BUCA CHIANTI WICKER 1000 ml</v>
          </cell>
          <cell r="C3602" t="str">
            <v>Y</v>
          </cell>
          <cell r="D3602" t="str">
            <v>YS</v>
          </cell>
          <cell r="E3602" t="str">
            <v>YSE</v>
          </cell>
          <cell r="F3602">
            <v>1000</v>
          </cell>
          <cell r="G3602">
            <v>952370</v>
          </cell>
          <cell r="H3602">
            <v>12.8</v>
          </cell>
          <cell r="I3602" t="str">
            <v>U</v>
          </cell>
          <cell r="J3602"/>
        </row>
        <row r="3603">
          <cell r="A3603">
            <v>907203</v>
          </cell>
          <cell r="B3603" t="str">
            <v>BUCA DI BEPPO CHIANTI 1500 ml</v>
          </cell>
          <cell r="C3603" t="str">
            <v>Y</v>
          </cell>
          <cell r="D3603" t="str">
            <v>YS</v>
          </cell>
          <cell r="E3603" t="str">
            <v>YSE</v>
          </cell>
          <cell r="F3603">
            <v>1500</v>
          </cell>
          <cell r="G3603">
            <v>907203</v>
          </cell>
          <cell r="H3603">
            <v>12.62</v>
          </cell>
          <cell r="I3603" t="str">
            <v>U</v>
          </cell>
          <cell r="J3603"/>
        </row>
        <row r="3604">
          <cell r="A3604">
            <v>916269</v>
          </cell>
          <cell r="B3604" t="str">
            <v>BUCCI VERDICC CAST DI JESI'13/14 750ml</v>
          </cell>
          <cell r="C3604" t="str">
            <v>K</v>
          </cell>
          <cell r="D3604" t="str">
            <v>KR</v>
          </cell>
          <cell r="E3604" t="str">
            <v>KRL</v>
          </cell>
          <cell r="F3604">
            <v>750</v>
          </cell>
          <cell r="G3604">
            <v>916269</v>
          </cell>
          <cell r="H3604">
            <v>21.63</v>
          </cell>
          <cell r="I3604" t="str">
            <v>X</v>
          </cell>
          <cell r="J3604"/>
        </row>
        <row r="3605">
          <cell r="A3605">
            <v>101629</v>
          </cell>
          <cell r="B3605" t="str">
            <v>BUCHANAN 12 YR W PITCHER 750ml</v>
          </cell>
          <cell r="C3605" t="str">
            <v>Y</v>
          </cell>
          <cell r="D3605" t="str">
            <v>YG</v>
          </cell>
          <cell r="E3605" t="str">
            <v>YGA</v>
          </cell>
          <cell r="F3605">
            <v>750</v>
          </cell>
          <cell r="G3605">
            <v>101629</v>
          </cell>
          <cell r="H3605">
            <v>39.99</v>
          </cell>
          <cell r="I3605" t="str">
            <v>D</v>
          </cell>
          <cell r="J3605"/>
        </row>
        <row r="3606">
          <cell r="A3606">
            <v>1047</v>
          </cell>
          <cell r="B3606" t="str">
            <v>BUCHANAN DELUXE 12 YR W/ 2 GLASSES 750ml</v>
          </cell>
          <cell r="C3606" t="str">
            <v>Y</v>
          </cell>
          <cell r="D3606" t="str">
            <v>YG</v>
          </cell>
          <cell r="E3606" t="str">
            <v>YGA</v>
          </cell>
          <cell r="F3606">
            <v>750</v>
          </cell>
          <cell r="G3606">
            <v>1047</v>
          </cell>
          <cell r="H3606">
            <v>21.6</v>
          </cell>
          <cell r="I3606" t="str">
            <v>D</v>
          </cell>
          <cell r="J3606"/>
        </row>
        <row r="3607">
          <cell r="A3607">
            <v>4624</v>
          </cell>
          <cell r="B3607" t="str">
            <v>BUCHANAN DELUXE SCOTCH 375 ml</v>
          </cell>
          <cell r="C3607" t="str">
            <v>A</v>
          </cell>
          <cell r="D3607" t="str">
            <v>AW</v>
          </cell>
          <cell r="E3607" t="str">
            <v>AWR</v>
          </cell>
          <cell r="F3607">
            <v>375</v>
          </cell>
          <cell r="G3607">
            <v>4624</v>
          </cell>
          <cell r="H3607">
            <v>19.989999999999998</v>
          </cell>
          <cell r="I3607">
            <v>1</v>
          </cell>
          <cell r="J3607"/>
        </row>
        <row r="3608">
          <cell r="A3608">
            <v>4628</v>
          </cell>
          <cell r="B3608" t="str">
            <v>BUCHANAN DELUXE SCOTCH 12 YR 1750ml</v>
          </cell>
          <cell r="C3608" t="str">
            <v>Y</v>
          </cell>
          <cell r="D3608" t="str">
            <v>YS</v>
          </cell>
          <cell r="E3608" t="str">
            <v>YSA</v>
          </cell>
          <cell r="F3608">
            <v>1750</v>
          </cell>
          <cell r="G3608">
            <v>4628</v>
          </cell>
          <cell r="H3608">
            <v>71.900000000000006</v>
          </cell>
          <cell r="I3608" t="str">
            <v>S</v>
          </cell>
          <cell r="J3608"/>
        </row>
        <row r="3609">
          <cell r="A3609">
            <v>103125</v>
          </cell>
          <cell r="B3609" t="str">
            <v>BUCHANAN DELUXE SCOTCH 12 YR W/ICE 750ml</v>
          </cell>
          <cell r="C3609" t="str">
            <v>Y</v>
          </cell>
          <cell r="D3609" t="str">
            <v>YG</v>
          </cell>
          <cell r="E3609" t="str">
            <v>YGA</v>
          </cell>
          <cell r="F3609">
            <v>750</v>
          </cell>
          <cell r="G3609">
            <v>103125</v>
          </cell>
          <cell r="H3609">
            <v>21.68</v>
          </cell>
          <cell r="I3609" t="str">
            <v>D</v>
          </cell>
          <cell r="J3609"/>
        </row>
        <row r="3610">
          <cell r="A3610">
            <v>101790</v>
          </cell>
          <cell r="B3610" t="str">
            <v>BUCHANAN DLUXE SCTCH 12 YR W/ SHAKR750ml</v>
          </cell>
          <cell r="C3610" t="str">
            <v>Y</v>
          </cell>
          <cell r="D3610" t="str">
            <v>YS</v>
          </cell>
          <cell r="E3610" t="str">
            <v>YSA</v>
          </cell>
          <cell r="F3610">
            <v>750</v>
          </cell>
          <cell r="G3610">
            <v>101790</v>
          </cell>
          <cell r="H3610">
            <v>39.99</v>
          </cell>
          <cell r="I3610" t="str">
            <v>T</v>
          </cell>
          <cell r="J3610"/>
        </row>
        <row r="3611">
          <cell r="A3611">
            <v>4610</v>
          </cell>
          <cell r="B3611" t="str">
            <v>BUCHANAN RED SEAL SCOTCH 750ml</v>
          </cell>
          <cell r="C3611" t="str">
            <v>Y</v>
          </cell>
          <cell r="D3611" t="str">
            <v>YS</v>
          </cell>
          <cell r="E3611" t="str">
            <v>YSA</v>
          </cell>
          <cell r="F3611">
            <v>750</v>
          </cell>
          <cell r="G3611">
            <v>4610</v>
          </cell>
          <cell r="H3611">
            <v>200.13</v>
          </cell>
          <cell r="I3611" t="str">
            <v>S</v>
          </cell>
          <cell r="J3611"/>
        </row>
        <row r="3612">
          <cell r="A3612">
            <v>4626</v>
          </cell>
          <cell r="B3612" t="str">
            <v>BUCHANANS DELUXE 12YR SCOTCH 750ml</v>
          </cell>
          <cell r="C3612" t="str">
            <v>A</v>
          </cell>
          <cell r="D3612" t="str">
            <v>AW</v>
          </cell>
          <cell r="E3612" t="str">
            <v>AWR</v>
          </cell>
          <cell r="F3612">
            <v>750</v>
          </cell>
          <cell r="G3612">
            <v>4626</v>
          </cell>
          <cell r="H3612">
            <v>39.99</v>
          </cell>
          <cell r="I3612">
            <v>1</v>
          </cell>
          <cell r="J3612"/>
        </row>
        <row r="3613">
          <cell r="A3613">
            <v>4616</v>
          </cell>
          <cell r="B3613" t="str">
            <v>BUCHANANS SP RES 18YR 6PK 750ml</v>
          </cell>
          <cell r="C3613" t="str">
            <v>Y</v>
          </cell>
          <cell r="D3613" t="str">
            <v>YS</v>
          </cell>
          <cell r="E3613" t="str">
            <v>YSA</v>
          </cell>
          <cell r="F3613">
            <v>750</v>
          </cell>
          <cell r="G3613">
            <v>4616</v>
          </cell>
          <cell r="H3613">
            <v>86.04</v>
          </cell>
          <cell r="I3613" t="str">
            <v>S</v>
          </cell>
          <cell r="J3613"/>
        </row>
        <row r="3614">
          <cell r="A3614">
            <v>17096</v>
          </cell>
          <cell r="B3614" t="str">
            <v>BUCK BOURBON WHISKEY 750ml</v>
          </cell>
          <cell r="C3614" t="str">
            <v>A</v>
          </cell>
          <cell r="D3614" t="str">
            <v>AW</v>
          </cell>
          <cell r="E3614" t="str">
            <v>AWH</v>
          </cell>
          <cell r="F3614">
            <v>750</v>
          </cell>
          <cell r="G3614">
            <v>17096</v>
          </cell>
          <cell r="H3614">
            <v>30.65</v>
          </cell>
          <cell r="I3614" t="str">
            <v>S</v>
          </cell>
          <cell r="J3614"/>
        </row>
        <row r="3615">
          <cell r="A3615">
            <v>548914</v>
          </cell>
          <cell r="B3615" t="str">
            <v>BUCK SHACK CHARDONNAY 750ml</v>
          </cell>
          <cell r="C3615" t="str">
            <v>K</v>
          </cell>
          <cell r="D3615" t="str">
            <v>KK</v>
          </cell>
          <cell r="E3615" t="str">
            <v>KKB</v>
          </cell>
          <cell r="F3615">
            <v>750</v>
          </cell>
          <cell r="G3615">
            <v>548914</v>
          </cell>
          <cell r="H3615">
            <v>22.06</v>
          </cell>
          <cell r="I3615">
            <v>1</v>
          </cell>
          <cell r="J3615"/>
        </row>
        <row r="3616">
          <cell r="A3616">
            <v>914423</v>
          </cell>
          <cell r="B3616" t="str">
            <v>BUCKLIN ANCIENT RED'19 750ml</v>
          </cell>
          <cell r="C3616" t="str">
            <v>P</v>
          </cell>
          <cell r="D3616" t="str">
            <v>PL</v>
          </cell>
          <cell r="E3616" t="str">
            <v>PLH</v>
          </cell>
          <cell r="F3616">
            <v>750</v>
          </cell>
          <cell r="G3616">
            <v>914423</v>
          </cell>
          <cell r="H3616">
            <v>31.99</v>
          </cell>
          <cell r="I3616" t="str">
            <v>L</v>
          </cell>
          <cell r="J3616"/>
        </row>
        <row r="3617">
          <cell r="A3617">
            <v>949968</v>
          </cell>
          <cell r="B3617" t="str">
            <v>BUCKLIN ANNE'S FIELD BLEND 750ml</v>
          </cell>
          <cell r="C3617" t="str">
            <v>Y</v>
          </cell>
          <cell r="D3617" t="str">
            <v>YS</v>
          </cell>
          <cell r="E3617" t="str">
            <v>YSE</v>
          </cell>
          <cell r="F3617">
            <v>750</v>
          </cell>
          <cell r="G3617">
            <v>949968</v>
          </cell>
          <cell r="H3617">
            <v>25.04</v>
          </cell>
          <cell r="I3617" t="str">
            <v>S</v>
          </cell>
          <cell r="J3617"/>
        </row>
        <row r="3618">
          <cell r="A3618">
            <v>948105</v>
          </cell>
          <cell r="B3618" t="str">
            <v>BUCKLIN BAMBINO 2010 750ml</v>
          </cell>
          <cell r="C3618" t="str">
            <v>Y</v>
          </cell>
          <cell r="D3618" t="str">
            <v>YS</v>
          </cell>
          <cell r="E3618" t="str">
            <v>YSE</v>
          </cell>
          <cell r="F3618">
            <v>750</v>
          </cell>
          <cell r="G3618">
            <v>948105</v>
          </cell>
          <cell r="H3618">
            <v>19.34</v>
          </cell>
          <cell r="I3618" t="str">
            <v>S</v>
          </cell>
          <cell r="J3618"/>
        </row>
        <row r="3619">
          <cell r="A3619">
            <v>908418</v>
          </cell>
          <cell r="B3619" t="str">
            <v>BUCKLIN BAMBINO ZIN'19 750ml</v>
          </cell>
          <cell r="C3619" t="str">
            <v>P</v>
          </cell>
          <cell r="D3619" t="str">
            <v>PL</v>
          </cell>
          <cell r="E3619" t="str">
            <v>PLH</v>
          </cell>
          <cell r="F3619">
            <v>750</v>
          </cell>
          <cell r="G3619">
            <v>908418</v>
          </cell>
          <cell r="H3619">
            <v>21.99</v>
          </cell>
          <cell r="I3619" t="str">
            <v>L</v>
          </cell>
          <cell r="J3619"/>
        </row>
        <row r="3620">
          <cell r="A3620">
            <v>915894</v>
          </cell>
          <cell r="B3620" t="str">
            <v>BUCKLIN CABERNET OLD HILL'18 750ml</v>
          </cell>
          <cell r="C3620" t="str">
            <v>P</v>
          </cell>
          <cell r="D3620" t="str">
            <v>PL</v>
          </cell>
          <cell r="E3620" t="str">
            <v>PLB</v>
          </cell>
          <cell r="F3620">
            <v>750</v>
          </cell>
          <cell r="G3620">
            <v>915894</v>
          </cell>
          <cell r="H3620">
            <v>36.99</v>
          </cell>
          <cell r="I3620" t="str">
            <v>X</v>
          </cell>
          <cell r="J3620"/>
        </row>
        <row r="3621">
          <cell r="A3621">
            <v>909674</v>
          </cell>
          <cell r="B3621" t="str">
            <v>BUCKLIN MIX 750ml</v>
          </cell>
          <cell r="C3621" t="str">
            <v>Y</v>
          </cell>
          <cell r="D3621" t="str">
            <v>YS</v>
          </cell>
          <cell r="E3621" t="str">
            <v>YSE</v>
          </cell>
          <cell r="F3621">
            <v>750</v>
          </cell>
          <cell r="G3621">
            <v>909674</v>
          </cell>
          <cell r="H3621">
            <v>25</v>
          </cell>
          <cell r="I3621" t="str">
            <v>S</v>
          </cell>
          <cell r="J3621"/>
        </row>
        <row r="3622">
          <cell r="A3622">
            <v>920037</v>
          </cell>
          <cell r="B3622" t="str">
            <v>BUCKLIN MIX BLACKS 750ml</v>
          </cell>
          <cell r="C3622" t="str">
            <v>Y</v>
          </cell>
          <cell r="D3622" t="str">
            <v>YS</v>
          </cell>
          <cell r="E3622" t="str">
            <v>YSE</v>
          </cell>
          <cell r="F3622">
            <v>750</v>
          </cell>
          <cell r="G3622">
            <v>920037</v>
          </cell>
          <cell r="H3622">
            <v>33.75</v>
          </cell>
          <cell r="I3622" t="str">
            <v>S</v>
          </cell>
          <cell r="J3622"/>
        </row>
        <row r="3623">
          <cell r="A3623">
            <v>948113</v>
          </cell>
          <cell r="B3623" t="str">
            <v>BUCKLIN OLD HILL RANCH ZIN '00 750ml</v>
          </cell>
          <cell r="C3623" t="str">
            <v>Y</v>
          </cell>
          <cell r="D3623" t="str">
            <v>YS</v>
          </cell>
          <cell r="E3623" t="str">
            <v>YSE</v>
          </cell>
          <cell r="F3623">
            <v>750</v>
          </cell>
          <cell r="G3623">
            <v>948113</v>
          </cell>
          <cell r="H3623">
            <v>33.43</v>
          </cell>
          <cell r="I3623" t="str">
            <v>S</v>
          </cell>
          <cell r="J3623"/>
        </row>
        <row r="3624">
          <cell r="A3624">
            <v>948112</v>
          </cell>
          <cell r="B3624" t="str">
            <v>BUCKLIN OLD HILL RANCH ZIN 01 750ml</v>
          </cell>
          <cell r="C3624" t="str">
            <v>Y</v>
          </cell>
          <cell r="D3624" t="str">
            <v>YS</v>
          </cell>
          <cell r="E3624" t="str">
            <v>YSE</v>
          </cell>
          <cell r="F3624">
            <v>750</v>
          </cell>
          <cell r="G3624">
            <v>948112</v>
          </cell>
          <cell r="H3624">
            <v>33.43</v>
          </cell>
          <cell r="I3624" t="str">
            <v>S</v>
          </cell>
          <cell r="J3624"/>
        </row>
        <row r="3625">
          <cell r="A3625">
            <v>948111</v>
          </cell>
          <cell r="B3625" t="str">
            <v>BUCKLIN OLD HILL RANCH ZIN 02 750ml</v>
          </cell>
          <cell r="C3625" t="str">
            <v>Y</v>
          </cell>
          <cell r="D3625" t="str">
            <v>YS</v>
          </cell>
          <cell r="E3625" t="str">
            <v>YSE</v>
          </cell>
          <cell r="F3625">
            <v>750</v>
          </cell>
          <cell r="G3625">
            <v>948111</v>
          </cell>
          <cell r="H3625">
            <v>33.25</v>
          </cell>
          <cell r="I3625" t="str">
            <v>S</v>
          </cell>
          <cell r="J3625"/>
        </row>
        <row r="3626">
          <cell r="A3626">
            <v>948106</v>
          </cell>
          <cell r="B3626" t="str">
            <v>BUCKLIN OLD HILL RANCH ZIN 03 750ml</v>
          </cell>
          <cell r="C3626" t="str">
            <v>Y</v>
          </cell>
          <cell r="D3626" t="str">
            <v>YS</v>
          </cell>
          <cell r="E3626" t="str">
            <v>YSE</v>
          </cell>
          <cell r="F3626">
            <v>750</v>
          </cell>
          <cell r="G3626">
            <v>948106</v>
          </cell>
          <cell r="H3626">
            <v>33.25</v>
          </cell>
          <cell r="I3626" t="str">
            <v>S</v>
          </cell>
          <cell r="J3626"/>
        </row>
        <row r="3627">
          <cell r="A3627">
            <v>948110</v>
          </cell>
          <cell r="B3627" t="str">
            <v>BUCKLIN OLD HILL RANCH ZIN 04 750ml</v>
          </cell>
          <cell r="C3627" t="str">
            <v>Y</v>
          </cell>
          <cell r="D3627" t="str">
            <v>YS</v>
          </cell>
          <cell r="E3627" t="str">
            <v>YSE</v>
          </cell>
          <cell r="F3627">
            <v>750</v>
          </cell>
          <cell r="G3627">
            <v>948110</v>
          </cell>
          <cell r="H3627">
            <v>33.25</v>
          </cell>
          <cell r="I3627" t="str">
            <v>S</v>
          </cell>
          <cell r="J3627"/>
        </row>
        <row r="3628">
          <cell r="A3628">
            <v>948109</v>
          </cell>
          <cell r="B3628" t="str">
            <v>BUCKLIN OLD HILL RANCH ZIN 05 750ml</v>
          </cell>
          <cell r="C3628" t="str">
            <v>Y</v>
          </cell>
          <cell r="D3628" t="str">
            <v>YS</v>
          </cell>
          <cell r="E3628" t="str">
            <v>YSE</v>
          </cell>
          <cell r="F3628">
            <v>750</v>
          </cell>
          <cell r="G3628">
            <v>948109</v>
          </cell>
          <cell r="H3628">
            <v>33.25</v>
          </cell>
          <cell r="I3628" t="str">
            <v>S</v>
          </cell>
          <cell r="J3628"/>
        </row>
        <row r="3629">
          <cell r="A3629">
            <v>948108</v>
          </cell>
          <cell r="B3629" t="str">
            <v>BUCKLIN OLD HILL RANCH ZIN 06 750ml</v>
          </cell>
          <cell r="C3629" t="str">
            <v>Y</v>
          </cell>
          <cell r="D3629" t="str">
            <v>YS</v>
          </cell>
          <cell r="E3629" t="str">
            <v>YSE</v>
          </cell>
          <cell r="F3629">
            <v>750</v>
          </cell>
          <cell r="G3629">
            <v>948108</v>
          </cell>
          <cell r="H3629">
            <v>33.25</v>
          </cell>
          <cell r="I3629" t="str">
            <v>S</v>
          </cell>
          <cell r="J3629"/>
        </row>
        <row r="3630">
          <cell r="A3630">
            <v>919735</v>
          </cell>
          <cell r="B3630" t="str">
            <v>BUCKLIN OLD HILL ROSE'20/21 750ml</v>
          </cell>
          <cell r="C3630" t="str">
            <v>M</v>
          </cell>
          <cell r="D3630" t="str">
            <v>MP</v>
          </cell>
          <cell r="E3630" t="str">
            <v>MPQ</v>
          </cell>
          <cell r="F3630">
            <v>750</v>
          </cell>
          <cell r="G3630">
            <v>919735</v>
          </cell>
          <cell r="H3630">
            <v>19.989999999999998</v>
          </cell>
          <cell r="I3630" t="str">
            <v>U</v>
          </cell>
          <cell r="J3630"/>
        </row>
        <row r="3631">
          <cell r="A3631">
            <v>951472</v>
          </cell>
          <cell r="B3631" t="str">
            <v>BUCKLIN OLD RANCH HILL ZINFANDEL ' 750ml</v>
          </cell>
          <cell r="C3631" t="str">
            <v>Y</v>
          </cell>
          <cell r="D3631" t="str">
            <v>YS</v>
          </cell>
          <cell r="E3631" t="str">
            <v>YSE</v>
          </cell>
          <cell r="F3631">
            <v>750</v>
          </cell>
          <cell r="G3631">
            <v>951472</v>
          </cell>
          <cell r="H3631">
            <v>35.520000000000003</v>
          </cell>
          <cell r="I3631" t="str">
            <v>S</v>
          </cell>
          <cell r="J3631"/>
        </row>
        <row r="3632">
          <cell r="A3632">
            <v>907823</v>
          </cell>
          <cell r="B3632" t="str">
            <v>BUCKLIN OTTO'S OLD HILL GRENACHE'1 750ml</v>
          </cell>
          <cell r="C3632" t="str">
            <v>P</v>
          </cell>
          <cell r="D3632" t="str">
            <v>PL</v>
          </cell>
          <cell r="E3632" t="str">
            <v>PLL</v>
          </cell>
          <cell r="F3632">
            <v>750</v>
          </cell>
          <cell r="G3632">
            <v>907823</v>
          </cell>
          <cell r="H3632">
            <v>32.99</v>
          </cell>
          <cell r="I3632" t="str">
            <v>X</v>
          </cell>
          <cell r="J3632"/>
        </row>
        <row r="3633">
          <cell r="A3633">
            <v>914666</v>
          </cell>
          <cell r="B3633" t="str">
            <v>BUCKLIN SYRAH BALD MTN 2005 750ml</v>
          </cell>
          <cell r="C3633" t="str">
            <v>P</v>
          </cell>
          <cell r="D3633" t="str">
            <v>PL</v>
          </cell>
          <cell r="E3633" t="str">
            <v>PLJ</v>
          </cell>
          <cell r="F3633">
            <v>750</v>
          </cell>
          <cell r="G3633">
            <v>914666</v>
          </cell>
          <cell r="H3633">
            <v>27.79</v>
          </cell>
          <cell r="I3633" t="str">
            <v>S</v>
          </cell>
          <cell r="J3633"/>
        </row>
        <row r="3634">
          <cell r="A3634">
            <v>906413</v>
          </cell>
          <cell r="B3634" t="str">
            <v>BUCKLIN VYDS MIXED BLACKS 12 750ml</v>
          </cell>
          <cell r="C3634" t="str">
            <v>Y</v>
          </cell>
          <cell r="D3634" t="str">
            <v>YS</v>
          </cell>
          <cell r="E3634" t="str">
            <v>YSE</v>
          </cell>
          <cell r="F3634">
            <v>750</v>
          </cell>
          <cell r="G3634">
            <v>906413</v>
          </cell>
          <cell r="H3634">
            <v>31.46</v>
          </cell>
          <cell r="I3634" t="str">
            <v>U</v>
          </cell>
          <cell r="J3634"/>
        </row>
        <row r="3635">
          <cell r="A3635">
            <v>952999</v>
          </cell>
          <cell r="B3635" t="str">
            <v>BUCKLIN WHITE FIELD BLEND 750ml</v>
          </cell>
          <cell r="C3635" t="str">
            <v>Y</v>
          </cell>
          <cell r="D3635" t="str">
            <v>YS</v>
          </cell>
          <cell r="E3635" t="str">
            <v>YSE</v>
          </cell>
          <cell r="F3635">
            <v>750</v>
          </cell>
          <cell r="G3635">
            <v>952999</v>
          </cell>
          <cell r="H3635">
            <v>25.04</v>
          </cell>
          <cell r="I3635" t="str">
            <v>S</v>
          </cell>
          <cell r="J3635"/>
        </row>
        <row r="3636">
          <cell r="A3636">
            <v>948114</v>
          </cell>
          <cell r="B3636" t="str">
            <v>BUCKLING GRENACHE 2007 750ml</v>
          </cell>
          <cell r="C3636" t="str">
            <v>Y</v>
          </cell>
          <cell r="D3636" t="str">
            <v>YS</v>
          </cell>
          <cell r="E3636" t="str">
            <v>YSE</v>
          </cell>
          <cell r="F3636">
            <v>750</v>
          </cell>
          <cell r="G3636">
            <v>948114</v>
          </cell>
          <cell r="H3636">
            <v>30.27</v>
          </cell>
          <cell r="I3636" t="str">
            <v>S</v>
          </cell>
          <cell r="J3636"/>
        </row>
        <row r="3637">
          <cell r="A3637">
            <v>989368</v>
          </cell>
          <cell r="B3637" t="str">
            <v>BUD ICE LAGER 473ml</v>
          </cell>
          <cell r="C3637" t="str">
            <v>T</v>
          </cell>
          <cell r="D3637" t="str">
            <v>TC</v>
          </cell>
          <cell r="E3637" t="str">
            <v>TCJ</v>
          </cell>
          <cell r="F3637">
            <v>473</v>
          </cell>
          <cell r="G3637">
            <v>989368</v>
          </cell>
          <cell r="H3637">
            <v>1.85</v>
          </cell>
          <cell r="I3637" t="str">
            <v>D</v>
          </cell>
          <cell r="J3637"/>
        </row>
        <row r="3638">
          <cell r="A3638">
            <v>901765</v>
          </cell>
          <cell r="B3638" t="str">
            <v>BUD LIGHT LEMON-ADE-RITA 473ml</v>
          </cell>
          <cell r="C3638" t="str">
            <v>R</v>
          </cell>
          <cell r="D3638" t="str">
            <v>RC</v>
          </cell>
          <cell r="E3638" t="str">
            <v>RCP</v>
          </cell>
          <cell r="F3638">
            <v>473</v>
          </cell>
          <cell r="G3638">
            <v>901765</v>
          </cell>
          <cell r="H3638">
            <v>3.03</v>
          </cell>
          <cell r="I3638" t="str">
            <v>U</v>
          </cell>
          <cell r="J3638"/>
        </row>
        <row r="3639">
          <cell r="A3639">
            <v>920539</v>
          </cell>
          <cell r="B3639" t="str">
            <v>BUD LIGHT LIME-A-RITA 473ml</v>
          </cell>
          <cell r="C3639" t="str">
            <v>R</v>
          </cell>
          <cell r="D3639" t="str">
            <v>RC</v>
          </cell>
          <cell r="E3639" t="str">
            <v>RCP</v>
          </cell>
          <cell r="F3639">
            <v>473</v>
          </cell>
          <cell r="G3639">
            <v>920539</v>
          </cell>
          <cell r="H3639">
            <v>3.03</v>
          </cell>
          <cell r="I3639" t="str">
            <v>D</v>
          </cell>
          <cell r="J3639"/>
        </row>
        <row r="3640">
          <cell r="A3640">
            <v>948009</v>
          </cell>
          <cell r="B3640" t="str">
            <v>BUD LIGHT MANGO-RITA 237ml</v>
          </cell>
          <cell r="C3640" t="str">
            <v>Y</v>
          </cell>
          <cell r="D3640" t="str">
            <v>YS</v>
          </cell>
          <cell r="E3640" t="str">
            <v>YSE</v>
          </cell>
          <cell r="F3640">
            <v>237</v>
          </cell>
          <cell r="G3640">
            <v>948009</v>
          </cell>
          <cell r="H3640">
            <v>1.9</v>
          </cell>
          <cell r="I3640" t="str">
            <v>S</v>
          </cell>
          <cell r="J3640"/>
        </row>
        <row r="3641">
          <cell r="A3641">
            <v>901710</v>
          </cell>
          <cell r="B3641" t="str">
            <v>BUD LIGHT MANG-O-RITA 473ml</v>
          </cell>
          <cell r="C3641" t="str">
            <v>R</v>
          </cell>
          <cell r="D3641" t="str">
            <v>RC</v>
          </cell>
          <cell r="E3641" t="str">
            <v>RCP</v>
          </cell>
          <cell r="F3641">
            <v>473</v>
          </cell>
          <cell r="G3641">
            <v>901710</v>
          </cell>
          <cell r="H3641">
            <v>3.09</v>
          </cell>
          <cell r="I3641" t="str">
            <v>D</v>
          </cell>
          <cell r="J3641"/>
        </row>
        <row r="3642">
          <cell r="A3642">
            <v>918962</v>
          </cell>
          <cell r="B3642" t="str">
            <v>BUD LIGHT PLATINUM 355 ml</v>
          </cell>
          <cell r="C3642" t="str">
            <v>T</v>
          </cell>
          <cell r="D3642" t="str">
            <v>TV</v>
          </cell>
          <cell r="E3642" t="str">
            <v>TVB</v>
          </cell>
          <cell r="F3642">
            <v>355</v>
          </cell>
          <cell r="G3642">
            <v>918962</v>
          </cell>
          <cell r="H3642">
            <v>1.75</v>
          </cell>
          <cell r="I3642">
            <v>1</v>
          </cell>
          <cell r="J3642"/>
        </row>
        <row r="3643">
          <cell r="A3643">
            <v>908164</v>
          </cell>
          <cell r="B3643" t="str">
            <v>BUD LIGHT PLATINUM SELTZER BERRY 473 ml</v>
          </cell>
          <cell r="C3643" t="str">
            <v>R</v>
          </cell>
          <cell r="D3643" t="str">
            <v>RC</v>
          </cell>
          <cell r="E3643" t="str">
            <v>RCP</v>
          </cell>
          <cell r="F3643">
            <v>473</v>
          </cell>
          <cell r="G3643">
            <v>908164</v>
          </cell>
          <cell r="H3643">
            <v>3.05</v>
          </cell>
          <cell r="I3643">
            <v>1</v>
          </cell>
          <cell r="J3643"/>
        </row>
        <row r="3644">
          <cell r="A3644">
            <v>901706</v>
          </cell>
          <cell r="B3644" t="str">
            <v>BUD LIGHT RAZ-BER-RITA 473ml</v>
          </cell>
          <cell r="C3644" t="str">
            <v>R</v>
          </cell>
          <cell r="D3644" t="str">
            <v>RC</v>
          </cell>
          <cell r="E3644" t="str">
            <v>RCP</v>
          </cell>
          <cell r="F3644">
            <v>473</v>
          </cell>
          <cell r="G3644">
            <v>901706</v>
          </cell>
          <cell r="H3644">
            <v>3.03</v>
          </cell>
          <cell r="I3644" t="str">
            <v>D</v>
          </cell>
          <cell r="J3644"/>
        </row>
        <row r="3645">
          <cell r="A3645">
            <v>949365</v>
          </cell>
          <cell r="B3645" t="str">
            <v>BUD LIGHT SEASONAL-RITA 473ml</v>
          </cell>
          <cell r="C3645" t="str">
            <v>R</v>
          </cell>
          <cell r="D3645" t="str">
            <v>RC</v>
          </cell>
          <cell r="E3645" t="str">
            <v>RCP</v>
          </cell>
          <cell r="F3645">
            <v>473</v>
          </cell>
          <cell r="G3645">
            <v>949365</v>
          </cell>
          <cell r="H3645">
            <v>2.99</v>
          </cell>
          <cell r="I3645" t="str">
            <v>D</v>
          </cell>
          <cell r="J3645"/>
        </row>
        <row r="3646">
          <cell r="A3646">
            <v>902417</v>
          </cell>
          <cell r="B3646" t="str">
            <v>BUD LIGHT SELTZER BLACK CHERRY 355 ml</v>
          </cell>
          <cell r="C3646" t="str">
            <v>Y</v>
          </cell>
          <cell r="D3646" t="str">
            <v>YS</v>
          </cell>
          <cell r="E3646" t="str">
            <v>YSA</v>
          </cell>
          <cell r="F3646">
            <v>355</v>
          </cell>
          <cell r="G3646">
            <v>902417</v>
          </cell>
          <cell r="H3646">
            <v>2.25</v>
          </cell>
          <cell r="I3646" t="str">
            <v>U</v>
          </cell>
          <cell r="J3646"/>
        </row>
        <row r="3647">
          <cell r="A3647">
            <v>902416</v>
          </cell>
          <cell r="B3647" t="str">
            <v>BUD LIGHT SELTZER LEMON LIME 355 ml</v>
          </cell>
          <cell r="C3647" t="str">
            <v>Y</v>
          </cell>
          <cell r="D3647" t="str">
            <v>YS</v>
          </cell>
          <cell r="E3647" t="str">
            <v>YSA</v>
          </cell>
          <cell r="F3647">
            <v>355</v>
          </cell>
          <cell r="G3647">
            <v>902416</v>
          </cell>
          <cell r="H3647">
            <v>2.25</v>
          </cell>
          <cell r="I3647" t="str">
            <v>S</v>
          </cell>
          <cell r="J3647"/>
        </row>
        <row r="3648">
          <cell r="A3648">
            <v>902418</v>
          </cell>
          <cell r="B3648" t="str">
            <v>BUD LIGHT SELTZER MANGO 355 ml</v>
          </cell>
          <cell r="C3648" t="str">
            <v>R</v>
          </cell>
          <cell r="D3648" t="str">
            <v>RC</v>
          </cell>
          <cell r="E3648" t="str">
            <v>RCP</v>
          </cell>
          <cell r="F3648">
            <v>355</v>
          </cell>
          <cell r="G3648">
            <v>902418</v>
          </cell>
          <cell r="H3648">
            <v>2.25</v>
          </cell>
          <cell r="I3648" t="str">
            <v>D</v>
          </cell>
          <cell r="J3648"/>
        </row>
        <row r="3649">
          <cell r="A3649">
            <v>902415</v>
          </cell>
          <cell r="B3649" t="str">
            <v>BUD LIGHT SELTZER STRAWBERRY 355 ml</v>
          </cell>
          <cell r="C3649" t="str">
            <v>R</v>
          </cell>
          <cell r="D3649" t="str">
            <v>RC</v>
          </cell>
          <cell r="E3649" t="str">
            <v>RCP</v>
          </cell>
          <cell r="F3649">
            <v>355</v>
          </cell>
          <cell r="G3649">
            <v>902415</v>
          </cell>
          <cell r="H3649">
            <v>2.19</v>
          </cell>
          <cell r="I3649" t="str">
            <v>D</v>
          </cell>
          <cell r="J3649"/>
        </row>
        <row r="3650">
          <cell r="A3650">
            <v>914264</v>
          </cell>
          <cell r="B3650" t="str">
            <v>BUDIMIR PROCOUPATZ'18 750ml</v>
          </cell>
          <cell r="C3650" t="str">
            <v>Y</v>
          </cell>
          <cell r="D3650" t="str">
            <v>YS</v>
          </cell>
          <cell r="E3650" t="str">
            <v>YSE</v>
          </cell>
          <cell r="F3650">
            <v>750</v>
          </cell>
          <cell r="G3650">
            <v>914264</v>
          </cell>
          <cell r="H3650">
            <v>19.8</v>
          </cell>
          <cell r="I3650" t="str">
            <v>U</v>
          </cell>
          <cell r="J3650"/>
        </row>
        <row r="3651">
          <cell r="A3651">
            <v>914267</v>
          </cell>
          <cell r="B3651" t="str">
            <v>BUDIMIR TAMJANIKA'19 750ml</v>
          </cell>
          <cell r="C3651" t="str">
            <v>Y</v>
          </cell>
          <cell r="D3651" t="str">
            <v>YS</v>
          </cell>
          <cell r="E3651" t="str">
            <v>YSE</v>
          </cell>
          <cell r="F3651">
            <v>750</v>
          </cell>
          <cell r="G3651">
            <v>914267</v>
          </cell>
          <cell r="H3651">
            <v>19.8</v>
          </cell>
          <cell r="I3651" t="str">
            <v>U</v>
          </cell>
          <cell r="J3651"/>
        </row>
        <row r="3652">
          <cell r="A3652">
            <v>909444</v>
          </cell>
          <cell r="B3652" t="str">
            <v>BUDINI MALBEC 09 750ml</v>
          </cell>
          <cell r="C3652" t="str">
            <v>Y</v>
          </cell>
          <cell r="D3652" t="str">
            <v>YS</v>
          </cell>
          <cell r="E3652" t="str">
            <v>YSE</v>
          </cell>
          <cell r="F3652">
            <v>750</v>
          </cell>
          <cell r="G3652">
            <v>909444</v>
          </cell>
          <cell r="H3652">
            <v>13.27</v>
          </cell>
          <cell r="I3652" t="str">
            <v>S</v>
          </cell>
          <cell r="J3652"/>
        </row>
        <row r="3653">
          <cell r="A3653">
            <v>900664</v>
          </cell>
          <cell r="B3653" t="str">
            <v>BUDWEISER BLACK LAGER 355ml</v>
          </cell>
          <cell r="C3653" t="str">
            <v>Y</v>
          </cell>
          <cell r="D3653" t="str">
            <v>YS</v>
          </cell>
          <cell r="E3653" t="str">
            <v>YST</v>
          </cell>
          <cell r="F3653">
            <v>355</v>
          </cell>
          <cell r="G3653">
            <v>900664</v>
          </cell>
          <cell r="H3653">
            <v>1.99</v>
          </cell>
          <cell r="I3653" t="str">
            <v>D</v>
          </cell>
          <cell r="J3653"/>
        </row>
        <row r="3654">
          <cell r="A3654">
            <v>919106</v>
          </cell>
          <cell r="B3654" t="str">
            <v>BUDWEISER COPPER LAGER 355ml</v>
          </cell>
          <cell r="C3654" t="str">
            <v>T</v>
          </cell>
          <cell r="D3654" t="str">
            <v>TH</v>
          </cell>
          <cell r="E3654" t="str">
            <v>THE</v>
          </cell>
          <cell r="F3654">
            <v>355</v>
          </cell>
          <cell r="G3654">
            <v>919106</v>
          </cell>
          <cell r="H3654">
            <v>1.79</v>
          </cell>
          <cell r="I3654" t="str">
            <v>D</v>
          </cell>
          <cell r="J3654"/>
        </row>
        <row r="3655">
          <cell r="A3655">
            <v>903422</v>
          </cell>
          <cell r="B3655" t="str">
            <v>BUEHLER CABERNET ESTATE 2017 750ml</v>
          </cell>
          <cell r="C3655" t="str">
            <v>Y</v>
          </cell>
          <cell r="D3655" t="str">
            <v>YS</v>
          </cell>
          <cell r="E3655" t="str">
            <v>YSE</v>
          </cell>
          <cell r="F3655">
            <v>750</v>
          </cell>
          <cell r="G3655">
            <v>903422</v>
          </cell>
          <cell r="H3655">
            <v>42.87</v>
          </cell>
          <cell r="I3655" t="str">
            <v>S</v>
          </cell>
          <cell r="J3655"/>
        </row>
        <row r="3656">
          <cell r="A3656">
            <v>917496</v>
          </cell>
          <cell r="B3656" t="str">
            <v>BUEHLER CABERNET NAPA ESTATE'06 750ml</v>
          </cell>
          <cell r="C3656" t="str">
            <v>P</v>
          </cell>
          <cell r="D3656" t="str">
            <v>PL</v>
          </cell>
          <cell r="E3656" t="str">
            <v>PLB</v>
          </cell>
          <cell r="F3656">
            <v>750</v>
          </cell>
          <cell r="G3656">
            <v>917496</v>
          </cell>
          <cell r="H3656">
            <v>30.35</v>
          </cell>
          <cell r="I3656" t="str">
            <v>X</v>
          </cell>
          <cell r="J3656"/>
        </row>
        <row r="3657">
          <cell r="A3657">
            <v>446200</v>
          </cell>
          <cell r="B3657" t="str">
            <v>BUEHLER CABERNET NAPA'05/06 750ml</v>
          </cell>
          <cell r="C3657" t="str">
            <v>P</v>
          </cell>
          <cell r="D3657" t="str">
            <v>PL</v>
          </cell>
          <cell r="E3657" t="str">
            <v>PLB</v>
          </cell>
          <cell r="F3657">
            <v>750</v>
          </cell>
          <cell r="G3657">
            <v>446200</v>
          </cell>
          <cell r="H3657">
            <v>27.38</v>
          </cell>
          <cell r="I3657" t="str">
            <v>X</v>
          </cell>
          <cell r="J3657"/>
        </row>
        <row r="3658">
          <cell r="A3658">
            <v>910772</v>
          </cell>
          <cell r="B3658" t="str">
            <v>BUEHLER CHARDONNAY RR'08 750ml</v>
          </cell>
          <cell r="C3658" t="str">
            <v>K</v>
          </cell>
          <cell r="D3658" t="str">
            <v>KK</v>
          </cell>
          <cell r="E3658" t="str">
            <v>KKB</v>
          </cell>
          <cell r="F3658">
            <v>750</v>
          </cell>
          <cell r="G3658">
            <v>910772</v>
          </cell>
          <cell r="H3658">
            <v>17.21</v>
          </cell>
          <cell r="I3658" t="str">
            <v>X</v>
          </cell>
          <cell r="J3658"/>
        </row>
        <row r="3659">
          <cell r="A3659">
            <v>901408</v>
          </cell>
          <cell r="B3659" t="str">
            <v>BUENA VISTA GR RES PINOT NOIR 750ml</v>
          </cell>
          <cell r="C3659" t="str">
            <v>Y</v>
          </cell>
          <cell r="D3659" t="str">
            <v>YS</v>
          </cell>
          <cell r="E3659" t="str">
            <v>YSE</v>
          </cell>
          <cell r="F3659">
            <v>750</v>
          </cell>
          <cell r="G3659">
            <v>901408</v>
          </cell>
          <cell r="H3659">
            <v>56.97</v>
          </cell>
          <cell r="I3659" t="str">
            <v>S</v>
          </cell>
          <cell r="J3659"/>
        </row>
        <row r="3660">
          <cell r="A3660">
            <v>442900</v>
          </cell>
          <cell r="B3660" t="str">
            <v>BUENA VISTA PINOT CARNEROS'05 750ml</v>
          </cell>
          <cell r="C3660" t="str">
            <v>P</v>
          </cell>
          <cell r="D3660" t="str">
            <v>PL</v>
          </cell>
          <cell r="E3660" t="str">
            <v>PLR</v>
          </cell>
          <cell r="F3660">
            <v>750</v>
          </cell>
          <cell r="G3660">
            <v>442900</v>
          </cell>
          <cell r="H3660">
            <v>21.12</v>
          </cell>
          <cell r="I3660" t="str">
            <v>X</v>
          </cell>
          <cell r="J3660"/>
        </row>
        <row r="3661">
          <cell r="A3661">
            <v>949460</v>
          </cell>
          <cell r="B3661" t="str">
            <v>BUENA VISTA PINOT NOIR SONOMA 750ml</v>
          </cell>
          <cell r="C3661" t="str">
            <v>Y</v>
          </cell>
          <cell r="D3661" t="str">
            <v>YS</v>
          </cell>
          <cell r="E3661" t="str">
            <v>YSE</v>
          </cell>
          <cell r="F3661">
            <v>750</v>
          </cell>
          <cell r="G3661">
            <v>949460</v>
          </cell>
          <cell r="H3661">
            <v>14.67</v>
          </cell>
          <cell r="I3661" t="str">
            <v>U</v>
          </cell>
          <cell r="J3661"/>
        </row>
        <row r="3662">
          <cell r="A3662">
            <v>951540</v>
          </cell>
          <cell r="B3662" t="str">
            <v>BUENA VISTA PN NORTH COAST 750ml</v>
          </cell>
          <cell r="C3662" t="str">
            <v>Y</v>
          </cell>
          <cell r="D3662" t="str">
            <v>YS</v>
          </cell>
          <cell r="E3662" t="str">
            <v>YSE</v>
          </cell>
          <cell r="F3662">
            <v>750</v>
          </cell>
          <cell r="G3662">
            <v>951540</v>
          </cell>
          <cell r="H3662">
            <v>15.61</v>
          </cell>
          <cell r="I3662" t="str">
            <v>S</v>
          </cell>
          <cell r="J3662"/>
        </row>
        <row r="3663">
          <cell r="A3663">
            <v>953763</v>
          </cell>
          <cell r="B3663" t="str">
            <v>BUENA VISTA SHERIFF 750ml</v>
          </cell>
          <cell r="C3663" t="str">
            <v>Y</v>
          </cell>
          <cell r="D3663" t="str">
            <v>YS</v>
          </cell>
          <cell r="E3663" t="str">
            <v>YSE</v>
          </cell>
          <cell r="F3663">
            <v>750</v>
          </cell>
          <cell r="G3663">
            <v>953763</v>
          </cell>
          <cell r="H3663">
            <v>47.57</v>
          </cell>
          <cell r="I3663" t="str">
            <v>S</v>
          </cell>
          <cell r="J3663"/>
        </row>
        <row r="3664">
          <cell r="A3664">
            <v>947181</v>
          </cell>
          <cell r="B3664" t="str">
            <v>BUENA VISTA THE COUNT CABERNET 750ml</v>
          </cell>
          <cell r="C3664" t="str">
            <v>Y</v>
          </cell>
          <cell r="D3664" t="str">
            <v>YS</v>
          </cell>
          <cell r="E3664" t="str">
            <v>YSE</v>
          </cell>
          <cell r="F3664">
            <v>750</v>
          </cell>
          <cell r="G3664">
            <v>947181</v>
          </cell>
          <cell r="H3664">
            <v>19.37</v>
          </cell>
          <cell r="I3664" t="str">
            <v>S</v>
          </cell>
          <cell r="J3664"/>
        </row>
        <row r="3665">
          <cell r="A3665">
            <v>950592</v>
          </cell>
          <cell r="B3665" t="str">
            <v>BUENAS TEMPRANILLO 750ml</v>
          </cell>
          <cell r="C3665" t="str">
            <v>Y</v>
          </cell>
          <cell r="D3665" t="str">
            <v>YS</v>
          </cell>
          <cell r="E3665" t="str">
            <v>YSE</v>
          </cell>
          <cell r="F3665">
            <v>750</v>
          </cell>
          <cell r="G3665">
            <v>950592</v>
          </cell>
          <cell r="H3665">
            <v>9.99</v>
          </cell>
          <cell r="I3665" t="str">
            <v>S</v>
          </cell>
          <cell r="J3665"/>
        </row>
        <row r="3666">
          <cell r="A3666">
            <v>918648</v>
          </cell>
          <cell r="B3666" t="str">
            <v>BUENAS VIURA WHITE'17 750ml</v>
          </cell>
          <cell r="C3666" t="str">
            <v>Y</v>
          </cell>
          <cell r="D3666" t="str">
            <v>YS</v>
          </cell>
          <cell r="E3666" t="str">
            <v>YSE</v>
          </cell>
          <cell r="F3666">
            <v>750</v>
          </cell>
          <cell r="G3666">
            <v>918648</v>
          </cell>
          <cell r="H3666">
            <v>11.2</v>
          </cell>
          <cell r="I3666" t="str">
            <v>S</v>
          </cell>
          <cell r="J3666"/>
        </row>
        <row r="3667">
          <cell r="A3667">
            <v>948432</v>
          </cell>
          <cell r="B3667" t="str">
            <v>BUFFALO TRACE BARREL DISTILR PICK 750ml</v>
          </cell>
          <cell r="C3667" t="str">
            <v>Y</v>
          </cell>
          <cell r="D3667" t="str">
            <v>YS</v>
          </cell>
          <cell r="E3667" t="str">
            <v>YSA</v>
          </cell>
          <cell r="F3667">
            <v>750</v>
          </cell>
          <cell r="G3667">
            <v>948432</v>
          </cell>
          <cell r="H3667">
            <v>27.99</v>
          </cell>
          <cell r="I3667" t="str">
            <v>U</v>
          </cell>
          <cell r="J3667"/>
        </row>
        <row r="3668">
          <cell r="A3668">
            <v>921098</v>
          </cell>
          <cell r="B3668" t="str">
            <v>BUFFALO TRACE BARREL-BARREL ONLY 750ml</v>
          </cell>
          <cell r="C3668" t="str">
            <v>Y</v>
          </cell>
          <cell r="D3668" t="str">
            <v>YS</v>
          </cell>
          <cell r="E3668" t="str">
            <v>YSA</v>
          </cell>
          <cell r="F3668">
            <v>750</v>
          </cell>
          <cell r="G3668">
            <v>921098</v>
          </cell>
          <cell r="H3668">
            <v>28.06</v>
          </cell>
          <cell r="I3668" t="str">
            <v>S</v>
          </cell>
          <cell r="J3668"/>
        </row>
        <row r="3669">
          <cell r="A3669">
            <v>18006</v>
          </cell>
          <cell r="B3669" t="str">
            <v>BUFFALO TRACE BOURBON 750ml</v>
          </cell>
          <cell r="C3669" t="str">
            <v>L</v>
          </cell>
          <cell r="D3669" t="str">
            <v>LA</v>
          </cell>
          <cell r="E3669" t="str">
            <v>LAS</v>
          </cell>
          <cell r="F3669">
            <v>750</v>
          </cell>
          <cell r="G3669">
            <v>18006</v>
          </cell>
          <cell r="H3669">
            <v>29.99</v>
          </cell>
          <cell r="I3669" t="str">
            <v>A</v>
          </cell>
          <cell r="J3669"/>
        </row>
        <row r="3670">
          <cell r="A3670">
            <v>80023</v>
          </cell>
          <cell r="B3670" t="str">
            <v>BUFFALO TRACE BOURBON CREAM 750ml</v>
          </cell>
          <cell r="C3670" t="str">
            <v>C</v>
          </cell>
          <cell r="D3670" t="str">
            <v>CH</v>
          </cell>
          <cell r="E3670" t="str">
            <v>CHV</v>
          </cell>
          <cell r="F3670">
            <v>750</v>
          </cell>
          <cell r="G3670">
            <v>80023</v>
          </cell>
          <cell r="H3670">
            <v>25.99</v>
          </cell>
          <cell r="I3670" t="str">
            <v>L</v>
          </cell>
          <cell r="J3670"/>
        </row>
        <row r="3671">
          <cell r="A3671">
            <v>19976</v>
          </cell>
          <cell r="B3671" t="str">
            <v>BUFFALO TRACE O.F.C. 750ml</v>
          </cell>
          <cell r="C3671" t="str">
            <v>Y</v>
          </cell>
          <cell r="D3671" t="str">
            <v>YS</v>
          </cell>
          <cell r="E3671" t="str">
            <v>YSA</v>
          </cell>
          <cell r="F3671">
            <v>750</v>
          </cell>
          <cell r="G3671">
            <v>19976</v>
          </cell>
          <cell r="H3671">
            <v>2500.0100000000002</v>
          </cell>
          <cell r="I3671" t="str">
            <v>U</v>
          </cell>
          <cell r="J3671"/>
        </row>
        <row r="3672">
          <cell r="A3672">
            <v>19978</v>
          </cell>
          <cell r="B3672" t="str">
            <v>BUFFALO TRACE OFC BOURBON 1995 750ml</v>
          </cell>
          <cell r="C3672" t="str">
            <v>A</v>
          </cell>
          <cell r="D3672" t="str">
            <v>AW</v>
          </cell>
          <cell r="E3672" t="str">
            <v>AWK</v>
          </cell>
          <cell r="F3672">
            <v>750</v>
          </cell>
          <cell r="G3672">
            <v>19978</v>
          </cell>
          <cell r="H3672">
            <v>2500.0100000000002</v>
          </cell>
          <cell r="I3672" t="str">
            <v>U</v>
          </cell>
          <cell r="J3672"/>
        </row>
        <row r="3673">
          <cell r="A3673">
            <v>27615</v>
          </cell>
          <cell r="B3673" t="str">
            <v>BUFFALO TRACE WHITE DOG MASH #1 375 ml</v>
          </cell>
          <cell r="C3673" t="str">
            <v>Y</v>
          </cell>
          <cell r="D3673" t="str">
            <v>YS</v>
          </cell>
          <cell r="E3673" t="str">
            <v>YSA</v>
          </cell>
          <cell r="F3673">
            <v>375</v>
          </cell>
          <cell r="G3673">
            <v>27615</v>
          </cell>
          <cell r="H3673">
            <v>16.059999999999999</v>
          </cell>
          <cell r="I3673" t="str">
            <v>S</v>
          </cell>
          <cell r="J3673"/>
        </row>
        <row r="3674">
          <cell r="A3674">
            <v>948807</v>
          </cell>
          <cell r="B3674" t="str">
            <v>BUGLIONE IL BUGIARDO RIPASSO 750ml</v>
          </cell>
          <cell r="C3674" t="str">
            <v>Y</v>
          </cell>
          <cell r="D3674" t="str">
            <v>YS</v>
          </cell>
          <cell r="E3674" t="str">
            <v>YSE</v>
          </cell>
          <cell r="F3674">
            <v>750</v>
          </cell>
          <cell r="G3674">
            <v>948807</v>
          </cell>
          <cell r="H3674">
            <v>35.14</v>
          </cell>
          <cell r="I3674" t="str">
            <v>S</v>
          </cell>
          <cell r="J3674"/>
        </row>
        <row r="3675">
          <cell r="A3675">
            <v>909399</v>
          </cell>
          <cell r="B3675" t="str">
            <v>BUGLIONI AMARONE'17 750ml</v>
          </cell>
          <cell r="C3675" t="str">
            <v>Y</v>
          </cell>
          <cell r="D3675" t="str">
            <v>YS</v>
          </cell>
          <cell r="E3675" t="str">
            <v>YSE</v>
          </cell>
          <cell r="F3675">
            <v>750</v>
          </cell>
          <cell r="G3675">
            <v>909399</v>
          </cell>
          <cell r="H3675">
            <v>73.89</v>
          </cell>
          <cell r="I3675" t="str">
            <v>S</v>
          </cell>
          <cell r="J3675"/>
        </row>
        <row r="3676">
          <cell r="A3676">
            <v>950779</v>
          </cell>
          <cell r="B3676" t="str">
            <v>BUGLIONI BUGIARDO 2019 750ml</v>
          </cell>
          <cell r="C3676" t="str">
            <v>Y</v>
          </cell>
          <cell r="D3676" t="str">
            <v>YS</v>
          </cell>
          <cell r="E3676" t="str">
            <v>YSE</v>
          </cell>
          <cell r="F3676">
            <v>750</v>
          </cell>
          <cell r="G3676">
            <v>950779</v>
          </cell>
          <cell r="H3676">
            <v>35.57</v>
          </cell>
          <cell r="I3676" t="str">
            <v>S</v>
          </cell>
          <cell r="J3676"/>
        </row>
        <row r="3677">
          <cell r="A3677">
            <v>946903</v>
          </cell>
          <cell r="B3677" t="str">
            <v>BUGLIONI DISPERATO 750ml</v>
          </cell>
          <cell r="C3677" t="str">
            <v>Y</v>
          </cell>
          <cell r="D3677" t="str">
            <v>YS</v>
          </cell>
          <cell r="E3677" t="str">
            <v>YSE</v>
          </cell>
          <cell r="F3677">
            <v>750</v>
          </cell>
          <cell r="G3677">
            <v>946903</v>
          </cell>
          <cell r="H3677">
            <v>21.32</v>
          </cell>
          <cell r="I3677" t="str">
            <v>S</v>
          </cell>
          <cell r="J3677"/>
        </row>
        <row r="3678">
          <cell r="A3678">
            <v>909722</v>
          </cell>
          <cell r="B3678" t="str">
            <v>BUGLIONI II VIGLIACCO 750ml</v>
          </cell>
          <cell r="C3678" t="str">
            <v>Y</v>
          </cell>
          <cell r="D3678" t="str">
            <v>YS</v>
          </cell>
          <cell r="E3678" t="str">
            <v>YSE</v>
          </cell>
          <cell r="F3678">
            <v>750</v>
          </cell>
          <cell r="G3678">
            <v>909722</v>
          </cell>
          <cell r="H3678">
            <v>27.89</v>
          </cell>
          <cell r="I3678" t="str">
            <v>S</v>
          </cell>
          <cell r="J3678"/>
        </row>
        <row r="3679">
          <cell r="A3679">
            <v>950690</v>
          </cell>
          <cell r="B3679" t="str">
            <v>BUGLIONI IL VIGLIACCO PROS ROSE 750ml</v>
          </cell>
          <cell r="C3679" t="str">
            <v>Y</v>
          </cell>
          <cell r="D3679" t="str">
            <v>YS</v>
          </cell>
          <cell r="E3679" t="str">
            <v>YSE</v>
          </cell>
          <cell r="F3679">
            <v>750</v>
          </cell>
          <cell r="G3679">
            <v>950690</v>
          </cell>
          <cell r="H3679">
            <v>27.89</v>
          </cell>
          <cell r="I3679" t="str">
            <v>S</v>
          </cell>
          <cell r="J3679"/>
        </row>
        <row r="3680">
          <cell r="A3680">
            <v>908188</v>
          </cell>
          <cell r="B3680" t="str">
            <v>BUGLIONI MUSA LUGANA'19 750ml</v>
          </cell>
          <cell r="C3680" t="str">
            <v>Y</v>
          </cell>
          <cell r="D3680" t="str">
            <v>YS</v>
          </cell>
          <cell r="E3680" t="str">
            <v>YSE</v>
          </cell>
          <cell r="F3680">
            <v>750</v>
          </cell>
          <cell r="G3680">
            <v>908188</v>
          </cell>
          <cell r="H3680">
            <v>21.32</v>
          </cell>
          <cell r="I3680" t="str">
            <v>S</v>
          </cell>
          <cell r="J3680"/>
        </row>
        <row r="3681">
          <cell r="A3681">
            <v>946987</v>
          </cell>
          <cell r="B3681" t="str">
            <v>BUGLIONI RECIOTO '11 500 ml</v>
          </cell>
          <cell r="C3681" t="str">
            <v>Y</v>
          </cell>
          <cell r="D3681" t="str">
            <v>YS</v>
          </cell>
          <cell r="E3681" t="str">
            <v>YSE</v>
          </cell>
          <cell r="F3681">
            <v>500</v>
          </cell>
          <cell r="G3681">
            <v>946987</v>
          </cell>
          <cell r="H3681">
            <v>51</v>
          </cell>
          <cell r="I3681" t="str">
            <v>S</v>
          </cell>
          <cell r="J3681"/>
        </row>
        <row r="3682">
          <cell r="A3682">
            <v>923655</v>
          </cell>
          <cell r="B3682" t="str">
            <v>BUGLIONI RIPASSO 2017 750ml</v>
          </cell>
          <cell r="C3682" t="str">
            <v>Y</v>
          </cell>
          <cell r="D3682" t="str">
            <v>YS</v>
          </cell>
          <cell r="E3682" t="str">
            <v>YSE</v>
          </cell>
          <cell r="F3682">
            <v>750</v>
          </cell>
          <cell r="G3682">
            <v>923655</v>
          </cell>
          <cell r="H3682">
            <v>31.02</v>
          </cell>
          <cell r="I3682" t="str">
            <v>S</v>
          </cell>
          <cell r="J3682"/>
        </row>
        <row r="3683">
          <cell r="A3683">
            <v>949878</v>
          </cell>
          <cell r="B3683" t="str">
            <v>BUGLIONI RUFFIANO VALPOLICELLA IMP 750ml</v>
          </cell>
          <cell r="C3683" t="str">
            <v>Y</v>
          </cell>
          <cell r="D3683" t="str">
            <v>YS</v>
          </cell>
          <cell r="E3683" t="str">
            <v>YSE</v>
          </cell>
          <cell r="F3683">
            <v>750</v>
          </cell>
          <cell r="G3683">
            <v>949878</v>
          </cell>
          <cell r="H3683">
            <v>21.03</v>
          </cell>
          <cell r="I3683" t="str">
            <v>S</v>
          </cell>
          <cell r="J3683"/>
        </row>
        <row r="3684">
          <cell r="A3684">
            <v>919632</v>
          </cell>
          <cell r="B3684" t="str">
            <v>BUGLIONI SPUDORATO 750ml</v>
          </cell>
          <cell r="C3684" t="str">
            <v>Y</v>
          </cell>
          <cell r="D3684" t="str">
            <v>YS</v>
          </cell>
          <cell r="E3684" t="str">
            <v>YSE</v>
          </cell>
          <cell r="F3684">
            <v>750</v>
          </cell>
          <cell r="G3684">
            <v>919632</v>
          </cell>
          <cell r="H3684">
            <v>27.42</v>
          </cell>
          <cell r="I3684" t="str">
            <v>S</v>
          </cell>
          <cell r="J3684"/>
        </row>
        <row r="3685">
          <cell r="A3685">
            <v>909411</v>
          </cell>
          <cell r="B3685" t="str">
            <v>BUGLIONI VALPOLICELLA 12 75 750ml</v>
          </cell>
          <cell r="C3685" t="str">
            <v>Y</v>
          </cell>
          <cell r="D3685" t="str">
            <v>YS</v>
          </cell>
          <cell r="E3685" t="str">
            <v>YSE</v>
          </cell>
          <cell r="F3685">
            <v>750</v>
          </cell>
          <cell r="G3685">
            <v>909411</v>
          </cell>
          <cell r="H3685">
            <v>21.03</v>
          </cell>
          <cell r="I3685" t="str">
            <v>S</v>
          </cell>
          <cell r="J3685"/>
        </row>
        <row r="3686">
          <cell r="A3686">
            <v>950699</v>
          </cell>
          <cell r="B3686" t="str">
            <v>BUGLIONI VALPOLICELLA SUPERIORE 750ml</v>
          </cell>
          <cell r="C3686" t="str">
            <v>Y</v>
          </cell>
          <cell r="D3686" t="str">
            <v>YS</v>
          </cell>
          <cell r="E3686" t="str">
            <v>YSE</v>
          </cell>
          <cell r="F3686">
            <v>750</v>
          </cell>
          <cell r="G3686">
            <v>950699</v>
          </cell>
          <cell r="H3686">
            <v>22.17</v>
          </cell>
          <cell r="I3686" t="str">
            <v>S</v>
          </cell>
          <cell r="J3686"/>
        </row>
        <row r="3687">
          <cell r="A3687">
            <v>946845</v>
          </cell>
          <cell r="B3687" t="str">
            <v>BUGLIONO II DISPERATO 750ml</v>
          </cell>
          <cell r="C3687" t="str">
            <v>Y</v>
          </cell>
          <cell r="D3687" t="str">
            <v>YS</v>
          </cell>
          <cell r="E3687" t="str">
            <v>YSE</v>
          </cell>
          <cell r="F3687">
            <v>750</v>
          </cell>
          <cell r="G3687">
            <v>946845</v>
          </cell>
          <cell r="H3687">
            <v>19.86</v>
          </cell>
          <cell r="I3687" t="str">
            <v>S</v>
          </cell>
          <cell r="J3687"/>
        </row>
        <row r="3688">
          <cell r="A3688">
            <v>917832</v>
          </cell>
          <cell r="B3688" t="str">
            <v>BUIL &amp; GINE JOAN GINE PRIORAT'06 750ml</v>
          </cell>
          <cell r="C3688" t="str">
            <v>P</v>
          </cell>
          <cell r="D3688" t="str">
            <v>PR</v>
          </cell>
          <cell r="E3688" t="str">
            <v>PRP</v>
          </cell>
          <cell r="F3688">
            <v>750</v>
          </cell>
          <cell r="G3688">
            <v>917832</v>
          </cell>
          <cell r="H3688">
            <v>30.68</v>
          </cell>
          <cell r="I3688" t="str">
            <v>X</v>
          </cell>
          <cell r="J3688"/>
        </row>
        <row r="3689">
          <cell r="A3689">
            <v>917169</v>
          </cell>
          <cell r="B3689" t="str">
            <v>BUIL &amp; GINE MONSANT 17-XI '06 750ml</v>
          </cell>
          <cell r="C3689" t="str">
            <v>P</v>
          </cell>
          <cell r="D3689" t="str">
            <v>PR</v>
          </cell>
          <cell r="E3689" t="str">
            <v>PRP</v>
          </cell>
          <cell r="F3689">
            <v>750</v>
          </cell>
          <cell r="G3689">
            <v>917169</v>
          </cell>
          <cell r="H3689">
            <v>19.54</v>
          </cell>
          <cell r="I3689" t="str">
            <v>X</v>
          </cell>
          <cell r="J3689"/>
        </row>
        <row r="3690">
          <cell r="A3690">
            <v>919085</v>
          </cell>
          <cell r="B3690" t="str">
            <v>BUIL &amp; GINE PLERET'11 750ml</v>
          </cell>
          <cell r="C3690" t="str">
            <v>P</v>
          </cell>
          <cell r="D3690" t="str">
            <v>PR</v>
          </cell>
          <cell r="E3690" t="str">
            <v>PRP</v>
          </cell>
          <cell r="F3690">
            <v>750</v>
          </cell>
          <cell r="G3690">
            <v>919085</v>
          </cell>
          <cell r="H3690">
            <v>84.5</v>
          </cell>
          <cell r="I3690" t="str">
            <v>L</v>
          </cell>
          <cell r="J3690"/>
        </row>
        <row r="3691">
          <cell r="A3691">
            <v>921436</v>
          </cell>
          <cell r="B3691" t="str">
            <v>BUISSON MEURSAULT CRAS 750ml</v>
          </cell>
          <cell r="C3691" t="str">
            <v>Y</v>
          </cell>
          <cell r="D3691" t="str">
            <v>YS</v>
          </cell>
          <cell r="E3691" t="str">
            <v>YSE</v>
          </cell>
          <cell r="F3691">
            <v>750</v>
          </cell>
          <cell r="G3691">
            <v>921436</v>
          </cell>
          <cell r="H3691">
            <v>161.87</v>
          </cell>
          <cell r="I3691" t="str">
            <v>S</v>
          </cell>
          <cell r="J3691"/>
        </row>
        <row r="3692">
          <cell r="A3692">
            <v>921434</v>
          </cell>
          <cell r="B3692" t="str">
            <v>BUISSON MEURSAULT TESSONS 750ml</v>
          </cell>
          <cell r="C3692" t="str">
            <v>Y</v>
          </cell>
          <cell r="D3692" t="str">
            <v>YS</v>
          </cell>
          <cell r="E3692" t="str">
            <v>YSE</v>
          </cell>
          <cell r="F3692">
            <v>750</v>
          </cell>
          <cell r="G3692">
            <v>921434</v>
          </cell>
          <cell r="H3692">
            <v>145.33000000000001</v>
          </cell>
          <cell r="I3692" t="str">
            <v>S</v>
          </cell>
          <cell r="J3692"/>
        </row>
        <row r="3693">
          <cell r="A3693">
            <v>921435</v>
          </cell>
          <cell r="B3693" t="str">
            <v>BUISSONCHARLES MEURSAULT VV 750ml</v>
          </cell>
          <cell r="C3693" t="str">
            <v>Y</v>
          </cell>
          <cell r="D3693" t="str">
            <v>YS</v>
          </cell>
          <cell r="E3693" t="str">
            <v>YSE</v>
          </cell>
          <cell r="F3693">
            <v>750</v>
          </cell>
          <cell r="G3693">
            <v>921435</v>
          </cell>
          <cell r="H3693">
            <v>99.83</v>
          </cell>
          <cell r="I3693" t="str">
            <v>S</v>
          </cell>
          <cell r="J3693"/>
        </row>
        <row r="3694">
          <cell r="A3694">
            <v>952240</v>
          </cell>
          <cell r="B3694" t="str">
            <v>BUJANDA CRIANZA 750ml</v>
          </cell>
          <cell r="C3694" t="str">
            <v>Y</v>
          </cell>
          <cell r="D3694" t="str">
            <v>YS</v>
          </cell>
          <cell r="E3694" t="str">
            <v>YSE</v>
          </cell>
          <cell r="F3694">
            <v>750</v>
          </cell>
          <cell r="G3694">
            <v>952240</v>
          </cell>
          <cell r="H3694">
            <v>16.989999999999998</v>
          </cell>
          <cell r="I3694" t="str">
            <v>S</v>
          </cell>
          <cell r="J3694"/>
        </row>
        <row r="3695">
          <cell r="A3695">
            <v>918952</v>
          </cell>
          <cell r="B3695" t="str">
            <v>BULI 515 TOSCANA SANGIOVESE 750ml</v>
          </cell>
          <cell r="C3695" t="str">
            <v>Y</v>
          </cell>
          <cell r="D3695" t="str">
            <v>YS</v>
          </cell>
          <cell r="E3695" t="str">
            <v>YSE</v>
          </cell>
          <cell r="F3695">
            <v>750</v>
          </cell>
          <cell r="G3695">
            <v>918952</v>
          </cell>
          <cell r="H3695">
            <v>16.62</v>
          </cell>
          <cell r="I3695" t="str">
            <v>S</v>
          </cell>
          <cell r="J3695"/>
        </row>
        <row r="3696">
          <cell r="A3696">
            <v>918947</v>
          </cell>
          <cell r="B3696" t="str">
            <v>BULI AMIDEI TOSCANA ROSSO 750ml</v>
          </cell>
          <cell r="C3696" t="str">
            <v>Y</v>
          </cell>
          <cell r="D3696" t="str">
            <v>YS</v>
          </cell>
          <cell r="E3696" t="str">
            <v>YSE</v>
          </cell>
          <cell r="F3696">
            <v>750</v>
          </cell>
          <cell r="G3696">
            <v>918947</v>
          </cell>
          <cell r="H3696">
            <v>22.88</v>
          </cell>
          <cell r="I3696" t="str">
            <v>S</v>
          </cell>
          <cell r="J3696"/>
        </row>
        <row r="3697">
          <cell r="A3697">
            <v>918948</v>
          </cell>
          <cell r="B3697" t="str">
            <v>BULI ESTATE 44 SANGIOVESE TOSCAN 7550 ml</v>
          </cell>
          <cell r="C3697" t="str">
            <v>Y</v>
          </cell>
          <cell r="D3697" t="str">
            <v>YS</v>
          </cell>
          <cell r="E3697" t="str">
            <v>YSE</v>
          </cell>
          <cell r="F3697">
            <v>7550</v>
          </cell>
          <cell r="G3697">
            <v>918948</v>
          </cell>
          <cell r="H3697">
            <v>19.75</v>
          </cell>
          <cell r="I3697" t="str">
            <v>S</v>
          </cell>
          <cell r="J3697"/>
        </row>
        <row r="3698">
          <cell r="A3698">
            <v>924463</v>
          </cell>
          <cell r="B3698" t="str">
            <v>BULI LE FONDE TOSCANA ROSATO 750ml</v>
          </cell>
          <cell r="C3698" t="str">
            <v>Y</v>
          </cell>
          <cell r="D3698" t="str">
            <v>YS</v>
          </cell>
          <cell r="E3698" t="str">
            <v>YSE</v>
          </cell>
          <cell r="F3698">
            <v>750</v>
          </cell>
          <cell r="G3698">
            <v>924463</v>
          </cell>
          <cell r="H3698">
            <v>13.48</v>
          </cell>
          <cell r="I3698" t="str">
            <v>S</v>
          </cell>
          <cell r="J3698"/>
        </row>
        <row r="3699">
          <cell r="A3699">
            <v>924464</v>
          </cell>
          <cell r="B3699" t="str">
            <v>BULI TOSCANA BIANCO 515 750ml</v>
          </cell>
          <cell r="C3699" t="str">
            <v>Y</v>
          </cell>
          <cell r="D3699" t="str">
            <v>YS</v>
          </cell>
          <cell r="E3699" t="str">
            <v>YSE</v>
          </cell>
          <cell r="F3699">
            <v>750</v>
          </cell>
          <cell r="G3699">
            <v>924464</v>
          </cell>
          <cell r="H3699">
            <v>13.48</v>
          </cell>
          <cell r="I3699" t="str">
            <v>S</v>
          </cell>
          <cell r="J3699"/>
        </row>
        <row r="3700">
          <cell r="A3700">
            <v>952048</v>
          </cell>
          <cell r="B3700" t="str">
            <v>BULL RUN BRAMBLE BERRY KEG 19000 ml</v>
          </cell>
          <cell r="C3700" t="str">
            <v>Y</v>
          </cell>
          <cell r="D3700" t="str">
            <v>YS</v>
          </cell>
          <cell r="E3700" t="str">
            <v>YSE</v>
          </cell>
          <cell r="F3700">
            <v>19000</v>
          </cell>
          <cell r="G3700">
            <v>952048</v>
          </cell>
          <cell r="H3700">
            <v>113.25</v>
          </cell>
          <cell r="I3700" t="str">
            <v>U</v>
          </cell>
          <cell r="J3700"/>
        </row>
        <row r="3701">
          <cell r="A3701">
            <v>952050</v>
          </cell>
          <cell r="B3701" t="str">
            <v>BULL RUN CREEKSIDE CRANBERRY PE 19000 ml</v>
          </cell>
          <cell r="C3701" t="str">
            <v>Y</v>
          </cell>
          <cell r="D3701" t="str">
            <v>YS</v>
          </cell>
          <cell r="E3701" t="str">
            <v>YSE</v>
          </cell>
          <cell r="F3701">
            <v>19000</v>
          </cell>
          <cell r="G3701">
            <v>952050</v>
          </cell>
          <cell r="H3701">
            <v>103.85</v>
          </cell>
          <cell r="I3701" t="str">
            <v>U</v>
          </cell>
          <cell r="J3701"/>
        </row>
        <row r="3702">
          <cell r="A3702">
            <v>952051</v>
          </cell>
          <cell r="B3702" t="str">
            <v>BULL RUN POWER HOUSE DRY 500 ml</v>
          </cell>
          <cell r="C3702" t="str">
            <v>Y</v>
          </cell>
          <cell r="D3702" t="str">
            <v>YS</v>
          </cell>
          <cell r="E3702" t="str">
            <v>YSE</v>
          </cell>
          <cell r="F3702">
            <v>500</v>
          </cell>
          <cell r="G3702">
            <v>952051</v>
          </cell>
          <cell r="H3702">
            <v>6.99</v>
          </cell>
          <cell r="I3702" t="str">
            <v>U</v>
          </cell>
          <cell r="J3702"/>
        </row>
        <row r="3703">
          <cell r="A3703">
            <v>952357</v>
          </cell>
          <cell r="B3703" t="str">
            <v>BULL RUN POWER HOUSE KEG 19000 ml</v>
          </cell>
          <cell r="C3703" t="str">
            <v>Y</v>
          </cell>
          <cell r="D3703" t="str">
            <v>YS</v>
          </cell>
          <cell r="E3703" t="str">
            <v>YSE</v>
          </cell>
          <cell r="F3703">
            <v>19000</v>
          </cell>
          <cell r="G3703">
            <v>952357</v>
          </cell>
          <cell r="H3703">
            <v>113.25</v>
          </cell>
          <cell r="I3703" t="str">
            <v>U</v>
          </cell>
          <cell r="J3703"/>
        </row>
        <row r="3704">
          <cell r="A3704">
            <v>952049</v>
          </cell>
          <cell r="B3704" t="str">
            <v>BULL RUN STRAWBERRY FIELDS KEG 19000 ml</v>
          </cell>
          <cell r="C3704" t="str">
            <v>Y</v>
          </cell>
          <cell r="D3704" t="str">
            <v>YG</v>
          </cell>
          <cell r="E3704" t="str">
            <v>YGE</v>
          </cell>
          <cell r="F3704">
            <v>19000</v>
          </cell>
          <cell r="G3704">
            <v>952049</v>
          </cell>
          <cell r="H3704">
            <v>113.25</v>
          </cell>
          <cell r="I3704" t="str">
            <v>U</v>
          </cell>
          <cell r="J3704"/>
        </row>
        <row r="3705">
          <cell r="A3705">
            <v>28370</v>
          </cell>
          <cell r="B3705" t="str">
            <v>BULLDOG GIN 750ml</v>
          </cell>
          <cell r="C3705" t="str">
            <v>Y</v>
          </cell>
          <cell r="D3705" t="str">
            <v>YS</v>
          </cell>
          <cell r="E3705" t="str">
            <v>YSA</v>
          </cell>
          <cell r="F3705">
            <v>750</v>
          </cell>
          <cell r="G3705">
            <v>28370</v>
          </cell>
          <cell r="H3705">
            <v>26.99</v>
          </cell>
          <cell r="I3705" t="str">
            <v>S</v>
          </cell>
          <cell r="J3705"/>
        </row>
        <row r="3706">
          <cell r="A3706">
            <v>27021</v>
          </cell>
          <cell r="B3706" t="str">
            <v>BULLEIT 95 RYE WHISKEY 375ml</v>
          </cell>
          <cell r="C3706" t="str">
            <v>A</v>
          </cell>
          <cell r="D3706" t="str">
            <v>AW</v>
          </cell>
          <cell r="E3706" t="str">
            <v>AWU</v>
          </cell>
          <cell r="F3706">
            <v>375</v>
          </cell>
          <cell r="G3706">
            <v>27021</v>
          </cell>
          <cell r="H3706">
            <v>16.989999999999998</v>
          </cell>
          <cell r="I3706">
            <v>1</v>
          </cell>
          <cell r="J3706"/>
        </row>
        <row r="3707">
          <cell r="A3707">
            <v>27025</v>
          </cell>
          <cell r="B3707" t="str">
            <v>BULLEIT 95 RYE WHISKEY 750ml</v>
          </cell>
          <cell r="C3707" t="str">
            <v>A</v>
          </cell>
          <cell r="D3707" t="str">
            <v>AW</v>
          </cell>
          <cell r="E3707" t="str">
            <v>AWU</v>
          </cell>
          <cell r="F3707">
            <v>750</v>
          </cell>
          <cell r="G3707">
            <v>27025</v>
          </cell>
          <cell r="H3707">
            <v>31.99</v>
          </cell>
          <cell r="I3707">
            <v>1</v>
          </cell>
          <cell r="J3707"/>
        </row>
        <row r="3708">
          <cell r="A3708">
            <v>17081</v>
          </cell>
          <cell r="B3708" t="str">
            <v>BULLEIT BOURBON 50 ml</v>
          </cell>
          <cell r="C3708" t="str">
            <v>Y</v>
          </cell>
          <cell r="D3708" t="str">
            <v>YS</v>
          </cell>
          <cell r="E3708" t="str">
            <v>YSA</v>
          </cell>
          <cell r="F3708">
            <v>50</v>
          </cell>
          <cell r="G3708">
            <v>17081</v>
          </cell>
          <cell r="H3708">
            <v>2.99</v>
          </cell>
          <cell r="I3708" t="str">
            <v>S</v>
          </cell>
          <cell r="J3708"/>
        </row>
        <row r="3709">
          <cell r="A3709">
            <v>17090</v>
          </cell>
          <cell r="B3709" t="str">
            <v>BULLEIT BOURBON 10YR 750ml</v>
          </cell>
          <cell r="C3709" t="str">
            <v>Y</v>
          </cell>
          <cell r="D3709" t="str">
            <v>YS</v>
          </cell>
          <cell r="E3709" t="str">
            <v>YSA</v>
          </cell>
          <cell r="F3709">
            <v>750</v>
          </cell>
          <cell r="G3709">
            <v>17090</v>
          </cell>
          <cell r="H3709">
            <v>51.06</v>
          </cell>
          <cell r="I3709" t="str">
            <v>S</v>
          </cell>
          <cell r="J3709"/>
        </row>
        <row r="3710">
          <cell r="A3710">
            <v>100499</v>
          </cell>
          <cell r="B3710" t="str">
            <v>BULLEIT BOURBON AND RYE GIFT SET 375ml</v>
          </cell>
          <cell r="C3710" t="str">
            <v>Y</v>
          </cell>
          <cell r="D3710" t="str">
            <v>YG</v>
          </cell>
          <cell r="E3710" t="str">
            <v>YGA</v>
          </cell>
          <cell r="F3710">
            <v>375</v>
          </cell>
          <cell r="G3710">
            <v>100499</v>
          </cell>
          <cell r="H3710">
            <v>29.99</v>
          </cell>
          <cell r="I3710" t="str">
            <v>D</v>
          </cell>
          <cell r="J3710"/>
        </row>
        <row r="3711">
          <cell r="A3711">
            <v>17092</v>
          </cell>
          <cell r="B3711" t="str">
            <v>BULLEIT BOURBON BARREL STRENGTH 750ml</v>
          </cell>
          <cell r="C3711" t="str">
            <v>A</v>
          </cell>
          <cell r="D3711" t="str">
            <v>AW</v>
          </cell>
          <cell r="E3711" t="str">
            <v>AWK</v>
          </cell>
          <cell r="F3711">
            <v>750</v>
          </cell>
          <cell r="G3711">
            <v>17092</v>
          </cell>
          <cell r="H3711">
            <v>50.99</v>
          </cell>
          <cell r="I3711" t="str">
            <v>X</v>
          </cell>
          <cell r="J3711"/>
        </row>
        <row r="3712">
          <cell r="A3712">
            <v>101791</v>
          </cell>
          <cell r="B3712" t="str">
            <v>BULLEIT BOURBON FRNTIER WHSKY W/MUG750ml</v>
          </cell>
          <cell r="C3712" t="str">
            <v>Y</v>
          </cell>
          <cell r="D3712" t="str">
            <v>YG</v>
          </cell>
          <cell r="E3712" t="str">
            <v>YGA</v>
          </cell>
          <cell r="F3712">
            <v>750</v>
          </cell>
          <cell r="G3712">
            <v>101791</v>
          </cell>
          <cell r="H3712">
            <v>31.99</v>
          </cell>
          <cell r="I3712" t="str">
            <v>T</v>
          </cell>
          <cell r="J3712"/>
        </row>
        <row r="3713">
          <cell r="A3713">
            <v>17086</v>
          </cell>
          <cell r="B3713" t="str">
            <v>BULLEIT BOURBON FRONTIER WHISK 750ml</v>
          </cell>
          <cell r="C3713" t="str">
            <v>A</v>
          </cell>
          <cell r="D3713" t="str">
            <v>AW</v>
          </cell>
          <cell r="E3713" t="str">
            <v>AWH</v>
          </cell>
          <cell r="F3713">
            <v>750</v>
          </cell>
          <cell r="G3713">
            <v>17086</v>
          </cell>
          <cell r="H3713">
            <v>31.99</v>
          </cell>
          <cell r="I3713">
            <v>1</v>
          </cell>
          <cell r="J3713"/>
        </row>
        <row r="3714">
          <cell r="A3714">
            <v>17085</v>
          </cell>
          <cell r="B3714" t="str">
            <v>BULLEIT BOURBON FRONTIER WHISKEY 375ml</v>
          </cell>
          <cell r="C3714" t="str">
            <v>A</v>
          </cell>
          <cell r="D3714" t="str">
            <v>AW</v>
          </cell>
          <cell r="E3714" t="str">
            <v>AWH</v>
          </cell>
          <cell r="F3714">
            <v>375</v>
          </cell>
          <cell r="G3714">
            <v>17085</v>
          </cell>
          <cell r="H3714">
            <v>16.989999999999998</v>
          </cell>
          <cell r="I3714">
            <v>1</v>
          </cell>
          <cell r="J3714"/>
        </row>
        <row r="3715">
          <cell r="A3715">
            <v>17088</v>
          </cell>
          <cell r="B3715" t="str">
            <v>BULLEIT BOURBON FRONTIER WHISKEY 1750ml</v>
          </cell>
          <cell r="C3715" t="str">
            <v>A</v>
          </cell>
          <cell r="D3715" t="str">
            <v>AW</v>
          </cell>
          <cell r="E3715" t="str">
            <v>AWH</v>
          </cell>
          <cell r="F3715">
            <v>1750</v>
          </cell>
          <cell r="G3715">
            <v>17088</v>
          </cell>
          <cell r="H3715">
            <v>61.99</v>
          </cell>
          <cell r="I3715">
            <v>1</v>
          </cell>
          <cell r="J3715"/>
        </row>
        <row r="3716">
          <cell r="A3716">
            <v>57371</v>
          </cell>
          <cell r="B3716" t="str">
            <v>BULLEIT BOURBON OLD FASHIONED 750ml</v>
          </cell>
          <cell r="C3716" t="str">
            <v>C</v>
          </cell>
          <cell r="D3716" t="str">
            <v>CW</v>
          </cell>
          <cell r="E3716" t="str">
            <v>CWU</v>
          </cell>
          <cell r="F3716">
            <v>750</v>
          </cell>
          <cell r="G3716">
            <v>57371</v>
          </cell>
          <cell r="H3716">
            <v>31.99</v>
          </cell>
          <cell r="I3716">
            <v>1</v>
          </cell>
          <cell r="J3716"/>
        </row>
        <row r="3717">
          <cell r="A3717">
            <v>17093</v>
          </cell>
          <cell r="B3717" t="str">
            <v>BULLEIT BOURBON SINGLE BARREL 750ml</v>
          </cell>
          <cell r="C3717" t="str">
            <v>A</v>
          </cell>
          <cell r="D3717" t="str">
            <v>AW</v>
          </cell>
          <cell r="E3717" t="str">
            <v>AWH</v>
          </cell>
          <cell r="F3717">
            <v>750</v>
          </cell>
          <cell r="G3717">
            <v>17093</v>
          </cell>
          <cell r="H3717">
            <v>59.99</v>
          </cell>
          <cell r="I3717" t="str">
            <v>L</v>
          </cell>
          <cell r="J3717"/>
        </row>
        <row r="3718">
          <cell r="A3718">
            <v>100765</v>
          </cell>
          <cell r="B3718" t="str">
            <v>BULLEIT BOURBON W/ 2 GLASSES 750ml</v>
          </cell>
          <cell r="C3718" t="str">
            <v>Y</v>
          </cell>
          <cell r="D3718" t="str">
            <v>YG</v>
          </cell>
          <cell r="E3718" t="str">
            <v>YGA</v>
          </cell>
          <cell r="F3718">
            <v>750</v>
          </cell>
          <cell r="G3718">
            <v>100765</v>
          </cell>
          <cell r="H3718">
            <v>31.99</v>
          </cell>
          <cell r="I3718" t="str">
            <v>D</v>
          </cell>
          <cell r="J3718"/>
        </row>
        <row r="3719">
          <cell r="A3719">
            <v>100520</v>
          </cell>
          <cell r="B3719" t="str">
            <v>BULLEIT BOURBON W/ GIFT BAG 750ml</v>
          </cell>
          <cell r="C3719" t="str">
            <v>Y</v>
          </cell>
          <cell r="D3719" t="str">
            <v>YG</v>
          </cell>
          <cell r="E3719" t="str">
            <v>YGA</v>
          </cell>
          <cell r="F3719">
            <v>750</v>
          </cell>
          <cell r="G3719">
            <v>100520</v>
          </cell>
          <cell r="H3719">
            <v>29.99</v>
          </cell>
          <cell r="I3719" t="str">
            <v>D</v>
          </cell>
          <cell r="J3719"/>
        </row>
        <row r="3720">
          <cell r="A3720">
            <v>101104</v>
          </cell>
          <cell r="B3720" t="str">
            <v>BULLEIT BURBN FRNTIER WHSKYW/2 MUGS750ml</v>
          </cell>
          <cell r="C3720" t="str">
            <v>Y</v>
          </cell>
          <cell r="D3720" t="str">
            <v>YG</v>
          </cell>
          <cell r="E3720" t="str">
            <v>YGA</v>
          </cell>
          <cell r="F3720">
            <v>750</v>
          </cell>
          <cell r="G3720">
            <v>101104</v>
          </cell>
          <cell r="H3720">
            <v>29.99</v>
          </cell>
          <cell r="I3720" t="str">
            <v>D</v>
          </cell>
          <cell r="J3720"/>
        </row>
        <row r="3721">
          <cell r="A3721">
            <v>101174</v>
          </cell>
          <cell r="B3721" t="str">
            <v>BULLEIT OUTDOOR BOURBON KITW/YETI M750ml</v>
          </cell>
          <cell r="C3721" t="str">
            <v>Y</v>
          </cell>
          <cell r="D3721" t="str">
            <v>YG</v>
          </cell>
          <cell r="E3721" t="str">
            <v>YGA</v>
          </cell>
          <cell r="F3721">
            <v>750</v>
          </cell>
          <cell r="G3721">
            <v>101174</v>
          </cell>
          <cell r="H3721">
            <v>65.13</v>
          </cell>
          <cell r="I3721" t="str">
            <v>D</v>
          </cell>
          <cell r="J3721"/>
        </row>
        <row r="3722">
          <cell r="A3722">
            <v>27022</v>
          </cell>
          <cell r="B3722" t="str">
            <v>BULLEIT RYE 1750 ml</v>
          </cell>
          <cell r="C3722" t="str">
            <v>A</v>
          </cell>
          <cell r="D3722" t="str">
            <v>AW</v>
          </cell>
          <cell r="E3722" t="str">
            <v>AWU</v>
          </cell>
          <cell r="F3722">
            <v>1750</v>
          </cell>
          <cell r="G3722">
            <v>27022</v>
          </cell>
          <cell r="H3722">
            <v>61.99</v>
          </cell>
          <cell r="I3722">
            <v>1</v>
          </cell>
          <cell r="J3722"/>
        </row>
        <row r="3723">
          <cell r="A3723">
            <v>57370</v>
          </cell>
          <cell r="B3723" t="str">
            <v>BULLEIT RYE MANHATTAN 750ml</v>
          </cell>
          <cell r="C3723" t="str">
            <v>C</v>
          </cell>
          <cell r="D3723" t="str">
            <v>CW</v>
          </cell>
          <cell r="E3723" t="str">
            <v>CWU</v>
          </cell>
          <cell r="F3723">
            <v>750</v>
          </cell>
          <cell r="G3723">
            <v>57370</v>
          </cell>
          <cell r="H3723">
            <v>31.99</v>
          </cell>
          <cell r="I3723">
            <v>1</v>
          </cell>
          <cell r="J3723"/>
        </row>
        <row r="3724">
          <cell r="A3724">
            <v>57372</v>
          </cell>
          <cell r="B3724" t="str">
            <v>BULLEIT RYE OLD FASHIONED 375ml</v>
          </cell>
          <cell r="C3724" t="str">
            <v>Y</v>
          </cell>
          <cell r="D3724" t="str">
            <v>YS</v>
          </cell>
          <cell r="E3724" t="str">
            <v>YSA</v>
          </cell>
          <cell r="F3724">
            <v>375</v>
          </cell>
          <cell r="G3724">
            <v>57372</v>
          </cell>
          <cell r="H3724">
            <v>16.989999999999998</v>
          </cell>
          <cell r="I3724" t="str">
            <v>S</v>
          </cell>
          <cell r="J3724"/>
        </row>
        <row r="3725">
          <cell r="A3725">
            <v>921512</v>
          </cell>
          <cell r="B3725" t="str">
            <v>BULLEIT SGL BARREL BLENDER CHOICE 750ml</v>
          </cell>
          <cell r="C3725" t="str">
            <v>Y</v>
          </cell>
          <cell r="D3725" t="str">
            <v>YS</v>
          </cell>
          <cell r="E3725" t="str">
            <v>YSA</v>
          </cell>
          <cell r="F3725">
            <v>750</v>
          </cell>
          <cell r="G3725">
            <v>921512</v>
          </cell>
          <cell r="H3725">
            <v>60.06</v>
          </cell>
          <cell r="I3725" t="str">
            <v>U</v>
          </cell>
          <cell r="J3725"/>
        </row>
        <row r="3726">
          <cell r="A3726">
            <v>914250</v>
          </cell>
          <cell r="B3726" t="str">
            <v>BULLETIN PLACE MERLOT'18/19 750ml</v>
          </cell>
          <cell r="C3726" t="str">
            <v>P</v>
          </cell>
          <cell r="D3726" t="str">
            <v>PR</v>
          </cell>
          <cell r="E3726" t="str">
            <v>PRY</v>
          </cell>
          <cell r="F3726">
            <v>750</v>
          </cell>
          <cell r="G3726">
            <v>914250</v>
          </cell>
          <cell r="H3726">
            <v>4.32</v>
          </cell>
          <cell r="I3726" t="str">
            <v>X</v>
          </cell>
          <cell r="J3726"/>
        </row>
        <row r="3727">
          <cell r="A3727">
            <v>947793</v>
          </cell>
          <cell r="B3727" t="str">
            <v>BULLETIN PLACE MOSCATO 750ml</v>
          </cell>
          <cell r="C3727" t="str">
            <v>Y</v>
          </cell>
          <cell r="D3727" t="str">
            <v>YS</v>
          </cell>
          <cell r="E3727" t="str">
            <v>YSE</v>
          </cell>
          <cell r="F3727">
            <v>750</v>
          </cell>
          <cell r="G3727">
            <v>947793</v>
          </cell>
          <cell r="H3727">
            <v>11.22</v>
          </cell>
          <cell r="I3727" t="str">
            <v>S</v>
          </cell>
          <cell r="J3727"/>
        </row>
        <row r="3728">
          <cell r="A3728">
            <v>910897</v>
          </cell>
          <cell r="B3728" t="str">
            <v>BULLETIN PLACE SHIRAZ'17 750ml</v>
          </cell>
          <cell r="C3728" t="str">
            <v>P</v>
          </cell>
          <cell r="D3728" t="str">
            <v>PR</v>
          </cell>
          <cell r="E3728" t="str">
            <v>PRY</v>
          </cell>
          <cell r="F3728">
            <v>750</v>
          </cell>
          <cell r="G3728">
            <v>910897</v>
          </cell>
          <cell r="H3728">
            <v>4.91</v>
          </cell>
          <cell r="I3728" t="str">
            <v>X</v>
          </cell>
          <cell r="J3728"/>
        </row>
        <row r="3729">
          <cell r="A3729">
            <v>924170</v>
          </cell>
          <cell r="B3729" t="str">
            <v>BULLIAT BEAUJOLAIS VILLAGES BIBINE 750ml</v>
          </cell>
          <cell r="C3729" t="str">
            <v>Y</v>
          </cell>
          <cell r="D3729" t="str">
            <v>YS</v>
          </cell>
          <cell r="E3729" t="str">
            <v>YSE</v>
          </cell>
          <cell r="F3729">
            <v>750</v>
          </cell>
          <cell r="G3729">
            <v>924170</v>
          </cell>
          <cell r="H3729">
            <v>23.99</v>
          </cell>
          <cell r="I3729" t="str">
            <v>S</v>
          </cell>
          <cell r="J3729"/>
        </row>
        <row r="3730">
          <cell r="A3730">
            <v>952741</v>
          </cell>
          <cell r="B3730" t="str">
            <v>BULLIAT MORGAN NATURE '15 750ml</v>
          </cell>
          <cell r="C3730" t="str">
            <v>Y</v>
          </cell>
          <cell r="D3730" t="str">
            <v>YS</v>
          </cell>
          <cell r="E3730" t="str">
            <v>YSE</v>
          </cell>
          <cell r="F3730">
            <v>750</v>
          </cell>
          <cell r="G3730">
            <v>952741</v>
          </cell>
          <cell r="H3730">
            <v>23.46</v>
          </cell>
          <cell r="I3730" t="str">
            <v>S</v>
          </cell>
          <cell r="J3730"/>
        </row>
        <row r="3731">
          <cell r="A3731">
            <v>951469</v>
          </cell>
          <cell r="B3731" t="str">
            <v>BULLIAT MORGON BEAUJOLAIS NATURE'1 750ml</v>
          </cell>
          <cell r="C3731" t="str">
            <v>P</v>
          </cell>
          <cell r="D3731" t="str">
            <v>PR</v>
          </cell>
          <cell r="E3731" t="str">
            <v>PRC</v>
          </cell>
          <cell r="F3731">
            <v>750</v>
          </cell>
          <cell r="G3731">
            <v>951469</v>
          </cell>
          <cell r="H3731">
            <v>28.99</v>
          </cell>
          <cell r="I3731" t="str">
            <v>L</v>
          </cell>
          <cell r="J3731"/>
        </row>
        <row r="3732">
          <cell r="A3732">
            <v>903943</v>
          </cell>
          <cell r="B3732" t="str">
            <v>BULLY HILL LOVE GOAT RED 750ml</v>
          </cell>
          <cell r="C3732" t="str">
            <v>Y</v>
          </cell>
          <cell r="D3732" t="str">
            <v>YS</v>
          </cell>
          <cell r="E3732" t="str">
            <v>YSE</v>
          </cell>
          <cell r="F3732">
            <v>750</v>
          </cell>
          <cell r="G3732">
            <v>903943</v>
          </cell>
          <cell r="H3732">
            <v>13.38</v>
          </cell>
          <cell r="I3732" t="str">
            <v>S</v>
          </cell>
          <cell r="J3732"/>
        </row>
        <row r="3733">
          <cell r="A3733">
            <v>948652</v>
          </cell>
          <cell r="B3733" t="str">
            <v>BULLY HILL SPECIAL RESERVE 750ml</v>
          </cell>
          <cell r="C3733" t="str">
            <v>Y</v>
          </cell>
          <cell r="D3733" t="str">
            <v>YS</v>
          </cell>
          <cell r="E3733" t="str">
            <v>YSE</v>
          </cell>
          <cell r="F3733">
            <v>750</v>
          </cell>
          <cell r="G3733">
            <v>948652</v>
          </cell>
          <cell r="H3733">
            <v>13.38</v>
          </cell>
          <cell r="I3733" t="str">
            <v>S</v>
          </cell>
          <cell r="J3733"/>
        </row>
        <row r="3734">
          <cell r="A3734">
            <v>900254</v>
          </cell>
          <cell r="B3734" t="str">
            <v>BULLY HILLS NIAGRA 750ml</v>
          </cell>
          <cell r="C3734" t="str">
            <v>Y</v>
          </cell>
          <cell r="D3734" t="str">
            <v>YS</v>
          </cell>
          <cell r="E3734" t="str">
            <v>YSE</v>
          </cell>
          <cell r="F3734">
            <v>750</v>
          </cell>
          <cell r="G3734">
            <v>900254</v>
          </cell>
          <cell r="H3734">
            <v>13.38</v>
          </cell>
          <cell r="I3734" t="str">
            <v>S</v>
          </cell>
          <cell r="J3734"/>
        </row>
        <row r="3735">
          <cell r="A3735">
            <v>64529</v>
          </cell>
          <cell r="B3735" t="str">
            <v>BUMBU ORIGINAL RUM 750ml</v>
          </cell>
          <cell r="C3735" t="str">
            <v>A</v>
          </cell>
          <cell r="D3735" t="str">
            <v>AL</v>
          </cell>
          <cell r="E3735" t="str">
            <v>ALU</v>
          </cell>
          <cell r="F3735">
            <v>750</v>
          </cell>
          <cell r="G3735">
            <v>64529</v>
          </cell>
          <cell r="H3735">
            <v>37.200000000000003</v>
          </cell>
          <cell r="I3735">
            <v>1</v>
          </cell>
          <cell r="J3735"/>
        </row>
        <row r="3736">
          <cell r="A3736">
            <v>955157</v>
          </cell>
          <cell r="B3736" t="str">
            <v>BUMBU XO RUM 750ml</v>
          </cell>
          <cell r="C3736" t="str">
            <v>Y</v>
          </cell>
          <cell r="D3736" t="str">
            <v>YS</v>
          </cell>
          <cell r="E3736" t="str">
            <v>YSA</v>
          </cell>
          <cell r="F3736">
            <v>750</v>
          </cell>
          <cell r="G3736">
            <v>955157</v>
          </cell>
          <cell r="H3736">
            <v>43</v>
          </cell>
          <cell r="I3736" t="str">
            <v>S</v>
          </cell>
          <cell r="J3736"/>
        </row>
        <row r="3737">
          <cell r="A3737">
            <v>918097</v>
          </cell>
          <cell r="B3737" t="str">
            <v>BUMP SAUV BL SONOMA CST'13/14 750ml</v>
          </cell>
          <cell r="C3737" t="str">
            <v>K</v>
          </cell>
          <cell r="D3737" t="str">
            <v>KK</v>
          </cell>
          <cell r="E3737" t="str">
            <v>KKD</v>
          </cell>
          <cell r="F3737">
            <v>750</v>
          </cell>
          <cell r="G3737">
            <v>918097</v>
          </cell>
          <cell r="H3737">
            <v>16.989999999999998</v>
          </cell>
          <cell r="I3737" t="str">
            <v>X</v>
          </cell>
          <cell r="J3737"/>
        </row>
        <row r="3738">
          <cell r="A3738">
            <v>989349</v>
          </cell>
          <cell r="B3738" t="str">
            <v>BUMPER CROP ALE 750ml</v>
          </cell>
          <cell r="C3738" t="str">
            <v>Y</v>
          </cell>
          <cell r="D3738" t="str">
            <v>YS</v>
          </cell>
          <cell r="E3738" t="str">
            <v>YST</v>
          </cell>
          <cell r="F3738">
            <v>750</v>
          </cell>
          <cell r="G3738">
            <v>989349</v>
          </cell>
          <cell r="H3738">
            <v>6.1</v>
          </cell>
          <cell r="I3738" t="str">
            <v>S</v>
          </cell>
          <cell r="J3738"/>
        </row>
        <row r="3739">
          <cell r="A3739">
            <v>919456</v>
          </cell>
          <cell r="B3739" t="str">
            <v>BUNDLEMAYER ZOBINGERHEILGEN STEI 375ml</v>
          </cell>
          <cell r="C3739" t="str">
            <v>Y</v>
          </cell>
          <cell r="D3739" t="str">
            <v>YS</v>
          </cell>
          <cell r="E3739" t="str">
            <v>YSE</v>
          </cell>
          <cell r="F3739">
            <v>375</v>
          </cell>
          <cell r="G3739">
            <v>919456</v>
          </cell>
          <cell r="H3739">
            <v>23.17</v>
          </cell>
          <cell r="I3739" t="str">
            <v>S</v>
          </cell>
          <cell r="J3739"/>
        </row>
        <row r="3740">
          <cell r="A3740">
            <v>948955</v>
          </cell>
          <cell r="B3740" t="str">
            <v>BUNELLO DI MONTALCINO'11 375 ml</v>
          </cell>
          <cell r="C3740" t="str">
            <v>Y</v>
          </cell>
          <cell r="D3740" t="str">
            <v>YS</v>
          </cell>
          <cell r="E3740" t="str">
            <v>YSE</v>
          </cell>
          <cell r="F3740">
            <v>375</v>
          </cell>
          <cell r="G3740">
            <v>948955</v>
          </cell>
          <cell r="H3740">
            <v>31.6</v>
          </cell>
          <cell r="I3740" t="str">
            <v>S</v>
          </cell>
          <cell r="J3740"/>
        </row>
        <row r="3741">
          <cell r="A3741">
            <v>923356</v>
          </cell>
          <cell r="B3741" t="str">
            <v>BUNNAHABHAIN 12YR ISLAY SINGLE MALT750ml</v>
          </cell>
          <cell r="C3741" t="str">
            <v>Y</v>
          </cell>
          <cell r="D3741" t="str">
            <v>YS</v>
          </cell>
          <cell r="E3741" t="str">
            <v>YSA</v>
          </cell>
          <cell r="F3741">
            <v>750</v>
          </cell>
          <cell r="G3741">
            <v>923356</v>
          </cell>
          <cell r="H3741">
            <v>80.209999999999994</v>
          </cell>
          <cell r="I3741" t="str">
            <v>S</v>
          </cell>
          <cell r="J3741"/>
        </row>
        <row r="3742">
          <cell r="A3742">
            <v>919847</v>
          </cell>
          <cell r="B3742" t="str">
            <v>BUONCRISTIANI CABERNET 750ml</v>
          </cell>
          <cell r="C3742" t="str">
            <v>Y</v>
          </cell>
          <cell r="D3742" t="str">
            <v>YS</v>
          </cell>
          <cell r="E3742" t="str">
            <v>YSE</v>
          </cell>
          <cell r="F3742">
            <v>750</v>
          </cell>
          <cell r="G3742">
            <v>919847</v>
          </cell>
          <cell r="H3742">
            <v>98.79</v>
          </cell>
          <cell r="I3742" t="str">
            <v>S</v>
          </cell>
          <cell r="J3742"/>
        </row>
        <row r="3743">
          <cell r="A3743">
            <v>919842</v>
          </cell>
          <cell r="B3743" t="str">
            <v>BUONCRISTIANI CHARDONNAY 750ml</v>
          </cell>
          <cell r="C3743" t="str">
            <v>Y</v>
          </cell>
          <cell r="D3743" t="str">
            <v>YS</v>
          </cell>
          <cell r="E3743" t="str">
            <v>YSE</v>
          </cell>
          <cell r="F3743">
            <v>750</v>
          </cell>
          <cell r="G3743">
            <v>919842</v>
          </cell>
          <cell r="H3743">
            <v>47.98</v>
          </cell>
          <cell r="I3743" t="str">
            <v>S</v>
          </cell>
          <cell r="J3743"/>
        </row>
        <row r="3744">
          <cell r="A3744">
            <v>919845</v>
          </cell>
          <cell r="B3744" t="str">
            <v>BUONCRISTIANI MALBEC 750ml</v>
          </cell>
          <cell r="C3744" t="str">
            <v>Y</v>
          </cell>
          <cell r="D3744" t="str">
            <v>YS</v>
          </cell>
          <cell r="E3744" t="str">
            <v>YSE</v>
          </cell>
          <cell r="F3744">
            <v>750</v>
          </cell>
          <cell r="G3744">
            <v>919845</v>
          </cell>
          <cell r="H3744">
            <v>61.92</v>
          </cell>
          <cell r="I3744" t="str">
            <v>S</v>
          </cell>
          <cell r="J3744"/>
        </row>
        <row r="3745">
          <cell r="A3745">
            <v>921635</v>
          </cell>
          <cell r="B3745" t="str">
            <v>BUONCRISTIANI MIXED CLUB 750ml</v>
          </cell>
          <cell r="C3745" t="str">
            <v>Y</v>
          </cell>
          <cell r="D3745" t="str">
            <v>YS</v>
          </cell>
          <cell r="E3745" t="str">
            <v>YSE</v>
          </cell>
          <cell r="F3745">
            <v>750</v>
          </cell>
          <cell r="G3745">
            <v>921635</v>
          </cell>
          <cell r="H3745">
            <v>65</v>
          </cell>
          <cell r="I3745" t="str">
            <v>S</v>
          </cell>
          <cell r="J3745"/>
        </row>
        <row r="3746">
          <cell r="A3746">
            <v>924485</v>
          </cell>
          <cell r="B3746" t="str">
            <v>BUONCRISTIANI MIXED CLUB 2 750ml</v>
          </cell>
          <cell r="C3746" t="str">
            <v>Y</v>
          </cell>
          <cell r="D3746" t="str">
            <v>YS</v>
          </cell>
          <cell r="E3746" t="str">
            <v>YSE</v>
          </cell>
          <cell r="F3746">
            <v>750</v>
          </cell>
          <cell r="G3746">
            <v>924485</v>
          </cell>
          <cell r="H3746">
            <v>90</v>
          </cell>
          <cell r="I3746" t="str">
            <v>S</v>
          </cell>
          <cell r="J3746"/>
        </row>
        <row r="3747">
          <cell r="A3747">
            <v>915558</v>
          </cell>
          <cell r="B3747" t="str">
            <v>BUONCRISTIANI OPC NAPA CLARET 750ml</v>
          </cell>
          <cell r="C3747" t="str">
            <v>P</v>
          </cell>
          <cell r="D3747" t="str">
            <v>PL</v>
          </cell>
          <cell r="E3747" t="str">
            <v>PLB</v>
          </cell>
          <cell r="F3747">
            <v>750</v>
          </cell>
          <cell r="G3747">
            <v>915558</v>
          </cell>
          <cell r="H3747">
            <v>40.619999999999997</v>
          </cell>
          <cell r="I3747" t="str">
            <v>X</v>
          </cell>
          <cell r="J3747"/>
        </row>
        <row r="3748">
          <cell r="A3748">
            <v>919843</v>
          </cell>
          <cell r="B3748" t="str">
            <v>BUONCRISTIANI OPC PROP RED BLEND 750ml</v>
          </cell>
          <cell r="C3748" t="str">
            <v>P</v>
          </cell>
          <cell r="D3748" t="str">
            <v>PF</v>
          </cell>
          <cell r="E3748" t="str">
            <v>PFP</v>
          </cell>
          <cell r="F3748">
            <v>750</v>
          </cell>
          <cell r="G3748">
            <v>919843</v>
          </cell>
          <cell r="H3748">
            <v>57.82</v>
          </cell>
          <cell r="I3748" t="str">
            <v>L</v>
          </cell>
          <cell r="J3748"/>
        </row>
        <row r="3749">
          <cell r="A3749">
            <v>949676</v>
          </cell>
          <cell r="B3749" t="str">
            <v>BUONCRISTIANI RED MIXED CASE 750ml</v>
          </cell>
          <cell r="C3749" t="str">
            <v>Y</v>
          </cell>
          <cell r="D3749" t="str">
            <v>YS</v>
          </cell>
          <cell r="E3749" t="str">
            <v>YSE</v>
          </cell>
          <cell r="F3749">
            <v>750</v>
          </cell>
          <cell r="G3749">
            <v>949676</v>
          </cell>
          <cell r="H3749">
            <v>74.41</v>
          </cell>
          <cell r="I3749" t="str">
            <v>S</v>
          </cell>
          <cell r="J3749"/>
        </row>
        <row r="3750">
          <cell r="A3750">
            <v>901848</v>
          </cell>
          <cell r="B3750" t="str">
            <v>BUONCRISTIANI RED VARIETALS 750ml</v>
          </cell>
          <cell r="C3750" t="str">
            <v>Y</v>
          </cell>
          <cell r="D3750" t="str">
            <v>YS</v>
          </cell>
          <cell r="E3750" t="str">
            <v>YSE</v>
          </cell>
          <cell r="F3750">
            <v>750</v>
          </cell>
          <cell r="G3750">
            <v>901848</v>
          </cell>
          <cell r="H3750">
            <v>34.07</v>
          </cell>
          <cell r="I3750" t="str">
            <v>S</v>
          </cell>
          <cell r="J3750"/>
        </row>
        <row r="3751">
          <cell r="A3751">
            <v>915299</v>
          </cell>
          <cell r="B3751" t="str">
            <v>BUONCRISTIANI ROSATO 750ml</v>
          </cell>
          <cell r="C3751" t="str">
            <v>Y</v>
          </cell>
          <cell r="D3751" t="str">
            <v>YS</v>
          </cell>
          <cell r="E3751" t="str">
            <v>YSE</v>
          </cell>
          <cell r="F3751">
            <v>750</v>
          </cell>
          <cell r="G3751">
            <v>915299</v>
          </cell>
          <cell r="H3751">
            <v>20.94</v>
          </cell>
          <cell r="I3751" t="str">
            <v>S</v>
          </cell>
          <cell r="J3751"/>
        </row>
        <row r="3752">
          <cell r="A3752">
            <v>919841</v>
          </cell>
          <cell r="B3752" t="str">
            <v>BUONCRISTIANI SAUV BLANC 750ml</v>
          </cell>
          <cell r="C3752" t="str">
            <v>Y</v>
          </cell>
          <cell r="D3752" t="str">
            <v>YS</v>
          </cell>
          <cell r="E3752" t="str">
            <v>YSE</v>
          </cell>
          <cell r="F3752">
            <v>750</v>
          </cell>
          <cell r="G3752">
            <v>919841</v>
          </cell>
          <cell r="H3752">
            <v>31.59</v>
          </cell>
          <cell r="I3752" t="str">
            <v>S</v>
          </cell>
          <cell r="J3752"/>
        </row>
        <row r="3753">
          <cell r="A3753">
            <v>919846</v>
          </cell>
          <cell r="B3753" t="str">
            <v>BUONCRISTIANI SYRAH 750ml</v>
          </cell>
          <cell r="C3753" t="str">
            <v>Y</v>
          </cell>
          <cell r="D3753" t="str">
            <v>YS</v>
          </cell>
          <cell r="E3753" t="str">
            <v>YSE</v>
          </cell>
          <cell r="F3753">
            <v>750</v>
          </cell>
          <cell r="G3753">
            <v>919846</v>
          </cell>
          <cell r="H3753">
            <v>57.82</v>
          </cell>
          <cell r="I3753" t="str">
            <v>S</v>
          </cell>
          <cell r="J3753"/>
        </row>
        <row r="3754">
          <cell r="A3754">
            <v>955794</v>
          </cell>
          <cell r="B3754" t="str">
            <v>BUONCRISTIANI TASTING CASE 750ml</v>
          </cell>
          <cell r="C3754" t="str">
            <v>Y</v>
          </cell>
          <cell r="D3754" t="str">
            <v>YS</v>
          </cell>
          <cell r="E3754" t="str">
            <v>YSE</v>
          </cell>
          <cell r="F3754">
            <v>750</v>
          </cell>
          <cell r="G3754">
            <v>955794</v>
          </cell>
          <cell r="H3754">
            <v>27.18</v>
          </cell>
          <cell r="I3754" t="str">
            <v>S</v>
          </cell>
          <cell r="J3754"/>
        </row>
        <row r="3755">
          <cell r="A3755">
            <v>947844</v>
          </cell>
          <cell r="B3755" t="str">
            <v>BUONCRISTIANI TRIAD BLANC 750ml</v>
          </cell>
          <cell r="C3755" t="str">
            <v>Y</v>
          </cell>
          <cell r="D3755" t="str">
            <v>YS</v>
          </cell>
          <cell r="E3755" t="str">
            <v>YSE</v>
          </cell>
          <cell r="F3755">
            <v>750</v>
          </cell>
          <cell r="G3755">
            <v>947844</v>
          </cell>
          <cell r="H3755">
            <v>29.14</v>
          </cell>
          <cell r="I3755" t="str">
            <v>S</v>
          </cell>
          <cell r="J3755"/>
        </row>
        <row r="3756">
          <cell r="A3756">
            <v>900340</v>
          </cell>
          <cell r="B3756" t="str">
            <v>BUONCRISTIANI WHITE MIXED CASE 750ml</v>
          </cell>
          <cell r="C3756" t="str">
            <v>Y</v>
          </cell>
          <cell r="D3756" t="str">
            <v>YS</v>
          </cell>
          <cell r="E3756" t="str">
            <v>YSE</v>
          </cell>
          <cell r="F3756">
            <v>750</v>
          </cell>
          <cell r="G3756">
            <v>900340</v>
          </cell>
          <cell r="H3756">
            <v>28.93</v>
          </cell>
          <cell r="I3756" t="str">
            <v>S</v>
          </cell>
          <cell r="J3756"/>
        </row>
        <row r="3757">
          <cell r="A3757">
            <v>901849</v>
          </cell>
          <cell r="B3757" t="str">
            <v>BUONCRISTIANI WHITE VARIETALS 750ml</v>
          </cell>
          <cell r="C3757" t="str">
            <v>Y</v>
          </cell>
          <cell r="D3757" t="str">
            <v>YS</v>
          </cell>
          <cell r="E3757" t="str">
            <v>YSE</v>
          </cell>
          <cell r="F3757">
            <v>750</v>
          </cell>
          <cell r="G3757">
            <v>901849</v>
          </cell>
          <cell r="H3757">
            <v>9.27</v>
          </cell>
          <cell r="I3757" t="str">
            <v>S</v>
          </cell>
          <cell r="J3757"/>
        </row>
        <row r="3758">
          <cell r="A3758">
            <v>914819</v>
          </cell>
          <cell r="B3758" t="str">
            <v>BURGANS ALBARINO'19 750ml</v>
          </cell>
          <cell r="C3758" t="str">
            <v>K</v>
          </cell>
          <cell r="D3758" t="str">
            <v>KR</v>
          </cell>
          <cell r="E3758" t="str">
            <v>KRN</v>
          </cell>
          <cell r="F3758">
            <v>750</v>
          </cell>
          <cell r="G3758">
            <v>914819</v>
          </cell>
          <cell r="H3758">
            <v>21.32</v>
          </cell>
          <cell r="I3758" t="str">
            <v>L</v>
          </cell>
          <cell r="J3758"/>
        </row>
        <row r="3759">
          <cell r="A3759">
            <v>954970</v>
          </cell>
          <cell r="B3759" t="str">
            <v>BURGAS 63 GRAPE BRANDY 375ml</v>
          </cell>
          <cell r="C3759" t="str">
            <v>Y</v>
          </cell>
          <cell r="D3759" t="str">
            <v>YS</v>
          </cell>
          <cell r="E3759" t="str">
            <v>YSA</v>
          </cell>
          <cell r="F3759">
            <v>375</v>
          </cell>
          <cell r="G3759">
            <v>954970</v>
          </cell>
          <cell r="H3759">
            <v>11.05</v>
          </cell>
          <cell r="I3759" t="str">
            <v>S</v>
          </cell>
          <cell r="J3759"/>
        </row>
        <row r="3760">
          <cell r="A3760">
            <v>954971</v>
          </cell>
          <cell r="B3760" t="str">
            <v>BURGAS 63 GRAPE BRANDY BARREL AGED 375ml</v>
          </cell>
          <cell r="C3760" t="str">
            <v>Y</v>
          </cell>
          <cell r="D3760" t="str">
            <v>YS</v>
          </cell>
          <cell r="E3760" t="str">
            <v>YSA</v>
          </cell>
          <cell r="F3760">
            <v>375</v>
          </cell>
          <cell r="G3760">
            <v>954971</v>
          </cell>
          <cell r="H3760">
            <v>13.21</v>
          </cell>
          <cell r="I3760" t="str">
            <v>S</v>
          </cell>
          <cell r="J3760"/>
        </row>
        <row r="3761">
          <cell r="A3761">
            <v>954972</v>
          </cell>
          <cell r="B3761" t="str">
            <v>BURGAS 63 GRAPE BRANDY PEARL 375ml</v>
          </cell>
          <cell r="C3761" t="str">
            <v>Y</v>
          </cell>
          <cell r="D3761" t="str">
            <v>YS</v>
          </cell>
          <cell r="E3761" t="str">
            <v>YSA</v>
          </cell>
          <cell r="F3761">
            <v>375</v>
          </cell>
          <cell r="G3761">
            <v>954972</v>
          </cell>
          <cell r="H3761">
            <v>14.29</v>
          </cell>
          <cell r="I3761" t="str">
            <v>S</v>
          </cell>
          <cell r="J3761"/>
        </row>
        <row r="3762">
          <cell r="A3762">
            <v>954973</v>
          </cell>
          <cell r="B3762" t="str">
            <v>BURGAS 63 GRAPE BRANDY TRAMINER 375ml</v>
          </cell>
          <cell r="C3762" t="str">
            <v>Y</v>
          </cell>
          <cell r="D3762" t="str">
            <v>YS</v>
          </cell>
          <cell r="E3762" t="str">
            <v>YSA</v>
          </cell>
          <cell r="F3762">
            <v>375</v>
          </cell>
          <cell r="G3762">
            <v>954973</v>
          </cell>
          <cell r="H3762">
            <v>14.29</v>
          </cell>
          <cell r="I3762" t="str">
            <v>S</v>
          </cell>
          <cell r="J3762"/>
        </row>
        <row r="3763">
          <cell r="A3763">
            <v>900129</v>
          </cell>
          <cell r="B3763" t="str">
            <v>BURGO VIEJO RIOJA RESERVA'16 750ml</v>
          </cell>
          <cell r="C3763" t="str">
            <v>P</v>
          </cell>
          <cell r="D3763" t="str">
            <v>PR</v>
          </cell>
          <cell r="E3763" t="str">
            <v>PRN</v>
          </cell>
          <cell r="F3763">
            <v>750</v>
          </cell>
          <cell r="G3763">
            <v>900129</v>
          </cell>
          <cell r="H3763">
            <v>19.989999999999998</v>
          </cell>
          <cell r="I3763" t="str">
            <v>L</v>
          </cell>
          <cell r="J3763"/>
        </row>
        <row r="3764">
          <cell r="A3764">
            <v>954563</v>
          </cell>
          <cell r="B3764" t="str">
            <v>BURIED CANE CAB SAUV 750ml</v>
          </cell>
          <cell r="C3764" t="str">
            <v>Y</v>
          </cell>
          <cell r="D3764" t="str">
            <v>YS</v>
          </cell>
          <cell r="E3764" t="str">
            <v>YSE</v>
          </cell>
          <cell r="F3764">
            <v>750</v>
          </cell>
          <cell r="G3764">
            <v>954563</v>
          </cell>
          <cell r="H3764">
            <v>15.01</v>
          </cell>
          <cell r="I3764" t="str">
            <v>S</v>
          </cell>
          <cell r="J3764"/>
        </row>
        <row r="3765">
          <cell r="A3765">
            <v>949805</v>
          </cell>
          <cell r="B3765" t="str">
            <v>BURIED CANE CHARDONNAY 750ml</v>
          </cell>
          <cell r="C3765" t="str">
            <v>Y</v>
          </cell>
          <cell r="D3765" t="str">
            <v>YS</v>
          </cell>
          <cell r="E3765" t="str">
            <v>YSE</v>
          </cell>
          <cell r="F3765">
            <v>750</v>
          </cell>
          <cell r="G3765">
            <v>949805</v>
          </cell>
          <cell r="H3765">
            <v>13.6</v>
          </cell>
          <cell r="I3765" t="str">
            <v>S</v>
          </cell>
          <cell r="J3765"/>
        </row>
        <row r="3766">
          <cell r="A3766">
            <v>40600</v>
          </cell>
          <cell r="B3766" t="str">
            <v>BURNETTS CANDY CANE VODKA'14 750ml</v>
          </cell>
          <cell r="C3766" t="str">
            <v>Y</v>
          </cell>
          <cell r="D3766" t="str">
            <v>YG</v>
          </cell>
          <cell r="E3766" t="str">
            <v>YGA</v>
          </cell>
          <cell r="F3766">
            <v>750</v>
          </cell>
          <cell r="G3766">
            <v>40600</v>
          </cell>
          <cell r="H3766">
            <v>10.09</v>
          </cell>
          <cell r="I3766" t="str">
            <v>D</v>
          </cell>
          <cell r="J3766"/>
        </row>
        <row r="3767">
          <cell r="A3767">
            <v>41299</v>
          </cell>
          <cell r="B3767" t="str">
            <v>BURNETTS CHERRY VODKA 750ml</v>
          </cell>
          <cell r="C3767" t="str">
            <v>A</v>
          </cell>
          <cell r="D3767" t="str">
            <v>AD</v>
          </cell>
          <cell r="E3767" t="str">
            <v>ADM</v>
          </cell>
          <cell r="F3767">
            <v>750</v>
          </cell>
          <cell r="G3767">
            <v>41299</v>
          </cell>
          <cell r="H3767">
            <v>9.99</v>
          </cell>
          <cell r="I3767">
            <v>1</v>
          </cell>
          <cell r="J3767"/>
        </row>
        <row r="3768">
          <cell r="A3768">
            <v>29566</v>
          </cell>
          <cell r="B3768" t="str">
            <v>BURNETTS GIN 750ml</v>
          </cell>
          <cell r="C3768" t="str">
            <v>A</v>
          </cell>
          <cell r="D3768" t="str">
            <v>AH</v>
          </cell>
          <cell r="E3768" t="str">
            <v>AHG</v>
          </cell>
          <cell r="F3768">
            <v>750</v>
          </cell>
          <cell r="G3768">
            <v>29566</v>
          </cell>
          <cell r="H3768">
            <v>9.99</v>
          </cell>
          <cell r="I3768">
            <v>1</v>
          </cell>
          <cell r="J3768"/>
        </row>
        <row r="3769">
          <cell r="A3769">
            <v>29568</v>
          </cell>
          <cell r="B3769" t="str">
            <v>BURNETTS GIN 1750ml</v>
          </cell>
          <cell r="C3769" t="str">
            <v>A</v>
          </cell>
          <cell r="D3769" t="str">
            <v>AH</v>
          </cell>
          <cell r="E3769" t="str">
            <v>AHG</v>
          </cell>
          <cell r="F3769">
            <v>1750</v>
          </cell>
          <cell r="G3769">
            <v>29568</v>
          </cell>
          <cell r="H3769">
            <v>18.989999999999998</v>
          </cell>
          <cell r="I3769">
            <v>1</v>
          </cell>
          <cell r="J3769"/>
        </row>
        <row r="3770">
          <cell r="A3770">
            <v>41315</v>
          </cell>
          <cell r="B3770" t="str">
            <v>BURNETTS MANGO 1750ml</v>
          </cell>
          <cell r="C3770" t="str">
            <v>A</v>
          </cell>
          <cell r="D3770" t="str">
            <v>AD</v>
          </cell>
          <cell r="E3770" t="str">
            <v>ADM</v>
          </cell>
          <cell r="F3770">
            <v>1750</v>
          </cell>
          <cell r="G3770">
            <v>41315</v>
          </cell>
          <cell r="H3770">
            <v>16.989999999999998</v>
          </cell>
          <cell r="I3770">
            <v>1</v>
          </cell>
          <cell r="J3770"/>
        </row>
        <row r="3771">
          <cell r="A3771">
            <v>40126</v>
          </cell>
          <cell r="B3771" t="str">
            <v>BURNETTS MANGO PINEAPPLE VODKA 750ml</v>
          </cell>
          <cell r="C3771" t="str">
            <v>A</v>
          </cell>
          <cell r="D3771" t="str">
            <v>AD</v>
          </cell>
          <cell r="E3771" t="str">
            <v>ADM</v>
          </cell>
          <cell r="F3771">
            <v>750</v>
          </cell>
          <cell r="G3771">
            <v>40126</v>
          </cell>
          <cell r="H3771">
            <v>9.99</v>
          </cell>
          <cell r="I3771">
            <v>1</v>
          </cell>
          <cell r="J3771"/>
        </row>
        <row r="3772">
          <cell r="A3772">
            <v>41313</v>
          </cell>
          <cell r="B3772" t="str">
            <v>BURNETTS MANGO VODKA 750ml</v>
          </cell>
          <cell r="C3772" t="str">
            <v>A</v>
          </cell>
          <cell r="D3772" t="str">
            <v>AD</v>
          </cell>
          <cell r="E3772" t="str">
            <v>ADM</v>
          </cell>
          <cell r="F3772">
            <v>750</v>
          </cell>
          <cell r="G3772">
            <v>41313</v>
          </cell>
          <cell r="H3772">
            <v>9.99</v>
          </cell>
          <cell r="I3772">
            <v>1</v>
          </cell>
          <cell r="J3772"/>
        </row>
        <row r="3773">
          <cell r="A3773">
            <v>41294</v>
          </cell>
          <cell r="B3773" t="str">
            <v>BURNETTS PEACH VODKA 750ml</v>
          </cell>
          <cell r="C3773" t="str">
            <v>Y</v>
          </cell>
          <cell r="D3773" t="str">
            <v>YS</v>
          </cell>
          <cell r="E3773" t="str">
            <v>YSA</v>
          </cell>
          <cell r="F3773">
            <v>750</v>
          </cell>
          <cell r="G3773">
            <v>41294</v>
          </cell>
          <cell r="H3773">
            <v>9.99</v>
          </cell>
          <cell r="I3773" t="str">
            <v>S</v>
          </cell>
          <cell r="J3773"/>
        </row>
        <row r="3774">
          <cell r="A3774">
            <v>41413</v>
          </cell>
          <cell r="B3774" t="str">
            <v>BURNETT'S PINEAPPLE VODKA 750ml</v>
          </cell>
          <cell r="C3774" t="str">
            <v>Y</v>
          </cell>
          <cell r="D3774" t="str">
            <v>YS</v>
          </cell>
          <cell r="E3774" t="str">
            <v>YSA</v>
          </cell>
          <cell r="F3774">
            <v>750</v>
          </cell>
          <cell r="G3774">
            <v>41413</v>
          </cell>
          <cell r="H3774">
            <v>9.99</v>
          </cell>
          <cell r="I3774" t="str">
            <v>S</v>
          </cell>
          <cell r="J3774"/>
        </row>
        <row r="3775">
          <cell r="A3775">
            <v>909161</v>
          </cell>
          <cell r="B3775" t="str">
            <v>BURNETTS PINK LEMON DE 750ml</v>
          </cell>
          <cell r="C3775" t="str">
            <v>Y</v>
          </cell>
          <cell r="D3775" t="str">
            <v>YS</v>
          </cell>
          <cell r="E3775" t="str">
            <v>YSE</v>
          </cell>
          <cell r="F3775">
            <v>750</v>
          </cell>
          <cell r="G3775">
            <v>909161</v>
          </cell>
          <cell r="H3775">
            <v>9.99</v>
          </cell>
          <cell r="I3775" t="str">
            <v>S</v>
          </cell>
          <cell r="J3775"/>
        </row>
        <row r="3776">
          <cell r="A3776">
            <v>40370</v>
          </cell>
          <cell r="B3776" t="str">
            <v>BURNETTS PUMPKIN SPICE VODKA'14 750ml</v>
          </cell>
          <cell r="C3776" t="str">
            <v>Y</v>
          </cell>
          <cell r="D3776" t="str">
            <v>YS</v>
          </cell>
          <cell r="E3776" t="str">
            <v>YSA</v>
          </cell>
          <cell r="F3776">
            <v>750</v>
          </cell>
          <cell r="G3776">
            <v>40370</v>
          </cell>
          <cell r="H3776">
            <v>10.09</v>
          </cell>
          <cell r="I3776" t="str">
            <v>D</v>
          </cell>
          <cell r="J3776"/>
        </row>
        <row r="3777">
          <cell r="A3777">
            <v>41316</v>
          </cell>
          <cell r="B3777" t="str">
            <v>BURNETTS RASPBERRY VODKA 750ml</v>
          </cell>
          <cell r="C3777" t="str">
            <v>A</v>
          </cell>
          <cell r="D3777" t="str">
            <v>AD</v>
          </cell>
          <cell r="E3777" t="str">
            <v>ADM</v>
          </cell>
          <cell r="F3777">
            <v>750</v>
          </cell>
          <cell r="G3777">
            <v>41316</v>
          </cell>
          <cell r="H3777">
            <v>9.99</v>
          </cell>
          <cell r="I3777">
            <v>1</v>
          </cell>
          <cell r="J3777"/>
        </row>
        <row r="3778">
          <cell r="A3778">
            <v>44277</v>
          </cell>
          <cell r="B3778" t="str">
            <v>BURNETTS SPICED RUM 750ml</v>
          </cell>
          <cell r="C3778" t="str">
            <v>A</v>
          </cell>
          <cell r="D3778" t="str">
            <v>AL</v>
          </cell>
          <cell r="E3778" t="str">
            <v>ALP</v>
          </cell>
          <cell r="F3778">
            <v>750</v>
          </cell>
          <cell r="G3778">
            <v>44277</v>
          </cell>
          <cell r="H3778">
            <v>5.4</v>
          </cell>
          <cell r="I3778" t="str">
            <v>D</v>
          </cell>
          <cell r="J3778"/>
        </row>
        <row r="3779">
          <cell r="A3779">
            <v>44275</v>
          </cell>
          <cell r="B3779" t="str">
            <v>BURNETTS SPICED RUM 1750ml</v>
          </cell>
          <cell r="C3779" t="str">
            <v>A</v>
          </cell>
          <cell r="D3779" t="str">
            <v>AL</v>
          </cell>
          <cell r="E3779" t="str">
            <v>ALP</v>
          </cell>
          <cell r="F3779">
            <v>1750</v>
          </cell>
          <cell r="G3779">
            <v>44275</v>
          </cell>
          <cell r="H3779">
            <v>17.989999999999998</v>
          </cell>
          <cell r="I3779">
            <v>1</v>
          </cell>
          <cell r="J3779"/>
        </row>
        <row r="3780">
          <cell r="A3780">
            <v>40637</v>
          </cell>
          <cell r="B3780" t="str">
            <v>BURNETTS SUGAR COOKIE VODKA 750ml</v>
          </cell>
          <cell r="C3780" t="str">
            <v>A</v>
          </cell>
          <cell r="D3780" t="str">
            <v>AD</v>
          </cell>
          <cell r="E3780" t="str">
            <v>ADM</v>
          </cell>
          <cell r="F3780">
            <v>750</v>
          </cell>
          <cell r="G3780">
            <v>40637</v>
          </cell>
          <cell r="H3780">
            <v>10.09</v>
          </cell>
          <cell r="I3780" t="str">
            <v>D</v>
          </cell>
          <cell r="J3780"/>
        </row>
        <row r="3781">
          <cell r="A3781">
            <v>35416</v>
          </cell>
          <cell r="B3781" t="str">
            <v>BURNETTS VODKA 750ml</v>
          </cell>
          <cell r="C3781" t="str">
            <v>A</v>
          </cell>
          <cell r="D3781" t="str">
            <v>AD</v>
          </cell>
          <cell r="E3781" t="str">
            <v>ADF</v>
          </cell>
          <cell r="F3781">
            <v>750</v>
          </cell>
          <cell r="G3781">
            <v>35416</v>
          </cell>
          <cell r="H3781">
            <v>9.99</v>
          </cell>
          <cell r="I3781">
            <v>1</v>
          </cell>
          <cell r="J3781"/>
        </row>
        <row r="3782">
          <cell r="A3782">
            <v>35418</v>
          </cell>
          <cell r="B3782" t="str">
            <v>BURNETTS VODKA 1750ml</v>
          </cell>
          <cell r="C3782" t="str">
            <v>A</v>
          </cell>
          <cell r="D3782" t="str">
            <v>AD</v>
          </cell>
          <cell r="E3782" t="str">
            <v>ADF</v>
          </cell>
          <cell r="F3782">
            <v>1750</v>
          </cell>
          <cell r="G3782">
            <v>35418</v>
          </cell>
          <cell r="H3782">
            <v>16.989999999999998</v>
          </cell>
          <cell r="I3782">
            <v>1</v>
          </cell>
          <cell r="J3782"/>
        </row>
        <row r="3783">
          <cell r="A3783">
            <v>39175</v>
          </cell>
          <cell r="B3783" t="str">
            <v>BURNETT'S VODKA 100 PROOF 1750ml</v>
          </cell>
          <cell r="C3783" t="str">
            <v>A</v>
          </cell>
          <cell r="D3783" t="str">
            <v>AD</v>
          </cell>
          <cell r="E3783" t="str">
            <v>ADW</v>
          </cell>
          <cell r="F3783">
            <v>1750</v>
          </cell>
          <cell r="G3783">
            <v>39175</v>
          </cell>
          <cell r="H3783">
            <v>19.989999999999998</v>
          </cell>
          <cell r="I3783">
            <v>1</v>
          </cell>
          <cell r="J3783"/>
        </row>
        <row r="3784">
          <cell r="A3784">
            <v>42031</v>
          </cell>
          <cell r="B3784" t="str">
            <v>BURNETT'S WHIPPED CREAM VODKA 750ml</v>
          </cell>
          <cell r="C3784" t="str">
            <v>A</v>
          </cell>
          <cell r="D3784" t="str">
            <v>AD</v>
          </cell>
          <cell r="E3784" t="str">
            <v>ADM</v>
          </cell>
          <cell r="F3784">
            <v>750</v>
          </cell>
          <cell r="G3784">
            <v>42031</v>
          </cell>
          <cell r="H3784">
            <v>9.99</v>
          </cell>
          <cell r="I3784">
            <v>1</v>
          </cell>
          <cell r="J3784"/>
        </row>
        <row r="3785">
          <cell r="A3785">
            <v>947698</v>
          </cell>
          <cell r="B3785" t="str">
            <v>BURNSIDE INDIA PALE ALE 650ml</v>
          </cell>
          <cell r="C3785" t="str">
            <v>Y</v>
          </cell>
          <cell r="D3785" t="str">
            <v>YS</v>
          </cell>
          <cell r="E3785" t="str">
            <v>YST</v>
          </cell>
          <cell r="F3785">
            <v>650</v>
          </cell>
          <cell r="G3785">
            <v>947698</v>
          </cell>
          <cell r="H3785">
            <v>4.43</v>
          </cell>
          <cell r="I3785" t="str">
            <v>S</v>
          </cell>
          <cell r="J3785"/>
        </row>
        <row r="3786">
          <cell r="A3786">
            <v>947697</v>
          </cell>
          <cell r="B3786" t="str">
            <v>BURNSIDE OATMEAL PALE ALE 650ml</v>
          </cell>
          <cell r="C3786" t="str">
            <v>Y</v>
          </cell>
          <cell r="D3786" t="str">
            <v>YS</v>
          </cell>
          <cell r="E3786" t="str">
            <v>YST</v>
          </cell>
          <cell r="F3786">
            <v>650</v>
          </cell>
          <cell r="G3786">
            <v>947697</v>
          </cell>
          <cell r="H3786">
            <v>4.43</v>
          </cell>
          <cell r="I3786" t="str">
            <v>S</v>
          </cell>
          <cell r="J3786"/>
        </row>
        <row r="3787">
          <cell r="A3787">
            <v>947700</v>
          </cell>
          <cell r="B3787" t="str">
            <v>BURNSIDE SPRING RYE 650ml</v>
          </cell>
          <cell r="C3787" t="str">
            <v>Y</v>
          </cell>
          <cell r="D3787" t="str">
            <v>YS</v>
          </cell>
          <cell r="E3787" t="str">
            <v>YST</v>
          </cell>
          <cell r="F3787">
            <v>650</v>
          </cell>
          <cell r="G3787">
            <v>947700</v>
          </cell>
          <cell r="H3787">
            <v>4.43</v>
          </cell>
          <cell r="I3787" t="str">
            <v>S</v>
          </cell>
          <cell r="J3787"/>
        </row>
        <row r="3788">
          <cell r="A3788">
            <v>947699</v>
          </cell>
          <cell r="B3788" t="str">
            <v>BURNSIDE SWEET HEAT 650ml</v>
          </cell>
          <cell r="C3788" t="str">
            <v>Y</v>
          </cell>
          <cell r="D3788" t="str">
            <v>YS</v>
          </cell>
          <cell r="E3788" t="str">
            <v>YST</v>
          </cell>
          <cell r="F3788">
            <v>650</v>
          </cell>
          <cell r="G3788">
            <v>947699</v>
          </cell>
          <cell r="H3788">
            <v>4.43</v>
          </cell>
          <cell r="I3788" t="str">
            <v>S</v>
          </cell>
          <cell r="J3788"/>
        </row>
        <row r="3789">
          <cell r="A3789">
            <v>989373</v>
          </cell>
          <cell r="B3789" t="str">
            <v>BUSCH ICE LAGER 355ml</v>
          </cell>
          <cell r="C3789" t="str">
            <v>T</v>
          </cell>
          <cell r="D3789" t="str">
            <v>TC</v>
          </cell>
          <cell r="E3789" t="str">
            <v>TCJ</v>
          </cell>
          <cell r="F3789">
            <v>355</v>
          </cell>
          <cell r="G3789">
            <v>989373</v>
          </cell>
          <cell r="H3789">
            <v>1.1499999999999999</v>
          </cell>
          <cell r="I3789">
            <v>1</v>
          </cell>
          <cell r="J3789"/>
        </row>
        <row r="3790">
          <cell r="A3790">
            <v>952353</v>
          </cell>
          <cell r="B3790" t="str">
            <v>BUSHIDO GINJO GENSHU 187 ml</v>
          </cell>
          <cell r="C3790" t="str">
            <v>Y</v>
          </cell>
          <cell r="D3790" t="str">
            <v>YS</v>
          </cell>
          <cell r="E3790" t="str">
            <v>YSE</v>
          </cell>
          <cell r="F3790">
            <v>187</v>
          </cell>
          <cell r="G3790">
            <v>952353</v>
          </cell>
          <cell r="H3790">
            <v>5.79</v>
          </cell>
          <cell r="I3790" t="str">
            <v>S</v>
          </cell>
          <cell r="J3790"/>
        </row>
        <row r="3791">
          <cell r="A3791">
            <v>101664</v>
          </cell>
          <cell r="B3791" t="str">
            <v>BUSHMILL W/GOLF FLASK 750ml</v>
          </cell>
          <cell r="C3791" t="str">
            <v>A</v>
          </cell>
          <cell r="D3791" t="str">
            <v>AW</v>
          </cell>
          <cell r="E3791" t="str">
            <v>AWE</v>
          </cell>
          <cell r="F3791">
            <v>750</v>
          </cell>
          <cell r="G3791">
            <v>101664</v>
          </cell>
          <cell r="H3791">
            <v>29.99</v>
          </cell>
          <cell r="I3791" t="str">
            <v>T</v>
          </cell>
          <cell r="J3791"/>
        </row>
        <row r="3792">
          <cell r="A3792">
            <v>15556</v>
          </cell>
          <cell r="B3792" t="str">
            <v>BUSHMILLS 16YR 750ml</v>
          </cell>
          <cell r="C3792" t="str">
            <v>Y</v>
          </cell>
          <cell r="D3792" t="str">
            <v>YS</v>
          </cell>
          <cell r="E3792" t="str">
            <v>YSA</v>
          </cell>
          <cell r="F3792">
            <v>750</v>
          </cell>
          <cell r="G3792">
            <v>15556</v>
          </cell>
          <cell r="H3792">
            <v>130.99</v>
          </cell>
          <cell r="I3792" t="str">
            <v>S</v>
          </cell>
          <cell r="J3792"/>
        </row>
        <row r="3793">
          <cell r="A3793">
            <v>15526</v>
          </cell>
          <cell r="B3793" t="str">
            <v>BUSHMILLS BLACK BUSH IRISH WHISKEY 750ml</v>
          </cell>
          <cell r="C3793" t="str">
            <v>A</v>
          </cell>
          <cell r="D3793" t="str">
            <v>AW</v>
          </cell>
          <cell r="E3793" t="str">
            <v>AWN</v>
          </cell>
          <cell r="F3793">
            <v>750</v>
          </cell>
          <cell r="G3793">
            <v>15526</v>
          </cell>
          <cell r="H3793">
            <v>38.99</v>
          </cell>
          <cell r="I3793" t="str">
            <v>S</v>
          </cell>
          <cell r="J3793"/>
        </row>
        <row r="3794">
          <cell r="A3794">
            <v>107</v>
          </cell>
          <cell r="B3794" t="str">
            <v>BUSHMILLS BLK BUSH VAP W/ 2 ICE MO 750ml</v>
          </cell>
          <cell r="C3794" t="str">
            <v>A</v>
          </cell>
          <cell r="D3794" t="str">
            <v>AW</v>
          </cell>
          <cell r="E3794" t="str">
            <v>AWN</v>
          </cell>
          <cell r="F3794">
            <v>750</v>
          </cell>
          <cell r="G3794">
            <v>107</v>
          </cell>
          <cell r="H3794">
            <v>35.36</v>
          </cell>
          <cell r="I3794" t="str">
            <v>X</v>
          </cell>
          <cell r="J3794"/>
        </row>
        <row r="3795">
          <cell r="A3795">
            <v>64581</v>
          </cell>
          <cell r="B3795" t="str">
            <v>BUSHMILLS IRISH HONEY WHISKEY 750ml</v>
          </cell>
          <cell r="C3795" t="str">
            <v>A</v>
          </cell>
          <cell r="D3795" t="str">
            <v>AW</v>
          </cell>
          <cell r="E3795" t="str">
            <v>AWT</v>
          </cell>
          <cell r="F3795">
            <v>750</v>
          </cell>
          <cell r="G3795">
            <v>64581</v>
          </cell>
          <cell r="H3795">
            <v>28.29</v>
          </cell>
          <cell r="I3795" t="str">
            <v>D</v>
          </cell>
          <cell r="J3795"/>
        </row>
        <row r="3796">
          <cell r="A3796">
            <v>15776</v>
          </cell>
          <cell r="B3796" t="str">
            <v>BUSHMILLS IRISH WHISKEY 750ml</v>
          </cell>
          <cell r="C3796" t="str">
            <v>A</v>
          </cell>
          <cell r="D3796" t="str">
            <v>AW</v>
          </cell>
          <cell r="E3796" t="str">
            <v>AWN</v>
          </cell>
          <cell r="F3796">
            <v>750</v>
          </cell>
          <cell r="G3796">
            <v>15776</v>
          </cell>
          <cell r="H3796">
            <v>29.99</v>
          </cell>
          <cell r="I3796">
            <v>1</v>
          </cell>
          <cell r="J3796"/>
        </row>
        <row r="3797">
          <cell r="A3797">
            <v>15536</v>
          </cell>
          <cell r="B3797" t="str">
            <v>BUSHMILLS MALT 10YR 750ml</v>
          </cell>
          <cell r="C3797" t="str">
            <v>A</v>
          </cell>
          <cell r="D3797" t="str">
            <v>AW</v>
          </cell>
          <cell r="E3797" t="str">
            <v>AWN</v>
          </cell>
          <cell r="F3797">
            <v>750</v>
          </cell>
          <cell r="G3797">
            <v>15536</v>
          </cell>
          <cell r="H3797">
            <v>46.99</v>
          </cell>
          <cell r="I3797" t="str">
            <v>X</v>
          </cell>
          <cell r="J3797"/>
        </row>
        <row r="3798">
          <cell r="A3798">
            <v>100155</v>
          </cell>
          <cell r="B3798" t="str">
            <v>BUSHMILLS ORIG W/ 2 ICE BALL MOLDS 750ml</v>
          </cell>
          <cell r="C3798" t="str">
            <v>A</v>
          </cell>
          <cell r="D3798" t="str">
            <v>AW</v>
          </cell>
          <cell r="E3798" t="str">
            <v>AWN</v>
          </cell>
          <cell r="F3798">
            <v>750</v>
          </cell>
          <cell r="G3798">
            <v>100155</v>
          </cell>
          <cell r="H3798">
            <v>15.66</v>
          </cell>
          <cell r="I3798" t="str">
            <v>D</v>
          </cell>
          <cell r="J3798"/>
        </row>
        <row r="3799">
          <cell r="A3799">
            <v>15530</v>
          </cell>
          <cell r="B3799" t="str">
            <v>BUSHMILLS PROHIBITION PEAKY BLINDER750ml</v>
          </cell>
          <cell r="C3799" t="str">
            <v>A</v>
          </cell>
          <cell r="D3799" t="str">
            <v>AW</v>
          </cell>
          <cell r="E3799" t="str">
            <v>AWN</v>
          </cell>
          <cell r="F3799">
            <v>750</v>
          </cell>
          <cell r="G3799">
            <v>15530</v>
          </cell>
          <cell r="H3799">
            <v>34.99</v>
          </cell>
          <cell r="I3799" t="str">
            <v>L</v>
          </cell>
          <cell r="J3799"/>
        </row>
        <row r="3800">
          <cell r="A3800">
            <v>15542</v>
          </cell>
          <cell r="B3800" t="str">
            <v>BUSHMILLS RED BUSH 750ml</v>
          </cell>
          <cell r="C3800" t="str">
            <v>A</v>
          </cell>
          <cell r="D3800" t="str">
            <v>AW</v>
          </cell>
          <cell r="E3800" t="str">
            <v>AWN</v>
          </cell>
          <cell r="F3800">
            <v>750</v>
          </cell>
          <cell r="G3800">
            <v>15542</v>
          </cell>
          <cell r="H3800">
            <v>14.58</v>
          </cell>
          <cell r="I3800" t="str">
            <v>D</v>
          </cell>
          <cell r="J3800"/>
        </row>
        <row r="3801">
          <cell r="A3801">
            <v>901876</v>
          </cell>
          <cell r="B3801" t="str">
            <v>BUSHMILLS RED BUSH IRISH WHISKEY 750ml</v>
          </cell>
          <cell r="C3801" t="str">
            <v>Y</v>
          </cell>
          <cell r="D3801" t="str">
            <v>YS</v>
          </cell>
          <cell r="E3801" t="str">
            <v>YSA</v>
          </cell>
          <cell r="F3801">
            <v>750</v>
          </cell>
          <cell r="G3801">
            <v>901876</v>
          </cell>
          <cell r="H3801">
            <v>26.99</v>
          </cell>
          <cell r="I3801" t="str">
            <v>D</v>
          </cell>
          <cell r="J3801"/>
        </row>
        <row r="3802">
          <cell r="A3802">
            <v>100446</v>
          </cell>
          <cell r="B3802" t="str">
            <v>BUSHMILLS W / STONE CHILLERS 750ml</v>
          </cell>
          <cell r="C3802" t="str">
            <v>A</v>
          </cell>
          <cell r="D3802" t="str">
            <v>AW</v>
          </cell>
          <cell r="E3802" t="str">
            <v>AWN</v>
          </cell>
          <cell r="F3802">
            <v>750</v>
          </cell>
          <cell r="G3802">
            <v>100446</v>
          </cell>
          <cell r="H3802">
            <v>15.66</v>
          </cell>
          <cell r="I3802" t="str">
            <v>D</v>
          </cell>
          <cell r="J3802"/>
        </row>
        <row r="3803">
          <cell r="A3803">
            <v>103109</v>
          </cell>
          <cell r="B3803" t="str">
            <v>BUSHMILLS W/GLASSES 750ml</v>
          </cell>
          <cell r="C3803" t="str">
            <v>Y</v>
          </cell>
          <cell r="D3803" t="str">
            <v>YG</v>
          </cell>
          <cell r="E3803" t="str">
            <v>YGA</v>
          </cell>
          <cell r="F3803">
            <v>750</v>
          </cell>
          <cell r="G3803">
            <v>103109</v>
          </cell>
          <cell r="H3803">
            <v>14.58</v>
          </cell>
          <cell r="I3803" t="str">
            <v>D</v>
          </cell>
          <cell r="J3803"/>
        </row>
        <row r="3804">
          <cell r="A3804">
            <v>100978</v>
          </cell>
          <cell r="B3804" t="str">
            <v>BUSHMILLS W/IRISH COFFEE GLASS 750ml</v>
          </cell>
          <cell r="C3804" t="str">
            <v>Y</v>
          </cell>
          <cell r="D3804" t="str">
            <v>YG</v>
          </cell>
          <cell r="E3804" t="str">
            <v>YGA</v>
          </cell>
          <cell r="F3804">
            <v>750</v>
          </cell>
          <cell r="G3804">
            <v>100978</v>
          </cell>
          <cell r="H3804">
            <v>15.66</v>
          </cell>
          <cell r="I3804" t="str">
            <v>D</v>
          </cell>
          <cell r="J3804"/>
        </row>
        <row r="3805">
          <cell r="A3805">
            <v>101338</v>
          </cell>
          <cell r="B3805" t="str">
            <v>BUSHMILLS WHITE/RED/ BLACK 3PK 375 ml</v>
          </cell>
          <cell r="C3805" t="str">
            <v>Y</v>
          </cell>
          <cell r="D3805" t="str">
            <v>YG</v>
          </cell>
          <cell r="E3805" t="str">
            <v>YGA</v>
          </cell>
          <cell r="F3805">
            <v>375</v>
          </cell>
          <cell r="G3805">
            <v>101338</v>
          </cell>
          <cell r="H3805">
            <v>21.6</v>
          </cell>
          <cell r="I3805" t="str">
            <v>D</v>
          </cell>
          <cell r="J3805"/>
        </row>
        <row r="3806">
          <cell r="A3806">
            <v>950670</v>
          </cell>
          <cell r="B3806" t="str">
            <v>BUSI CHIANTI RUFINA '12 375ml</v>
          </cell>
          <cell r="C3806" t="str">
            <v>Y</v>
          </cell>
          <cell r="D3806" t="str">
            <v>YS</v>
          </cell>
          <cell r="E3806" t="str">
            <v>YSE</v>
          </cell>
          <cell r="F3806">
            <v>375</v>
          </cell>
          <cell r="G3806">
            <v>950670</v>
          </cell>
          <cell r="H3806">
            <v>13.55</v>
          </cell>
          <cell r="I3806" t="str">
            <v>S</v>
          </cell>
          <cell r="J3806"/>
        </row>
        <row r="3807">
          <cell r="A3807">
            <v>908768</v>
          </cell>
          <cell r="B3807" t="str">
            <v>BUSSOLA AMARONE '16 750ml</v>
          </cell>
          <cell r="C3807" t="str">
            <v>P</v>
          </cell>
          <cell r="D3807" t="str">
            <v>PR</v>
          </cell>
          <cell r="E3807" t="str">
            <v>PRK</v>
          </cell>
          <cell r="F3807">
            <v>750</v>
          </cell>
          <cell r="G3807">
            <v>908768</v>
          </cell>
          <cell r="H3807">
            <v>72.989999999999995</v>
          </cell>
          <cell r="I3807" t="str">
            <v>L</v>
          </cell>
          <cell r="J3807"/>
        </row>
        <row r="3808">
          <cell r="A3808">
            <v>948129</v>
          </cell>
          <cell r="B3808" t="str">
            <v>BUSSOLA AMARONE VIGNETO ALTO'07 750ml</v>
          </cell>
          <cell r="C3808" t="str">
            <v>Y</v>
          </cell>
          <cell r="D3808" t="str">
            <v>YS</v>
          </cell>
          <cell r="E3808" t="str">
            <v>YSE</v>
          </cell>
          <cell r="F3808">
            <v>750</v>
          </cell>
          <cell r="G3808">
            <v>948129</v>
          </cell>
          <cell r="H3808">
            <v>190.08</v>
          </cell>
          <cell r="I3808" t="str">
            <v>S</v>
          </cell>
          <cell r="J3808"/>
        </row>
        <row r="3809">
          <cell r="A3809">
            <v>901998</v>
          </cell>
          <cell r="B3809" t="str">
            <v>BUSSOLA TB VIGNETO ALTA 2009 750ml</v>
          </cell>
          <cell r="C3809" t="str">
            <v>Y</v>
          </cell>
          <cell r="D3809" t="str">
            <v>YS</v>
          </cell>
          <cell r="E3809" t="str">
            <v>YSE</v>
          </cell>
          <cell r="F3809">
            <v>750</v>
          </cell>
          <cell r="G3809">
            <v>901998</v>
          </cell>
          <cell r="H3809">
            <v>192.27</v>
          </cell>
          <cell r="I3809" t="str">
            <v>S</v>
          </cell>
          <cell r="J3809"/>
        </row>
        <row r="3810">
          <cell r="A3810">
            <v>923807</v>
          </cell>
          <cell r="B3810" t="str">
            <v>BUTTER BUBBLES 750ml</v>
          </cell>
          <cell r="C3810" t="str">
            <v>Y</v>
          </cell>
          <cell r="D3810" t="str">
            <v>YS</v>
          </cell>
          <cell r="E3810" t="str">
            <v>YSE</v>
          </cell>
          <cell r="F3810">
            <v>750</v>
          </cell>
          <cell r="G3810">
            <v>923807</v>
          </cell>
          <cell r="H3810">
            <v>15.99</v>
          </cell>
          <cell r="I3810" t="str">
            <v>S</v>
          </cell>
          <cell r="J3810"/>
        </row>
        <row r="3811">
          <cell r="A3811">
            <v>923804</v>
          </cell>
          <cell r="B3811" t="str">
            <v>BUTTER CABERNET SAUVIGNON 750ml</v>
          </cell>
          <cell r="C3811" t="str">
            <v>Y</v>
          </cell>
          <cell r="D3811" t="str">
            <v>YS</v>
          </cell>
          <cell r="E3811" t="str">
            <v>YSE</v>
          </cell>
          <cell r="F3811">
            <v>750</v>
          </cell>
          <cell r="G3811">
            <v>923804</v>
          </cell>
          <cell r="H3811">
            <v>15.99</v>
          </cell>
          <cell r="I3811" t="str">
            <v>S</v>
          </cell>
          <cell r="J3811"/>
        </row>
        <row r="3812">
          <cell r="A3812">
            <v>549140</v>
          </cell>
          <cell r="B3812" t="str">
            <v>BUTTER CHARDONNAY 750ml</v>
          </cell>
          <cell r="C3812" t="str">
            <v>K</v>
          </cell>
          <cell r="D3812" t="str">
            <v>KK</v>
          </cell>
          <cell r="E3812" t="str">
            <v>KKB</v>
          </cell>
          <cell r="F3812">
            <v>750</v>
          </cell>
          <cell r="G3812">
            <v>549140</v>
          </cell>
          <cell r="H3812">
            <v>15.99</v>
          </cell>
          <cell r="I3812">
            <v>1</v>
          </cell>
          <cell r="J3812"/>
        </row>
        <row r="3813">
          <cell r="A3813">
            <v>951369</v>
          </cell>
          <cell r="B3813" t="str">
            <v>BUTTER CHARDONNAY 750ml</v>
          </cell>
          <cell r="C3813" t="str">
            <v>Y</v>
          </cell>
          <cell r="D3813" t="str">
            <v>YS</v>
          </cell>
          <cell r="E3813" t="str">
            <v>YSE</v>
          </cell>
          <cell r="F3813">
            <v>750</v>
          </cell>
          <cell r="G3813">
            <v>951369</v>
          </cell>
          <cell r="H3813">
            <v>15.53</v>
          </cell>
          <cell r="I3813" t="str">
            <v>U</v>
          </cell>
          <cell r="J3813"/>
        </row>
        <row r="3814">
          <cell r="A3814">
            <v>954781</v>
          </cell>
          <cell r="B3814" t="str">
            <v>BUTTER CHARDONNAY CAN 250ml</v>
          </cell>
          <cell r="C3814" t="str">
            <v>Y</v>
          </cell>
          <cell r="D3814" t="str">
            <v>YS</v>
          </cell>
          <cell r="E3814" t="str">
            <v>YSE</v>
          </cell>
          <cell r="F3814">
            <v>250</v>
          </cell>
          <cell r="G3814">
            <v>954781</v>
          </cell>
          <cell r="H3814">
            <v>5.32</v>
          </cell>
          <cell r="I3814" t="str">
            <v>S</v>
          </cell>
          <cell r="J3814"/>
        </row>
        <row r="3815">
          <cell r="A3815">
            <v>920230</v>
          </cell>
          <cell r="B3815" t="str">
            <v>BUTTERNUT CHARD 750ml</v>
          </cell>
          <cell r="C3815" t="str">
            <v>Y</v>
          </cell>
          <cell r="D3815" t="str">
            <v>YS</v>
          </cell>
          <cell r="E3815" t="str">
            <v>YSE</v>
          </cell>
          <cell r="F3815">
            <v>750</v>
          </cell>
          <cell r="G3815">
            <v>920230</v>
          </cell>
          <cell r="H3815">
            <v>14.99</v>
          </cell>
          <cell r="I3815" t="str">
            <v>S</v>
          </cell>
          <cell r="J3815"/>
        </row>
        <row r="3816">
          <cell r="A3816">
            <v>901995</v>
          </cell>
          <cell r="B3816" t="str">
            <v>BUTTONWOOD FARMS CABERNET SAUV 2016750ml</v>
          </cell>
          <cell r="C3816" t="str">
            <v>Y</v>
          </cell>
          <cell r="D3816" t="str">
            <v>YS</v>
          </cell>
          <cell r="E3816" t="str">
            <v>YSE</v>
          </cell>
          <cell r="F3816">
            <v>750</v>
          </cell>
          <cell r="G3816">
            <v>901995</v>
          </cell>
          <cell r="H3816">
            <v>31.71</v>
          </cell>
          <cell r="I3816" t="str">
            <v>S</v>
          </cell>
          <cell r="J3816"/>
        </row>
        <row r="3817">
          <cell r="A3817">
            <v>901996</v>
          </cell>
          <cell r="B3817" t="str">
            <v>BUTTONWOOD FARMS SAUVIGNON BL 2018 750ml</v>
          </cell>
          <cell r="C3817" t="str">
            <v>Y</v>
          </cell>
          <cell r="D3817" t="str">
            <v>YS</v>
          </cell>
          <cell r="E3817" t="str">
            <v>YSE</v>
          </cell>
          <cell r="F3817">
            <v>750</v>
          </cell>
          <cell r="G3817">
            <v>901996</v>
          </cell>
          <cell r="H3817">
            <v>24.19</v>
          </cell>
          <cell r="I3817" t="str">
            <v>S</v>
          </cell>
          <cell r="J3817"/>
        </row>
        <row r="3818">
          <cell r="A3818">
            <v>57037</v>
          </cell>
          <cell r="B3818" t="str">
            <v>BUZZBALLZ CHOCOLATE TEASE 200ml</v>
          </cell>
          <cell r="C3818" t="str">
            <v>C</v>
          </cell>
          <cell r="D3818" t="str">
            <v>CW</v>
          </cell>
          <cell r="E3818" t="str">
            <v>CWR</v>
          </cell>
          <cell r="F3818">
            <v>200</v>
          </cell>
          <cell r="G3818">
            <v>57037</v>
          </cell>
          <cell r="H3818">
            <v>4.0199999999999996</v>
          </cell>
          <cell r="I3818">
            <v>1</v>
          </cell>
          <cell r="J3818"/>
        </row>
        <row r="3819">
          <cell r="A3819">
            <v>950085</v>
          </cell>
          <cell r="B3819" t="str">
            <v>BUZZBALLZ GINGER MULE 200ml</v>
          </cell>
          <cell r="C3819" t="str">
            <v>Y</v>
          </cell>
          <cell r="D3819" t="str">
            <v>YS</v>
          </cell>
          <cell r="E3819" t="str">
            <v>YSA</v>
          </cell>
          <cell r="F3819">
            <v>200</v>
          </cell>
          <cell r="G3819">
            <v>950085</v>
          </cell>
          <cell r="H3819">
            <v>3.43</v>
          </cell>
          <cell r="I3819" t="str">
            <v>U</v>
          </cell>
          <cell r="J3819"/>
        </row>
        <row r="3820">
          <cell r="A3820">
            <v>946950</v>
          </cell>
          <cell r="B3820" t="str">
            <v>BUZZBALLZ LOTTA COLODA 200ml</v>
          </cell>
          <cell r="C3820" t="str">
            <v>Y</v>
          </cell>
          <cell r="D3820" t="str">
            <v>YS</v>
          </cell>
          <cell r="E3820" t="str">
            <v>YSA</v>
          </cell>
          <cell r="F3820">
            <v>200</v>
          </cell>
          <cell r="G3820">
            <v>946950</v>
          </cell>
          <cell r="H3820">
            <v>4.0199999999999996</v>
          </cell>
          <cell r="I3820" t="str">
            <v>S</v>
          </cell>
          <cell r="J3820"/>
        </row>
        <row r="3821">
          <cell r="A3821">
            <v>950083</v>
          </cell>
          <cell r="B3821" t="str">
            <v>BUZZBALLZ PEACHBALLZ 200ml</v>
          </cell>
          <cell r="C3821" t="str">
            <v>Y</v>
          </cell>
          <cell r="D3821" t="str">
            <v>YS</v>
          </cell>
          <cell r="E3821" t="str">
            <v>YSA</v>
          </cell>
          <cell r="F3821">
            <v>200</v>
          </cell>
          <cell r="G3821">
            <v>950083</v>
          </cell>
          <cell r="H3821">
            <v>4.0199999999999996</v>
          </cell>
          <cell r="I3821" t="str">
            <v>S</v>
          </cell>
          <cell r="J3821"/>
        </row>
        <row r="3822">
          <cell r="A3822">
            <v>946952</v>
          </cell>
          <cell r="B3822" t="str">
            <v>BUZZBALLZ STIFF LEMONADE 200ml</v>
          </cell>
          <cell r="C3822" t="str">
            <v>Y</v>
          </cell>
          <cell r="D3822" t="str">
            <v>YS</v>
          </cell>
          <cell r="E3822" t="str">
            <v>YSA</v>
          </cell>
          <cell r="F3822">
            <v>200</v>
          </cell>
          <cell r="G3822">
            <v>946952</v>
          </cell>
          <cell r="H3822">
            <v>3.47</v>
          </cell>
          <cell r="I3822" t="str">
            <v>U</v>
          </cell>
          <cell r="J3822"/>
        </row>
        <row r="3823">
          <cell r="A3823">
            <v>946951</v>
          </cell>
          <cell r="B3823" t="str">
            <v>BUZZBALLZ TEQUILA RITA 200ml</v>
          </cell>
          <cell r="C3823" t="str">
            <v>Y</v>
          </cell>
          <cell r="D3823" t="str">
            <v>YS</v>
          </cell>
          <cell r="E3823" t="str">
            <v>YSA</v>
          </cell>
          <cell r="F3823">
            <v>200</v>
          </cell>
          <cell r="G3823">
            <v>946951</v>
          </cell>
          <cell r="H3823">
            <v>4.0199999999999996</v>
          </cell>
          <cell r="I3823" t="str">
            <v>S</v>
          </cell>
          <cell r="J3823"/>
        </row>
        <row r="3824">
          <cell r="A3824">
            <v>840523</v>
          </cell>
          <cell r="B3824" t="str">
            <v>BUZZTALLS HORCHATA 375ml</v>
          </cell>
          <cell r="C3824" t="str">
            <v>C</v>
          </cell>
          <cell r="D3824" t="str">
            <v>CW</v>
          </cell>
          <cell r="E3824" t="str">
            <v>CWU</v>
          </cell>
          <cell r="F3824">
            <v>375</v>
          </cell>
          <cell r="G3824">
            <v>840523</v>
          </cell>
          <cell r="H3824">
            <v>4.03</v>
          </cell>
          <cell r="I3824" t="str">
            <v>D</v>
          </cell>
          <cell r="J3824"/>
        </row>
        <row r="3825">
          <cell r="A3825">
            <v>916074</v>
          </cell>
          <cell r="B3825" t="str">
            <v>BV CABERENT LATOUR PR'93 750ml</v>
          </cell>
          <cell r="C3825" t="str">
            <v>P</v>
          </cell>
          <cell r="D3825" t="str">
            <v>PL</v>
          </cell>
          <cell r="E3825" t="str">
            <v>PLB</v>
          </cell>
          <cell r="F3825">
            <v>750</v>
          </cell>
          <cell r="G3825">
            <v>916074</v>
          </cell>
          <cell r="H3825">
            <v>75.930000000000007</v>
          </cell>
          <cell r="I3825" t="str">
            <v>X</v>
          </cell>
          <cell r="J3825"/>
        </row>
        <row r="3826">
          <cell r="A3826">
            <v>447005</v>
          </cell>
          <cell r="B3826" t="str">
            <v>BV CABERNET COASTAL ESTATE 750ml</v>
          </cell>
          <cell r="C3826" t="str">
            <v>P</v>
          </cell>
          <cell r="D3826" t="str">
            <v>PL</v>
          </cell>
          <cell r="E3826" t="str">
            <v>PLB</v>
          </cell>
          <cell r="F3826">
            <v>750</v>
          </cell>
          <cell r="G3826">
            <v>447005</v>
          </cell>
          <cell r="H3826">
            <v>12.99</v>
          </cell>
          <cell r="I3826" t="str">
            <v>D</v>
          </cell>
          <cell r="J3826"/>
        </row>
        <row r="3827">
          <cell r="A3827">
            <v>447605</v>
          </cell>
          <cell r="B3827" t="str">
            <v>BV CABERNET LATOUR PR'04 750ml</v>
          </cell>
          <cell r="C3827" t="str">
            <v>P</v>
          </cell>
          <cell r="D3827" t="str">
            <v>PL</v>
          </cell>
          <cell r="E3827" t="str">
            <v>PLB</v>
          </cell>
          <cell r="F3827">
            <v>750</v>
          </cell>
          <cell r="G3827">
            <v>447605</v>
          </cell>
          <cell r="H3827">
            <v>102.55</v>
          </cell>
          <cell r="I3827" t="str">
            <v>X</v>
          </cell>
          <cell r="J3827"/>
        </row>
        <row r="3828">
          <cell r="A3828">
            <v>447703</v>
          </cell>
          <cell r="B3828" t="str">
            <v>BV CABERNET LATOUR PR'07 1500ml</v>
          </cell>
          <cell r="C3828" t="str">
            <v>P</v>
          </cell>
          <cell r="D3828" t="str">
            <v>PL</v>
          </cell>
          <cell r="E3828" t="str">
            <v>PLB</v>
          </cell>
          <cell r="F3828">
            <v>1500</v>
          </cell>
          <cell r="G3828">
            <v>447703</v>
          </cell>
          <cell r="H3828">
            <v>212.88</v>
          </cell>
          <cell r="I3828" t="str">
            <v>U</v>
          </cell>
          <cell r="J3828"/>
        </row>
        <row r="3829">
          <cell r="A3829">
            <v>417310</v>
          </cell>
          <cell r="B3829" t="str">
            <v>BV CABERNET LATOUR PR'07 3000ml</v>
          </cell>
          <cell r="C3829" t="str">
            <v>P</v>
          </cell>
          <cell r="D3829" t="str">
            <v>PL</v>
          </cell>
          <cell r="E3829" t="str">
            <v>PLB</v>
          </cell>
          <cell r="F3829">
            <v>3000</v>
          </cell>
          <cell r="G3829">
            <v>417310</v>
          </cell>
          <cell r="H3829">
            <v>425.35</v>
          </cell>
          <cell r="I3829" t="str">
            <v>U</v>
          </cell>
          <cell r="J3829"/>
        </row>
        <row r="3830">
          <cell r="A3830">
            <v>447701</v>
          </cell>
          <cell r="B3830" t="str">
            <v>BV CABERNET LATOUR PR'07 6000ml</v>
          </cell>
          <cell r="C3830" t="str">
            <v>P</v>
          </cell>
          <cell r="D3830" t="str">
            <v>PL</v>
          </cell>
          <cell r="E3830" t="str">
            <v>PLB</v>
          </cell>
          <cell r="F3830">
            <v>6000</v>
          </cell>
          <cell r="G3830">
            <v>447701</v>
          </cell>
          <cell r="H3830">
            <v>852.55</v>
          </cell>
          <cell r="I3830" t="str">
            <v>U</v>
          </cell>
          <cell r="J3830"/>
        </row>
        <row r="3831">
          <cell r="A3831">
            <v>913754</v>
          </cell>
          <cell r="B3831" t="str">
            <v>BV CABERNET LATOUR PR'96 750ml</v>
          </cell>
          <cell r="C3831" t="str">
            <v>P</v>
          </cell>
          <cell r="D3831" t="str">
            <v>PL</v>
          </cell>
          <cell r="E3831" t="str">
            <v>PLB</v>
          </cell>
          <cell r="F3831">
            <v>750</v>
          </cell>
          <cell r="G3831">
            <v>913754</v>
          </cell>
          <cell r="H3831">
            <v>94.73</v>
          </cell>
          <cell r="I3831" t="str">
            <v>X</v>
          </cell>
          <cell r="J3831"/>
        </row>
        <row r="3832">
          <cell r="A3832">
            <v>447200</v>
          </cell>
          <cell r="B3832" t="str">
            <v>BV CABERNET NAPA 750ml</v>
          </cell>
          <cell r="C3832" t="str">
            <v>P</v>
          </cell>
          <cell r="D3832" t="str">
            <v>PL</v>
          </cell>
          <cell r="E3832" t="str">
            <v>PLB</v>
          </cell>
          <cell r="F3832">
            <v>750</v>
          </cell>
          <cell r="G3832">
            <v>447200</v>
          </cell>
          <cell r="H3832">
            <v>34.99</v>
          </cell>
          <cell r="I3832">
            <v>1</v>
          </cell>
          <cell r="J3832"/>
        </row>
        <row r="3833">
          <cell r="A3833">
            <v>447805</v>
          </cell>
          <cell r="B3833" t="str">
            <v>BV CABERNET RUTHERFORD 750ml</v>
          </cell>
          <cell r="C3833" t="str">
            <v>P</v>
          </cell>
          <cell r="D3833" t="str">
            <v>PL</v>
          </cell>
          <cell r="E3833" t="str">
            <v>PLB</v>
          </cell>
          <cell r="F3833">
            <v>750</v>
          </cell>
          <cell r="G3833">
            <v>447805</v>
          </cell>
          <cell r="H3833">
            <v>36.880000000000003</v>
          </cell>
          <cell r="I3833" t="str">
            <v>X</v>
          </cell>
          <cell r="J3833"/>
        </row>
        <row r="3834">
          <cell r="A3834">
            <v>446970</v>
          </cell>
          <cell r="B3834" t="str">
            <v>BV CENTURY CELLARS CAB 750ml</v>
          </cell>
          <cell r="C3834" t="str">
            <v>Y</v>
          </cell>
          <cell r="D3834" t="str">
            <v>YS</v>
          </cell>
          <cell r="E3834" t="str">
            <v>YSE</v>
          </cell>
          <cell r="F3834">
            <v>750</v>
          </cell>
          <cell r="G3834">
            <v>446970</v>
          </cell>
          <cell r="H3834">
            <v>7.13</v>
          </cell>
          <cell r="I3834" t="str">
            <v>S</v>
          </cell>
          <cell r="J3834"/>
        </row>
        <row r="3835">
          <cell r="A3835">
            <v>549260</v>
          </cell>
          <cell r="B3835" t="str">
            <v>BV CHARD CARNEROS RESERVE'96 750ml</v>
          </cell>
          <cell r="C3835" t="str">
            <v>K</v>
          </cell>
          <cell r="D3835" t="str">
            <v>KK</v>
          </cell>
          <cell r="E3835" t="str">
            <v>KKB</v>
          </cell>
          <cell r="F3835">
            <v>750</v>
          </cell>
          <cell r="G3835">
            <v>549260</v>
          </cell>
          <cell r="H3835">
            <v>24.37</v>
          </cell>
          <cell r="I3835" t="str">
            <v>S</v>
          </cell>
          <cell r="J3835"/>
        </row>
        <row r="3836">
          <cell r="A3836">
            <v>549225</v>
          </cell>
          <cell r="B3836" t="str">
            <v>BV CHARDONNAY COASTAL ESTATE 750ml</v>
          </cell>
          <cell r="C3836" t="str">
            <v>K</v>
          </cell>
          <cell r="D3836" t="str">
            <v>KK</v>
          </cell>
          <cell r="E3836" t="str">
            <v>KKB</v>
          </cell>
          <cell r="F3836">
            <v>750</v>
          </cell>
          <cell r="G3836">
            <v>549225</v>
          </cell>
          <cell r="H3836">
            <v>8.99</v>
          </cell>
          <cell r="I3836" t="str">
            <v>D</v>
          </cell>
          <cell r="J3836"/>
        </row>
        <row r="3837">
          <cell r="A3837">
            <v>948348</v>
          </cell>
          <cell r="B3837" t="str">
            <v>BV COASTAL EST PINOTGRIGIO 750ml</v>
          </cell>
          <cell r="C3837" t="str">
            <v>Y</v>
          </cell>
          <cell r="D3837" t="str">
            <v>YS</v>
          </cell>
          <cell r="E3837" t="str">
            <v>YSE</v>
          </cell>
          <cell r="F3837">
            <v>750</v>
          </cell>
          <cell r="G3837">
            <v>948348</v>
          </cell>
          <cell r="H3837">
            <v>7.84</v>
          </cell>
          <cell r="I3837" t="str">
            <v>S</v>
          </cell>
          <cell r="J3837"/>
        </row>
        <row r="3838">
          <cell r="A3838">
            <v>906827</v>
          </cell>
          <cell r="B3838" t="str">
            <v>BV COASTAL SAUV BLANC 750ml</v>
          </cell>
          <cell r="C3838" t="str">
            <v>Y</v>
          </cell>
          <cell r="D3838" t="str">
            <v>YS</v>
          </cell>
          <cell r="E3838" t="str">
            <v>YSE</v>
          </cell>
          <cell r="F3838">
            <v>750</v>
          </cell>
          <cell r="G3838">
            <v>906827</v>
          </cell>
          <cell r="H3838">
            <v>13.06</v>
          </cell>
          <cell r="I3838" t="str">
            <v>S</v>
          </cell>
          <cell r="J3838"/>
        </row>
        <row r="3839">
          <cell r="A3839">
            <v>447305</v>
          </cell>
          <cell r="B3839" t="str">
            <v>BV GEORGES DE LATOUR CAB RSV'18 750ml</v>
          </cell>
          <cell r="C3839" t="str">
            <v>P</v>
          </cell>
          <cell r="D3839" t="str">
            <v>PL</v>
          </cell>
          <cell r="E3839" t="str">
            <v>PLB</v>
          </cell>
          <cell r="F3839">
            <v>750</v>
          </cell>
          <cell r="G3839">
            <v>447305</v>
          </cell>
          <cell r="H3839">
            <v>140.13</v>
          </cell>
          <cell r="I3839" t="str">
            <v>L</v>
          </cell>
          <cell r="J3839"/>
        </row>
        <row r="3840">
          <cell r="A3840">
            <v>446850</v>
          </cell>
          <cell r="B3840" t="str">
            <v>BV MERLOT COASTAL ESTATE 750ml</v>
          </cell>
          <cell r="C3840" t="str">
            <v>P</v>
          </cell>
          <cell r="D3840" t="str">
            <v>PL</v>
          </cell>
          <cell r="E3840" t="str">
            <v>PLF</v>
          </cell>
          <cell r="F3840">
            <v>750</v>
          </cell>
          <cell r="G3840">
            <v>446850</v>
          </cell>
          <cell r="H3840">
            <v>7.02</v>
          </cell>
          <cell r="I3840" t="str">
            <v>D</v>
          </cell>
          <cell r="J3840"/>
        </row>
        <row r="3841">
          <cell r="A3841">
            <v>446810</v>
          </cell>
          <cell r="B3841" t="str">
            <v>BV PINOT NOIR COASTAL ESTATE 750ml</v>
          </cell>
          <cell r="C3841" t="str">
            <v>P</v>
          </cell>
          <cell r="D3841" t="str">
            <v>PL</v>
          </cell>
          <cell r="E3841" t="str">
            <v>PLR</v>
          </cell>
          <cell r="F3841">
            <v>750</v>
          </cell>
          <cell r="G3841">
            <v>446810</v>
          </cell>
          <cell r="H3841">
            <v>12.99</v>
          </cell>
          <cell r="I3841" t="str">
            <v>D</v>
          </cell>
          <cell r="J3841"/>
        </row>
        <row r="3842">
          <cell r="A3842">
            <v>549340</v>
          </cell>
          <cell r="B3842" t="str">
            <v>BV SAUVIGNON BL COASTAL'01 750ml</v>
          </cell>
          <cell r="C3842" t="str">
            <v>K</v>
          </cell>
          <cell r="D3842" t="str">
            <v>KK</v>
          </cell>
          <cell r="E3842" t="str">
            <v>KKD</v>
          </cell>
          <cell r="F3842">
            <v>750</v>
          </cell>
          <cell r="G3842">
            <v>549340</v>
          </cell>
          <cell r="H3842">
            <v>7.68</v>
          </cell>
          <cell r="I3842" t="str">
            <v>X</v>
          </cell>
          <cell r="J3842"/>
        </row>
        <row r="3843">
          <cell r="A3843">
            <v>913757</v>
          </cell>
          <cell r="B3843" t="str">
            <v>BV TAPESTRY RESERVE'14/15 750ml</v>
          </cell>
          <cell r="C3843" t="str">
            <v>P</v>
          </cell>
          <cell r="D3843" t="str">
            <v>PL</v>
          </cell>
          <cell r="E3843" t="str">
            <v>PLD</v>
          </cell>
          <cell r="F3843">
            <v>750</v>
          </cell>
          <cell r="G3843">
            <v>913757</v>
          </cell>
          <cell r="H3843">
            <v>69.989999999999995</v>
          </cell>
          <cell r="I3843" t="str">
            <v>X</v>
          </cell>
          <cell r="J3843"/>
        </row>
        <row r="3844">
          <cell r="A3844">
            <v>3911</v>
          </cell>
          <cell r="B3844" t="str">
            <v>BV UNFILTERED ULTIMATE VAP 750ml</v>
          </cell>
          <cell r="C3844" t="str">
            <v>Y</v>
          </cell>
          <cell r="D3844" t="str">
            <v>YS</v>
          </cell>
          <cell r="E3844" t="str">
            <v>YSA</v>
          </cell>
          <cell r="F3844">
            <v>750</v>
          </cell>
          <cell r="G3844">
            <v>3911</v>
          </cell>
          <cell r="H3844">
            <v>35.5</v>
          </cell>
          <cell r="I3844" t="str">
            <v>S</v>
          </cell>
          <cell r="J3844"/>
        </row>
        <row r="3845">
          <cell r="A3845">
            <v>549265</v>
          </cell>
          <cell r="B3845" t="str">
            <v>BV VS CENTURY CELLARS CHARD 750ml</v>
          </cell>
          <cell r="C3845" t="str">
            <v>Y</v>
          </cell>
          <cell r="D3845" t="str">
            <v>YS</v>
          </cell>
          <cell r="E3845" t="str">
            <v>YSE</v>
          </cell>
          <cell r="F3845">
            <v>750</v>
          </cell>
          <cell r="G3845">
            <v>549265</v>
          </cell>
          <cell r="H3845">
            <v>5.85</v>
          </cell>
          <cell r="I3845" t="str">
            <v>S</v>
          </cell>
          <cell r="J3845"/>
        </row>
        <row r="3846">
          <cell r="A3846">
            <v>955643</v>
          </cell>
          <cell r="B3846" t="str">
            <v>BY OTT ROSE 2021 750ml</v>
          </cell>
          <cell r="C3846" t="str">
            <v>Y</v>
          </cell>
          <cell r="D3846" t="str">
            <v>YS</v>
          </cell>
          <cell r="E3846" t="str">
            <v>YSE</v>
          </cell>
          <cell r="F3846">
            <v>750</v>
          </cell>
          <cell r="G3846">
            <v>955643</v>
          </cell>
          <cell r="H3846">
            <v>28.94</v>
          </cell>
          <cell r="I3846" t="str">
            <v>S</v>
          </cell>
          <cell r="J3846"/>
        </row>
        <row r="3847">
          <cell r="A3847">
            <v>900011</v>
          </cell>
          <cell r="B3847" t="str">
            <v>BY THE DUTCH ARRACK 750ml</v>
          </cell>
          <cell r="C3847" t="str">
            <v>Y</v>
          </cell>
          <cell r="D3847" t="str">
            <v>YS</v>
          </cell>
          <cell r="E3847" t="str">
            <v>YSA</v>
          </cell>
          <cell r="F3847">
            <v>750</v>
          </cell>
          <cell r="G3847">
            <v>900011</v>
          </cell>
          <cell r="H3847">
            <v>63.46</v>
          </cell>
          <cell r="I3847" t="str">
            <v>S</v>
          </cell>
          <cell r="J3847"/>
        </row>
        <row r="3848">
          <cell r="A3848">
            <v>909167</v>
          </cell>
          <cell r="B3848" t="str">
            <v>BYRON NEILSON PINOT NOIR 750ml</v>
          </cell>
          <cell r="C3848" t="str">
            <v>Y</v>
          </cell>
          <cell r="D3848" t="str">
            <v>YS</v>
          </cell>
          <cell r="E3848" t="str">
            <v>YSE</v>
          </cell>
          <cell r="F3848">
            <v>750</v>
          </cell>
          <cell r="G3848">
            <v>909167</v>
          </cell>
          <cell r="H3848">
            <v>32.18</v>
          </cell>
          <cell r="I3848" t="str">
            <v>S</v>
          </cell>
          <cell r="J3848"/>
        </row>
        <row r="3849">
          <cell r="A3849">
            <v>948637</v>
          </cell>
          <cell r="B3849" t="str">
            <v>BYRON SANTA BARBARA PINOT NOIR 750ml</v>
          </cell>
          <cell r="C3849" t="str">
            <v>Y</v>
          </cell>
          <cell r="D3849" t="str">
            <v>YS</v>
          </cell>
          <cell r="E3849" t="str">
            <v>YSE</v>
          </cell>
          <cell r="F3849">
            <v>750</v>
          </cell>
          <cell r="G3849">
            <v>948637</v>
          </cell>
          <cell r="H3849">
            <v>21.21</v>
          </cell>
          <cell r="I3849" t="str">
            <v>S</v>
          </cell>
          <cell r="J3849"/>
        </row>
        <row r="3850">
          <cell r="A3850">
            <v>947569</v>
          </cell>
          <cell r="B3850" t="str">
            <v>BYRRH GRAND QUINQUINA 750ml</v>
          </cell>
          <cell r="C3850" t="str">
            <v>Y</v>
          </cell>
          <cell r="D3850" t="str">
            <v>YS</v>
          </cell>
          <cell r="E3850" t="str">
            <v>YSC</v>
          </cell>
          <cell r="F3850">
            <v>750</v>
          </cell>
          <cell r="G3850">
            <v>947569</v>
          </cell>
          <cell r="H3850">
            <v>22.15</v>
          </cell>
          <cell r="I3850" t="str">
            <v>S</v>
          </cell>
          <cell r="J3850"/>
        </row>
        <row r="3851">
          <cell r="A3851">
            <v>920996</v>
          </cell>
          <cell r="B3851" t="str">
            <v>BYRRH GRAND QUINQUINA 750ml</v>
          </cell>
          <cell r="C3851" t="str">
            <v>Y</v>
          </cell>
          <cell r="D3851" t="str">
            <v>YS</v>
          </cell>
          <cell r="E3851" t="str">
            <v>YSE</v>
          </cell>
          <cell r="F3851">
            <v>750</v>
          </cell>
          <cell r="G3851">
            <v>920996</v>
          </cell>
          <cell r="H3851">
            <v>23.98</v>
          </cell>
          <cell r="I3851" t="str">
            <v>S</v>
          </cell>
          <cell r="J3851"/>
        </row>
        <row r="3852">
          <cell r="A3852">
            <v>950627</v>
          </cell>
          <cell r="B3852" t="str">
            <v>C FONTENILLE ENTRE DEUX BLANC 750ml</v>
          </cell>
          <cell r="C3852" t="str">
            <v>Y</v>
          </cell>
          <cell r="D3852" t="str">
            <v>YS</v>
          </cell>
          <cell r="E3852" t="str">
            <v>YSE</v>
          </cell>
          <cell r="F3852">
            <v>750</v>
          </cell>
          <cell r="G3852">
            <v>950627</v>
          </cell>
          <cell r="H3852">
            <v>16.989999999999998</v>
          </cell>
          <cell r="I3852" t="str">
            <v>S</v>
          </cell>
          <cell r="J3852"/>
        </row>
        <row r="3853">
          <cell r="A3853">
            <v>922751</v>
          </cell>
          <cell r="B3853" t="str">
            <v>C. VETUSTO MESQUITE SM ENSAM CTE 750ml</v>
          </cell>
          <cell r="C3853" t="str">
            <v>Y</v>
          </cell>
          <cell r="D3853" t="str">
            <v>YS</v>
          </cell>
          <cell r="E3853" t="str">
            <v>YSA</v>
          </cell>
          <cell r="F3853">
            <v>750</v>
          </cell>
          <cell r="G3853">
            <v>922751</v>
          </cell>
          <cell r="H3853">
            <v>129.36000000000001</v>
          </cell>
          <cell r="I3853" t="str">
            <v>S</v>
          </cell>
          <cell r="J3853"/>
        </row>
        <row r="3854">
          <cell r="A3854">
            <v>922752</v>
          </cell>
          <cell r="B3854" t="str">
            <v>C. VETUSTO MESQUITE SM ENSAM TOBALA750ml</v>
          </cell>
          <cell r="C3854" t="str">
            <v>Y</v>
          </cell>
          <cell r="D3854" t="str">
            <v>YS</v>
          </cell>
          <cell r="E3854" t="str">
            <v>YSA</v>
          </cell>
          <cell r="F3854">
            <v>750</v>
          </cell>
          <cell r="G3854">
            <v>922752</v>
          </cell>
          <cell r="H3854">
            <v>129.36000000000001</v>
          </cell>
          <cell r="I3854" t="str">
            <v>S</v>
          </cell>
          <cell r="J3854"/>
        </row>
        <row r="3855">
          <cell r="A3855">
            <v>948347</v>
          </cell>
          <cell r="B3855" t="str">
            <v>C`EST LA VIE ROSE 750ml</v>
          </cell>
          <cell r="C3855" t="str">
            <v>Y</v>
          </cell>
          <cell r="D3855" t="str">
            <v>YS</v>
          </cell>
          <cell r="E3855" t="str">
            <v>YSE</v>
          </cell>
          <cell r="F3855">
            <v>750</v>
          </cell>
          <cell r="G3855">
            <v>948347</v>
          </cell>
          <cell r="H3855">
            <v>11.28</v>
          </cell>
          <cell r="I3855" t="str">
            <v>S</v>
          </cell>
          <cell r="J3855"/>
        </row>
        <row r="3856">
          <cell r="A3856">
            <v>917239</v>
          </cell>
          <cell r="B3856" t="str">
            <v>CA BIANCA BARBERA CHERSI'13/14 750ml</v>
          </cell>
          <cell r="C3856" t="str">
            <v>P</v>
          </cell>
          <cell r="D3856" t="str">
            <v>PR</v>
          </cell>
          <cell r="E3856" t="str">
            <v>PRJ</v>
          </cell>
          <cell r="F3856">
            <v>750</v>
          </cell>
          <cell r="G3856">
            <v>917239</v>
          </cell>
          <cell r="H3856">
            <v>14.72</v>
          </cell>
          <cell r="I3856" t="str">
            <v>X</v>
          </cell>
          <cell r="J3856"/>
        </row>
        <row r="3857">
          <cell r="A3857">
            <v>902875</v>
          </cell>
          <cell r="B3857" t="str">
            <v>CA' DE CALLE GRAN RESERVA 750ml</v>
          </cell>
          <cell r="C3857" t="str">
            <v>Y</v>
          </cell>
          <cell r="D3857" t="str">
            <v>YS</v>
          </cell>
          <cell r="E3857" t="str">
            <v>YSE</v>
          </cell>
          <cell r="F3857">
            <v>750</v>
          </cell>
          <cell r="G3857">
            <v>902875</v>
          </cell>
          <cell r="H3857">
            <v>21.95</v>
          </cell>
          <cell r="I3857" t="str">
            <v>S</v>
          </cell>
          <cell r="J3857"/>
        </row>
        <row r="3858">
          <cell r="A3858">
            <v>917522</v>
          </cell>
          <cell r="B3858" t="str">
            <v>CA' DE CALLE GRAN RESERVA' 750ml</v>
          </cell>
          <cell r="C3858" t="str">
            <v>Y</v>
          </cell>
          <cell r="D3858" t="str">
            <v>YS</v>
          </cell>
          <cell r="E3858" t="str">
            <v>YSE</v>
          </cell>
          <cell r="F3858">
            <v>750</v>
          </cell>
          <cell r="G3858">
            <v>917522</v>
          </cell>
          <cell r="H3858">
            <v>26.99</v>
          </cell>
          <cell r="I3858" t="str">
            <v>S</v>
          </cell>
          <cell r="J3858"/>
        </row>
        <row r="3859">
          <cell r="A3859">
            <v>919620</v>
          </cell>
          <cell r="B3859" t="str">
            <v>CA DE CALLE RES RED 750ml</v>
          </cell>
          <cell r="C3859" t="str">
            <v>Y</v>
          </cell>
          <cell r="D3859" t="str">
            <v>YS</v>
          </cell>
          <cell r="E3859" t="str">
            <v>YSE</v>
          </cell>
          <cell r="F3859">
            <v>750</v>
          </cell>
          <cell r="G3859">
            <v>919620</v>
          </cell>
          <cell r="H3859">
            <v>20.78</v>
          </cell>
          <cell r="I3859" t="str">
            <v>S</v>
          </cell>
          <cell r="J3859"/>
        </row>
        <row r="3860">
          <cell r="A3860">
            <v>920995</v>
          </cell>
          <cell r="B3860" t="str">
            <v>CA DE MEO GAVI 750ml</v>
          </cell>
          <cell r="C3860" t="str">
            <v>Y</v>
          </cell>
          <cell r="D3860" t="str">
            <v>YS</v>
          </cell>
          <cell r="E3860" t="str">
            <v>YSE</v>
          </cell>
          <cell r="F3860">
            <v>750</v>
          </cell>
          <cell r="G3860">
            <v>920995</v>
          </cell>
          <cell r="H3860">
            <v>11.5</v>
          </cell>
          <cell r="I3860" t="str">
            <v>S</v>
          </cell>
          <cell r="J3860"/>
        </row>
        <row r="3861">
          <cell r="A3861">
            <v>953767</v>
          </cell>
          <cell r="B3861" t="str">
            <v>CA DEI ZAGO PROSECCO COL FONDO 750ml</v>
          </cell>
          <cell r="C3861" t="str">
            <v>Y</v>
          </cell>
          <cell r="D3861" t="str">
            <v>YS</v>
          </cell>
          <cell r="E3861" t="str">
            <v>YSE</v>
          </cell>
          <cell r="F3861">
            <v>750</v>
          </cell>
          <cell r="G3861">
            <v>953767</v>
          </cell>
          <cell r="H3861">
            <v>23.98</v>
          </cell>
          <cell r="I3861" t="str">
            <v>S</v>
          </cell>
          <cell r="J3861"/>
        </row>
        <row r="3862">
          <cell r="A3862">
            <v>949906</v>
          </cell>
          <cell r="B3862" t="str">
            <v>CA DEL BOSCO EXTRA BRUT FRNCRTA CV 750ml</v>
          </cell>
          <cell r="C3862" t="str">
            <v>Y</v>
          </cell>
          <cell r="D3862" t="str">
            <v>YS</v>
          </cell>
          <cell r="E3862" t="str">
            <v>YSE</v>
          </cell>
          <cell r="F3862">
            <v>750</v>
          </cell>
          <cell r="G3862">
            <v>949906</v>
          </cell>
          <cell r="H3862">
            <v>44.06</v>
          </cell>
          <cell r="I3862" t="str">
            <v>S</v>
          </cell>
          <cell r="J3862"/>
        </row>
        <row r="3863">
          <cell r="A3863">
            <v>917676</v>
          </cell>
          <cell r="B3863" t="str">
            <v>CA DEL SARTO NERO D'AVOLA 750ml</v>
          </cell>
          <cell r="C3863" t="str">
            <v>Y</v>
          </cell>
          <cell r="D3863" t="str">
            <v>YS</v>
          </cell>
          <cell r="E3863" t="str">
            <v>YSE</v>
          </cell>
          <cell r="F3863">
            <v>750</v>
          </cell>
          <cell r="G3863">
            <v>917676</v>
          </cell>
          <cell r="H3863">
            <v>10.6</v>
          </cell>
          <cell r="I3863" t="str">
            <v>S</v>
          </cell>
          <cell r="J3863"/>
        </row>
        <row r="3864">
          <cell r="A3864">
            <v>917622</v>
          </cell>
          <cell r="B3864" t="str">
            <v>CA DEL SARTO PINOT GRIGIO 750ml</v>
          </cell>
          <cell r="C3864" t="str">
            <v>Y</v>
          </cell>
          <cell r="D3864" t="str">
            <v>YS</v>
          </cell>
          <cell r="E3864" t="str">
            <v>YSE</v>
          </cell>
          <cell r="F3864">
            <v>750</v>
          </cell>
          <cell r="G3864">
            <v>917622</v>
          </cell>
          <cell r="H3864">
            <v>7.78</v>
          </cell>
          <cell r="I3864" t="str">
            <v>S</v>
          </cell>
          <cell r="J3864"/>
        </row>
        <row r="3865">
          <cell r="A3865">
            <v>916616</v>
          </cell>
          <cell r="B3865" t="str">
            <v>CA DEL SOLO MUSCAT'09 750ml</v>
          </cell>
          <cell r="C3865" t="str">
            <v>K</v>
          </cell>
          <cell r="D3865" t="str">
            <v>KK</v>
          </cell>
          <cell r="E3865" t="str">
            <v>KKT</v>
          </cell>
          <cell r="F3865">
            <v>750</v>
          </cell>
          <cell r="G3865">
            <v>916616</v>
          </cell>
          <cell r="H3865">
            <v>15.2</v>
          </cell>
          <cell r="I3865" t="str">
            <v>X</v>
          </cell>
          <cell r="J3865"/>
        </row>
        <row r="3866">
          <cell r="A3866">
            <v>954989</v>
          </cell>
          <cell r="B3866" t="str">
            <v>CA' MARCANDA CAMARCANDA'19 75 750ml</v>
          </cell>
          <cell r="C3866" t="str">
            <v>Y</v>
          </cell>
          <cell r="D3866" t="str">
            <v>YS</v>
          </cell>
          <cell r="E3866" t="str">
            <v>YSE</v>
          </cell>
          <cell r="F3866">
            <v>750</v>
          </cell>
          <cell r="G3866">
            <v>954989</v>
          </cell>
          <cell r="H3866">
            <v>175.08</v>
          </cell>
          <cell r="I3866" t="str">
            <v>S</v>
          </cell>
          <cell r="J3866"/>
        </row>
        <row r="3867">
          <cell r="A3867">
            <v>921920</v>
          </cell>
          <cell r="B3867" t="str">
            <v>CA' TONGI SWEET RED'10 375 ml</v>
          </cell>
          <cell r="C3867" t="str">
            <v>E</v>
          </cell>
          <cell r="D3867" t="str">
            <v>EV</v>
          </cell>
          <cell r="E3867" t="str">
            <v>EVV</v>
          </cell>
          <cell r="F3867">
            <v>375</v>
          </cell>
          <cell r="G3867">
            <v>921920</v>
          </cell>
          <cell r="H3867">
            <v>49.99</v>
          </cell>
          <cell r="I3867" t="str">
            <v>L</v>
          </cell>
          <cell r="J3867"/>
        </row>
        <row r="3868">
          <cell r="A3868">
            <v>919156</v>
          </cell>
          <cell r="B3868" t="str">
            <v>CAB FRANCE RES 2008 750ml</v>
          </cell>
          <cell r="C3868" t="str">
            <v>Y</v>
          </cell>
          <cell r="D3868" t="str">
            <v>YS</v>
          </cell>
          <cell r="E3868" t="str">
            <v>YSE</v>
          </cell>
          <cell r="F3868">
            <v>750</v>
          </cell>
          <cell r="G3868">
            <v>919156</v>
          </cell>
          <cell r="H3868">
            <v>15.19</v>
          </cell>
          <cell r="I3868" t="str">
            <v>S</v>
          </cell>
          <cell r="J3868"/>
        </row>
        <row r="3869">
          <cell r="A3869">
            <v>46093</v>
          </cell>
          <cell r="B3869" t="str">
            <v>CABANA BAY PINEAPPLE COCONUT R 750ml</v>
          </cell>
          <cell r="C3869" t="str">
            <v>A</v>
          </cell>
          <cell r="D3869" t="str">
            <v>AL</v>
          </cell>
          <cell r="E3869" t="str">
            <v>ALP</v>
          </cell>
          <cell r="F3869">
            <v>750</v>
          </cell>
          <cell r="G3869">
            <v>46093</v>
          </cell>
          <cell r="H3869">
            <v>11.5</v>
          </cell>
          <cell r="I3869" t="str">
            <v>D</v>
          </cell>
          <cell r="J3869"/>
        </row>
        <row r="3870">
          <cell r="A3870">
            <v>950943</v>
          </cell>
          <cell r="B3870" t="str">
            <v>CABERNET SAUVIGNON BATES RANCH 750ml</v>
          </cell>
          <cell r="C3870" t="str">
            <v>Y</v>
          </cell>
          <cell r="D3870" t="str">
            <v>YS</v>
          </cell>
          <cell r="E3870" t="str">
            <v>YSE</v>
          </cell>
          <cell r="F3870">
            <v>750</v>
          </cell>
          <cell r="G3870">
            <v>950943</v>
          </cell>
          <cell r="H3870">
            <v>57</v>
          </cell>
          <cell r="I3870" t="str">
            <v>S</v>
          </cell>
          <cell r="J3870"/>
        </row>
        <row r="3871">
          <cell r="A3871">
            <v>922291</v>
          </cell>
          <cell r="B3871" t="str">
            <v>CABERNET SOLANA COUNTY VIVIER 750ml</v>
          </cell>
          <cell r="C3871" t="str">
            <v>Y</v>
          </cell>
          <cell r="D3871" t="str">
            <v>YS</v>
          </cell>
          <cell r="E3871" t="str">
            <v>YSE</v>
          </cell>
          <cell r="F3871">
            <v>750</v>
          </cell>
          <cell r="G3871">
            <v>922291</v>
          </cell>
          <cell r="H3871">
            <v>24.39</v>
          </cell>
          <cell r="I3871" t="str">
            <v>S</v>
          </cell>
          <cell r="J3871"/>
        </row>
        <row r="3872">
          <cell r="A3872">
            <v>89061</v>
          </cell>
          <cell r="B3872" t="str">
            <v>CABO UNO 750ml</v>
          </cell>
          <cell r="C3872" t="str">
            <v>A</v>
          </cell>
          <cell r="D3872" t="str">
            <v>AP</v>
          </cell>
          <cell r="E3872" t="str">
            <v>APJ</v>
          </cell>
          <cell r="F3872">
            <v>750</v>
          </cell>
          <cell r="G3872">
            <v>89061</v>
          </cell>
          <cell r="H3872">
            <v>238.53</v>
          </cell>
          <cell r="I3872" t="str">
            <v>X</v>
          </cell>
          <cell r="J3872"/>
        </row>
        <row r="3873">
          <cell r="A3873">
            <v>89136</v>
          </cell>
          <cell r="B3873" t="str">
            <v>CABO WABO ANEJO TEQUILA 750ml</v>
          </cell>
          <cell r="C3873" t="str">
            <v>Y</v>
          </cell>
          <cell r="D3873" t="str">
            <v>YS</v>
          </cell>
          <cell r="E3873" t="str">
            <v>YSA</v>
          </cell>
          <cell r="F3873">
            <v>750</v>
          </cell>
          <cell r="G3873">
            <v>89136</v>
          </cell>
          <cell r="H3873">
            <v>46.13</v>
          </cell>
          <cell r="I3873" t="str">
            <v>S</v>
          </cell>
          <cell r="J3873"/>
        </row>
        <row r="3874">
          <cell r="A3874">
            <v>87250</v>
          </cell>
          <cell r="B3874" t="str">
            <v>CABO WABO BLANCO TEQUILA 750ml</v>
          </cell>
          <cell r="C3874" t="str">
            <v>A</v>
          </cell>
          <cell r="D3874" t="str">
            <v>AP</v>
          </cell>
          <cell r="E3874" t="str">
            <v>APD</v>
          </cell>
          <cell r="F3874">
            <v>750</v>
          </cell>
          <cell r="G3874">
            <v>87250</v>
          </cell>
          <cell r="H3874">
            <v>37.99</v>
          </cell>
          <cell r="I3874">
            <v>1</v>
          </cell>
          <cell r="J3874"/>
        </row>
        <row r="3875">
          <cell r="A3875">
            <v>89139</v>
          </cell>
          <cell r="B3875" t="str">
            <v>CABO WABO REPOSADO TEQUILA 750ml</v>
          </cell>
          <cell r="C3875" t="str">
            <v>A</v>
          </cell>
          <cell r="D3875" t="str">
            <v>AP</v>
          </cell>
          <cell r="E3875" t="str">
            <v>APJ</v>
          </cell>
          <cell r="F3875">
            <v>750</v>
          </cell>
          <cell r="G3875">
            <v>89139</v>
          </cell>
          <cell r="H3875">
            <v>42.99</v>
          </cell>
          <cell r="I3875">
            <v>1</v>
          </cell>
          <cell r="J3875"/>
        </row>
        <row r="3876">
          <cell r="A3876">
            <v>353600</v>
          </cell>
          <cell r="B3876" t="str">
            <v>CABREO TOSCANA IL BORGO'18 750ml</v>
          </cell>
          <cell r="C3876" t="str">
            <v>P</v>
          </cell>
          <cell r="D3876" t="str">
            <v>PR</v>
          </cell>
          <cell r="E3876" t="str">
            <v>PRI</v>
          </cell>
          <cell r="F3876">
            <v>750</v>
          </cell>
          <cell r="G3876">
            <v>353600</v>
          </cell>
          <cell r="H3876">
            <v>64.319999999999993</v>
          </cell>
          <cell r="I3876" t="str">
            <v>L</v>
          </cell>
          <cell r="J3876"/>
        </row>
        <row r="3877">
          <cell r="A3877">
            <v>946714</v>
          </cell>
          <cell r="B3877" t="str">
            <v>CACCIATA TUSCAN RED BLEND 09 750ml</v>
          </cell>
          <cell r="C3877" t="str">
            <v>Y</v>
          </cell>
          <cell r="D3877" t="str">
            <v>YS</v>
          </cell>
          <cell r="E3877" t="str">
            <v>YSE</v>
          </cell>
          <cell r="F3877">
            <v>750</v>
          </cell>
          <cell r="G3877">
            <v>946714</v>
          </cell>
          <cell r="H3877">
            <v>19.989999999999998</v>
          </cell>
          <cell r="I3877" t="str">
            <v>S</v>
          </cell>
          <cell r="J3877"/>
        </row>
        <row r="3878">
          <cell r="A3878">
            <v>951359</v>
          </cell>
          <cell r="B3878" t="str">
            <v>CACHACA LUNDU SILVER 1000 ml</v>
          </cell>
          <cell r="C3878" t="str">
            <v>Y</v>
          </cell>
          <cell r="D3878" t="str">
            <v>YS</v>
          </cell>
          <cell r="E3878" t="str">
            <v>YSA</v>
          </cell>
          <cell r="F3878">
            <v>1000</v>
          </cell>
          <cell r="G3878">
            <v>951359</v>
          </cell>
          <cell r="H3878">
            <v>20.28</v>
          </cell>
          <cell r="I3878" t="str">
            <v>S</v>
          </cell>
          <cell r="J3878"/>
        </row>
        <row r="3879">
          <cell r="A3879">
            <v>921848</v>
          </cell>
          <cell r="B3879" t="str">
            <v>CACHACA TROPICALIA 750ml</v>
          </cell>
          <cell r="C3879" t="str">
            <v>Y</v>
          </cell>
          <cell r="D3879" t="str">
            <v>YS</v>
          </cell>
          <cell r="E3879" t="str">
            <v>YSA</v>
          </cell>
          <cell r="F3879">
            <v>750</v>
          </cell>
          <cell r="G3879">
            <v>921848</v>
          </cell>
          <cell r="H3879">
            <v>11.97</v>
          </cell>
          <cell r="I3879" t="str">
            <v>U</v>
          </cell>
          <cell r="J3879"/>
        </row>
        <row r="3880">
          <cell r="A3880">
            <v>900056</v>
          </cell>
          <cell r="B3880" t="str">
            <v>CACHETTE BLANC DE BLANC 750ml</v>
          </cell>
          <cell r="C3880" t="str">
            <v>Y</v>
          </cell>
          <cell r="D3880" t="str">
            <v>YS</v>
          </cell>
          <cell r="E3880" t="str">
            <v>YSE</v>
          </cell>
          <cell r="F3880">
            <v>750</v>
          </cell>
          <cell r="G3880">
            <v>900056</v>
          </cell>
          <cell r="H3880">
            <v>14.62</v>
          </cell>
          <cell r="I3880" t="str">
            <v>S</v>
          </cell>
          <cell r="J3880"/>
        </row>
        <row r="3881">
          <cell r="A3881">
            <v>900055</v>
          </cell>
          <cell r="B3881" t="str">
            <v>CACHETTE COTES DU RHONE 750ml</v>
          </cell>
          <cell r="C3881" t="str">
            <v>Y</v>
          </cell>
          <cell r="D3881" t="str">
            <v>YS</v>
          </cell>
          <cell r="E3881" t="str">
            <v>YSE</v>
          </cell>
          <cell r="F3881">
            <v>750</v>
          </cell>
          <cell r="G3881">
            <v>900055</v>
          </cell>
          <cell r="H3881">
            <v>16.59</v>
          </cell>
          <cell r="I3881" t="str">
            <v>S</v>
          </cell>
          <cell r="J3881"/>
        </row>
        <row r="3882">
          <cell r="A3882">
            <v>924292</v>
          </cell>
          <cell r="B3882" t="str">
            <v>CACIQUE MAR PIPENO YUMBEL RED 20211000ml</v>
          </cell>
          <cell r="C3882" t="str">
            <v>Y</v>
          </cell>
          <cell r="D3882" t="str">
            <v>YS</v>
          </cell>
          <cell r="E3882" t="str">
            <v>YSE</v>
          </cell>
          <cell r="F3882">
            <v>1000</v>
          </cell>
          <cell r="G3882">
            <v>924292</v>
          </cell>
          <cell r="H3882">
            <v>19.7</v>
          </cell>
          <cell r="I3882" t="str">
            <v>S</v>
          </cell>
          <cell r="J3882"/>
        </row>
        <row r="3883">
          <cell r="A3883">
            <v>921685</v>
          </cell>
          <cell r="B3883" t="str">
            <v>CACTI SELTZER PINEAPPLE 473ml</v>
          </cell>
          <cell r="C3883" t="str">
            <v>R</v>
          </cell>
          <cell r="D3883" t="str">
            <v>RC</v>
          </cell>
          <cell r="E3883" t="str">
            <v>RCP</v>
          </cell>
          <cell r="F3883">
            <v>473</v>
          </cell>
          <cell r="G3883">
            <v>921685</v>
          </cell>
          <cell r="H3883">
            <v>2.85</v>
          </cell>
          <cell r="I3883" t="str">
            <v>D</v>
          </cell>
          <cell r="J3883"/>
        </row>
        <row r="3884">
          <cell r="A3884">
            <v>920905</v>
          </cell>
          <cell r="B3884" t="str">
            <v>CADE HOWELL MTN CAB'18 750ml</v>
          </cell>
          <cell r="C3884" t="str">
            <v>Y</v>
          </cell>
          <cell r="D3884" t="str">
            <v>YS</v>
          </cell>
          <cell r="E3884" t="str">
            <v>YSE</v>
          </cell>
          <cell r="F3884">
            <v>750</v>
          </cell>
          <cell r="G3884">
            <v>920905</v>
          </cell>
          <cell r="H3884">
            <v>126.53</v>
          </cell>
          <cell r="I3884" t="str">
            <v>S</v>
          </cell>
          <cell r="J3884"/>
        </row>
        <row r="3885">
          <cell r="A3885">
            <v>947731</v>
          </cell>
          <cell r="B3885" t="str">
            <v>CADE NAPA CABERNET SAUV'13 750ml</v>
          </cell>
          <cell r="C3885" t="str">
            <v>Y</v>
          </cell>
          <cell r="D3885" t="str">
            <v>YS</v>
          </cell>
          <cell r="E3885" t="str">
            <v>YSE</v>
          </cell>
          <cell r="F3885">
            <v>750</v>
          </cell>
          <cell r="G3885">
            <v>947731</v>
          </cell>
          <cell r="H3885">
            <v>85.17</v>
          </cell>
          <cell r="I3885" t="str">
            <v>X</v>
          </cell>
          <cell r="J3885"/>
        </row>
        <row r="3886">
          <cell r="A3886">
            <v>920901</v>
          </cell>
          <cell r="B3886" t="str">
            <v>CADE RESERVE CABERNET'17 750ml</v>
          </cell>
          <cell r="C3886" t="str">
            <v>Y</v>
          </cell>
          <cell r="D3886" t="str">
            <v>YS</v>
          </cell>
          <cell r="E3886" t="str">
            <v>YSE</v>
          </cell>
          <cell r="F3886">
            <v>750</v>
          </cell>
          <cell r="G3886">
            <v>920901</v>
          </cell>
          <cell r="H3886">
            <v>232.03</v>
          </cell>
          <cell r="I3886" t="str">
            <v>U</v>
          </cell>
          <cell r="J3886"/>
        </row>
        <row r="3887">
          <cell r="A3887">
            <v>946644</v>
          </cell>
          <cell r="B3887" t="str">
            <v>CADE SAUV BLANC 2021 750ml</v>
          </cell>
          <cell r="C3887" t="str">
            <v>Y</v>
          </cell>
          <cell r="D3887" t="str">
            <v>YS</v>
          </cell>
          <cell r="E3887" t="str">
            <v>YSE</v>
          </cell>
          <cell r="F3887">
            <v>750</v>
          </cell>
          <cell r="G3887">
            <v>946644</v>
          </cell>
          <cell r="H3887">
            <v>41.62</v>
          </cell>
          <cell r="I3887" t="str">
            <v>U</v>
          </cell>
          <cell r="J3887"/>
        </row>
        <row r="3888">
          <cell r="A3888">
            <v>900353</v>
          </cell>
          <cell r="B3888" t="str">
            <v>CADEE DISTILLERY CASCADIA 750ml</v>
          </cell>
          <cell r="C3888" t="str">
            <v>Y</v>
          </cell>
          <cell r="D3888" t="str">
            <v>YS</v>
          </cell>
          <cell r="E3888" t="str">
            <v>YSE</v>
          </cell>
          <cell r="F3888">
            <v>750</v>
          </cell>
          <cell r="G3888">
            <v>900353</v>
          </cell>
          <cell r="H3888">
            <v>53.72</v>
          </cell>
          <cell r="I3888" t="str">
            <v>S</v>
          </cell>
          <cell r="J3888"/>
        </row>
        <row r="3889">
          <cell r="A3889">
            <v>900354</v>
          </cell>
          <cell r="B3889" t="str">
            <v>CADEE DISTILLERY DECEPTIVUS 750ml</v>
          </cell>
          <cell r="C3889" t="str">
            <v>Y</v>
          </cell>
          <cell r="D3889" t="str">
            <v>YS</v>
          </cell>
          <cell r="E3889" t="str">
            <v>YSE</v>
          </cell>
          <cell r="F3889">
            <v>750</v>
          </cell>
          <cell r="G3889">
            <v>900354</v>
          </cell>
          <cell r="H3889">
            <v>53.72</v>
          </cell>
          <cell r="I3889" t="str">
            <v>S</v>
          </cell>
          <cell r="J3889"/>
        </row>
        <row r="3890">
          <cell r="A3890">
            <v>924281</v>
          </cell>
          <cell r="B3890" t="str">
            <v>CA'DEL BOSCO FRANCIACORTA CUVEE 750ml</v>
          </cell>
          <cell r="C3890" t="str">
            <v>Y</v>
          </cell>
          <cell r="D3890" t="str">
            <v>YS</v>
          </cell>
          <cell r="E3890" t="str">
            <v>YSE</v>
          </cell>
          <cell r="F3890">
            <v>750</v>
          </cell>
          <cell r="G3890">
            <v>924281</v>
          </cell>
          <cell r="H3890">
            <v>43.88</v>
          </cell>
          <cell r="I3890" t="str">
            <v>S</v>
          </cell>
          <cell r="J3890"/>
        </row>
        <row r="3891">
          <cell r="A3891">
            <v>922214</v>
          </cell>
          <cell r="B3891" t="str">
            <v>CA'DEL BOSCO FRANCICOTA 750ml</v>
          </cell>
          <cell r="C3891" t="str">
            <v>Y</v>
          </cell>
          <cell r="D3891" t="str">
            <v>YS</v>
          </cell>
          <cell r="E3891" t="str">
            <v>YSE</v>
          </cell>
          <cell r="F3891">
            <v>750</v>
          </cell>
          <cell r="G3891">
            <v>922214</v>
          </cell>
          <cell r="H3891">
            <v>41.29</v>
          </cell>
          <cell r="I3891" t="str">
            <v>S</v>
          </cell>
          <cell r="J3891"/>
        </row>
        <row r="3892">
          <cell r="A3892">
            <v>955010</v>
          </cell>
          <cell r="B3892" t="str">
            <v>CADENCE BEL CANTO 750ml</v>
          </cell>
          <cell r="C3892" t="str">
            <v>Y</v>
          </cell>
          <cell r="D3892" t="str">
            <v>YS</v>
          </cell>
          <cell r="E3892" t="str">
            <v>YSE</v>
          </cell>
          <cell r="F3892">
            <v>750</v>
          </cell>
          <cell r="G3892">
            <v>955010</v>
          </cell>
          <cell r="H3892">
            <v>45.21</v>
          </cell>
          <cell r="I3892" t="str">
            <v>S</v>
          </cell>
          <cell r="J3892"/>
        </row>
        <row r="3893">
          <cell r="A3893">
            <v>955009</v>
          </cell>
          <cell r="B3893" t="str">
            <v>CADENCE TAPTEIL VINEYARD 750ml</v>
          </cell>
          <cell r="C3893" t="str">
            <v>Y</v>
          </cell>
          <cell r="D3893" t="str">
            <v>YS</v>
          </cell>
          <cell r="E3893" t="str">
            <v>YSE</v>
          </cell>
          <cell r="F3893">
            <v>750</v>
          </cell>
          <cell r="G3893">
            <v>955009</v>
          </cell>
          <cell r="H3893">
            <v>34.03</v>
          </cell>
          <cell r="I3893" t="str">
            <v>S</v>
          </cell>
          <cell r="J3893"/>
        </row>
        <row r="3894">
          <cell r="A3894">
            <v>923999</v>
          </cell>
          <cell r="B3894" t="str">
            <v>CADRE STONE BLOSSOM SAUVIGNON BLANC750ml</v>
          </cell>
          <cell r="C3894" t="str">
            <v>Y</v>
          </cell>
          <cell r="D3894" t="str">
            <v>YS</v>
          </cell>
          <cell r="E3894" t="str">
            <v>YSE</v>
          </cell>
          <cell r="F3894">
            <v>750</v>
          </cell>
          <cell r="G3894">
            <v>923999</v>
          </cell>
          <cell r="H3894">
            <v>24.99</v>
          </cell>
          <cell r="I3894" t="str">
            <v>S</v>
          </cell>
          <cell r="J3894"/>
        </row>
        <row r="3895">
          <cell r="A3895">
            <v>919333</v>
          </cell>
          <cell r="B3895" t="str">
            <v>CAFE MADRID 750ml</v>
          </cell>
          <cell r="C3895" t="str">
            <v>Y</v>
          </cell>
          <cell r="D3895" t="str">
            <v>YS</v>
          </cell>
          <cell r="E3895" t="str">
            <v>YSE</v>
          </cell>
          <cell r="F3895">
            <v>750</v>
          </cell>
          <cell r="G3895">
            <v>919333</v>
          </cell>
          <cell r="H3895">
            <v>9.7100000000000009</v>
          </cell>
          <cell r="I3895" t="str">
            <v>S</v>
          </cell>
          <cell r="J3895"/>
        </row>
        <row r="3896">
          <cell r="A3896">
            <v>947122</v>
          </cell>
          <cell r="B3896" t="str">
            <v>CAFE RACER 15 650ml</v>
          </cell>
          <cell r="C3896" t="str">
            <v>Y</v>
          </cell>
          <cell r="D3896" t="str">
            <v>YS</v>
          </cell>
          <cell r="E3896" t="str">
            <v>YST</v>
          </cell>
          <cell r="F3896">
            <v>650</v>
          </cell>
          <cell r="G3896">
            <v>947122</v>
          </cell>
          <cell r="H3896">
            <v>6.89</v>
          </cell>
          <cell r="I3896" t="str">
            <v>S</v>
          </cell>
          <cell r="J3896"/>
        </row>
        <row r="3897">
          <cell r="A3897">
            <v>72816</v>
          </cell>
          <cell r="B3897" t="str">
            <v>CAFFE LOLITA COFFEE LIQUEUR 750ml</v>
          </cell>
          <cell r="C3897" t="str">
            <v>C</v>
          </cell>
          <cell r="D3897" t="str">
            <v>CH</v>
          </cell>
          <cell r="E3897" t="str">
            <v>CHK</v>
          </cell>
          <cell r="F3897">
            <v>750</v>
          </cell>
          <cell r="G3897">
            <v>72816</v>
          </cell>
          <cell r="H3897">
            <v>9.99</v>
          </cell>
          <cell r="I3897">
            <v>1</v>
          </cell>
          <cell r="J3897"/>
        </row>
        <row r="3898">
          <cell r="A3898">
            <v>902424</v>
          </cell>
          <cell r="B3898" t="str">
            <v>CAHORS CUVEE TRADITION 375ml</v>
          </cell>
          <cell r="C3898" t="str">
            <v>Y</v>
          </cell>
          <cell r="D3898" t="str">
            <v>YS</v>
          </cell>
          <cell r="E3898" t="str">
            <v>YSE</v>
          </cell>
          <cell r="F3898">
            <v>375</v>
          </cell>
          <cell r="G3898">
            <v>902424</v>
          </cell>
          <cell r="H3898">
            <v>16.63</v>
          </cell>
          <cell r="I3898" t="str">
            <v>S</v>
          </cell>
          <cell r="J3898"/>
        </row>
        <row r="3899">
          <cell r="A3899">
            <v>902423</v>
          </cell>
          <cell r="B3899" t="str">
            <v>CAHORS CUVEE TRADITION 750ml</v>
          </cell>
          <cell r="C3899" t="str">
            <v>Y</v>
          </cell>
          <cell r="D3899" t="str">
            <v>YS</v>
          </cell>
          <cell r="E3899" t="str">
            <v>YSE</v>
          </cell>
          <cell r="F3899">
            <v>750</v>
          </cell>
          <cell r="G3899">
            <v>902423</v>
          </cell>
          <cell r="H3899">
            <v>21.5</v>
          </cell>
          <cell r="I3899" t="str">
            <v>S</v>
          </cell>
          <cell r="J3899"/>
        </row>
        <row r="3900">
          <cell r="A3900">
            <v>949322</v>
          </cell>
          <cell r="B3900" t="str">
            <v>CAIAROSSA TOSCANA '06 750ml</v>
          </cell>
          <cell r="C3900" t="str">
            <v>Y</v>
          </cell>
          <cell r="D3900" t="str">
            <v>YS</v>
          </cell>
          <cell r="E3900" t="str">
            <v>YSE</v>
          </cell>
          <cell r="F3900">
            <v>750</v>
          </cell>
          <cell r="G3900">
            <v>949322</v>
          </cell>
          <cell r="H3900">
            <v>82.73</v>
          </cell>
          <cell r="I3900" t="str">
            <v>S</v>
          </cell>
          <cell r="J3900"/>
        </row>
        <row r="3901">
          <cell r="A3901">
            <v>922199</v>
          </cell>
          <cell r="B3901" t="str">
            <v>CAILBOURDIN POUILLY FUME LES CRIS 750ml</v>
          </cell>
          <cell r="C3901" t="str">
            <v>Y</v>
          </cell>
          <cell r="D3901" t="str">
            <v>YS</v>
          </cell>
          <cell r="E3901" t="str">
            <v>YSE</v>
          </cell>
          <cell r="F3901">
            <v>750</v>
          </cell>
          <cell r="G3901">
            <v>922199</v>
          </cell>
          <cell r="H3901">
            <v>31.81</v>
          </cell>
          <cell r="I3901" t="str">
            <v>S</v>
          </cell>
          <cell r="J3901"/>
        </row>
        <row r="3902">
          <cell r="A3902">
            <v>955273</v>
          </cell>
          <cell r="B3902" t="str">
            <v>CAILBOURDIN POUILLYFUME LES CRIS 17375ml</v>
          </cell>
          <cell r="C3902" t="str">
            <v>Y</v>
          </cell>
          <cell r="D3902" t="str">
            <v>YS</v>
          </cell>
          <cell r="E3902" t="str">
            <v>YSE</v>
          </cell>
          <cell r="F3902">
            <v>375</v>
          </cell>
          <cell r="G3902">
            <v>955273</v>
          </cell>
          <cell r="H3902">
            <v>15.99</v>
          </cell>
          <cell r="I3902" t="str">
            <v>S</v>
          </cell>
          <cell r="J3902"/>
        </row>
        <row r="3903">
          <cell r="A3903">
            <v>909117</v>
          </cell>
          <cell r="B3903" t="str">
            <v>CAIN CUVEE NV 17 750ml</v>
          </cell>
          <cell r="C3903" t="str">
            <v>Y</v>
          </cell>
          <cell r="D3903" t="str">
            <v>YS</v>
          </cell>
          <cell r="E3903" t="str">
            <v>YSE</v>
          </cell>
          <cell r="F3903">
            <v>750</v>
          </cell>
          <cell r="G3903">
            <v>909117</v>
          </cell>
          <cell r="H3903">
            <v>37.47</v>
          </cell>
          <cell r="I3903" t="str">
            <v>S</v>
          </cell>
          <cell r="J3903"/>
        </row>
        <row r="3904">
          <cell r="A3904">
            <v>905087</v>
          </cell>
          <cell r="B3904" t="str">
            <v>CAIN FIVE 2009 750ml</v>
          </cell>
          <cell r="C3904" t="str">
            <v>Y</v>
          </cell>
          <cell r="D3904" t="str">
            <v>YS</v>
          </cell>
          <cell r="E3904" t="str">
            <v>YSE</v>
          </cell>
          <cell r="F3904">
            <v>750</v>
          </cell>
          <cell r="G3904">
            <v>905087</v>
          </cell>
          <cell r="H3904">
            <v>160.44</v>
          </cell>
          <cell r="I3904" t="str">
            <v>S</v>
          </cell>
          <cell r="J3904"/>
        </row>
        <row r="3905">
          <cell r="A3905">
            <v>907174</v>
          </cell>
          <cell r="B3905" t="str">
            <v>CAIN FIVE 2016 750ml</v>
          </cell>
          <cell r="C3905" t="str">
            <v>Y</v>
          </cell>
          <cell r="D3905" t="str">
            <v>YS</v>
          </cell>
          <cell r="E3905" t="str">
            <v>YSE</v>
          </cell>
          <cell r="F3905">
            <v>750</v>
          </cell>
          <cell r="G3905">
            <v>907174</v>
          </cell>
          <cell r="H3905">
            <v>128.37</v>
          </cell>
          <cell r="I3905" t="str">
            <v>S</v>
          </cell>
          <cell r="J3905"/>
        </row>
        <row r="3906">
          <cell r="A3906">
            <v>906313</v>
          </cell>
          <cell r="B3906" t="str">
            <v>CAIN FIVE VERTICAL 06-08 750ml</v>
          </cell>
          <cell r="C3906" t="str">
            <v>Y</v>
          </cell>
          <cell r="D3906" t="str">
            <v>YS</v>
          </cell>
          <cell r="E3906" t="str">
            <v>YSE</v>
          </cell>
          <cell r="F3906">
            <v>750</v>
          </cell>
          <cell r="G3906">
            <v>906313</v>
          </cell>
          <cell r="H3906">
            <v>222</v>
          </cell>
          <cell r="I3906" t="str">
            <v>S</v>
          </cell>
          <cell r="J3906"/>
        </row>
        <row r="3907">
          <cell r="A3907">
            <v>914727</v>
          </cell>
          <cell r="B3907" t="str">
            <v>CAKEBREAD CABERNET BENCHLAND'16 750ml</v>
          </cell>
          <cell r="C3907" t="str">
            <v>P</v>
          </cell>
          <cell r="D3907" t="str">
            <v>PL</v>
          </cell>
          <cell r="E3907" t="str">
            <v>PLB</v>
          </cell>
          <cell r="F3907">
            <v>750</v>
          </cell>
          <cell r="G3907">
            <v>914727</v>
          </cell>
          <cell r="H3907">
            <v>142.41999999999999</v>
          </cell>
          <cell r="I3907" t="str">
            <v>L</v>
          </cell>
          <cell r="J3907"/>
        </row>
        <row r="3908">
          <cell r="A3908">
            <v>450200</v>
          </cell>
          <cell r="B3908" t="str">
            <v>CAKEBREAD CABERNET NAPA'18/19 750ml</v>
          </cell>
          <cell r="C3908" t="str">
            <v>P</v>
          </cell>
          <cell r="D3908" t="str">
            <v>PL</v>
          </cell>
          <cell r="E3908" t="str">
            <v>PLB</v>
          </cell>
          <cell r="F3908">
            <v>750</v>
          </cell>
          <cell r="G3908">
            <v>450200</v>
          </cell>
          <cell r="H3908">
            <v>87.84</v>
          </cell>
          <cell r="I3908" t="str">
            <v>L</v>
          </cell>
          <cell r="J3908"/>
        </row>
        <row r="3909">
          <cell r="A3909">
            <v>551305</v>
          </cell>
          <cell r="B3909" t="str">
            <v>CAKEBREAD CHARD NAPA'19/20 750ml</v>
          </cell>
          <cell r="C3909" t="str">
            <v>K</v>
          </cell>
          <cell r="D3909" t="str">
            <v>KK</v>
          </cell>
          <cell r="E3909" t="str">
            <v>KKB</v>
          </cell>
          <cell r="F3909">
            <v>750</v>
          </cell>
          <cell r="G3909">
            <v>551305</v>
          </cell>
          <cell r="H3909">
            <v>46.02</v>
          </cell>
          <cell r="I3909" t="str">
            <v>L</v>
          </cell>
          <cell r="J3909"/>
        </row>
        <row r="3910">
          <cell r="A3910">
            <v>551320</v>
          </cell>
          <cell r="B3910" t="str">
            <v>CAKEBREAD CHARD RESERVE'18/19 750ml</v>
          </cell>
          <cell r="C3910" t="str">
            <v>K</v>
          </cell>
          <cell r="D3910" t="str">
            <v>KK</v>
          </cell>
          <cell r="E3910" t="str">
            <v>KKB</v>
          </cell>
          <cell r="F3910">
            <v>750</v>
          </cell>
          <cell r="G3910">
            <v>551320</v>
          </cell>
          <cell r="H3910">
            <v>75.069999999999993</v>
          </cell>
          <cell r="I3910" t="str">
            <v>L</v>
          </cell>
          <cell r="J3910"/>
        </row>
        <row r="3911">
          <cell r="A3911">
            <v>919848</v>
          </cell>
          <cell r="B3911" t="str">
            <v>CAKEBREAD DANCING BEAR CAB'15 750ml</v>
          </cell>
          <cell r="C3911" t="str">
            <v>Y</v>
          </cell>
          <cell r="D3911" t="str">
            <v>YS</v>
          </cell>
          <cell r="E3911" t="str">
            <v>YSE</v>
          </cell>
          <cell r="F3911">
            <v>750</v>
          </cell>
          <cell r="G3911">
            <v>919848</v>
          </cell>
          <cell r="H3911">
            <v>164.51</v>
          </cell>
          <cell r="I3911" t="str">
            <v>S</v>
          </cell>
          <cell r="J3911"/>
        </row>
        <row r="3912">
          <cell r="A3912">
            <v>450180</v>
          </cell>
          <cell r="B3912" t="str">
            <v>CAKEBREAD MERLOT'15/16 750ml</v>
          </cell>
          <cell r="C3912" t="str">
            <v>P</v>
          </cell>
          <cell r="D3912" t="str">
            <v>PL</v>
          </cell>
          <cell r="E3912" t="str">
            <v>PLF</v>
          </cell>
          <cell r="F3912">
            <v>750</v>
          </cell>
          <cell r="G3912">
            <v>450180</v>
          </cell>
          <cell r="H3912">
            <v>66.03</v>
          </cell>
          <cell r="I3912" t="str">
            <v>L</v>
          </cell>
          <cell r="J3912"/>
        </row>
        <row r="3913">
          <cell r="A3913">
            <v>907467</v>
          </cell>
          <cell r="B3913" t="str">
            <v>CAKEBREAD PINOT ANDERSON'18/19 750ml</v>
          </cell>
          <cell r="C3913" t="str">
            <v>P</v>
          </cell>
          <cell r="D3913" t="str">
            <v>PL</v>
          </cell>
          <cell r="E3913" t="str">
            <v>PLR</v>
          </cell>
          <cell r="F3913">
            <v>750</v>
          </cell>
          <cell r="G3913">
            <v>907467</v>
          </cell>
          <cell r="H3913">
            <v>52.76</v>
          </cell>
          <cell r="I3913" t="str">
            <v>L</v>
          </cell>
          <cell r="J3913"/>
        </row>
        <row r="3914">
          <cell r="A3914">
            <v>551380</v>
          </cell>
          <cell r="B3914" t="str">
            <v>CAKEBREAD SAUV BLANC'18/19 750ml</v>
          </cell>
          <cell r="C3914" t="str">
            <v>K</v>
          </cell>
          <cell r="D3914" t="str">
            <v>KK</v>
          </cell>
          <cell r="E3914" t="str">
            <v>KKD</v>
          </cell>
          <cell r="F3914">
            <v>750</v>
          </cell>
          <cell r="G3914">
            <v>551380</v>
          </cell>
          <cell r="H3914">
            <v>34.42</v>
          </cell>
          <cell r="I3914" t="str">
            <v>L</v>
          </cell>
          <cell r="J3914"/>
        </row>
        <row r="3915">
          <cell r="A3915">
            <v>950405</v>
          </cell>
          <cell r="B3915" t="str">
            <v>CALANCHI DI VALANO LAZIO 750ml</v>
          </cell>
          <cell r="C3915" t="str">
            <v>Y</v>
          </cell>
          <cell r="D3915" t="str">
            <v>YS</v>
          </cell>
          <cell r="E3915" t="str">
            <v>YSE</v>
          </cell>
          <cell r="F3915">
            <v>750</v>
          </cell>
          <cell r="G3915">
            <v>950405</v>
          </cell>
          <cell r="H3915">
            <v>26.71</v>
          </cell>
          <cell r="I3915" t="str">
            <v>S</v>
          </cell>
          <cell r="J3915"/>
        </row>
        <row r="3916">
          <cell r="A3916">
            <v>952713</v>
          </cell>
          <cell r="B3916" t="str">
            <v>CALATHUS GRAN CORTE 750ml</v>
          </cell>
          <cell r="C3916" t="str">
            <v>Y</v>
          </cell>
          <cell r="D3916" t="str">
            <v>YS</v>
          </cell>
          <cell r="E3916" t="str">
            <v>YSE</v>
          </cell>
          <cell r="F3916">
            <v>750</v>
          </cell>
          <cell r="G3916">
            <v>952713</v>
          </cell>
          <cell r="H3916">
            <v>18.059999999999999</v>
          </cell>
          <cell r="I3916" t="str">
            <v>S</v>
          </cell>
          <cell r="J3916"/>
        </row>
        <row r="3917">
          <cell r="A3917">
            <v>923429</v>
          </cell>
          <cell r="B3917" t="str">
            <v>CALATHUS GRAND RESERVE MALBEC 750ml</v>
          </cell>
          <cell r="C3917" t="str">
            <v>Y</v>
          </cell>
          <cell r="D3917" t="str">
            <v>YS</v>
          </cell>
          <cell r="E3917" t="str">
            <v>YSE</v>
          </cell>
          <cell r="F3917">
            <v>750</v>
          </cell>
          <cell r="G3917">
            <v>923429</v>
          </cell>
          <cell r="H3917">
            <v>29.99</v>
          </cell>
          <cell r="I3917" t="str">
            <v>S</v>
          </cell>
          <cell r="J3917"/>
        </row>
        <row r="3918">
          <cell r="A3918">
            <v>901820</v>
          </cell>
          <cell r="B3918" t="str">
            <v>CALATHUS KILHIX MALBEC 750ml</v>
          </cell>
          <cell r="C3918" t="str">
            <v>Y</v>
          </cell>
          <cell r="D3918" t="str">
            <v>YS</v>
          </cell>
          <cell r="E3918" t="str">
            <v>YSE</v>
          </cell>
          <cell r="F3918">
            <v>750</v>
          </cell>
          <cell r="G3918">
            <v>901820</v>
          </cell>
          <cell r="H3918">
            <v>13.06</v>
          </cell>
          <cell r="I3918" t="str">
            <v>S</v>
          </cell>
          <cell r="J3918"/>
        </row>
        <row r="3919">
          <cell r="A3919">
            <v>917476</v>
          </cell>
          <cell r="B3919" t="str">
            <v>CALATHUS MALBEC'10/11 750ml</v>
          </cell>
          <cell r="C3919" t="str">
            <v>P</v>
          </cell>
          <cell r="D3919" t="str">
            <v>PR</v>
          </cell>
          <cell r="E3919" t="str">
            <v>PRU</v>
          </cell>
          <cell r="F3919">
            <v>750</v>
          </cell>
          <cell r="G3919">
            <v>917476</v>
          </cell>
          <cell r="H3919">
            <v>20.48</v>
          </cell>
          <cell r="I3919" t="str">
            <v>X</v>
          </cell>
          <cell r="J3919"/>
        </row>
        <row r="3920">
          <cell r="A3920">
            <v>917477</v>
          </cell>
          <cell r="B3920" t="str">
            <v>CALATHUS PINOT NOIR'10/12 750ml</v>
          </cell>
          <cell r="C3920" t="str">
            <v>P</v>
          </cell>
          <cell r="D3920" t="str">
            <v>PR</v>
          </cell>
          <cell r="E3920" t="str">
            <v>PRV</v>
          </cell>
          <cell r="F3920">
            <v>750</v>
          </cell>
          <cell r="G3920">
            <v>917477</v>
          </cell>
          <cell r="H3920">
            <v>17.190000000000001</v>
          </cell>
          <cell r="I3920" t="str">
            <v>X</v>
          </cell>
          <cell r="J3920"/>
        </row>
        <row r="3921">
          <cell r="A3921">
            <v>920859</v>
          </cell>
          <cell r="B3921" t="str">
            <v>CALATHUS ROBLE MALBEC 750ml</v>
          </cell>
          <cell r="C3921" t="str">
            <v>Y</v>
          </cell>
          <cell r="D3921" t="str">
            <v>YS</v>
          </cell>
          <cell r="E3921" t="str">
            <v>YSE</v>
          </cell>
          <cell r="F3921">
            <v>750</v>
          </cell>
          <cell r="G3921">
            <v>920859</v>
          </cell>
          <cell r="H3921">
            <v>16.239999999999998</v>
          </cell>
          <cell r="I3921" t="str">
            <v>S</v>
          </cell>
          <cell r="J3921"/>
        </row>
        <row r="3922">
          <cell r="A3922">
            <v>949880</v>
          </cell>
          <cell r="B3922" t="str">
            <v>CALATRASI &amp; MICCICHEVIOGNIER 750ml</v>
          </cell>
          <cell r="C3922" t="str">
            <v>Y</v>
          </cell>
          <cell r="D3922" t="str">
            <v>YS</v>
          </cell>
          <cell r="E3922" t="str">
            <v>YSE</v>
          </cell>
          <cell r="F3922">
            <v>750</v>
          </cell>
          <cell r="G3922">
            <v>949880</v>
          </cell>
          <cell r="H3922">
            <v>16.53</v>
          </cell>
          <cell r="I3922" t="str">
            <v>S</v>
          </cell>
          <cell r="J3922"/>
        </row>
        <row r="3923">
          <cell r="A3923">
            <v>949742</v>
          </cell>
          <cell r="B3923" t="str">
            <v>CALATRASI GRILLO '14 750ml</v>
          </cell>
          <cell r="C3923" t="str">
            <v>Y</v>
          </cell>
          <cell r="D3923" t="str">
            <v>YS</v>
          </cell>
          <cell r="E3923" t="str">
            <v>YSE</v>
          </cell>
          <cell r="F3923">
            <v>750</v>
          </cell>
          <cell r="G3923">
            <v>949742</v>
          </cell>
          <cell r="H3923">
            <v>16.53</v>
          </cell>
          <cell r="I3923" t="str">
            <v>S</v>
          </cell>
          <cell r="J3923"/>
        </row>
        <row r="3924">
          <cell r="A3924">
            <v>909066</v>
          </cell>
          <cell r="B3924" t="str">
            <v>CALAZUL ALBARINO 750ml</v>
          </cell>
          <cell r="C3924" t="str">
            <v>K</v>
          </cell>
          <cell r="D3924" t="str">
            <v>KR</v>
          </cell>
          <cell r="E3924" t="str">
            <v>KRN</v>
          </cell>
          <cell r="F3924">
            <v>750</v>
          </cell>
          <cell r="G3924">
            <v>909066</v>
          </cell>
          <cell r="H3924">
            <v>15.99</v>
          </cell>
          <cell r="I3924" t="str">
            <v>L</v>
          </cell>
          <cell r="J3924"/>
        </row>
        <row r="3925">
          <cell r="A3925">
            <v>902729</v>
          </cell>
          <cell r="B3925" t="str">
            <v>CALCARIUS BIANCO PUGLIA 1000 ml</v>
          </cell>
          <cell r="C3925" t="str">
            <v>Y</v>
          </cell>
          <cell r="D3925" t="str">
            <v>YS</v>
          </cell>
          <cell r="E3925" t="str">
            <v>YSE</v>
          </cell>
          <cell r="F3925">
            <v>1000</v>
          </cell>
          <cell r="G3925">
            <v>902729</v>
          </cell>
          <cell r="H3925">
            <v>24.76</v>
          </cell>
          <cell r="I3925" t="str">
            <v>U</v>
          </cell>
          <cell r="J3925"/>
        </row>
        <row r="3926">
          <cell r="A3926">
            <v>902728</v>
          </cell>
          <cell r="B3926" t="str">
            <v>CALCARIUS FRECCIABOMB PUGLIA 750ml</v>
          </cell>
          <cell r="C3926" t="str">
            <v>Y</v>
          </cell>
          <cell r="D3926" t="str">
            <v>YS</v>
          </cell>
          <cell r="E3926" t="str">
            <v>YSE</v>
          </cell>
          <cell r="F3926">
            <v>750</v>
          </cell>
          <cell r="G3926">
            <v>902728</v>
          </cell>
          <cell r="H3926">
            <v>24.76</v>
          </cell>
          <cell r="I3926" t="str">
            <v>S</v>
          </cell>
          <cell r="J3926"/>
        </row>
        <row r="3927">
          <cell r="A3927">
            <v>902744</v>
          </cell>
          <cell r="B3927" t="str">
            <v>CALCARIUS HELLEN BIANCO 750ml</v>
          </cell>
          <cell r="C3927" t="str">
            <v>Y</v>
          </cell>
          <cell r="D3927" t="str">
            <v>YS</v>
          </cell>
          <cell r="E3927" t="str">
            <v>YSE</v>
          </cell>
          <cell r="F3927">
            <v>750</v>
          </cell>
          <cell r="G3927">
            <v>902744</v>
          </cell>
          <cell r="H3927">
            <v>23.82</v>
          </cell>
          <cell r="I3927" t="str">
            <v>S</v>
          </cell>
          <cell r="J3927"/>
        </row>
        <row r="3928">
          <cell r="A3928">
            <v>902264</v>
          </cell>
          <cell r="B3928" t="str">
            <v>CALCARIUS ROSA PUGLIA 750ml</v>
          </cell>
          <cell r="C3928" t="str">
            <v>Y</v>
          </cell>
          <cell r="D3928" t="str">
            <v>YS</v>
          </cell>
          <cell r="E3928" t="str">
            <v>YSE</v>
          </cell>
          <cell r="F3928">
            <v>750</v>
          </cell>
          <cell r="G3928">
            <v>902264</v>
          </cell>
          <cell r="H3928">
            <v>25.86</v>
          </cell>
          <cell r="I3928" t="str">
            <v>S</v>
          </cell>
          <cell r="J3928"/>
        </row>
        <row r="3929">
          <cell r="A3929">
            <v>902310</v>
          </cell>
          <cell r="B3929" t="str">
            <v>CALCARIUS VINETTO 750ml</v>
          </cell>
          <cell r="C3929" t="str">
            <v>Y</v>
          </cell>
          <cell r="D3929" t="str">
            <v>YS</v>
          </cell>
          <cell r="E3929" t="str">
            <v>YSE</v>
          </cell>
          <cell r="F3929">
            <v>750</v>
          </cell>
          <cell r="G3929">
            <v>902310</v>
          </cell>
          <cell r="H3929">
            <v>25.86</v>
          </cell>
          <cell r="I3929" t="str">
            <v>S</v>
          </cell>
          <cell r="J3929"/>
        </row>
        <row r="3930">
          <cell r="A3930">
            <v>946648</v>
          </cell>
          <cell r="B3930" t="str">
            <v>CALCU CAB FRANC'13/14 750ml</v>
          </cell>
          <cell r="C3930" t="str">
            <v>P</v>
          </cell>
          <cell r="D3930" t="str">
            <v>PR</v>
          </cell>
          <cell r="E3930" t="str">
            <v>PRT</v>
          </cell>
          <cell r="F3930">
            <v>750</v>
          </cell>
          <cell r="G3930">
            <v>946648</v>
          </cell>
          <cell r="H3930">
            <v>7.54</v>
          </cell>
          <cell r="I3930" t="str">
            <v>X</v>
          </cell>
          <cell r="J3930"/>
        </row>
        <row r="3931">
          <cell r="A3931">
            <v>404362</v>
          </cell>
          <cell r="B3931" t="str">
            <v>CALCU CABERNET SAUV'18 750ml</v>
          </cell>
          <cell r="C3931" t="str">
            <v>P</v>
          </cell>
          <cell r="D3931" t="str">
            <v>PR</v>
          </cell>
          <cell r="E3931" t="str">
            <v>PRT</v>
          </cell>
          <cell r="F3931">
            <v>750</v>
          </cell>
          <cell r="G3931">
            <v>404362</v>
          </cell>
          <cell r="H3931">
            <v>7.02</v>
          </cell>
          <cell r="I3931" t="str">
            <v>X</v>
          </cell>
          <cell r="J3931"/>
        </row>
        <row r="3932">
          <cell r="A3932">
            <v>912091</v>
          </cell>
          <cell r="B3932" t="str">
            <v>CALCU FUTA CABERNET 750ml</v>
          </cell>
          <cell r="C3932" t="str">
            <v>Y</v>
          </cell>
          <cell r="D3932" t="str">
            <v>YS</v>
          </cell>
          <cell r="E3932" t="str">
            <v>YSE</v>
          </cell>
          <cell r="F3932">
            <v>750</v>
          </cell>
          <cell r="G3932">
            <v>912091</v>
          </cell>
          <cell r="H3932">
            <v>60.91</v>
          </cell>
          <cell r="I3932" t="str">
            <v>S</v>
          </cell>
          <cell r="J3932"/>
        </row>
        <row r="3933">
          <cell r="A3933">
            <v>404364</v>
          </cell>
          <cell r="B3933" t="str">
            <v>CALCU ROSE'19/20 750ml</v>
          </cell>
          <cell r="C3933" t="str">
            <v>M</v>
          </cell>
          <cell r="D3933" t="str">
            <v>MP</v>
          </cell>
          <cell r="E3933" t="str">
            <v>MPQ</v>
          </cell>
          <cell r="F3933">
            <v>750</v>
          </cell>
          <cell r="G3933">
            <v>404364</v>
          </cell>
          <cell r="H3933">
            <v>12.99</v>
          </cell>
          <cell r="I3933" t="str">
            <v>L</v>
          </cell>
          <cell r="J3933"/>
        </row>
        <row r="3934">
          <cell r="A3934">
            <v>949220</v>
          </cell>
          <cell r="B3934" t="str">
            <v>CALCU SAUVIGNON BLANC'20 750ml</v>
          </cell>
          <cell r="C3934" t="str">
            <v>K</v>
          </cell>
          <cell r="D3934" t="str">
            <v>KR</v>
          </cell>
          <cell r="E3934" t="str">
            <v>KRR</v>
          </cell>
          <cell r="F3934">
            <v>750</v>
          </cell>
          <cell r="G3934">
            <v>949220</v>
          </cell>
          <cell r="H3934">
            <v>12.99</v>
          </cell>
          <cell r="I3934" t="str">
            <v>L</v>
          </cell>
          <cell r="J3934"/>
        </row>
        <row r="3935">
          <cell r="A3935">
            <v>954820</v>
          </cell>
          <cell r="B3935" t="str">
            <v>CALDERA ASHLAND AMBER 355ml</v>
          </cell>
          <cell r="C3935" t="str">
            <v>Y</v>
          </cell>
          <cell r="D3935" t="str">
            <v>YS</v>
          </cell>
          <cell r="E3935" t="str">
            <v>YST</v>
          </cell>
          <cell r="F3935">
            <v>355</v>
          </cell>
          <cell r="G3935">
            <v>954820</v>
          </cell>
          <cell r="H3935">
            <v>1.79</v>
          </cell>
          <cell r="I3935" t="str">
            <v>U</v>
          </cell>
          <cell r="J3935"/>
        </row>
        <row r="3936">
          <cell r="A3936">
            <v>954816</v>
          </cell>
          <cell r="B3936" t="str">
            <v>CALDERA DRY HOP ORANGE 355ml</v>
          </cell>
          <cell r="C3936" t="str">
            <v>Y</v>
          </cell>
          <cell r="D3936" t="str">
            <v>YS</v>
          </cell>
          <cell r="E3936" t="str">
            <v>YST</v>
          </cell>
          <cell r="F3936">
            <v>355</v>
          </cell>
          <cell r="G3936">
            <v>954816</v>
          </cell>
          <cell r="H3936">
            <v>1.79</v>
          </cell>
          <cell r="I3936" t="str">
            <v>U</v>
          </cell>
          <cell r="J3936"/>
        </row>
        <row r="3937">
          <cell r="A3937">
            <v>954819</v>
          </cell>
          <cell r="B3937" t="str">
            <v>CALDERA HOPPORTUNITY KNOCKS 355ml</v>
          </cell>
          <cell r="C3937" t="str">
            <v>Y</v>
          </cell>
          <cell r="D3937" t="str">
            <v>YS</v>
          </cell>
          <cell r="E3937" t="str">
            <v>YST</v>
          </cell>
          <cell r="F3937">
            <v>355</v>
          </cell>
          <cell r="G3937">
            <v>954819</v>
          </cell>
          <cell r="H3937">
            <v>1.79</v>
          </cell>
          <cell r="I3937" t="str">
            <v>U</v>
          </cell>
          <cell r="J3937"/>
        </row>
        <row r="3938">
          <cell r="A3938">
            <v>954817</v>
          </cell>
          <cell r="B3938" t="str">
            <v>CALDERA IPA 355ml</v>
          </cell>
          <cell r="C3938" t="str">
            <v>Y</v>
          </cell>
          <cell r="D3938" t="str">
            <v>YS</v>
          </cell>
          <cell r="E3938" t="str">
            <v>YST</v>
          </cell>
          <cell r="F3938">
            <v>355</v>
          </cell>
          <cell r="G3938">
            <v>954817</v>
          </cell>
          <cell r="H3938">
            <v>1.79</v>
          </cell>
          <cell r="I3938" t="str">
            <v>U</v>
          </cell>
          <cell r="J3938"/>
        </row>
        <row r="3939">
          <cell r="A3939">
            <v>954818</v>
          </cell>
          <cell r="B3939" t="str">
            <v>CALDERA MOSAIC IPA 355ml</v>
          </cell>
          <cell r="C3939" t="str">
            <v>Y</v>
          </cell>
          <cell r="D3939" t="str">
            <v>YS</v>
          </cell>
          <cell r="E3939" t="str">
            <v>YST</v>
          </cell>
          <cell r="F3939">
            <v>355</v>
          </cell>
          <cell r="G3939">
            <v>954818</v>
          </cell>
          <cell r="H3939">
            <v>1.79</v>
          </cell>
          <cell r="I3939" t="str">
            <v>U</v>
          </cell>
          <cell r="J3939"/>
        </row>
        <row r="3940">
          <cell r="A3940">
            <v>954815</v>
          </cell>
          <cell r="B3940" t="str">
            <v>CALDERA PALE ALE 355ml</v>
          </cell>
          <cell r="C3940" t="str">
            <v>Y</v>
          </cell>
          <cell r="D3940" t="str">
            <v>YS</v>
          </cell>
          <cell r="E3940" t="str">
            <v>YST</v>
          </cell>
          <cell r="F3940">
            <v>355</v>
          </cell>
          <cell r="G3940">
            <v>954815</v>
          </cell>
          <cell r="H3940">
            <v>1.79</v>
          </cell>
          <cell r="I3940" t="str">
            <v>U</v>
          </cell>
          <cell r="J3940"/>
        </row>
        <row r="3941">
          <cell r="A3941">
            <v>917491</v>
          </cell>
          <cell r="B3941" t="str">
            <v>CALERA ALIGOTE'08 750ml</v>
          </cell>
          <cell r="C3941" t="str">
            <v>K</v>
          </cell>
          <cell r="D3941" t="str">
            <v>KK</v>
          </cell>
          <cell r="E3941" t="str">
            <v>KKU</v>
          </cell>
          <cell r="F3941">
            <v>750</v>
          </cell>
          <cell r="G3941">
            <v>917491</v>
          </cell>
          <cell r="H3941">
            <v>21.64</v>
          </cell>
          <cell r="I3941" t="str">
            <v>X</v>
          </cell>
          <cell r="J3941"/>
        </row>
        <row r="3942">
          <cell r="A3942">
            <v>951290</v>
          </cell>
          <cell r="B3942" t="str">
            <v>CALERA CC VIOGNIER 750ml</v>
          </cell>
          <cell r="C3942" t="str">
            <v>Y</v>
          </cell>
          <cell r="D3942" t="str">
            <v>YS</v>
          </cell>
          <cell r="E3942" t="str">
            <v>YSE</v>
          </cell>
          <cell r="F3942">
            <v>750</v>
          </cell>
          <cell r="G3942">
            <v>951290</v>
          </cell>
          <cell r="H3942">
            <v>20</v>
          </cell>
          <cell r="I3942" t="str">
            <v>S</v>
          </cell>
          <cell r="J3942"/>
        </row>
        <row r="3943">
          <cell r="A3943">
            <v>906607</v>
          </cell>
          <cell r="B3943" t="str">
            <v>CALERA CHARD MT HARLAN '15 750ml</v>
          </cell>
          <cell r="C3943" t="str">
            <v>Y</v>
          </cell>
          <cell r="D3943" t="str">
            <v>YS</v>
          </cell>
          <cell r="E3943" t="str">
            <v>YSE</v>
          </cell>
          <cell r="F3943">
            <v>750</v>
          </cell>
          <cell r="G3943">
            <v>906607</v>
          </cell>
          <cell r="H3943">
            <v>44.99</v>
          </cell>
          <cell r="I3943" t="str">
            <v>S</v>
          </cell>
          <cell r="J3943"/>
        </row>
        <row r="3944">
          <cell r="A3944">
            <v>917490</v>
          </cell>
          <cell r="B3944" t="str">
            <v>CALERA CHARDONNAY CC'15/16 750ml</v>
          </cell>
          <cell r="C3944" t="str">
            <v>K</v>
          </cell>
          <cell r="D3944" t="str">
            <v>KK</v>
          </cell>
          <cell r="E3944" t="str">
            <v>KKB</v>
          </cell>
          <cell r="F3944">
            <v>750</v>
          </cell>
          <cell r="G3944">
            <v>917490</v>
          </cell>
          <cell r="H3944">
            <v>10.8</v>
          </cell>
          <cell r="I3944" t="str">
            <v>X</v>
          </cell>
          <cell r="J3944"/>
        </row>
        <row r="3945">
          <cell r="A3945">
            <v>909951</v>
          </cell>
          <cell r="B3945" t="str">
            <v>CALERA JENSEN P.N. 02 750ml</v>
          </cell>
          <cell r="C3945" t="str">
            <v>Y</v>
          </cell>
          <cell r="D3945" t="str">
            <v>YS</v>
          </cell>
          <cell r="E3945" t="str">
            <v>YSE</v>
          </cell>
          <cell r="F3945">
            <v>750</v>
          </cell>
          <cell r="G3945">
            <v>909951</v>
          </cell>
          <cell r="H3945">
            <v>85.23</v>
          </cell>
          <cell r="I3945" t="str">
            <v>S</v>
          </cell>
          <cell r="J3945"/>
        </row>
        <row r="3946">
          <cell r="A3946">
            <v>909950</v>
          </cell>
          <cell r="B3946" t="str">
            <v>CALERA JENSEN P.N. 83 750ml</v>
          </cell>
          <cell r="C3946" t="str">
            <v>Y</v>
          </cell>
          <cell r="D3946" t="str">
            <v>YS</v>
          </cell>
          <cell r="E3946" t="str">
            <v>YSE</v>
          </cell>
          <cell r="F3946">
            <v>750</v>
          </cell>
          <cell r="G3946">
            <v>909950</v>
          </cell>
          <cell r="H3946">
            <v>141.49</v>
          </cell>
          <cell r="I3946" t="str">
            <v>S</v>
          </cell>
          <cell r="J3946"/>
        </row>
        <row r="3947">
          <cell r="A3947">
            <v>909945</v>
          </cell>
          <cell r="B3947" t="str">
            <v>CALERA JENSEN PN 90 750ml</v>
          </cell>
          <cell r="C3947" t="str">
            <v>Y</v>
          </cell>
          <cell r="D3947" t="str">
            <v>YS</v>
          </cell>
          <cell r="E3947" t="str">
            <v>YSE</v>
          </cell>
          <cell r="F3947">
            <v>750</v>
          </cell>
          <cell r="G3947">
            <v>909945</v>
          </cell>
          <cell r="H3947">
            <v>119</v>
          </cell>
          <cell r="I3947" t="str">
            <v>S</v>
          </cell>
          <cell r="J3947"/>
        </row>
        <row r="3948">
          <cell r="A3948">
            <v>951859</v>
          </cell>
          <cell r="B3948" t="str">
            <v>CALERA MT. HARLAN VIOGNIER 375 ml</v>
          </cell>
          <cell r="C3948" t="str">
            <v>Y</v>
          </cell>
          <cell r="D3948" t="str">
            <v>YS</v>
          </cell>
          <cell r="E3948" t="str">
            <v>YSE</v>
          </cell>
          <cell r="F3948">
            <v>375</v>
          </cell>
          <cell r="G3948">
            <v>951859</v>
          </cell>
          <cell r="H3948">
            <v>17.010000000000002</v>
          </cell>
          <cell r="I3948" t="str">
            <v>S</v>
          </cell>
          <cell r="J3948"/>
        </row>
        <row r="3949">
          <cell r="A3949">
            <v>978234</v>
          </cell>
          <cell r="B3949" t="str">
            <v>CALERA PINOT NOIR CC'17/18 750ml</v>
          </cell>
          <cell r="C3949" t="str">
            <v>P</v>
          </cell>
          <cell r="D3949" t="str">
            <v>PL</v>
          </cell>
          <cell r="E3949" t="str">
            <v>PLR</v>
          </cell>
          <cell r="F3949">
            <v>750</v>
          </cell>
          <cell r="G3949">
            <v>978234</v>
          </cell>
          <cell r="H3949">
            <v>25.99</v>
          </cell>
          <cell r="I3949" t="str">
            <v>L</v>
          </cell>
          <cell r="J3949"/>
        </row>
        <row r="3950">
          <cell r="A3950">
            <v>951718</v>
          </cell>
          <cell r="B3950" t="str">
            <v>CALERA PINOT NOIR DE VILLERS 375 ml</v>
          </cell>
          <cell r="C3950" t="str">
            <v>Y</v>
          </cell>
          <cell r="D3950" t="str">
            <v>YS</v>
          </cell>
          <cell r="E3950" t="str">
            <v>YSE</v>
          </cell>
          <cell r="F3950">
            <v>375</v>
          </cell>
          <cell r="G3950">
            <v>951718</v>
          </cell>
          <cell r="H3950">
            <v>31.42</v>
          </cell>
          <cell r="I3950" t="str">
            <v>S</v>
          </cell>
          <cell r="J3950"/>
        </row>
        <row r="3951">
          <cell r="A3951">
            <v>918260</v>
          </cell>
          <cell r="B3951" t="str">
            <v>CALERA PINOT NOIR DE VILLIERS 750ml</v>
          </cell>
          <cell r="C3951" t="str">
            <v>Y</v>
          </cell>
          <cell r="D3951" t="str">
            <v>YS</v>
          </cell>
          <cell r="E3951" t="str">
            <v>YSE</v>
          </cell>
          <cell r="F3951">
            <v>750</v>
          </cell>
          <cell r="G3951">
            <v>918260</v>
          </cell>
          <cell r="H3951">
            <v>54.99</v>
          </cell>
          <cell r="I3951" t="str">
            <v>S</v>
          </cell>
          <cell r="J3951"/>
        </row>
        <row r="3952">
          <cell r="A3952">
            <v>913489</v>
          </cell>
          <cell r="B3952" t="str">
            <v>CALERA PINOT NOIR JENSEN'07 750ml</v>
          </cell>
          <cell r="C3952" t="str">
            <v>P</v>
          </cell>
          <cell r="D3952" t="str">
            <v>PL</v>
          </cell>
          <cell r="E3952" t="str">
            <v>PLR</v>
          </cell>
          <cell r="F3952">
            <v>750</v>
          </cell>
          <cell r="G3952">
            <v>913489</v>
          </cell>
          <cell r="H3952">
            <v>63.88</v>
          </cell>
          <cell r="I3952" t="str">
            <v>X</v>
          </cell>
          <cell r="J3952"/>
        </row>
        <row r="3953">
          <cell r="A3953">
            <v>915795</v>
          </cell>
          <cell r="B3953" t="str">
            <v>CALERA PINOT NOIR JENSEN'14 750ml</v>
          </cell>
          <cell r="C3953" t="str">
            <v>P</v>
          </cell>
          <cell r="D3953" t="str">
            <v>PL</v>
          </cell>
          <cell r="E3953" t="str">
            <v>PLR</v>
          </cell>
          <cell r="F3953">
            <v>750</v>
          </cell>
          <cell r="G3953">
            <v>915795</v>
          </cell>
          <cell r="H3953">
            <v>91.99</v>
          </cell>
          <cell r="I3953" t="str">
            <v>X</v>
          </cell>
          <cell r="J3953"/>
        </row>
        <row r="3954">
          <cell r="A3954">
            <v>915794</v>
          </cell>
          <cell r="B3954" t="str">
            <v>CALERA PINOT NOIR MILLS'05/06 750ml</v>
          </cell>
          <cell r="C3954" t="str">
            <v>P</v>
          </cell>
          <cell r="D3954" t="str">
            <v>PL</v>
          </cell>
          <cell r="E3954" t="str">
            <v>PLR</v>
          </cell>
          <cell r="F3954">
            <v>750</v>
          </cell>
          <cell r="G3954">
            <v>915794</v>
          </cell>
          <cell r="H3954">
            <v>47.88</v>
          </cell>
          <cell r="I3954" t="str">
            <v>X</v>
          </cell>
          <cell r="J3954"/>
        </row>
        <row r="3955">
          <cell r="A3955">
            <v>914649</v>
          </cell>
          <cell r="B3955" t="str">
            <v>CALERA PINOT NOIR MILLS'13 750ml</v>
          </cell>
          <cell r="C3955" t="str">
            <v>P</v>
          </cell>
          <cell r="D3955" t="str">
            <v>PL</v>
          </cell>
          <cell r="E3955" t="str">
            <v>PLR</v>
          </cell>
          <cell r="F3955">
            <v>750</v>
          </cell>
          <cell r="G3955">
            <v>914649</v>
          </cell>
          <cell r="H3955">
            <v>65.989999999999995</v>
          </cell>
          <cell r="I3955" t="str">
            <v>A</v>
          </cell>
          <cell r="J3955"/>
        </row>
        <row r="3956">
          <cell r="A3956">
            <v>915048</v>
          </cell>
          <cell r="B3956" t="str">
            <v>CALERA PINOT NOIR REED'14 750ml</v>
          </cell>
          <cell r="C3956" t="str">
            <v>P</v>
          </cell>
          <cell r="D3956" t="str">
            <v>PL</v>
          </cell>
          <cell r="E3956" t="str">
            <v>PLR</v>
          </cell>
          <cell r="F3956">
            <v>750</v>
          </cell>
          <cell r="G3956">
            <v>915048</v>
          </cell>
          <cell r="H3956">
            <v>73.989999999999995</v>
          </cell>
          <cell r="I3956" t="str">
            <v>A</v>
          </cell>
          <cell r="J3956"/>
        </row>
        <row r="3957">
          <cell r="A3957">
            <v>916615</v>
          </cell>
          <cell r="B3957" t="str">
            <v>CALERA PINOT NOIR RYAN 750ml</v>
          </cell>
          <cell r="C3957" t="str">
            <v>Y</v>
          </cell>
          <cell r="D3957" t="str">
            <v>YS</v>
          </cell>
          <cell r="E3957" t="str">
            <v>YSE</v>
          </cell>
          <cell r="F3957">
            <v>750</v>
          </cell>
          <cell r="G3957">
            <v>916615</v>
          </cell>
          <cell r="H3957">
            <v>58.5</v>
          </cell>
          <cell r="I3957" t="str">
            <v>S</v>
          </cell>
          <cell r="J3957"/>
        </row>
        <row r="3958">
          <cell r="A3958">
            <v>915109</v>
          </cell>
          <cell r="B3958" t="str">
            <v>CALERA PINOT NOIR SELLECK 750ml</v>
          </cell>
          <cell r="C3958" t="str">
            <v>Y</v>
          </cell>
          <cell r="D3958" t="str">
            <v>YS</v>
          </cell>
          <cell r="E3958" t="str">
            <v>YSE</v>
          </cell>
          <cell r="F3958">
            <v>750</v>
          </cell>
          <cell r="G3958">
            <v>915109</v>
          </cell>
          <cell r="H3958">
            <v>99.99</v>
          </cell>
          <cell r="I3958" t="str">
            <v>U</v>
          </cell>
          <cell r="J3958"/>
        </row>
        <row r="3959">
          <cell r="A3959">
            <v>909953</v>
          </cell>
          <cell r="B3959" t="str">
            <v>CALERA REED P.N. 02 750ml</v>
          </cell>
          <cell r="C3959" t="str">
            <v>Y</v>
          </cell>
          <cell r="D3959" t="str">
            <v>YS</v>
          </cell>
          <cell r="E3959" t="str">
            <v>YSE</v>
          </cell>
          <cell r="F3959">
            <v>750</v>
          </cell>
          <cell r="G3959">
            <v>909953</v>
          </cell>
          <cell r="H3959">
            <v>64.55</v>
          </cell>
          <cell r="I3959" t="str">
            <v>S</v>
          </cell>
          <cell r="J3959"/>
        </row>
        <row r="3960">
          <cell r="A3960">
            <v>909946</v>
          </cell>
          <cell r="B3960" t="str">
            <v>CALERA REED P.N. 84 750ml</v>
          </cell>
          <cell r="C3960" t="str">
            <v>Y</v>
          </cell>
          <cell r="D3960" t="str">
            <v>YS</v>
          </cell>
          <cell r="E3960" t="str">
            <v>YSE</v>
          </cell>
          <cell r="F3960">
            <v>750</v>
          </cell>
          <cell r="G3960">
            <v>909946</v>
          </cell>
          <cell r="H3960">
            <v>122.69</v>
          </cell>
          <cell r="I3960" t="str">
            <v>S</v>
          </cell>
          <cell r="J3960"/>
        </row>
        <row r="3961">
          <cell r="A3961">
            <v>909952</v>
          </cell>
          <cell r="B3961" t="str">
            <v>CALERA REED P.N. 99 750ml</v>
          </cell>
          <cell r="C3961" t="str">
            <v>Y</v>
          </cell>
          <cell r="D3961" t="str">
            <v>YS</v>
          </cell>
          <cell r="E3961" t="str">
            <v>YSE</v>
          </cell>
          <cell r="F3961">
            <v>750</v>
          </cell>
          <cell r="G3961">
            <v>909952</v>
          </cell>
          <cell r="H3961">
            <v>77.709999999999994</v>
          </cell>
          <cell r="I3961" t="str">
            <v>S</v>
          </cell>
          <cell r="J3961"/>
        </row>
        <row r="3962">
          <cell r="A3962">
            <v>951860</v>
          </cell>
          <cell r="B3962" t="str">
            <v>CALERA RYAN PINOT NOIR 375 ml</v>
          </cell>
          <cell r="C3962" t="str">
            <v>Y</v>
          </cell>
          <cell r="D3962" t="str">
            <v>YS</v>
          </cell>
          <cell r="E3962" t="str">
            <v>YSE</v>
          </cell>
          <cell r="F3962">
            <v>375</v>
          </cell>
          <cell r="G3962">
            <v>951860</v>
          </cell>
          <cell r="H3962">
            <v>35.020000000000003</v>
          </cell>
          <cell r="I3962" t="str">
            <v>S</v>
          </cell>
          <cell r="J3962"/>
        </row>
        <row r="3963">
          <cell r="A3963">
            <v>909949</v>
          </cell>
          <cell r="B3963" t="str">
            <v>CALERA SELLECK P.N. '00 750ml</v>
          </cell>
          <cell r="C3963" t="str">
            <v>Y</v>
          </cell>
          <cell r="D3963" t="str">
            <v>YS</v>
          </cell>
          <cell r="E3963" t="str">
            <v>YSE</v>
          </cell>
          <cell r="F3963">
            <v>750</v>
          </cell>
          <cell r="G3963">
            <v>909949</v>
          </cell>
          <cell r="H3963">
            <v>96.51</v>
          </cell>
          <cell r="I3963" t="str">
            <v>S</v>
          </cell>
          <cell r="J3963"/>
        </row>
        <row r="3964">
          <cell r="A3964">
            <v>909948</v>
          </cell>
          <cell r="B3964" t="str">
            <v>CALERA SELLECK P.N. '91 750ml</v>
          </cell>
          <cell r="C3964" t="str">
            <v>Y</v>
          </cell>
          <cell r="D3964" t="str">
            <v>YS</v>
          </cell>
          <cell r="E3964" t="str">
            <v>YSE</v>
          </cell>
          <cell r="F3964">
            <v>750</v>
          </cell>
          <cell r="G3964">
            <v>909948</v>
          </cell>
          <cell r="H3964">
            <v>124.71</v>
          </cell>
          <cell r="I3964" t="str">
            <v>S</v>
          </cell>
          <cell r="J3964"/>
        </row>
        <row r="3965">
          <cell r="A3965">
            <v>917285</v>
          </cell>
          <cell r="B3965" t="str">
            <v>CALERA VIN GRIS ROSE '16 750ml</v>
          </cell>
          <cell r="C3965" t="str">
            <v>Y</v>
          </cell>
          <cell r="D3965" t="str">
            <v>YS</v>
          </cell>
          <cell r="E3965" t="str">
            <v>YSE</v>
          </cell>
          <cell r="F3965">
            <v>750</v>
          </cell>
          <cell r="G3965">
            <v>917285</v>
          </cell>
          <cell r="H3965">
            <v>21.5</v>
          </cell>
          <cell r="I3965" t="str">
            <v>S</v>
          </cell>
          <cell r="J3965"/>
        </row>
        <row r="3966">
          <cell r="A3966">
            <v>906605</v>
          </cell>
          <cell r="B3966" t="str">
            <v>CALERA VIOGNIER 750ml</v>
          </cell>
          <cell r="C3966" t="str">
            <v>Y</v>
          </cell>
          <cell r="D3966" t="str">
            <v>YS</v>
          </cell>
          <cell r="E3966" t="str">
            <v>YSE</v>
          </cell>
          <cell r="F3966">
            <v>750</v>
          </cell>
          <cell r="G3966">
            <v>906605</v>
          </cell>
          <cell r="H3966">
            <v>36.99</v>
          </cell>
          <cell r="I3966" t="str">
            <v>S</v>
          </cell>
          <cell r="J3966"/>
        </row>
        <row r="3967">
          <cell r="A3967">
            <v>909947</v>
          </cell>
          <cell r="B3967" t="str">
            <v>CALERA ZINFANDEL '79 750ml</v>
          </cell>
          <cell r="C3967" t="str">
            <v>Y</v>
          </cell>
          <cell r="D3967" t="str">
            <v>YS</v>
          </cell>
          <cell r="E3967" t="str">
            <v>YSE</v>
          </cell>
          <cell r="F3967">
            <v>750</v>
          </cell>
          <cell r="G3967">
            <v>909947</v>
          </cell>
          <cell r="H3967">
            <v>43.73</v>
          </cell>
          <cell r="I3967" t="str">
            <v>S</v>
          </cell>
          <cell r="J3967"/>
        </row>
        <row r="3968">
          <cell r="A3968">
            <v>44350</v>
          </cell>
          <cell r="B3968" t="str">
            <v>CALICO JACK CHERRY RUM 750ml</v>
          </cell>
          <cell r="C3968" t="str">
            <v>A</v>
          </cell>
          <cell r="D3968" t="str">
            <v>AL</v>
          </cell>
          <cell r="E3968" t="str">
            <v>ALP</v>
          </cell>
          <cell r="F3968">
            <v>750</v>
          </cell>
          <cell r="G3968">
            <v>44350</v>
          </cell>
          <cell r="H3968">
            <v>12.12</v>
          </cell>
          <cell r="I3968" t="str">
            <v>D</v>
          </cell>
          <cell r="J3968"/>
        </row>
        <row r="3969">
          <cell r="A3969">
            <v>44410</v>
          </cell>
          <cell r="B3969" t="str">
            <v>CALICO JACK COCONUT RUM 750ml</v>
          </cell>
          <cell r="C3969" t="str">
            <v>A</v>
          </cell>
          <cell r="D3969" t="str">
            <v>AL</v>
          </cell>
          <cell r="E3969" t="str">
            <v>ALP</v>
          </cell>
          <cell r="F3969">
            <v>750</v>
          </cell>
          <cell r="G3969">
            <v>44410</v>
          </cell>
          <cell r="H3969">
            <v>9.99</v>
          </cell>
          <cell r="I3969">
            <v>1</v>
          </cell>
          <cell r="J3969"/>
        </row>
        <row r="3970">
          <cell r="A3970">
            <v>44412</v>
          </cell>
          <cell r="B3970" t="str">
            <v>CALICO JACK COCONUT RUM 1750ml</v>
          </cell>
          <cell r="C3970" t="str">
            <v>A</v>
          </cell>
          <cell r="D3970" t="str">
            <v>AL</v>
          </cell>
          <cell r="E3970" t="str">
            <v>ALP</v>
          </cell>
          <cell r="F3970">
            <v>1750</v>
          </cell>
          <cell r="G3970">
            <v>44412</v>
          </cell>
          <cell r="H3970">
            <v>21.99</v>
          </cell>
          <cell r="I3970">
            <v>1</v>
          </cell>
          <cell r="J3970"/>
        </row>
        <row r="3971">
          <cell r="A3971">
            <v>45421</v>
          </cell>
          <cell r="B3971" t="str">
            <v>CALICO JACK PINEAPPLE COCONUT RUM 750ml</v>
          </cell>
          <cell r="C3971" t="str">
            <v>Y</v>
          </cell>
          <cell r="D3971" t="str">
            <v>YS</v>
          </cell>
          <cell r="E3971" t="str">
            <v>YSA</v>
          </cell>
          <cell r="F3971">
            <v>750</v>
          </cell>
          <cell r="G3971">
            <v>45421</v>
          </cell>
          <cell r="H3971">
            <v>9.99</v>
          </cell>
          <cell r="I3971" t="str">
            <v>S</v>
          </cell>
          <cell r="J3971"/>
        </row>
        <row r="3972">
          <cell r="A3972">
            <v>46452</v>
          </cell>
          <cell r="B3972" t="str">
            <v>CALICO JACK SPICED 94 RUM 750ml</v>
          </cell>
          <cell r="C3972" t="str">
            <v>A</v>
          </cell>
          <cell r="D3972" t="str">
            <v>AL</v>
          </cell>
          <cell r="E3972" t="str">
            <v>ALP</v>
          </cell>
          <cell r="F3972">
            <v>750</v>
          </cell>
          <cell r="G3972">
            <v>46452</v>
          </cell>
          <cell r="H3972">
            <v>15.15</v>
          </cell>
          <cell r="I3972" t="str">
            <v>D</v>
          </cell>
          <cell r="J3972"/>
        </row>
        <row r="3973">
          <cell r="A3973">
            <v>45995</v>
          </cell>
          <cell r="B3973" t="str">
            <v>CALICO JACK WHIPPED RUM 750ml</v>
          </cell>
          <cell r="C3973" t="str">
            <v>Y</v>
          </cell>
          <cell r="D3973" t="str">
            <v>YS</v>
          </cell>
          <cell r="E3973" t="str">
            <v>YSA</v>
          </cell>
          <cell r="F3973">
            <v>750</v>
          </cell>
          <cell r="G3973">
            <v>45995</v>
          </cell>
          <cell r="H3973">
            <v>9.99</v>
          </cell>
          <cell r="I3973" t="str">
            <v>S</v>
          </cell>
          <cell r="J3973"/>
        </row>
        <row r="3974">
          <cell r="A3974">
            <v>551365</v>
          </cell>
          <cell r="B3974" t="str">
            <v>CALIFORNIA REFINED CHARDONNAY 750ml</v>
          </cell>
          <cell r="C3974" t="str">
            <v>K</v>
          </cell>
          <cell r="D3974" t="str">
            <v>KK</v>
          </cell>
          <cell r="E3974" t="str">
            <v>KKB</v>
          </cell>
          <cell r="F3974">
            <v>750</v>
          </cell>
          <cell r="G3974">
            <v>551365</v>
          </cell>
          <cell r="H3974">
            <v>7.06</v>
          </cell>
          <cell r="I3974">
            <v>1</v>
          </cell>
          <cell r="J3974"/>
        </row>
        <row r="3975">
          <cell r="A3975">
            <v>87178</v>
          </cell>
          <cell r="B3975" t="str">
            <v>CALIROSA ROSA ANEJO TEQUILA 750ml</v>
          </cell>
          <cell r="C3975" t="str">
            <v>Y</v>
          </cell>
          <cell r="D3975" t="str">
            <v>YS</v>
          </cell>
          <cell r="E3975" t="str">
            <v>YSA</v>
          </cell>
          <cell r="F3975">
            <v>750</v>
          </cell>
          <cell r="G3975">
            <v>87178</v>
          </cell>
          <cell r="H3975">
            <v>80.75</v>
          </cell>
          <cell r="I3975" t="str">
            <v>S</v>
          </cell>
          <cell r="J3975"/>
        </row>
        <row r="3976">
          <cell r="A3976">
            <v>87172</v>
          </cell>
          <cell r="B3976" t="str">
            <v>CALIROSA ROSA BLANCO TEQUILA 750ml</v>
          </cell>
          <cell r="C3976" t="str">
            <v>Y</v>
          </cell>
          <cell r="D3976" t="str">
            <v>YS</v>
          </cell>
          <cell r="E3976" t="str">
            <v>YSA</v>
          </cell>
          <cell r="F3976">
            <v>750</v>
          </cell>
          <cell r="G3976">
            <v>87172</v>
          </cell>
          <cell r="H3976">
            <v>50.75</v>
          </cell>
          <cell r="I3976" t="str">
            <v>S</v>
          </cell>
          <cell r="J3976"/>
        </row>
        <row r="3977">
          <cell r="A3977">
            <v>948441</v>
          </cell>
          <cell r="B3977" t="str">
            <v>CALISTA PINOT NOIR EDNA VALLEY 750ml</v>
          </cell>
          <cell r="C3977" t="str">
            <v>Y</v>
          </cell>
          <cell r="D3977" t="str">
            <v>YS</v>
          </cell>
          <cell r="E3977" t="str">
            <v>YSE</v>
          </cell>
          <cell r="F3977">
            <v>750</v>
          </cell>
          <cell r="G3977">
            <v>948441</v>
          </cell>
          <cell r="H3977">
            <v>20.29</v>
          </cell>
          <cell r="I3977" t="str">
            <v>S</v>
          </cell>
          <cell r="J3977"/>
        </row>
        <row r="3978">
          <cell r="A3978">
            <v>922476</v>
          </cell>
          <cell r="B3978" t="str">
            <v>CALISTOGA CHALICE WINE 2016 750ml</v>
          </cell>
          <cell r="C3978" t="str">
            <v>Y</v>
          </cell>
          <cell r="D3978" t="str">
            <v>YS</v>
          </cell>
          <cell r="E3978" t="str">
            <v>YSE</v>
          </cell>
          <cell r="F3978">
            <v>750</v>
          </cell>
          <cell r="G3978">
            <v>922476</v>
          </cell>
          <cell r="H3978">
            <v>21.99</v>
          </cell>
          <cell r="I3978" t="str">
            <v>S</v>
          </cell>
          <cell r="J3978"/>
        </row>
        <row r="3979">
          <cell r="A3979">
            <v>900315</v>
          </cell>
          <cell r="B3979" t="str">
            <v>CALISTOGA PREMIUM ALTAR WINE 750ml</v>
          </cell>
          <cell r="C3979" t="str">
            <v>Y</v>
          </cell>
          <cell r="D3979" t="str">
            <v>YS</v>
          </cell>
          <cell r="E3979" t="str">
            <v>YSE</v>
          </cell>
          <cell r="F3979">
            <v>750</v>
          </cell>
          <cell r="G3979">
            <v>900315</v>
          </cell>
          <cell r="H3979">
            <v>36.53</v>
          </cell>
          <cell r="I3979" t="str">
            <v>S</v>
          </cell>
          <cell r="J3979"/>
        </row>
        <row r="3980">
          <cell r="A3980">
            <v>902298</v>
          </cell>
          <cell r="B3980" t="str">
            <v>CALLAWAY CABERNET 750ml</v>
          </cell>
          <cell r="C3980" t="str">
            <v>Y</v>
          </cell>
          <cell r="D3980" t="str">
            <v>YS</v>
          </cell>
          <cell r="E3980" t="str">
            <v>YSE</v>
          </cell>
          <cell r="F3980">
            <v>750</v>
          </cell>
          <cell r="G3980">
            <v>902298</v>
          </cell>
          <cell r="H3980">
            <v>7.13</v>
          </cell>
          <cell r="I3980" t="str">
            <v>S</v>
          </cell>
          <cell r="J3980"/>
        </row>
        <row r="3981">
          <cell r="A3981">
            <v>450658</v>
          </cell>
          <cell r="B3981" t="str">
            <v>CALLAWAY CELLAR SELECTION CAB SAUV 750ml</v>
          </cell>
          <cell r="C3981" t="str">
            <v>P</v>
          </cell>
          <cell r="D3981" t="str">
            <v>PL</v>
          </cell>
          <cell r="E3981" t="str">
            <v>PLB</v>
          </cell>
          <cell r="F3981">
            <v>750</v>
          </cell>
          <cell r="G3981">
            <v>450658</v>
          </cell>
          <cell r="H3981">
            <v>9.99</v>
          </cell>
          <cell r="I3981">
            <v>1</v>
          </cell>
          <cell r="J3981"/>
        </row>
        <row r="3982">
          <cell r="A3982">
            <v>902297</v>
          </cell>
          <cell r="B3982" t="str">
            <v>CALLAWAY CHARDONNAY 750ml</v>
          </cell>
          <cell r="C3982" t="str">
            <v>Y</v>
          </cell>
          <cell r="D3982" t="str">
            <v>YS</v>
          </cell>
          <cell r="E3982" t="str">
            <v>YSE</v>
          </cell>
          <cell r="F3982">
            <v>750</v>
          </cell>
          <cell r="G3982">
            <v>902297</v>
          </cell>
          <cell r="H3982">
            <v>7.13</v>
          </cell>
          <cell r="I3982" t="str">
            <v>S</v>
          </cell>
          <cell r="J3982"/>
        </row>
        <row r="3983">
          <cell r="A3983">
            <v>902300</v>
          </cell>
          <cell r="B3983" t="str">
            <v>CALLAWAY ELY CABERNET 750ml</v>
          </cell>
          <cell r="C3983" t="str">
            <v>Y</v>
          </cell>
          <cell r="D3983" t="str">
            <v>YS</v>
          </cell>
          <cell r="E3983" t="str">
            <v>YSE</v>
          </cell>
          <cell r="F3983">
            <v>750</v>
          </cell>
          <cell r="G3983">
            <v>902300</v>
          </cell>
          <cell r="H3983">
            <v>14.39</v>
          </cell>
          <cell r="I3983" t="str">
            <v>S</v>
          </cell>
          <cell r="J3983"/>
        </row>
        <row r="3984">
          <cell r="A3984">
            <v>920242</v>
          </cell>
          <cell r="B3984" t="str">
            <v>CALLING ALL ANGELS CHARD 750ml</v>
          </cell>
          <cell r="C3984" t="str">
            <v>Y</v>
          </cell>
          <cell r="D3984" t="str">
            <v>YS</v>
          </cell>
          <cell r="E3984" t="str">
            <v>YSE</v>
          </cell>
          <cell r="F3984">
            <v>750</v>
          </cell>
          <cell r="G3984">
            <v>920242</v>
          </cell>
          <cell r="H3984">
            <v>9.82</v>
          </cell>
          <cell r="I3984" t="str">
            <v>S</v>
          </cell>
          <cell r="J3984"/>
        </row>
        <row r="3985">
          <cell r="A3985">
            <v>515766</v>
          </cell>
          <cell r="B3985" t="str">
            <v>CALLING CAB ALEXANDER V 2018 750ml</v>
          </cell>
          <cell r="C3985" t="str">
            <v>Y</v>
          </cell>
          <cell r="D3985" t="str">
            <v>YS</v>
          </cell>
          <cell r="E3985" t="str">
            <v>YSE</v>
          </cell>
          <cell r="F3985">
            <v>750</v>
          </cell>
          <cell r="G3985">
            <v>515766</v>
          </cell>
          <cell r="H3985">
            <v>32.65</v>
          </cell>
          <cell r="I3985" t="str">
            <v>S</v>
          </cell>
          <cell r="J3985"/>
        </row>
        <row r="3986">
          <cell r="A3986">
            <v>923846</v>
          </cell>
          <cell r="B3986" t="str">
            <v>CALLING CABERNET OUR TRIBUTE 2017 750ml</v>
          </cell>
          <cell r="C3986" t="str">
            <v>Y</v>
          </cell>
          <cell r="D3986" t="str">
            <v>YS</v>
          </cell>
          <cell r="E3986" t="str">
            <v>YSE</v>
          </cell>
          <cell r="F3986">
            <v>750</v>
          </cell>
          <cell r="G3986">
            <v>923846</v>
          </cell>
          <cell r="H3986">
            <v>54.48</v>
          </cell>
          <cell r="I3986" t="str">
            <v>U</v>
          </cell>
          <cell r="J3986"/>
        </row>
        <row r="3987">
          <cell r="A3987">
            <v>632787</v>
          </cell>
          <cell r="B3987" t="str">
            <v>CALLING CHARD DUTTON '18/19 750ml</v>
          </cell>
          <cell r="C3987" t="str">
            <v>K</v>
          </cell>
          <cell r="D3987" t="str">
            <v>KK</v>
          </cell>
          <cell r="E3987" t="str">
            <v>KKB</v>
          </cell>
          <cell r="F3987">
            <v>750</v>
          </cell>
          <cell r="G3987">
            <v>632787</v>
          </cell>
          <cell r="H3987">
            <v>28.57</v>
          </cell>
          <cell r="I3987" t="str">
            <v>S</v>
          </cell>
          <cell r="J3987"/>
        </row>
        <row r="3988">
          <cell r="A3988">
            <v>923844</v>
          </cell>
          <cell r="B3988" t="str">
            <v>CALLING CHARDDONAY SONOMA 2019 750ml</v>
          </cell>
          <cell r="C3988" t="str">
            <v>Y</v>
          </cell>
          <cell r="D3988" t="str">
            <v>YS</v>
          </cell>
          <cell r="E3988" t="str">
            <v>YSE</v>
          </cell>
          <cell r="F3988">
            <v>750</v>
          </cell>
          <cell r="G3988">
            <v>923844</v>
          </cell>
          <cell r="H3988">
            <v>25.75</v>
          </cell>
          <cell r="I3988" t="str">
            <v>U</v>
          </cell>
          <cell r="J3988"/>
        </row>
        <row r="3989">
          <cell r="A3989">
            <v>923851</v>
          </cell>
          <cell r="B3989" t="str">
            <v>CALLING CHARDONNAY SEARBY 2018 750ml</v>
          </cell>
          <cell r="C3989" t="str">
            <v>Y</v>
          </cell>
          <cell r="D3989" t="str">
            <v>YS</v>
          </cell>
          <cell r="E3989" t="str">
            <v>YSE</v>
          </cell>
          <cell r="F3989">
            <v>750</v>
          </cell>
          <cell r="G3989">
            <v>923851</v>
          </cell>
          <cell r="H3989">
            <v>46.17</v>
          </cell>
          <cell r="I3989" t="str">
            <v>S</v>
          </cell>
          <cell r="J3989"/>
        </row>
        <row r="3990">
          <cell r="A3990">
            <v>923850</v>
          </cell>
          <cell r="B3990" t="str">
            <v>CALLING CHARDONNAY SULLIVAN 750ml</v>
          </cell>
          <cell r="C3990" t="str">
            <v>Y</v>
          </cell>
          <cell r="D3990" t="str">
            <v>YS</v>
          </cell>
          <cell r="E3990" t="str">
            <v>YSE</v>
          </cell>
          <cell r="F3990">
            <v>750</v>
          </cell>
          <cell r="G3990">
            <v>923850</v>
          </cell>
          <cell r="H3990">
            <v>46.17</v>
          </cell>
          <cell r="I3990" t="str">
            <v>S</v>
          </cell>
          <cell r="J3990"/>
        </row>
        <row r="3991">
          <cell r="A3991">
            <v>923849</v>
          </cell>
          <cell r="B3991" t="str">
            <v>CALLING PINOT NOIR FOX DEN 2018 750ml</v>
          </cell>
          <cell r="C3991" t="str">
            <v>Y</v>
          </cell>
          <cell r="D3991" t="str">
            <v>YS</v>
          </cell>
          <cell r="E3991" t="str">
            <v>YSE</v>
          </cell>
          <cell r="F3991">
            <v>750</v>
          </cell>
          <cell r="G3991">
            <v>923849</v>
          </cell>
          <cell r="H3991">
            <v>54.48</v>
          </cell>
          <cell r="I3991" t="str">
            <v>U</v>
          </cell>
          <cell r="J3991"/>
        </row>
        <row r="3992">
          <cell r="A3992">
            <v>923843</v>
          </cell>
          <cell r="B3992" t="str">
            <v>CALLING PINOT NOIR MONTEREY 2019 750ml</v>
          </cell>
          <cell r="C3992" t="str">
            <v>Y</v>
          </cell>
          <cell r="D3992" t="str">
            <v>YS</v>
          </cell>
          <cell r="E3992" t="str">
            <v>YSE</v>
          </cell>
          <cell r="F3992">
            <v>750</v>
          </cell>
          <cell r="G3992">
            <v>923843</v>
          </cell>
          <cell r="H3992">
            <v>25.75</v>
          </cell>
          <cell r="I3992" t="str">
            <v>S</v>
          </cell>
          <cell r="J3992"/>
        </row>
        <row r="3993">
          <cell r="A3993">
            <v>923847</v>
          </cell>
          <cell r="B3993" t="str">
            <v>CALLING PINOT NOIR PATRIARCH 2018 750ml</v>
          </cell>
          <cell r="C3993" t="str">
            <v>Y</v>
          </cell>
          <cell r="D3993" t="str">
            <v>YS</v>
          </cell>
          <cell r="E3993" t="str">
            <v>YSE</v>
          </cell>
          <cell r="F3993">
            <v>750</v>
          </cell>
          <cell r="G3993">
            <v>923847</v>
          </cell>
          <cell r="H3993">
            <v>63.09</v>
          </cell>
          <cell r="I3993" t="str">
            <v>U</v>
          </cell>
          <cell r="J3993"/>
        </row>
        <row r="3994">
          <cell r="A3994">
            <v>923848</v>
          </cell>
          <cell r="B3994" t="str">
            <v>CALLING PINOT NOIR PROMISSIO 2019 750ml</v>
          </cell>
          <cell r="C3994" t="str">
            <v>Y</v>
          </cell>
          <cell r="D3994" t="str">
            <v>YS</v>
          </cell>
          <cell r="E3994" t="str">
            <v>YSE</v>
          </cell>
          <cell r="F3994">
            <v>750</v>
          </cell>
          <cell r="G3994">
            <v>923848</v>
          </cell>
          <cell r="H3994">
            <v>63.09</v>
          </cell>
          <cell r="I3994" t="str">
            <v>U</v>
          </cell>
          <cell r="J3994"/>
        </row>
        <row r="3995">
          <cell r="A3995">
            <v>947893</v>
          </cell>
          <cell r="B3995" t="str">
            <v>CALLING PINOT NOIR RRV 2020 750ml</v>
          </cell>
          <cell r="C3995" t="str">
            <v>Y</v>
          </cell>
          <cell r="D3995" t="str">
            <v>YS</v>
          </cell>
          <cell r="E3995" t="str">
            <v>YSE</v>
          </cell>
          <cell r="F3995">
            <v>750</v>
          </cell>
          <cell r="G3995">
            <v>947893</v>
          </cell>
          <cell r="H3995">
            <v>32.65</v>
          </cell>
          <cell r="I3995" t="str">
            <v>U</v>
          </cell>
          <cell r="J3995"/>
        </row>
        <row r="3996">
          <cell r="A3996">
            <v>923845</v>
          </cell>
          <cell r="B3996" t="str">
            <v>CALLING PINOT NOIR SUNNY VIEW 2017 750ml</v>
          </cell>
          <cell r="C3996" t="str">
            <v>Y</v>
          </cell>
          <cell r="D3996" t="str">
            <v>YS</v>
          </cell>
          <cell r="E3996" t="str">
            <v>YSE</v>
          </cell>
          <cell r="F3996">
            <v>750</v>
          </cell>
          <cell r="G3996">
            <v>923845</v>
          </cell>
          <cell r="H3996">
            <v>54.48</v>
          </cell>
          <cell r="I3996" t="str">
            <v>S</v>
          </cell>
          <cell r="J3996"/>
        </row>
        <row r="3997">
          <cell r="A3997">
            <v>17176</v>
          </cell>
          <cell r="B3997" t="str">
            <v>CALUMET BOURBON 750ml</v>
          </cell>
          <cell r="C3997" t="str">
            <v>A</v>
          </cell>
          <cell r="D3997" t="str">
            <v>AW</v>
          </cell>
          <cell r="E3997" t="str">
            <v>AWH</v>
          </cell>
          <cell r="F3997">
            <v>750</v>
          </cell>
          <cell r="G3997">
            <v>17176</v>
          </cell>
          <cell r="H3997">
            <v>59.99</v>
          </cell>
          <cell r="I3997" t="str">
            <v>X</v>
          </cell>
          <cell r="J3997"/>
        </row>
        <row r="3998">
          <cell r="A3998">
            <v>17194</v>
          </cell>
          <cell r="B3998" t="str">
            <v>CALUMET FARM 16 YR OLD BOURBON 750ml</v>
          </cell>
          <cell r="C3998" t="str">
            <v>A</v>
          </cell>
          <cell r="D3998" t="str">
            <v>AW</v>
          </cell>
          <cell r="E3998" t="str">
            <v>AWK</v>
          </cell>
          <cell r="F3998">
            <v>750</v>
          </cell>
          <cell r="G3998">
            <v>17194</v>
          </cell>
          <cell r="H3998">
            <v>149.99</v>
          </cell>
          <cell r="I3998">
            <v>1</v>
          </cell>
          <cell r="J3998"/>
        </row>
        <row r="3999">
          <cell r="A3999">
            <v>17186</v>
          </cell>
          <cell r="B3999" t="str">
            <v>CALUMET SINGLE RACK 14YO 750ml</v>
          </cell>
          <cell r="C3999" t="str">
            <v>A</v>
          </cell>
          <cell r="D3999" t="str">
            <v>AW</v>
          </cell>
          <cell r="E3999" t="str">
            <v>AWW</v>
          </cell>
          <cell r="F3999">
            <v>750</v>
          </cell>
          <cell r="G3999">
            <v>17186</v>
          </cell>
          <cell r="H3999">
            <v>119.99</v>
          </cell>
          <cell r="I3999" t="str">
            <v>D</v>
          </cell>
          <cell r="J3999"/>
        </row>
        <row r="4000">
          <cell r="A4000">
            <v>23266</v>
          </cell>
          <cell r="B4000" t="str">
            <v>CALVERT EXTRA BLEND 750ml</v>
          </cell>
          <cell r="C4000" t="str">
            <v>Y</v>
          </cell>
          <cell r="D4000" t="str">
            <v>YS</v>
          </cell>
          <cell r="E4000" t="str">
            <v>YSA</v>
          </cell>
          <cell r="F4000">
            <v>750</v>
          </cell>
          <cell r="G4000">
            <v>23266</v>
          </cell>
          <cell r="H4000">
            <v>10.06</v>
          </cell>
          <cell r="I4000" t="str">
            <v>S</v>
          </cell>
          <cell r="J4000"/>
        </row>
        <row r="4001">
          <cell r="A4001">
            <v>922206</v>
          </cell>
          <cell r="B4001" t="str">
            <v>CALVET CELEBRATION SPRK ROSE 750ml</v>
          </cell>
          <cell r="C4001" t="str">
            <v>Y</v>
          </cell>
          <cell r="D4001" t="str">
            <v>YS</v>
          </cell>
          <cell r="E4001" t="str">
            <v>YSE</v>
          </cell>
          <cell r="F4001">
            <v>750</v>
          </cell>
          <cell r="G4001">
            <v>922206</v>
          </cell>
          <cell r="H4001">
            <v>17.059999999999999</v>
          </cell>
          <cell r="I4001" t="str">
            <v>S</v>
          </cell>
          <cell r="J4001"/>
        </row>
        <row r="4002">
          <cell r="A4002">
            <v>924121</v>
          </cell>
          <cell r="B4002" t="str">
            <v>CALVET COTES DU RHONE RED 750ml</v>
          </cell>
          <cell r="C4002" t="str">
            <v>Y</v>
          </cell>
          <cell r="D4002" t="str">
            <v>YS</v>
          </cell>
          <cell r="E4002" t="str">
            <v>YSE</v>
          </cell>
          <cell r="F4002">
            <v>750</v>
          </cell>
          <cell r="G4002">
            <v>924121</v>
          </cell>
          <cell r="H4002">
            <v>14.19</v>
          </cell>
          <cell r="I4002" t="str">
            <v>S</v>
          </cell>
          <cell r="J4002"/>
        </row>
        <row r="4003">
          <cell r="A4003">
            <v>924122</v>
          </cell>
          <cell r="B4003" t="str">
            <v>CALVET PRESTIGE RED BORDEAUX 750ml</v>
          </cell>
          <cell r="C4003" t="str">
            <v>Y</v>
          </cell>
          <cell r="D4003" t="str">
            <v>YS</v>
          </cell>
          <cell r="E4003" t="str">
            <v>YSE</v>
          </cell>
          <cell r="F4003">
            <v>750</v>
          </cell>
          <cell r="G4003">
            <v>924122</v>
          </cell>
          <cell r="H4003">
            <v>12.86</v>
          </cell>
          <cell r="I4003" t="str">
            <v>S</v>
          </cell>
          <cell r="J4003"/>
        </row>
        <row r="4004">
          <cell r="A4004">
            <v>44342</v>
          </cell>
          <cell r="B4004" t="str">
            <v>CALYPSO SPICED RUM 750ml</v>
          </cell>
          <cell r="C4004" t="str">
            <v>Y</v>
          </cell>
          <cell r="D4004" t="str">
            <v>YS</v>
          </cell>
          <cell r="E4004" t="str">
            <v>YSA</v>
          </cell>
          <cell r="F4004">
            <v>750</v>
          </cell>
          <cell r="G4004">
            <v>44342</v>
          </cell>
          <cell r="H4004">
            <v>9.15</v>
          </cell>
          <cell r="I4004" t="str">
            <v>S</v>
          </cell>
          <cell r="J4004"/>
        </row>
        <row r="4005">
          <cell r="A4005">
            <v>950601</v>
          </cell>
          <cell r="B4005" t="str">
            <v>CALYX GIN 750ml</v>
          </cell>
          <cell r="C4005" t="str">
            <v>Y</v>
          </cell>
          <cell r="D4005" t="str">
            <v>YS</v>
          </cell>
          <cell r="E4005" t="str">
            <v>YSA</v>
          </cell>
          <cell r="F4005">
            <v>750</v>
          </cell>
          <cell r="G4005">
            <v>950601</v>
          </cell>
          <cell r="H4005">
            <v>44.26</v>
          </cell>
          <cell r="I4005" t="str">
            <v>S</v>
          </cell>
          <cell r="J4005"/>
        </row>
        <row r="4006">
          <cell r="A4006">
            <v>950115</v>
          </cell>
          <cell r="B4006" t="str">
            <v>CA'MARCANDA MARGARI BOLGHERI'20 750ml</v>
          </cell>
          <cell r="C4006" t="str">
            <v>Y</v>
          </cell>
          <cell r="D4006" t="str">
            <v>YS</v>
          </cell>
          <cell r="E4006" t="str">
            <v>YSE</v>
          </cell>
          <cell r="F4006">
            <v>750</v>
          </cell>
          <cell r="G4006">
            <v>950115</v>
          </cell>
          <cell r="H4006">
            <v>74.19</v>
          </cell>
          <cell r="I4006" t="str">
            <v>S</v>
          </cell>
          <cell r="J4006"/>
        </row>
        <row r="4007">
          <cell r="A4007">
            <v>912886</v>
          </cell>
          <cell r="B4007" t="str">
            <v>CA'MARCANDA PROMIS ROSSO'17/18 750ml</v>
          </cell>
          <cell r="C4007" t="str">
            <v>P</v>
          </cell>
          <cell r="D4007" t="str">
            <v>PR</v>
          </cell>
          <cell r="E4007" t="str">
            <v>PRI</v>
          </cell>
          <cell r="F4007">
            <v>750</v>
          </cell>
          <cell r="G4007">
            <v>912886</v>
          </cell>
          <cell r="H4007">
            <v>49.99</v>
          </cell>
          <cell r="I4007" t="str">
            <v>L</v>
          </cell>
          <cell r="J4007"/>
        </row>
        <row r="4008">
          <cell r="A4008">
            <v>909184</v>
          </cell>
          <cell r="B4008" t="str">
            <v>CA'MARCANDA VISTAMARE BIANCO'21 750ml</v>
          </cell>
          <cell r="C4008" t="str">
            <v>K</v>
          </cell>
          <cell r="D4008" t="str">
            <v>KR</v>
          </cell>
          <cell r="E4008" t="str">
            <v>KRL</v>
          </cell>
          <cell r="F4008">
            <v>750</v>
          </cell>
          <cell r="G4008">
            <v>909184</v>
          </cell>
          <cell r="H4008">
            <v>42.27</v>
          </cell>
          <cell r="I4008" t="str">
            <v>L</v>
          </cell>
          <cell r="J4008"/>
        </row>
        <row r="4009">
          <cell r="A4009">
            <v>950782</v>
          </cell>
          <cell r="B4009" t="str">
            <v>CAMARENA REPOSADO 1750ml</v>
          </cell>
          <cell r="C4009" t="str">
            <v>Y</v>
          </cell>
          <cell r="D4009" t="str">
            <v>YS</v>
          </cell>
          <cell r="E4009" t="str">
            <v>YSA</v>
          </cell>
          <cell r="F4009">
            <v>1750</v>
          </cell>
          <cell r="G4009">
            <v>950782</v>
          </cell>
          <cell r="H4009">
            <v>42.99</v>
          </cell>
          <cell r="I4009" t="str">
            <v>S</v>
          </cell>
          <cell r="J4009"/>
        </row>
        <row r="4010">
          <cell r="A4010">
            <v>950126</v>
          </cell>
          <cell r="B4010" t="str">
            <v>CAMARENA REPOSADO TEQUILA 1000ml</v>
          </cell>
          <cell r="C4010" t="str">
            <v>Y</v>
          </cell>
          <cell r="D4010" t="str">
            <v>YS</v>
          </cell>
          <cell r="E4010" t="str">
            <v>YSA</v>
          </cell>
          <cell r="F4010">
            <v>1000</v>
          </cell>
          <cell r="G4010">
            <v>950126</v>
          </cell>
          <cell r="H4010">
            <v>23.99</v>
          </cell>
          <cell r="I4010" t="str">
            <v>S</v>
          </cell>
          <cell r="J4010"/>
        </row>
        <row r="4011">
          <cell r="A4011">
            <v>87645</v>
          </cell>
          <cell r="B4011" t="str">
            <v>CAMARENA SILVER 1000ml</v>
          </cell>
          <cell r="C4011" t="str">
            <v>Y</v>
          </cell>
          <cell r="D4011" t="str">
            <v>YS</v>
          </cell>
          <cell r="E4011" t="str">
            <v>YSA</v>
          </cell>
          <cell r="F4011">
            <v>1000</v>
          </cell>
          <cell r="G4011">
            <v>87645</v>
          </cell>
          <cell r="H4011">
            <v>23.99</v>
          </cell>
          <cell r="I4011" t="str">
            <v>S</v>
          </cell>
          <cell r="J4011"/>
        </row>
        <row r="4012">
          <cell r="A4012">
            <v>955382</v>
          </cell>
          <cell r="B4012" t="str">
            <v>CAMAS HUCKLEBERRY MEAD 750ml</v>
          </cell>
          <cell r="C4012" t="str">
            <v>Y</v>
          </cell>
          <cell r="D4012" t="str">
            <v>YS</v>
          </cell>
          <cell r="E4012" t="str">
            <v>YSE</v>
          </cell>
          <cell r="F4012">
            <v>750</v>
          </cell>
          <cell r="G4012">
            <v>955382</v>
          </cell>
          <cell r="H4012">
            <v>23.83</v>
          </cell>
          <cell r="I4012" t="str">
            <v>S</v>
          </cell>
          <cell r="J4012"/>
        </row>
        <row r="4013">
          <cell r="A4013">
            <v>950834</v>
          </cell>
          <cell r="B4013" t="str">
            <v>CAMBRIA CHARD KATHERINE'S VINEYARD 750ml</v>
          </cell>
          <cell r="C4013" t="str">
            <v>Y</v>
          </cell>
          <cell r="D4013" t="str">
            <v>YS</v>
          </cell>
          <cell r="E4013" t="str">
            <v>YSE</v>
          </cell>
          <cell r="F4013">
            <v>750</v>
          </cell>
          <cell r="G4013">
            <v>950834</v>
          </cell>
          <cell r="H4013">
            <v>21.84</v>
          </cell>
          <cell r="I4013" t="str">
            <v>S</v>
          </cell>
          <cell r="J4013"/>
        </row>
        <row r="4014">
          <cell r="A4014">
            <v>905080</v>
          </cell>
          <cell r="B4014" t="str">
            <v>CAMBRIA PINOT NOIR JULIA'S'19 750ml</v>
          </cell>
          <cell r="C4014" t="str">
            <v>Y</v>
          </cell>
          <cell r="D4014" t="str">
            <v>YS</v>
          </cell>
          <cell r="E4014" t="str">
            <v>YSE</v>
          </cell>
          <cell r="F4014">
            <v>750</v>
          </cell>
          <cell r="G4014">
            <v>905080</v>
          </cell>
          <cell r="H4014">
            <v>25.99</v>
          </cell>
          <cell r="I4014" t="str">
            <v>S</v>
          </cell>
          <cell r="J4014"/>
        </row>
        <row r="4015">
          <cell r="A4015">
            <v>950902</v>
          </cell>
          <cell r="B4015" t="str">
            <v>CAMBRIA TEPUSQUET 750ml</v>
          </cell>
          <cell r="C4015" t="str">
            <v>Y</v>
          </cell>
          <cell r="D4015" t="str">
            <v>YS</v>
          </cell>
          <cell r="E4015" t="str">
            <v>YSE</v>
          </cell>
          <cell r="F4015">
            <v>750</v>
          </cell>
          <cell r="G4015">
            <v>950902</v>
          </cell>
          <cell r="H4015">
            <v>19.96</v>
          </cell>
          <cell r="I4015" t="str">
            <v>S</v>
          </cell>
          <cell r="J4015"/>
        </row>
        <row r="4016">
          <cell r="A4016">
            <v>950903</v>
          </cell>
          <cell r="B4016" t="str">
            <v>CAMBRIA TEPUSQUET VIOGNIER 750ml</v>
          </cell>
          <cell r="C4016" t="str">
            <v>Y</v>
          </cell>
          <cell r="D4016" t="str">
            <v>YS</v>
          </cell>
          <cell r="E4016" t="str">
            <v>YSE</v>
          </cell>
          <cell r="F4016">
            <v>750</v>
          </cell>
          <cell r="G4016">
            <v>950903</v>
          </cell>
          <cell r="H4016">
            <v>26.54</v>
          </cell>
          <cell r="I4016" t="str">
            <v>S</v>
          </cell>
          <cell r="J4016"/>
        </row>
        <row r="4017">
          <cell r="A4017">
            <v>947325</v>
          </cell>
          <cell r="B4017" t="str">
            <v>CAMELOT CAB SAUV 19000ml</v>
          </cell>
          <cell r="C4017" t="str">
            <v>Y</v>
          </cell>
          <cell r="D4017" t="str">
            <v>YS</v>
          </cell>
          <cell r="E4017" t="str">
            <v>YSE</v>
          </cell>
          <cell r="F4017">
            <v>19000</v>
          </cell>
          <cell r="G4017">
            <v>947325</v>
          </cell>
          <cell r="H4017">
            <v>305.5</v>
          </cell>
          <cell r="I4017" t="str">
            <v>S</v>
          </cell>
          <cell r="J4017"/>
        </row>
        <row r="4018">
          <cell r="A4018">
            <v>948401</v>
          </cell>
          <cell r="B4018" t="str">
            <v>CAMELOT CABERNET 1500ml</v>
          </cell>
          <cell r="C4018" t="str">
            <v>Y</v>
          </cell>
          <cell r="D4018" t="str">
            <v>YS</v>
          </cell>
          <cell r="E4018" t="str">
            <v>YSE</v>
          </cell>
          <cell r="F4018">
            <v>1500</v>
          </cell>
          <cell r="G4018">
            <v>948401</v>
          </cell>
          <cell r="H4018">
            <v>13.75</v>
          </cell>
          <cell r="I4018" t="str">
            <v>S</v>
          </cell>
          <cell r="J4018"/>
        </row>
        <row r="4019">
          <cell r="A4019">
            <v>906058</v>
          </cell>
          <cell r="B4019" t="str">
            <v>CAMELOT CABERNET SAUV 750ml</v>
          </cell>
          <cell r="C4019" t="str">
            <v>Y</v>
          </cell>
          <cell r="D4019" t="str">
            <v>YS</v>
          </cell>
          <cell r="E4019" t="str">
            <v>YSE</v>
          </cell>
          <cell r="F4019">
            <v>750</v>
          </cell>
          <cell r="G4019">
            <v>906058</v>
          </cell>
          <cell r="H4019">
            <v>7.37</v>
          </cell>
          <cell r="I4019" t="str">
            <v>S</v>
          </cell>
          <cell r="J4019"/>
        </row>
        <row r="4020">
          <cell r="A4020">
            <v>904441</v>
          </cell>
          <cell r="B4020" t="str">
            <v>CAMELOT CHARD 750ml</v>
          </cell>
          <cell r="C4020" t="str">
            <v>Y</v>
          </cell>
          <cell r="D4020" t="str">
            <v>YS</v>
          </cell>
          <cell r="E4020" t="str">
            <v>YSE</v>
          </cell>
          <cell r="F4020">
            <v>750</v>
          </cell>
          <cell r="G4020">
            <v>904441</v>
          </cell>
          <cell r="H4020">
            <v>8.68</v>
          </cell>
          <cell r="I4020" t="str">
            <v>S</v>
          </cell>
          <cell r="J4020"/>
        </row>
        <row r="4021">
          <cell r="A4021">
            <v>947327</v>
          </cell>
          <cell r="B4021" t="str">
            <v>CAMELOT CHARD 19000ml</v>
          </cell>
          <cell r="C4021" t="str">
            <v>Y</v>
          </cell>
          <cell r="D4021" t="str">
            <v>YS</v>
          </cell>
          <cell r="E4021" t="str">
            <v>YSE</v>
          </cell>
          <cell r="F4021">
            <v>19000</v>
          </cell>
          <cell r="G4021">
            <v>947327</v>
          </cell>
          <cell r="H4021">
            <v>127.61</v>
          </cell>
          <cell r="I4021" t="str">
            <v>S</v>
          </cell>
          <cell r="J4021"/>
        </row>
        <row r="4022">
          <cell r="A4022">
            <v>947326</v>
          </cell>
          <cell r="B4022" t="str">
            <v>CAMELOT MERLOT KEG 19000 ml</v>
          </cell>
          <cell r="C4022" t="str">
            <v>Y</v>
          </cell>
          <cell r="D4022" t="str">
            <v>YS</v>
          </cell>
          <cell r="E4022" t="str">
            <v>YSE</v>
          </cell>
          <cell r="F4022">
            <v>19000</v>
          </cell>
          <cell r="G4022">
            <v>947326</v>
          </cell>
          <cell r="H4022">
            <v>202.08</v>
          </cell>
          <cell r="I4022" t="str">
            <v>S</v>
          </cell>
          <cell r="J4022"/>
        </row>
        <row r="4023">
          <cell r="A4023">
            <v>947418</v>
          </cell>
          <cell r="B4023" t="str">
            <v>CAMELOT PINOT GRIGIO KEG 19000 ml</v>
          </cell>
          <cell r="C4023" t="str">
            <v>Y</v>
          </cell>
          <cell r="D4023" t="str">
            <v>YS</v>
          </cell>
          <cell r="E4023" t="str">
            <v>YSE</v>
          </cell>
          <cell r="F4023">
            <v>19000</v>
          </cell>
          <cell r="G4023">
            <v>947418</v>
          </cell>
          <cell r="H4023">
            <v>202.08</v>
          </cell>
          <cell r="I4023" t="str">
            <v>S</v>
          </cell>
          <cell r="J4023"/>
        </row>
        <row r="4024">
          <cell r="A4024">
            <v>948402</v>
          </cell>
          <cell r="B4024" t="str">
            <v>CAMELOT PINOT NOIR 750ml</v>
          </cell>
          <cell r="C4024" t="str">
            <v>Y</v>
          </cell>
          <cell r="D4024" t="str">
            <v>YS</v>
          </cell>
          <cell r="E4024" t="str">
            <v>YSE</v>
          </cell>
          <cell r="F4024">
            <v>750</v>
          </cell>
          <cell r="G4024">
            <v>948402</v>
          </cell>
          <cell r="H4024">
            <v>7.37</v>
          </cell>
          <cell r="I4024" t="str">
            <v>S</v>
          </cell>
          <cell r="J4024"/>
        </row>
        <row r="4025">
          <cell r="A4025">
            <v>953933</v>
          </cell>
          <cell r="B4025" t="str">
            <v>CAMELOT PINOT NOIR KEG 19000ml</v>
          </cell>
          <cell r="C4025" t="str">
            <v>Y</v>
          </cell>
          <cell r="D4025" t="str">
            <v>YS</v>
          </cell>
          <cell r="E4025" t="str">
            <v>YSE</v>
          </cell>
          <cell r="F4025">
            <v>19000</v>
          </cell>
          <cell r="G4025">
            <v>953933</v>
          </cell>
          <cell r="H4025">
            <v>202.08</v>
          </cell>
          <cell r="I4025" t="str">
            <v>S</v>
          </cell>
          <cell r="J4025"/>
        </row>
        <row r="4026">
          <cell r="A4026">
            <v>902650</v>
          </cell>
          <cell r="B4026" t="str">
            <v>CAMIGLIANO BRUNELLO 2016 375 ml</v>
          </cell>
          <cell r="C4026" t="str">
            <v>Y</v>
          </cell>
          <cell r="D4026" t="str">
            <v>YS</v>
          </cell>
          <cell r="E4026" t="str">
            <v>YSE</v>
          </cell>
          <cell r="F4026">
            <v>375</v>
          </cell>
          <cell r="G4026">
            <v>902650</v>
          </cell>
          <cell r="H4026">
            <v>28.79</v>
          </cell>
          <cell r="I4026" t="str">
            <v>S</v>
          </cell>
          <cell r="J4026"/>
        </row>
        <row r="4027">
          <cell r="A4027">
            <v>915634</v>
          </cell>
          <cell r="B4027" t="str">
            <v>CAMIGLIANO BRUNELLO GUALTO'11 750ml</v>
          </cell>
          <cell r="C4027" t="str">
            <v>Y</v>
          </cell>
          <cell r="D4027" t="str">
            <v>YS</v>
          </cell>
          <cell r="E4027" t="str">
            <v>YSE</v>
          </cell>
          <cell r="F4027">
            <v>750</v>
          </cell>
          <cell r="G4027">
            <v>915634</v>
          </cell>
          <cell r="H4027">
            <v>72.180000000000007</v>
          </cell>
          <cell r="I4027" t="str">
            <v>S</v>
          </cell>
          <cell r="J4027"/>
        </row>
        <row r="4028">
          <cell r="A4028">
            <v>912973</v>
          </cell>
          <cell r="B4028" t="str">
            <v>CAMIGLIANO BRUNELLO MONTALC'10 1500ml</v>
          </cell>
          <cell r="C4028" t="str">
            <v>P</v>
          </cell>
          <cell r="D4028" t="str">
            <v>PR</v>
          </cell>
          <cell r="E4028" t="str">
            <v>PRI</v>
          </cell>
          <cell r="F4028">
            <v>1500</v>
          </cell>
          <cell r="G4028">
            <v>912973</v>
          </cell>
          <cell r="H4028">
            <v>133.53</v>
          </cell>
          <cell r="I4028" t="str">
            <v>X</v>
          </cell>
          <cell r="J4028"/>
        </row>
        <row r="4029">
          <cell r="A4029">
            <v>919249</v>
          </cell>
          <cell r="B4029" t="str">
            <v>CAMIGLIANO BRUNELLO'17 750ml</v>
          </cell>
          <cell r="C4029" t="str">
            <v>P</v>
          </cell>
          <cell r="D4029" t="str">
            <v>PR</v>
          </cell>
          <cell r="E4029" t="str">
            <v>PRI</v>
          </cell>
          <cell r="F4029">
            <v>750</v>
          </cell>
          <cell r="G4029">
            <v>919249</v>
          </cell>
          <cell r="H4029">
            <v>51.99</v>
          </cell>
          <cell r="I4029" t="str">
            <v>L</v>
          </cell>
          <cell r="J4029"/>
        </row>
        <row r="4030">
          <cell r="A4030">
            <v>906209</v>
          </cell>
          <cell r="B4030" t="str">
            <v>CAMIGLIANO ROSSO MONTALCIN'19 750ml</v>
          </cell>
          <cell r="C4030" t="str">
            <v>P</v>
          </cell>
          <cell r="D4030" t="str">
            <v>PR</v>
          </cell>
          <cell r="E4030" t="str">
            <v>PRI</v>
          </cell>
          <cell r="F4030">
            <v>750</v>
          </cell>
          <cell r="G4030">
            <v>906209</v>
          </cell>
          <cell r="H4030">
            <v>21.49</v>
          </cell>
          <cell r="I4030" t="str">
            <v>L</v>
          </cell>
          <cell r="J4030"/>
        </row>
        <row r="4031">
          <cell r="A4031">
            <v>921132</v>
          </cell>
          <cell r="B4031" t="str">
            <v>CAMILLO DONATI MALVASIA DELL'EMILIA750ml</v>
          </cell>
          <cell r="C4031" t="str">
            <v>Y</v>
          </cell>
          <cell r="D4031" t="str">
            <v>YS</v>
          </cell>
          <cell r="E4031" t="str">
            <v>YSE</v>
          </cell>
          <cell r="F4031">
            <v>750</v>
          </cell>
          <cell r="G4031">
            <v>921132</v>
          </cell>
          <cell r="H4031">
            <v>24.76</v>
          </cell>
          <cell r="I4031" t="str">
            <v>S</v>
          </cell>
          <cell r="J4031"/>
        </row>
        <row r="4032">
          <cell r="A4032">
            <v>954952</v>
          </cell>
          <cell r="B4032" t="str">
            <v>CAMINO ALTO CABERNET/MERLOT 750ml</v>
          </cell>
          <cell r="C4032" t="str">
            <v>Y</v>
          </cell>
          <cell r="D4032" t="str">
            <v>YS</v>
          </cell>
          <cell r="E4032" t="str">
            <v>YSE</v>
          </cell>
          <cell r="F4032">
            <v>750</v>
          </cell>
          <cell r="G4032">
            <v>954952</v>
          </cell>
          <cell r="H4032">
            <v>8.6199999999999992</v>
          </cell>
          <cell r="I4032" t="str">
            <v>S</v>
          </cell>
          <cell r="J4032"/>
        </row>
        <row r="4033">
          <cell r="A4033">
            <v>948358</v>
          </cell>
          <cell r="B4033" t="str">
            <v>CAMINO ALTO ROBLE '09 750ml</v>
          </cell>
          <cell r="C4033" t="str">
            <v>Y</v>
          </cell>
          <cell r="D4033" t="str">
            <v>YS</v>
          </cell>
          <cell r="E4033" t="str">
            <v>YSE</v>
          </cell>
          <cell r="F4033">
            <v>750</v>
          </cell>
          <cell r="G4033">
            <v>948358</v>
          </cell>
          <cell r="H4033">
            <v>5.57</v>
          </cell>
          <cell r="I4033" t="str">
            <v>S</v>
          </cell>
          <cell r="J4033"/>
        </row>
        <row r="4034">
          <cell r="A4034">
            <v>949545</v>
          </cell>
          <cell r="B4034" t="str">
            <v>CAMINO ALTO SELECCION'11 750ml</v>
          </cell>
          <cell r="C4034" t="str">
            <v>Y</v>
          </cell>
          <cell r="D4034" t="str">
            <v>YS</v>
          </cell>
          <cell r="E4034" t="str">
            <v>YSE</v>
          </cell>
          <cell r="F4034">
            <v>750</v>
          </cell>
          <cell r="G4034">
            <v>949545</v>
          </cell>
          <cell r="H4034">
            <v>13.58</v>
          </cell>
          <cell r="I4034" t="str">
            <v>S</v>
          </cell>
          <cell r="J4034"/>
        </row>
        <row r="4035">
          <cell r="A4035">
            <v>909079</v>
          </cell>
          <cell r="B4035" t="str">
            <v>CAMINO ALTO TEMPRANILLO 750ml</v>
          </cell>
          <cell r="C4035" t="str">
            <v>P</v>
          </cell>
          <cell r="D4035" t="str">
            <v>PR</v>
          </cell>
          <cell r="E4035" t="str">
            <v>PRP</v>
          </cell>
          <cell r="F4035">
            <v>750</v>
          </cell>
          <cell r="G4035">
            <v>909079</v>
          </cell>
          <cell r="H4035">
            <v>9.99</v>
          </cell>
          <cell r="I4035" t="str">
            <v>L</v>
          </cell>
          <cell r="J4035"/>
        </row>
        <row r="4036">
          <cell r="A4036">
            <v>901915</v>
          </cell>
          <cell r="B4036" t="str">
            <v>CAMP CABERNET SAUVIGNON 750ml</v>
          </cell>
          <cell r="C4036" t="str">
            <v>P</v>
          </cell>
          <cell r="D4036" t="str">
            <v>PL</v>
          </cell>
          <cell r="E4036" t="str">
            <v>PLB</v>
          </cell>
          <cell r="F4036">
            <v>750</v>
          </cell>
          <cell r="G4036">
            <v>901915</v>
          </cell>
          <cell r="H4036">
            <v>18.059999999999999</v>
          </cell>
          <cell r="I4036">
            <v>1</v>
          </cell>
          <cell r="J4036"/>
        </row>
        <row r="4037">
          <cell r="A4037">
            <v>646090</v>
          </cell>
          <cell r="B4037" t="str">
            <v>CAMP CRUSH PINK 250ml</v>
          </cell>
          <cell r="C4037" t="str">
            <v>M</v>
          </cell>
          <cell r="D4037" t="str">
            <v>MP</v>
          </cell>
          <cell r="E4037" t="str">
            <v>MPW</v>
          </cell>
          <cell r="F4037">
            <v>250</v>
          </cell>
          <cell r="G4037">
            <v>646090</v>
          </cell>
          <cell r="H4037">
            <v>3.99</v>
          </cell>
          <cell r="I4037">
            <v>1</v>
          </cell>
          <cell r="J4037"/>
        </row>
        <row r="4038">
          <cell r="A4038">
            <v>952089</v>
          </cell>
          <cell r="B4038" t="str">
            <v>CAMP ZINFANDEL 750ml</v>
          </cell>
          <cell r="C4038" t="str">
            <v>Y</v>
          </cell>
          <cell r="D4038" t="str">
            <v>YS</v>
          </cell>
          <cell r="E4038" t="str">
            <v>YSE</v>
          </cell>
          <cell r="F4038">
            <v>750</v>
          </cell>
          <cell r="G4038">
            <v>952089</v>
          </cell>
          <cell r="H4038">
            <v>17.170000000000002</v>
          </cell>
          <cell r="I4038" t="str">
            <v>S</v>
          </cell>
          <cell r="J4038"/>
        </row>
        <row r="4039">
          <cell r="A4039">
            <v>353805</v>
          </cell>
          <cell r="B4039" t="str">
            <v>CAMPANILE PINOT GRIGIO 750ml</v>
          </cell>
          <cell r="C4039" t="str">
            <v>Y</v>
          </cell>
          <cell r="D4039" t="str">
            <v>YS</v>
          </cell>
          <cell r="E4039" t="str">
            <v>YSE</v>
          </cell>
          <cell r="F4039">
            <v>750</v>
          </cell>
          <cell r="G4039">
            <v>353805</v>
          </cell>
          <cell r="H4039">
            <v>6.07</v>
          </cell>
          <cell r="I4039" t="str">
            <v>U</v>
          </cell>
          <cell r="J4039"/>
        </row>
        <row r="4040">
          <cell r="A4040">
            <v>64636</v>
          </cell>
          <cell r="B4040" t="str">
            <v>CAMPARI BITTER APERITIVO 750ml</v>
          </cell>
          <cell r="C4040" t="str">
            <v>C</v>
          </cell>
          <cell r="D4040" t="str">
            <v>CH</v>
          </cell>
          <cell r="E4040" t="str">
            <v>CHS</v>
          </cell>
          <cell r="F4040">
            <v>750</v>
          </cell>
          <cell r="G4040">
            <v>64636</v>
          </cell>
          <cell r="H4040">
            <v>33.99</v>
          </cell>
          <cell r="I4040">
            <v>1</v>
          </cell>
          <cell r="J4040"/>
        </row>
        <row r="4041">
          <cell r="A4041">
            <v>917462</v>
          </cell>
          <cell r="B4041" t="str">
            <v>CAMPELLARES RIOJA TEMPRAN'14/16 750ml</v>
          </cell>
          <cell r="C4041" t="str">
            <v>P</v>
          </cell>
          <cell r="D4041" t="str">
            <v>PR</v>
          </cell>
          <cell r="E4041" t="str">
            <v>PRN</v>
          </cell>
          <cell r="F4041">
            <v>750</v>
          </cell>
          <cell r="G4041">
            <v>917462</v>
          </cell>
          <cell r="H4041">
            <v>12.23</v>
          </cell>
          <cell r="I4041" t="str">
            <v>X</v>
          </cell>
          <cell r="J4041"/>
        </row>
        <row r="4042">
          <cell r="A4042">
            <v>915588</v>
          </cell>
          <cell r="B4042" t="str">
            <v>CAMPILLO RIOJA GRAN RESERVA'94 750ml</v>
          </cell>
          <cell r="C4042" t="str">
            <v>P</v>
          </cell>
          <cell r="D4042" t="str">
            <v>PR</v>
          </cell>
          <cell r="E4042" t="str">
            <v>PRN</v>
          </cell>
          <cell r="F4042">
            <v>750</v>
          </cell>
          <cell r="G4042">
            <v>915588</v>
          </cell>
          <cell r="H4042">
            <v>51.78</v>
          </cell>
          <cell r="I4042" t="str">
            <v>X</v>
          </cell>
          <cell r="J4042"/>
        </row>
        <row r="4043">
          <cell r="A4043">
            <v>358000</v>
          </cell>
          <cell r="B4043" t="str">
            <v>CAMPO AL MARE BOLGHERI'20 750ml</v>
          </cell>
          <cell r="C4043" t="str">
            <v>L</v>
          </cell>
          <cell r="D4043" t="str">
            <v>LA</v>
          </cell>
          <cell r="E4043" t="str">
            <v>LAW</v>
          </cell>
          <cell r="F4043">
            <v>750</v>
          </cell>
          <cell r="G4043">
            <v>358000</v>
          </cell>
          <cell r="H4043">
            <v>31.5</v>
          </cell>
          <cell r="I4043" t="str">
            <v>A</v>
          </cell>
          <cell r="J4043"/>
        </row>
        <row r="4044">
          <cell r="A4044">
            <v>358005</v>
          </cell>
          <cell r="B4044" t="str">
            <v>CAMPO AL MARE VERMENTINO'17/18 750ml</v>
          </cell>
          <cell r="C4044" t="str">
            <v>K</v>
          </cell>
          <cell r="D4044" t="str">
            <v>KR</v>
          </cell>
          <cell r="E4044" t="str">
            <v>KRL</v>
          </cell>
          <cell r="F4044">
            <v>750</v>
          </cell>
          <cell r="G4044">
            <v>358005</v>
          </cell>
          <cell r="H4044">
            <v>22.02</v>
          </cell>
          <cell r="I4044" t="str">
            <v>X</v>
          </cell>
          <cell r="J4044"/>
        </row>
        <row r="4045">
          <cell r="A4045">
            <v>902981</v>
          </cell>
          <cell r="B4045" t="str">
            <v>CAMPO ALLE COMETE CABERNET 2016 750ml</v>
          </cell>
          <cell r="C4045" t="str">
            <v>Y</v>
          </cell>
          <cell r="D4045" t="str">
            <v>YS</v>
          </cell>
          <cell r="E4045" t="str">
            <v>YSE</v>
          </cell>
          <cell r="F4045">
            <v>750</v>
          </cell>
          <cell r="G4045">
            <v>902981</v>
          </cell>
          <cell r="H4045">
            <v>19.350000000000001</v>
          </cell>
          <cell r="I4045" t="str">
            <v>S</v>
          </cell>
          <cell r="J4045"/>
        </row>
        <row r="4046">
          <cell r="A4046">
            <v>904378</v>
          </cell>
          <cell r="B4046" t="str">
            <v>CAMPO DEI GIGLI AMARONE 2016 750ml</v>
          </cell>
          <cell r="C4046" t="str">
            <v>Y</v>
          </cell>
          <cell r="D4046" t="str">
            <v>YS</v>
          </cell>
          <cell r="E4046" t="str">
            <v>YSE</v>
          </cell>
          <cell r="F4046">
            <v>750</v>
          </cell>
          <cell r="G4046">
            <v>904378</v>
          </cell>
          <cell r="H4046">
            <v>72.84</v>
          </cell>
          <cell r="I4046" t="str">
            <v>S</v>
          </cell>
          <cell r="J4046"/>
        </row>
        <row r="4047">
          <cell r="A4047">
            <v>948650</v>
          </cell>
          <cell r="B4047" t="str">
            <v>CAMPO FIORITO AMARONE'10 750ml</v>
          </cell>
          <cell r="C4047" t="str">
            <v>Y</v>
          </cell>
          <cell r="D4047" t="str">
            <v>YS</v>
          </cell>
          <cell r="E4047" t="str">
            <v>YSE</v>
          </cell>
          <cell r="F4047">
            <v>750</v>
          </cell>
          <cell r="G4047">
            <v>948650</v>
          </cell>
          <cell r="H4047">
            <v>32.21</v>
          </cell>
          <cell r="I4047" t="str">
            <v>S</v>
          </cell>
          <cell r="J4047"/>
        </row>
        <row r="4048">
          <cell r="A4048">
            <v>949170</v>
          </cell>
          <cell r="B4048" t="str">
            <v>CAMPO FIORITO RIPOSSO 750ml</v>
          </cell>
          <cell r="C4048" t="str">
            <v>Y</v>
          </cell>
          <cell r="D4048" t="str">
            <v>YS</v>
          </cell>
          <cell r="E4048" t="str">
            <v>YSE</v>
          </cell>
          <cell r="F4048">
            <v>750</v>
          </cell>
          <cell r="G4048">
            <v>949170</v>
          </cell>
          <cell r="H4048">
            <v>22.46</v>
          </cell>
          <cell r="I4048" t="str">
            <v>S</v>
          </cell>
          <cell r="J4048"/>
        </row>
        <row r="4049">
          <cell r="A4049">
            <v>404485</v>
          </cell>
          <cell r="B4049" t="str">
            <v>CAMPO VIEJO GRAN RESERVA 750ml</v>
          </cell>
          <cell r="C4049" t="str">
            <v>P</v>
          </cell>
          <cell r="D4049" t="str">
            <v>PR</v>
          </cell>
          <cell r="E4049" t="str">
            <v>PRN</v>
          </cell>
          <cell r="F4049">
            <v>750</v>
          </cell>
          <cell r="G4049">
            <v>404485</v>
          </cell>
          <cell r="H4049">
            <v>24.06</v>
          </cell>
          <cell r="I4049" t="str">
            <v>L</v>
          </cell>
          <cell r="J4049"/>
        </row>
        <row r="4050">
          <cell r="A4050">
            <v>404475</v>
          </cell>
          <cell r="B4050" t="str">
            <v>CAMPO VIEJO RIOJA RSV'14/15 750ml</v>
          </cell>
          <cell r="C4050" t="str">
            <v>P</v>
          </cell>
          <cell r="D4050" t="str">
            <v>PR</v>
          </cell>
          <cell r="E4050" t="str">
            <v>PRN</v>
          </cell>
          <cell r="F4050">
            <v>750</v>
          </cell>
          <cell r="G4050">
            <v>404475</v>
          </cell>
          <cell r="H4050">
            <v>16.059999999999999</v>
          </cell>
          <cell r="I4050" t="str">
            <v>L</v>
          </cell>
          <cell r="J4050"/>
        </row>
        <row r="4051">
          <cell r="A4051">
            <v>404478</v>
          </cell>
          <cell r="B4051" t="str">
            <v>CAMPO VIEJO TEMPRANILO 750ml</v>
          </cell>
          <cell r="C4051" t="str">
            <v>P</v>
          </cell>
          <cell r="D4051" t="str">
            <v>PR</v>
          </cell>
          <cell r="E4051" t="str">
            <v>PRN</v>
          </cell>
          <cell r="F4051">
            <v>750</v>
          </cell>
          <cell r="G4051">
            <v>404478</v>
          </cell>
          <cell r="H4051">
            <v>12.26</v>
          </cell>
          <cell r="I4051" t="str">
            <v>L</v>
          </cell>
          <cell r="J4051"/>
        </row>
        <row r="4052">
          <cell r="A4052">
            <v>947406</v>
          </cell>
          <cell r="B4052" t="str">
            <v>CAMPOBELLO CHIANTI 750ml</v>
          </cell>
          <cell r="C4052" t="str">
            <v>Y</v>
          </cell>
          <cell r="D4052" t="str">
            <v>YS</v>
          </cell>
          <cell r="E4052" t="str">
            <v>YSE</v>
          </cell>
          <cell r="F4052">
            <v>750</v>
          </cell>
          <cell r="G4052">
            <v>947406</v>
          </cell>
          <cell r="H4052">
            <v>9.8800000000000008</v>
          </cell>
          <cell r="I4052" t="str">
            <v>S</v>
          </cell>
          <cell r="J4052"/>
        </row>
        <row r="4053">
          <cell r="A4053">
            <v>947619</v>
          </cell>
          <cell r="B4053" t="str">
            <v>CAMPOFIORITO BRUNELLO 750ml</v>
          </cell>
          <cell r="C4053" t="str">
            <v>Y</v>
          </cell>
          <cell r="D4053" t="str">
            <v>YS</v>
          </cell>
          <cell r="E4053" t="str">
            <v>YSE</v>
          </cell>
          <cell r="F4053">
            <v>750</v>
          </cell>
          <cell r="G4053">
            <v>947619</v>
          </cell>
          <cell r="H4053">
            <v>40.64</v>
          </cell>
          <cell r="I4053" t="str">
            <v>S</v>
          </cell>
          <cell r="J4053"/>
        </row>
        <row r="4054">
          <cell r="A4054">
            <v>902983</v>
          </cell>
          <cell r="B4054" t="str">
            <v>CAMPOS DE RUZ GARNACHA 750ml</v>
          </cell>
          <cell r="C4054" t="str">
            <v>Y</v>
          </cell>
          <cell r="D4054" t="str">
            <v>YS</v>
          </cell>
          <cell r="E4054" t="str">
            <v>YSE</v>
          </cell>
          <cell r="F4054">
            <v>750</v>
          </cell>
          <cell r="G4054">
            <v>902983</v>
          </cell>
          <cell r="H4054">
            <v>7.22</v>
          </cell>
          <cell r="I4054" t="str">
            <v>S</v>
          </cell>
          <cell r="J4054"/>
        </row>
        <row r="4055">
          <cell r="A4055">
            <v>902984</v>
          </cell>
          <cell r="B4055" t="str">
            <v>CAMPOS DE RUZ ROSE 750ml</v>
          </cell>
          <cell r="C4055" t="str">
            <v>Y</v>
          </cell>
          <cell r="D4055" t="str">
            <v>YS</v>
          </cell>
          <cell r="E4055" t="str">
            <v>YSE</v>
          </cell>
          <cell r="F4055">
            <v>750</v>
          </cell>
          <cell r="G4055">
            <v>902984</v>
          </cell>
          <cell r="H4055">
            <v>7.22</v>
          </cell>
          <cell r="I4055" t="str">
            <v>S</v>
          </cell>
          <cell r="J4055"/>
        </row>
        <row r="4056">
          <cell r="A4056">
            <v>902985</v>
          </cell>
          <cell r="B4056" t="str">
            <v>CAMPOS DE RUZ VIURA 750ml</v>
          </cell>
          <cell r="C4056" t="str">
            <v>Y</v>
          </cell>
          <cell r="D4056" t="str">
            <v>YS</v>
          </cell>
          <cell r="E4056" t="str">
            <v>YSE</v>
          </cell>
          <cell r="F4056">
            <v>750</v>
          </cell>
          <cell r="G4056">
            <v>902985</v>
          </cell>
          <cell r="H4056">
            <v>7.22</v>
          </cell>
          <cell r="I4056" t="str">
            <v>S</v>
          </cell>
          <cell r="J4056"/>
        </row>
        <row r="4057">
          <cell r="A4057">
            <v>902714</v>
          </cell>
          <cell r="B4057" t="str">
            <v>CAMPOS RISCA MONASTRELL/SYRAH 2017 750ml</v>
          </cell>
          <cell r="C4057" t="str">
            <v>Y</v>
          </cell>
          <cell r="D4057" t="str">
            <v>YS</v>
          </cell>
          <cell r="E4057" t="str">
            <v>YSE</v>
          </cell>
          <cell r="F4057">
            <v>750</v>
          </cell>
          <cell r="G4057">
            <v>902714</v>
          </cell>
          <cell r="H4057">
            <v>8.7799999999999994</v>
          </cell>
          <cell r="I4057" t="str">
            <v>S</v>
          </cell>
          <cell r="J4057"/>
        </row>
        <row r="4058">
          <cell r="A4058">
            <v>948131</v>
          </cell>
          <cell r="B4058" t="str">
            <v>CAMPOVIDA ARNEIS 750ml</v>
          </cell>
          <cell r="C4058" t="str">
            <v>Y</v>
          </cell>
          <cell r="D4058" t="str">
            <v>YS</v>
          </cell>
          <cell r="E4058" t="str">
            <v>YSE</v>
          </cell>
          <cell r="F4058">
            <v>750</v>
          </cell>
          <cell r="G4058">
            <v>948131</v>
          </cell>
          <cell r="H4058">
            <v>19.59</v>
          </cell>
          <cell r="I4058" t="str">
            <v>S</v>
          </cell>
          <cell r="J4058"/>
        </row>
        <row r="4059">
          <cell r="A4059">
            <v>948132</v>
          </cell>
          <cell r="B4059" t="str">
            <v>CAMPOVIDA BIANCA 750ml</v>
          </cell>
          <cell r="C4059" t="str">
            <v>Y</v>
          </cell>
          <cell r="D4059" t="str">
            <v>YS</v>
          </cell>
          <cell r="E4059" t="str">
            <v>YSE</v>
          </cell>
          <cell r="F4059">
            <v>750</v>
          </cell>
          <cell r="G4059">
            <v>948132</v>
          </cell>
          <cell r="H4059">
            <v>20.27</v>
          </cell>
          <cell r="I4059" t="str">
            <v>S</v>
          </cell>
          <cell r="J4059"/>
        </row>
        <row r="4060">
          <cell r="A4060">
            <v>949081</v>
          </cell>
          <cell r="B4060" t="str">
            <v>CAMPOVIDA CAMPO DI STELLE 750ml</v>
          </cell>
          <cell r="C4060" t="str">
            <v>Y</v>
          </cell>
          <cell r="D4060" t="str">
            <v>YS</v>
          </cell>
          <cell r="E4060" t="str">
            <v>YSE</v>
          </cell>
          <cell r="F4060">
            <v>750</v>
          </cell>
          <cell r="G4060">
            <v>949081</v>
          </cell>
          <cell r="H4060">
            <v>17.86</v>
          </cell>
          <cell r="I4060" t="str">
            <v>S</v>
          </cell>
          <cell r="J4060"/>
        </row>
        <row r="4061">
          <cell r="A4061">
            <v>947916</v>
          </cell>
          <cell r="B4061" t="str">
            <v>CAMPOVIDA CHARD 750ml</v>
          </cell>
          <cell r="C4061" t="str">
            <v>Y</v>
          </cell>
          <cell r="D4061" t="str">
            <v>YS</v>
          </cell>
          <cell r="E4061" t="str">
            <v>YSE</v>
          </cell>
          <cell r="F4061">
            <v>750</v>
          </cell>
          <cell r="G4061">
            <v>947916</v>
          </cell>
          <cell r="H4061">
            <v>18.23</v>
          </cell>
          <cell r="I4061" t="str">
            <v>S</v>
          </cell>
          <cell r="J4061"/>
        </row>
        <row r="4062">
          <cell r="A4062">
            <v>947915</v>
          </cell>
          <cell r="B4062" t="str">
            <v>CAMPOVIDA NERO D'AVOLA 750ml</v>
          </cell>
          <cell r="C4062" t="str">
            <v>Y</v>
          </cell>
          <cell r="D4062" t="str">
            <v>YS</v>
          </cell>
          <cell r="E4062" t="str">
            <v>YSE</v>
          </cell>
          <cell r="F4062">
            <v>750</v>
          </cell>
          <cell r="G4062">
            <v>947915</v>
          </cell>
          <cell r="H4062">
            <v>22.33</v>
          </cell>
          <cell r="I4062" t="str">
            <v>S</v>
          </cell>
          <cell r="J4062"/>
        </row>
        <row r="4063">
          <cell r="A4063">
            <v>918563</v>
          </cell>
          <cell r="B4063" t="str">
            <v>CAMPOVIDA RED BLEND MNDCNO CLASSICO750ml</v>
          </cell>
          <cell r="C4063" t="str">
            <v>P</v>
          </cell>
          <cell r="D4063" t="str">
            <v>PF</v>
          </cell>
          <cell r="E4063" t="str">
            <v>PFP</v>
          </cell>
          <cell r="F4063">
            <v>750</v>
          </cell>
          <cell r="G4063">
            <v>918563</v>
          </cell>
          <cell r="H4063">
            <v>7.99</v>
          </cell>
          <cell r="I4063" t="str">
            <v>X</v>
          </cell>
          <cell r="J4063"/>
        </row>
        <row r="4064">
          <cell r="A4064">
            <v>949259</v>
          </cell>
          <cell r="B4064" t="str">
            <v>CAMPOVIDA ROSE DI GRENACHE 750ml</v>
          </cell>
          <cell r="C4064" t="str">
            <v>Y</v>
          </cell>
          <cell r="D4064" t="str">
            <v>YS</v>
          </cell>
          <cell r="E4064" t="str">
            <v>YSE</v>
          </cell>
          <cell r="F4064">
            <v>750</v>
          </cell>
          <cell r="G4064">
            <v>949259</v>
          </cell>
          <cell r="H4064">
            <v>19.100000000000001</v>
          </cell>
          <cell r="I4064" t="str">
            <v>S</v>
          </cell>
          <cell r="J4064"/>
        </row>
        <row r="4065">
          <cell r="A4065">
            <v>947425</v>
          </cell>
          <cell r="B4065" t="str">
            <v>CAMPOVIDA VIOGNIER'14/15 750ml</v>
          </cell>
          <cell r="C4065" t="str">
            <v>K</v>
          </cell>
          <cell r="D4065" t="str">
            <v>KK</v>
          </cell>
          <cell r="E4065" t="str">
            <v>KKJ</v>
          </cell>
          <cell r="F4065">
            <v>750</v>
          </cell>
          <cell r="G4065">
            <v>947425</v>
          </cell>
          <cell r="H4065">
            <v>14</v>
          </cell>
          <cell r="I4065" t="str">
            <v>X</v>
          </cell>
          <cell r="J4065"/>
        </row>
        <row r="4066">
          <cell r="A4066">
            <v>948853</v>
          </cell>
          <cell r="B4066" t="str">
            <v>CAMRIA CLONE 4 PINOTNOIR 750ml</v>
          </cell>
          <cell r="C4066" t="str">
            <v>Y</v>
          </cell>
          <cell r="D4066" t="str">
            <v>YS</v>
          </cell>
          <cell r="E4066" t="str">
            <v>YSE</v>
          </cell>
          <cell r="F4066">
            <v>750</v>
          </cell>
          <cell r="G4066">
            <v>948853</v>
          </cell>
          <cell r="H4066">
            <v>28.42</v>
          </cell>
          <cell r="I4066" t="str">
            <v>S</v>
          </cell>
          <cell r="J4066"/>
        </row>
        <row r="4067">
          <cell r="A4067">
            <v>923760</v>
          </cell>
          <cell r="B4067" t="str">
            <v>CAMUS COGNAC VSOP BORDERIS ESTATE 700ml</v>
          </cell>
          <cell r="C4067" t="str">
            <v>Y</v>
          </cell>
          <cell r="D4067" t="str">
            <v>YS</v>
          </cell>
          <cell r="E4067" t="str">
            <v>YSA</v>
          </cell>
          <cell r="F4067">
            <v>700</v>
          </cell>
          <cell r="G4067">
            <v>923760</v>
          </cell>
          <cell r="H4067">
            <v>75.63</v>
          </cell>
          <cell r="I4067" t="str">
            <v>S</v>
          </cell>
          <cell r="J4067"/>
        </row>
        <row r="4068">
          <cell r="A4068">
            <v>915829</v>
          </cell>
          <cell r="B4068" t="str">
            <v>CAN FEIXES BLANCO'21 750ml</v>
          </cell>
          <cell r="C4068" t="str">
            <v>K</v>
          </cell>
          <cell r="D4068" t="str">
            <v>KR</v>
          </cell>
          <cell r="E4068" t="str">
            <v>KRN</v>
          </cell>
          <cell r="F4068">
            <v>750</v>
          </cell>
          <cell r="G4068">
            <v>915829</v>
          </cell>
          <cell r="H4068">
            <v>17.989999999999998</v>
          </cell>
          <cell r="I4068" t="str">
            <v>L</v>
          </cell>
          <cell r="J4068"/>
        </row>
        <row r="4069">
          <cell r="A4069">
            <v>923389</v>
          </cell>
          <cell r="B4069" t="str">
            <v>CAN LEANDRO 4 MESOS MONASTRELL 750ml</v>
          </cell>
          <cell r="C4069" t="str">
            <v>P</v>
          </cell>
          <cell r="D4069" t="str">
            <v>PR</v>
          </cell>
          <cell r="E4069" t="str">
            <v>PRP</v>
          </cell>
          <cell r="F4069">
            <v>750</v>
          </cell>
          <cell r="G4069">
            <v>923389</v>
          </cell>
          <cell r="H4069">
            <v>13.04</v>
          </cell>
          <cell r="I4069" t="str">
            <v>L</v>
          </cell>
          <cell r="J4069"/>
        </row>
        <row r="4070">
          <cell r="A4070">
            <v>923395</v>
          </cell>
          <cell r="B4070" t="str">
            <v>CAN LEANDRO ATL DE LES FLORS 2018 750ml</v>
          </cell>
          <cell r="C4070" t="str">
            <v>Y</v>
          </cell>
          <cell r="D4070" t="str">
            <v>YS</v>
          </cell>
          <cell r="E4070" t="str">
            <v>YSE</v>
          </cell>
          <cell r="F4070">
            <v>750</v>
          </cell>
          <cell r="G4070">
            <v>923395</v>
          </cell>
          <cell r="H4070">
            <v>28.65</v>
          </cell>
          <cell r="I4070" t="str">
            <v>S</v>
          </cell>
          <cell r="J4070"/>
        </row>
        <row r="4071">
          <cell r="A4071">
            <v>923390</v>
          </cell>
          <cell r="B4071" t="str">
            <v>CAN LEANDRO LA LLOMA 2018 750ml</v>
          </cell>
          <cell r="C4071" t="str">
            <v>P</v>
          </cell>
          <cell r="D4071" t="str">
            <v>PR</v>
          </cell>
          <cell r="E4071" t="str">
            <v>PRP</v>
          </cell>
          <cell r="F4071">
            <v>750</v>
          </cell>
          <cell r="G4071">
            <v>923390</v>
          </cell>
          <cell r="H4071">
            <v>14.04</v>
          </cell>
          <cell r="I4071" t="str">
            <v>L</v>
          </cell>
          <cell r="J4071"/>
        </row>
        <row r="4072">
          <cell r="A4072">
            <v>923392</v>
          </cell>
          <cell r="B4072" t="str">
            <v>CAN LEANDRO LA VELLA 2020 750ml</v>
          </cell>
          <cell r="C4072" t="str">
            <v>Y</v>
          </cell>
          <cell r="D4072" t="str">
            <v>YS</v>
          </cell>
          <cell r="E4072" t="str">
            <v>YSE</v>
          </cell>
          <cell r="F4072">
            <v>750</v>
          </cell>
          <cell r="G4072">
            <v>923392</v>
          </cell>
          <cell r="H4072">
            <v>13.58</v>
          </cell>
          <cell r="I4072" t="str">
            <v>S</v>
          </cell>
          <cell r="J4072"/>
        </row>
        <row r="4073">
          <cell r="A4073">
            <v>923394</v>
          </cell>
          <cell r="B4073" t="str">
            <v>CAN LEANDRO LARENAL 2019 750ml</v>
          </cell>
          <cell r="C4073" t="str">
            <v>Y</v>
          </cell>
          <cell r="D4073" t="str">
            <v>YS</v>
          </cell>
          <cell r="E4073" t="str">
            <v>YSE</v>
          </cell>
          <cell r="F4073">
            <v>750</v>
          </cell>
          <cell r="G4073">
            <v>923394</v>
          </cell>
          <cell r="H4073">
            <v>16.559999999999999</v>
          </cell>
          <cell r="I4073" t="str">
            <v>S</v>
          </cell>
          <cell r="J4073"/>
        </row>
        <row r="4074">
          <cell r="A4074">
            <v>923393</v>
          </cell>
          <cell r="B4074" t="str">
            <v>CAN LEANDRO PAMPOLUT 2019 750ml</v>
          </cell>
          <cell r="C4074" t="str">
            <v>Y</v>
          </cell>
          <cell r="D4074" t="str">
            <v>YS</v>
          </cell>
          <cell r="E4074" t="str">
            <v>YSE</v>
          </cell>
          <cell r="F4074">
            <v>750</v>
          </cell>
          <cell r="G4074">
            <v>923393</v>
          </cell>
          <cell r="H4074">
            <v>14.33</v>
          </cell>
          <cell r="I4074" t="str">
            <v>S</v>
          </cell>
          <cell r="J4074"/>
        </row>
        <row r="4075">
          <cell r="A4075">
            <v>923391</v>
          </cell>
          <cell r="B4075" t="str">
            <v>CAN LEANDRO PANXUT BONICAIRE 2019 750ml</v>
          </cell>
          <cell r="C4075" t="str">
            <v>Y</v>
          </cell>
          <cell r="D4075" t="str">
            <v>YS</v>
          </cell>
          <cell r="E4075" t="str">
            <v>YSE</v>
          </cell>
          <cell r="F4075">
            <v>750</v>
          </cell>
          <cell r="G4075">
            <v>923391</v>
          </cell>
          <cell r="H4075">
            <v>15.82</v>
          </cell>
          <cell r="I4075" t="str">
            <v>S</v>
          </cell>
          <cell r="J4075"/>
        </row>
        <row r="4076">
          <cell r="A4076">
            <v>953774</v>
          </cell>
          <cell r="B4076" t="str">
            <v>CAN SUMOI ANCESTRAL SUMOLL 750ml</v>
          </cell>
          <cell r="C4076" t="str">
            <v>Y</v>
          </cell>
          <cell r="D4076" t="str">
            <v>YS</v>
          </cell>
          <cell r="E4076" t="str">
            <v>YSE</v>
          </cell>
          <cell r="F4076">
            <v>750</v>
          </cell>
          <cell r="G4076">
            <v>953774</v>
          </cell>
          <cell r="H4076">
            <v>43.99</v>
          </cell>
          <cell r="I4076" t="str">
            <v>S</v>
          </cell>
          <cell r="J4076"/>
        </row>
        <row r="4077">
          <cell r="A4077">
            <v>953775</v>
          </cell>
          <cell r="B4077" t="str">
            <v>CAN SUMOI LA ROSA 750ml</v>
          </cell>
          <cell r="C4077" t="str">
            <v>Y</v>
          </cell>
          <cell r="D4077" t="str">
            <v>YS</v>
          </cell>
          <cell r="E4077" t="str">
            <v>YSE</v>
          </cell>
          <cell r="F4077">
            <v>750</v>
          </cell>
          <cell r="G4077">
            <v>953775</v>
          </cell>
          <cell r="H4077">
            <v>23.99</v>
          </cell>
          <cell r="I4077" t="str">
            <v>S</v>
          </cell>
          <cell r="J4077"/>
        </row>
        <row r="4078">
          <cell r="A4078">
            <v>955670</v>
          </cell>
          <cell r="B4078" t="str">
            <v>CAN SUMOI MONTONEGA ANCESTRAL 750ml</v>
          </cell>
          <cell r="C4078" t="str">
            <v>Y</v>
          </cell>
          <cell r="D4078" t="str">
            <v>YS</v>
          </cell>
          <cell r="E4078" t="str">
            <v>YSE</v>
          </cell>
          <cell r="F4078">
            <v>750</v>
          </cell>
          <cell r="G4078">
            <v>955670</v>
          </cell>
          <cell r="H4078">
            <v>25.14</v>
          </cell>
          <cell r="I4078" t="str">
            <v>S</v>
          </cell>
          <cell r="J4078"/>
        </row>
        <row r="4079">
          <cell r="A4079">
            <v>953776</v>
          </cell>
          <cell r="B4079" t="str">
            <v>CAN SUMOI SUMOLL/GARNAXTA'19 750ml</v>
          </cell>
          <cell r="C4079" t="str">
            <v>P</v>
          </cell>
          <cell r="D4079" t="str">
            <v>PR</v>
          </cell>
          <cell r="E4079" t="str">
            <v>PRP</v>
          </cell>
          <cell r="F4079">
            <v>750</v>
          </cell>
          <cell r="G4079">
            <v>953776</v>
          </cell>
          <cell r="H4079">
            <v>25.99</v>
          </cell>
          <cell r="I4079" t="str">
            <v>L</v>
          </cell>
          <cell r="J4079"/>
        </row>
        <row r="4080">
          <cell r="A4080">
            <v>953777</v>
          </cell>
          <cell r="B4080" t="str">
            <v>CAN SUMOI XARELLO 750ml</v>
          </cell>
          <cell r="C4080" t="str">
            <v>Y</v>
          </cell>
          <cell r="D4080" t="str">
            <v>YS</v>
          </cell>
          <cell r="E4080" t="str">
            <v>YSE</v>
          </cell>
          <cell r="F4080">
            <v>750</v>
          </cell>
          <cell r="G4080">
            <v>953777</v>
          </cell>
          <cell r="H4080">
            <v>24.99</v>
          </cell>
          <cell r="I4080" t="str">
            <v>S</v>
          </cell>
          <cell r="J4080"/>
        </row>
        <row r="4081">
          <cell r="A4081">
            <v>11959</v>
          </cell>
          <cell r="B4081" t="str">
            <v>CANADA HOUSE WHISKEY 1750 ml</v>
          </cell>
          <cell r="C4081" t="str">
            <v>A</v>
          </cell>
          <cell r="D4081" t="str">
            <v>AW</v>
          </cell>
          <cell r="E4081" t="str">
            <v>AWB</v>
          </cell>
          <cell r="F4081">
            <v>1750</v>
          </cell>
          <cell r="G4081">
            <v>11959</v>
          </cell>
          <cell r="H4081">
            <v>16.14</v>
          </cell>
          <cell r="I4081" t="str">
            <v>S</v>
          </cell>
          <cell r="J4081"/>
        </row>
        <row r="4082">
          <cell r="A4082">
            <v>10640</v>
          </cell>
          <cell r="B4082" t="str">
            <v>CANADIAN CLUB 42 YR 750ml</v>
          </cell>
          <cell r="C4082" t="str">
            <v>A</v>
          </cell>
          <cell r="D4082" t="str">
            <v>AW</v>
          </cell>
          <cell r="E4082" t="str">
            <v>AWB</v>
          </cell>
          <cell r="F4082">
            <v>750</v>
          </cell>
          <cell r="G4082">
            <v>10640</v>
          </cell>
          <cell r="H4082">
            <v>329.99</v>
          </cell>
          <cell r="I4082" t="str">
            <v>A</v>
          </cell>
          <cell r="J4082"/>
        </row>
        <row r="4083">
          <cell r="A4083">
            <v>64497</v>
          </cell>
          <cell r="B4083" t="str">
            <v>CANADIAN CLUB APPLE 750ml</v>
          </cell>
          <cell r="C4083" t="str">
            <v>A</v>
          </cell>
          <cell r="D4083" t="str">
            <v>AW</v>
          </cell>
          <cell r="E4083" t="str">
            <v>AWT</v>
          </cell>
          <cell r="F4083">
            <v>750</v>
          </cell>
          <cell r="G4083">
            <v>64497</v>
          </cell>
          <cell r="H4083">
            <v>7.02</v>
          </cell>
          <cell r="I4083" t="str">
            <v>D</v>
          </cell>
          <cell r="J4083"/>
        </row>
        <row r="4084">
          <cell r="A4084">
            <v>10638</v>
          </cell>
          <cell r="B4084" t="str">
            <v>CANADIAN CLUB CHRONICLES 44 YR 750ml</v>
          </cell>
          <cell r="C4084" t="str">
            <v>L</v>
          </cell>
          <cell r="D4084" t="str">
            <v>LA</v>
          </cell>
          <cell r="E4084" t="str">
            <v>LAS</v>
          </cell>
          <cell r="F4084">
            <v>750</v>
          </cell>
          <cell r="G4084">
            <v>10638</v>
          </cell>
          <cell r="H4084">
            <v>300.08999999999997</v>
          </cell>
          <cell r="I4084" t="str">
            <v>A</v>
          </cell>
          <cell r="J4084"/>
        </row>
        <row r="4085">
          <cell r="A4085">
            <v>10645</v>
          </cell>
          <cell r="B4085" t="str">
            <v>CANADIAN CLUB CHRONICLES 45YR 750ml</v>
          </cell>
          <cell r="C4085" t="str">
            <v>A</v>
          </cell>
          <cell r="D4085" t="str">
            <v>AW</v>
          </cell>
          <cell r="E4085" t="str">
            <v>AWB</v>
          </cell>
          <cell r="F4085">
            <v>750</v>
          </cell>
          <cell r="G4085">
            <v>10645</v>
          </cell>
          <cell r="H4085">
            <v>369.99</v>
          </cell>
          <cell r="I4085" t="str">
            <v>L</v>
          </cell>
          <cell r="J4085"/>
        </row>
        <row r="4086">
          <cell r="A4086">
            <v>10846</v>
          </cell>
          <cell r="B4086" t="str">
            <v>CANADIAN CLUB CLASSIC 12YR WHISKY 750ml</v>
          </cell>
          <cell r="C4086" t="str">
            <v>Y</v>
          </cell>
          <cell r="D4086" t="str">
            <v>YS</v>
          </cell>
          <cell r="E4086" t="str">
            <v>YSA</v>
          </cell>
          <cell r="F4086">
            <v>750</v>
          </cell>
          <cell r="G4086">
            <v>10846</v>
          </cell>
          <cell r="H4086">
            <v>24.99</v>
          </cell>
          <cell r="I4086" t="str">
            <v>S</v>
          </cell>
          <cell r="J4086"/>
        </row>
        <row r="4087">
          <cell r="A4087">
            <v>10632</v>
          </cell>
          <cell r="B4087" t="str">
            <v>CANADIAN CLUB RESERVE 9YR TRIP 750ml</v>
          </cell>
          <cell r="C4087" t="str">
            <v>A</v>
          </cell>
          <cell r="D4087" t="str">
            <v>AW</v>
          </cell>
          <cell r="E4087" t="str">
            <v>AWB</v>
          </cell>
          <cell r="F4087">
            <v>750</v>
          </cell>
          <cell r="G4087">
            <v>10632</v>
          </cell>
          <cell r="H4087">
            <v>18.989999999999998</v>
          </cell>
          <cell r="I4087">
            <v>1</v>
          </cell>
          <cell r="J4087"/>
        </row>
        <row r="4088">
          <cell r="A4088">
            <v>789</v>
          </cell>
          <cell r="B4088" t="str">
            <v>CANADIAN CLUB W/ GLASS 750ml</v>
          </cell>
          <cell r="C4088" t="str">
            <v>Y</v>
          </cell>
          <cell r="D4088" t="str">
            <v>YG</v>
          </cell>
          <cell r="E4088" t="str">
            <v>YGA</v>
          </cell>
          <cell r="F4088">
            <v>750</v>
          </cell>
          <cell r="G4088">
            <v>789</v>
          </cell>
          <cell r="H4088">
            <v>7.02</v>
          </cell>
          <cell r="I4088" t="str">
            <v>D</v>
          </cell>
          <cell r="J4088"/>
        </row>
        <row r="4089">
          <cell r="A4089">
            <v>855</v>
          </cell>
          <cell r="B4089" t="str">
            <v>CANADIAN CLUB W/ ROCKS GLASS 750ml</v>
          </cell>
          <cell r="C4089" t="str">
            <v>Y</v>
          </cell>
          <cell r="D4089" t="str">
            <v>YG</v>
          </cell>
          <cell r="E4089" t="str">
            <v>YGA</v>
          </cell>
          <cell r="F4089">
            <v>750</v>
          </cell>
          <cell r="G4089">
            <v>855</v>
          </cell>
          <cell r="H4089">
            <v>12.99</v>
          </cell>
          <cell r="I4089" t="str">
            <v>D</v>
          </cell>
          <cell r="J4089"/>
        </row>
        <row r="4090">
          <cell r="A4090">
            <v>10626</v>
          </cell>
          <cell r="B4090" t="str">
            <v>CANADIAN CLUB WHISKY 750ml</v>
          </cell>
          <cell r="C4090" t="str">
            <v>A</v>
          </cell>
          <cell r="D4090" t="str">
            <v>AW</v>
          </cell>
          <cell r="E4090" t="str">
            <v>AWB</v>
          </cell>
          <cell r="F4090">
            <v>750</v>
          </cell>
          <cell r="G4090">
            <v>10626</v>
          </cell>
          <cell r="H4090">
            <v>12.99</v>
          </cell>
          <cell r="I4090">
            <v>1</v>
          </cell>
          <cell r="J4090"/>
        </row>
        <row r="4091">
          <cell r="A4091">
            <v>10627</v>
          </cell>
          <cell r="B4091" t="str">
            <v>CANADIAN CLUB WHISKY 1000ml</v>
          </cell>
          <cell r="C4091" t="str">
            <v>A</v>
          </cell>
          <cell r="D4091" t="str">
            <v>AW</v>
          </cell>
          <cell r="E4091" t="str">
            <v>AWB</v>
          </cell>
          <cell r="F4091">
            <v>1000</v>
          </cell>
          <cell r="G4091">
            <v>10627</v>
          </cell>
          <cell r="H4091">
            <v>17.989999999999998</v>
          </cell>
          <cell r="I4091">
            <v>1</v>
          </cell>
          <cell r="J4091"/>
        </row>
        <row r="4092">
          <cell r="A4092">
            <v>10628</v>
          </cell>
          <cell r="B4092" t="str">
            <v>CANADIAN CLUB WHISKY 1750ml</v>
          </cell>
          <cell r="C4092" t="str">
            <v>A</v>
          </cell>
          <cell r="D4092" t="str">
            <v>AW</v>
          </cell>
          <cell r="E4092" t="str">
            <v>AWB</v>
          </cell>
          <cell r="F4092">
            <v>1750</v>
          </cell>
          <cell r="G4092">
            <v>10628</v>
          </cell>
          <cell r="H4092">
            <v>24.99</v>
          </cell>
          <cell r="I4092">
            <v>1</v>
          </cell>
          <cell r="J4092"/>
        </row>
        <row r="4093">
          <cell r="A4093">
            <v>12284</v>
          </cell>
          <cell r="B4093" t="str">
            <v>CANADIAN HOST 3 YR 375ml</v>
          </cell>
          <cell r="C4093" t="str">
            <v>A</v>
          </cell>
          <cell r="D4093" t="str">
            <v>AW</v>
          </cell>
          <cell r="E4093" t="str">
            <v>AWB</v>
          </cell>
          <cell r="F4093">
            <v>375</v>
          </cell>
          <cell r="G4093">
            <v>12284</v>
          </cell>
          <cell r="H4093">
            <v>5.49</v>
          </cell>
          <cell r="I4093">
            <v>1</v>
          </cell>
          <cell r="J4093"/>
        </row>
        <row r="4094">
          <cell r="A4094">
            <v>12286</v>
          </cell>
          <cell r="B4094" t="str">
            <v>CANADIAN HOST 3 YR 750ml</v>
          </cell>
          <cell r="C4094" t="str">
            <v>A</v>
          </cell>
          <cell r="D4094" t="str">
            <v>AW</v>
          </cell>
          <cell r="E4094" t="str">
            <v>AWB</v>
          </cell>
          <cell r="F4094">
            <v>750</v>
          </cell>
          <cell r="G4094">
            <v>12286</v>
          </cell>
          <cell r="H4094">
            <v>7.99</v>
          </cell>
          <cell r="I4094">
            <v>1</v>
          </cell>
          <cell r="J4094"/>
        </row>
        <row r="4095">
          <cell r="A4095">
            <v>12287</v>
          </cell>
          <cell r="B4095" t="str">
            <v>CANADIAN HOST 3 YR 1000ml</v>
          </cell>
          <cell r="C4095" t="str">
            <v>A</v>
          </cell>
          <cell r="D4095" t="str">
            <v>AW</v>
          </cell>
          <cell r="E4095" t="str">
            <v>AWB</v>
          </cell>
          <cell r="F4095">
            <v>1000</v>
          </cell>
          <cell r="G4095">
            <v>12287</v>
          </cell>
          <cell r="H4095">
            <v>10.99</v>
          </cell>
          <cell r="I4095">
            <v>1</v>
          </cell>
          <cell r="J4095"/>
        </row>
        <row r="4096">
          <cell r="A4096">
            <v>12288</v>
          </cell>
          <cell r="B4096" t="str">
            <v>CANADIAN HOST 3 YR 1750ml</v>
          </cell>
          <cell r="C4096" t="str">
            <v>A</v>
          </cell>
          <cell r="D4096" t="str">
            <v>AW</v>
          </cell>
          <cell r="E4096" t="str">
            <v>AWB</v>
          </cell>
          <cell r="F4096">
            <v>1750</v>
          </cell>
          <cell r="G4096">
            <v>12288</v>
          </cell>
          <cell r="H4096">
            <v>18.989999999999998</v>
          </cell>
          <cell r="I4096">
            <v>1</v>
          </cell>
          <cell r="J4096"/>
        </row>
        <row r="4097">
          <cell r="A4097">
            <v>12308</v>
          </cell>
          <cell r="B4097" t="str">
            <v>CANADIAN HUNTER 1750ml</v>
          </cell>
          <cell r="C4097" t="str">
            <v>A</v>
          </cell>
          <cell r="D4097" t="str">
            <v>AW</v>
          </cell>
          <cell r="E4097" t="str">
            <v>AWB</v>
          </cell>
          <cell r="F4097">
            <v>1750</v>
          </cell>
          <cell r="G4097">
            <v>12308</v>
          </cell>
          <cell r="H4097">
            <v>18.989999999999998</v>
          </cell>
          <cell r="I4097">
            <v>1</v>
          </cell>
          <cell r="J4097"/>
        </row>
        <row r="4098">
          <cell r="A4098">
            <v>12316</v>
          </cell>
          <cell r="B4098" t="str">
            <v>CANADIAN HUNTER PET 750ml</v>
          </cell>
          <cell r="C4098" t="str">
            <v>A</v>
          </cell>
          <cell r="D4098" t="str">
            <v>AW</v>
          </cell>
          <cell r="E4098" t="str">
            <v>AWB</v>
          </cell>
          <cell r="F4098">
            <v>750</v>
          </cell>
          <cell r="G4098">
            <v>12316</v>
          </cell>
          <cell r="H4098">
            <v>9.99</v>
          </cell>
          <cell r="I4098">
            <v>1</v>
          </cell>
          <cell r="J4098"/>
        </row>
        <row r="4099">
          <cell r="A4099">
            <v>11940</v>
          </cell>
          <cell r="B4099" t="str">
            <v>CANADIAN HUNTER RYE WHISKEY 750ml</v>
          </cell>
          <cell r="C4099" t="str">
            <v>A</v>
          </cell>
          <cell r="D4099" t="str">
            <v>AW</v>
          </cell>
          <cell r="E4099" t="str">
            <v>AWU</v>
          </cell>
          <cell r="F4099">
            <v>750</v>
          </cell>
          <cell r="G4099">
            <v>11940</v>
          </cell>
          <cell r="H4099">
            <v>10.99</v>
          </cell>
          <cell r="I4099">
            <v>1</v>
          </cell>
          <cell r="J4099"/>
        </row>
        <row r="4100">
          <cell r="A4100">
            <v>11941</v>
          </cell>
          <cell r="B4100" t="str">
            <v>CANADIAN HUNTER RYE WHISKEY 1750 ml</v>
          </cell>
          <cell r="C4100" t="str">
            <v>A</v>
          </cell>
          <cell r="D4100" t="str">
            <v>AW</v>
          </cell>
          <cell r="E4100" t="str">
            <v>AWU</v>
          </cell>
          <cell r="F4100">
            <v>1750</v>
          </cell>
          <cell r="G4100">
            <v>11941</v>
          </cell>
          <cell r="H4100">
            <v>19.989999999999998</v>
          </cell>
          <cell r="I4100">
            <v>1</v>
          </cell>
          <cell r="J4100"/>
        </row>
        <row r="4101">
          <cell r="A4101">
            <v>12408</v>
          </cell>
          <cell r="B4101" t="str">
            <v>CANADIAN LTD 1750ml</v>
          </cell>
          <cell r="C4101" t="str">
            <v>A</v>
          </cell>
          <cell r="D4101" t="str">
            <v>AW</v>
          </cell>
          <cell r="E4101" t="str">
            <v>AWB</v>
          </cell>
          <cell r="F4101">
            <v>1750</v>
          </cell>
          <cell r="G4101">
            <v>12408</v>
          </cell>
          <cell r="H4101">
            <v>16.989999999999998</v>
          </cell>
          <cell r="I4101">
            <v>1</v>
          </cell>
          <cell r="J4101"/>
        </row>
        <row r="4102">
          <cell r="A4102">
            <v>11936</v>
          </cell>
          <cell r="B4102" t="str">
            <v>CANADIAN LTD TRAVELER 750ml</v>
          </cell>
          <cell r="C4102" t="str">
            <v>A</v>
          </cell>
          <cell r="D4102" t="str">
            <v>AW</v>
          </cell>
          <cell r="E4102" t="str">
            <v>AWB</v>
          </cell>
          <cell r="F4102">
            <v>750</v>
          </cell>
          <cell r="G4102">
            <v>11936</v>
          </cell>
          <cell r="H4102">
            <v>8.99</v>
          </cell>
          <cell r="I4102">
            <v>1</v>
          </cell>
          <cell r="J4102"/>
        </row>
        <row r="4103">
          <cell r="A4103">
            <v>12464</v>
          </cell>
          <cell r="B4103" t="str">
            <v>CANADIAN MIST 375ml</v>
          </cell>
          <cell r="C4103" t="str">
            <v>A</v>
          </cell>
          <cell r="D4103" t="str">
            <v>AW</v>
          </cell>
          <cell r="E4103" t="str">
            <v>AWB</v>
          </cell>
          <cell r="F4103">
            <v>375</v>
          </cell>
          <cell r="G4103">
            <v>12464</v>
          </cell>
          <cell r="H4103">
            <v>5.52</v>
          </cell>
          <cell r="I4103" t="str">
            <v>D</v>
          </cell>
          <cell r="J4103"/>
        </row>
        <row r="4104">
          <cell r="A4104">
            <v>12467</v>
          </cell>
          <cell r="B4104" t="str">
            <v>CANADIAN MIST 1000ml</v>
          </cell>
          <cell r="C4104" t="str">
            <v>A</v>
          </cell>
          <cell r="D4104" t="str">
            <v>AW</v>
          </cell>
          <cell r="E4104" t="str">
            <v>AWB</v>
          </cell>
          <cell r="F4104">
            <v>1000</v>
          </cell>
          <cell r="G4104">
            <v>12467</v>
          </cell>
          <cell r="H4104">
            <v>13.99</v>
          </cell>
          <cell r="I4104">
            <v>1</v>
          </cell>
          <cell r="J4104"/>
        </row>
        <row r="4105">
          <cell r="A4105">
            <v>12476</v>
          </cell>
          <cell r="B4105" t="str">
            <v>CANADIAN MIST PET 750ml</v>
          </cell>
          <cell r="C4105" t="str">
            <v>A</v>
          </cell>
          <cell r="D4105" t="str">
            <v>AW</v>
          </cell>
          <cell r="E4105" t="str">
            <v>AWB</v>
          </cell>
          <cell r="F4105">
            <v>750</v>
          </cell>
          <cell r="G4105">
            <v>12476</v>
          </cell>
          <cell r="H4105">
            <v>10.99</v>
          </cell>
          <cell r="I4105">
            <v>1</v>
          </cell>
          <cell r="J4105"/>
        </row>
        <row r="4106">
          <cell r="A4106">
            <v>12478</v>
          </cell>
          <cell r="B4106" t="str">
            <v>CANADIAN MIST PET 1750ml</v>
          </cell>
          <cell r="C4106" t="str">
            <v>A</v>
          </cell>
          <cell r="D4106" t="str">
            <v>AW</v>
          </cell>
          <cell r="E4106" t="str">
            <v>AWB</v>
          </cell>
          <cell r="F4106">
            <v>1750</v>
          </cell>
          <cell r="G4106">
            <v>12478</v>
          </cell>
          <cell r="H4106">
            <v>19.989999999999998</v>
          </cell>
          <cell r="I4106">
            <v>1</v>
          </cell>
          <cell r="J4106"/>
        </row>
        <row r="4107">
          <cell r="A4107">
            <v>951385</v>
          </cell>
          <cell r="B4107" t="str">
            <v>CANALICCHIO DI SOPRA BRUNELLO 3000 ml</v>
          </cell>
          <cell r="C4107" t="str">
            <v>Y</v>
          </cell>
          <cell r="D4107" t="str">
            <v>YS</v>
          </cell>
          <cell r="E4107" t="str">
            <v>YSE</v>
          </cell>
          <cell r="F4107">
            <v>3000</v>
          </cell>
          <cell r="G4107">
            <v>951385</v>
          </cell>
          <cell r="H4107">
            <v>411.77</v>
          </cell>
          <cell r="I4107" t="str">
            <v>S</v>
          </cell>
          <cell r="J4107"/>
        </row>
        <row r="4108">
          <cell r="A4108">
            <v>951357</v>
          </cell>
          <cell r="B4108" t="str">
            <v>CANALICCHIO DI SOPRA BRUNELLO RISE 750ml</v>
          </cell>
          <cell r="C4108" t="str">
            <v>Y</v>
          </cell>
          <cell r="D4108" t="str">
            <v>YS</v>
          </cell>
          <cell r="E4108" t="str">
            <v>YSE</v>
          </cell>
          <cell r="F4108">
            <v>750</v>
          </cell>
          <cell r="G4108">
            <v>951357</v>
          </cell>
          <cell r="H4108">
            <v>201.32</v>
          </cell>
          <cell r="I4108" t="str">
            <v>S</v>
          </cell>
          <cell r="J4108"/>
        </row>
        <row r="4109">
          <cell r="A4109">
            <v>951182</v>
          </cell>
          <cell r="B4109" t="str">
            <v>CANALICCHIO DI SOPRA ROSSO DI MONT 750ml</v>
          </cell>
          <cell r="C4109" t="str">
            <v>Y</v>
          </cell>
          <cell r="D4109" t="str">
            <v>YS</v>
          </cell>
          <cell r="E4109" t="str">
            <v>YSE</v>
          </cell>
          <cell r="F4109">
            <v>750</v>
          </cell>
          <cell r="G4109">
            <v>951182</v>
          </cell>
          <cell r="H4109">
            <v>30.59</v>
          </cell>
          <cell r="I4109" t="str">
            <v>S</v>
          </cell>
          <cell r="J4109"/>
        </row>
        <row r="4110">
          <cell r="A4110">
            <v>949364</v>
          </cell>
          <cell r="B4110" t="str">
            <v>CANALICCHIO DI SOPRABRUN MONTALICI 750ml</v>
          </cell>
          <cell r="C4110" t="str">
            <v>Y</v>
          </cell>
          <cell r="D4110" t="str">
            <v>YS</v>
          </cell>
          <cell r="E4110" t="str">
            <v>YSE</v>
          </cell>
          <cell r="F4110">
            <v>750</v>
          </cell>
          <cell r="G4110">
            <v>949364</v>
          </cell>
          <cell r="H4110">
            <v>86.59</v>
          </cell>
          <cell r="I4110" t="str">
            <v>S</v>
          </cell>
          <cell r="J4110"/>
        </row>
        <row r="4111">
          <cell r="A4111">
            <v>951838</v>
          </cell>
          <cell r="B4111" t="str">
            <v>CANARD-DUCHENE BRUT AUTHENTIC 375 ml</v>
          </cell>
          <cell r="C4111" t="str">
            <v>Y</v>
          </cell>
          <cell r="D4111" t="str">
            <v>YS</v>
          </cell>
          <cell r="E4111" t="str">
            <v>YSE</v>
          </cell>
          <cell r="F4111">
            <v>375</v>
          </cell>
          <cell r="G4111">
            <v>951838</v>
          </cell>
          <cell r="H4111">
            <v>25.31</v>
          </cell>
          <cell r="I4111" t="str">
            <v>S</v>
          </cell>
          <cell r="J4111"/>
        </row>
        <row r="4112">
          <cell r="A4112">
            <v>951903</v>
          </cell>
          <cell r="B4112" t="str">
            <v>CANARD-DUCHENE CHAMPAGNE CUVEE LEO 750ml</v>
          </cell>
          <cell r="C4112" t="str">
            <v>Y</v>
          </cell>
          <cell r="D4112" t="str">
            <v>YS</v>
          </cell>
          <cell r="E4112" t="str">
            <v>YSE</v>
          </cell>
          <cell r="F4112">
            <v>750</v>
          </cell>
          <cell r="G4112">
            <v>951903</v>
          </cell>
          <cell r="H4112">
            <v>38.71</v>
          </cell>
          <cell r="I4112" t="str">
            <v>S</v>
          </cell>
          <cell r="J4112"/>
        </row>
        <row r="4113">
          <cell r="A4113">
            <v>948318</v>
          </cell>
          <cell r="B4113" t="str">
            <v>CANARELLI CORSE FIGARI ROSE'13 750ml</v>
          </cell>
          <cell r="C4113" t="str">
            <v>Y</v>
          </cell>
          <cell r="D4113" t="str">
            <v>YS</v>
          </cell>
          <cell r="E4113" t="str">
            <v>YSE</v>
          </cell>
          <cell r="F4113">
            <v>750</v>
          </cell>
          <cell r="G4113">
            <v>948318</v>
          </cell>
          <cell r="H4113">
            <v>42.5</v>
          </cell>
          <cell r="I4113" t="str">
            <v>S</v>
          </cell>
          <cell r="J4113"/>
        </row>
        <row r="4114">
          <cell r="A4114">
            <v>918354</v>
          </cell>
          <cell r="B4114" t="str">
            <v>CANA'S FEAST CHINATO D'ERBETTI 750ml</v>
          </cell>
          <cell r="C4114" t="str">
            <v>Y</v>
          </cell>
          <cell r="D4114" t="str">
            <v>YS</v>
          </cell>
          <cell r="E4114" t="str">
            <v>YSC</v>
          </cell>
          <cell r="F4114">
            <v>750</v>
          </cell>
          <cell r="G4114">
            <v>918354</v>
          </cell>
          <cell r="H4114">
            <v>32.72</v>
          </cell>
          <cell r="I4114" t="str">
            <v>S</v>
          </cell>
          <cell r="J4114"/>
        </row>
        <row r="4115">
          <cell r="A4115">
            <v>907861</v>
          </cell>
          <cell r="B4115" t="str">
            <v>CANBERRA BRIDE OF THE FOX 720ml</v>
          </cell>
          <cell r="C4115" t="str">
            <v>Y</v>
          </cell>
          <cell r="D4115" t="str">
            <v>YS</v>
          </cell>
          <cell r="E4115" t="str">
            <v>YSE</v>
          </cell>
          <cell r="F4115">
            <v>720</v>
          </cell>
          <cell r="G4115">
            <v>907861</v>
          </cell>
          <cell r="H4115">
            <v>35.75</v>
          </cell>
          <cell r="I4115" t="str">
            <v>S</v>
          </cell>
          <cell r="J4115"/>
        </row>
        <row r="4116">
          <cell r="A4116">
            <v>89765</v>
          </cell>
          <cell r="B4116" t="str">
            <v>CANCION ANEJO TEQUILA 750ml</v>
          </cell>
          <cell r="C4116" t="str">
            <v>Y</v>
          </cell>
          <cell r="D4116" t="str">
            <v>YS</v>
          </cell>
          <cell r="E4116" t="str">
            <v>YSA</v>
          </cell>
          <cell r="F4116">
            <v>750</v>
          </cell>
          <cell r="G4116">
            <v>89765</v>
          </cell>
          <cell r="H4116">
            <v>62.21</v>
          </cell>
          <cell r="I4116" t="str">
            <v>S</v>
          </cell>
          <cell r="J4116"/>
        </row>
        <row r="4117">
          <cell r="A4117">
            <v>88426</v>
          </cell>
          <cell r="B4117" t="str">
            <v>CANCION BLANCO TEQUILA 750ml</v>
          </cell>
          <cell r="C4117" t="str">
            <v>Y</v>
          </cell>
          <cell r="D4117" t="str">
            <v>YS</v>
          </cell>
          <cell r="E4117" t="str">
            <v>YSA</v>
          </cell>
          <cell r="F4117">
            <v>750</v>
          </cell>
          <cell r="G4117">
            <v>88426</v>
          </cell>
          <cell r="H4117">
            <v>42.23</v>
          </cell>
          <cell r="I4117" t="str">
            <v>S</v>
          </cell>
          <cell r="J4117"/>
        </row>
        <row r="4118">
          <cell r="A4118">
            <v>89775</v>
          </cell>
          <cell r="B4118" t="str">
            <v>CANCION REPOSADO TEQUILA 750ml</v>
          </cell>
          <cell r="C4118" t="str">
            <v>Y</v>
          </cell>
          <cell r="D4118" t="str">
            <v>YS</v>
          </cell>
          <cell r="E4118" t="str">
            <v>YSA</v>
          </cell>
          <cell r="F4118">
            <v>750</v>
          </cell>
          <cell r="G4118">
            <v>89775</v>
          </cell>
          <cell r="H4118">
            <v>47.79</v>
          </cell>
          <cell r="I4118" t="str">
            <v>S</v>
          </cell>
          <cell r="J4118"/>
        </row>
        <row r="4119">
          <cell r="A4119">
            <v>950661</v>
          </cell>
          <cell r="B4119" t="str">
            <v>CANDONI BUONGIORNO RED BLND 750ml</v>
          </cell>
          <cell r="C4119" t="str">
            <v>Y</v>
          </cell>
          <cell r="D4119" t="str">
            <v>YS</v>
          </cell>
          <cell r="E4119" t="str">
            <v>YSE</v>
          </cell>
          <cell r="F4119">
            <v>750</v>
          </cell>
          <cell r="G4119">
            <v>950661</v>
          </cell>
          <cell r="H4119">
            <v>11.29</v>
          </cell>
          <cell r="I4119" t="str">
            <v>S</v>
          </cell>
          <cell r="J4119"/>
        </row>
        <row r="4120">
          <cell r="A4120">
            <v>908015</v>
          </cell>
          <cell r="B4120" t="str">
            <v>CANDOR ZINFANDEL 750ml</v>
          </cell>
          <cell r="C4120" t="str">
            <v>Y</v>
          </cell>
          <cell r="D4120" t="str">
            <v>YS</v>
          </cell>
          <cell r="E4120" t="str">
            <v>YSE</v>
          </cell>
          <cell r="F4120">
            <v>750</v>
          </cell>
          <cell r="G4120">
            <v>908015</v>
          </cell>
          <cell r="H4120">
            <v>16.27</v>
          </cell>
          <cell r="I4120" t="str">
            <v>S</v>
          </cell>
          <cell r="J4120"/>
        </row>
        <row r="4121">
          <cell r="A4121">
            <v>551877</v>
          </cell>
          <cell r="B4121" t="str">
            <v>CANDY BABEE RIESLING 750ml</v>
          </cell>
          <cell r="C4121" t="str">
            <v>K</v>
          </cell>
          <cell r="D4121" t="str">
            <v>KK</v>
          </cell>
          <cell r="E4121" t="str">
            <v>KKR</v>
          </cell>
          <cell r="F4121">
            <v>750</v>
          </cell>
          <cell r="G4121">
            <v>551877</v>
          </cell>
          <cell r="H4121">
            <v>7.09</v>
          </cell>
          <cell r="I4121" t="str">
            <v>D</v>
          </cell>
          <cell r="J4121"/>
        </row>
        <row r="4122">
          <cell r="A4122">
            <v>729420</v>
          </cell>
          <cell r="B4122" t="str">
            <v>CANELLA BLOOD ORANGE MIMOSA 750ml</v>
          </cell>
          <cell r="C4122" t="str">
            <v>I</v>
          </cell>
          <cell r="D4122" t="str">
            <v>IH</v>
          </cell>
          <cell r="E4122" t="str">
            <v>IHU</v>
          </cell>
          <cell r="F4122">
            <v>750</v>
          </cell>
          <cell r="G4122">
            <v>729420</v>
          </cell>
          <cell r="H4122">
            <v>14.35</v>
          </cell>
          <cell r="I4122" t="str">
            <v>S</v>
          </cell>
          <cell r="J4122"/>
        </row>
        <row r="4123">
          <cell r="A4123">
            <v>908849</v>
          </cell>
          <cell r="B4123" t="str">
            <v>CANELLA PROSECCO 187ml</v>
          </cell>
          <cell r="C4123" t="str">
            <v>Y</v>
          </cell>
          <cell r="D4123" t="str">
            <v>YS</v>
          </cell>
          <cell r="E4123" t="str">
            <v>YSE</v>
          </cell>
          <cell r="F4123">
            <v>187</v>
          </cell>
          <cell r="G4123">
            <v>908849</v>
          </cell>
          <cell r="H4123">
            <v>5.65</v>
          </cell>
          <cell r="I4123" t="str">
            <v>S</v>
          </cell>
          <cell r="J4123"/>
        </row>
        <row r="4124">
          <cell r="A4124">
            <v>913772</v>
          </cell>
          <cell r="B4124" t="str">
            <v>CANELLA PROSECCO 750ml</v>
          </cell>
          <cell r="C4124" t="str">
            <v>I</v>
          </cell>
          <cell r="D4124" t="str">
            <v>IP</v>
          </cell>
          <cell r="E4124" t="str">
            <v>IPI</v>
          </cell>
          <cell r="F4124">
            <v>750</v>
          </cell>
          <cell r="G4124">
            <v>913772</v>
          </cell>
          <cell r="H4124">
            <v>18.149999999999999</v>
          </cell>
          <cell r="I4124" t="str">
            <v>L</v>
          </cell>
          <cell r="J4124"/>
        </row>
        <row r="4125">
          <cell r="A4125">
            <v>908895</v>
          </cell>
          <cell r="B4125" t="str">
            <v>CANNED MAKKOLI 250ml</v>
          </cell>
          <cell r="C4125" t="str">
            <v>Y</v>
          </cell>
          <cell r="D4125" t="str">
            <v>YS</v>
          </cell>
          <cell r="E4125" t="str">
            <v>YSE</v>
          </cell>
          <cell r="F4125">
            <v>250</v>
          </cell>
          <cell r="G4125">
            <v>908895</v>
          </cell>
          <cell r="H4125">
            <v>1.62</v>
          </cell>
          <cell r="I4125" t="str">
            <v>U</v>
          </cell>
          <cell r="J4125"/>
        </row>
        <row r="4126">
          <cell r="A4126">
            <v>441955</v>
          </cell>
          <cell r="B4126" t="str">
            <v>CANNONBALL ANGELS &amp; COWBOYS RED 750ml</v>
          </cell>
          <cell r="C4126" t="str">
            <v>P</v>
          </cell>
          <cell r="D4126" t="str">
            <v>PF</v>
          </cell>
          <cell r="E4126" t="str">
            <v>PFP</v>
          </cell>
          <cell r="F4126">
            <v>750</v>
          </cell>
          <cell r="G4126">
            <v>441955</v>
          </cell>
          <cell r="H4126">
            <v>24.99</v>
          </cell>
          <cell r="I4126">
            <v>1</v>
          </cell>
          <cell r="J4126"/>
        </row>
        <row r="4127">
          <cell r="A4127">
            <v>946784</v>
          </cell>
          <cell r="B4127" t="str">
            <v>CANNONBALL CAB SAUV 750ml</v>
          </cell>
          <cell r="C4127" t="str">
            <v>Y</v>
          </cell>
          <cell r="D4127" t="str">
            <v>YS</v>
          </cell>
          <cell r="E4127" t="str">
            <v>YSE</v>
          </cell>
          <cell r="F4127">
            <v>750</v>
          </cell>
          <cell r="G4127">
            <v>946784</v>
          </cell>
          <cell r="H4127">
            <v>18.05</v>
          </cell>
          <cell r="I4127" t="str">
            <v>S</v>
          </cell>
          <cell r="J4127"/>
        </row>
        <row r="4128">
          <cell r="A4128">
            <v>946785</v>
          </cell>
          <cell r="B4128" t="str">
            <v>CANNONBALL CHARD 750ml</v>
          </cell>
          <cell r="C4128" t="str">
            <v>Y</v>
          </cell>
          <cell r="D4128" t="str">
            <v>YS</v>
          </cell>
          <cell r="E4128" t="str">
            <v>YSE</v>
          </cell>
          <cell r="F4128">
            <v>750</v>
          </cell>
          <cell r="G4128">
            <v>946785</v>
          </cell>
          <cell r="H4128">
            <v>15.06</v>
          </cell>
          <cell r="I4128" t="str">
            <v>S</v>
          </cell>
          <cell r="J4128"/>
        </row>
        <row r="4129">
          <cell r="A4129">
            <v>922390</v>
          </cell>
          <cell r="B4129" t="str">
            <v>CANNONBALL MIXED CASE 750ml</v>
          </cell>
          <cell r="C4129" t="str">
            <v>Y</v>
          </cell>
          <cell r="D4129" t="str">
            <v>YS</v>
          </cell>
          <cell r="E4129" t="str">
            <v>YSE</v>
          </cell>
          <cell r="F4129">
            <v>750</v>
          </cell>
          <cell r="G4129">
            <v>922390</v>
          </cell>
          <cell r="H4129">
            <v>16.46</v>
          </cell>
          <cell r="I4129" t="str">
            <v>S</v>
          </cell>
          <cell r="J4129"/>
        </row>
        <row r="4130">
          <cell r="A4130">
            <v>918986</v>
          </cell>
          <cell r="B4130" t="str">
            <v>CANNONBALL SAUV BLANC'20 750ml</v>
          </cell>
          <cell r="C4130" t="str">
            <v>K</v>
          </cell>
          <cell r="D4130" t="str">
            <v>KK</v>
          </cell>
          <cell r="E4130" t="str">
            <v>KKD</v>
          </cell>
          <cell r="F4130">
            <v>750</v>
          </cell>
          <cell r="G4130">
            <v>918986</v>
          </cell>
          <cell r="H4130">
            <v>15.99</v>
          </cell>
          <cell r="I4130" t="str">
            <v>X</v>
          </cell>
          <cell r="J4130"/>
        </row>
        <row r="4131">
          <cell r="A4131">
            <v>948546</v>
          </cell>
          <cell r="B4131" t="str">
            <v>CANO RIDGE EXPEDITION MERLOT 750ml</v>
          </cell>
          <cell r="C4131" t="str">
            <v>Y</v>
          </cell>
          <cell r="D4131" t="str">
            <v>YS</v>
          </cell>
          <cell r="E4131" t="str">
            <v>YSE</v>
          </cell>
          <cell r="F4131">
            <v>750</v>
          </cell>
          <cell r="G4131">
            <v>948546</v>
          </cell>
          <cell r="H4131">
            <v>14.99</v>
          </cell>
          <cell r="I4131" t="str">
            <v>S</v>
          </cell>
          <cell r="J4131"/>
        </row>
        <row r="4132">
          <cell r="A4132">
            <v>917781</v>
          </cell>
          <cell r="B4132" t="str">
            <v>CANOAS MALBEC 750ml</v>
          </cell>
          <cell r="C4132" t="str">
            <v>Y</v>
          </cell>
          <cell r="D4132" t="str">
            <v>YS</v>
          </cell>
          <cell r="E4132" t="str">
            <v>YSE</v>
          </cell>
          <cell r="F4132">
            <v>750</v>
          </cell>
          <cell r="G4132">
            <v>917781</v>
          </cell>
          <cell r="H4132">
            <v>6.15</v>
          </cell>
          <cell r="I4132" t="str">
            <v>U</v>
          </cell>
          <cell r="J4132"/>
        </row>
        <row r="4133">
          <cell r="A4133">
            <v>913552</v>
          </cell>
          <cell r="B4133" t="str">
            <v>CANOE RIDGE CABERNET RSV'14 750ml</v>
          </cell>
          <cell r="C4133" t="str">
            <v>Y</v>
          </cell>
          <cell r="D4133" t="str">
            <v>YS</v>
          </cell>
          <cell r="E4133" t="str">
            <v>YSE</v>
          </cell>
          <cell r="F4133">
            <v>750</v>
          </cell>
          <cell r="G4133">
            <v>913552</v>
          </cell>
          <cell r="H4133">
            <v>21.99</v>
          </cell>
          <cell r="I4133" t="str">
            <v>S</v>
          </cell>
          <cell r="J4133"/>
        </row>
        <row r="4134">
          <cell r="A4134">
            <v>918560</v>
          </cell>
          <cell r="B4134" t="str">
            <v>CANOE RIDGE CABERNET SAUVIGNON 750ml</v>
          </cell>
          <cell r="C4134" t="str">
            <v>P</v>
          </cell>
          <cell r="D4134" t="str">
            <v>PL</v>
          </cell>
          <cell r="E4134" t="str">
            <v>PLB</v>
          </cell>
          <cell r="F4134">
            <v>750</v>
          </cell>
          <cell r="G4134">
            <v>918560</v>
          </cell>
          <cell r="H4134">
            <v>16.059999999999999</v>
          </cell>
          <cell r="I4134" t="str">
            <v>U</v>
          </cell>
          <cell r="J4134"/>
        </row>
        <row r="4135">
          <cell r="A4135">
            <v>450769</v>
          </cell>
          <cell r="B4135" t="str">
            <v>CANOE RIDGE EXPEDITION CABERNET 750ml</v>
          </cell>
          <cell r="C4135" t="str">
            <v>P</v>
          </cell>
          <cell r="D4135" t="str">
            <v>PL</v>
          </cell>
          <cell r="E4135" t="str">
            <v>PLB</v>
          </cell>
          <cell r="F4135">
            <v>750</v>
          </cell>
          <cell r="G4135">
            <v>450769</v>
          </cell>
          <cell r="H4135">
            <v>16.989999999999998</v>
          </cell>
          <cell r="I4135">
            <v>1</v>
          </cell>
          <cell r="J4135"/>
        </row>
        <row r="4136">
          <cell r="A4136">
            <v>450762</v>
          </cell>
          <cell r="B4136" t="str">
            <v>CANOE RIDGE EXPEDITION MERLOT 750ml</v>
          </cell>
          <cell r="C4136" t="str">
            <v>Y</v>
          </cell>
          <cell r="D4136" t="str">
            <v>YS</v>
          </cell>
          <cell r="E4136" t="str">
            <v>YSE</v>
          </cell>
          <cell r="F4136">
            <v>750</v>
          </cell>
          <cell r="G4136">
            <v>450762</v>
          </cell>
          <cell r="H4136">
            <v>15.5</v>
          </cell>
          <cell r="I4136" t="str">
            <v>S</v>
          </cell>
          <cell r="J4136"/>
        </row>
        <row r="4137">
          <cell r="A4137">
            <v>981014</v>
          </cell>
          <cell r="B4137" t="str">
            <v>CANOE RIDGE EXPEDITION MERLOT 750ml</v>
          </cell>
          <cell r="C4137" t="str">
            <v>Y</v>
          </cell>
          <cell r="D4137" t="str">
            <v>YS</v>
          </cell>
          <cell r="E4137" t="str">
            <v>YSE</v>
          </cell>
          <cell r="F4137">
            <v>750</v>
          </cell>
          <cell r="G4137">
            <v>981014</v>
          </cell>
          <cell r="H4137">
            <v>15.64</v>
          </cell>
          <cell r="I4137" t="str">
            <v>S</v>
          </cell>
          <cell r="J4137"/>
        </row>
        <row r="4138">
          <cell r="A4138">
            <v>551896</v>
          </cell>
          <cell r="B4138" t="str">
            <v>CANOE RIDGE EXPEDITION PINOT GRIS 750ml</v>
          </cell>
          <cell r="C4138" t="str">
            <v>K</v>
          </cell>
          <cell r="D4138" t="str">
            <v>KK</v>
          </cell>
          <cell r="E4138" t="str">
            <v>KKH</v>
          </cell>
          <cell r="F4138">
            <v>750</v>
          </cell>
          <cell r="G4138">
            <v>551896</v>
          </cell>
          <cell r="H4138">
            <v>14.99</v>
          </cell>
          <cell r="I4138">
            <v>1</v>
          </cell>
          <cell r="J4138"/>
        </row>
        <row r="4139">
          <cell r="A4139">
            <v>450771</v>
          </cell>
          <cell r="B4139" t="str">
            <v>CANOE RIDGE EXPEDITION RED 750ml</v>
          </cell>
          <cell r="C4139" t="str">
            <v>P</v>
          </cell>
          <cell r="D4139" t="str">
            <v>PF</v>
          </cell>
          <cell r="E4139" t="str">
            <v>PFP</v>
          </cell>
          <cell r="F4139">
            <v>750</v>
          </cell>
          <cell r="G4139">
            <v>450771</v>
          </cell>
          <cell r="H4139">
            <v>9.18</v>
          </cell>
          <cell r="I4139" t="str">
            <v>D</v>
          </cell>
          <cell r="J4139"/>
        </row>
        <row r="4140">
          <cell r="A4140">
            <v>910436</v>
          </cell>
          <cell r="B4140" t="str">
            <v>CANOE RIDGE EXPEDITON RED BLEND 750ml</v>
          </cell>
          <cell r="C4140" t="str">
            <v>Y</v>
          </cell>
          <cell r="D4140" t="str">
            <v>YS</v>
          </cell>
          <cell r="E4140" t="str">
            <v>YSE</v>
          </cell>
          <cell r="F4140">
            <v>750</v>
          </cell>
          <cell r="G4140">
            <v>910436</v>
          </cell>
          <cell r="H4140">
            <v>16.059999999999999</v>
          </cell>
          <cell r="I4140" t="str">
            <v>S</v>
          </cell>
          <cell r="J4140"/>
        </row>
        <row r="4141">
          <cell r="A4141">
            <v>949389</v>
          </cell>
          <cell r="B4141" t="str">
            <v>CANOE RIDGE WINEMAKER'S VARIETAL 750ml</v>
          </cell>
          <cell r="C4141" t="str">
            <v>Y</v>
          </cell>
          <cell r="D4141" t="str">
            <v>YS</v>
          </cell>
          <cell r="E4141" t="str">
            <v>YSE</v>
          </cell>
          <cell r="F4141">
            <v>750</v>
          </cell>
          <cell r="G4141">
            <v>949389</v>
          </cell>
          <cell r="H4141">
            <v>10.16</v>
          </cell>
          <cell r="I4141" t="str">
            <v>S</v>
          </cell>
          <cell r="J4141"/>
        </row>
        <row r="4142">
          <cell r="A4142">
            <v>951398</v>
          </cell>
          <cell r="B4142" t="str">
            <v>CANON 14 PINOT NOIR 750ml</v>
          </cell>
          <cell r="C4142" t="str">
            <v>Y</v>
          </cell>
          <cell r="D4142" t="str">
            <v>YS</v>
          </cell>
          <cell r="E4142" t="str">
            <v>YSE</v>
          </cell>
          <cell r="F4142">
            <v>750</v>
          </cell>
          <cell r="G4142">
            <v>951398</v>
          </cell>
          <cell r="H4142">
            <v>20.36</v>
          </cell>
          <cell r="I4142" t="str">
            <v>S</v>
          </cell>
          <cell r="J4142"/>
        </row>
        <row r="4143">
          <cell r="A4143">
            <v>951397</v>
          </cell>
          <cell r="B4143" t="str">
            <v>CANON 15 CHARDONNAY 750ml</v>
          </cell>
          <cell r="C4143" t="str">
            <v>Y</v>
          </cell>
          <cell r="D4143" t="str">
            <v>YS</v>
          </cell>
          <cell r="E4143" t="str">
            <v>YSE</v>
          </cell>
          <cell r="F4143">
            <v>750</v>
          </cell>
          <cell r="G4143">
            <v>951397</v>
          </cell>
          <cell r="H4143">
            <v>16.309999999999999</v>
          </cell>
          <cell r="I4143" t="str">
            <v>S</v>
          </cell>
          <cell r="J4143"/>
        </row>
        <row r="4144">
          <cell r="A4144">
            <v>922757</v>
          </cell>
          <cell r="B4144" t="str">
            <v>CANTALAPIEDRA ARENISCA TINTO TORO 750ml</v>
          </cell>
          <cell r="C4144" t="str">
            <v>Y</v>
          </cell>
          <cell r="D4144" t="str">
            <v>YS</v>
          </cell>
          <cell r="E4144" t="str">
            <v>YSE</v>
          </cell>
          <cell r="F4144">
            <v>750</v>
          </cell>
          <cell r="G4144">
            <v>922757</v>
          </cell>
          <cell r="H4144">
            <v>24.92</v>
          </cell>
          <cell r="I4144" t="str">
            <v>S</v>
          </cell>
          <cell r="J4144"/>
        </row>
        <row r="4145">
          <cell r="A4145">
            <v>58014</v>
          </cell>
          <cell r="B4145" t="str">
            <v>CANTEEN PINEAPPLE VODKA SODA 355ml</v>
          </cell>
          <cell r="C4145" t="str">
            <v>Y</v>
          </cell>
          <cell r="D4145" t="str">
            <v>YS</v>
          </cell>
          <cell r="E4145" t="str">
            <v>YSA</v>
          </cell>
          <cell r="F4145">
            <v>355</v>
          </cell>
          <cell r="G4145">
            <v>58014</v>
          </cell>
          <cell r="H4145">
            <v>2.52</v>
          </cell>
          <cell r="I4145" t="str">
            <v>S</v>
          </cell>
          <cell r="J4145"/>
        </row>
        <row r="4146">
          <cell r="A4146">
            <v>58118</v>
          </cell>
          <cell r="B4146" t="str">
            <v>CANTEEN WATERMELON VODKA SODA 355ml</v>
          </cell>
          <cell r="C4146" t="str">
            <v>Y</v>
          </cell>
          <cell r="D4146" t="str">
            <v>YS</v>
          </cell>
          <cell r="E4146" t="str">
            <v>YSA</v>
          </cell>
          <cell r="F4146">
            <v>355</v>
          </cell>
          <cell r="G4146">
            <v>58118</v>
          </cell>
          <cell r="H4146">
            <v>2.52</v>
          </cell>
          <cell r="I4146" t="str">
            <v>S</v>
          </cell>
          <cell r="J4146"/>
        </row>
        <row r="4147">
          <cell r="A4147">
            <v>914300</v>
          </cell>
          <cell r="B4147" t="str">
            <v>CANTELE AMATIVO'05/06 750ml</v>
          </cell>
          <cell r="C4147" t="str">
            <v>P</v>
          </cell>
          <cell r="D4147" t="str">
            <v>PR</v>
          </cell>
          <cell r="E4147" t="str">
            <v>PRK</v>
          </cell>
          <cell r="F4147">
            <v>750</v>
          </cell>
          <cell r="G4147">
            <v>914300</v>
          </cell>
          <cell r="H4147">
            <v>32.83</v>
          </cell>
          <cell r="I4147" t="str">
            <v>X</v>
          </cell>
          <cell r="J4147"/>
        </row>
        <row r="4148">
          <cell r="A4148">
            <v>906929</v>
          </cell>
          <cell r="B4148" t="str">
            <v>CANTELE NEGROAMARO ROSATO'19/20 750ml</v>
          </cell>
          <cell r="C4148" t="str">
            <v>M</v>
          </cell>
          <cell r="D4148" t="str">
            <v>MP</v>
          </cell>
          <cell r="E4148" t="str">
            <v>MPX</v>
          </cell>
          <cell r="F4148">
            <v>750</v>
          </cell>
          <cell r="G4148">
            <v>906929</v>
          </cell>
          <cell r="H4148">
            <v>16.989999999999998</v>
          </cell>
          <cell r="I4148" t="str">
            <v>L</v>
          </cell>
          <cell r="J4148"/>
        </row>
        <row r="4149">
          <cell r="A4149">
            <v>914268</v>
          </cell>
          <cell r="B4149" t="str">
            <v>CANTELE PRIMITIVO SALENTO'19 750ml</v>
          </cell>
          <cell r="C4149" t="str">
            <v>P</v>
          </cell>
          <cell r="D4149" t="str">
            <v>PR</v>
          </cell>
          <cell r="E4149" t="str">
            <v>PRK</v>
          </cell>
          <cell r="F4149">
            <v>750</v>
          </cell>
          <cell r="G4149">
            <v>914268</v>
          </cell>
          <cell r="H4149">
            <v>18.989999999999998</v>
          </cell>
          <cell r="I4149" t="str">
            <v>L</v>
          </cell>
          <cell r="J4149"/>
        </row>
        <row r="4150">
          <cell r="A4150">
            <v>917276</v>
          </cell>
          <cell r="B4150" t="str">
            <v>CANTELE SALICE SALENTINO RES'14/15 750ml</v>
          </cell>
          <cell r="C4150" t="str">
            <v>P</v>
          </cell>
          <cell r="D4150" t="str">
            <v>PR</v>
          </cell>
          <cell r="E4150" t="str">
            <v>PRK</v>
          </cell>
          <cell r="F4150">
            <v>750</v>
          </cell>
          <cell r="G4150">
            <v>917276</v>
          </cell>
          <cell r="H4150">
            <v>18.149999999999999</v>
          </cell>
          <cell r="I4150" t="str">
            <v>X</v>
          </cell>
          <cell r="J4150"/>
        </row>
        <row r="4151">
          <cell r="A4151">
            <v>908364</v>
          </cell>
          <cell r="B4151" t="str">
            <v>CANTELE TELERO WHITE 750ml</v>
          </cell>
          <cell r="C4151" t="str">
            <v>Y</v>
          </cell>
          <cell r="D4151" t="str">
            <v>YS</v>
          </cell>
          <cell r="E4151" t="str">
            <v>YSE</v>
          </cell>
          <cell r="F4151">
            <v>750</v>
          </cell>
          <cell r="G4151">
            <v>908364</v>
          </cell>
          <cell r="H4151">
            <v>8.15</v>
          </cell>
          <cell r="I4151" t="str">
            <v>S</v>
          </cell>
          <cell r="J4151"/>
        </row>
        <row r="4152">
          <cell r="A4152">
            <v>902438</v>
          </cell>
          <cell r="B4152" t="str">
            <v>CANTILLON FOU FOUNE 750ml</v>
          </cell>
          <cell r="C4152" t="str">
            <v>Y</v>
          </cell>
          <cell r="D4152" t="str">
            <v>YS</v>
          </cell>
          <cell r="E4152" t="str">
            <v>YST</v>
          </cell>
          <cell r="F4152">
            <v>750</v>
          </cell>
          <cell r="G4152">
            <v>902438</v>
          </cell>
          <cell r="H4152">
            <v>37.01</v>
          </cell>
          <cell r="I4152" t="str">
            <v>U</v>
          </cell>
          <cell r="J4152"/>
        </row>
        <row r="4153">
          <cell r="A4153">
            <v>906778</v>
          </cell>
          <cell r="B4153" t="str">
            <v>CANTILLON ROSE 375ml</v>
          </cell>
          <cell r="C4153" t="str">
            <v>Y</v>
          </cell>
          <cell r="D4153" t="str">
            <v>YS</v>
          </cell>
          <cell r="E4153" t="str">
            <v>YST</v>
          </cell>
          <cell r="F4153">
            <v>375</v>
          </cell>
          <cell r="G4153">
            <v>906778</v>
          </cell>
          <cell r="H4153">
            <v>10.6</v>
          </cell>
          <cell r="I4153" t="str">
            <v>U</v>
          </cell>
          <cell r="J4153"/>
        </row>
        <row r="4154">
          <cell r="A4154">
            <v>921864</v>
          </cell>
          <cell r="B4154" t="str">
            <v>CANTINA DE PRA PNT GRIGIO KEG'2 20000 ml</v>
          </cell>
          <cell r="C4154" t="str">
            <v>Y</v>
          </cell>
          <cell r="D4154" t="str">
            <v>YS</v>
          </cell>
          <cell r="E4154" t="str">
            <v>YSE</v>
          </cell>
          <cell r="F4154">
            <v>20000</v>
          </cell>
          <cell r="G4154">
            <v>921864</v>
          </cell>
          <cell r="H4154">
            <v>227.99</v>
          </cell>
          <cell r="I4154" t="str">
            <v>S</v>
          </cell>
          <cell r="J4154"/>
        </row>
        <row r="4155">
          <cell r="A4155">
            <v>920698</v>
          </cell>
          <cell r="B4155" t="str">
            <v>CANTINA DE REDI ROSS DI MONTEPUL 750ml</v>
          </cell>
          <cell r="C4155" t="str">
            <v>Y</v>
          </cell>
          <cell r="D4155" t="str">
            <v>YS</v>
          </cell>
          <cell r="E4155" t="str">
            <v>YSE</v>
          </cell>
          <cell r="F4155">
            <v>750</v>
          </cell>
          <cell r="G4155">
            <v>920698</v>
          </cell>
          <cell r="H4155">
            <v>16.739999999999998</v>
          </cell>
          <cell r="I4155" t="str">
            <v>S</v>
          </cell>
          <cell r="J4155"/>
        </row>
        <row r="4156">
          <cell r="A4156">
            <v>921005</v>
          </cell>
          <cell r="B4156" t="str">
            <v>CANTINA DEL REDI ORBAIO 750ml</v>
          </cell>
          <cell r="C4156" t="str">
            <v>Y</v>
          </cell>
          <cell r="D4156" t="str">
            <v>YS</v>
          </cell>
          <cell r="E4156" t="str">
            <v>YSE</v>
          </cell>
          <cell r="F4156">
            <v>750</v>
          </cell>
          <cell r="G4156">
            <v>921005</v>
          </cell>
          <cell r="H4156">
            <v>25.5</v>
          </cell>
          <cell r="I4156" t="str">
            <v>S</v>
          </cell>
          <cell r="J4156"/>
        </row>
        <row r="4157">
          <cell r="A4157">
            <v>947229</v>
          </cell>
          <cell r="B4157" t="str">
            <v>CANTINA DEL REDI RICCIO 750ml</v>
          </cell>
          <cell r="C4157" t="str">
            <v>Y</v>
          </cell>
          <cell r="D4157" t="str">
            <v>YS</v>
          </cell>
          <cell r="E4157" t="str">
            <v>YSE</v>
          </cell>
          <cell r="F4157">
            <v>750</v>
          </cell>
          <cell r="G4157">
            <v>947229</v>
          </cell>
          <cell r="H4157">
            <v>21.27</v>
          </cell>
          <cell r="I4157" t="str">
            <v>S</v>
          </cell>
          <cell r="J4157"/>
        </row>
        <row r="4158">
          <cell r="A4158">
            <v>920697</v>
          </cell>
          <cell r="B4158" t="str">
            <v>CANTINA DEL REDI VINO NOBILE MONTEP750ml</v>
          </cell>
          <cell r="C4158" t="str">
            <v>Y</v>
          </cell>
          <cell r="D4158" t="str">
            <v>YS</v>
          </cell>
          <cell r="E4158" t="str">
            <v>YSE</v>
          </cell>
          <cell r="F4158">
            <v>750</v>
          </cell>
          <cell r="G4158">
            <v>920697</v>
          </cell>
          <cell r="H4158">
            <v>28.57</v>
          </cell>
          <cell r="I4158" t="str">
            <v>S</v>
          </cell>
          <cell r="J4158"/>
        </row>
        <row r="4159">
          <cell r="A4159">
            <v>947230</v>
          </cell>
          <cell r="B4159" t="str">
            <v>CANTINA DEL REDI VINSANTO 375ml</v>
          </cell>
          <cell r="C4159" t="str">
            <v>Y</v>
          </cell>
          <cell r="D4159" t="str">
            <v>YS</v>
          </cell>
          <cell r="E4159" t="str">
            <v>YSE</v>
          </cell>
          <cell r="F4159">
            <v>375</v>
          </cell>
          <cell r="G4159">
            <v>947230</v>
          </cell>
          <cell r="H4159">
            <v>52.47</v>
          </cell>
          <cell r="I4159" t="str">
            <v>S</v>
          </cell>
          <cell r="J4159"/>
        </row>
        <row r="4160">
          <cell r="A4160">
            <v>900012</v>
          </cell>
          <cell r="B4160" t="str">
            <v>CANTINA DI SOLIERA GRASPAROSS DOLCE750ml</v>
          </cell>
          <cell r="C4160" t="str">
            <v>Y</v>
          </cell>
          <cell r="D4160" t="str">
            <v>YS</v>
          </cell>
          <cell r="E4160" t="str">
            <v>YSE</v>
          </cell>
          <cell r="F4160">
            <v>750</v>
          </cell>
          <cell r="G4160">
            <v>900012</v>
          </cell>
          <cell r="H4160">
            <v>15.91</v>
          </cell>
          <cell r="I4160" t="str">
            <v>S</v>
          </cell>
          <cell r="J4160"/>
        </row>
        <row r="4161">
          <cell r="A4161">
            <v>954834</v>
          </cell>
          <cell r="B4161" t="str">
            <v>CANTINA DI SOLIERA LAMBRUSCO 750ml</v>
          </cell>
          <cell r="C4161" t="str">
            <v>Y</v>
          </cell>
          <cell r="D4161" t="str">
            <v>YS</v>
          </cell>
          <cell r="E4161" t="str">
            <v>YSE</v>
          </cell>
          <cell r="F4161">
            <v>750</v>
          </cell>
          <cell r="G4161">
            <v>954834</v>
          </cell>
          <cell r="H4161">
            <v>15.91</v>
          </cell>
          <cell r="I4161" t="str">
            <v>S</v>
          </cell>
          <cell r="J4161"/>
        </row>
        <row r="4162">
          <cell r="A4162">
            <v>955422</v>
          </cell>
          <cell r="B4162" t="str">
            <v>CANTINA DI SOLIERA TROBADOR 750ml</v>
          </cell>
          <cell r="C4162" t="str">
            <v>Y</v>
          </cell>
          <cell r="D4162" t="str">
            <v>YS</v>
          </cell>
          <cell r="E4162" t="str">
            <v>YSE</v>
          </cell>
          <cell r="F4162">
            <v>750</v>
          </cell>
          <cell r="G4162">
            <v>955422</v>
          </cell>
          <cell r="H4162">
            <v>24.68</v>
          </cell>
          <cell r="I4162" t="str">
            <v>S</v>
          </cell>
          <cell r="J4162"/>
        </row>
        <row r="4163">
          <cell r="A4163">
            <v>922550</v>
          </cell>
          <cell r="B4163" t="str">
            <v>CANTINA GIARDINO BIANCO FRIZZANTE 750ml</v>
          </cell>
          <cell r="C4163" t="str">
            <v>Y</v>
          </cell>
          <cell r="D4163" t="str">
            <v>YS</v>
          </cell>
          <cell r="E4163" t="str">
            <v>YSE</v>
          </cell>
          <cell r="F4163">
            <v>750</v>
          </cell>
          <cell r="G4163">
            <v>922550</v>
          </cell>
          <cell r="H4163">
            <v>45.6</v>
          </cell>
          <cell r="I4163" t="str">
            <v>S</v>
          </cell>
          <cell r="J4163"/>
        </row>
        <row r="4164">
          <cell r="A4164">
            <v>921668</v>
          </cell>
          <cell r="B4164" t="str">
            <v>CANTINA MARILINIA FED ROSATO FRIZZ 750ml</v>
          </cell>
          <cell r="C4164" t="str">
            <v>Y</v>
          </cell>
          <cell r="D4164" t="str">
            <v>YS</v>
          </cell>
          <cell r="E4164" t="str">
            <v>YSE</v>
          </cell>
          <cell r="F4164">
            <v>750</v>
          </cell>
          <cell r="G4164">
            <v>921668</v>
          </cell>
          <cell r="H4164">
            <v>23.82</v>
          </cell>
          <cell r="I4164" t="str">
            <v>S</v>
          </cell>
          <cell r="J4164"/>
        </row>
        <row r="4165">
          <cell r="A4165">
            <v>954580</v>
          </cell>
          <cell r="B4165" t="str">
            <v>CANTINA SIKELE WHITE 750ml</v>
          </cell>
          <cell r="C4165" t="str">
            <v>Y</v>
          </cell>
          <cell r="D4165" t="str">
            <v>YS</v>
          </cell>
          <cell r="E4165" t="str">
            <v>YSE</v>
          </cell>
          <cell r="F4165">
            <v>750</v>
          </cell>
          <cell r="G4165">
            <v>954580</v>
          </cell>
          <cell r="H4165">
            <v>19.59</v>
          </cell>
          <cell r="I4165" t="str">
            <v>S</v>
          </cell>
          <cell r="J4165"/>
        </row>
        <row r="4166">
          <cell r="A4166">
            <v>908691</v>
          </cell>
          <cell r="B4166" t="str">
            <v>CANTINA TRE SERRE BARBARESCO 750ml</v>
          </cell>
          <cell r="C4166" t="str">
            <v>Y</v>
          </cell>
          <cell r="D4166" t="str">
            <v>YS</v>
          </cell>
          <cell r="E4166" t="str">
            <v>YSE</v>
          </cell>
          <cell r="F4166">
            <v>750</v>
          </cell>
          <cell r="G4166">
            <v>908691</v>
          </cell>
          <cell r="H4166">
            <v>32.18</v>
          </cell>
          <cell r="I4166" t="str">
            <v>S</v>
          </cell>
          <cell r="J4166"/>
        </row>
        <row r="4167">
          <cell r="A4167">
            <v>914274</v>
          </cell>
          <cell r="B4167" t="str">
            <v>CANTINA VALLE TRITANA MONTEPULCIAN 750ml</v>
          </cell>
          <cell r="C4167" t="str">
            <v>P</v>
          </cell>
          <cell r="D4167" t="str">
            <v>PR</v>
          </cell>
          <cell r="E4167" t="str">
            <v>PRK</v>
          </cell>
          <cell r="F4167">
            <v>750</v>
          </cell>
          <cell r="G4167">
            <v>914274</v>
          </cell>
          <cell r="H4167">
            <v>11.99</v>
          </cell>
          <cell r="I4167" t="str">
            <v>L</v>
          </cell>
          <cell r="J4167"/>
        </row>
        <row r="4168">
          <cell r="A4168">
            <v>920164</v>
          </cell>
          <cell r="B4168" t="str">
            <v>CANTINA VALLE TRITANA VERDICHIO'17 750ml</v>
          </cell>
          <cell r="C4168" t="str">
            <v>K</v>
          </cell>
          <cell r="D4168" t="str">
            <v>KR</v>
          </cell>
          <cell r="E4168" t="str">
            <v>KRL</v>
          </cell>
          <cell r="F4168">
            <v>750</v>
          </cell>
          <cell r="G4168">
            <v>920164</v>
          </cell>
          <cell r="H4168">
            <v>8.58</v>
          </cell>
          <cell r="I4168" t="str">
            <v>X</v>
          </cell>
          <cell r="J4168"/>
        </row>
        <row r="4169">
          <cell r="A4169">
            <v>955023</v>
          </cell>
          <cell r="B4169" t="str">
            <v>CANTINE DI SOLIERA LAMBRUSCO GRASP 750ml</v>
          </cell>
          <cell r="C4169" t="str">
            <v>Y</v>
          </cell>
          <cell r="D4169" t="str">
            <v>YS</v>
          </cell>
          <cell r="E4169" t="str">
            <v>YSE</v>
          </cell>
          <cell r="F4169">
            <v>750</v>
          </cell>
          <cell r="G4169">
            <v>955023</v>
          </cell>
          <cell r="H4169">
            <v>13.24</v>
          </cell>
          <cell r="I4169" t="str">
            <v>S</v>
          </cell>
          <cell r="J4169"/>
        </row>
        <row r="4170">
          <cell r="A4170">
            <v>924386</v>
          </cell>
          <cell r="B4170" t="str">
            <v>CANTINE ELVIO TINTERO BARBARES 2018750ml</v>
          </cell>
          <cell r="C4170" t="str">
            <v>Y</v>
          </cell>
          <cell r="D4170" t="str">
            <v>YS</v>
          </cell>
          <cell r="E4170" t="str">
            <v>YSE</v>
          </cell>
          <cell r="F4170">
            <v>750</v>
          </cell>
          <cell r="G4170">
            <v>924386</v>
          </cell>
          <cell r="H4170">
            <v>40.99</v>
          </cell>
          <cell r="I4170" t="str">
            <v>S</v>
          </cell>
          <cell r="J4170"/>
        </row>
        <row r="4171">
          <cell r="A4171">
            <v>921558</v>
          </cell>
          <cell r="B4171" t="str">
            <v>CANTINE GULINO PRETIOSA 750ml</v>
          </cell>
          <cell r="C4171" t="str">
            <v>Y</v>
          </cell>
          <cell r="D4171" t="str">
            <v>YS</v>
          </cell>
          <cell r="E4171" t="str">
            <v>YSE</v>
          </cell>
          <cell r="F4171">
            <v>750</v>
          </cell>
          <cell r="G4171">
            <v>921558</v>
          </cell>
          <cell r="H4171">
            <v>24.14</v>
          </cell>
          <cell r="I4171" t="str">
            <v>S</v>
          </cell>
          <cell r="J4171"/>
        </row>
        <row r="4172">
          <cell r="A4172">
            <v>919682</v>
          </cell>
          <cell r="B4172" t="str">
            <v>CANTINE LUNAE MEA ROSA ROSATO 750ml</v>
          </cell>
          <cell r="C4172" t="str">
            <v>Y</v>
          </cell>
          <cell r="D4172" t="str">
            <v>YS</v>
          </cell>
          <cell r="E4172" t="str">
            <v>YSE</v>
          </cell>
          <cell r="F4172">
            <v>750</v>
          </cell>
          <cell r="G4172">
            <v>919682</v>
          </cell>
          <cell r="H4172">
            <v>23.04</v>
          </cell>
          <cell r="I4172" t="str">
            <v>S</v>
          </cell>
          <cell r="J4172"/>
        </row>
        <row r="4173">
          <cell r="A4173">
            <v>909057</v>
          </cell>
          <cell r="B4173" t="str">
            <v>CANTINE LUNAE VERMENTINO BLACK LBL 750ml</v>
          </cell>
          <cell r="C4173" t="str">
            <v>Y</v>
          </cell>
          <cell r="D4173" t="str">
            <v>YS</v>
          </cell>
          <cell r="E4173" t="str">
            <v>YSE</v>
          </cell>
          <cell r="F4173">
            <v>750</v>
          </cell>
          <cell r="G4173">
            <v>909057</v>
          </cell>
          <cell r="H4173">
            <v>36.270000000000003</v>
          </cell>
          <cell r="I4173" t="str">
            <v>S</v>
          </cell>
          <cell r="J4173"/>
        </row>
        <row r="4174">
          <cell r="A4174">
            <v>919680</v>
          </cell>
          <cell r="B4174" t="str">
            <v>CANTINE LUNAE VERMENTINO GREY LBL 750ml</v>
          </cell>
          <cell r="C4174" t="str">
            <v>Y</v>
          </cell>
          <cell r="D4174" t="str">
            <v>YS</v>
          </cell>
          <cell r="E4174" t="str">
            <v>YSE</v>
          </cell>
          <cell r="F4174">
            <v>750</v>
          </cell>
          <cell r="G4174">
            <v>919680</v>
          </cell>
          <cell r="H4174">
            <v>23.04</v>
          </cell>
          <cell r="I4174" t="str">
            <v>U</v>
          </cell>
          <cell r="J4174"/>
        </row>
        <row r="4175">
          <cell r="A4175">
            <v>919441</v>
          </cell>
          <cell r="B4175" t="str">
            <v>CANTINE LUNAE VERMENTINO NUMERO 750ml</v>
          </cell>
          <cell r="C4175" t="str">
            <v>Y</v>
          </cell>
          <cell r="D4175" t="str">
            <v>YS</v>
          </cell>
          <cell r="E4175" t="str">
            <v>YSE</v>
          </cell>
          <cell r="F4175">
            <v>750</v>
          </cell>
          <cell r="G4175">
            <v>919441</v>
          </cell>
          <cell r="H4175">
            <v>18.739999999999998</v>
          </cell>
          <cell r="I4175" t="str">
            <v>S</v>
          </cell>
          <cell r="J4175"/>
        </row>
        <row r="4176">
          <cell r="A4176">
            <v>910072</v>
          </cell>
          <cell r="B4176" t="str">
            <v>CANTINE VALPANE BARBERA PERLYDIA'1 750ml</v>
          </cell>
          <cell r="C4176" t="str">
            <v>K</v>
          </cell>
          <cell r="D4176" t="str">
            <v>KK</v>
          </cell>
          <cell r="E4176" t="str">
            <v>KKN</v>
          </cell>
          <cell r="F4176">
            <v>750</v>
          </cell>
          <cell r="G4176">
            <v>910072</v>
          </cell>
          <cell r="H4176">
            <v>28.99</v>
          </cell>
          <cell r="I4176" t="str">
            <v>S</v>
          </cell>
          <cell r="J4176"/>
        </row>
        <row r="4177">
          <cell r="A4177">
            <v>947152</v>
          </cell>
          <cell r="B4177" t="str">
            <v>CANTOR RANCH MALBEC 750ml</v>
          </cell>
          <cell r="C4177" t="str">
            <v>Y</v>
          </cell>
          <cell r="D4177" t="str">
            <v>YS</v>
          </cell>
          <cell r="E4177" t="str">
            <v>YSE</v>
          </cell>
          <cell r="F4177">
            <v>750</v>
          </cell>
          <cell r="G4177">
            <v>947152</v>
          </cell>
          <cell r="H4177">
            <v>11.53</v>
          </cell>
          <cell r="I4177" t="str">
            <v>S</v>
          </cell>
          <cell r="J4177"/>
        </row>
        <row r="4178">
          <cell r="A4178">
            <v>901923</v>
          </cell>
          <cell r="B4178" t="str">
            <v>CANVAS BRUT BLANC DE BLANC 750ml</v>
          </cell>
          <cell r="C4178" t="str">
            <v>Y</v>
          </cell>
          <cell r="D4178" t="str">
            <v>YS</v>
          </cell>
          <cell r="E4178" t="str">
            <v>YSE</v>
          </cell>
          <cell r="F4178">
            <v>750</v>
          </cell>
          <cell r="G4178">
            <v>901923</v>
          </cell>
          <cell r="H4178">
            <v>11.28</v>
          </cell>
          <cell r="I4178" t="str">
            <v>S</v>
          </cell>
          <cell r="J4178"/>
        </row>
        <row r="4179">
          <cell r="A4179">
            <v>907997</v>
          </cell>
          <cell r="B4179" t="str">
            <v>CANVAS CABERNET 750ml</v>
          </cell>
          <cell r="C4179" t="str">
            <v>Y</v>
          </cell>
          <cell r="D4179" t="str">
            <v>YS</v>
          </cell>
          <cell r="E4179" t="str">
            <v>YSE</v>
          </cell>
          <cell r="F4179">
            <v>750</v>
          </cell>
          <cell r="G4179">
            <v>907997</v>
          </cell>
          <cell r="H4179">
            <v>5.77</v>
          </cell>
          <cell r="I4179" t="str">
            <v>S</v>
          </cell>
          <cell r="J4179"/>
        </row>
        <row r="4180">
          <cell r="A4180">
            <v>953537</v>
          </cell>
          <cell r="B4180" t="str">
            <v>CANVAS CABERNET SAUVIGNON 375 ml</v>
          </cell>
          <cell r="C4180" t="str">
            <v>Y</v>
          </cell>
          <cell r="D4180" t="str">
            <v>YS</v>
          </cell>
          <cell r="E4180" t="str">
            <v>YSE</v>
          </cell>
          <cell r="F4180">
            <v>375</v>
          </cell>
          <cell r="G4180">
            <v>953537</v>
          </cell>
          <cell r="H4180">
            <v>5.61</v>
          </cell>
          <cell r="I4180" t="str">
            <v>U</v>
          </cell>
          <cell r="J4180"/>
        </row>
        <row r="4181">
          <cell r="A4181">
            <v>907995</v>
          </cell>
          <cell r="B4181" t="str">
            <v>CANVAS CHARD 750ml</v>
          </cell>
          <cell r="C4181" t="str">
            <v>Y</v>
          </cell>
          <cell r="D4181" t="str">
            <v>YS</v>
          </cell>
          <cell r="E4181" t="str">
            <v>YSE</v>
          </cell>
          <cell r="F4181">
            <v>750</v>
          </cell>
          <cell r="G4181">
            <v>907995</v>
          </cell>
          <cell r="H4181">
            <v>5.77</v>
          </cell>
          <cell r="I4181" t="str">
            <v>S</v>
          </cell>
          <cell r="J4181"/>
        </row>
        <row r="4182">
          <cell r="A4182">
            <v>953538</v>
          </cell>
          <cell r="B4182" t="str">
            <v>CANVAS CHARDONNAY 375 ml</v>
          </cell>
          <cell r="C4182" t="str">
            <v>Y</v>
          </cell>
          <cell r="D4182" t="str">
            <v>YS</v>
          </cell>
          <cell r="E4182" t="str">
            <v>YSE</v>
          </cell>
          <cell r="F4182">
            <v>375</v>
          </cell>
          <cell r="G4182">
            <v>953538</v>
          </cell>
          <cell r="H4182">
            <v>5.61</v>
          </cell>
          <cell r="I4182" t="str">
            <v>U</v>
          </cell>
          <cell r="J4182"/>
        </row>
        <row r="4183">
          <cell r="A4183">
            <v>907996</v>
          </cell>
          <cell r="B4183" t="str">
            <v>CANVAS MERLOT 750ml</v>
          </cell>
          <cell r="C4183" t="str">
            <v>Y</v>
          </cell>
          <cell r="D4183" t="str">
            <v>YS</v>
          </cell>
          <cell r="E4183" t="str">
            <v>YSE</v>
          </cell>
          <cell r="F4183">
            <v>750</v>
          </cell>
          <cell r="G4183">
            <v>907996</v>
          </cell>
          <cell r="H4183">
            <v>5.77</v>
          </cell>
          <cell r="I4183" t="str">
            <v>U</v>
          </cell>
          <cell r="J4183"/>
        </row>
        <row r="4184">
          <cell r="A4184">
            <v>909563</v>
          </cell>
          <cell r="B4184" t="str">
            <v>CANVAS PINOT GRIGIO 750ml</v>
          </cell>
          <cell r="C4184" t="str">
            <v>Y</v>
          </cell>
          <cell r="D4184" t="str">
            <v>YS</v>
          </cell>
          <cell r="E4184" t="str">
            <v>YSE</v>
          </cell>
          <cell r="F4184">
            <v>750</v>
          </cell>
          <cell r="G4184">
            <v>909563</v>
          </cell>
          <cell r="H4184">
            <v>7.24</v>
          </cell>
          <cell r="I4184" t="str">
            <v>U</v>
          </cell>
          <cell r="J4184"/>
        </row>
        <row r="4185">
          <cell r="A4185">
            <v>953297</v>
          </cell>
          <cell r="B4185" t="str">
            <v>CANVAS PINOT GRIGIO 750ml</v>
          </cell>
          <cell r="C4185" t="str">
            <v>Y</v>
          </cell>
          <cell r="D4185" t="str">
            <v>YS</v>
          </cell>
          <cell r="E4185" t="str">
            <v>YSE</v>
          </cell>
          <cell r="F4185">
            <v>750</v>
          </cell>
          <cell r="G4185">
            <v>953297</v>
          </cell>
          <cell r="H4185">
            <v>7.62</v>
          </cell>
          <cell r="I4185" t="str">
            <v>S</v>
          </cell>
          <cell r="J4185"/>
        </row>
        <row r="4186">
          <cell r="A4186">
            <v>947015</v>
          </cell>
          <cell r="B4186" t="str">
            <v>CANVAS PINOT NOIR 750ml</v>
          </cell>
          <cell r="C4186" t="str">
            <v>Y</v>
          </cell>
          <cell r="D4186" t="str">
            <v>YS</v>
          </cell>
          <cell r="E4186" t="str">
            <v>YSE</v>
          </cell>
          <cell r="F4186">
            <v>750</v>
          </cell>
          <cell r="G4186">
            <v>947015</v>
          </cell>
          <cell r="H4186">
            <v>7.18</v>
          </cell>
          <cell r="I4186" t="str">
            <v>S</v>
          </cell>
          <cell r="J4186"/>
        </row>
        <row r="4187">
          <cell r="A4187">
            <v>902748</v>
          </cell>
          <cell r="B4187" t="str">
            <v>CANVAS SAUVIGNON BLANC 750ml</v>
          </cell>
          <cell r="C4187" t="str">
            <v>Y</v>
          </cell>
          <cell r="D4187" t="str">
            <v>YS</v>
          </cell>
          <cell r="E4187" t="str">
            <v>YSE</v>
          </cell>
          <cell r="F4187">
            <v>750</v>
          </cell>
          <cell r="G4187">
            <v>902748</v>
          </cell>
          <cell r="H4187">
            <v>5.7</v>
          </cell>
          <cell r="I4187" t="str">
            <v>U</v>
          </cell>
          <cell r="J4187"/>
        </row>
        <row r="4188">
          <cell r="A4188">
            <v>949931</v>
          </cell>
          <cell r="B4188" t="str">
            <v>CANVASBACK CAB SAUV WASH'17/18 750ml</v>
          </cell>
          <cell r="C4188" t="str">
            <v>P</v>
          </cell>
          <cell r="D4188" t="str">
            <v>PL</v>
          </cell>
          <cell r="E4188" t="str">
            <v>PLB</v>
          </cell>
          <cell r="F4188">
            <v>750</v>
          </cell>
          <cell r="G4188">
            <v>949931</v>
          </cell>
          <cell r="H4188">
            <v>37.5</v>
          </cell>
          <cell r="I4188" t="str">
            <v>X</v>
          </cell>
          <cell r="J4188"/>
        </row>
        <row r="4189">
          <cell r="A4189">
            <v>913636</v>
          </cell>
          <cell r="B4189" t="str">
            <v>CANYON OAKS CABERNET 750ml</v>
          </cell>
          <cell r="C4189" t="str">
            <v>P</v>
          </cell>
          <cell r="D4189" t="str">
            <v>PL</v>
          </cell>
          <cell r="E4189" t="str">
            <v>PLB</v>
          </cell>
          <cell r="F4189">
            <v>750</v>
          </cell>
          <cell r="G4189">
            <v>913636</v>
          </cell>
          <cell r="H4189">
            <v>5.27</v>
          </cell>
          <cell r="I4189" t="str">
            <v>S</v>
          </cell>
          <cell r="J4189"/>
        </row>
        <row r="4190">
          <cell r="A4190">
            <v>905208</v>
          </cell>
          <cell r="B4190" t="str">
            <v>CANYON OAKS CHARD 750ml</v>
          </cell>
          <cell r="C4190" t="str">
            <v>Y</v>
          </cell>
          <cell r="D4190" t="str">
            <v>YS</v>
          </cell>
          <cell r="E4190" t="str">
            <v>YSE</v>
          </cell>
          <cell r="F4190">
            <v>750</v>
          </cell>
          <cell r="G4190">
            <v>905208</v>
          </cell>
          <cell r="H4190">
            <v>5.3</v>
          </cell>
          <cell r="I4190" t="str">
            <v>S</v>
          </cell>
          <cell r="J4190"/>
        </row>
        <row r="4191">
          <cell r="A4191">
            <v>906560</v>
          </cell>
          <cell r="B4191" t="str">
            <v>CANYON ROAD CABERNET 750ml</v>
          </cell>
          <cell r="C4191" t="str">
            <v>Y</v>
          </cell>
          <cell r="D4191" t="str">
            <v>YS</v>
          </cell>
          <cell r="E4191" t="str">
            <v>YSE</v>
          </cell>
          <cell r="F4191">
            <v>750</v>
          </cell>
          <cell r="G4191">
            <v>906560</v>
          </cell>
          <cell r="H4191">
            <v>5.86</v>
          </cell>
          <cell r="I4191" t="str">
            <v>U</v>
          </cell>
          <cell r="J4191"/>
        </row>
        <row r="4192">
          <cell r="A4192">
            <v>450800</v>
          </cell>
          <cell r="B4192" t="str">
            <v>CANYON ROAD CABERNET 750ml</v>
          </cell>
          <cell r="C4192" t="str">
            <v>Y</v>
          </cell>
          <cell r="D4192" t="str">
            <v>YS</v>
          </cell>
          <cell r="E4192" t="str">
            <v>YSE</v>
          </cell>
          <cell r="F4192">
            <v>750</v>
          </cell>
          <cell r="G4192">
            <v>450800</v>
          </cell>
          <cell r="H4192">
            <v>5.79</v>
          </cell>
          <cell r="I4192" t="str">
            <v>S</v>
          </cell>
          <cell r="J4192"/>
        </row>
        <row r="4193">
          <cell r="A4193">
            <v>909268</v>
          </cell>
          <cell r="B4193" t="str">
            <v>CANYON ROAD CABERNET 1500ml</v>
          </cell>
          <cell r="C4193" t="str">
            <v>Y</v>
          </cell>
          <cell r="D4193" t="str">
            <v>YS</v>
          </cell>
          <cell r="E4193" t="str">
            <v>YSE</v>
          </cell>
          <cell r="F4193">
            <v>1500</v>
          </cell>
          <cell r="G4193">
            <v>909268</v>
          </cell>
          <cell r="H4193">
            <v>9.99</v>
          </cell>
          <cell r="I4193" t="str">
            <v>S</v>
          </cell>
          <cell r="J4193"/>
        </row>
        <row r="4194">
          <cell r="A4194">
            <v>551880</v>
          </cell>
          <cell r="B4194" t="str">
            <v>CANYON ROAD CHARDONNAY 750ml</v>
          </cell>
          <cell r="C4194" t="str">
            <v>Y</v>
          </cell>
          <cell r="D4194" t="str">
            <v>YS</v>
          </cell>
          <cell r="E4194" t="str">
            <v>YSE</v>
          </cell>
          <cell r="F4194">
            <v>750</v>
          </cell>
          <cell r="G4194">
            <v>551880</v>
          </cell>
          <cell r="H4194">
            <v>5.79</v>
          </cell>
          <cell r="I4194" t="str">
            <v>S</v>
          </cell>
          <cell r="J4194"/>
        </row>
        <row r="4195">
          <cell r="A4195">
            <v>907841</v>
          </cell>
          <cell r="B4195" t="str">
            <v>CANYON ROAD MERLOT 750ml</v>
          </cell>
          <cell r="C4195" t="str">
            <v>Y</v>
          </cell>
          <cell r="D4195" t="str">
            <v>YS</v>
          </cell>
          <cell r="E4195" t="str">
            <v>YSE</v>
          </cell>
          <cell r="F4195">
            <v>750</v>
          </cell>
          <cell r="G4195">
            <v>907841</v>
          </cell>
          <cell r="H4195">
            <v>5.79</v>
          </cell>
          <cell r="I4195" t="str">
            <v>X</v>
          </cell>
          <cell r="J4195"/>
        </row>
        <row r="4196">
          <cell r="A4196">
            <v>450830</v>
          </cell>
          <cell r="B4196" t="str">
            <v>CANYON ROAD MERLOT 750ml</v>
          </cell>
          <cell r="C4196" t="str">
            <v>Y</v>
          </cell>
          <cell r="D4196" t="str">
            <v>YS</v>
          </cell>
          <cell r="E4196" t="str">
            <v>YSE</v>
          </cell>
          <cell r="F4196">
            <v>750</v>
          </cell>
          <cell r="G4196">
            <v>450830</v>
          </cell>
          <cell r="H4196">
            <v>5.79</v>
          </cell>
          <cell r="I4196" t="str">
            <v>S</v>
          </cell>
          <cell r="J4196"/>
        </row>
        <row r="4197">
          <cell r="A4197">
            <v>551889</v>
          </cell>
          <cell r="B4197" t="str">
            <v>CANYON ROAD MOSCATO 750ml</v>
          </cell>
          <cell r="C4197" t="str">
            <v>Y</v>
          </cell>
          <cell r="D4197" t="str">
            <v>YS</v>
          </cell>
          <cell r="E4197" t="str">
            <v>YSE</v>
          </cell>
          <cell r="F4197">
            <v>750</v>
          </cell>
          <cell r="G4197">
            <v>551889</v>
          </cell>
          <cell r="H4197">
            <v>5.79</v>
          </cell>
          <cell r="I4197" t="str">
            <v>S</v>
          </cell>
          <cell r="J4197"/>
        </row>
        <row r="4198">
          <cell r="A4198">
            <v>551885</v>
          </cell>
          <cell r="B4198" t="str">
            <v>CANYON ROAD PINOT GRIGIO 750ml</v>
          </cell>
          <cell r="C4198" t="str">
            <v>Y</v>
          </cell>
          <cell r="D4198" t="str">
            <v>YS</v>
          </cell>
          <cell r="E4198" t="str">
            <v>YSE</v>
          </cell>
          <cell r="F4198">
            <v>750</v>
          </cell>
          <cell r="G4198">
            <v>551885</v>
          </cell>
          <cell r="H4198">
            <v>5.79</v>
          </cell>
          <cell r="I4198" t="str">
            <v>S</v>
          </cell>
          <cell r="J4198"/>
        </row>
        <row r="4199">
          <cell r="A4199">
            <v>450833</v>
          </cell>
          <cell r="B4199" t="str">
            <v>CANYON ROAD PINOT NOIR 750ml</v>
          </cell>
          <cell r="C4199" t="str">
            <v>P</v>
          </cell>
          <cell r="D4199" t="str">
            <v>PL</v>
          </cell>
          <cell r="E4199" t="str">
            <v>PLR</v>
          </cell>
          <cell r="F4199">
            <v>750</v>
          </cell>
          <cell r="G4199">
            <v>450833</v>
          </cell>
          <cell r="H4199">
            <v>5.79</v>
          </cell>
          <cell r="I4199">
            <v>1</v>
          </cell>
          <cell r="J4199"/>
        </row>
        <row r="4200">
          <cell r="A4200">
            <v>551890</v>
          </cell>
          <cell r="B4200" t="str">
            <v>CANYON ROAD SAUV BLANC 750ml</v>
          </cell>
          <cell r="C4200" t="str">
            <v>Y</v>
          </cell>
          <cell r="D4200" t="str">
            <v>YS</v>
          </cell>
          <cell r="E4200" t="str">
            <v>YSE</v>
          </cell>
          <cell r="F4200">
            <v>750</v>
          </cell>
          <cell r="G4200">
            <v>551890</v>
          </cell>
          <cell r="H4200">
            <v>5.79</v>
          </cell>
          <cell r="I4200" t="str">
            <v>S</v>
          </cell>
          <cell r="J4200"/>
        </row>
        <row r="4201">
          <cell r="A4201">
            <v>646600</v>
          </cell>
          <cell r="B4201" t="str">
            <v>CANYON ROAD WHITE ZIN 750ml</v>
          </cell>
          <cell r="C4201" t="str">
            <v>Y</v>
          </cell>
          <cell r="D4201" t="str">
            <v>YS</v>
          </cell>
          <cell r="E4201" t="str">
            <v>YSE</v>
          </cell>
          <cell r="F4201">
            <v>750</v>
          </cell>
          <cell r="G4201">
            <v>646600</v>
          </cell>
          <cell r="H4201">
            <v>5.79</v>
          </cell>
          <cell r="I4201" t="str">
            <v>S</v>
          </cell>
          <cell r="J4201"/>
        </row>
        <row r="4202">
          <cell r="A4202">
            <v>908504</v>
          </cell>
          <cell r="B4202" t="str">
            <v>CANYONLANDS CONFLUENCE SINGLE MALT 750ml</v>
          </cell>
          <cell r="C4202" t="str">
            <v>Y</v>
          </cell>
          <cell r="D4202" t="str">
            <v>YG</v>
          </cell>
          <cell r="E4202" t="str">
            <v>YGA</v>
          </cell>
          <cell r="F4202">
            <v>750</v>
          </cell>
          <cell r="G4202">
            <v>908504</v>
          </cell>
          <cell r="H4202">
            <v>74.989999999999995</v>
          </cell>
          <cell r="I4202" t="str">
            <v>S</v>
          </cell>
          <cell r="J4202"/>
        </row>
        <row r="4203">
          <cell r="A4203">
            <v>4788</v>
          </cell>
          <cell r="B4203" t="str">
            <v>CAOL ILA 12 YEAR 750ml</v>
          </cell>
          <cell r="C4203" t="str">
            <v>A</v>
          </cell>
          <cell r="D4203" t="str">
            <v>AW</v>
          </cell>
          <cell r="E4203" t="str">
            <v>AWS</v>
          </cell>
          <cell r="F4203">
            <v>750</v>
          </cell>
          <cell r="G4203">
            <v>4788</v>
          </cell>
          <cell r="H4203">
            <v>74.989999999999995</v>
          </cell>
          <cell r="I4203" t="str">
            <v>L</v>
          </cell>
          <cell r="J4203"/>
        </row>
        <row r="4204">
          <cell r="A4204">
            <v>28396</v>
          </cell>
          <cell r="B4204" t="str">
            <v>CAORUNN GIN WITH ICE MOLD 750ml</v>
          </cell>
          <cell r="C4204" t="str">
            <v>Y</v>
          </cell>
          <cell r="D4204" t="str">
            <v>YG</v>
          </cell>
          <cell r="E4204" t="str">
            <v>YGA</v>
          </cell>
          <cell r="F4204">
            <v>750</v>
          </cell>
          <cell r="G4204">
            <v>28396</v>
          </cell>
          <cell r="H4204">
            <v>26.12</v>
          </cell>
          <cell r="I4204" t="str">
            <v>T</v>
          </cell>
          <cell r="J4204"/>
        </row>
        <row r="4205">
          <cell r="A4205">
            <v>955295</v>
          </cell>
          <cell r="B4205" t="str">
            <v>CAP FIZZ SPARKLING ROSE BLEND 187 ml</v>
          </cell>
          <cell r="C4205" t="str">
            <v>Y</v>
          </cell>
          <cell r="D4205" t="str">
            <v>YS</v>
          </cell>
          <cell r="E4205" t="str">
            <v>YSE</v>
          </cell>
          <cell r="F4205">
            <v>187</v>
          </cell>
          <cell r="G4205">
            <v>955295</v>
          </cell>
          <cell r="H4205">
            <v>5.4</v>
          </cell>
          <cell r="I4205" t="str">
            <v>S</v>
          </cell>
          <cell r="J4205"/>
        </row>
        <row r="4206">
          <cell r="A4206">
            <v>916336</v>
          </cell>
          <cell r="B4206" t="str">
            <v>CAPAIA BLUE GROVE SB SA'07 750ml</v>
          </cell>
          <cell r="C4206" t="str">
            <v>K</v>
          </cell>
          <cell r="D4206" t="str">
            <v>KR</v>
          </cell>
          <cell r="E4206" t="str">
            <v>KRQ</v>
          </cell>
          <cell r="F4206">
            <v>750</v>
          </cell>
          <cell r="G4206">
            <v>916336</v>
          </cell>
          <cell r="H4206">
            <v>18.350000000000001</v>
          </cell>
          <cell r="I4206" t="str">
            <v>X</v>
          </cell>
          <cell r="J4206"/>
        </row>
        <row r="4207">
          <cell r="A4207">
            <v>922499</v>
          </cell>
          <cell r="B4207" t="str">
            <v>CAPANNA BRUNELLO DI MONTALCINO 2016750ml</v>
          </cell>
          <cell r="C4207" t="str">
            <v>Y</v>
          </cell>
          <cell r="D4207" t="str">
            <v>YS</v>
          </cell>
          <cell r="E4207" t="str">
            <v>YSE</v>
          </cell>
          <cell r="F4207">
            <v>750</v>
          </cell>
          <cell r="G4207">
            <v>922499</v>
          </cell>
          <cell r="H4207">
            <v>60.23</v>
          </cell>
          <cell r="I4207" t="str">
            <v>S</v>
          </cell>
          <cell r="J4207"/>
        </row>
        <row r="4208">
          <cell r="A4208">
            <v>915686</v>
          </cell>
          <cell r="B4208" t="str">
            <v>CAPANNA BRUNELLO RISERVA'01 750ml</v>
          </cell>
          <cell r="C4208" t="str">
            <v>P</v>
          </cell>
          <cell r="D4208" t="str">
            <v>PR</v>
          </cell>
          <cell r="E4208" t="str">
            <v>PRI</v>
          </cell>
          <cell r="F4208">
            <v>750</v>
          </cell>
          <cell r="G4208">
            <v>915686</v>
          </cell>
          <cell r="H4208">
            <v>67.099999999999994</v>
          </cell>
          <cell r="I4208" t="str">
            <v>X</v>
          </cell>
          <cell r="J4208"/>
        </row>
        <row r="4209">
          <cell r="A4209">
            <v>920432</v>
          </cell>
          <cell r="B4209" t="str">
            <v>CAPARZO BRUNELLO 375ml</v>
          </cell>
          <cell r="C4209" t="str">
            <v>Y</v>
          </cell>
          <cell r="D4209" t="str">
            <v>YS</v>
          </cell>
          <cell r="E4209" t="str">
            <v>YSE</v>
          </cell>
          <cell r="F4209">
            <v>375</v>
          </cell>
          <cell r="G4209">
            <v>920432</v>
          </cell>
          <cell r="H4209">
            <v>46.85</v>
          </cell>
          <cell r="I4209" t="str">
            <v>S</v>
          </cell>
          <cell r="J4209"/>
        </row>
        <row r="4210">
          <cell r="A4210">
            <v>952834</v>
          </cell>
          <cell r="B4210" t="str">
            <v>CAPARZO BRUNELLO 375 ml</v>
          </cell>
          <cell r="C4210" t="str">
            <v>Y</v>
          </cell>
          <cell r="D4210" t="str">
            <v>YS</v>
          </cell>
          <cell r="E4210" t="str">
            <v>YSE</v>
          </cell>
          <cell r="F4210">
            <v>375</v>
          </cell>
          <cell r="G4210">
            <v>952834</v>
          </cell>
          <cell r="H4210">
            <v>23.45</v>
          </cell>
          <cell r="I4210" t="str">
            <v>S</v>
          </cell>
          <cell r="J4210"/>
        </row>
        <row r="4211">
          <cell r="A4211">
            <v>920462</v>
          </cell>
          <cell r="B4211" t="str">
            <v>CAPARZO BRUNELLO 2006 375ml</v>
          </cell>
          <cell r="C4211" t="str">
            <v>Y</v>
          </cell>
          <cell r="D4211" t="str">
            <v>YS</v>
          </cell>
          <cell r="E4211" t="str">
            <v>YSE</v>
          </cell>
          <cell r="F4211">
            <v>375</v>
          </cell>
          <cell r="G4211">
            <v>920462</v>
          </cell>
          <cell r="H4211">
            <v>23.6</v>
          </cell>
          <cell r="I4211" t="str">
            <v>S</v>
          </cell>
          <cell r="J4211"/>
        </row>
        <row r="4212">
          <cell r="A4212">
            <v>923871</v>
          </cell>
          <cell r="B4212" t="str">
            <v>CAPARZO BRUNELLO LA CASA 2004 750ml</v>
          </cell>
          <cell r="C4212" t="str">
            <v>Y</v>
          </cell>
          <cell r="D4212" t="str">
            <v>YS</v>
          </cell>
          <cell r="E4212" t="str">
            <v>YSE</v>
          </cell>
          <cell r="F4212">
            <v>750</v>
          </cell>
          <cell r="G4212">
            <v>923871</v>
          </cell>
          <cell r="H4212">
            <v>165.61</v>
          </cell>
          <cell r="I4212" t="str">
            <v>S</v>
          </cell>
          <cell r="J4212"/>
        </row>
        <row r="4213">
          <cell r="A4213">
            <v>913870</v>
          </cell>
          <cell r="B4213" t="str">
            <v>CAPARZO BRUNELLO LA CASA'17 750ml</v>
          </cell>
          <cell r="C4213" t="str">
            <v>P</v>
          </cell>
          <cell r="D4213" t="str">
            <v>PR</v>
          </cell>
          <cell r="E4213" t="str">
            <v>PRI</v>
          </cell>
          <cell r="F4213">
            <v>750</v>
          </cell>
          <cell r="G4213">
            <v>913870</v>
          </cell>
          <cell r="H4213">
            <v>76.930000000000007</v>
          </cell>
          <cell r="I4213" t="str">
            <v>A</v>
          </cell>
          <cell r="J4213"/>
        </row>
        <row r="4214">
          <cell r="A4214">
            <v>912163</v>
          </cell>
          <cell r="B4214" t="str">
            <v>CAPARZO BRUNELLO RSV'16 750ml</v>
          </cell>
          <cell r="C4214" t="str">
            <v>P</v>
          </cell>
          <cell r="D4214" t="str">
            <v>PR</v>
          </cell>
          <cell r="E4214" t="str">
            <v>PRI</v>
          </cell>
          <cell r="F4214">
            <v>750</v>
          </cell>
          <cell r="G4214">
            <v>912163</v>
          </cell>
          <cell r="H4214">
            <v>91.66</v>
          </cell>
          <cell r="I4214" t="str">
            <v>A</v>
          </cell>
          <cell r="J4214"/>
        </row>
        <row r="4215">
          <cell r="A4215">
            <v>904719</v>
          </cell>
          <cell r="B4215" t="str">
            <v>CAPARZO BRUNELLO'17 750ml</v>
          </cell>
          <cell r="C4215" t="str">
            <v>P</v>
          </cell>
          <cell r="D4215" t="str">
            <v>PR</v>
          </cell>
          <cell r="E4215" t="str">
            <v>PRI</v>
          </cell>
          <cell r="F4215">
            <v>750</v>
          </cell>
          <cell r="G4215">
            <v>904719</v>
          </cell>
          <cell r="H4215">
            <v>45.85</v>
          </cell>
          <cell r="I4215" t="str">
            <v>L</v>
          </cell>
          <cell r="J4215"/>
        </row>
        <row r="4216">
          <cell r="A4216">
            <v>906216</v>
          </cell>
          <cell r="B4216" t="str">
            <v>CAPARZO ROSSO TOSCANO 750 750ml</v>
          </cell>
          <cell r="C4216" t="str">
            <v>Y</v>
          </cell>
          <cell r="D4216" t="str">
            <v>YS</v>
          </cell>
          <cell r="E4216" t="str">
            <v>YSE</v>
          </cell>
          <cell r="F4216">
            <v>750</v>
          </cell>
          <cell r="G4216">
            <v>906216</v>
          </cell>
          <cell r="H4216">
            <v>12.35</v>
          </cell>
          <cell r="I4216" t="str">
            <v>S</v>
          </cell>
          <cell r="J4216"/>
        </row>
        <row r="4217">
          <cell r="A4217">
            <v>354315</v>
          </cell>
          <cell r="B4217" t="str">
            <v>CAPARZO SANGIOVESE 750ml</v>
          </cell>
          <cell r="C4217" t="str">
            <v>P</v>
          </cell>
          <cell r="D4217" t="str">
            <v>PR</v>
          </cell>
          <cell r="E4217" t="str">
            <v>PRI</v>
          </cell>
          <cell r="F4217">
            <v>750</v>
          </cell>
          <cell r="G4217">
            <v>354315</v>
          </cell>
          <cell r="H4217">
            <v>13.99</v>
          </cell>
          <cell r="I4217">
            <v>1</v>
          </cell>
          <cell r="J4217"/>
        </row>
        <row r="4218">
          <cell r="A4218">
            <v>952423</v>
          </cell>
          <cell r="B4218" t="str">
            <v>CAPCANED MAS COLLET 750ml</v>
          </cell>
          <cell r="C4218" t="str">
            <v>Y</v>
          </cell>
          <cell r="D4218" t="str">
            <v>YS</v>
          </cell>
          <cell r="E4218" t="str">
            <v>YSE</v>
          </cell>
          <cell r="F4218">
            <v>750</v>
          </cell>
          <cell r="G4218">
            <v>952423</v>
          </cell>
          <cell r="H4218">
            <v>17.059999999999999</v>
          </cell>
          <cell r="I4218" t="str">
            <v>S</v>
          </cell>
          <cell r="J4218"/>
        </row>
        <row r="4219">
          <cell r="A4219">
            <v>913447</v>
          </cell>
          <cell r="B4219" t="str">
            <v>CAPCANES MAS DONIS'18 750ml</v>
          </cell>
          <cell r="C4219" t="str">
            <v>P</v>
          </cell>
          <cell r="D4219" t="str">
            <v>PR</v>
          </cell>
          <cell r="E4219" t="str">
            <v>PRP</v>
          </cell>
          <cell r="F4219">
            <v>750</v>
          </cell>
          <cell r="G4219">
            <v>913447</v>
          </cell>
          <cell r="H4219">
            <v>19.54</v>
          </cell>
          <cell r="I4219" t="str">
            <v>X</v>
          </cell>
          <cell r="J4219"/>
        </row>
        <row r="4220">
          <cell r="A4220">
            <v>952424</v>
          </cell>
          <cell r="B4220" t="str">
            <v>CAPCANES MAS PICOSA ROSE 750ml</v>
          </cell>
          <cell r="C4220" t="str">
            <v>Y</v>
          </cell>
          <cell r="D4220" t="str">
            <v>YS</v>
          </cell>
          <cell r="E4220" t="str">
            <v>YSE</v>
          </cell>
          <cell r="F4220">
            <v>750</v>
          </cell>
          <cell r="G4220">
            <v>952424</v>
          </cell>
          <cell r="H4220">
            <v>14.06</v>
          </cell>
          <cell r="I4220" t="str">
            <v>S</v>
          </cell>
          <cell r="J4220"/>
        </row>
        <row r="4221">
          <cell r="A4221">
            <v>948777</v>
          </cell>
          <cell r="B4221" t="str">
            <v>CAPCANES PERAJ PETITA/MEVUSHAL 750ml</v>
          </cell>
          <cell r="C4221" t="str">
            <v>Y</v>
          </cell>
          <cell r="D4221" t="str">
            <v>YS</v>
          </cell>
          <cell r="E4221" t="str">
            <v>YSE</v>
          </cell>
          <cell r="F4221">
            <v>750</v>
          </cell>
          <cell r="G4221">
            <v>948777</v>
          </cell>
          <cell r="H4221">
            <v>20.68</v>
          </cell>
          <cell r="I4221" t="str">
            <v>S</v>
          </cell>
          <cell r="J4221"/>
        </row>
        <row r="4222">
          <cell r="A4222">
            <v>404388</v>
          </cell>
          <cell r="B4222" t="str">
            <v>CAPE MENTELLE SB-SEM'15/16 75 750ml</v>
          </cell>
          <cell r="C4222" t="str">
            <v>K</v>
          </cell>
          <cell r="D4222" t="str">
            <v>KR</v>
          </cell>
          <cell r="E4222" t="str">
            <v>KRT</v>
          </cell>
          <cell r="F4222">
            <v>750</v>
          </cell>
          <cell r="G4222">
            <v>404388</v>
          </cell>
          <cell r="H4222">
            <v>10.92</v>
          </cell>
          <cell r="I4222" t="str">
            <v>X</v>
          </cell>
          <cell r="J4222"/>
        </row>
        <row r="4223">
          <cell r="A4223">
            <v>64619</v>
          </cell>
          <cell r="B4223" t="str">
            <v>CAPEL PISCO RES MOA BOTTLE 750ml</v>
          </cell>
          <cell r="C4223" t="str">
            <v>A</v>
          </cell>
          <cell r="D4223" t="str">
            <v>AT</v>
          </cell>
          <cell r="E4223" t="str">
            <v>ATX</v>
          </cell>
          <cell r="F4223">
            <v>750</v>
          </cell>
          <cell r="G4223">
            <v>64619</v>
          </cell>
          <cell r="H4223">
            <v>29.99</v>
          </cell>
          <cell r="I4223">
            <v>1</v>
          </cell>
          <cell r="J4223"/>
        </row>
        <row r="4224">
          <cell r="A4224">
            <v>920045</v>
          </cell>
          <cell r="B4224" t="str">
            <v>CAPEZZANA BARCO REALE 750ml</v>
          </cell>
          <cell r="C4224" t="str">
            <v>Y</v>
          </cell>
          <cell r="D4224" t="str">
            <v>YS</v>
          </cell>
          <cell r="E4224" t="str">
            <v>YSE</v>
          </cell>
          <cell r="F4224">
            <v>750</v>
          </cell>
          <cell r="G4224">
            <v>920045</v>
          </cell>
          <cell r="H4224">
            <v>18.059999999999999</v>
          </cell>
          <cell r="I4224" t="str">
            <v>S</v>
          </cell>
          <cell r="J4224"/>
        </row>
        <row r="4225">
          <cell r="A4225">
            <v>909903</v>
          </cell>
          <cell r="B4225" t="str">
            <v>CAPEZZANA CARMIGNANO DOCG 750ml</v>
          </cell>
          <cell r="C4225" t="str">
            <v>Y</v>
          </cell>
          <cell r="D4225" t="str">
            <v>YS</v>
          </cell>
          <cell r="E4225" t="str">
            <v>YSE</v>
          </cell>
          <cell r="F4225">
            <v>750</v>
          </cell>
          <cell r="G4225">
            <v>909903</v>
          </cell>
          <cell r="H4225">
            <v>27.35</v>
          </cell>
          <cell r="I4225" t="str">
            <v>S</v>
          </cell>
          <cell r="J4225"/>
        </row>
        <row r="4226">
          <cell r="A4226">
            <v>909454</v>
          </cell>
          <cell r="B4226" t="str">
            <v>CAPEZZANA CARMIGNANO VIN SANTO'12 750ml</v>
          </cell>
          <cell r="C4226" t="str">
            <v>Y</v>
          </cell>
          <cell r="D4226" t="str">
            <v>YS</v>
          </cell>
          <cell r="E4226" t="str">
            <v>YSE</v>
          </cell>
          <cell r="F4226">
            <v>750</v>
          </cell>
          <cell r="G4226">
            <v>909454</v>
          </cell>
          <cell r="H4226">
            <v>30.23</v>
          </cell>
          <cell r="I4226" t="str">
            <v>U</v>
          </cell>
          <cell r="J4226"/>
        </row>
        <row r="4227">
          <cell r="A4227">
            <v>354550</v>
          </cell>
          <cell r="B4227" t="str">
            <v>CAPEZZANA CARMIGNANO'05 750ml</v>
          </cell>
          <cell r="C4227" t="str">
            <v>P</v>
          </cell>
          <cell r="D4227" t="str">
            <v>PR</v>
          </cell>
          <cell r="E4227" t="str">
            <v>PRI</v>
          </cell>
          <cell r="F4227">
            <v>750</v>
          </cell>
          <cell r="G4227">
            <v>354550</v>
          </cell>
          <cell r="H4227">
            <v>30.41</v>
          </cell>
          <cell r="I4227" t="str">
            <v>X</v>
          </cell>
          <cell r="J4227"/>
        </row>
        <row r="4228">
          <cell r="A4228">
            <v>358219</v>
          </cell>
          <cell r="B4228" t="str">
            <v>CAPEZZANA VIN SANTO'12/13 375 ml</v>
          </cell>
          <cell r="C4228" t="str">
            <v>E</v>
          </cell>
          <cell r="D4228" t="str">
            <v>EV</v>
          </cell>
          <cell r="E4228" t="str">
            <v>EVU</v>
          </cell>
          <cell r="F4228">
            <v>375</v>
          </cell>
          <cell r="G4228">
            <v>358219</v>
          </cell>
          <cell r="H4228">
            <v>37.799999999999997</v>
          </cell>
          <cell r="I4228" t="str">
            <v>X</v>
          </cell>
          <cell r="J4228"/>
        </row>
        <row r="4229">
          <cell r="A4229">
            <v>916197</v>
          </cell>
          <cell r="B4229" t="str">
            <v>CAPIAUX PINOT CHIMERA'16/17 750ml</v>
          </cell>
          <cell r="C4229" t="str">
            <v>P</v>
          </cell>
          <cell r="D4229" t="str">
            <v>PL</v>
          </cell>
          <cell r="E4229" t="str">
            <v>PLR</v>
          </cell>
          <cell r="F4229">
            <v>750</v>
          </cell>
          <cell r="G4229">
            <v>916197</v>
          </cell>
          <cell r="H4229">
            <v>29.04</v>
          </cell>
          <cell r="I4229" t="str">
            <v>X</v>
          </cell>
          <cell r="J4229"/>
        </row>
        <row r="4230">
          <cell r="A4230">
            <v>915302</v>
          </cell>
          <cell r="B4230" t="str">
            <v>CAPIAUX PINOT GARY'S'08 750ml</v>
          </cell>
          <cell r="C4230" t="str">
            <v>P</v>
          </cell>
          <cell r="D4230" t="str">
            <v>PL</v>
          </cell>
          <cell r="E4230" t="str">
            <v>PLR</v>
          </cell>
          <cell r="F4230">
            <v>750</v>
          </cell>
          <cell r="G4230">
            <v>915302</v>
          </cell>
          <cell r="H4230">
            <v>31.69</v>
          </cell>
          <cell r="I4230" t="str">
            <v>U</v>
          </cell>
          <cell r="J4230"/>
        </row>
        <row r="4231">
          <cell r="A4231">
            <v>916845</v>
          </cell>
          <cell r="B4231" t="str">
            <v>CAPIAUX PINOT WIDDOE'S'09 750ml</v>
          </cell>
          <cell r="C4231" t="str">
            <v>P</v>
          </cell>
          <cell r="D4231" t="str">
            <v>PL</v>
          </cell>
          <cell r="E4231" t="str">
            <v>PLR</v>
          </cell>
          <cell r="F4231">
            <v>750</v>
          </cell>
          <cell r="G4231">
            <v>916845</v>
          </cell>
          <cell r="H4231">
            <v>30.48</v>
          </cell>
          <cell r="I4231" t="str">
            <v>U</v>
          </cell>
          <cell r="J4231"/>
        </row>
        <row r="4232">
          <cell r="A4232">
            <v>916847</v>
          </cell>
          <cell r="B4232" t="str">
            <v>CAPIAUX PINOT WILSON'13/14 750ml</v>
          </cell>
          <cell r="C4232" t="str">
            <v>P</v>
          </cell>
          <cell r="D4232" t="str">
            <v>PL</v>
          </cell>
          <cell r="E4232" t="str">
            <v>PLR</v>
          </cell>
          <cell r="F4232">
            <v>750</v>
          </cell>
          <cell r="G4232">
            <v>916847</v>
          </cell>
          <cell r="H4232">
            <v>31.5</v>
          </cell>
          <cell r="I4232" t="str">
            <v>X</v>
          </cell>
          <cell r="J4232"/>
        </row>
        <row r="4233">
          <cell r="A4233">
            <v>950403</v>
          </cell>
          <cell r="B4233" t="str">
            <v>CAPITELLE DU DMN BARON'ARQUES LMX 750ml</v>
          </cell>
          <cell r="C4233" t="str">
            <v>Y</v>
          </cell>
          <cell r="D4233" t="str">
            <v>YS</v>
          </cell>
          <cell r="E4233" t="str">
            <v>YSE</v>
          </cell>
          <cell r="F4233">
            <v>750</v>
          </cell>
          <cell r="G4233">
            <v>950403</v>
          </cell>
          <cell r="H4233">
            <v>34.06</v>
          </cell>
          <cell r="I4233" t="str">
            <v>S</v>
          </cell>
          <cell r="J4233"/>
        </row>
        <row r="4234">
          <cell r="A4234">
            <v>919916</v>
          </cell>
          <cell r="B4234" t="str">
            <v>CAPOSALDO MOSCATO 750ml</v>
          </cell>
          <cell r="C4234" t="str">
            <v>Y</v>
          </cell>
          <cell r="D4234" t="str">
            <v>YS</v>
          </cell>
          <cell r="E4234" t="str">
            <v>YSE</v>
          </cell>
          <cell r="F4234">
            <v>750</v>
          </cell>
          <cell r="G4234">
            <v>919916</v>
          </cell>
          <cell r="H4234">
            <v>15.21</v>
          </cell>
          <cell r="I4234" t="str">
            <v>S</v>
          </cell>
          <cell r="J4234"/>
        </row>
        <row r="4235">
          <cell r="A4235">
            <v>354317</v>
          </cell>
          <cell r="B4235" t="str">
            <v>CAPOSALDO PINOT GRIGIO 750ml</v>
          </cell>
          <cell r="C4235" t="str">
            <v>K</v>
          </cell>
          <cell r="D4235" t="str">
            <v>KR</v>
          </cell>
          <cell r="E4235" t="str">
            <v>KRK</v>
          </cell>
          <cell r="F4235">
            <v>750</v>
          </cell>
          <cell r="G4235">
            <v>354317</v>
          </cell>
          <cell r="H4235">
            <v>13.49</v>
          </cell>
          <cell r="I4235">
            <v>1</v>
          </cell>
          <cell r="J4235"/>
        </row>
        <row r="4236">
          <cell r="A4236">
            <v>954114</v>
          </cell>
          <cell r="B4236" t="str">
            <v>CAPOSALDO SWEET PEACH MOSCATO 750ml</v>
          </cell>
          <cell r="C4236" t="str">
            <v>Y</v>
          </cell>
          <cell r="D4236" t="str">
            <v>YS</v>
          </cell>
          <cell r="E4236" t="str">
            <v>YSE</v>
          </cell>
          <cell r="F4236">
            <v>750</v>
          </cell>
          <cell r="G4236">
            <v>954114</v>
          </cell>
          <cell r="H4236">
            <v>16.62</v>
          </cell>
          <cell r="I4236" t="str">
            <v>S</v>
          </cell>
          <cell r="J4236"/>
        </row>
        <row r="4237">
          <cell r="A4237">
            <v>948266</v>
          </cell>
          <cell r="B4237" t="str">
            <v>CAPOSTRANO TRITANO 750ml</v>
          </cell>
          <cell r="C4237" t="str">
            <v>Y</v>
          </cell>
          <cell r="D4237" t="str">
            <v>YS</v>
          </cell>
          <cell r="E4237" t="str">
            <v>YSE</v>
          </cell>
          <cell r="F4237">
            <v>750</v>
          </cell>
          <cell r="G4237">
            <v>948266</v>
          </cell>
          <cell r="H4237">
            <v>16.43</v>
          </cell>
          <cell r="I4237" t="str">
            <v>S</v>
          </cell>
          <cell r="J4237"/>
        </row>
        <row r="4238">
          <cell r="A4238">
            <v>949071</v>
          </cell>
          <cell r="B4238" t="str">
            <v>CAPPELLETTI VINO APERITIVO 750ml</v>
          </cell>
          <cell r="C4238" t="str">
            <v>C</v>
          </cell>
          <cell r="D4238" t="str">
            <v>CH</v>
          </cell>
          <cell r="E4238" t="str">
            <v>CHS</v>
          </cell>
          <cell r="F4238">
            <v>750</v>
          </cell>
          <cell r="G4238">
            <v>949071</v>
          </cell>
          <cell r="H4238">
            <v>19.989999999999998</v>
          </cell>
          <cell r="I4238">
            <v>1</v>
          </cell>
          <cell r="J4238" t="str">
            <v>Y</v>
          </cell>
        </row>
        <row r="4239">
          <cell r="A4239">
            <v>900812</v>
          </cell>
          <cell r="B4239" t="str">
            <v>CAPRAI MONTEFALCO SAGRANTINO 2015 750ml</v>
          </cell>
          <cell r="C4239" t="str">
            <v>Y</v>
          </cell>
          <cell r="D4239" t="str">
            <v>YS</v>
          </cell>
          <cell r="E4239" t="str">
            <v>YSE</v>
          </cell>
          <cell r="F4239">
            <v>750</v>
          </cell>
          <cell r="G4239">
            <v>900812</v>
          </cell>
          <cell r="H4239">
            <v>79.2</v>
          </cell>
          <cell r="I4239" t="str">
            <v>S</v>
          </cell>
          <cell r="J4239"/>
        </row>
        <row r="4240">
          <cell r="A4240">
            <v>917901</v>
          </cell>
          <cell r="B4240" t="str">
            <v>CAPRAI ROSSO MONTEFALCO'16 750ml</v>
          </cell>
          <cell r="C4240" t="str">
            <v>P</v>
          </cell>
          <cell r="D4240" t="str">
            <v>PR</v>
          </cell>
          <cell r="E4240" t="str">
            <v>PRK</v>
          </cell>
          <cell r="F4240">
            <v>750</v>
          </cell>
          <cell r="G4240">
            <v>917901</v>
          </cell>
          <cell r="H4240">
            <v>22.19</v>
          </cell>
          <cell r="I4240" t="str">
            <v>X</v>
          </cell>
          <cell r="J4240"/>
        </row>
        <row r="4241">
          <cell r="A4241">
            <v>921365</v>
          </cell>
          <cell r="B4241" t="str">
            <v>CAPT FLETCHERS 8 YR MALTED RYE 750ml</v>
          </cell>
          <cell r="C4241" t="str">
            <v>Y</v>
          </cell>
          <cell r="D4241" t="str">
            <v>YS</v>
          </cell>
          <cell r="E4241" t="str">
            <v>YSA</v>
          </cell>
          <cell r="F4241">
            <v>750</v>
          </cell>
          <cell r="G4241">
            <v>921365</v>
          </cell>
          <cell r="H4241">
            <v>99.15</v>
          </cell>
          <cell r="I4241" t="str">
            <v>S</v>
          </cell>
          <cell r="J4241"/>
        </row>
        <row r="4242">
          <cell r="A4242">
            <v>989319</v>
          </cell>
          <cell r="B4242" t="str">
            <v>CAPTAIN COOKER MANUKA BEER 651ml</v>
          </cell>
          <cell r="C4242" t="str">
            <v>Y</v>
          </cell>
          <cell r="D4242" t="str">
            <v>YS</v>
          </cell>
          <cell r="E4242" t="str">
            <v>YST</v>
          </cell>
          <cell r="F4242">
            <v>651</v>
          </cell>
          <cell r="G4242">
            <v>989319</v>
          </cell>
          <cell r="H4242">
            <v>5.0999999999999996</v>
          </cell>
          <cell r="I4242" t="str">
            <v>S</v>
          </cell>
          <cell r="J4242"/>
        </row>
        <row r="4243">
          <cell r="A4243">
            <v>72904</v>
          </cell>
          <cell r="B4243" t="str">
            <v>CAPTAIN MORGAN APPLE SMASH 750ml</v>
          </cell>
          <cell r="C4243" t="str">
            <v>A</v>
          </cell>
          <cell r="D4243" t="str">
            <v>AL</v>
          </cell>
          <cell r="E4243" t="str">
            <v>ALP</v>
          </cell>
          <cell r="F4243">
            <v>750</v>
          </cell>
          <cell r="G4243">
            <v>72904</v>
          </cell>
          <cell r="H4243">
            <v>15.99</v>
          </cell>
          <cell r="I4243" t="str">
            <v>D</v>
          </cell>
          <cell r="J4243"/>
        </row>
        <row r="4244">
          <cell r="A4244">
            <v>73200</v>
          </cell>
          <cell r="B4244" t="str">
            <v>CAPTAIN MORGAN CHERRY VANILLA 750ml</v>
          </cell>
          <cell r="C4244" t="str">
            <v>A</v>
          </cell>
          <cell r="D4244" t="str">
            <v>AL</v>
          </cell>
          <cell r="E4244" t="str">
            <v>ALP</v>
          </cell>
          <cell r="F4244">
            <v>750</v>
          </cell>
          <cell r="G4244">
            <v>73200</v>
          </cell>
          <cell r="H4244">
            <v>18.989999999999998</v>
          </cell>
          <cell r="I4244" t="str">
            <v>T</v>
          </cell>
          <cell r="J4244"/>
        </row>
        <row r="4245">
          <cell r="A4245">
            <v>43777</v>
          </cell>
          <cell r="B4245" t="str">
            <v>CAPTAIN MORGAN GINGERBREAD 750ml</v>
          </cell>
          <cell r="C4245" t="str">
            <v>Y</v>
          </cell>
          <cell r="D4245" t="str">
            <v>YG</v>
          </cell>
          <cell r="E4245" t="str">
            <v>YGA</v>
          </cell>
          <cell r="F4245">
            <v>750</v>
          </cell>
          <cell r="G4245">
            <v>43777</v>
          </cell>
          <cell r="H4245">
            <v>10.3</v>
          </cell>
          <cell r="I4245" t="str">
            <v>D</v>
          </cell>
          <cell r="J4245"/>
        </row>
        <row r="4246">
          <cell r="A4246">
            <v>43314</v>
          </cell>
          <cell r="B4246" t="str">
            <v>CAPTAIN MORGAN GRAPEFRUIT RUM 750ml</v>
          </cell>
          <cell r="C4246" t="str">
            <v>Y</v>
          </cell>
          <cell r="D4246" t="str">
            <v>YS</v>
          </cell>
          <cell r="E4246" t="str">
            <v>YSA</v>
          </cell>
          <cell r="F4246">
            <v>750</v>
          </cell>
          <cell r="G4246">
            <v>43314</v>
          </cell>
          <cell r="H4246">
            <v>15.99</v>
          </cell>
          <cell r="I4246" t="str">
            <v>U</v>
          </cell>
          <cell r="J4246"/>
        </row>
        <row r="4247">
          <cell r="A4247">
            <v>43442</v>
          </cell>
          <cell r="B4247" t="str">
            <v>CAPTAIN MORGAN JACK-O-BLAST 750ml</v>
          </cell>
          <cell r="C4247" t="str">
            <v>Y</v>
          </cell>
          <cell r="D4247" t="str">
            <v>YG</v>
          </cell>
          <cell r="E4247" t="str">
            <v>YGA</v>
          </cell>
          <cell r="F4247">
            <v>750</v>
          </cell>
          <cell r="G4247">
            <v>43442</v>
          </cell>
          <cell r="H4247">
            <v>15.99</v>
          </cell>
          <cell r="I4247" t="str">
            <v>D</v>
          </cell>
          <cell r="J4247"/>
        </row>
        <row r="4248">
          <cell r="A4248">
            <v>909260</v>
          </cell>
          <cell r="B4248" t="str">
            <v>CAPTAIN MORGAN LIME BITE 1750ml</v>
          </cell>
          <cell r="C4248" t="str">
            <v>Y</v>
          </cell>
          <cell r="D4248" t="str">
            <v>YS</v>
          </cell>
          <cell r="E4248" t="str">
            <v>YSA</v>
          </cell>
          <cell r="F4248">
            <v>1750</v>
          </cell>
          <cell r="G4248">
            <v>909260</v>
          </cell>
          <cell r="H4248">
            <v>31.48</v>
          </cell>
          <cell r="I4248" t="str">
            <v>U</v>
          </cell>
          <cell r="J4248"/>
        </row>
        <row r="4249">
          <cell r="A4249">
            <v>72913</v>
          </cell>
          <cell r="B4249" t="str">
            <v>CAPTAIN MORGAN LOCONUT 750ml</v>
          </cell>
          <cell r="C4249" t="str">
            <v>A</v>
          </cell>
          <cell r="D4249" t="str">
            <v>AL</v>
          </cell>
          <cell r="E4249" t="str">
            <v>ALP</v>
          </cell>
          <cell r="F4249">
            <v>750</v>
          </cell>
          <cell r="G4249">
            <v>72913</v>
          </cell>
          <cell r="H4249">
            <v>18.989999999999998</v>
          </cell>
          <cell r="I4249" t="str">
            <v>D</v>
          </cell>
          <cell r="J4249"/>
        </row>
        <row r="4250">
          <cell r="A4250">
            <v>72911</v>
          </cell>
          <cell r="B4250" t="str">
            <v>CAPTAIN MORGAN ORANGE VANILLA TWIST750ml</v>
          </cell>
          <cell r="C4250" t="str">
            <v>A</v>
          </cell>
          <cell r="D4250" t="str">
            <v>AL</v>
          </cell>
          <cell r="E4250" t="str">
            <v>ALP</v>
          </cell>
          <cell r="F4250">
            <v>750</v>
          </cell>
          <cell r="G4250">
            <v>72911</v>
          </cell>
          <cell r="H4250">
            <v>19.989999999999998</v>
          </cell>
          <cell r="I4250" t="str">
            <v>D</v>
          </cell>
          <cell r="J4250"/>
        </row>
        <row r="4251">
          <cell r="A4251">
            <v>43331</v>
          </cell>
          <cell r="B4251" t="str">
            <v>CAPTAIN MORGAN ORIGINAL SPICED RUM 50ml</v>
          </cell>
          <cell r="C4251" t="str">
            <v>Y</v>
          </cell>
          <cell r="D4251" t="str">
            <v>YS</v>
          </cell>
          <cell r="E4251" t="str">
            <v>YSA</v>
          </cell>
          <cell r="F4251">
            <v>50</v>
          </cell>
          <cell r="G4251">
            <v>43331</v>
          </cell>
          <cell r="H4251">
            <v>1.99</v>
          </cell>
          <cell r="I4251" t="str">
            <v>S</v>
          </cell>
          <cell r="J4251"/>
        </row>
        <row r="4252">
          <cell r="A4252">
            <v>43352</v>
          </cell>
          <cell r="B4252" t="str">
            <v>CAPTAIN MORGAN PINEAPPLE RUM 750ml</v>
          </cell>
          <cell r="C4252" t="str">
            <v>Y</v>
          </cell>
          <cell r="D4252" t="str">
            <v>YS</v>
          </cell>
          <cell r="E4252" t="str">
            <v>YSA</v>
          </cell>
          <cell r="F4252">
            <v>750</v>
          </cell>
          <cell r="G4252">
            <v>43352</v>
          </cell>
          <cell r="H4252">
            <v>16.059999999999999</v>
          </cell>
          <cell r="I4252" t="str">
            <v>S</v>
          </cell>
          <cell r="J4252"/>
        </row>
        <row r="4253">
          <cell r="A4253">
            <v>72928</v>
          </cell>
          <cell r="B4253" t="str">
            <v>CAPTAIN MORGAN SLICED APPLE 750ml</v>
          </cell>
          <cell r="C4253" t="str">
            <v>A</v>
          </cell>
          <cell r="D4253" t="str">
            <v>AL</v>
          </cell>
          <cell r="E4253" t="str">
            <v>ALP</v>
          </cell>
          <cell r="F4253">
            <v>750</v>
          </cell>
          <cell r="G4253">
            <v>72928</v>
          </cell>
          <cell r="H4253">
            <v>19.989999999999998</v>
          </cell>
          <cell r="I4253">
            <v>1</v>
          </cell>
          <cell r="J4253"/>
        </row>
        <row r="4254">
          <cell r="A4254">
            <v>72916</v>
          </cell>
          <cell r="B4254" t="str">
            <v>CAPTAIN MORGAN WATERMELON SMASH 750ml</v>
          </cell>
          <cell r="C4254" t="str">
            <v>Y</v>
          </cell>
          <cell r="D4254" t="str">
            <v>YG</v>
          </cell>
          <cell r="E4254" t="str">
            <v>YGA</v>
          </cell>
          <cell r="F4254">
            <v>750</v>
          </cell>
          <cell r="G4254">
            <v>72916</v>
          </cell>
          <cell r="H4254">
            <v>15.99</v>
          </cell>
          <cell r="I4254" t="str">
            <v>D</v>
          </cell>
          <cell r="J4254"/>
        </row>
        <row r="4255">
          <cell r="A4255">
            <v>43325</v>
          </cell>
          <cell r="B4255" t="str">
            <v>CAPTAIN MORGAN WHITE RUM 50 ml</v>
          </cell>
          <cell r="C4255" t="str">
            <v>Y</v>
          </cell>
          <cell r="D4255" t="str">
            <v>YS</v>
          </cell>
          <cell r="E4255" t="str">
            <v>YSA</v>
          </cell>
          <cell r="F4255">
            <v>50</v>
          </cell>
          <cell r="G4255">
            <v>43325</v>
          </cell>
          <cell r="H4255">
            <v>1.99</v>
          </cell>
          <cell r="I4255" t="str">
            <v>S</v>
          </cell>
          <cell r="J4255"/>
        </row>
        <row r="4256">
          <cell r="A4256">
            <v>43322</v>
          </cell>
          <cell r="B4256" t="str">
            <v>CAPT'N MORGAN 1671 750ml</v>
          </cell>
          <cell r="C4256" t="str">
            <v>A</v>
          </cell>
          <cell r="D4256" t="str">
            <v>AL</v>
          </cell>
          <cell r="E4256" t="str">
            <v>ALP</v>
          </cell>
          <cell r="F4256">
            <v>750</v>
          </cell>
          <cell r="G4256">
            <v>43322</v>
          </cell>
          <cell r="H4256">
            <v>19.27</v>
          </cell>
          <cell r="I4256" t="str">
            <v>U</v>
          </cell>
          <cell r="J4256"/>
        </row>
        <row r="4257">
          <cell r="A4257">
            <v>43302</v>
          </cell>
          <cell r="B4257" t="str">
            <v>CAPT'N MORGAN BLACK SPICED RUM 94 750ml</v>
          </cell>
          <cell r="C4257" t="str">
            <v>A</v>
          </cell>
          <cell r="D4257" t="str">
            <v>AL</v>
          </cell>
          <cell r="E4257" t="str">
            <v>ALP</v>
          </cell>
          <cell r="F4257">
            <v>750</v>
          </cell>
          <cell r="G4257">
            <v>43302</v>
          </cell>
          <cell r="H4257">
            <v>20.99</v>
          </cell>
          <cell r="I4257">
            <v>1</v>
          </cell>
          <cell r="J4257"/>
        </row>
        <row r="4258">
          <cell r="A4258">
            <v>43362</v>
          </cell>
          <cell r="B4258" t="str">
            <v>CAPT'N MORGAN CANNON BLAST RUM 750ml</v>
          </cell>
          <cell r="C4258" t="str">
            <v>A</v>
          </cell>
          <cell r="D4258" t="str">
            <v>AL</v>
          </cell>
          <cell r="E4258" t="str">
            <v>ALP</v>
          </cell>
          <cell r="F4258">
            <v>750</v>
          </cell>
          <cell r="G4258">
            <v>43362</v>
          </cell>
          <cell r="H4258">
            <v>18.989999999999998</v>
          </cell>
          <cell r="I4258" t="str">
            <v>D</v>
          </cell>
          <cell r="J4258"/>
        </row>
        <row r="4259">
          <cell r="A4259">
            <v>43415</v>
          </cell>
          <cell r="B4259" t="str">
            <v>CAPT'N MORGAN LIME BITE RUM 750ml</v>
          </cell>
          <cell r="C4259" t="str">
            <v>A</v>
          </cell>
          <cell r="D4259" t="str">
            <v>AL</v>
          </cell>
          <cell r="E4259" t="str">
            <v>ALP</v>
          </cell>
          <cell r="F4259">
            <v>750</v>
          </cell>
          <cell r="G4259">
            <v>43415</v>
          </cell>
          <cell r="H4259">
            <v>9.2799999999999994</v>
          </cell>
          <cell r="I4259" t="str">
            <v>D</v>
          </cell>
          <cell r="J4259"/>
        </row>
        <row r="4260">
          <cell r="A4260">
            <v>58801</v>
          </cell>
          <cell r="B4260" t="str">
            <v>CAPT'N MORGAN LONG ISLAND ICE TEA 1750ml</v>
          </cell>
          <cell r="C4260" t="str">
            <v>C</v>
          </cell>
          <cell r="D4260" t="str">
            <v>CW</v>
          </cell>
          <cell r="E4260" t="str">
            <v>CWL</v>
          </cell>
          <cell r="F4260">
            <v>1750</v>
          </cell>
          <cell r="G4260">
            <v>58801</v>
          </cell>
          <cell r="H4260">
            <v>24.99</v>
          </cell>
          <cell r="I4260">
            <v>1</v>
          </cell>
          <cell r="J4260"/>
        </row>
        <row r="4261">
          <cell r="A4261">
            <v>43316</v>
          </cell>
          <cell r="B4261" t="str">
            <v>CAPT'N MORGAN PRIVATE STOCK RU 750ml</v>
          </cell>
          <cell r="C4261" t="str">
            <v>A</v>
          </cell>
          <cell r="D4261" t="str">
            <v>AL</v>
          </cell>
          <cell r="E4261" t="str">
            <v>ALP</v>
          </cell>
          <cell r="F4261">
            <v>750</v>
          </cell>
          <cell r="G4261">
            <v>43316</v>
          </cell>
          <cell r="H4261">
            <v>24.99</v>
          </cell>
          <cell r="I4261">
            <v>1</v>
          </cell>
          <cell r="J4261"/>
        </row>
        <row r="4262">
          <cell r="A4262">
            <v>43296</v>
          </cell>
          <cell r="B4262" t="str">
            <v>CAPT'N MORGAN SILVER SPICED RU 750ml</v>
          </cell>
          <cell r="C4262" t="str">
            <v>A</v>
          </cell>
          <cell r="D4262" t="str">
            <v>AL</v>
          </cell>
          <cell r="E4262" t="str">
            <v>ALP</v>
          </cell>
          <cell r="F4262">
            <v>750</v>
          </cell>
          <cell r="G4262">
            <v>43296</v>
          </cell>
          <cell r="H4262">
            <v>19.989999999999998</v>
          </cell>
          <cell r="I4262">
            <v>1</v>
          </cell>
          <cell r="J4262"/>
        </row>
        <row r="4263">
          <cell r="A4263">
            <v>43306</v>
          </cell>
          <cell r="B4263" t="str">
            <v>CAPT'N MORGAN SPICE/SHERRY OAK 750ml</v>
          </cell>
          <cell r="C4263" t="str">
            <v>Y</v>
          </cell>
          <cell r="D4263" t="str">
            <v>YS</v>
          </cell>
          <cell r="E4263" t="str">
            <v>YSA</v>
          </cell>
          <cell r="F4263">
            <v>750</v>
          </cell>
          <cell r="G4263">
            <v>43306</v>
          </cell>
          <cell r="H4263">
            <v>19.2</v>
          </cell>
          <cell r="I4263" t="str">
            <v>U</v>
          </cell>
          <cell r="J4263"/>
        </row>
        <row r="4264">
          <cell r="A4264">
            <v>43334</v>
          </cell>
          <cell r="B4264" t="str">
            <v>CAPT'N MORGAN SPICED RUM 375ml</v>
          </cell>
          <cell r="C4264" t="str">
            <v>A</v>
          </cell>
          <cell r="D4264" t="str">
            <v>AL</v>
          </cell>
          <cell r="E4264" t="str">
            <v>ALP</v>
          </cell>
          <cell r="F4264">
            <v>375</v>
          </cell>
          <cell r="G4264">
            <v>43334</v>
          </cell>
          <cell r="H4264">
            <v>9.99</v>
          </cell>
          <cell r="I4264">
            <v>1</v>
          </cell>
          <cell r="J4264"/>
        </row>
        <row r="4265">
          <cell r="A4265">
            <v>43336</v>
          </cell>
          <cell r="B4265" t="str">
            <v>CAPT'N MORGAN SPICED RUM 750ml</v>
          </cell>
          <cell r="C4265" t="str">
            <v>A</v>
          </cell>
          <cell r="D4265" t="str">
            <v>AL</v>
          </cell>
          <cell r="E4265" t="str">
            <v>ALP</v>
          </cell>
          <cell r="F4265">
            <v>750</v>
          </cell>
          <cell r="G4265">
            <v>43336</v>
          </cell>
          <cell r="H4265">
            <v>19.989999999999998</v>
          </cell>
          <cell r="I4265">
            <v>1</v>
          </cell>
          <cell r="J4265"/>
        </row>
        <row r="4266">
          <cell r="A4266">
            <v>43337</v>
          </cell>
          <cell r="B4266" t="str">
            <v>CAPT'N MORGAN SPICED RUM 1000ml</v>
          </cell>
          <cell r="C4266" t="str">
            <v>A</v>
          </cell>
          <cell r="D4266" t="str">
            <v>AL</v>
          </cell>
          <cell r="E4266" t="str">
            <v>ALP</v>
          </cell>
          <cell r="F4266">
            <v>1000</v>
          </cell>
          <cell r="G4266">
            <v>43337</v>
          </cell>
          <cell r="H4266">
            <v>22.99</v>
          </cell>
          <cell r="I4266">
            <v>1</v>
          </cell>
          <cell r="J4266"/>
        </row>
        <row r="4267">
          <cell r="A4267">
            <v>43338</v>
          </cell>
          <cell r="B4267" t="str">
            <v>CAPT'N MORGAN SPICED RUM 1750ml</v>
          </cell>
          <cell r="C4267" t="str">
            <v>A</v>
          </cell>
          <cell r="D4267" t="str">
            <v>AL</v>
          </cell>
          <cell r="E4267" t="str">
            <v>ALP</v>
          </cell>
          <cell r="F4267">
            <v>1750</v>
          </cell>
          <cell r="G4267">
            <v>43338</v>
          </cell>
          <cell r="H4267">
            <v>29.99</v>
          </cell>
          <cell r="I4267">
            <v>1</v>
          </cell>
          <cell r="J4267"/>
        </row>
        <row r="4268">
          <cell r="A4268">
            <v>43244</v>
          </cell>
          <cell r="B4268" t="str">
            <v>CAPT'N MORGAN SPICED RUM 100 750ml</v>
          </cell>
          <cell r="C4268" t="str">
            <v>A</v>
          </cell>
          <cell r="D4268" t="str">
            <v>AL</v>
          </cell>
          <cell r="E4268" t="str">
            <v>ALP</v>
          </cell>
          <cell r="F4268">
            <v>750</v>
          </cell>
          <cell r="G4268">
            <v>43244</v>
          </cell>
          <cell r="H4268">
            <v>22.99</v>
          </cell>
          <cell r="I4268">
            <v>1</v>
          </cell>
          <cell r="J4268"/>
        </row>
        <row r="4269">
          <cell r="A4269">
            <v>43242</v>
          </cell>
          <cell r="B4269" t="str">
            <v>CAPT'N MORGAN SPICED RUM 100 1750ml</v>
          </cell>
          <cell r="C4269" t="str">
            <v>A</v>
          </cell>
          <cell r="D4269" t="str">
            <v>AL</v>
          </cell>
          <cell r="E4269" t="str">
            <v>ALP</v>
          </cell>
          <cell r="F4269">
            <v>1750</v>
          </cell>
          <cell r="G4269">
            <v>43242</v>
          </cell>
          <cell r="H4269">
            <v>34.99</v>
          </cell>
          <cell r="I4269">
            <v>1</v>
          </cell>
          <cell r="J4269"/>
        </row>
        <row r="4270">
          <cell r="A4270">
            <v>43418</v>
          </cell>
          <cell r="B4270" t="str">
            <v>CAPT'N MORGAN TATTOO 750ml</v>
          </cell>
          <cell r="C4270" t="str">
            <v>A</v>
          </cell>
          <cell r="D4270" t="str">
            <v>AL</v>
          </cell>
          <cell r="E4270" t="str">
            <v>ALP</v>
          </cell>
          <cell r="F4270">
            <v>750</v>
          </cell>
          <cell r="G4270">
            <v>43418</v>
          </cell>
          <cell r="H4270">
            <v>20.21</v>
          </cell>
          <cell r="I4270" t="str">
            <v>U</v>
          </cell>
          <cell r="J4270"/>
        </row>
        <row r="4271">
          <cell r="A4271">
            <v>43328</v>
          </cell>
          <cell r="B4271" t="str">
            <v>CAPT'N MORGAN WHITE RUM 750ml</v>
          </cell>
          <cell r="C4271" t="str">
            <v>A</v>
          </cell>
          <cell r="D4271" t="str">
            <v>AL</v>
          </cell>
          <cell r="E4271" t="str">
            <v>ALE</v>
          </cell>
          <cell r="F4271">
            <v>750</v>
          </cell>
          <cell r="G4271">
            <v>43328</v>
          </cell>
          <cell r="H4271">
            <v>15.99</v>
          </cell>
          <cell r="I4271">
            <v>1</v>
          </cell>
          <cell r="J4271"/>
        </row>
        <row r="4272">
          <cell r="A4272">
            <v>43330</v>
          </cell>
          <cell r="B4272" t="str">
            <v>CAPT'N MORGAN WHITE RUM 1750ml</v>
          </cell>
          <cell r="C4272" t="str">
            <v>A</v>
          </cell>
          <cell r="D4272" t="str">
            <v>AL</v>
          </cell>
          <cell r="E4272" t="str">
            <v>ALE</v>
          </cell>
          <cell r="F4272">
            <v>1750</v>
          </cell>
          <cell r="G4272">
            <v>43330</v>
          </cell>
          <cell r="H4272">
            <v>26.99</v>
          </cell>
          <cell r="I4272">
            <v>1</v>
          </cell>
          <cell r="J4272"/>
        </row>
        <row r="4273">
          <cell r="A4273">
            <v>955290</v>
          </cell>
          <cell r="B4273" t="str">
            <v>CAPTURE INNOVANT RED 750ml</v>
          </cell>
          <cell r="C4273" t="str">
            <v>Y</v>
          </cell>
          <cell r="D4273" t="str">
            <v>YS</v>
          </cell>
          <cell r="E4273" t="str">
            <v>YSE</v>
          </cell>
          <cell r="F4273">
            <v>750</v>
          </cell>
          <cell r="G4273">
            <v>955290</v>
          </cell>
          <cell r="H4273">
            <v>47.43</v>
          </cell>
          <cell r="I4273" t="str">
            <v>S</v>
          </cell>
          <cell r="J4273"/>
        </row>
        <row r="4274">
          <cell r="A4274">
            <v>909909</v>
          </cell>
          <cell r="B4274" t="str">
            <v>CAPTURE SAUV BLANC LES PIONNIERS 750ml</v>
          </cell>
          <cell r="C4274" t="str">
            <v>Y</v>
          </cell>
          <cell r="D4274" t="str">
            <v>YS</v>
          </cell>
          <cell r="E4274" t="str">
            <v>YSE</v>
          </cell>
          <cell r="F4274">
            <v>750</v>
          </cell>
          <cell r="G4274">
            <v>909909</v>
          </cell>
          <cell r="H4274">
            <v>33.17</v>
          </cell>
          <cell r="I4274" t="str">
            <v>S</v>
          </cell>
          <cell r="J4274"/>
        </row>
        <row r="4275">
          <cell r="A4275">
            <v>902392</v>
          </cell>
          <cell r="B4275" t="str">
            <v>CARAKALE BLACK CAMEL SPIDER 500ml</v>
          </cell>
          <cell r="C4275" t="str">
            <v>Y</v>
          </cell>
          <cell r="D4275" t="str">
            <v>YS</v>
          </cell>
          <cell r="E4275" t="str">
            <v>YST</v>
          </cell>
          <cell r="F4275">
            <v>500</v>
          </cell>
          <cell r="G4275">
            <v>902392</v>
          </cell>
          <cell r="H4275">
            <v>10.32</v>
          </cell>
          <cell r="I4275" t="str">
            <v>S</v>
          </cell>
          <cell r="J4275"/>
        </row>
        <row r="4276">
          <cell r="A4276">
            <v>51549</v>
          </cell>
          <cell r="B4276" t="str">
            <v>CARAVEDO MOSTO VERDE 750ml</v>
          </cell>
          <cell r="C4276" t="str">
            <v>Y</v>
          </cell>
          <cell r="D4276" t="str">
            <v>YS</v>
          </cell>
          <cell r="E4276" t="str">
            <v>YSA</v>
          </cell>
          <cell r="F4276">
            <v>750</v>
          </cell>
          <cell r="G4276">
            <v>51549</v>
          </cell>
          <cell r="H4276">
            <v>49.99</v>
          </cell>
          <cell r="I4276" t="str">
            <v>S</v>
          </cell>
          <cell r="J4276"/>
        </row>
        <row r="4277">
          <cell r="A4277">
            <v>64601</v>
          </cell>
          <cell r="B4277" t="str">
            <v>CARAVELLA LIMONCELLO 750ml</v>
          </cell>
          <cell r="C4277" t="str">
            <v>C</v>
          </cell>
          <cell r="D4277" t="str">
            <v>CH</v>
          </cell>
          <cell r="E4277" t="str">
            <v>CHE</v>
          </cell>
          <cell r="F4277">
            <v>750</v>
          </cell>
          <cell r="G4277">
            <v>64601</v>
          </cell>
          <cell r="H4277">
            <v>22.99</v>
          </cell>
          <cell r="I4277">
            <v>1</v>
          </cell>
          <cell r="J4277"/>
        </row>
        <row r="4278">
          <cell r="A4278">
            <v>101168</v>
          </cell>
          <cell r="B4278" t="str">
            <v>CARAVELLA LIMONCELLO IN PITCHER 750ml</v>
          </cell>
          <cell r="C4278" t="str">
            <v>Y</v>
          </cell>
          <cell r="D4278" t="str">
            <v>YG</v>
          </cell>
          <cell r="E4278" t="str">
            <v>YGC</v>
          </cell>
          <cell r="F4278">
            <v>750</v>
          </cell>
          <cell r="G4278">
            <v>101168</v>
          </cell>
          <cell r="H4278">
            <v>11.96</v>
          </cell>
          <cell r="I4278" t="str">
            <v>D</v>
          </cell>
          <cell r="J4278"/>
        </row>
        <row r="4279">
          <cell r="A4279">
            <v>907707</v>
          </cell>
          <cell r="B4279" t="str">
            <v>CARAVELLA ORANGECELLO 750ml</v>
          </cell>
          <cell r="C4279" t="str">
            <v>Y</v>
          </cell>
          <cell r="D4279" t="str">
            <v>YS</v>
          </cell>
          <cell r="E4279" t="str">
            <v>YSC</v>
          </cell>
          <cell r="F4279">
            <v>750</v>
          </cell>
          <cell r="G4279">
            <v>907707</v>
          </cell>
          <cell r="H4279">
            <v>22.36</v>
          </cell>
          <cell r="I4279" t="str">
            <v>S</v>
          </cell>
          <cell r="J4279"/>
        </row>
        <row r="4280">
          <cell r="A4280">
            <v>916868</v>
          </cell>
          <cell r="B4280" t="str">
            <v>CARCHELO ALTICO'06 750ml</v>
          </cell>
          <cell r="C4280" t="str">
            <v>P</v>
          </cell>
          <cell r="D4280" t="str">
            <v>PR</v>
          </cell>
          <cell r="E4280" t="str">
            <v>PRP</v>
          </cell>
          <cell r="F4280">
            <v>750</v>
          </cell>
          <cell r="G4280">
            <v>916868</v>
          </cell>
          <cell r="H4280">
            <v>18.54</v>
          </cell>
          <cell r="I4280" t="str">
            <v>X</v>
          </cell>
          <cell r="J4280"/>
        </row>
        <row r="4281">
          <cell r="A4281">
            <v>913366</v>
          </cell>
          <cell r="B4281" t="str">
            <v>CARCHELO TINTO'16/17 750ml</v>
          </cell>
          <cell r="C4281" t="str">
            <v>P</v>
          </cell>
          <cell r="D4281" t="str">
            <v>PR</v>
          </cell>
          <cell r="E4281" t="str">
            <v>PRP</v>
          </cell>
          <cell r="F4281">
            <v>750</v>
          </cell>
          <cell r="G4281">
            <v>913366</v>
          </cell>
          <cell r="H4281">
            <v>13.23</v>
          </cell>
          <cell r="I4281" t="str">
            <v>U</v>
          </cell>
          <cell r="J4281"/>
        </row>
        <row r="4282">
          <cell r="A4282">
            <v>920013</v>
          </cell>
          <cell r="B4282" t="str">
            <v>CARDAMARO VINO AMARO 750ml</v>
          </cell>
          <cell r="C4282" t="str">
            <v>Y</v>
          </cell>
          <cell r="D4282" t="str">
            <v>YS</v>
          </cell>
          <cell r="E4282" t="str">
            <v>YSC</v>
          </cell>
          <cell r="F4282">
            <v>750</v>
          </cell>
          <cell r="G4282">
            <v>920013</v>
          </cell>
          <cell r="H4282">
            <v>26.16</v>
          </cell>
          <cell r="I4282" t="str">
            <v>S</v>
          </cell>
          <cell r="J4282"/>
        </row>
        <row r="4283">
          <cell r="A4283">
            <v>4778</v>
          </cell>
          <cell r="B4283" t="str">
            <v>CARDHU SINGLE MALT 12YR 750ml</v>
          </cell>
          <cell r="C4283" t="str">
            <v>A</v>
          </cell>
          <cell r="D4283" t="str">
            <v>AW</v>
          </cell>
          <cell r="E4283" t="str">
            <v>AWS</v>
          </cell>
          <cell r="F4283">
            <v>750</v>
          </cell>
          <cell r="G4283">
            <v>4778</v>
          </cell>
          <cell r="H4283">
            <v>33.479999999999997</v>
          </cell>
          <cell r="I4283" t="str">
            <v>X</v>
          </cell>
          <cell r="J4283"/>
        </row>
        <row r="4284">
          <cell r="A4284">
            <v>950028</v>
          </cell>
          <cell r="B4284" t="str">
            <v>CARDINALE CABERNET SAUVIGNON 750ml</v>
          </cell>
          <cell r="C4284" t="str">
            <v>Y</v>
          </cell>
          <cell r="D4284" t="str">
            <v>YS</v>
          </cell>
          <cell r="E4284" t="str">
            <v>YSE</v>
          </cell>
          <cell r="F4284">
            <v>750</v>
          </cell>
          <cell r="G4284">
            <v>950028</v>
          </cell>
          <cell r="H4284">
            <v>332.98</v>
          </cell>
          <cell r="I4284" t="str">
            <v>S</v>
          </cell>
          <cell r="J4284"/>
        </row>
        <row r="4285">
          <cell r="A4285">
            <v>914980</v>
          </cell>
          <cell r="B4285" t="str">
            <v>CARDINALE CABERNET NAPA'14 750ml</v>
          </cell>
          <cell r="C4285" t="str">
            <v>P</v>
          </cell>
          <cell r="D4285" t="str">
            <v>PL</v>
          </cell>
          <cell r="E4285" t="str">
            <v>PLB</v>
          </cell>
          <cell r="F4285">
            <v>750</v>
          </cell>
          <cell r="G4285">
            <v>914980</v>
          </cell>
          <cell r="H4285">
            <v>139.05000000000001</v>
          </cell>
          <cell r="I4285" t="str">
            <v>X</v>
          </cell>
          <cell r="J4285"/>
        </row>
        <row r="4286">
          <cell r="A4286">
            <v>919670</v>
          </cell>
          <cell r="B4286" t="str">
            <v>CARDINALE VERTICLE 12/13/14 750ml</v>
          </cell>
          <cell r="C4286" t="str">
            <v>Y</v>
          </cell>
          <cell r="D4286" t="str">
            <v>YS</v>
          </cell>
          <cell r="E4286" t="str">
            <v>YSE</v>
          </cell>
          <cell r="F4286">
            <v>750</v>
          </cell>
          <cell r="G4286">
            <v>919670</v>
          </cell>
          <cell r="H4286">
            <v>435.8</v>
          </cell>
          <cell r="I4286" t="str">
            <v>S</v>
          </cell>
          <cell r="J4286"/>
        </row>
        <row r="4287">
          <cell r="A4287">
            <v>918755</v>
          </cell>
          <cell r="B4287" t="str">
            <v>CARDWELL HILL BLANC DE NOIR '15 750ml</v>
          </cell>
          <cell r="C4287" t="str">
            <v>M</v>
          </cell>
          <cell r="D4287" t="str">
            <v>MP</v>
          </cell>
          <cell r="E4287" t="str">
            <v>MPW</v>
          </cell>
          <cell r="F4287">
            <v>750</v>
          </cell>
          <cell r="G4287">
            <v>918755</v>
          </cell>
          <cell r="H4287">
            <v>8.06</v>
          </cell>
          <cell r="I4287" t="str">
            <v>X</v>
          </cell>
          <cell r="J4287"/>
        </row>
        <row r="4288">
          <cell r="A4288">
            <v>918453</v>
          </cell>
          <cell r="B4288" t="str">
            <v>CARDWELL HILL PINOT GRIS'18 750ml</v>
          </cell>
          <cell r="C4288" t="str">
            <v>K</v>
          </cell>
          <cell r="D4288" t="str">
            <v>KK</v>
          </cell>
          <cell r="E4288" t="str">
            <v>KKH</v>
          </cell>
          <cell r="F4288">
            <v>750</v>
          </cell>
          <cell r="G4288">
            <v>918453</v>
          </cell>
          <cell r="H4288">
            <v>9.92</v>
          </cell>
          <cell r="I4288" t="str">
            <v>X</v>
          </cell>
          <cell r="J4288"/>
        </row>
        <row r="4289">
          <cell r="A4289">
            <v>916320</v>
          </cell>
          <cell r="B4289" t="str">
            <v>CARDWELL HILL PINOT NOIR EST'16 750ml</v>
          </cell>
          <cell r="C4289" t="str">
            <v>P</v>
          </cell>
          <cell r="D4289" t="str">
            <v>PL</v>
          </cell>
          <cell r="E4289" t="str">
            <v>PLR</v>
          </cell>
          <cell r="F4289">
            <v>750</v>
          </cell>
          <cell r="G4289">
            <v>916320</v>
          </cell>
          <cell r="H4289">
            <v>14.59</v>
          </cell>
          <cell r="I4289" t="str">
            <v>X</v>
          </cell>
          <cell r="J4289"/>
        </row>
        <row r="4290">
          <cell r="A4290">
            <v>918454</v>
          </cell>
          <cell r="B4290" t="str">
            <v>CARDWELL HILL ROSE OF PN'18/19 750ml</v>
          </cell>
          <cell r="C4290" t="str">
            <v>M</v>
          </cell>
          <cell r="D4290" t="str">
            <v>MP</v>
          </cell>
          <cell r="E4290" t="str">
            <v>MPQ</v>
          </cell>
          <cell r="F4290">
            <v>750</v>
          </cell>
          <cell r="G4290">
            <v>918454</v>
          </cell>
          <cell r="H4290">
            <v>9.92</v>
          </cell>
          <cell r="I4290" t="str">
            <v>X</v>
          </cell>
          <cell r="J4290"/>
        </row>
        <row r="4291">
          <cell r="A4291">
            <v>922103</v>
          </cell>
          <cell r="B4291" t="str">
            <v>CARE SOLIDARITY ROSE 750ml</v>
          </cell>
          <cell r="C4291" t="str">
            <v>Y</v>
          </cell>
          <cell r="D4291" t="str">
            <v>YS</v>
          </cell>
          <cell r="E4291" t="str">
            <v>YSE</v>
          </cell>
          <cell r="F4291">
            <v>750</v>
          </cell>
          <cell r="G4291">
            <v>922103</v>
          </cell>
          <cell r="H4291">
            <v>5.5</v>
          </cell>
          <cell r="I4291" t="str">
            <v>S</v>
          </cell>
          <cell r="J4291"/>
        </row>
        <row r="4292">
          <cell r="A4292">
            <v>916918</v>
          </cell>
          <cell r="B4292" t="str">
            <v>CAREME BRUT VOUVRAY'05/07 750ml</v>
          </cell>
          <cell r="C4292" t="str">
            <v>I</v>
          </cell>
          <cell r="D4292" t="str">
            <v>IH</v>
          </cell>
          <cell r="E4292" t="str">
            <v>IHP</v>
          </cell>
          <cell r="F4292">
            <v>750</v>
          </cell>
          <cell r="G4292">
            <v>916918</v>
          </cell>
          <cell r="H4292">
            <v>21.16</v>
          </cell>
          <cell r="I4292" t="str">
            <v>X</v>
          </cell>
          <cell r="J4292"/>
        </row>
        <row r="4293">
          <cell r="A4293">
            <v>909163</v>
          </cell>
          <cell r="B4293" t="str">
            <v>CARIBOU CROSSING SINGL BAR CNDN 750ml</v>
          </cell>
          <cell r="C4293" t="str">
            <v>L</v>
          </cell>
          <cell r="D4293" t="str">
            <v>LA</v>
          </cell>
          <cell r="E4293" t="str">
            <v>LAS</v>
          </cell>
          <cell r="F4293">
            <v>750</v>
          </cell>
          <cell r="G4293">
            <v>909163</v>
          </cell>
          <cell r="H4293">
            <v>49.99</v>
          </cell>
          <cell r="I4293" t="str">
            <v>A</v>
          </cell>
          <cell r="J4293"/>
        </row>
        <row r="4294">
          <cell r="A4294">
            <v>909706</v>
          </cell>
          <cell r="B4294" t="str">
            <v>CARINA SYRAH 7 PERCENT 07 750ml</v>
          </cell>
          <cell r="C4294" t="str">
            <v>Y</v>
          </cell>
          <cell r="D4294" t="str">
            <v>YS</v>
          </cell>
          <cell r="E4294" t="str">
            <v>YSE</v>
          </cell>
          <cell r="F4294">
            <v>750</v>
          </cell>
          <cell r="G4294">
            <v>909706</v>
          </cell>
          <cell r="H4294">
            <v>23.39</v>
          </cell>
          <cell r="I4294" t="str">
            <v>S</v>
          </cell>
          <cell r="J4294"/>
        </row>
        <row r="4295">
          <cell r="A4295">
            <v>909629</v>
          </cell>
          <cell r="B4295" t="str">
            <v>CARINA VIOGNIER 750ml</v>
          </cell>
          <cell r="C4295" t="str">
            <v>Y</v>
          </cell>
          <cell r="D4295" t="str">
            <v>YS</v>
          </cell>
          <cell r="E4295" t="str">
            <v>YSE</v>
          </cell>
          <cell r="F4295">
            <v>750</v>
          </cell>
          <cell r="G4295">
            <v>909629</v>
          </cell>
          <cell r="H4295">
            <v>13.46</v>
          </cell>
          <cell r="I4295" t="str">
            <v>S</v>
          </cell>
          <cell r="J4295"/>
        </row>
        <row r="4296">
          <cell r="A4296">
            <v>923640</v>
          </cell>
          <cell r="B4296" t="str">
            <v>CARIQUE MARAVILLA CHACOLÃ NEGRO 750ml</v>
          </cell>
          <cell r="C4296" t="str">
            <v>Y</v>
          </cell>
          <cell r="D4296" t="str">
            <v>YS</v>
          </cell>
          <cell r="E4296" t="str">
            <v>YSE</v>
          </cell>
          <cell r="F4296">
            <v>750</v>
          </cell>
          <cell r="G4296">
            <v>923640</v>
          </cell>
          <cell r="H4296">
            <v>24.76</v>
          </cell>
          <cell r="I4296" t="str">
            <v>S</v>
          </cell>
          <cell r="J4296"/>
        </row>
        <row r="4297">
          <cell r="A4297">
            <v>29750</v>
          </cell>
          <cell r="B4297" t="str">
            <v>CARL ETHAN AKELEY GIN 750ml</v>
          </cell>
          <cell r="C4297" t="str">
            <v>A</v>
          </cell>
          <cell r="D4297" t="str">
            <v>AH</v>
          </cell>
          <cell r="E4297" t="str">
            <v>AHW</v>
          </cell>
          <cell r="F4297">
            <v>750</v>
          </cell>
          <cell r="G4297">
            <v>29750</v>
          </cell>
          <cell r="H4297">
            <v>10</v>
          </cell>
          <cell r="I4297" t="str">
            <v>D</v>
          </cell>
          <cell r="J4297"/>
        </row>
        <row r="4298">
          <cell r="A4298">
            <v>954108</v>
          </cell>
          <cell r="B4298" t="str">
            <v>CARLANIA PETITE TREPAT 750ml</v>
          </cell>
          <cell r="C4298" t="str">
            <v>Y</v>
          </cell>
          <cell r="D4298" t="str">
            <v>YS</v>
          </cell>
          <cell r="E4298" t="str">
            <v>YSE</v>
          </cell>
          <cell r="F4298">
            <v>750</v>
          </cell>
          <cell r="G4298">
            <v>954108</v>
          </cell>
          <cell r="H4298">
            <v>19.91</v>
          </cell>
          <cell r="I4298" t="str">
            <v>S</v>
          </cell>
          <cell r="J4298"/>
        </row>
        <row r="4299">
          <cell r="A4299">
            <v>950662</v>
          </cell>
          <cell r="B4299" t="str">
            <v>CARLETTO MONTEPULCIANO 750ml</v>
          </cell>
          <cell r="C4299" t="str">
            <v>Y</v>
          </cell>
          <cell r="D4299" t="str">
            <v>YS</v>
          </cell>
          <cell r="E4299" t="str">
            <v>YSE</v>
          </cell>
          <cell r="F4299">
            <v>750</v>
          </cell>
          <cell r="G4299">
            <v>950662</v>
          </cell>
          <cell r="H4299">
            <v>11.29</v>
          </cell>
          <cell r="I4299" t="str">
            <v>S</v>
          </cell>
          <cell r="J4299"/>
        </row>
        <row r="4300">
          <cell r="A4300">
            <v>954083</v>
          </cell>
          <cell r="B4300" t="str">
            <v>CARLETTO PINOT GRIGIO 750ml</v>
          </cell>
          <cell r="C4300" t="str">
            <v>Y</v>
          </cell>
          <cell r="D4300" t="str">
            <v>YS</v>
          </cell>
          <cell r="E4300" t="str">
            <v>YSE</v>
          </cell>
          <cell r="F4300">
            <v>750</v>
          </cell>
          <cell r="G4300">
            <v>954083</v>
          </cell>
          <cell r="H4300">
            <v>10.82</v>
          </cell>
          <cell r="I4300" t="str">
            <v>U</v>
          </cell>
          <cell r="J4300"/>
        </row>
        <row r="4301">
          <cell r="A4301">
            <v>953028</v>
          </cell>
          <cell r="B4301" t="str">
            <v>CARLIN DE PAOLO ROSSO 750ml</v>
          </cell>
          <cell r="C4301" t="str">
            <v>Y</v>
          </cell>
          <cell r="D4301" t="str">
            <v>YS</v>
          </cell>
          <cell r="E4301" t="str">
            <v>YSE</v>
          </cell>
          <cell r="F4301">
            <v>750</v>
          </cell>
          <cell r="G4301">
            <v>953028</v>
          </cell>
          <cell r="H4301">
            <v>9.08</v>
          </cell>
          <cell r="I4301" t="str">
            <v>S</v>
          </cell>
          <cell r="J4301"/>
        </row>
        <row r="4302">
          <cell r="A4302">
            <v>948900</v>
          </cell>
          <cell r="B4302" t="str">
            <v>CARLIN SANCERRE MANOLINE'12 750ml</v>
          </cell>
          <cell r="C4302" t="str">
            <v>Y</v>
          </cell>
          <cell r="D4302" t="str">
            <v>YS</v>
          </cell>
          <cell r="E4302" t="str">
            <v>YSE</v>
          </cell>
          <cell r="F4302">
            <v>750</v>
          </cell>
          <cell r="G4302">
            <v>948900</v>
          </cell>
          <cell r="H4302">
            <v>27.11</v>
          </cell>
          <cell r="I4302" t="str">
            <v>S</v>
          </cell>
          <cell r="J4302"/>
        </row>
        <row r="4303">
          <cell r="A4303">
            <v>451310</v>
          </cell>
          <cell r="B4303" t="str">
            <v>CARLO ROSSI BURGUNDY 4000ml</v>
          </cell>
          <cell r="C4303" t="str">
            <v>P</v>
          </cell>
          <cell r="D4303" t="str">
            <v>PF</v>
          </cell>
          <cell r="E4303" t="str">
            <v>PFD</v>
          </cell>
          <cell r="F4303">
            <v>4000</v>
          </cell>
          <cell r="G4303">
            <v>451310</v>
          </cell>
          <cell r="H4303">
            <v>15.99</v>
          </cell>
          <cell r="I4303" t="str">
            <v>S</v>
          </cell>
          <cell r="J4303"/>
        </row>
        <row r="4304">
          <cell r="A4304">
            <v>552030</v>
          </cell>
          <cell r="B4304" t="str">
            <v>CARLO ROSSI CHABLIS 4000ml</v>
          </cell>
          <cell r="C4304" t="str">
            <v>K</v>
          </cell>
          <cell r="D4304" t="str">
            <v>KF</v>
          </cell>
          <cell r="E4304" t="str">
            <v>KFJ</v>
          </cell>
          <cell r="F4304">
            <v>4000</v>
          </cell>
          <cell r="G4304">
            <v>552030</v>
          </cell>
          <cell r="H4304">
            <v>8.64</v>
          </cell>
          <cell r="I4304" t="str">
            <v>D</v>
          </cell>
          <cell r="J4304"/>
        </row>
        <row r="4305">
          <cell r="A4305">
            <v>904146</v>
          </cell>
          <cell r="B4305" t="str">
            <v>CARLO ROSSI CHIANTI 4000ml</v>
          </cell>
          <cell r="C4305" t="str">
            <v>Y</v>
          </cell>
          <cell r="D4305" t="str">
            <v>YS</v>
          </cell>
          <cell r="E4305" t="str">
            <v>YSE</v>
          </cell>
          <cell r="F4305">
            <v>4000</v>
          </cell>
          <cell r="G4305">
            <v>904146</v>
          </cell>
          <cell r="H4305">
            <v>15.99</v>
          </cell>
          <cell r="I4305" t="str">
            <v>S</v>
          </cell>
          <cell r="J4305"/>
        </row>
        <row r="4306">
          <cell r="A4306">
            <v>952983</v>
          </cell>
          <cell r="B4306" t="str">
            <v>CARLO ROSSI MOSCATO SANGRIA 4000 ml</v>
          </cell>
          <cell r="C4306" t="str">
            <v>Y</v>
          </cell>
          <cell r="D4306" t="str">
            <v>YS</v>
          </cell>
          <cell r="E4306" t="str">
            <v>YSE</v>
          </cell>
          <cell r="F4306">
            <v>4000</v>
          </cell>
          <cell r="G4306">
            <v>952983</v>
          </cell>
          <cell r="H4306">
            <v>15.99</v>
          </cell>
          <cell r="I4306" t="str">
            <v>S</v>
          </cell>
          <cell r="J4306"/>
        </row>
        <row r="4307">
          <cell r="A4307">
            <v>449660</v>
          </cell>
          <cell r="B4307" t="str">
            <v>CARLO ROSSI PAISANO 1500ml</v>
          </cell>
          <cell r="C4307" t="str">
            <v>P</v>
          </cell>
          <cell r="D4307" t="str">
            <v>PF</v>
          </cell>
          <cell r="E4307" t="str">
            <v>PFP</v>
          </cell>
          <cell r="F4307">
            <v>1500</v>
          </cell>
          <cell r="G4307">
            <v>449660</v>
          </cell>
          <cell r="H4307">
            <v>9.09</v>
          </cell>
          <cell r="I4307" t="str">
            <v>D</v>
          </cell>
          <cell r="J4307"/>
        </row>
        <row r="4308">
          <cell r="A4308">
            <v>449650</v>
          </cell>
          <cell r="B4308" t="str">
            <v>CARLO ROSSI PAISANO 4000ml</v>
          </cell>
          <cell r="C4308" t="str">
            <v>P</v>
          </cell>
          <cell r="D4308" t="str">
            <v>PF</v>
          </cell>
          <cell r="E4308" t="str">
            <v>PFP</v>
          </cell>
          <cell r="F4308">
            <v>4000</v>
          </cell>
          <cell r="G4308">
            <v>449650</v>
          </cell>
          <cell r="H4308">
            <v>15.99</v>
          </cell>
          <cell r="I4308">
            <v>1</v>
          </cell>
          <cell r="J4308"/>
        </row>
        <row r="4309">
          <cell r="A4309">
            <v>952629</v>
          </cell>
          <cell r="B4309" t="str">
            <v>CARLO ROSSI RED 750ml</v>
          </cell>
          <cell r="C4309" t="str">
            <v>Y</v>
          </cell>
          <cell r="D4309" t="str">
            <v>YS</v>
          </cell>
          <cell r="E4309" t="str">
            <v>YSE</v>
          </cell>
          <cell r="F4309">
            <v>750</v>
          </cell>
          <cell r="G4309">
            <v>952629</v>
          </cell>
          <cell r="H4309">
            <v>3.99</v>
          </cell>
          <cell r="I4309" t="str">
            <v>S</v>
          </cell>
          <cell r="J4309"/>
        </row>
        <row r="4310">
          <cell r="A4310">
            <v>551910</v>
          </cell>
          <cell r="B4310" t="str">
            <v>CARLO ROSSI RHINE 4000ml</v>
          </cell>
          <cell r="C4310" t="str">
            <v>K</v>
          </cell>
          <cell r="D4310" t="str">
            <v>KF</v>
          </cell>
          <cell r="E4310" t="str">
            <v>KFE</v>
          </cell>
          <cell r="F4310">
            <v>4000</v>
          </cell>
          <cell r="G4310">
            <v>551910</v>
          </cell>
          <cell r="H4310">
            <v>15.15</v>
          </cell>
          <cell r="I4310" t="str">
            <v>D</v>
          </cell>
          <cell r="J4310"/>
        </row>
        <row r="4311">
          <cell r="A4311">
            <v>882300</v>
          </cell>
          <cell r="B4311" t="str">
            <v>CARLO ROSSI SANGRIA 4000ml</v>
          </cell>
          <cell r="C4311" t="str">
            <v>G</v>
          </cell>
          <cell r="D4311" t="str">
            <v>GF</v>
          </cell>
          <cell r="E4311" t="str">
            <v>GFS</v>
          </cell>
          <cell r="F4311">
            <v>4000</v>
          </cell>
          <cell r="G4311">
            <v>882300</v>
          </cell>
          <cell r="H4311">
            <v>15.99</v>
          </cell>
          <cell r="I4311">
            <v>1</v>
          </cell>
          <cell r="J4311"/>
        </row>
        <row r="4312">
          <cell r="A4312">
            <v>882306</v>
          </cell>
          <cell r="B4312" t="str">
            <v>CARLO ROSSI SPANADA SANGRIA 1500ml</v>
          </cell>
          <cell r="C4312" t="str">
            <v>G</v>
          </cell>
          <cell r="D4312" t="str">
            <v>GF</v>
          </cell>
          <cell r="E4312" t="str">
            <v>GFS</v>
          </cell>
          <cell r="F4312">
            <v>1500</v>
          </cell>
          <cell r="G4312">
            <v>882306</v>
          </cell>
          <cell r="H4312">
            <v>8.99</v>
          </cell>
          <cell r="I4312">
            <v>1</v>
          </cell>
          <cell r="J4312"/>
        </row>
        <row r="4313">
          <cell r="A4313">
            <v>415318</v>
          </cell>
          <cell r="B4313" t="str">
            <v>CARLO ROSSI SWEET RED 4000ml</v>
          </cell>
          <cell r="C4313" t="str">
            <v>Y</v>
          </cell>
          <cell r="D4313" t="str">
            <v>YS</v>
          </cell>
          <cell r="E4313" t="str">
            <v>YSE</v>
          </cell>
          <cell r="F4313">
            <v>4000</v>
          </cell>
          <cell r="G4313">
            <v>415318</v>
          </cell>
          <cell r="H4313">
            <v>15.99</v>
          </cell>
          <cell r="I4313" t="str">
            <v>S</v>
          </cell>
          <cell r="J4313"/>
        </row>
        <row r="4314">
          <cell r="A4314">
            <v>646105</v>
          </cell>
          <cell r="B4314" t="str">
            <v>CARLO ROSSI SWEET ROSE 4000 ml</v>
          </cell>
          <cell r="C4314" t="str">
            <v>M</v>
          </cell>
          <cell r="D4314" t="str">
            <v>MH</v>
          </cell>
          <cell r="E4314" t="str">
            <v>MHB</v>
          </cell>
          <cell r="F4314">
            <v>4000</v>
          </cell>
          <cell r="G4314">
            <v>646105</v>
          </cell>
          <cell r="H4314">
            <v>15.99</v>
          </cell>
          <cell r="I4314" t="str">
            <v>S</v>
          </cell>
          <cell r="J4314"/>
        </row>
        <row r="4315">
          <cell r="A4315">
            <v>920450</v>
          </cell>
          <cell r="B4315" t="str">
            <v>CARLOS SERRES RIOJA RESERVA 2014 750ml</v>
          </cell>
          <cell r="C4315" t="str">
            <v>Y</v>
          </cell>
          <cell r="D4315" t="str">
            <v>YS</v>
          </cell>
          <cell r="E4315" t="str">
            <v>YSE</v>
          </cell>
          <cell r="F4315">
            <v>750</v>
          </cell>
          <cell r="G4315">
            <v>920450</v>
          </cell>
          <cell r="H4315">
            <v>16.23</v>
          </cell>
          <cell r="I4315" t="str">
            <v>S</v>
          </cell>
          <cell r="J4315"/>
        </row>
        <row r="4316">
          <cell r="A4316">
            <v>952340</v>
          </cell>
          <cell r="B4316" t="str">
            <v>CARLOS SERRES RIOJA RESERVA'11 750ml</v>
          </cell>
          <cell r="C4316" t="str">
            <v>Y</v>
          </cell>
          <cell r="D4316" t="str">
            <v>YS</v>
          </cell>
          <cell r="E4316" t="str">
            <v>YSE</v>
          </cell>
          <cell r="F4316">
            <v>750</v>
          </cell>
          <cell r="G4316">
            <v>952340</v>
          </cell>
          <cell r="H4316">
            <v>15.3</v>
          </cell>
          <cell r="I4316" t="str">
            <v>S</v>
          </cell>
          <cell r="J4316"/>
        </row>
        <row r="4317">
          <cell r="A4317">
            <v>989170</v>
          </cell>
          <cell r="B4317" t="str">
            <v>CARLSBERG ELEPHANT LAGER 330ml</v>
          </cell>
          <cell r="C4317" t="str">
            <v>T</v>
          </cell>
          <cell r="D4317" t="str">
            <v>TH</v>
          </cell>
          <cell r="E4317" t="str">
            <v>THE</v>
          </cell>
          <cell r="F4317">
            <v>330</v>
          </cell>
          <cell r="G4317">
            <v>989170</v>
          </cell>
          <cell r="H4317">
            <v>2.69</v>
          </cell>
          <cell r="I4317" t="str">
            <v>D</v>
          </cell>
          <cell r="J4317"/>
        </row>
        <row r="4318">
          <cell r="A4318">
            <v>905945</v>
          </cell>
          <cell r="B4318" t="str">
            <v>CARLSBERG ELEPHANT LAGER CANS 473ml</v>
          </cell>
          <cell r="C4318" t="str">
            <v>T</v>
          </cell>
          <cell r="D4318" t="str">
            <v>TV</v>
          </cell>
          <cell r="E4318" t="str">
            <v>TVN</v>
          </cell>
          <cell r="F4318">
            <v>473</v>
          </cell>
          <cell r="G4318">
            <v>905945</v>
          </cell>
          <cell r="H4318">
            <v>2.99</v>
          </cell>
          <cell r="I4318">
            <v>1</v>
          </cell>
          <cell r="J4318"/>
        </row>
        <row r="4319">
          <cell r="A4319">
            <v>989070</v>
          </cell>
          <cell r="B4319" t="str">
            <v>CARLSBERG LAGER 330ml</v>
          </cell>
          <cell r="C4319" t="str">
            <v>T</v>
          </cell>
          <cell r="D4319" t="str">
            <v>TH</v>
          </cell>
          <cell r="E4319" t="str">
            <v>THE</v>
          </cell>
          <cell r="F4319">
            <v>330</v>
          </cell>
          <cell r="G4319">
            <v>989070</v>
          </cell>
          <cell r="H4319">
            <v>2.25</v>
          </cell>
          <cell r="I4319" t="str">
            <v>D</v>
          </cell>
          <cell r="J4319"/>
        </row>
        <row r="4320">
          <cell r="A4320">
            <v>922470</v>
          </cell>
          <cell r="B4320" t="str">
            <v>CARLSBERG SVERIGE CARNEGIE PORTER 330ml</v>
          </cell>
          <cell r="C4320" t="str">
            <v>Y</v>
          </cell>
          <cell r="D4320" t="str">
            <v>YS</v>
          </cell>
          <cell r="E4320" t="str">
            <v>YST</v>
          </cell>
          <cell r="F4320">
            <v>330</v>
          </cell>
          <cell r="G4320">
            <v>922470</v>
          </cell>
          <cell r="H4320">
            <v>3.34</v>
          </cell>
          <cell r="I4320" t="str">
            <v>S</v>
          </cell>
          <cell r="J4320"/>
        </row>
        <row r="4321">
          <cell r="A4321">
            <v>949928</v>
          </cell>
          <cell r="B4321" t="str">
            <v>CARLSON SWEET GEWURTZTRAMINER 750ml</v>
          </cell>
          <cell r="C4321" t="str">
            <v>Y</v>
          </cell>
          <cell r="D4321" t="str">
            <v>YS</v>
          </cell>
          <cell r="E4321" t="str">
            <v>YSE</v>
          </cell>
          <cell r="F4321">
            <v>750</v>
          </cell>
          <cell r="G4321">
            <v>949928</v>
          </cell>
          <cell r="H4321">
            <v>19.78</v>
          </cell>
          <cell r="I4321" t="str">
            <v>S</v>
          </cell>
          <cell r="J4321"/>
        </row>
        <row r="4322">
          <cell r="A4322">
            <v>947953</v>
          </cell>
          <cell r="B4322" t="str">
            <v>CARLY'S CUVEE CHARD '19 750ml</v>
          </cell>
          <cell r="C4322" t="str">
            <v>Y</v>
          </cell>
          <cell r="D4322" t="str">
            <v>YS</v>
          </cell>
          <cell r="E4322" t="str">
            <v>YSE</v>
          </cell>
          <cell r="F4322">
            <v>750</v>
          </cell>
          <cell r="G4322">
            <v>947953</v>
          </cell>
          <cell r="H4322">
            <v>22.06</v>
          </cell>
          <cell r="I4322" t="str">
            <v>S</v>
          </cell>
          <cell r="J4322"/>
        </row>
        <row r="4323">
          <cell r="A4323">
            <v>953900</v>
          </cell>
          <cell r="B4323" t="str">
            <v>CARMEL APPELLATION CAB-SHIRAZ 750ml</v>
          </cell>
          <cell r="C4323" t="str">
            <v>Y</v>
          </cell>
          <cell r="D4323" t="str">
            <v>YS</v>
          </cell>
          <cell r="E4323" t="str">
            <v>YSE</v>
          </cell>
          <cell r="F4323">
            <v>750</v>
          </cell>
          <cell r="G4323">
            <v>953900</v>
          </cell>
          <cell r="H4323">
            <v>21.32</v>
          </cell>
          <cell r="I4323" t="str">
            <v>S</v>
          </cell>
          <cell r="J4323"/>
        </row>
        <row r="4324">
          <cell r="A4324">
            <v>955535</v>
          </cell>
          <cell r="B4324" t="str">
            <v>CARMEL LIMITED EDITION SIX PACK 750ml</v>
          </cell>
          <cell r="C4324" t="str">
            <v>Y</v>
          </cell>
          <cell r="D4324" t="str">
            <v>YS</v>
          </cell>
          <cell r="E4324" t="str">
            <v>YSE</v>
          </cell>
          <cell r="F4324">
            <v>750</v>
          </cell>
          <cell r="G4324">
            <v>955535</v>
          </cell>
          <cell r="H4324">
            <v>77.63</v>
          </cell>
          <cell r="I4324" t="str">
            <v>S</v>
          </cell>
          <cell r="J4324"/>
        </row>
        <row r="4325">
          <cell r="A4325">
            <v>906219</v>
          </cell>
          <cell r="B4325" t="str">
            <v>CARMEL RD MONTEREY PINOT NOIR 750ml</v>
          </cell>
          <cell r="C4325" t="str">
            <v>Y</v>
          </cell>
          <cell r="D4325" t="str">
            <v>YS</v>
          </cell>
          <cell r="E4325" t="str">
            <v>YSE</v>
          </cell>
          <cell r="F4325">
            <v>750</v>
          </cell>
          <cell r="G4325">
            <v>906219</v>
          </cell>
          <cell r="H4325">
            <v>20.9</v>
          </cell>
          <cell r="I4325" t="str">
            <v>S</v>
          </cell>
          <cell r="J4325"/>
        </row>
        <row r="4326">
          <cell r="A4326">
            <v>948710</v>
          </cell>
          <cell r="B4326" t="str">
            <v>CARMEL RD UNOAKED CHARD 750ml</v>
          </cell>
          <cell r="C4326" t="str">
            <v>Y</v>
          </cell>
          <cell r="D4326" t="str">
            <v>YS</v>
          </cell>
          <cell r="E4326" t="str">
            <v>YSE</v>
          </cell>
          <cell r="F4326">
            <v>750</v>
          </cell>
          <cell r="G4326">
            <v>948710</v>
          </cell>
          <cell r="H4326">
            <v>17.45</v>
          </cell>
          <cell r="I4326" t="str">
            <v>S</v>
          </cell>
          <cell r="J4326"/>
        </row>
        <row r="4327">
          <cell r="A4327">
            <v>951384</v>
          </cell>
          <cell r="B4327" t="str">
            <v>CARMEL ROAD CHARDONNAY 375 ml</v>
          </cell>
          <cell r="C4327" t="str">
            <v>Y</v>
          </cell>
          <cell r="D4327" t="str">
            <v>YS</v>
          </cell>
          <cell r="E4327" t="str">
            <v>YSE</v>
          </cell>
          <cell r="F4327">
            <v>375</v>
          </cell>
          <cell r="G4327">
            <v>951384</v>
          </cell>
          <cell r="H4327">
            <v>8.83</v>
          </cell>
          <cell r="I4327" t="str">
            <v>S</v>
          </cell>
          <cell r="J4327"/>
        </row>
        <row r="4328">
          <cell r="A4328">
            <v>917424</v>
          </cell>
          <cell r="B4328" t="str">
            <v>CARMEL ROAD PINOT ARROYO'06 750ml</v>
          </cell>
          <cell r="C4328" t="str">
            <v>P</v>
          </cell>
          <cell r="D4328" t="str">
            <v>PL</v>
          </cell>
          <cell r="E4328" t="str">
            <v>PLR</v>
          </cell>
          <cell r="F4328">
            <v>750</v>
          </cell>
          <cell r="G4328">
            <v>917424</v>
          </cell>
          <cell r="H4328">
            <v>30.47</v>
          </cell>
          <cell r="I4328" t="str">
            <v>U</v>
          </cell>
          <cell r="J4328"/>
        </row>
        <row r="4329">
          <cell r="A4329">
            <v>951383</v>
          </cell>
          <cell r="B4329" t="str">
            <v>CARMEL ROAD PINOT NOIR 375 ml</v>
          </cell>
          <cell r="C4329" t="str">
            <v>Y</v>
          </cell>
          <cell r="D4329" t="str">
            <v>YS</v>
          </cell>
          <cell r="E4329" t="str">
            <v>YSE</v>
          </cell>
          <cell r="F4329">
            <v>375</v>
          </cell>
          <cell r="G4329">
            <v>951383</v>
          </cell>
          <cell r="H4329">
            <v>11.03</v>
          </cell>
          <cell r="I4329" t="str">
            <v>S</v>
          </cell>
          <cell r="J4329"/>
        </row>
        <row r="4330">
          <cell r="A4330">
            <v>953899</v>
          </cell>
          <cell r="B4330" t="str">
            <v>CARMEL SELECTED CABERNET 750ml</v>
          </cell>
          <cell r="C4330" t="str">
            <v>Y</v>
          </cell>
          <cell r="D4330" t="str">
            <v>YS</v>
          </cell>
          <cell r="E4330" t="str">
            <v>YSE</v>
          </cell>
          <cell r="F4330">
            <v>750</v>
          </cell>
          <cell r="G4330">
            <v>953899</v>
          </cell>
          <cell r="H4330">
            <v>12.23</v>
          </cell>
          <cell r="I4330" t="str">
            <v>S</v>
          </cell>
          <cell r="J4330"/>
        </row>
        <row r="4331">
          <cell r="A4331">
            <v>953898</v>
          </cell>
          <cell r="B4331" t="str">
            <v>CARMEL SELECTED CHARDONNAY 750ml</v>
          </cell>
          <cell r="C4331" t="str">
            <v>Y</v>
          </cell>
          <cell r="D4331" t="str">
            <v>YS</v>
          </cell>
          <cell r="E4331" t="str">
            <v>YSE</v>
          </cell>
          <cell r="F4331">
            <v>750</v>
          </cell>
          <cell r="G4331">
            <v>953898</v>
          </cell>
          <cell r="H4331">
            <v>12.23</v>
          </cell>
          <cell r="I4331" t="str">
            <v>S</v>
          </cell>
          <cell r="J4331"/>
        </row>
        <row r="4332">
          <cell r="A4332">
            <v>552225</v>
          </cell>
          <cell r="B4332" t="str">
            <v>CARMENET CHARDONNAY 750ml</v>
          </cell>
          <cell r="C4332" t="str">
            <v>K</v>
          </cell>
          <cell r="D4332" t="str">
            <v>KK</v>
          </cell>
          <cell r="E4332" t="str">
            <v>KKB</v>
          </cell>
          <cell r="F4332">
            <v>750</v>
          </cell>
          <cell r="G4332">
            <v>552225</v>
          </cell>
          <cell r="H4332">
            <v>14.99</v>
          </cell>
          <cell r="I4332">
            <v>1</v>
          </cell>
          <cell r="J4332"/>
        </row>
        <row r="4333">
          <cell r="A4333">
            <v>955765</v>
          </cell>
          <cell r="B4333" t="str">
            <v>CARMENET VINTNER'S COLLECT RSV CAB 750ml</v>
          </cell>
          <cell r="C4333" t="str">
            <v>Y</v>
          </cell>
          <cell r="D4333" t="str">
            <v>YS</v>
          </cell>
          <cell r="E4333" t="str">
            <v>YSE</v>
          </cell>
          <cell r="F4333">
            <v>750</v>
          </cell>
          <cell r="G4333">
            <v>955765</v>
          </cell>
          <cell r="H4333">
            <v>14.99</v>
          </cell>
          <cell r="I4333" t="str">
            <v>S</v>
          </cell>
          <cell r="J4333"/>
        </row>
        <row r="4334">
          <cell r="A4334">
            <v>451730</v>
          </cell>
          <cell r="B4334" t="str">
            <v>CARNE HUMANA RED'14 750ml</v>
          </cell>
          <cell r="C4334" t="str">
            <v>P</v>
          </cell>
          <cell r="D4334" t="str">
            <v>PF</v>
          </cell>
          <cell r="E4334" t="str">
            <v>PFP</v>
          </cell>
          <cell r="F4334">
            <v>750</v>
          </cell>
          <cell r="G4334">
            <v>451730</v>
          </cell>
          <cell r="H4334">
            <v>19.25</v>
          </cell>
          <cell r="I4334" t="str">
            <v>X</v>
          </cell>
          <cell r="J4334"/>
        </row>
        <row r="4335">
          <cell r="A4335">
            <v>914862</v>
          </cell>
          <cell r="B4335" t="str">
            <v>CARNEROS CRK PINOT GRAIL'04/05 750ml</v>
          </cell>
          <cell r="C4335" t="str">
            <v>P</v>
          </cell>
          <cell r="D4335" t="str">
            <v>PL</v>
          </cell>
          <cell r="E4335" t="str">
            <v>PLR</v>
          </cell>
          <cell r="F4335">
            <v>750</v>
          </cell>
          <cell r="G4335">
            <v>914862</v>
          </cell>
          <cell r="H4335">
            <v>40.549999999999997</v>
          </cell>
          <cell r="I4335" t="str">
            <v>U</v>
          </cell>
          <cell r="J4335"/>
        </row>
        <row r="4336">
          <cell r="A4336">
            <v>978594</v>
          </cell>
          <cell r="B4336" t="str">
            <v>CARNEROS CRK PINOT RES'07 750ml</v>
          </cell>
          <cell r="C4336" t="str">
            <v>P</v>
          </cell>
          <cell r="D4336" t="str">
            <v>PL</v>
          </cell>
          <cell r="E4336" t="str">
            <v>PLR</v>
          </cell>
          <cell r="F4336">
            <v>750</v>
          </cell>
          <cell r="G4336">
            <v>978594</v>
          </cell>
          <cell r="H4336">
            <v>20.32</v>
          </cell>
          <cell r="I4336" t="str">
            <v>X</v>
          </cell>
          <cell r="J4336"/>
        </row>
        <row r="4337">
          <cell r="A4337">
            <v>922865</v>
          </cell>
          <cell r="B4337" t="str">
            <v>CARNIVOR BOURBON BARREL CAB SAUV 750ml</v>
          </cell>
          <cell r="C4337" t="str">
            <v>Y</v>
          </cell>
          <cell r="D4337" t="str">
            <v>YS</v>
          </cell>
          <cell r="E4337" t="str">
            <v>YSE</v>
          </cell>
          <cell r="F4337">
            <v>750</v>
          </cell>
          <cell r="G4337">
            <v>922865</v>
          </cell>
          <cell r="H4337">
            <v>13.99</v>
          </cell>
          <cell r="I4337" t="str">
            <v>S</v>
          </cell>
          <cell r="J4337"/>
        </row>
        <row r="4338">
          <cell r="A4338">
            <v>947967</v>
          </cell>
          <cell r="B4338" t="str">
            <v>CARNIVOR CABERNET 750ml</v>
          </cell>
          <cell r="C4338" t="str">
            <v>Y</v>
          </cell>
          <cell r="D4338" t="str">
            <v>YS</v>
          </cell>
          <cell r="E4338" t="str">
            <v>YSE</v>
          </cell>
          <cell r="F4338">
            <v>750</v>
          </cell>
          <cell r="G4338">
            <v>947967</v>
          </cell>
          <cell r="H4338">
            <v>13.99</v>
          </cell>
          <cell r="I4338" t="str">
            <v>S</v>
          </cell>
          <cell r="J4338"/>
        </row>
        <row r="4339">
          <cell r="A4339">
            <v>451750</v>
          </cell>
          <cell r="B4339" t="str">
            <v>CARNIVOR CABERNET SAUVIGNON 750ml</v>
          </cell>
          <cell r="C4339" t="str">
            <v>P</v>
          </cell>
          <cell r="D4339" t="str">
            <v>PL</v>
          </cell>
          <cell r="E4339" t="str">
            <v>PLB</v>
          </cell>
          <cell r="F4339">
            <v>750</v>
          </cell>
          <cell r="G4339">
            <v>451750</v>
          </cell>
          <cell r="H4339">
            <v>13.99</v>
          </cell>
          <cell r="I4339">
            <v>1</v>
          </cell>
          <cell r="J4339"/>
        </row>
        <row r="4340">
          <cell r="A4340">
            <v>955510</v>
          </cell>
          <cell r="B4340" t="str">
            <v>CARNIVORE ZINFANDEL 750ml</v>
          </cell>
          <cell r="C4340" t="str">
            <v>Y</v>
          </cell>
          <cell r="D4340" t="str">
            <v>YS</v>
          </cell>
          <cell r="E4340" t="str">
            <v>YSE</v>
          </cell>
          <cell r="F4340">
            <v>750</v>
          </cell>
          <cell r="G4340">
            <v>955510</v>
          </cell>
          <cell r="H4340">
            <v>13.99</v>
          </cell>
          <cell r="I4340" t="str">
            <v>S</v>
          </cell>
          <cell r="J4340"/>
        </row>
        <row r="4341">
          <cell r="A4341">
            <v>915438</v>
          </cell>
          <cell r="B4341" t="str">
            <v>CARO AMANCAYA MALBEC-CAB'16/17 750ml</v>
          </cell>
          <cell r="C4341" t="str">
            <v>P</v>
          </cell>
          <cell r="D4341" t="str">
            <v>PR</v>
          </cell>
          <cell r="E4341" t="str">
            <v>PRU</v>
          </cell>
          <cell r="F4341">
            <v>750</v>
          </cell>
          <cell r="G4341">
            <v>915438</v>
          </cell>
          <cell r="H4341">
            <v>20.329999999999998</v>
          </cell>
          <cell r="I4341" t="str">
            <v>L</v>
          </cell>
          <cell r="J4341"/>
        </row>
        <row r="4342">
          <cell r="A4342">
            <v>914914</v>
          </cell>
          <cell r="B4342" t="str">
            <v>CARO MALBEC-CABERNET'9/10 750ml</v>
          </cell>
          <cell r="C4342" t="str">
            <v>P</v>
          </cell>
          <cell r="D4342" t="str">
            <v>PR</v>
          </cell>
          <cell r="E4342" t="str">
            <v>PRU</v>
          </cell>
          <cell r="F4342">
            <v>750</v>
          </cell>
          <cell r="G4342">
            <v>914914</v>
          </cell>
          <cell r="H4342">
            <v>57.68</v>
          </cell>
          <cell r="I4342" t="str">
            <v>X</v>
          </cell>
          <cell r="J4342"/>
        </row>
        <row r="4343">
          <cell r="A4343">
            <v>948013</v>
          </cell>
          <cell r="B4343" t="str">
            <v>CAROL MEREDITH ROSE 750ml</v>
          </cell>
          <cell r="C4343" t="str">
            <v>Y</v>
          </cell>
          <cell r="D4343" t="str">
            <v>YS</v>
          </cell>
          <cell r="E4343" t="str">
            <v>YSE</v>
          </cell>
          <cell r="F4343">
            <v>750</v>
          </cell>
          <cell r="G4343">
            <v>948013</v>
          </cell>
          <cell r="H4343">
            <v>16.84</v>
          </cell>
          <cell r="I4343" t="str">
            <v>S</v>
          </cell>
          <cell r="J4343"/>
        </row>
        <row r="4344">
          <cell r="A4344">
            <v>920266</v>
          </cell>
          <cell r="B4344" t="str">
            <v>CAROL SHELTON BLACK MAGIC 375ml</v>
          </cell>
          <cell r="C4344" t="str">
            <v>Y</v>
          </cell>
          <cell r="D4344" t="str">
            <v>YS</v>
          </cell>
          <cell r="E4344" t="str">
            <v>YSE</v>
          </cell>
          <cell r="F4344">
            <v>375</v>
          </cell>
          <cell r="G4344">
            <v>920266</v>
          </cell>
          <cell r="H4344">
            <v>16.71</v>
          </cell>
          <cell r="I4344" t="str">
            <v>S</v>
          </cell>
          <cell r="J4344"/>
        </row>
        <row r="4345">
          <cell r="A4345">
            <v>920155</v>
          </cell>
          <cell r="B4345" t="str">
            <v>CAROL SHELTON COQUILLE BL'20 750ml</v>
          </cell>
          <cell r="C4345" t="str">
            <v>K</v>
          </cell>
          <cell r="D4345" t="str">
            <v>KF</v>
          </cell>
          <cell r="E4345" t="str">
            <v>KFP</v>
          </cell>
          <cell r="F4345">
            <v>750</v>
          </cell>
          <cell r="G4345">
            <v>920155</v>
          </cell>
          <cell r="H4345">
            <v>20.99</v>
          </cell>
          <cell r="I4345" t="str">
            <v>L</v>
          </cell>
          <cell r="J4345"/>
        </row>
        <row r="4346">
          <cell r="A4346">
            <v>908830</v>
          </cell>
          <cell r="B4346" t="str">
            <v>CAROL SHELTON COQUILLE ROUGE 750ml</v>
          </cell>
          <cell r="C4346" t="str">
            <v>P</v>
          </cell>
          <cell r="D4346" t="str">
            <v>PL</v>
          </cell>
          <cell r="E4346" t="str">
            <v>PLU</v>
          </cell>
          <cell r="F4346">
            <v>750</v>
          </cell>
          <cell r="G4346">
            <v>908830</v>
          </cell>
          <cell r="H4346">
            <v>19.989999999999998</v>
          </cell>
          <cell r="I4346" t="str">
            <v>L</v>
          </cell>
          <cell r="J4346"/>
        </row>
        <row r="4347">
          <cell r="A4347">
            <v>902186</v>
          </cell>
          <cell r="B4347" t="str">
            <v>CAROL SHELTON COX RESERVE ZIN 750ml</v>
          </cell>
          <cell r="C4347" t="str">
            <v>Y</v>
          </cell>
          <cell r="D4347" t="str">
            <v>YS</v>
          </cell>
          <cell r="E4347" t="str">
            <v>YSE</v>
          </cell>
          <cell r="F4347">
            <v>750</v>
          </cell>
          <cell r="G4347">
            <v>902186</v>
          </cell>
          <cell r="H4347">
            <v>21.34</v>
          </cell>
          <cell r="I4347" t="str">
            <v>S</v>
          </cell>
          <cell r="J4347"/>
        </row>
        <row r="4348">
          <cell r="A4348">
            <v>952785</v>
          </cell>
          <cell r="B4348" t="str">
            <v>CAROL SHELTON FLORENCE SIRAH'06 750ml</v>
          </cell>
          <cell r="C4348" t="str">
            <v>Y</v>
          </cell>
          <cell r="D4348" t="str">
            <v>YS</v>
          </cell>
          <cell r="E4348" t="str">
            <v>YSE</v>
          </cell>
          <cell r="F4348">
            <v>750</v>
          </cell>
          <cell r="G4348">
            <v>952785</v>
          </cell>
          <cell r="H4348">
            <v>25.35</v>
          </cell>
          <cell r="I4348" t="str">
            <v>S</v>
          </cell>
          <cell r="J4348"/>
        </row>
        <row r="4349">
          <cell r="A4349">
            <v>952784</v>
          </cell>
          <cell r="B4349" t="str">
            <v>CAROL SHELTON KARMA '06 750ml</v>
          </cell>
          <cell r="C4349" t="str">
            <v>Y</v>
          </cell>
          <cell r="D4349" t="str">
            <v>YS</v>
          </cell>
          <cell r="E4349" t="str">
            <v>YSE</v>
          </cell>
          <cell r="F4349">
            <v>750</v>
          </cell>
          <cell r="G4349">
            <v>952784</v>
          </cell>
          <cell r="H4349">
            <v>25.35</v>
          </cell>
          <cell r="I4349" t="str">
            <v>S</v>
          </cell>
          <cell r="J4349"/>
        </row>
        <row r="4350">
          <cell r="A4350">
            <v>952783</v>
          </cell>
          <cell r="B4350" t="str">
            <v>CAROL SHELTON KARMA '14 750ml</v>
          </cell>
          <cell r="C4350" t="str">
            <v>Y</v>
          </cell>
          <cell r="D4350" t="str">
            <v>YS</v>
          </cell>
          <cell r="E4350" t="str">
            <v>YSE</v>
          </cell>
          <cell r="F4350">
            <v>750</v>
          </cell>
          <cell r="G4350">
            <v>952783</v>
          </cell>
          <cell r="H4350">
            <v>25.06</v>
          </cell>
          <cell r="I4350" t="str">
            <v>S</v>
          </cell>
          <cell r="J4350"/>
        </row>
        <row r="4351">
          <cell r="A4351">
            <v>900661</v>
          </cell>
          <cell r="B4351" t="str">
            <v>CAROL SHELTON MIXED ZIN CASE PCWC 750ml</v>
          </cell>
          <cell r="C4351" t="str">
            <v>Y</v>
          </cell>
          <cell r="D4351" t="str">
            <v>YS</v>
          </cell>
          <cell r="E4351" t="str">
            <v>YSE</v>
          </cell>
          <cell r="F4351">
            <v>750</v>
          </cell>
          <cell r="G4351">
            <v>900661</v>
          </cell>
          <cell r="H4351">
            <v>21.59</v>
          </cell>
          <cell r="I4351" t="str">
            <v>S</v>
          </cell>
          <cell r="J4351"/>
        </row>
        <row r="4352">
          <cell r="A4352">
            <v>922768</v>
          </cell>
          <cell r="B4352" t="str">
            <v>CAROL SHELTON MONGA ZINFANDEL 750ml</v>
          </cell>
          <cell r="C4352" t="str">
            <v>P</v>
          </cell>
          <cell r="D4352" t="str">
            <v>PL</v>
          </cell>
          <cell r="E4352" t="str">
            <v>PLH</v>
          </cell>
          <cell r="F4352">
            <v>750</v>
          </cell>
          <cell r="G4352">
            <v>922768</v>
          </cell>
          <cell r="H4352">
            <v>22.99</v>
          </cell>
          <cell r="I4352" t="str">
            <v>L</v>
          </cell>
          <cell r="J4352"/>
        </row>
        <row r="4353">
          <cell r="A4353">
            <v>902256</v>
          </cell>
          <cell r="B4353" t="str">
            <v>CAROL SHELTON MONGO ZINFANDEL 750ml</v>
          </cell>
          <cell r="C4353" t="str">
            <v>Y</v>
          </cell>
          <cell r="D4353" t="str">
            <v>YS</v>
          </cell>
          <cell r="E4353" t="str">
            <v>YSE</v>
          </cell>
          <cell r="F4353">
            <v>750</v>
          </cell>
          <cell r="G4353">
            <v>902256</v>
          </cell>
          <cell r="H4353">
            <v>25.31</v>
          </cell>
          <cell r="I4353" t="str">
            <v>S</v>
          </cell>
          <cell r="J4353"/>
        </row>
        <row r="4354">
          <cell r="A4354">
            <v>920302</v>
          </cell>
          <cell r="B4354" t="str">
            <v>CAROL SHELTON PCFW MIX CASE 750ml</v>
          </cell>
          <cell r="C4354" t="str">
            <v>Y</v>
          </cell>
          <cell r="D4354" t="str">
            <v>YS</v>
          </cell>
          <cell r="E4354" t="str">
            <v>YSE</v>
          </cell>
          <cell r="F4354">
            <v>750</v>
          </cell>
          <cell r="G4354">
            <v>920302</v>
          </cell>
          <cell r="H4354">
            <v>13.63</v>
          </cell>
          <cell r="I4354" t="str">
            <v>S</v>
          </cell>
          <cell r="J4354"/>
        </row>
        <row r="4355">
          <cell r="A4355">
            <v>920303</v>
          </cell>
          <cell r="B4355" t="str">
            <v>CAROL SHELTON ROCKPILE PETITE SI 750ml</v>
          </cell>
          <cell r="C4355" t="str">
            <v>Y</v>
          </cell>
          <cell r="D4355" t="str">
            <v>YS</v>
          </cell>
          <cell r="E4355" t="str">
            <v>YSE</v>
          </cell>
          <cell r="F4355">
            <v>750</v>
          </cell>
          <cell r="G4355">
            <v>920303</v>
          </cell>
          <cell r="H4355">
            <v>30.27</v>
          </cell>
          <cell r="I4355" t="str">
            <v>S</v>
          </cell>
          <cell r="J4355"/>
        </row>
        <row r="4356">
          <cell r="A4356">
            <v>918237</v>
          </cell>
          <cell r="B4356" t="str">
            <v>CAROL SHELTON ROSE'21 750ml</v>
          </cell>
          <cell r="C4356" t="str">
            <v>M</v>
          </cell>
          <cell r="D4356" t="str">
            <v>MP</v>
          </cell>
          <cell r="E4356" t="str">
            <v>MPW</v>
          </cell>
          <cell r="F4356">
            <v>750</v>
          </cell>
          <cell r="G4356">
            <v>918237</v>
          </cell>
          <cell r="H4356">
            <v>14.99</v>
          </cell>
          <cell r="I4356" t="str">
            <v>L</v>
          </cell>
          <cell r="J4356"/>
        </row>
        <row r="4357">
          <cell r="A4357">
            <v>920156</v>
          </cell>
          <cell r="B4357" t="str">
            <v>CAROL SHELTON WILD THING CHARD'21 750ml</v>
          </cell>
          <cell r="C4357" t="str">
            <v>K</v>
          </cell>
          <cell r="D4357" t="str">
            <v>KK</v>
          </cell>
          <cell r="E4357" t="str">
            <v>KKB</v>
          </cell>
          <cell r="F4357">
            <v>750</v>
          </cell>
          <cell r="G4357">
            <v>920156</v>
          </cell>
          <cell r="H4357">
            <v>16.989999999999998</v>
          </cell>
          <cell r="I4357" t="str">
            <v>L</v>
          </cell>
          <cell r="J4357"/>
        </row>
        <row r="4358">
          <cell r="A4358">
            <v>900089</v>
          </cell>
          <cell r="B4358" t="str">
            <v>CAROL SHELTON WILD THING VIOGNIER 750ml</v>
          </cell>
          <cell r="C4358" t="str">
            <v>Y</v>
          </cell>
          <cell r="D4358" t="str">
            <v>YS</v>
          </cell>
          <cell r="E4358" t="str">
            <v>YSE</v>
          </cell>
          <cell r="F4358">
            <v>750</v>
          </cell>
          <cell r="G4358">
            <v>900089</v>
          </cell>
          <cell r="H4358">
            <v>20.239999999999998</v>
          </cell>
          <cell r="I4358" t="str">
            <v>S</v>
          </cell>
          <cell r="J4358"/>
        </row>
        <row r="4359">
          <cell r="A4359">
            <v>521957</v>
          </cell>
          <cell r="B4359" t="str">
            <v>CAROL SHELTON WILD THING ZIN 750ml</v>
          </cell>
          <cell r="C4359" t="str">
            <v>P</v>
          </cell>
          <cell r="D4359" t="str">
            <v>PL</v>
          </cell>
          <cell r="E4359" t="str">
            <v>PLH</v>
          </cell>
          <cell r="F4359">
            <v>750</v>
          </cell>
          <cell r="G4359">
            <v>521957</v>
          </cell>
          <cell r="H4359">
            <v>18.989999999999998</v>
          </cell>
          <cell r="I4359">
            <v>1</v>
          </cell>
          <cell r="J4359"/>
        </row>
        <row r="4360">
          <cell r="A4360">
            <v>950155</v>
          </cell>
          <cell r="B4360" t="str">
            <v>CAROL SHELTON ZIN MIXED CASE 750ml</v>
          </cell>
          <cell r="C4360" t="str">
            <v>Y</v>
          </cell>
          <cell r="D4360" t="str">
            <v>YS</v>
          </cell>
          <cell r="E4360" t="str">
            <v>YSE</v>
          </cell>
          <cell r="F4360">
            <v>750</v>
          </cell>
          <cell r="G4360">
            <v>950155</v>
          </cell>
          <cell r="H4360">
            <v>14.14</v>
          </cell>
          <cell r="I4360" t="str">
            <v>S</v>
          </cell>
          <cell r="J4360"/>
        </row>
        <row r="4361">
          <cell r="A4361">
            <v>918519</v>
          </cell>
          <cell r="B4361" t="str">
            <v>CAROL SHELTON ZIN PIZZAZ'20 750ml</v>
          </cell>
          <cell r="C4361" t="str">
            <v>P</v>
          </cell>
          <cell r="D4361" t="str">
            <v>PL</v>
          </cell>
          <cell r="E4361" t="str">
            <v>PLH</v>
          </cell>
          <cell r="F4361">
            <v>750</v>
          </cell>
          <cell r="G4361">
            <v>918519</v>
          </cell>
          <cell r="H4361">
            <v>16.989999999999998</v>
          </cell>
          <cell r="I4361" t="str">
            <v>L</v>
          </cell>
          <cell r="J4361"/>
        </row>
        <row r="4362">
          <cell r="A4362">
            <v>918176</v>
          </cell>
          <cell r="B4362" t="str">
            <v>CAROL SHELTON ZIN ROCK RES'18 750ml</v>
          </cell>
          <cell r="C4362" t="str">
            <v>P</v>
          </cell>
          <cell r="D4362" t="str">
            <v>PL</v>
          </cell>
          <cell r="E4362" t="str">
            <v>PLH</v>
          </cell>
          <cell r="F4362">
            <v>750</v>
          </cell>
          <cell r="G4362">
            <v>918176</v>
          </cell>
          <cell r="H4362">
            <v>33.99</v>
          </cell>
          <cell r="I4362" t="str">
            <v>L</v>
          </cell>
          <cell r="J4362"/>
        </row>
        <row r="4363">
          <cell r="A4363">
            <v>68148</v>
          </cell>
          <cell r="B4363" t="str">
            <v>CAROLANS COLD BREW 750ml</v>
          </cell>
          <cell r="C4363" t="str">
            <v>Y</v>
          </cell>
          <cell r="D4363" t="str">
            <v>YG</v>
          </cell>
          <cell r="E4363" t="str">
            <v>YGC</v>
          </cell>
          <cell r="F4363">
            <v>750</v>
          </cell>
          <cell r="G4363">
            <v>68148</v>
          </cell>
          <cell r="H4363">
            <v>16.989999999999998</v>
          </cell>
          <cell r="I4363" t="str">
            <v>T</v>
          </cell>
          <cell r="J4363"/>
        </row>
        <row r="4364">
          <cell r="A4364">
            <v>3345</v>
          </cell>
          <cell r="B4364" t="str">
            <v>CAROLAN'S HOLIDAY VAP 750ml</v>
          </cell>
          <cell r="C4364" t="str">
            <v>Y</v>
          </cell>
          <cell r="D4364" t="str">
            <v>YG</v>
          </cell>
          <cell r="E4364" t="str">
            <v>YGC</v>
          </cell>
          <cell r="F4364">
            <v>750</v>
          </cell>
          <cell r="G4364">
            <v>3345</v>
          </cell>
          <cell r="H4364">
            <v>9.18</v>
          </cell>
          <cell r="I4364" t="str">
            <v>D</v>
          </cell>
          <cell r="J4364"/>
        </row>
        <row r="4365">
          <cell r="A4365">
            <v>101773</v>
          </cell>
          <cell r="B4365" t="str">
            <v>CAROLANS HOLIDAY VAP W/ROCK GLASS 750ml</v>
          </cell>
          <cell r="C4365" t="str">
            <v>Y</v>
          </cell>
          <cell r="D4365" t="str">
            <v>YG</v>
          </cell>
          <cell r="E4365" t="str">
            <v>YGC</v>
          </cell>
          <cell r="F4365">
            <v>750</v>
          </cell>
          <cell r="G4365">
            <v>101773</v>
          </cell>
          <cell r="H4365">
            <v>16.989999999999998</v>
          </cell>
          <cell r="I4365" t="str">
            <v>T</v>
          </cell>
          <cell r="J4365"/>
        </row>
        <row r="4366">
          <cell r="A4366">
            <v>2916</v>
          </cell>
          <cell r="B4366" t="str">
            <v>CAROLANS IRISH CE W/GLSS 750ml</v>
          </cell>
          <cell r="C4366" t="str">
            <v>Y</v>
          </cell>
          <cell r="D4366" t="str">
            <v>YG</v>
          </cell>
          <cell r="E4366" t="str">
            <v>YGC</v>
          </cell>
          <cell r="F4366">
            <v>750</v>
          </cell>
          <cell r="G4366">
            <v>2916</v>
          </cell>
          <cell r="H4366">
            <v>8.1</v>
          </cell>
          <cell r="I4366" t="str">
            <v>D</v>
          </cell>
          <cell r="J4366"/>
        </row>
        <row r="4367">
          <cell r="A4367">
            <v>68126</v>
          </cell>
          <cell r="B4367" t="str">
            <v>CAROLANS IRISH CREAM 750ml</v>
          </cell>
          <cell r="C4367" t="str">
            <v>C</v>
          </cell>
          <cell r="D4367" t="str">
            <v>CH</v>
          </cell>
          <cell r="E4367" t="str">
            <v>CHV</v>
          </cell>
          <cell r="F4367">
            <v>750</v>
          </cell>
          <cell r="G4367">
            <v>68126</v>
          </cell>
          <cell r="H4367">
            <v>16.989999999999998</v>
          </cell>
          <cell r="I4367">
            <v>1</v>
          </cell>
          <cell r="J4367"/>
        </row>
        <row r="4368">
          <cell r="A4368">
            <v>68128</v>
          </cell>
          <cell r="B4368" t="str">
            <v>CAROLANS IRISH CREAM 1750ml</v>
          </cell>
          <cell r="C4368" t="str">
            <v>C</v>
          </cell>
          <cell r="D4368" t="str">
            <v>CH</v>
          </cell>
          <cell r="E4368" t="str">
            <v>CHV</v>
          </cell>
          <cell r="F4368">
            <v>1750</v>
          </cell>
          <cell r="G4368">
            <v>68128</v>
          </cell>
          <cell r="H4368">
            <v>34.99</v>
          </cell>
          <cell r="I4368">
            <v>1</v>
          </cell>
          <cell r="J4368"/>
        </row>
        <row r="4369">
          <cell r="A4369">
            <v>64489</v>
          </cell>
          <cell r="B4369" t="str">
            <v>CAROLANS SALTED CARAMEL 750ml</v>
          </cell>
          <cell r="C4369" t="str">
            <v>Y</v>
          </cell>
          <cell r="D4369" t="str">
            <v>YG</v>
          </cell>
          <cell r="E4369" t="str">
            <v>YGC</v>
          </cell>
          <cell r="F4369">
            <v>750</v>
          </cell>
          <cell r="G4369">
            <v>64489</v>
          </cell>
          <cell r="H4369">
            <v>16.989999999999998</v>
          </cell>
          <cell r="I4369" t="str">
            <v>T</v>
          </cell>
          <cell r="J4369"/>
        </row>
        <row r="4370">
          <cell r="A4370">
            <v>100508</v>
          </cell>
          <cell r="B4370" t="str">
            <v>CAROLAN'S W/ ICE CREAM GLASS 750ml</v>
          </cell>
          <cell r="C4370" t="str">
            <v>Y</v>
          </cell>
          <cell r="D4370" t="str">
            <v>YG</v>
          </cell>
          <cell r="E4370" t="str">
            <v>YGC</v>
          </cell>
          <cell r="F4370">
            <v>750</v>
          </cell>
          <cell r="G4370">
            <v>100508</v>
          </cell>
          <cell r="H4370">
            <v>15.99</v>
          </cell>
          <cell r="I4370" t="str">
            <v>D</v>
          </cell>
          <cell r="J4370"/>
        </row>
        <row r="4371">
          <cell r="A4371">
            <v>954168</v>
          </cell>
          <cell r="B4371" t="str">
            <v>CARONI TRINIDAD RUM 1998 20 YR 750ml</v>
          </cell>
          <cell r="C4371" t="str">
            <v>Y</v>
          </cell>
          <cell r="D4371" t="str">
            <v>YS</v>
          </cell>
          <cell r="E4371" t="str">
            <v>YSA</v>
          </cell>
          <cell r="F4371">
            <v>750</v>
          </cell>
          <cell r="G4371">
            <v>954168</v>
          </cell>
          <cell r="H4371">
            <v>334.89</v>
          </cell>
          <cell r="I4371" t="str">
            <v>S</v>
          </cell>
          <cell r="J4371"/>
        </row>
        <row r="4372">
          <cell r="A4372">
            <v>98489</v>
          </cell>
          <cell r="B4372" t="str">
            <v>CARPANO ANTICA FORMULA 375 ml</v>
          </cell>
          <cell r="C4372" t="str">
            <v>E</v>
          </cell>
          <cell r="D4372" t="str">
            <v>ED</v>
          </cell>
          <cell r="E4372" t="str">
            <v>EDU</v>
          </cell>
          <cell r="F4372">
            <v>375</v>
          </cell>
          <cell r="G4372">
            <v>98489</v>
          </cell>
          <cell r="H4372">
            <v>19.989999999999998</v>
          </cell>
          <cell r="I4372">
            <v>1</v>
          </cell>
          <cell r="J4372"/>
        </row>
        <row r="4373">
          <cell r="A4373">
            <v>924099</v>
          </cell>
          <cell r="B4373" t="str">
            <v>CARPANO ANTICA FORMULA VERMOUTH 50ml</v>
          </cell>
          <cell r="C4373" t="str">
            <v>Y</v>
          </cell>
          <cell r="D4373" t="str">
            <v>YS</v>
          </cell>
          <cell r="E4373" t="str">
            <v>YSE</v>
          </cell>
          <cell r="F4373">
            <v>50</v>
          </cell>
          <cell r="G4373">
            <v>924099</v>
          </cell>
          <cell r="H4373">
            <v>3.65</v>
          </cell>
          <cell r="I4373" t="str">
            <v>S</v>
          </cell>
          <cell r="J4373"/>
        </row>
        <row r="4374">
          <cell r="A4374">
            <v>98490</v>
          </cell>
          <cell r="B4374" t="str">
            <v>CARPANO ANTICA FORMULA VERMOUTH 1000ml</v>
          </cell>
          <cell r="C4374" t="str">
            <v>E</v>
          </cell>
          <cell r="D4374" t="str">
            <v>ED</v>
          </cell>
          <cell r="E4374" t="str">
            <v>EDX</v>
          </cell>
          <cell r="F4374">
            <v>1000</v>
          </cell>
          <cell r="G4374">
            <v>98490</v>
          </cell>
          <cell r="H4374">
            <v>39.99</v>
          </cell>
          <cell r="I4374">
            <v>1</v>
          </cell>
          <cell r="J4374"/>
        </row>
        <row r="4375">
          <cell r="A4375">
            <v>920549</v>
          </cell>
          <cell r="B4375" t="str">
            <v>CARPANO ANTICA SWEETVERMOUTH 1000ml</v>
          </cell>
          <cell r="C4375" t="str">
            <v>Y</v>
          </cell>
          <cell r="D4375" t="str">
            <v>YS</v>
          </cell>
          <cell r="E4375" t="str">
            <v>YSA</v>
          </cell>
          <cell r="F4375">
            <v>1000</v>
          </cell>
          <cell r="G4375">
            <v>920549</v>
          </cell>
          <cell r="H4375">
            <v>36.11</v>
          </cell>
          <cell r="I4375" t="str">
            <v>X</v>
          </cell>
          <cell r="J4375"/>
        </row>
        <row r="4376">
          <cell r="A4376">
            <v>952679</v>
          </cell>
          <cell r="B4376" t="str">
            <v>CARPANO BIANCO 1000 ml</v>
          </cell>
          <cell r="C4376" t="str">
            <v>Y</v>
          </cell>
          <cell r="D4376" t="str">
            <v>YS</v>
          </cell>
          <cell r="E4376" t="str">
            <v>YSA</v>
          </cell>
          <cell r="F4376">
            <v>1000</v>
          </cell>
          <cell r="G4376">
            <v>952679</v>
          </cell>
          <cell r="H4376">
            <v>23.99</v>
          </cell>
          <cell r="I4376" t="str">
            <v>S</v>
          </cell>
          <cell r="J4376"/>
        </row>
        <row r="4377">
          <cell r="A4377">
            <v>98495</v>
          </cell>
          <cell r="B4377" t="str">
            <v>CARPANO CLASSICO 1000ml</v>
          </cell>
          <cell r="C4377" t="str">
            <v>Y</v>
          </cell>
          <cell r="D4377" t="str">
            <v>YS</v>
          </cell>
          <cell r="E4377" t="str">
            <v>YSC</v>
          </cell>
          <cell r="F4377">
            <v>1000</v>
          </cell>
          <cell r="G4377">
            <v>98495</v>
          </cell>
          <cell r="H4377">
            <v>23.99</v>
          </cell>
          <cell r="I4377" t="str">
            <v>S</v>
          </cell>
          <cell r="J4377"/>
        </row>
        <row r="4378">
          <cell r="A4378">
            <v>98088</v>
          </cell>
          <cell r="B4378" t="str">
            <v>CARPANO DRY VERMOUTH 1000ml</v>
          </cell>
          <cell r="C4378" t="str">
            <v>Y</v>
          </cell>
          <cell r="D4378" t="str">
            <v>YS</v>
          </cell>
          <cell r="E4378" t="str">
            <v>YSC</v>
          </cell>
          <cell r="F4378">
            <v>1000</v>
          </cell>
          <cell r="G4378">
            <v>98088</v>
          </cell>
          <cell r="H4378">
            <v>23.99</v>
          </cell>
          <cell r="I4378" t="str">
            <v>S</v>
          </cell>
          <cell r="J4378"/>
        </row>
        <row r="4379">
          <cell r="A4379">
            <v>919264</v>
          </cell>
          <cell r="B4379" t="str">
            <v>CARPE DIEM PINOT NOIR'17/18 750ml</v>
          </cell>
          <cell r="C4379" t="str">
            <v>P</v>
          </cell>
          <cell r="D4379" t="str">
            <v>PL</v>
          </cell>
          <cell r="E4379" t="str">
            <v>PLR</v>
          </cell>
          <cell r="F4379">
            <v>750</v>
          </cell>
          <cell r="G4379">
            <v>919264</v>
          </cell>
          <cell r="H4379">
            <v>33.06</v>
          </cell>
          <cell r="I4379" t="str">
            <v>L</v>
          </cell>
          <cell r="J4379"/>
        </row>
        <row r="4380">
          <cell r="A4380">
            <v>949236</v>
          </cell>
          <cell r="B4380" t="str">
            <v>CARRIERE VESPIDAE PN WV '12 750ml</v>
          </cell>
          <cell r="C4380" t="str">
            <v>Y</v>
          </cell>
          <cell r="D4380" t="str">
            <v>YS</v>
          </cell>
          <cell r="E4380" t="str">
            <v>YSE</v>
          </cell>
          <cell r="F4380">
            <v>750</v>
          </cell>
          <cell r="G4380">
            <v>949236</v>
          </cell>
          <cell r="H4380">
            <v>36.520000000000003</v>
          </cell>
          <cell r="I4380" t="str">
            <v>S</v>
          </cell>
          <cell r="J4380"/>
        </row>
        <row r="4381">
          <cell r="A4381">
            <v>915131</v>
          </cell>
          <cell r="B4381" t="str">
            <v>CARTLIDGE &amp; BROWN CHARD'17 750ml</v>
          </cell>
          <cell r="C4381" t="str">
            <v>K</v>
          </cell>
          <cell r="D4381" t="str">
            <v>KK</v>
          </cell>
          <cell r="E4381" t="str">
            <v>KKB</v>
          </cell>
          <cell r="F4381">
            <v>750</v>
          </cell>
          <cell r="G4381">
            <v>915131</v>
          </cell>
          <cell r="H4381">
            <v>7</v>
          </cell>
          <cell r="I4381" t="str">
            <v>X</v>
          </cell>
          <cell r="J4381"/>
        </row>
        <row r="4382">
          <cell r="A4382">
            <v>915142</v>
          </cell>
          <cell r="B4382" t="str">
            <v>CARTLIDGE &amp; BROWN PN'15/17 750ml</v>
          </cell>
          <cell r="C4382" t="str">
            <v>P</v>
          </cell>
          <cell r="D4382" t="str">
            <v>PL</v>
          </cell>
          <cell r="E4382" t="str">
            <v>PLR</v>
          </cell>
          <cell r="F4382">
            <v>750</v>
          </cell>
          <cell r="G4382">
            <v>915142</v>
          </cell>
          <cell r="H4382">
            <v>8.08</v>
          </cell>
          <cell r="I4382" t="str">
            <v>X</v>
          </cell>
          <cell r="J4382"/>
        </row>
        <row r="4383">
          <cell r="A4383">
            <v>916193</v>
          </cell>
          <cell r="B4383" t="str">
            <v>CARTLIDGE &amp; BROWNE SAUV BL'12/13 750ml</v>
          </cell>
          <cell r="C4383" t="str">
            <v>K</v>
          </cell>
          <cell r="D4383" t="str">
            <v>KK</v>
          </cell>
          <cell r="E4383" t="str">
            <v>KKD</v>
          </cell>
          <cell r="F4383">
            <v>750</v>
          </cell>
          <cell r="G4383">
            <v>916193</v>
          </cell>
          <cell r="H4383">
            <v>7.07</v>
          </cell>
          <cell r="I4383" t="str">
            <v>X</v>
          </cell>
          <cell r="J4383"/>
        </row>
        <row r="4384">
          <cell r="A4384">
            <v>68376</v>
          </cell>
          <cell r="B4384" t="str">
            <v>CARTRON CREME DE CASSIS DOUBLE 750ml</v>
          </cell>
          <cell r="C4384" t="str">
            <v>Y</v>
          </cell>
          <cell r="D4384" t="str">
            <v>YS</v>
          </cell>
          <cell r="E4384" t="str">
            <v>YSC</v>
          </cell>
          <cell r="F4384">
            <v>750</v>
          </cell>
          <cell r="G4384">
            <v>68376</v>
          </cell>
          <cell r="H4384">
            <v>29.44</v>
          </cell>
          <cell r="I4384" t="str">
            <v>X</v>
          </cell>
          <cell r="J4384"/>
        </row>
        <row r="4385">
          <cell r="A4385">
            <v>922970</v>
          </cell>
          <cell r="B4385" t="str">
            <v>CASA BELFI FRIZZANTE BIANCO 750ml</v>
          </cell>
          <cell r="C4385" t="str">
            <v>Y</v>
          </cell>
          <cell r="D4385" t="str">
            <v>YS</v>
          </cell>
          <cell r="E4385" t="str">
            <v>YSE</v>
          </cell>
          <cell r="F4385">
            <v>750</v>
          </cell>
          <cell r="G4385">
            <v>922970</v>
          </cell>
          <cell r="H4385">
            <v>25.08</v>
          </cell>
          <cell r="I4385" t="str">
            <v>S</v>
          </cell>
          <cell r="J4385"/>
        </row>
        <row r="4386">
          <cell r="A4386">
            <v>922969</v>
          </cell>
          <cell r="B4386" t="str">
            <v>CASA BELFI FRIZZANTE ROSSO 750ml</v>
          </cell>
          <cell r="C4386" t="str">
            <v>Y</v>
          </cell>
          <cell r="D4386" t="str">
            <v>YS</v>
          </cell>
          <cell r="E4386" t="str">
            <v>YSE</v>
          </cell>
          <cell r="F4386">
            <v>750</v>
          </cell>
          <cell r="G4386">
            <v>922969</v>
          </cell>
          <cell r="H4386">
            <v>25.08</v>
          </cell>
          <cell r="I4386" t="str">
            <v>S</v>
          </cell>
          <cell r="J4386"/>
        </row>
        <row r="4387">
          <cell r="A4387">
            <v>916838</v>
          </cell>
          <cell r="B4387" t="str">
            <v>CASA CASTILLO MONASTRELL'08 750ml</v>
          </cell>
          <cell r="C4387" t="str">
            <v>P</v>
          </cell>
          <cell r="D4387" t="str">
            <v>PR</v>
          </cell>
          <cell r="E4387" t="str">
            <v>PRP</v>
          </cell>
          <cell r="F4387">
            <v>750</v>
          </cell>
          <cell r="G4387">
            <v>916838</v>
          </cell>
          <cell r="H4387">
            <v>10.8</v>
          </cell>
          <cell r="I4387" t="str">
            <v>X</v>
          </cell>
          <cell r="J4387"/>
        </row>
        <row r="4388">
          <cell r="A4388">
            <v>917780</v>
          </cell>
          <cell r="B4388" t="str">
            <v>CASA CASTILLO MONASTRELL'15/16 750ml</v>
          </cell>
          <cell r="C4388" t="str">
            <v>P</v>
          </cell>
          <cell r="D4388" t="str">
            <v>PR</v>
          </cell>
          <cell r="E4388" t="str">
            <v>PRP</v>
          </cell>
          <cell r="F4388">
            <v>750</v>
          </cell>
          <cell r="G4388">
            <v>917780</v>
          </cell>
          <cell r="H4388">
            <v>12.97</v>
          </cell>
          <cell r="I4388" t="str">
            <v>X</v>
          </cell>
          <cell r="J4388"/>
        </row>
        <row r="4389">
          <cell r="A4389">
            <v>922613</v>
          </cell>
          <cell r="B4389" t="str">
            <v>CASA CATERINA CUVEE 36 750ml</v>
          </cell>
          <cell r="C4389" t="str">
            <v>Y</v>
          </cell>
          <cell r="D4389" t="str">
            <v>YS</v>
          </cell>
          <cell r="E4389" t="str">
            <v>YSE</v>
          </cell>
          <cell r="F4389">
            <v>750</v>
          </cell>
          <cell r="G4389">
            <v>922613</v>
          </cell>
          <cell r="H4389">
            <v>70.11</v>
          </cell>
          <cell r="I4389" t="str">
            <v>S</v>
          </cell>
          <cell r="J4389"/>
        </row>
        <row r="4390">
          <cell r="A4390">
            <v>954087</v>
          </cell>
          <cell r="B4390" t="str">
            <v>CASA COSTE PIACE PROSECCO 1500ml</v>
          </cell>
          <cell r="C4390" t="str">
            <v>Y</v>
          </cell>
          <cell r="D4390" t="str">
            <v>YS</v>
          </cell>
          <cell r="E4390" t="str">
            <v>YSE</v>
          </cell>
          <cell r="F4390">
            <v>1500</v>
          </cell>
          <cell r="G4390">
            <v>954087</v>
          </cell>
          <cell r="H4390">
            <v>55.16</v>
          </cell>
          <cell r="I4390" t="str">
            <v>S</v>
          </cell>
          <cell r="J4390"/>
        </row>
        <row r="4391">
          <cell r="A4391">
            <v>922086</v>
          </cell>
          <cell r="B4391" t="str">
            <v>CASA D'ARISTA HUANA LIQUEUR 750ml</v>
          </cell>
          <cell r="C4391" t="str">
            <v>Y</v>
          </cell>
          <cell r="D4391" t="str">
            <v>YS</v>
          </cell>
          <cell r="E4391" t="str">
            <v>YSC</v>
          </cell>
          <cell r="F4391">
            <v>750</v>
          </cell>
          <cell r="G4391">
            <v>922086</v>
          </cell>
          <cell r="H4391">
            <v>32.44</v>
          </cell>
          <cell r="I4391" t="str">
            <v>S</v>
          </cell>
          <cell r="J4391"/>
        </row>
        <row r="4392">
          <cell r="A4392">
            <v>952823</v>
          </cell>
          <cell r="B4392" t="str">
            <v>CASA D'ARISTA KALANI COCONUT 750ml</v>
          </cell>
          <cell r="C4392" t="str">
            <v>C</v>
          </cell>
          <cell r="D4392" t="str">
            <v>CH</v>
          </cell>
          <cell r="E4392" t="str">
            <v>CHE</v>
          </cell>
          <cell r="F4392">
            <v>750</v>
          </cell>
          <cell r="G4392">
            <v>952823</v>
          </cell>
          <cell r="H4392">
            <v>34.270000000000003</v>
          </cell>
          <cell r="I4392" t="str">
            <v>S</v>
          </cell>
          <cell r="J4392"/>
        </row>
        <row r="4393">
          <cell r="A4393">
            <v>952540</v>
          </cell>
          <cell r="B4393" t="str">
            <v>CASA DE DAREI JOSE 750ml</v>
          </cell>
          <cell r="C4393" t="str">
            <v>Y</v>
          </cell>
          <cell r="D4393" t="str">
            <v>YS</v>
          </cell>
          <cell r="E4393" t="str">
            <v>YSE</v>
          </cell>
          <cell r="F4393">
            <v>750</v>
          </cell>
          <cell r="G4393">
            <v>952540</v>
          </cell>
          <cell r="H4393">
            <v>46.53</v>
          </cell>
          <cell r="I4393" t="str">
            <v>S</v>
          </cell>
          <cell r="J4393"/>
        </row>
        <row r="4394">
          <cell r="A4394">
            <v>918103</v>
          </cell>
          <cell r="B4394" t="str">
            <v>CASA DE FRUTA BLACKBERRY 750ml</v>
          </cell>
          <cell r="C4394" t="str">
            <v>Y</v>
          </cell>
          <cell r="D4394" t="str">
            <v>YS</v>
          </cell>
          <cell r="E4394" t="str">
            <v>YSE</v>
          </cell>
          <cell r="F4394">
            <v>750</v>
          </cell>
          <cell r="G4394">
            <v>918103</v>
          </cell>
          <cell r="H4394">
            <v>29.2</v>
          </cell>
          <cell r="I4394" t="str">
            <v>S</v>
          </cell>
          <cell r="J4394"/>
        </row>
        <row r="4395">
          <cell r="A4395">
            <v>88209</v>
          </cell>
          <cell r="B4395" t="str">
            <v>CASA DRAGONES ANEJO TEQUILA 750ml</v>
          </cell>
          <cell r="C4395" t="str">
            <v>A</v>
          </cell>
          <cell r="D4395" t="str">
            <v>AP</v>
          </cell>
          <cell r="E4395" t="str">
            <v>APJ</v>
          </cell>
          <cell r="F4395">
            <v>750</v>
          </cell>
          <cell r="G4395">
            <v>88209</v>
          </cell>
          <cell r="H4395">
            <v>173.09</v>
          </cell>
          <cell r="I4395" t="str">
            <v>T</v>
          </cell>
          <cell r="J4395"/>
        </row>
        <row r="4396">
          <cell r="A4396">
            <v>87279</v>
          </cell>
          <cell r="B4396" t="str">
            <v>CASA DRAGONES TEQUILA BLANCO 750ml</v>
          </cell>
          <cell r="C4396" t="str">
            <v>A</v>
          </cell>
          <cell r="D4396" t="str">
            <v>AP</v>
          </cell>
          <cell r="E4396" t="str">
            <v>APD</v>
          </cell>
          <cell r="F4396">
            <v>750</v>
          </cell>
          <cell r="G4396">
            <v>87279</v>
          </cell>
          <cell r="H4396">
            <v>84.35</v>
          </cell>
          <cell r="I4396" t="str">
            <v>L</v>
          </cell>
          <cell r="J4396"/>
        </row>
        <row r="4397">
          <cell r="A4397">
            <v>87276</v>
          </cell>
          <cell r="B4397" t="str">
            <v>CASA DRAGONES TEQUILA JOVEN 750ml</v>
          </cell>
          <cell r="C4397" t="str">
            <v>A</v>
          </cell>
          <cell r="D4397" t="str">
            <v>AP</v>
          </cell>
          <cell r="E4397" t="str">
            <v>APD</v>
          </cell>
          <cell r="F4397">
            <v>750</v>
          </cell>
          <cell r="G4397">
            <v>87276</v>
          </cell>
          <cell r="H4397">
            <v>343.05</v>
          </cell>
          <cell r="I4397" t="str">
            <v>L</v>
          </cell>
          <cell r="J4397"/>
        </row>
        <row r="4398">
          <cell r="A4398">
            <v>948527</v>
          </cell>
          <cell r="B4398" t="str">
            <v>CASA LAPOSTOLE CAB SAUV 750ml</v>
          </cell>
          <cell r="C4398" t="str">
            <v>Y</v>
          </cell>
          <cell r="D4398" t="str">
            <v>YS</v>
          </cell>
          <cell r="E4398" t="str">
            <v>YSE</v>
          </cell>
          <cell r="F4398">
            <v>750</v>
          </cell>
          <cell r="G4398">
            <v>948527</v>
          </cell>
          <cell r="H4398">
            <v>14.42</v>
          </cell>
          <cell r="I4398" t="str">
            <v>S</v>
          </cell>
          <cell r="J4398"/>
        </row>
        <row r="4399">
          <cell r="A4399">
            <v>89016</v>
          </cell>
          <cell r="B4399" t="str">
            <v>CASA NOBLE ANEJO 750ml</v>
          </cell>
          <cell r="C4399" t="str">
            <v>Y</v>
          </cell>
          <cell r="D4399" t="str">
            <v>YS</v>
          </cell>
          <cell r="E4399" t="str">
            <v>YSA</v>
          </cell>
          <cell r="F4399">
            <v>750</v>
          </cell>
          <cell r="G4399">
            <v>89016</v>
          </cell>
          <cell r="H4399">
            <v>60.77</v>
          </cell>
          <cell r="I4399" t="str">
            <v>U</v>
          </cell>
          <cell r="J4399"/>
        </row>
        <row r="4400">
          <cell r="A4400">
            <v>89015</v>
          </cell>
          <cell r="B4400" t="str">
            <v>CASA NOBLE ANEJO SINGLE BARREL 750ml</v>
          </cell>
          <cell r="C4400" t="str">
            <v>Y</v>
          </cell>
          <cell r="D4400" t="str">
            <v>YS</v>
          </cell>
          <cell r="E4400" t="str">
            <v>YSA</v>
          </cell>
          <cell r="F4400">
            <v>750</v>
          </cell>
          <cell r="G4400">
            <v>89015</v>
          </cell>
          <cell r="H4400">
            <v>151.6</v>
          </cell>
          <cell r="I4400" t="str">
            <v>U</v>
          </cell>
          <cell r="J4400"/>
        </row>
        <row r="4401">
          <cell r="A4401">
            <v>87266</v>
          </cell>
          <cell r="B4401" t="str">
            <v>CASA NOBLE BLANCO TEQUILA 750ml</v>
          </cell>
          <cell r="C4401" t="str">
            <v>A</v>
          </cell>
          <cell r="D4401" t="str">
            <v>AP</v>
          </cell>
          <cell r="E4401" t="str">
            <v>APD</v>
          </cell>
          <cell r="F4401">
            <v>750</v>
          </cell>
          <cell r="G4401">
            <v>87266</v>
          </cell>
          <cell r="H4401">
            <v>45.99</v>
          </cell>
          <cell r="I4401">
            <v>1</v>
          </cell>
          <cell r="J4401"/>
        </row>
        <row r="4402">
          <cell r="A4402">
            <v>87827</v>
          </cell>
          <cell r="B4402" t="str">
            <v>CASA NOBLE JOVEN SINGLE BARREL 750ml</v>
          </cell>
          <cell r="C4402" t="str">
            <v>Y</v>
          </cell>
          <cell r="D4402" t="str">
            <v>YS</v>
          </cell>
          <cell r="E4402" t="str">
            <v>YSA</v>
          </cell>
          <cell r="F4402">
            <v>750</v>
          </cell>
          <cell r="G4402">
            <v>87827</v>
          </cell>
          <cell r="H4402">
            <v>45.61</v>
          </cell>
          <cell r="I4402" t="str">
            <v>U</v>
          </cell>
          <cell r="J4402"/>
        </row>
        <row r="4403">
          <cell r="A4403">
            <v>89017</v>
          </cell>
          <cell r="B4403" t="str">
            <v>CASA NOBLE REPOSADO BARREL 1450 750ml</v>
          </cell>
          <cell r="C4403" t="str">
            <v>Y</v>
          </cell>
          <cell r="D4403" t="str">
            <v>YS</v>
          </cell>
          <cell r="E4403" t="str">
            <v>YSA</v>
          </cell>
          <cell r="F4403">
            <v>750</v>
          </cell>
          <cell r="G4403">
            <v>89017</v>
          </cell>
          <cell r="H4403">
            <v>55.13</v>
          </cell>
          <cell r="I4403" t="str">
            <v>U</v>
          </cell>
          <cell r="J4403"/>
        </row>
        <row r="4404">
          <cell r="A4404">
            <v>952082</v>
          </cell>
          <cell r="B4404" t="str">
            <v>CASA NOBLE REPOSADO SINGLE BARREL 750ml</v>
          </cell>
          <cell r="C4404" t="str">
            <v>Y</v>
          </cell>
          <cell r="D4404" t="str">
            <v>YS</v>
          </cell>
          <cell r="E4404" t="str">
            <v>YSA</v>
          </cell>
          <cell r="F4404">
            <v>750</v>
          </cell>
          <cell r="G4404">
            <v>952082</v>
          </cell>
          <cell r="H4404">
            <v>54.99</v>
          </cell>
          <cell r="I4404" t="str">
            <v>U</v>
          </cell>
          <cell r="J4404"/>
        </row>
        <row r="4405">
          <cell r="A4405">
            <v>953755</v>
          </cell>
          <cell r="B4405" t="str">
            <v>CASA NOBLE REPOSADO SPECIAL #1423 750ml</v>
          </cell>
          <cell r="C4405" t="str">
            <v>Y</v>
          </cell>
          <cell r="D4405" t="str">
            <v>YS</v>
          </cell>
          <cell r="E4405" t="str">
            <v>YSA</v>
          </cell>
          <cell r="F4405">
            <v>750</v>
          </cell>
          <cell r="G4405">
            <v>953755</v>
          </cell>
          <cell r="H4405">
            <v>55.13</v>
          </cell>
          <cell r="I4405" t="str">
            <v>U</v>
          </cell>
          <cell r="J4405"/>
        </row>
        <row r="4406">
          <cell r="A4406">
            <v>955739</v>
          </cell>
          <cell r="B4406" t="str">
            <v>CASA NOBLE REPOSADO TEQ 750ml</v>
          </cell>
          <cell r="C4406" t="str">
            <v>Y</v>
          </cell>
          <cell r="D4406" t="str">
            <v>YS</v>
          </cell>
          <cell r="E4406" t="str">
            <v>YSA</v>
          </cell>
          <cell r="F4406">
            <v>750</v>
          </cell>
          <cell r="G4406">
            <v>955739</v>
          </cell>
          <cell r="H4406">
            <v>60.63</v>
          </cell>
          <cell r="I4406" t="str">
            <v>X</v>
          </cell>
          <cell r="J4406"/>
        </row>
        <row r="4407">
          <cell r="A4407">
            <v>87270</v>
          </cell>
          <cell r="B4407" t="str">
            <v>CASA NOBLE REPOSADO TEQUILA 750ml</v>
          </cell>
          <cell r="C4407" t="str">
            <v>A</v>
          </cell>
          <cell r="D4407" t="str">
            <v>AP</v>
          </cell>
          <cell r="E4407" t="str">
            <v>APJ</v>
          </cell>
          <cell r="F4407">
            <v>750</v>
          </cell>
          <cell r="G4407">
            <v>87270</v>
          </cell>
          <cell r="H4407">
            <v>32.99</v>
          </cell>
          <cell r="I4407" t="str">
            <v>D</v>
          </cell>
          <cell r="J4407"/>
        </row>
        <row r="4408">
          <cell r="A4408">
            <v>100585</v>
          </cell>
          <cell r="B4408" t="str">
            <v>CASA NOBLE SILVER TEQ VAP 750ml</v>
          </cell>
          <cell r="C4408" t="str">
            <v>Y</v>
          </cell>
          <cell r="D4408" t="str">
            <v>YG</v>
          </cell>
          <cell r="E4408" t="str">
            <v>YGA</v>
          </cell>
          <cell r="F4408">
            <v>750</v>
          </cell>
          <cell r="G4408">
            <v>100585</v>
          </cell>
          <cell r="H4408">
            <v>39.99</v>
          </cell>
          <cell r="I4408" t="str">
            <v>D</v>
          </cell>
          <cell r="J4408"/>
        </row>
        <row r="4409">
          <cell r="A4409">
            <v>902052</v>
          </cell>
          <cell r="B4409" t="str">
            <v>CASA NOBLE SINGLE BARREL 1464 750ml</v>
          </cell>
          <cell r="C4409" t="str">
            <v>Y</v>
          </cell>
          <cell r="D4409" t="str">
            <v>YS</v>
          </cell>
          <cell r="E4409" t="str">
            <v>YSA</v>
          </cell>
          <cell r="F4409">
            <v>750</v>
          </cell>
          <cell r="G4409">
            <v>902052</v>
          </cell>
          <cell r="H4409">
            <v>55.13</v>
          </cell>
          <cell r="I4409" t="str">
            <v>U</v>
          </cell>
          <cell r="J4409"/>
        </row>
        <row r="4410">
          <cell r="A4410">
            <v>948703</v>
          </cell>
          <cell r="B4410" t="str">
            <v>CASA SANTOS LIMA MONTE PROMESSA 750ml</v>
          </cell>
          <cell r="C4410" t="str">
            <v>Y</v>
          </cell>
          <cell r="D4410" t="str">
            <v>YS</v>
          </cell>
          <cell r="E4410" t="str">
            <v>YSE</v>
          </cell>
          <cell r="F4410">
            <v>750</v>
          </cell>
          <cell r="G4410">
            <v>948703</v>
          </cell>
          <cell r="H4410">
            <v>10.34</v>
          </cell>
          <cell r="I4410" t="str">
            <v>S</v>
          </cell>
          <cell r="J4410"/>
        </row>
        <row r="4411">
          <cell r="A4411">
            <v>923589</v>
          </cell>
          <cell r="B4411" t="str">
            <v>CASA SILVA LE LINGUES CARMENERE 750ml</v>
          </cell>
          <cell r="C4411" t="str">
            <v>P</v>
          </cell>
          <cell r="D4411" t="str">
            <v>PR</v>
          </cell>
          <cell r="E4411" t="str">
            <v>PRT</v>
          </cell>
          <cell r="F4411">
            <v>750</v>
          </cell>
          <cell r="G4411">
            <v>923589</v>
          </cell>
          <cell r="H4411">
            <v>17.399999999999999</v>
          </cell>
          <cell r="I4411" t="str">
            <v>D</v>
          </cell>
          <cell r="J4411"/>
        </row>
        <row r="4412">
          <cell r="A4412">
            <v>917230</v>
          </cell>
          <cell r="B4412" t="str">
            <v>CASA SILVA SAUVIGNON GRIS 750ml</v>
          </cell>
          <cell r="C4412" t="str">
            <v>K</v>
          </cell>
          <cell r="D4412" t="str">
            <v>KR</v>
          </cell>
          <cell r="E4412" t="str">
            <v>KRR</v>
          </cell>
          <cell r="F4412">
            <v>750</v>
          </cell>
          <cell r="G4412">
            <v>917230</v>
          </cell>
          <cell r="H4412">
            <v>17.399999999999999</v>
          </cell>
          <cell r="I4412">
            <v>1</v>
          </cell>
          <cell r="J4412"/>
        </row>
        <row r="4413">
          <cell r="A4413">
            <v>917231</v>
          </cell>
          <cell r="B4413" t="str">
            <v>CASA SILVA VIOGNIER RES'08 750ml</v>
          </cell>
          <cell r="C4413" t="str">
            <v>K</v>
          </cell>
          <cell r="D4413" t="str">
            <v>KR</v>
          </cell>
          <cell r="E4413" t="str">
            <v>KRR</v>
          </cell>
          <cell r="F4413">
            <v>750</v>
          </cell>
          <cell r="G4413">
            <v>917231</v>
          </cell>
          <cell r="H4413">
            <v>15.6</v>
          </cell>
          <cell r="I4413" t="str">
            <v>X</v>
          </cell>
          <cell r="J4413"/>
        </row>
        <row r="4414">
          <cell r="A4414">
            <v>918603</v>
          </cell>
          <cell r="B4414" t="str">
            <v>CASA SMITH VINO ROSE'19/20 750ml</v>
          </cell>
          <cell r="C4414" t="str">
            <v>M</v>
          </cell>
          <cell r="D4414" t="str">
            <v>MP</v>
          </cell>
          <cell r="E4414" t="str">
            <v>MPW</v>
          </cell>
          <cell r="F4414">
            <v>750</v>
          </cell>
          <cell r="G4414">
            <v>918603</v>
          </cell>
          <cell r="H4414">
            <v>10.06</v>
          </cell>
          <cell r="I4414" t="str">
            <v>L</v>
          </cell>
          <cell r="J4414"/>
        </row>
        <row r="4415">
          <cell r="A4415">
            <v>952367</v>
          </cell>
          <cell r="B4415" t="str">
            <v>CASA VALDUGA BRUT ROSÃ‰ '13 750ml</v>
          </cell>
          <cell r="C4415" t="str">
            <v>Y</v>
          </cell>
          <cell r="D4415" t="str">
            <v>YS</v>
          </cell>
          <cell r="E4415" t="str">
            <v>YSE</v>
          </cell>
          <cell r="F4415">
            <v>750</v>
          </cell>
          <cell r="G4415">
            <v>952367</v>
          </cell>
          <cell r="H4415">
            <v>20.55</v>
          </cell>
          <cell r="I4415" t="str">
            <v>S</v>
          </cell>
          <cell r="J4415"/>
        </row>
        <row r="4416">
          <cell r="A4416">
            <v>952368</v>
          </cell>
          <cell r="B4416" t="str">
            <v>CASA VALDUGA CAB FRANC RAIZES 750ml</v>
          </cell>
          <cell r="C4416" t="str">
            <v>Y</v>
          </cell>
          <cell r="D4416" t="str">
            <v>YS</v>
          </cell>
          <cell r="E4416" t="str">
            <v>YSE</v>
          </cell>
          <cell r="F4416">
            <v>750</v>
          </cell>
          <cell r="G4416">
            <v>952368</v>
          </cell>
          <cell r="H4416">
            <v>16.739999999999998</v>
          </cell>
          <cell r="I4416" t="str">
            <v>S</v>
          </cell>
          <cell r="J4416"/>
        </row>
        <row r="4417">
          <cell r="A4417">
            <v>904711</v>
          </cell>
          <cell r="B4417" t="str">
            <v>CASABLANCA BEER 331ml</v>
          </cell>
          <cell r="C4417" t="str">
            <v>Y</v>
          </cell>
          <cell r="D4417" t="str">
            <v>YS</v>
          </cell>
          <cell r="E4417" t="str">
            <v>YST</v>
          </cell>
          <cell r="F4417">
            <v>331</v>
          </cell>
          <cell r="G4417">
            <v>904711</v>
          </cell>
          <cell r="H4417">
            <v>1.82</v>
          </cell>
          <cell r="I4417" t="str">
            <v>U</v>
          </cell>
          <cell r="J4417"/>
        </row>
        <row r="4418">
          <cell r="A4418">
            <v>950036</v>
          </cell>
          <cell r="B4418" t="str">
            <v>CASADEI SOGNO 750ml</v>
          </cell>
          <cell r="C4418" t="str">
            <v>Y</v>
          </cell>
          <cell r="D4418" t="str">
            <v>YS</v>
          </cell>
          <cell r="E4418" t="str">
            <v>YSE</v>
          </cell>
          <cell r="F4418">
            <v>750</v>
          </cell>
          <cell r="G4418">
            <v>950036</v>
          </cell>
          <cell r="H4418">
            <v>23.61</v>
          </cell>
          <cell r="I4418" t="str">
            <v>S</v>
          </cell>
          <cell r="J4418"/>
        </row>
        <row r="4419">
          <cell r="A4419">
            <v>950900</v>
          </cell>
          <cell r="B4419" t="str">
            <v>CASAL GARCIA VINHO VERDE 750ml</v>
          </cell>
          <cell r="C4419" t="str">
            <v>Y</v>
          </cell>
          <cell r="D4419" t="str">
            <v>YS</v>
          </cell>
          <cell r="E4419" t="str">
            <v>YSE</v>
          </cell>
          <cell r="F4419">
            <v>750</v>
          </cell>
          <cell r="G4419">
            <v>950900</v>
          </cell>
          <cell r="H4419">
            <v>11.99</v>
          </cell>
          <cell r="I4419" t="str">
            <v>S</v>
          </cell>
          <cell r="J4419"/>
        </row>
        <row r="4420">
          <cell r="A4420">
            <v>919012</v>
          </cell>
          <cell r="B4420" t="str">
            <v>CASAL GARCIA VINHO VERDE ROSÃ‰ 75 750ml</v>
          </cell>
          <cell r="C4420" t="str">
            <v>M</v>
          </cell>
          <cell r="D4420" t="str">
            <v>MP</v>
          </cell>
          <cell r="E4420" t="str">
            <v>MPX</v>
          </cell>
          <cell r="F4420">
            <v>750</v>
          </cell>
          <cell r="G4420">
            <v>919012</v>
          </cell>
          <cell r="H4420">
            <v>11.99</v>
          </cell>
          <cell r="I4420">
            <v>1</v>
          </cell>
          <cell r="J4420"/>
        </row>
        <row r="4421">
          <cell r="A4421">
            <v>917459</v>
          </cell>
          <cell r="B4421" t="str">
            <v>CASAL NOVO GODELLO'07/08 750ml</v>
          </cell>
          <cell r="C4421" t="str">
            <v>K</v>
          </cell>
          <cell r="D4421" t="str">
            <v>KR</v>
          </cell>
          <cell r="E4421" t="str">
            <v>KRN</v>
          </cell>
          <cell r="F4421">
            <v>750</v>
          </cell>
          <cell r="G4421">
            <v>917459</v>
          </cell>
          <cell r="H4421">
            <v>23.59</v>
          </cell>
          <cell r="I4421" t="str">
            <v>X</v>
          </cell>
          <cell r="J4421"/>
        </row>
        <row r="4422">
          <cell r="A4422">
            <v>917460</v>
          </cell>
          <cell r="B4422" t="str">
            <v>CASAL NOVO MENCIA'9/11 750ml</v>
          </cell>
          <cell r="C4422" t="str">
            <v>P</v>
          </cell>
          <cell r="D4422" t="str">
            <v>PR</v>
          </cell>
          <cell r="E4422" t="str">
            <v>PRP</v>
          </cell>
          <cell r="F4422">
            <v>750</v>
          </cell>
          <cell r="G4422">
            <v>917460</v>
          </cell>
          <cell r="H4422">
            <v>11.16</v>
          </cell>
          <cell r="I4422" t="str">
            <v>X</v>
          </cell>
          <cell r="J4422"/>
        </row>
        <row r="4423">
          <cell r="A4423">
            <v>723700</v>
          </cell>
          <cell r="B4423" t="str">
            <v>CASALNOVA PROSECCO 750ml</v>
          </cell>
          <cell r="C4423" t="str">
            <v>I</v>
          </cell>
          <cell r="D4423" t="str">
            <v>IP</v>
          </cell>
          <cell r="E4423" t="str">
            <v>IPI</v>
          </cell>
          <cell r="F4423">
            <v>750</v>
          </cell>
          <cell r="G4423">
            <v>723700</v>
          </cell>
          <cell r="H4423">
            <v>17.32</v>
          </cell>
          <cell r="I4423" t="str">
            <v>X</v>
          </cell>
          <cell r="J4423"/>
        </row>
        <row r="4424">
          <cell r="A4424">
            <v>349002</v>
          </cell>
          <cell r="B4424" t="str">
            <v>CASAMATTA ROSSO 750ml</v>
          </cell>
          <cell r="C4424" t="str">
            <v>P</v>
          </cell>
          <cell r="D4424" t="str">
            <v>PR</v>
          </cell>
          <cell r="E4424" t="str">
            <v>PRI</v>
          </cell>
          <cell r="F4424">
            <v>750</v>
          </cell>
          <cell r="G4424">
            <v>349002</v>
          </cell>
          <cell r="H4424">
            <v>19.95</v>
          </cell>
          <cell r="I4424">
            <v>1</v>
          </cell>
          <cell r="J4424"/>
        </row>
        <row r="4425">
          <cell r="A4425">
            <v>909366</v>
          </cell>
          <cell r="B4425" t="str">
            <v>CASAMATTA ROSSO 09 750ml</v>
          </cell>
          <cell r="C4425" t="str">
            <v>Y</v>
          </cell>
          <cell r="D4425" t="str">
            <v>YS</v>
          </cell>
          <cell r="E4425" t="str">
            <v>YSE</v>
          </cell>
          <cell r="F4425">
            <v>750</v>
          </cell>
          <cell r="G4425">
            <v>909366</v>
          </cell>
          <cell r="H4425">
            <v>12.38</v>
          </cell>
          <cell r="I4425" t="str">
            <v>S</v>
          </cell>
          <cell r="J4425"/>
        </row>
        <row r="4426">
          <cell r="A4426">
            <v>88833</v>
          </cell>
          <cell r="B4426" t="str">
            <v>CASAMIGOS ANEJO 750ml</v>
          </cell>
          <cell r="C4426" t="str">
            <v>A</v>
          </cell>
          <cell r="D4426" t="str">
            <v>AP</v>
          </cell>
          <cell r="E4426" t="str">
            <v>APJ</v>
          </cell>
          <cell r="F4426">
            <v>750</v>
          </cell>
          <cell r="G4426">
            <v>88833</v>
          </cell>
          <cell r="H4426">
            <v>64.989999999999995</v>
          </cell>
          <cell r="I4426">
            <v>1</v>
          </cell>
          <cell r="J4426"/>
        </row>
        <row r="4427">
          <cell r="A4427">
            <v>101633</v>
          </cell>
          <cell r="B4427" t="str">
            <v>CASAMIGOS BALNCO CINCO DE MAYO VAP 750ml</v>
          </cell>
          <cell r="C4427" t="str">
            <v>Y</v>
          </cell>
          <cell r="D4427" t="str">
            <v>YG</v>
          </cell>
          <cell r="E4427" t="str">
            <v>YGC</v>
          </cell>
          <cell r="F4427">
            <v>750</v>
          </cell>
          <cell r="G4427">
            <v>101633</v>
          </cell>
          <cell r="H4427">
            <v>54.99</v>
          </cell>
          <cell r="I4427" t="str">
            <v>D</v>
          </cell>
          <cell r="J4427"/>
        </row>
        <row r="4428">
          <cell r="A4428">
            <v>87290</v>
          </cell>
          <cell r="B4428" t="str">
            <v>CASAMIGOS BLANCO 1750 ml</v>
          </cell>
          <cell r="C4428" t="str">
            <v>A</v>
          </cell>
          <cell r="D4428" t="str">
            <v>AP</v>
          </cell>
          <cell r="E4428" t="str">
            <v>APD</v>
          </cell>
          <cell r="F4428">
            <v>1750</v>
          </cell>
          <cell r="G4428">
            <v>87290</v>
          </cell>
          <cell r="H4428">
            <v>112.99</v>
          </cell>
          <cell r="I4428" t="str">
            <v>D</v>
          </cell>
          <cell r="J4428"/>
        </row>
        <row r="4429">
          <cell r="A4429">
            <v>2345</v>
          </cell>
          <cell r="B4429" t="str">
            <v>CASAMIGOS BLANCO CRADLE 1750ml</v>
          </cell>
          <cell r="C4429" t="str">
            <v>Y</v>
          </cell>
          <cell r="D4429" t="str">
            <v>YG</v>
          </cell>
          <cell r="E4429" t="str">
            <v>YGA</v>
          </cell>
          <cell r="F4429">
            <v>1750</v>
          </cell>
          <cell r="G4429">
            <v>2345</v>
          </cell>
          <cell r="H4429">
            <v>95.99</v>
          </cell>
          <cell r="I4429" t="str">
            <v>X</v>
          </cell>
          <cell r="J4429"/>
        </row>
        <row r="4430">
          <cell r="A4430">
            <v>100344</v>
          </cell>
          <cell r="B4430" t="str">
            <v>CASAMIGOS BLANCO CRADLE GIFT PK 1750 ml</v>
          </cell>
          <cell r="C4430" t="str">
            <v>Y</v>
          </cell>
          <cell r="D4430" t="str">
            <v>YG</v>
          </cell>
          <cell r="E4430" t="str">
            <v>YGA</v>
          </cell>
          <cell r="F4430">
            <v>1750</v>
          </cell>
          <cell r="G4430">
            <v>100344</v>
          </cell>
          <cell r="H4430">
            <v>112.99</v>
          </cell>
          <cell r="I4430" t="str">
            <v>U</v>
          </cell>
          <cell r="J4430"/>
        </row>
        <row r="4431">
          <cell r="A4431">
            <v>87280</v>
          </cell>
          <cell r="B4431" t="str">
            <v>CASAMIGOS BLANCO TEQUILA 750ml</v>
          </cell>
          <cell r="C4431" t="str">
            <v>A</v>
          </cell>
          <cell r="D4431" t="str">
            <v>AP</v>
          </cell>
          <cell r="E4431" t="str">
            <v>APD</v>
          </cell>
          <cell r="F4431">
            <v>750</v>
          </cell>
          <cell r="G4431">
            <v>87280</v>
          </cell>
          <cell r="H4431">
            <v>54.99</v>
          </cell>
          <cell r="I4431">
            <v>1</v>
          </cell>
          <cell r="J4431"/>
        </row>
        <row r="4432">
          <cell r="A4432">
            <v>101158</v>
          </cell>
          <cell r="B4432" t="str">
            <v>CASAMIGOS BLANCO W/ 2 GLASSES 750ml</v>
          </cell>
          <cell r="C4432" t="str">
            <v>Y</v>
          </cell>
          <cell r="D4432" t="str">
            <v>YG</v>
          </cell>
          <cell r="E4432" t="str">
            <v>YGA</v>
          </cell>
          <cell r="F4432">
            <v>750</v>
          </cell>
          <cell r="G4432">
            <v>101158</v>
          </cell>
          <cell r="H4432">
            <v>54.99</v>
          </cell>
          <cell r="I4432" t="str">
            <v>D</v>
          </cell>
          <cell r="J4432"/>
        </row>
        <row r="4433">
          <cell r="A4433">
            <v>87288</v>
          </cell>
          <cell r="B4433" t="str">
            <v>CASAMIGOS MEZCAL JOVEN 750ml</v>
          </cell>
          <cell r="C4433" t="str">
            <v>A</v>
          </cell>
          <cell r="D4433" t="str">
            <v>AP</v>
          </cell>
          <cell r="E4433" t="str">
            <v>APM</v>
          </cell>
          <cell r="F4433">
            <v>750</v>
          </cell>
          <cell r="G4433">
            <v>87288</v>
          </cell>
          <cell r="H4433">
            <v>66.989999999999995</v>
          </cell>
          <cell r="I4433">
            <v>1</v>
          </cell>
          <cell r="J4433"/>
        </row>
        <row r="4434">
          <cell r="A4434">
            <v>101161</v>
          </cell>
          <cell r="B4434" t="str">
            <v>CASAMIGOS MEZCAL W 2 GLASSES 750ml</v>
          </cell>
          <cell r="C4434" t="str">
            <v>Y</v>
          </cell>
          <cell r="D4434" t="str">
            <v>YG</v>
          </cell>
          <cell r="E4434" t="str">
            <v>YGA</v>
          </cell>
          <cell r="F4434">
            <v>750</v>
          </cell>
          <cell r="G4434">
            <v>101161</v>
          </cell>
          <cell r="H4434">
            <v>66.989999999999995</v>
          </cell>
          <cell r="I4434" t="str">
            <v>D</v>
          </cell>
          <cell r="J4434"/>
        </row>
        <row r="4435">
          <cell r="A4435">
            <v>89177</v>
          </cell>
          <cell r="B4435" t="str">
            <v>CASAMIGOS REPOSADO 750ml</v>
          </cell>
          <cell r="C4435" t="str">
            <v>A</v>
          </cell>
          <cell r="D4435" t="str">
            <v>AP</v>
          </cell>
          <cell r="E4435" t="str">
            <v>APJ</v>
          </cell>
          <cell r="F4435">
            <v>750</v>
          </cell>
          <cell r="G4435">
            <v>89177</v>
          </cell>
          <cell r="H4435">
            <v>59.99</v>
          </cell>
          <cell r="I4435">
            <v>1</v>
          </cell>
          <cell r="J4435"/>
        </row>
        <row r="4436">
          <cell r="A4436">
            <v>100349</v>
          </cell>
          <cell r="B4436" t="str">
            <v>CASAMIGOS REPOSADO W/SHOTGLASSES 750ml</v>
          </cell>
          <cell r="C4436" t="str">
            <v>Y</v>
          </cell>
          <cell r="D4436" t="str">
            <v>YG</v>
          </cell>
          <cell r="E4436" t="str">
            <v>YGA</v>
          </cell>
          <cell r="F4436">
            <v>750</v>
          </cell>
          <cell r="G4436">
            <v>100349</v>
          </cell>
          <cell r="H4436">
            <v>54.99</v>
          </cell>
          <cell r="I4436" t="str">
            <v>D</v>
          </cell>
          <cell r="J4436"/>
        </row>
        <row r="4437">
          <cell r="A4437">
            <v>100345</v>
          </cell>
          <cell r="B4437" t="str">
            <v>CASAMIGOS SILVER W/SHOTGLASSES 750ml</v>
          </cell>
          <cell r="C4437" t="str">
            <v>Y</v>
          </cell>
          <cell r="D4437" t="str">
            <v>YG</v>
          </cell>
          <cell r="E4437" t="str">
            <v>YGA</v>
          </cell>
          <cell r="F4437">
            <v>750</v>
          </cell>
          <cell r="G4437">
            <v>100345</v>
          </cell>
          <cell r="H4437">
            <v>27.54</v>
          </cell>
          <cell r="I4437" t="str">
            <v>D</v>
          </cell>
          <cell r="J4437"/>
        </row>
        <row r="4438">
          <cell r="A4438">
            <v>947910</v>
          </cell>
          <cell r="B4438" t="str">
            <v>CASANOVA DI NERI CERRETALTO 750ml</v>
          </cell>
          <cell r="C4438" t="str">
            <v>Y</v>
          </cell>
          <cell r="D4438" t="str">
            <v>YS</v>
          </cell>
          <cell r="E4438" t="str">
            <v>YSE</v>
          </cell>
          <cell r="F4438">
            <v>750</v>
          </cell>
          <cell r="G4438">
            <v>947910</v>
          </cell>
          <cell r="H4438">
            <v>433.2</v>
          </cell>
          <cell r="I4438" t="str">
            <v>U</v>
          </cell>
          <cell r="J4438"/>
        </row>
        <row r="4439">
          <cell r="A4439">
            <v>907239</v>
          </cell>
          <cell r="B4439" t="str">
            <v>CASANOVA DI NERI GIOVANNI ROSSO 1500 ml</v>
          </cell>
          <cell r="C4439" t="str">
            <v>Y</v>
          </cell>
          <cell r="D4439" t="str">
            <v>YS</v>
          </cell>
          <cell r="E4439" t="str">
            <v>YSE</v>
          </cell>
          <cell r="F4439">
            <v>1500</v>
          </cell>
          <cell r="G4439">
            <v>907239</v>
          </cell>
          <cell r="H4439">
            <v>171.26</v>
          </cell>
          <cell r="I4439" t="str">
            <v>S</v>
          </cell>
          <cell r="J4439"/>
        </row>
        <row r="4440">
          <cell r="A4440">
            <v>917057</v>
          </cell>
          <cell r="B4440" t="str">
            <v>CASANOVA DI NERI IR ROSSO'18/19 750ml</v>
          </cell>
          <cell r="C4440" t="str">
            <v>P</v>
          </cell>
          <cell r="D4440" t="str">
            <v>PR</v>
          </cell>
          <cell r="E4440" t="str">
            <v>PRI</v>
          </cell>
          <cell r="F4440">
            <v>750</v>
          </cell>
          <cell r="G4440">
            <v>917057</v>
          </cell>
          <cell r="H4440">
            <v>24.99</v>
          </cell>
          <cell r="I4440" t="str">
            <v>L</v>
          </cell>
          <cell r="J4440"/>
        </row>
        <row r="4441">
          <cell r="A4441">
            <v>902555</v>
          </cell>
          <cell r="B4441" t="str">
            <v>CASANOVA DI NERI TENUTA NUOVA 3000ml</v>
          </cell>
          <cell r="C4441" t="str">
            <v>Y</v>
          </cell>
          <cell r="D4441" t="str">
            <v>YS</v>
          </cell>
          <cell r="E4441" t="str">
            <v>YSE</v>
          </cell>
          <cell r="F4441">
            <v>3000</v>
          </cell>
          <cell r="G4441">
            <v>902555</v>
          </cell>
          <cell r="H4441">
            <v>574.11</v>
          </cell>
          <cell r="I4441" t="str">
            <v>S</v>
          </cell>
          <cell r="J4441"/>
        </row>
        <row r="4442">
          <cell r="A4442">
            <v>950310</v>
          </cell>
          <cell r="B4442" t="str">
            <v>CASANOVA DI NERI TENUTA NUOVA 3000ml</v>
          </cell>
          <cell r="C4442" t="str">
            <v>Y</v>
          </cell>
          <cell r="D4442" t="str">
            <v>YS</v>
          </cell>
          <cell r="E4442" t="str">
            <v>YSE</v>
          </cell>
          <cell r="F4442">
            <v>3000</v>
          </cell>
          <cell r="G4442">
            <v>950310</v>
          </cell>
          <cell r="H4442">
            <v>421.33</v>
          </cell>
          <cell r="I4442" t="str">
            <v>S</v>
          </cell>
          <cell r="J4442"/>
        </row>
        <row r="4443">
          <cell r="A4443">
            <v>953757</v>
          </cell>
          <cell r="B4443" t="str">
            <v>CASANOVA DI NERI TENUTA NUOVA 1500 ml</v>
          </cell>
          <cell r="C4443" t="str">
            <v>Y</v>
          </cell>
          <cell r="D4443" t="str">
            <v>YS</v>
          </cell>
          <cell r="E4443" t="str">
            <v>YSE</v>
          </cell>
          <cell r="F4443">
            <v>1500</v>
          </cell>
          <cell r="G4443">
            <v>953757</v>
          </cell>
          <cell r="H4443">
            <v>328.91</v>
          </cell>
          <cell r="I4443" t="str">
            <v>S</v>
          </cell>
          <cell r="J4443"/>
        </row>
        <row r="4444">
          <cell r="A4444">
            <v>902784</v>
          </cell>
          <cell r="B4444" t="str">
            <v>CASANOVA DI NERI WHITE LABEL 1500 ml</v>
          </cell>
          <cell r="C4444" t="str">
            <v>Y</v>
          </cell>
          <cell r="D4444" t="str">
            <v>YS</v>
          </cell>
          <cell r="E4444" t="str">
            <v>YSE</v>
          </cell>
          <cell r="F4444">
            <v>1500</v>
          </cell>
          <cell r="G4444">
            <v>902784</v>
          </cell>
          <cell r="H4444">
            <v>198.9</v>
          </cell>
          <cell r="I4444" t="str">
            <v>S</v>
          </cell>
          <cell r="J4444"/>
        </row>
        <row r="4445">
          <cell r="A4445">
            <v>917058</v>
          </cell>
          <cell r="B4445" t="str">
            <v>CASANOVA NERI BRUNELL WHT LBL'14/1 750ml</v>
          </cell>
          <cell r="C4445" t="str">
            <v>P</v>
          </cell>
          <cell r="D4445" t="str">
            <v>PR</v>
          </cell>
          <cell r="E4445" t="str">
            <v>PRI</v>
          </cell>
          <cell r="F4445">
            <v>750</v>
          </cell>
          <cell r="G4445">
            <v>917058</v>
          </cell>
          <cell r="H4445">
            <v>74.989999999999995</v>
          </cell>
          <cell r="I4445" t="str">
            <v>U</v>
          </cell>
          <cell r="J4445"/>
        </row>
        <row r="4446">
          <cell r="A4446">
            <v>915804</v>
          </cell>
          <cell r="B4446" t="str">
            <v>CASANOVA NERI BRUNELLO CERRET'04 750ml</v>
          </cell>
          <cell r="C4446" t="str">
            <v>P</v>
          </cell>
          <cell r="D4446" t="str">
            <v>PR</v>
          </cell>
          <cell r="E4446" t="str">
            <v>PRI</v>
          </cell>
          <cell r="F4446">
            <v>750</v>
          </cell>
          <cell r="G4446">
            <v>915804</v>
          </cell>
          <cell r="H4446">
            <v>179.84</v>
          </cell>
          <cell r="I4446" t="str">
            <v>U</v>
          </cell>
          <cell r="J4446"/>
        </row>
        <row r="4447">
          <cell r="A4447">
            <v>948468</v>
          </cell>
          <cell r="B4447" t="str">
            <v>CASANOVA NERI BRUNELLO NERI'14 750ml</v>
          </cell>
          <cell r="C4447" t="str">
            <v>Y</v>
          </cell>
          <cell r="D4447" t="str">
            <v>YS</v>
          </cell>
          <cell r="E4447" t="str">
            <v>YSE</v>
          </cell>
          <cell r="F4447">
            <v>750</v>
          </cell>
          <cell r="G4447">
            <v>948468</v>
          </cell>
          <cell r="H4447">
            <v>59.25</v>
          </cell>
          <cell r="I4447" t="str">
            <v>U</v>
          </cell>
          <cell r="J4447"/>
        </row>
        <row r="4448">
          <cell r="A4448">
            <v>915276</v>
          </cell>
          <cell r="B4448" t="str">
            <v>CASANOVA NERI BRUNELLO NUOVA'17 750ml</v>
          </cell>
          <cell r="C4448" t="str">
            <v>P</v>
          </cell>
          <cell r="D4448" t="str">
            <v>PR</v>
          </cell>
          <cell r="E4448" t="str">
            <v>PRI</v>
          </cell>
          <cell r="F4448">
            <v>750</v>
          </cell>
          <cell r="G4448">
            <v>915276</v>
          </cell>
          <cell r="H4448">
            <v>141.99</v>
          </cell>
          <cell r="I4448" t="str">
            <v>L</v>
          </cell>
          <cell r="J4448"/>
        </row>
        <row r="4449">
          <cell r="A4449">
            <v>915805</v>
          </cell>
          <cell r="B4449" t="str">
            <v>CASANOVA NERI BRUNLLO WHT LBL'17 750ml</v>
          </cell>
          <cell r="C4449" t="str">
            <v>P</v>
          </cell>
          <cell r="D4449" t="str">
            <v>PR</v>
          </cell>
          <cell r="E4449" t="str">
            <v>PRI</v>
          </cell>
          <cell r="F4449">
            <v>750</v>
          </cell>
          <cell r="G4449">
            <v>915805</v>
          </cell>
          <cell r="H4449">
            <v>76.989999999999995</v>
          </cell>
          <cell r="I4449" t="str">
            <v>L</v>
          </cell>
          <cell r="J4449"/>
        </row>
        <row r="4450">
          <cell r="A4450">
            <v>949760</v>
          </cell>
          <cell r="B4450" t="str">
            <v>CASANOVA-NERI BRUNELLO CERRETALTO 3000ml</v>
          </cell>
          <cell r="C4450" t="str">
            <v>Y</v>
          </cell>
          <cell r="D4450" t="str">
            <v>YS</v>
          </cell>
          <cell r="E4450" t="str">
            <v>YSE</v>
          </cell>
          <cell r="F4450">
            <v>3000</v>
          </cell>
          <cell r="G4450">
            <v>949760</v>
          </cell>
          <cell r="H4450">
            <v>1106.5899999999999</v>
          </cell>
          <cell r="I4450" t="str">
            <v>S</v>
          </cell>
          <cell r="J4450"/>
        </row>
        <row r="4451">
          <cell r="A4451">
            <v>951026</v>
          </cell>
          <cell r="B4451" t="str">
            <v>CASARENA 505 CHARDONNAY 750ml</v>
          </cell>
          <cell r="C4451" t="str">
            <v>Y</v>
          </cell>
          <cell r="D4451" t="str">
            <v>YS</v>
          </cell>
          <cell r="E4451" t="str">
            <v>YSE</v>
          </cell>
          <cell r="F4451">
            <v>750</v>
          </cell>
          <cell r="G4451">
            <v>951026</v>
          </cell>
          <cell r="H4451">
            <v>11.17</v>
          </cell>
          <cell r="I4451" t="str">
            <v>S</v>
          </cell>
          <cell r="J4451"/>
        </row>
        <row r="4452">
          <cell r="A4452">
            <v>951028</v>
          </cell>
          <cell r="B4452" t="str">
            <v>CASARENA 505 MALBEC 750ml</v>
          </cell>
          <cell r="C4452" t="str">
            <v>Y</v>
          </cell>
          <cell r="D4452" t="str">
            <v>YS</v>
          </cell>
          <cell r="E4452" t="str">
            <v>YSE</v>
          </cell>
          <cell r="F4452">
            <v>750</v>
          </cell>
          <cell r="G4452">
            <v>951028</v>
          </cell>
          <cell r="H4452">
            <v>11.17</v>
          </cell>
          <cell r="I4452" t="str">
            <v>S</v>
          </cell>
          <cell r="J4452"/>
        </row>
        <row r="4453">
          <cell r="A4453">
            <v>947393</v>
          </cell>
          <cell r="B4453" t="str">
            <v>CASARENA RES CABERNET 750ml</v>
          </cell>
          <cell r="C4453" t="str">
            <v>Y</v>
          </cell>
          <cell r="D4453" t="str">
            <v>YS</v>
          </cell>
          <cell r="E4453" t="str">
            <v>YSE</v>
          </cell>
          <cell r="F4453">
            <v>750</v>
          </cell>
          <cell r="G4453">
            <v>947393</v>
          </cell>
          <cell r="H4453">
            <v>20.28</v>
          </cell>
          <cell r="I4453" t="str">
            <v>S</v>
          </cell>
          <cell r="J4453"/>
        </row>
        <row r="4454">
          <cell r="A4454">
            <v>952850</v>
          </cell>
          <cell r="B4454" t="str">
            <v>CASAS DEL BOSQUE CAB GRAN BOSQUE 750ml</v>
          </cell>
          <cell r="C4454" t="str">
            <v>Y</v>
          </cell>
          <cell r="D4454" t="str">
            <v>YS</v>
          </cell>
          <cell r="E4454" t="str">
            <v>YSE</v>
          </cell>
          <cell r="F4454">
            <v>750</v>
          </cell>
          <cell r="G4454">
            <v>952850</v>
          </cell>
          <cell r="H4454">
            <v>18.989999999999998</v>
          </cell>
          <cell r="I4454" t="str">
            <v>S</v>
          </cell>
          <cell r="J4454"/>
        </row>
        <row r="4455">
          <cell r="A4455">
            <v>955599</v>
          </cell>
          <cell r="B4455" t="str">
            <v>CASAS DEL BOSQUE GRAN BOSQUE 750ml</v>
          </cell>
          <cell r="C4455" t="str">
            <v>Y</v>
          </cell>
          <cell r="D4455" t="str">
            <v>YS</v>
          </cell>
          <cell r="E4455" t="str">
            <v>YSE</v>
          </cell>
          <cell r="F4455">
            <v>750</v>
          </cell>
          <cell r="G4455">
            <v>955599</v>
          </cell>
          <cell r="H4455">
            <v>67.13</v>
          </cell>
          <cell r="I4455" t="str">
            <v>S</v>
          </cell>
          <cell r="J4455"/>
        </row>
        <row r="4456">
          <cell r="A4456">
            <v>955597</v>
          </cell>
          <cell r="B4456" t="str">
            <v>CASAS DEL BOSQUE GRAN RESERVE CAB 750ml</v>
          </cell>
          <cell r="C4456" t="str">
            <v>Y</v>
          </cell>
          <cell r="D4456" t="str">
            <v>YS</v>
          </cell>
          <cell r="E4456" t="str">
            <v>YSE</v>
          </cell>
          <cell r="F4456">
            <v>750</v>
          </cell>
          <cell r="G4456">
            <v>955597</v>
          </cell>
          <cell r="H4456">
            <v>20.059999999999999</v>
          </cell>
          <cell r="I4456" t="str">
            <v>S</v>
          </cell>
          <cell r="J4456"/>
        </row>
        <row r="4457">
          <cell r="A4457">
            <v>952861</v>
          </cell>
          <cell r="B4457" t="str">
            <v>CASAS DEL BOSQUE PEQUENAS SYRAH 750ml</v>
          </cell>
          <cell r="C4457" t="str">
            <v>Y</v>
          </cell>
          <cell r="D4457" t="str">
            <v>YS</v>
          </cell>
          <cell r="E4457" t="str">
            <v>YSE</v>
          </cell>
          <cell r="F4457">
            <v>750</v>
          </cell>
          <cell r="G4457">
            <v>952861</v>
          </cell>
          <cell r="H4457">
            <v>43.99</v>
          </cell>
          <cell r="I4457" t="str">
            <v>S</v>
          </cell>
          <cell r="J4457"/>
        </row>
        <row r="4458">
          <cell r="A4458">
            <v>952768</v>
          </cell>
          <cell r="B4458" t="str">
            <v>CASAS DEL BOSQUE PEQUENAS SYRAH 750ml</v>
          </cell>
          <cell r="C4458" t="str">
            <v>Y</v>
          </cell>
          <cell r="D4458" t="str">
            <v>YS</v>
          </cell>
          <cell r="E4458" t="str">
            <v>YSE</v>
          </cell>
          <cell r="F4458">
            <v>750</v>
          </cell>
          <cell r="G4458">
            <v>952768</v>
          </cell>
          <cell r="H4458">
            <v>43.68</v>
          </cell>
          <cell r="I4458" t="str">
            <v>S</v>
          </cell>
          <cell r="J4458"/>
        </row>
        <row r="4459">
          <cell r="A4459">
            <v>955598</v>
          </cell>
          <cell r="B4459" t="str">
            <v>CASAS DEL BOSQUE RESERVE CAB 750ml</v>
          </cell>
          <cell r="C4459" t="str">
            <v>Y</v>
          </cell>
          <cell r="D4459" t="str">
            <v>YS</v>
          </cell>
          <cell r="E4459" t="str">
            <v>YSE</v>
          </cell>
          <cell r="F4459">
            <v>750</v>
          </cell>
          <cell r="G4459">
            <v>955598</v>
          </cell>
          <cell r="H4459">
            <v>14.07</v>
          </cell>
          <cell r="I4459" t="str">
            <v>S</v>
          </cell>
          <cell r="J4459"/>
        </row>
        <row r="4460">
          <cell r="A4460">
            <v>953310</v>
          </cell>
          <cell r="B4460" t="str">
            <v>CASAS DEL BOSQUE SAUV BLNC GRANITA 750ml</v>
          </cell>
          <cell r="C4460" t="str">
            <v>Y</v>
          </cell>
          <cell r="D4460" t="str">
            <v>YS</v>
          </cell>
          <cell r="E4460" t="str">
            <v>YSE</v>
          </cell>
          <cell r="F4460">
            <v>750</v>
          </cell>
          <cell r="G4460">
            <v>953310</v>
          </cell>
          <cell r="H4460">
            <v>11.18</v>
          </cell>
          <cell r="I4460" t="str">
            <v>S</v>
          </cell>
          <cell r="J4460"/>
        </row>
        <row r="4461">
          <cell r="A4461">
            <v>916220</v>
          </cell>
          <cell r="B4461" t="str">
            <v>CASCABEL SHIRAZ'05 750ml</v>
          </cell>
          <cell r="C4461" t="str">
            <v>P</v>
          </cell>
          <cell r="D4461" t="str">
            <v>PR</v>
          </cell>
          <cell r="E4461" t="str">
            <v>PRY</v>
          </cell>
          <cell r="F4461">
            <v>750</v>
          </cell>
          <cell r="G4461">
            <v>916220</v>
          </cell>
          <cell r="H4461">
            <v>37.5</v>
          </cell>
          <cell r="I4461" t="str">
            <v>X</v>
          </cell>
          <cell r="J4461"/>
        </row>
        <row r="4462">
          <cell r="A4462">
            <v>902059</v>
          </cell>
          <cell r="B4462" t="str">
            <v>CASCADE BOURBONIC PLAGUE 500ml</v>
          </cell>
          <cell r="C4462" t="str">
            <v>Y</v>
          </cell>
          <cell r="D4462" t="str">
            <v>YS</v>
          </cell>
          <cell r="E4462" t="str">
            <v>YST</v>
          </cell>
          <cell r="F4462">
            <v>500</v>
          </cell>
          <cell r="G4462">
            <v>902059</v>
          </cell>
          <cell r="H4462">
            <v>15.21</v>
          </cell>
          <cell r="I4462" t="str">
            <v>U</v>
          </cell>
          <cell r="J4462"/>
        </row>
        <row r="4463">
          <cell r="A4463">
            <v>950203</v>
          </cell>
          <cell r="B4463" t="str">
            <v>CASCADE BREWING 1000 MILES 355 ml</v>
          </cell>
          <cell r="C4463" t="str">
            <v>Y</v>
          </cell>
          <cell r="D4463" t="str">
            <v>YS</v>
          </cell>
          <cell r="E4463" t="str">
            <v>YST</v>
          </cell>
          <cell r="F4463">
            <v>355</v>
          </cell>
          <cell r="G4463">
            <v>950203</v>
          </cell>
          <cell r="H4463">
            <v>4.99</v>
          </cell>
          <cell r="I4463" t="str">
            <v>U</v>
          </cell>
          <cell r="J4463"/>
        </row>
        <row r="4464">
          <cell r="A4464">
            <v>901553</v>
          </cell>
          <cell r="B4464" t="str">
            <v>CASCADE BREWING APRICOT 2016 750ml</v>
          </cell>
          <cell r="C4464" t="str">
            <v>Y</v>
          </cell>
          <cell r="D4464" t="str">
            <v>YS</v>
          </cell>
          <cell r="E4464" t="str">
            <v>YST</v>
          </cell>
          <cell r="F4464">
            <v>750</v>
          </cell>
          <cell r="G4464">
            <v>901553</v>
          </cell>
          <cell r="H4464">
            <v>13.04</v>
          </cell>
          <cell r="I4464" t="str">
            <v>U</v>
          </cell>
          <cell r="J4464"/>
        </row>
        <row r="4465">
          <cell r="A4465">
            <v>921679</v>
          </cell>
          <cell r="B4465" t="str">
            <v>CASCADE BREWING BLUE VERBENA 355ml</v>
          </cell>
          <cell r="C4465" t="str">
            <v>Y</v>
          </cell>
          <cell r="D4465" t="str">
            <v>YS</v>
          </cell>
          <cell r="E4465" t="str">
            <v>YST</v>
          </cell>
          <cell r="F4465">
            <v>355</v>
          </cell>
          <cell r="G4465">
            <v>921679</v>
          </cell>
          <cell r="H4465">
            <v>4.51</v>
          </cell>
          <cell r="I4465" t="str">
            <v>U</v>
          </cell>
          <cell r="J4465"/>
        </row>
        <row r="4466">
          <cell r="A4466">
            <v>922495</v>
          </cell>
          <cell r="B4466" t="str">
            <v>CASCADE BREWING BOYSENBERRY 250ml</v>
          </cell>
          <cell r="C4466" t="str">
            <v>Y</v>
          </cell>
          <cell r="D4466" t="str">
            <v>YS</v>
          </cell>
          <cell r="E4466" t="str">
            <v>YST</v>
          </cell>
          <cell r="F4466">
            <v>250</v>
          </cell>
          <cell r="G4466">
            <v>922495</v>
          </cell>
          <cell r="H4466">
            <v>5.39</v>
          </cell>
          <cell r="I4466" t="str">
            <v>S</v>
          </cell>
          <cell r="J4466"/>
        </row>
        <row r="4467">
          <cell r="A4467">
            <v>922179</v>
          </cell>
          <cell r="B4467" t="str">
            <v>CASCADE BREWING BRUNCH LINE 250ml</v>
          </cell>
          <cell r="C4467" t="str">
            <v>Y</v>
          </cell>
          <cell r="D4467" t="str">
            <v>YS</v>
          </cell>
          <cell r="E4467" t="str">
            <v>YST</v>
          </cell>
          <cell r="F4467">
            <v>250</v>
          </cell>
          <cell r="G4467">
            <v>922179</v>
          </cell>
          <cell r="H4467">
            <v>4.99</v>
          </cell>
          <cell r="I4467" t="str">
            <v>S</v>
          </cell>
          <cell r="J4467"/>
        </row>
        <row r="4468">
          <cell r="A4468">
            <v>901555</v>
          </cell>
          <cell r="B4468" t="str">
            <v>CASCADE BREWING BRUNCH LINE 500ml</v>
          </cell>
          <cell r="C4468" t="str">
            <v>Y</v>
          </cell>
          <cell r="D4468" t="str">
            <v>YS</v>
          </cell>
          <cell r="E4468" t="str">
            <v>YST</v>
          </cell>
          <cell r="F4468">
            <v>500</v>
          </cell>
          <cell r="G4468">
            <v>901555</v>
          </cell>
          <cell r="H4468">
            <v>13.46</v>
          </cell>
          <cell r="I4468" t="str">
            <v>U</v>
          </cell>
          <cell r="J4468"/>
        </row>
        <row r="4469">
          <cell r="A4469">
            <v>952819</v>
          </cell>
          <cell r="B4469" t="str">
            <v>CASCADE BREWING FIGARO 750ml</v>
          </cell>
          <cell r="C4469" t="str">
            <v>Y</v>
          </cell>
          <cell r="D4469" t="str">
            <v>YS</v>
          </cell>
          <cell r="E4469" t="str">
            <v>YST</v>
          </cell>
          <cell r="F4469">
            <v>750</v>
          </cell>
          <cell r="G4469">
            <v>952819</v>
          </cell>
          <cell r="H4469">
            <v>12.99</v>
          </cell>
          <cell r="I4469" t="str">
            <v>S</v>
          </cell>
          <cell r="J4469"/>
        </row>
        <row r="4470">
          <cell r="A4470">
            <v>921482</v>
          </cell>
          <cell r="B4470" t="str">
            <v>CASCADE BREWING FRAMBLANC 500ml</v>
          </cell>
          <cell r="C4470" t="str">
            <v>Y</v>
          </cell>
          <cell r="D4470" t="str">
            <v>YS</v>
          </cell>
          <cell r="E4470" t="str">
            <v>YST</v>
          </cell>
          <cell r="F4470">
            <v>500</v>
          </cell>
          <cell r="G4470">
            <v>921482</v>
          </cell>
          <cell r="H4470">
            <v>13.46</v>
          </cell>
          <cell r="I4470" t="str">
            <v>U</v>
          </cell>
          <cell r="J4470"/>
        </row>
        <row r="4471">
          <cell r="A4471">
            <v>922042</v>
          </cell>
          <cell r="B4471" t="str">
            <v>CASCADE BREWING HONEY GINGER LIME 355ml</v>
          </cell>
          <cell r="C4471" t="str">
            <v>Y</v>
          </cell>
          <cell r="D4471" t="str">
            <v>YS</v>
          </cell>
          <cell r="E4471" t="str">
            <v>YST</v>
          </cell>
          <cell r="F4471">
            <v>355</v>
          </cell>
          <cell r="G4471">
            <v>922042</v>
          </cell>
          <cell r="H4471">
            <v>4.99</v>
          </cell>
          <cell r="I4471" t="str">
            <v>S</v>
          </cell>
          <cell r="J4471"/>
        </row>
        <row r="4472">
          <cell r="A4472">
            <v>901564</v>
          </cell>
          <cell r="B4472" t="str">
            <v>CASCADE BREWING INDIGO TWILIGHT 355 ml</v>
          </cell>
          <cell r="C4472" t="str">
            <v>Y</v>
          </cell>
          <cell r="D4472" t="str">
            <v>YS</v>
          </cell>
          <cell r="E4472" t="str">
            <v>YST</v>
          </cell>
          <cell r="F4472">
            <v>355</v>
          </cell>
          <cell r="G4472">
            <v>901564</v>
          </cell>
          <cell r="H4472">
            <v>4.99</v>
          </cell>
          <cell r="I4472" t="str">
            <v>S</v>
          </cell>
          <cell r="J4472"/>
        </row>
        <row r="4473">
          <cell r="A4473">
            <v>901636</v>
          </cell>
          <cell r="B4473" t="str">
            <v>CASCADE BREWING NOYAUX 750ml</v>
          </cell>
          <cell r="C4473" t="str">
            <v>Y</v>
          </cell>
          <cell r="D4473" t="str">
            <v>YS</v>
          </cell>
          <cell r="E4473" t="str">
            <v>YST</v>
          </cell>
          <cell r="F4473">
            <v>750</v>
          </cell>
          <cell r="G4473">
            <v>901636</v>
          </cell>
          <cell r="H4473">
            <v>12.99</v>
          </cell>
          <cell r="I4473" t="str">
            <v>S</v>
          </cell>
          <cell r="J4473"/>
        </row>
        <row r="4474">
          <cell r="A4474">
            <v>922496</v>
          </cell>
          <cell r="B4474" t="str">
            <v>CASCADE BREWING NW FLANDERS 250ml</v>
          </cell>
          <cell r="C4474" t="str">
            <v>Y</v>
          </cell>
          <cell r="D4474" t="str">
            <v>YS</v>
          </cell>
          <cell r="E4474" t="str">
            <v>YST</v>
          </cell>
          <cell r="F4474">
            <v>250</v>
          </cell>
          <cell r="G4474">
            <v>922496</v>
          </cell>
          <cell r="H4474">
            <v>5.39</v>
          </cell>
          <cell r="I4474" t="str">
            <v>S</v>
          </cell>
          <cell r="J4474"/>
        </row>
        <row r="4475">
          <cell r="A4475">
            <v>922180</v>
          </cell>
          <cell r="B4475" t="str">
            <v>CASCADE BREWING OREGON SUMMER 355ml</v>
          </cell>
          <cell r="C4475" t="str">
            <v>Y</v>
          </cell>
          <cell r="D4475" t="str">
            <v>YS</v>
          </cell>
          <cell r="E4475" t="str">
            <v>YST</v>
          </cell>
          <cell r="F4475">
            <v>355</v>
          </cell>
          <cell r="G4475">
            <v>922180</v>
          </cell>
          <cell r="H4475">
            <v>4.99</v>
          </cell>
          <cell r="I4475" t="str">
            <v>S</v>
          </cell>
          <cell r="J4475"/>
        </row>
        <row r="4476">
          <cell r="A4476">
            <v>921481</v>
          </cell>
          <cell r="B4476" t="str">
            <v>CASCADE BREWING PEAR MARY 500ml</v>
          </cell>
          <cell r="C4476" t="str">
            <v>Y</v>
          </cell>
          <cell r="D4476" t="str">
            <v>YS</v>
          </cell>
          <cell r="E4476" t="str">
            <v>YST</v>
          </cell>
          <cell r="F4476">
            <v>500</v>
          </cell>
          <cell r="G4476">
            <v>921481</v>
          </cell>
          <cell r="H4476">
            <v>13.46</v>
          </cell>
          <cell r="I4476" t="str">
            <v>U</v>
          </cell>
          <cell r="J4476"/>
        </row>
        <row r="4477">
          <cell r="A4477">
            <v>923315</v>
          </cell>
          <cell r="B4477" t="str">
            <v>CASCADE BREWING PECHE FUME 750ml</v>
          </cell>
          <cell r="C4477" t="str">
            <v>Y</v>
          </cell>
          <cell r="D4477" t="str">
            <v>YS</v>
          </cell>
          <cell r="E4477" t="str">
            <v>YST</v>
          </cell>
          <cell r="F4477">
            <v>750</v>
          </cell>
          <cell r="G4477">
            <v>923315</v>
          </cell>
          <cell r="H4477">
            <v>12.99</v>
          </cell>
          <cell r="I4477" t="str">
            <v>U</v>
          </cell>
          <cell r="J4477"/>
        </row>
        <row r="4478">
          <cell r="A4478">
            <v>922494</v>
          </cell>
          <cell r="B4478" t="str">
            <v>CASCADE BREWING PINEAPPLE DRAGON 250 ml</v>
          </cell>
          <cell r="C4478" t="str">
            <v>Y</v>
          </cell>
          <cell r="D4478" t="str">
            <v>YS</v>
          </cell>
          <cell r="E4478" t="str">
            <v>YST</v>
          </cell>
          <cell r="F4478">
            <v>250</v>
          </cell>
          <cell r="G4478">
            <v>922494</v>
          </cell>
          <cell r="H4478">
            <v>5.39</v>
          </cell>
          <cell r="I4478" t="str">
            <v>U</v>
          </cell>
          <cell r="J4478"/>
        </row>
        <row r="4479">
          <cell r="A4479">
            <v>923316</v>
          </cell>
          <cell r="B4479" t="str">
            <v>CASCADE BREWING PRIMORDIAL 250ml</v>
          </cell>
          <cell r="C4479" t="str">
            <v>Y</v>
          </cell>
          <cell r="D4479" t="str">
            <v>YS</v>
          </cell>
          <cell r="E4479" t="str">
            <v>YST</v>
          </cell>
          <cell r="F4479">
            <v>250</v>
          </cell>
          <cell r="G4479">
            <v>923316</v>
          </cell>
          <cell r="H4479">
            <v>5.39</v>
          </cell>
          <cell r="I4479" t="str">
            <v>S</v>
          </cell>
          <cell r="J4479"/>
        </row>
        <row r="4480">
          <cell r="A4480">
            <v>950202</v>
          </cell>
          <cell r="B4480" t="str">
            <v>CASCADE BREWING ROSE CITY SOUR 355 ml</v>
          </cell>
          <cell r="C4480" t="str">
            <v>Y</v>
          </cell>
          <cell r="D4480" t="str">
            <v>YS</v>
          </cell>
          <cell r="E4480" t="str">
            <v>YST</v>
          </cell>
          <cell r="F4480">
            <v>355</v>
          </cell>
          <cell r="G4480">
            <v>950202</v>
          </cell>
          <cell r="H4480">
            <v>4.99</v>
          </cell>
          <cell r="I4480" t="str">
            <v>S</v>
          </cell>
          <cell r="J4480"/>
        </row>
        <row r="4481">
          <cell r="A4481">
            <v>902915</v>
          </cell>
          <cell r="B4481" t="str">
            <v>CASCADE BREWING ROSELLE GOSE 355 ml</v>
          </cell>
          <cell r="C4481" t="str">
            <v>Y</v>
          </cell>
          <cell r="D4481" t="str">
            <v>YS</v>
          </cell>
          <cell r="E4481" t="str">
            <v>YST</v>
          </cell>
          <cell r="F4481">
            <v>355</v>
          </cell>
          <cell r="G4481">
            <v>902915</v>
          </cell>
          <cell r="H4481">
            <v>4.49</v>
          </cell>
          <cell r="I4481" t="str">
            <v>S</v>
          </cell>
          <cell r="J4481"/>
        </row>
        <row r="4482">
          <cell r="A4482">
            <v>950201</v>
          </cell>
          <cell r="B4482" t="str">
            <v>CASCADE BREWING RUBY LIME 355 ml</v>
          </cell>
          <cell r="C4482" t="str">
            <v>Y</v>
          </cell>
          <cell r="D4482" t="str">
            <v>YS</v>
          </cell>
          <cell r="E4482" t="str">
            <v>YST</v>
          </cell>
          <cell r="F4482">
            <v>355</v>
          </cell>
          <cell r="G4482">
            <v>950201</v>
          </cell>
          <cell r="H4482">
            <v>4.99</v>
          </cell>
          <cell r="I4482" t="str">
            <v>S</v>
          </cell>
          <cell r="J4482"/>
        </row>
        <row r="4483">
          <cell r="A4483">
            <v>922041</v>
          </cell>
          <cell r="B4483" t="str">
            <v>CASCADE BREWING SANG ROYAL 750ml</v>
          </cell>
          <cell r="C4483" t="str">
            <v>Y</v>
          </cell>
          <cell r="D4483" t="str">
            <v>YS</v>
          </cell>
          <cell r="E4483" t="str">
            <v>YST</v>
          </cell>
          <cell r="F4483">
            <v>750</v>
          </cell>
          <cell r="G4483">
            <v>922041</v>
          </cell>
          <cell r="H4483">
            <v>12.99</v>
          </cell>
          <cell r="I4483" t="str">
            <v>S</v>
          </cell>
          <cell r="J4483"/>
        </row>
        <row r="4484">
          <cell r="A4484">
            <v>901683</v>
          </cell>
          <cell r="B4484" t="str">
            <v>CASCADE BREWING TROPICAL EMBERS 500ml</v>
          </cell>
          <cell r="C4484" t="str">
            <v>Y</v>
          </cell>
          <cell r="D4484" t="str">
            <v>YS</v>
          </cell>
          <cell r="E4484" t="str">
            <v>YST</v>
          </cell>
          <cell r="F4484">
            <v>500</v>
          </cell>
          <cell r="G4484">
            <v>901683</v>
          </cell>
          <cell r="H4484">
            <v>13.46</v>
          </cell>
          <cell r="I4484" t="str">
            <v>U</v>
          </cell>
          <cell r="J4484"/>
        </row>
        <row r="4485">
          <cell r="A4485">
            <v>922997</v>
          </cell>
          <cell r="B4485" t="str">
            <v>CASCADE BREWING VALLEY FLORA 250ml</v>
          </cell>
          <cell r="C4485" t="str">
            <v>Y</v>
          </cell>
          <cell r="D4485" t="str">
            <v>YS</v>
          </cell>
          <cell r="E4485" t="str">
            <v>YST</v>
          </cell>
          <cell r="F4485">
            <v>250</v>
          </cell>
          <cell r="G4485">
            <v>922997</v>
          </cell>
          <cell r="H4485">
            <v>5.39</v>
          </cell>
          <cell r="I4485" t="str">
            <v>S</v>
          </cell>
          <cell r="J4485"/>
        </row>
        <row r="4486">
          <cell r="A4486">
            <v>901557</v>
          </cell>
          <cell r="B4486" t="str">
            <v>CASCADE BREWING VERNAL EQUINOX 355 ml</v>
          </cell>
          <cell r="C4486" t="str">
            <v>Y</v>
          </cell>
          <cell r="D4486" t="str">
            <v>YS</v>
          </cell>
          <cell r="E4486" t="str">
            <v>YST</v>
          </cell>
          <cell r="F4486">
            <v>355</v>
          </cell>
          <cell r="G4486">
            <v>901557</v>
          </cell>
          <cell r="H4486">
            <v>4.99</v>
          </cell>
          <cell r="I4486" t="str">
            <v>S</v>
          </cell>
          <cell r="J4486"/>
        </row>
        <row r="4487">
          <cell r="A4487">
            <v>921483</v>
          </cell>
          <cell r="B4487" t="str">
            <v>CASCADE BREWING VITIS NOBLE 500ml</v>
          </cell>
          <cell r="C4487" t="str">
            <v>Y</v>
          </cell>
          <cell r="D4487" t="str">
            <v>YS</v>
          </cell>
          <cell r="E4487" t="str">
            <v>YST</v>
          </cell>
          <cell r="F4487">
            <v>500</v>
          </cell>
          <cell r="G4487">
            <v>921483</v>
          </cell>
          <cell r="H4487">
            <v>15.72</v>
          </cell>
          <cell r="I4487" t="str">
            <v>U</v>
          </cell>
          <cell r="J4487"/>
        </row>
        <row r="4488">
          <cell r="A4488">
            <v>901720</v>
          </cell>
          <cell r="B4488" t="str">
            <v>CASCADE BREWING VLAD THE IMPALER 500ml</v>
          </cell>
          <cell r="C4488" t="str">
            <v>Y</v>
          </cell>
          <cell r="D4488" t="str">
            <v>YS</v>
          </cell>
          <cell r="E4488" t="str">
            <v>YST</v>
          </cell>
          <cell r="F4488">
            <v>500</v>
          </cell>
          <cell r="G4488">
            <v>901720</v>
          </cell>
          <cell r="H4488">
            <v>15.21</v>
          </cell>
          <cell r="I4488" t="str">
            <v>U</v>
          </cell>
          <cell r="J4488"/>
        </row>
        <row r="4489">
          <cell r="A4489">
            <v>902054</v>
          </cell>
          <cell r="B4489" t="str">
            <v>CASCADE CHENE DEFOUS 500ml</v>
          </cell>
          <cell r="C4489" t="str">
            <v>Y</v>
          </cell>
          <cell r="D4489" t="str">
            <v>YS</v>
          </cell>
          <cell r="E4489" t="str">
            <v>YST</v>
          </cell>
          <cell r="F4489">
            <v>500</v>
          </cell>
          <cell r="G4489">
            <v>902054</v>
          </cell>
          <cell r="H4489">
            <v>13.46</v>
          </cell>
          <cell r="I4489" t="str">
            <v>U</v>
          </cell>
          <cell r="J4489"/>
        </row>
        <row r="4490">
          <cell r="A4490">
            <v>901028</v>
          </cell>
          <cell r="B4490" t="str">
            <v>CASCADE CUVEE DE JONGLEUR 500ml</v>
          </cell>
          <cell r="C4490" t="str">
            <v>Y</v>
          </cell>
          <cell r="D4490" t="str">
            <v>YS</v>
          </cell>
          <cell r="E4490" t="str">
            <v>YSE</v>
          </cell>
          <cell r="F4490">
            <v>500</v>
          </cell>
          <cell r="G4490">
            <v>901028</v>
          </cell>
          <cell r="H4490">
            <v>19.170000000000002</v>
          </cell>
          <cell r="I4490" t="str">
            <v>U</v>
          </cell>
          <cell r="J4490"/>
        </row>
        <row r="4491">
          <cell r="A4491">
            <v>922812</v>
          </cell>
          <cell r="B4491" t="str">
            <v>CASCADE DOUBLE DUTCH 250ml</v>
          </cell>
          <cell r="C4491" t="str">
            <v>Y</v>
          </cell>
          <cell r="D4491" t="str">
            <v>YS</v>
          </cell>
          <cell r="E4491" t="str">
            <v>YST</v>
          </cell>
          <cell r="F4491">
            <v>250</v>
          </cell>
          <cell r="G4491">
            <v>922812</v>
          </cell>
          <cell r="H4491">
            <v>5.39</v>
          </cell>
          <cell r="I4491" t="str">
            <v>S</v>
          </cell>
          <cell r="J4491"/>
        </row>
        <row r="4492">
          <cell r="A4492">
            <v>902055</v>
          </cell>
          <cell r="B4492" t="str">
            <v>CASCADE HARVEST GRAFF 500ml</v>
          </cell>
          <cell r="C4492" t="str">
            <v>Y</v>
          </cell>
          <cell r="D4492" t="str">
            <v>YS</v>
          </cell>
          <cell r="E4492" t="str">
            <v>YST</v>
          </cell>
          <cell r="F4492">
            <v>500</v>
          </cell>
          <cell r="G4492">
            <v>902055</v>
          </cell>
          <cell r="H4492">
            <v>13.46</v>
          </cell>
          <cell r="I4492" t="str">
            <v>U</v>
          </cell>
          <cell r="J4492"/>
        </row>
        <row r="4493">
          <cell r="A4493">
            <v>902057</v>
          </cell>
          <cell r="B4493" t="str">
            <v>CASCADE KRIEK 500ml</v>
          </cell>
          <cell r="C4493" t="str">
            <v>Y</v>
          </cell>
          <cell r="D4493" t="str">
            <v>YS</v>
          </cell>
          <cell r="E4493" t="str">
            <v>YST</v>
          </cell>
          <cell r="F4493">
            <v>500</v>
          </cell>
          <cell r="G4493">
            <v>902057</v>
          </cell>
          <cell r="H4493">
            <v>13.46</v>
          </cell>
          <cell r="I4493" t="str">
            <v>U</v>
          </cell>
          <cell r="J4493"/>
        </row>
        <row r="4494">
          <cell r="A4494">
            <v>952820</v>
          </cell>
          <cell r="B4494" t="str">
            <v>CASCADE MANHATTAN 750ml</v>
          </cell>
          <cell r="C4494" t="str">
            <v>Y</v>
          </cell>
          <cell r="D4494" t="str">
            <v>YS</v>
          </cell>
          <cell r="E4494" t="str">
            <v>YST</v>
          </cell>
          <cell r="F4494">
            <v>750</v>
          </cell>
          <cell r="G4494">
            <v>952820</v>
          </cell>
          <cell r="H4494">
            <v>12.99</v>
          </cell>
          <cell r="I4494" t="str">
            <v>S</v>
          </cell>
          <cell r="J4494"/>
        </row>
        <row r="4495">
          <cell r="A4495">
            <v>901186</v>
          </cell>
          <cell r="B4495" t="str">
            <v>CASCADE ONE WAY OR ANOTHER 500ml</v>
          </cell>
          <cell r="C4495" t="str">
            <v>Y</v>
          </cell>
          <cell r="D4495" t="str">
            <v>YS</v>
          </cell>
          <cell r="E4495" t="str">
            <v>YST</v>
          </cell>
          <cell r="F4495">
            <v>500</v>
          </cell>
          <cell r="G4495">
            <v>901186</v>
          </cell>
          <cell r="H4495">
            <v>13.46</v>
          </cell>
          <cell r="I4495" t="str">
            <v>U</v>
          </cell>
          <cell r="J4495"/>
        </row>
        <row r="4496">
          <cell r="A4496">
            <v>902058</v>
          </cell>
          <cell r="B4496" t="str">
            <v>CASCADE PRIMORDIAL NOIR 500ml</v>
          </cell>
          <cell r="C4496" t="str">
            <v>Y</v>
          </cell>
          <cell r="D4496" t="str">
            <v>YS</v>
          </cell>
          <cell r="E4496" t="str">
            <v>YST</v>
          </cell>
          <cell r="F4496">
            <v>500</v>
          </cell>
          <cell r="G4496">
            <v>902058</v>
          </cell>
          <cell r="H4496">
            <v>19.190000000000001</v>
          </cell>
          <cell r="I4496" t="str">
            <v>U</v>
          </cell>
          <cell r="J4496"/>
        </row>
        <row r="4497">
          <cell r="A4497">
            <v>901202</v>
          </cell>
          <cell r="B4497" t="str">
            <v>CASCADE ROSE CITY SOUR 500ml</v>
          </cell>
          <cell r="C4497" t="str">
            <v>Y</v>
          </cell>
          <cell r="D4497" t="str">
            <v>YS</v>
          </cell>
          <cell r="E4497" t="str">
            <v>YST</v>
          </cell>
          <cell r="F4497">
            <v>500</v>
          </cell>
          <cell r="G4497">
            <v>901202</v>
          </cell>
          <cell r="H4497">
            <v>13.46</v>
          </cell>
          <cell r="I4497" t="str">
            <v>U</v>
          </cell>
          <cell r="J4497"/>
        </row>
        <row r="4498">
          <cell r="A4498">
            <v>919135</v>
          </cell>
          <cell r="B4498" t="str">
            <v>CASCADE ROSE CITY SOUR 750ml</v>
          </cell>
          <cell r="C4498" t="str">
            <v>T</v>
          </cell>
          <cell r="D4498" t="str">
            <v>TN</v>
          </cell>
          <cell r="E4498" t="str">
            <v>TNU</v>
          </cell>
          <cell r="F4498">
            <v>750</v>
          </cell>
          <cell r="G4498">
            <v>919135</v>
          </cell>
          <cell r="H4498">
            <v>14.99</v>
          </cell>
          <cell r="I4498" t="str">
            <v>X</v>
          </cell>
          <cell r="J4498"/>
        </row>
        <row r="4499">
          <cell r="A4499">
            <v>950204</v>
          </cell>
          <cell r="B4499" t="str">
            <v>CASCADE ROTATING SERIES 750ml</v>
          </cell>
          <cell r="C4499" t="str">
            <v>T</v>
          </cell>
          <cell r="D4499" t="str">
            <v>TN</v>
          </cell>
          <cell r="E4499" t="str">
            <v>TNU</v>
          </cell>
          <cell r="F4499">
            <v>750</v>
          </cell>
          <cell r="G4499">
            <v>950204</v>
          </cell>
          <cell r="H4499">
            <v>12.99</v>
          </cell>
          <cell r="I4499" t="str">
            <v>L</v>
          </cell>
          <cell r="J4499"/>
        </row>
        <row r="4500">
          <cell r="A4500">
            <v>902956</v>
          </cell>
          <cell r="B4500" t="str">
            <v>CASCADE SANG DU CHENE 500ml</v>
          </cell>
          <cell r="C4500" t="str">
            <v>Y</v>
          </cell>
          <cell r="D4500" t="str">
            <v>YS</v>
          </cell>
          <cell r="E4500" t="str">
            <v>YST</v>
          </cell>
          <cell r="F4500">
            <v>500</v>
          </cell>
          <cell r="G4500">
            <v>902956</v>
          </cell>
          <cell r="H4500">
            <v>13.46</v>
          </cell>
          <cell r="I4500" t="str">
            <v>U</v>
          </cell>
          <cell r="J4500"/>
        </row>
        <row r="4501">
          <cell r="A4501">
            <v>922813</v>
          </cell>
          <cell r="B4501" t="str">
            <v>CASCADE SINGLE MALT SOUR 250ml</v>
          </cell>
          <cell r="C4501" t="str">
            <v>Y</v>
          </cell>
          <cell r="D4501" t="str">
            <v>YS</v>
          </cell>
          <cell r="E4501" t="str">
            <v>YST</v>
          </cell>
          <cell r="F4501">
            <v>250</v>
          </cell>
          <cell r="G4501">
            <v>922813</v>
          </cell>
          <cell r="H4501">
            <v>5.39</v>
          </cell>
          <cell r="I4501" t="str">
            <v>U</v>
          </cell>
          <cell r="J4501"/>
        </row>
        <row r="4502">
          <cell r="A4502">
            <v>952818</v>
          </cell>
          <cell r="B4502" t="str">
            <v>CASCADE STAYING HOPTIMISTIC 355 ml</v>
          </cell>
          <cell r="C4502" t="str">
            <v>Y</v>
          </cell>
          <cell r="D4502" t="str">
            <v>YS</v>
          </cell>
          <cell r="E4502" t="str">
            <v>YST</v>
          </cell>
          <cell r="F4502">
            <v>355</v>
          </cell>
          <cell r="G4502">
            <v>952818</v>
          </cell>
          <cell r="H4502">
            <v>4.99</v>
          </cell>
          <cell r="I4502" t="str">
            <v>S</v>
          </cell>
          <cell r="J4502"/>
        </row>
        <row r="4503">
          <cell r="A4503">
            <v>901035</v>
          </cell>
          <cell r="B4503" t="str">
            <v>CASCADE VALLEY FLORA 500ml</v>
          </cell>
          <cell r="C4503" t="str">
            <v>Y</v>
          </cell>
          <cell r="D4503" t="str">
            <v>YS</v>
          </cell>
          <cell r="E4503" t="str">
            <v>YST</v>
          </cell>
          <cell r="F4503">
            <v>500</v>
          </cell>
          <cell r="G4503">
            <v>901035</v>
          </cell>
          <cell r="H4503">
            <v>15.21</v>
          </cell>
          <cell r="I4503" t="str">
            <v>U</v>
          </cell>
          <cell r="J4503"/>
        </row>
        <row r="4504">
          <cell r="A4504">
            <v>953311</v>
          </cell>
          <cell r="B4504" t="str">
            <v>CASCINA MONTAGNOLA MORASSO'13 750ml</v>
          </cell>
          <cell r="C4504" t="str">
            <v>Y</v>
          </cell>
          <cell r="D4504" t="str">
            <v>YS</v>
          </cell>
          <cell r="E4504" t="str">
            <v>YSE</v>
          </cell>
          <cell r="F4504">
            <v>750</v>
          </cell>
          <cell r="G4504">
            <v>953311</v>
          </cell>
          <cell r="H4504">
            <v>33.99</v>
          </cell>
          <cell r="I4504" t="str">
            <v>S</v>
          </cell>
          <cell r="J4504"/>
        </row>
        <row r="4505">
          <cell r="A4505">
            <v>952638</v>
          </cell>
          <cell r="B4505" t="str">
            <v>CASCINA MONTAGNOLA RODEO BARBERA 750ml</v>
          </cell>
          <cell r="C4505" t="str">
            <v>Y</v>
          </cell>
          <cell r="D4505" t="str">
            <v>YS</v>
          </cell>
          <cell r="E4505" t="str">
            <v>YSE</v>
          </cell>
          <cell r="F4505">
            <v>750</v>
          </cell>
          <cell r="G4505">
            <v>952638</v>
          </cell>
          <cell r="H4505">
            <v>34.5</v>
          </cell>
          <cell r="I4505" t="str">
            <v>S</v>
          </cell>
          <cell r="J4505"/>
        </row>
        <row r="4506">
          <cell r="A4506">
            <v>955294</v>
          </cell>
          <cell r="B4506" t="str">
            <v>CASCINA MONTAGNOLA SORNIONE L.H. 500 ml</v>
          </cell>
          <cell r="C4506" t="str">
            <v>E</v>
          </cell>
          <cell r="D4506" t="str">
            <v>EV</v>
          </cell>
          <cell r="E4506" t="str">
            <v>EVR</v>
          </cell>
          <cell r="F4506">
            <v>500</v>
          </cell>
          <cell r="G4506">
            <v>955294</v>
          </cell>
          <cell r="H4506">
            <v>35.5</v>
          </cell>
          <cell r="I4506" t="str">
            <v>L</v>
          </cell>
          <cell r="J4506"/>
        </row>
        <row r="4507">
          <cell r="A4507">
            <v>909606</v>
          </cell>
          <cell r="B4507" t="str">
            <v>CASEY FLAT RANCH MIX'NAC 750ml</v>
          </cell>
          <cell r="C4507" t="str">
            <v>Y</v>
          </cell>
          <cell r="D4507" t="str">
            <v>YS</v>
          </cell>
          <cell r="E4507" t="str">
            <v>YSE</v>
          </cell>
          <cell r="F4507">
            <v>750</v>
          </cell>
          <cell r="G4507">
            <v>909606</v>
          </cell>
          <cell r="H4507">
            <v>20.190000000000001</v>
          </cell>
          <cell r="I4507" t="str">
            <v>S</v>
          </cell>
          <cell r="J4507"/>
        </row>
        <row r="4508">
          <cell r="A4508">
            <v>909591</v>
          </cell>
          <cell r="B4508" t="str">
            <v>CASEY FLAT RANCH TALISKER MIX 750ml</v>
          </cell>
          <cell r="C4508" t="str">
            <v>Y</v>
          </cell>
          <cell r="D4508" t="str">
            <v>YS</v>
          </cell>
          <cell r="E4508" t="str">
            <v>YSE</v>
          </cell>
          <cell r="F4508">
            <v>750</v>
          </cell>
          <cell r="G4508">
            <v>909591</v>
          </cell>
          <cell r="H4508">
            <v>20.3</v>
          </cell>
          <cell r="I4508" t="str">
            <v>S</v>
          </cell>
          <cell r="J4508"/>
        </row>
        <row r="4509">
          <cell r="A4509">
            <v>909980</v>
          </cell>
          <cell r="B4509" t="str">
            <v>CASISA PROSECCO 187ml</v>
          </cell>
          <cell r="C4509" t="str">
            <v>Y</v>
          </cell>
          <cell r="D4509" t="str">
            <v>YS</v>
          </cell>
          <cell r="E4509" t="str">
            <v>YSE</v>
          </cell>
          <cell r="F4509">
            <v>187</v>
          </cell>
          <cell r="G4509">
            <v>909980</v>
          </cell>
          <cell r="H4509">
            <v>3.1</v>
          </cell>
          <cell r="I4509" t="str">
            <v>S</v>
          </cell>
          <cell r="J4509"/>
        </row>
        <row r="4510">
          <cell r="A4510">
            <v>918564</v>
          </cell>
          <cell r="B4510" t="str">
            <v>CASS WINERY VIOGNIER'20 750ml</v>
          </cell>
          <cell r="C4510" t="str">
            <v>K</v>
          </cell>
          <cell r="D4510" t="str">
            <v>KK</v>
          </cell>
          <cell r="E4510" t="str">
            <v>KKJ</v>
          </cell>
          <cell r="F4510">
            <v>750</v>
          </cell>
          <cell r="G4510">
            <v>918564</v>
          </cell>
          <cell r="H4510">
            <v>24.99</v>
          </cell>
          <cell r="I4510" t="str">
            <v>X</v>
          </cell>
          <cell r="J4510"/>
        </row>
        <row r="4511">
          <cell r="A4511">
            <v>947451</v>
          </cell>
          <cell r="B4511" t="str">
            <v>CASTA~ON SPANISH CI DER 750ml</v>
          </cell>
          <cell r="C4511" t="str">
            <v>Y</v>
          </cell>
          <cell r="D4511" t="str">
            <v>YS</v>
          </cell>
          <cell r="E4511" t="str">
            <v>YSE</v>
          </cell>
          <cell r="F4511">
            <v>750</v>
          </cell>
          <cell r="G4511">
            <v>947451</v>
          </cell>
          <cell r="H4511">
            <v>6.92</v>
          </cell>
          <cell r="I4511" t="str">
            <v>S</v>
          </cell>
          <cell r="J4511"/>
        </row>
        <row r="4512">
          <cell r="A4512">
            <v>920470</v>
          </cell>
          <cell r="B4512" t="str">
            <v>CASTAGNINO SYRAH CORTONA 750ml</v>
          </cell>
          <cell r="C4512" t="str">
            <v>Y</v>
          </cell>
          <cell r="D4512" t="str">
            <v>YS</v>
          </cell>
          <cell r="E4512" t="str">
            <v>YSE</v>
          </cell>
          <cell r="F4512">
            <v>750</v>
          </cell>
          <cell r="G4512">
            <v>920470</v>
          </cell>
          <cell r="H4512">
            <v>6.75</v>
          </cell>
          <cell r="I4512" t="str">
            <v>S</v>
          </cell>
          <cell r="J4512"/>
        </row>
        <row r="4513">
          <cell r="A4513">
            <v>921677</v>
          </cell>
          <cell r="B4513" t="str">
            <v>CASTAGNOLI CHIANTI CLASSICO'17 750ml</v>
          </cell>
          <cell r="C4513" t="str">
            <v>Y</v>
          </cell>
          <cell r="D4513" t="str">
            <v>YS</v>
          </cell>
          <cell r="E4513" t="str">
            <v>YSE</v>
          </cell>
          <cell r="F4513">
            <v>750</v>
          </cell>
          <cell r="G4513">
            <v>921677</v>
          </cell>
          <cell r="H4513">
            <v>36.99</v>
          </cell>
          <cell r="I4513" t="str">
            <v>S</v>
          </cell>
          <cell r="J4513"/>
        </row>
        <row r="4514">
          <cell r="A4514">
            <v>914826</v>
          </cell>
          <cell r="B4514" t="str">
            <v>CASTANO ALCARIA'18 750ml</v>
          </cell>
          <cell r="C4514" t="str">
            <v>P</v>
          </cell>
          <cell r="D4514" t="str">
            <v>PR</v>
          </cell>
          <cell r="E4514" t="str">
            <v>PRP</v>
          </cell>
          <cell r="F4514">
            <v>750</v>
          </cell>
          <cell r="G4514">
            <v>914826</v>
          </cell>
          <cell r="H4514">
            <v>12.09</v>
          </cell>
          <cell r="I4514" t="str">
            <v>L</v>
          </cell>
          <cell r="J4514"/>
        </row>
        <row r="4515">
          <cell r="A4515">
            <v>915256</v>
          </cell>
          <cell r="B4515" t="str">
            <v>CASTANO MONASTRELL DULCE'03 500ml</v>
          </cell>
          <cell r="C4515" t="str">
            <v>E</v>
          </cell>
          <cell r="D4515" t="str">
            <v>EV</v>
          </cell>
          <cell r="E4515" t="str">
            <v>EVV</v>
          </cell>
          <cell r="F4515">
            <v>500</v>
          </cell>
          <cell r="G4515">
            <v>915256</v>
          </cell>
          <cell r="H4515">
            <v>19.02</v>
          </cell>
          <cell r="I4515" t="str">
            <v>X</v>
          </cell>
          <cell r="J4515"/>
        </row>
        <row r="4516">
          <cell r="A4516">
            <v>915254</v>
          </cell>
          <cell r="B4516" t="str">
            <v>CASTANO MONASTRELL'19 750ml</v>
          </cell>
          <cell r="C4516" t="str">
            <v>Y</v>
          </cell>
          <cell r="D4516" t="str">
            <v>YS</v>
          </cell>
          <cell r="E4516" t="str">
            <v>YSE</v>
          </cell>
          <cell r="F4516">
            <v>750</v>
          </cell>
          <cell r="G4516">
            <v>915254</v>
          </cell>
          <cell r="H4516">
            <v>12.23</v>
          </cell>
          <cell r="I4516" t="str">
            <v>S</v>
          </cell>
          <cell r="J4516"/>
        </row>
        <row r="4517">
          <cell r="A4517">
            <v>917778</v>
          </cell>
          <cell r="B4517" t="str">
            <v>CASTANO SOLANERA'19 750ml</v>
          </cell>
          <cell r="C4517" t="str">
            <v>P</v>
          </cell>
          <cell r="D4517" t="str">
            <v>PR</v>
          </cell>
          <cell r="E4517" t="str">
            <v>PRP</v>
          </cell>
          <cell r="F4517">
            <v>750</v>
          </cell>
          <cell r="G4517">
            <v>917778</v>
          </cell>
          <cell r="H4517">
            <v>20.38</v>
          </cell>
          <cell r="I4517" t="str">
            <v>L</v>
          </cell>
          <cell r="J4517"/>
        </row>
        <row r="4518">
          <cell r="A4518">
            <v>949971</v>
          </cell>
          <cell r="B4518" t="str">
            <v>CASTANON CIDER KEG 30000ml</v>
          </cell>
          <cell r="C4518" t="str">
            <v>Y</v>
          </cell>
          <cell r="D4518" t="str">
            <v>YS</v>
          </cell>
          <cell r="E4518" t="str">
            <v>YSE</v>
          </cell>
          <cell r="F4518">
            <v>30000</v>
          </cell>
          <cell r="G4518">
            <v>949971</v>
          </cell>
          <cell r="H4518">
            <v>259.22000000000003</v>
          </cell>
          <cell r="I4518" t="str">
            <v>U</v>
          </cell>
          <cell r="J4518"/>
        </row>
        <row r="4519">
          <cell r="A4519">
            <v>949369</v>
          </cell>
          <cell r="B4519" t="str">
            <v>CASTEL ACACIA DRY RED 750ml</v>
          </cell>
          <cell r="C4519" t="str">
            <v>Y</v>
          </cell>
          <cell r="D4519" t="str">
            <v>YS</v>
          </cell>
          <cell r="E4519" t="str">
            <v>YSE</v>
          </cell>
          <cell r="F4519">
            <v>750</v>
          </cell>
          <cell r="G4519">
            <v>949369</v>
          </cell>
          <cell r="H4519">
            <v>12.96</v>
          </cell>
          <cell r="I4519" t="str">
            <v>S</v>
          </cell>
          <cell r="J4519"/>
        </row>
        <row r="4520">
          <cell r="A4520">
            <v>949367</v>
          </cell>
          <cell r="B4520" t="str">
            <v>CASTEL ACACIA SWEET RED 750ml</v>
          </cell>
          <cell r="C4520" t="str">
            <v>Y</v>
          </cell>
          <cell r="D4520" t="str">
            <v>YS</v>
          </cell>
          <cell r="E4520" t="str">
            <v>YSE</v>
          </cell>
          <cell r="F4520">
            <v>750</v>
          </cell>
          <cell r="G4520">
            <v>949367</v>
          </cell>
          <cell r="H4520">
            <v>12.96</v>
          </cell>
          <cell r="I4520" t="str">
            <v>S</v>
          </cell>
          <cell r="J4520"/>
        </row>
        <row r="4521">
          <cell r="A4521">
            <v>949368</v>
          </cell>
          <cell r="B4521" t="str">
            <v>CASTEL ACACIA SWEET WHITE 750ml</v>
          </cell>
          <cell r="C4521" t="str">
            <v>Y</v>
          </cell>
          <cell r="D4521" t="str">
            <v>YS</v>
          </cell>
          <cell r="E4521" t="str">
            <v>YSE</v>
          </cell>
          <cell r="F4521">
            <v>750</v>
          </cell>
          <cell r="G4521">
            <v>949368</v>
          </cell>
          <cell r="H4521">
            <v>12.96</v>
          </cell>
          <cell r="I4521" t="str">
            <v>S</v>
          </cell>
          <cell r="J4521"/>
        </row>
        <row r="4522">
          <cell r="A4522">
            <v>947317</v>
          </cell>
          <cell r="B4522" t="str">
            <v>CASTEL BEER 330 ml</v>
          </cell>
          <cell r="C4522" t="str">
            <v>Y</v>
          </cell>
          <cell r="D4522" t="str">
            <v>YS</v>
          </cell>
          <cell r="E4522" t="str">
            <v>YST</v>
          </cell>
          <cell r="F4522">
            <v>330</v>
          </cell>
          <cell r="G4522">
            <v>947317</v>
          </cell>
          <cell r="H4522">
            <v>2.64</v>
          </cell>
          <cell r="I4522" t="str">
            <v>S</v>
          </cell>
          <cell r="J4522"/>
        </row>
        <row r="4523">
          <cell r="A4523">
            <v>953463</v>
          </cell>
          <cell r="B4523" t="str">
            <v>CASTEL DELREMEI GOTIM 750ml</v>
          </cell>
          <cell r="C4523" t="str">
            <v>Y</v>
          </cell>
          <cell r="D4523" t="str">
            <v>YS</v>
          </cell>
          <cell r="E4523" t="str">
            <v>YSE</v>
          </cell>
          <cell r="F4523">
            <v>750</v>
          </cell>
          <cell r="G4523">
            <v>953463</v>
          </cell>
          <cell r="H4523">
            <v>19.600000000000001</v>
          </cell>
          <cell r="I4523" t="str">
            <v>S</v>
          </cell>
          <cell r="J4523"/>
        </row>
        <row r="4524">
          <cell r="A4524">
            <v>949370</v>
          </cell>
          <cell r="B4524" t="str">
            <v>CASTEL MERLOT RIFT VALLEY 750ml</v>
          </cell>
          <cell r="C4524" t="str">
            <v>Y</v>
          </cell>
          <cell r="D4524" t="str">
            <v>YS</v>
          </cell>
          <cell r="E4524" t="str">
            <v>YSE</v>
          </cell>
          <cell r="F4524">
            <v>750</v>
          </cell>
          <cell r="G4524">
            <v>949370</v>
          </cell>
          <cell r="H4524">
            <v>12.96</v>
          </cell>
          <cell r="I4524" t="str">
            <v>S</v>
          </cell>
          <cell r="J4524"/>
        </row>
        <row r="4525">
          <cell r="A4525">
            <v>951913</v>
          </cell>
          <cell r="B4525" t="str">
            <v>CASTELFIORA VERDICCHIO AMPHORA 750ml</v>
          </cell>
          <cell r="C4525" t="str">
            <v>Y</v>
          </cell>
          <cell r="D4525" t="str">
            <v>YS</v>
          </cell>
          <cell r="E4525" t="str">
            <v>YSE</v>
          </cell>
          <cell r="F4525">
            <v>750</v>
          </cell>
          <cell r="G4525">
            <v>951913</v>
          </cell>
          <cell r="H4525">
            <v>15.6</v>
          </cell>
          <cell r="I4525" t="str">
            <v>S</v>
          </cell>
          <cell r="J4525"/>
        </row>
        <row r="4526">
          <cell r="A4526">
            <v>902288</v>
          </cell>
          <cell r="B4526" t="str">
            <v>CASTELLANI CHIANTI'18 750ml</v>
          </cell>
          <cell r="C4526" t="str">
            <v>Y</v>
          </cell>
          <cell r="D4526" t="str">
            <v>YS</v>
          </cell>
          <cell r="E4526" t="str">
            <v>YSE</v>
          </cell>
          <cell r="F4526">
            <v>750</v>
          </cell>
          <cell r="G4526">
            <v>902288</v>
          </cell>
          <cell r="H4526">
            <v>15.99</v>
          </cell>
          <cell r="I4526" t="str">
            <v>S</v>
          </cell>
          <cell r="J4526"/>
        </row>
        <row r="4527">
          <cell r="A4527">
            <v>902284</v>
          </cell>
          <cell r="B4527" t="str">
            <v>CASTELLANI PINOT GRIGIO'19 750ml</v>
          </cell>
          <cell r="C4527" t="str">
            <v>Y</v>
          </cell>
          <cell r="D4527" t="str">
            <v>YS</v>
          </cell>
          <cell r="E4527" t="str">
            <v>YSE</v>
          </cell>
          <cell r="F4527">
            <v>750</v>
          </cell>
          <cell r="G4527">
            <v>902284</v>
          </cell>
          <cell r="H4527">
            <v>12.99</v>
          </cell>
          <cell r="I4527" t="str">
            <v>S</v>
          </cell>
          <cell r="J4527"/>
        </row>
        <row r="4528">
          <cell r="A4528">
            <v>913770</v>
          </cell>
          <cell r="B4528" t="str">
            <v>CASTELLANI VERMENTINO'20 750ml</v>
          </cell>
          <cell r="C4528" t="str">
            <v>K</v>
          </cell>
          <cell r="D4528" t="str">
            <v>KR</v>
          </cell>
          <cell r="E4528" t="str">
            <v>KRL</v>
          </cell>
          <cell r="F4528">
            <v>750</v>
          </cell>
          <cell r="G4528">
            <v>913770</v>
          </cell>
          <cell r="H4528">
            <v>19.989999999999998</v>
          </cell>
          <cell r="I4528" t="str">
            <v>L</v>
          </cell>
          <cell r="J4528"/>
        </row>
        <row r="4529">
          <cell r="A4529">
            <v>951963</v>
          </cell>
          <cell r="B4529" t="str">
            <v>CASTELLARE CHIANTI CLASSICO 750ml</v>
          </cell>
          <cell r="C4529" t="str">
            <v>Y</v>
          </cell>
          <cell r="D4529" t="str">
            <v>YS</v>
          </cell>
          <cell r="E4529" t="str">
            <v>YSE</v>
          </cell>
          <cell r="F4529">
            <v>750</v>
          </cell>
          <cell r="G4529">
            <v>951963</v>
          </cell>
          <cell r="H4529">
            <v>31.5</v>
          </cell>
          <cell r="I4529" t="str">
            <v>S</v>
          </cell>
          <cell r="J4529"/>
        </row>
        <row r="4530">
          <cell r="A4530">
            <v>911254</v>
          </cell>
          <cell r="B4530" t="str">
            <v>CASTELLARE I SODI SAN NICCOLO 750ml</v>
          </cell>
          <cell r="C4530" t="str">
            <v>Y</v>
          </cell>
          <cell r="D4530" t="str">
            <v>YS</v>
          </cell>
          <cell r="E4530" t="str">
            <v>YSE</v>
          </cell>
          <cell r="F4530">
            <v>750</v>
          </cell>
          <cell r="G4530">
            <v>911254</v>
          </cell>
          <cell r="H4530">
            <v>102.5</v>
          </cell>
          <cell r="I4530" t="str">
            <v>S</v>
          </cell>
          <cell r="J4530"/>
        </row>
        <row r="4531">
          <cell r="A4531">
            <v>913485</v>
          </cell>
          <cell r="B4531" t="str">
            <v>CASTELLO BOSSI CHIANTI CLAS'18/19 750ml</v>
          </cell>
          <cell r="C4531" t="str">
            <v>P</v>
          </cell>
          <cell r="D4531" t="str">
            <v>PR</v>
          </cell>
          <cell r="E4531" t="str">
            <v>PRH</v>
          </cell>
          <cell r="F4531">
            <v>750</v>
          </cell>
          <cell r="G4531">
            <v>913485</v>
          </cell>
          <cell r="H4531">
            <v>25.99</v>
          </cell>
          <cell r="I4531" t="str">
            <v>L</v>
          </cell>
          <cell r="J4531"/>
        </row>
        <row r="4532">
          <cell r="A4532">
            <v>900373</v>
          </cell>
          <cell r="B4532" t="str">
            <v>CASTELLO D'ALBOLA CHIANTI RISERVA 750ml</v>
          </cell>
          <cell r="C4532" t="str">
            <v>Y</v>
          </cell>
          <cell r="D4532" t="str">
            <v>YS</v>
          </cell>
          <cell r="E4532" t="str">
            <v>YSE</v>
          </cell>
          <cell r="F4532">
            <v>750</v>
          </cell>
          <cell r="G4532">
            <v>900373</v>
          </cell>
          <cell r="H4532">
            <v>15.27</v>
          </cell>
          <cell r="I4532" t="str">
            <v>S</v>
          </cell>
          <cell r="J4532"/>
        </row>
        <row r="4533">
          <cell r="A4533">
            <v>359029</v>
          </cell>
          <cell r="B4533" t="str">
            <v>CASTELLO DEL POGGIO MOSCATO IGT 750ml</v>
          </cell>
          <cell r="C4533" t="str">
            <v>K</v>
          </cell>
          <cell r="D4533" t="str">
            <v>KR</v>
          </cell>
          <cell r="E4533" t="str">
            <v>KRL</v>
          </cell>
          <cell r="F4533">
            <v>750</v>
          </cell>
          <cell r="G4533">
            <v>359029</v>
          </cell>
          <cell r="H4533">
            <v>12.99</v>
          </cell>
          <cell r="I4533">
            <v>1</v>
          </cell>
          <cell r="J4533"/>
        </row>
        <row r="4534">
          <cell r="A4534">
            <v>952906</v>
          </cell>
          <cell r="B4534" t="str">
            <v>CASTELLO DEL POGGIO ROSATO 750ml</v>
          </cell>
          <cell r="C4534" t="str">
            <v>Y</v>
          </cell>
          <cell r="D4534" t="str">
            <v>YS</v>
          </cell>
          <cell r="E4534" t="str">
            <v>YSE</v>
          </cell>
          <cell r="F4534">
            <v>750</v>
          </cell>
          <cell r="G4534">
            <v>952906</v>
          </cell>
          <cell r="H4534">
            <v>11.21</v>
          </cell>
          <cell r="I4534" t="str">
            <v>S</v>
          </cell>
          <cell r="J4534"/>
        </row>
        <row r="4535">
          <cell r="A4535">
            <v>919129</v>
          </cell>
          <cell r="B4535" t="str">
            <v>CASTELLO DEL POGGIO SMOOTH RED 750ml</v>
          </cell>
          <cell r="C4535" t="str">
            <v>P</v>
          </cell>
          <cell r="D4535" t="str">
            <v>PR</v>
          </cell>
          <cell r="E4535" t="str">
            <v>PRK</v>
          </cell>
          <cell r="F4535">
            <v>750</v>
          </cell>
          <cell r="G4535">
            <v>919129</v>
          </cell>
          <cell r="H4535">
            <v>12.99</v>
          </cell>
          <cell r="I4535">
            <v>1</v>
          </cell>
          <cell r="J4535"/>
        </row>
        <row r="4536">
          <cell r="A4536">
            <v>952939</v>
          </cell>
          <cell r="B4536" t="str">
            <v>CASTELLO DEL POGGIO SWEET ROSÃ‰ 750ml</v>
          </cell>
          <cell r="C4536" t="str">
            <v>Y</v>
          </cell>
          <cell r="D4536" t="str">
            <v>YS</v>
          </cell>
          <cell r="E4536" t="str">
            <v>YSE</v>
          </cell>
          <cell r="F4536">
            <v>750</v>
          </cell>
          <cell r="G4536">
            <v>952939</v>
          </cell>
          <cell r="H4536">
            <v>13.99</v>
          </cell>
          <cell r="I4536" t="str">
            <v>S</v>
          </cell>
          <cell r="J4536"/>
        </row>
        <row r="4537">
          <cell r="A4537">
            <v>902992</v>
          </cell>
          <cell r="B4537" t="str">
            <v>CASTELLO DEL TREBBIO DE PAZZI 750ml</v>
          </cell>
          <cell r="C4537" t="str">
            <v>Y</v>
          </cell>
          <cell r="D4537" t="str">
            <v>YS</v>
          </cell>
          <cell r="E4537" t="str">
            <v>YSE</v>
          </cell>
          <cell r="F4537">
            <v>750</v>
          </cell>
          <cell r="G4537">
            <v>902992</v>
          </cell>
          <cell r="H4537">
            <v>33.64</v>
          </cell>
          <cell r="I4537" t="str">
            <v>S</v>
          </cell>
          <cell r="J4537"/>
        </row>
        <row r="4538">
          <cell r="A4538">
            <v>902991</v>
          </cell>
          <cell r="B4538" t="str">
            <v>CASTELLO DEL TREBBIO LASTRICATO 750ml</v>
          </cell>
          <cell r="C4538" t="str">
            <v>Y</v>
          </cell>
          <cell r="D4538" t="str">
            <v>YS</v>
          </cell>
          <cell r="E4538" t="str">
            <v>YSE</v>
          </cell>
          <cell r="F4538">
            <v>750</v>
          </cell>
          <cell r="G4538">
            <v>902991</v>
          </cell>
          <cell r="H4538">
            <v>33.64</v>
          </cell>
          <cell r="I4538" t="str">
            <v>S</v>
          </cell>
          <cell r="J4538"/>
        </row>
        <row r="4539">
          <cell r="A4539">
            <v>902990</v>
          </cell>
          <cell r="B4539" t="str">
            <v>CASTELLO DEL TREBBIO VIN SANTO 750ml</v>
          </cell>
          <cell r="C4539" t="str">
            <v>Y</v>
          </cell>
          <cell r="D4539" t="str">
            <v>YS</v>
          </cell>
          <cell r="E4539" t="str">
            <v>YSE</v>
          </cell>
          <cell r="F4539">
            <v>750</v>
          </cell>
          <cell r="G4539">
            <v>902990</v>
          </cell>
          <cell r="H4539">
            <v>19.8</v>
          </cell>
          <cell r="I4539" t="str">
            <v>S</v>
          </cell>
          <cell r="J4539"/>
        </row>
        <row r="4540">
          <cell r="A4540">
            <v>949422</v>
          </cell>
          <cell r="B4540" t="str">
            <v>CASTELLO DELLA SALA BRMT CHARD 750ml</v>
          </cell>
          <cell r="C4540" t="str">
            <v>Y</v>
          </cell>
          <cell r="D4540" t="str">
            <v>YS</v>
          </cell>
          <cell r="E4540" t="str">
            <v>YSE</v>
          </cell>
          <cell r="F4540">
            <v>750</v>
          </cell>
          <cell r="G4540">
            <v>949422</v>
          </cell>
          <cell r="H4540">
            <v>26.13</v>
          </cell>
          <cell r="I4540" t="str">
            <v>S</v>
          </cell>
          <cell r="J4540"/>
        </row>
        <row r="4541">
          <cell r="A4541">
            <v>341649</v>
          </cell>
          <cell r="B4541" t="str">
            <v>CASTELLO DI ALBOLA CHIANTI CLASSICO750ml</v>
          </cell>
          <cell r="C4541" t="str">
            <v>P</v>
          </cell>
          <cell r="D4541" t="str">
            <v>PR</v>
          </cell>
          <cell r="E4541" t="str">
            <v>PRH</v>
          </cell>
          <cell r="F4541">
            <v>750</v>
          </cell>
          <cell r="G4541">
            <v>341649</v>
          </cell>
          <cell r="H4541">
            <v>16.989999999999998</v>
          </cell>
          <cell r="I4541">
            <v>1</v>
          </cell>
          <cell r="J4541"/>
        </row>
        <row r="4542">
          <cell r="A4542">
            <v>919128</v>
          </cell>
          <cell r="B4542" t="str">
            <v>CASTELLO DI ALBOLA CHIANTI CLASSICO750ml</v>
          </cell>
          <cell r="C4542" t="str">
            <v>P</v>
          </cell>
          <cell r="D4542" t="str">
            <v>PR</v>
          </cell>
          <cell r="E4542" t="str">
            <v>PRH</v>
          </cell>
          <cell r="F4542">
            <v>750</v>
          </cell>
          <cell r="G4542">
            <v>919128</v>
          </cell>
          <cell r="H4542">
            <v>15.23</v>
          </cell>
          <cell r="I4542" t="str">
            <v>D</v>
          </cell>
          <cell r="J4542"/>
        </row>
        <row r="4543">
          <cell r="A4543">
            <v>917937</v>
          </cell>
          <cell r="B4543" t="str">
            <v>CASTELLO DI AMA BELLAVISTA'06 750ml</v>
          </cell>
          <cell r="C4543" t="str">
            <v>P</v>
          </cell>
          <cell r="D4543" t="str">
            <v>PR</v>
          </cell>
          <cell r="E4543" t="str">
            <v>PRH</v>
          </cell>
          <cell r="F4543">
            <v>750</v>
          </cell>
          <cell r="G4543">
            <v>917937</v>
          </cell>
          <cell r="H4543">
            <v>188.04</v>
          </cell>
          <cell r="I4543" t="str">
            <v>X</v>
          </cell>
          <cell r="J4543"/>
        </row>
        <row r="4544">
          <cell r="A4544">
            <v>910960</v>
          </cell>
          <cell r="B4544" t="str">
            <v>CASTELLO DI AMA CHIANTI CLASS 2019 750ml</v>
          </cell>
          <cell r="C4544" t="str">
            <v>P</v>
          </cell>
          <cell r="D4544" t="str">
            <v>PR</v>
          </cell>
          <cell r="E4544" t="str">
            <v>PRH</v>
          </cell>
          <cell r="F4544">
            <v>750</v>
          </cell>
          <cell r="G4544">
            <v>910960</v>
          </cell>
          <cell r="H4544">
            <v>31.99</v>
          </cell>
          <cell r="I4544" t="str">
            <v>S</v>
          </cell>
          <cell r="J4544"/>
        </row>
        <row r="4545">
          <cell r="A4545">
            <v>951720</v>
          </cell>
          <cell r="B4545" t="str">
            <v>CASTELLO DI AMA HAIKU 750ml</v>
          </cell>
          <cell r="C4545" t="str">
            <v>Y</v>
          </cell>
          <cell r="D4545" t="str">
            <v>YS</v>
          </cell>
          <cell r="E4545" t="str">
            <v>YSE</v>
          </cell>
          <cell r="F4545">
            <v>750</v>
          </cell>
          <cell r="G4545">
            <v>951720</v>
          </cell>
          <cell r="H4545">
            <v>58.13</v>
          </cell>
          <cell r="I4545" t="str">
            <v>S</v>
          </cell>
          <cell r="J4545"/>
        </row>
        <row r="4546">
          <cell r="A4546">
            <v>915556</v>
          </cell>
          <cell r="B4546" t="str">
            <v>CASTELLO DI AMA RESERVA '07 750ml</v>
          </cell>
          <cell r="C4546" t="str">
            <v>Y</v>
          </cell>
          <cell r="D4546" t="str">
            <v>YS</v>
          </cell>
          <cell r="E4546" t="str">
            <v>YSE</v>
          </cell>
          <cell r="F4546">
            <v>750</v>
          </cell>
          <cell r="G4546">
            <v>915556</v>
          </cell>
          <cell r="H4546">
            <v>80.8</v>
          </cell>
          <cell r="I4546" t="str">
            <v>S</v>
          </cell>
          <cell r="J4546"/>
        </row>
        <row r="4547">
          <cell r="A4547">
            <v>901898</v>
          </cell>
          <cell r="B4547" t="str">
            <v>CASTELLO DI AMA SAN LORENZO GR 2015750ml</v>
          </cell>
          <cell r="C4547" t="str">
            <v>Y</v>
          </cell>
          <cell r="D4547" t="str">
            <v>YS</v>
          </cell>
          <cell r="E4547" t="str">
            <v>YSE</v>
          </cell>
          <cell r="F4547">
            <v>750</v>
          </cell>
          <cell r="G4547">
            <v>901898</v>
          </cell>
          <cell r="H4547">
            <v>67.53</v>
          </cell>
          <cell r="I4547" t="str">
            <v>S</v>
          </cell>
          <cell r="J4547"/>
        </row>
        <row r="4548">
          <cell r="A4548">
            <v>921514</v>
          </cell>
          <cell r="B4548" t="str">
            <v>CASTELLO DI GABBIANO BELLEZZA 2016 750ml</v>
          </cell>
          <cell r="C4548" t="str">
            <v>Y</v>
          </cell>
          <cell r="D4548" t="str">
            <v>YS</v>
          </cell>
          <cell r="E4548" t="str">
            <v>YSE</v>
          </cell>
          <cell r="F4548">
            <v>750</v>
          </cell>
          <cell r="G4548">
            <v>921514</v>
          </cell>
          <cell r="H4548">
            <v>40.130000000000003</v>
          </cell>
          <cell r="I4548" t="str">
            <v>S</v>
          </cell>
          <cell r="J4548"/>
        </row>
        <row r="4549">
          <cell r="A4549">
            <v>359440</v>
          </cell>
          <cell r="B4549" t="str">
            <v>CASTELLO DI NEIVE BARBARESCO'19 750ml</v>
          </cell>
          <cell r="C4549" t="str">
            <v>P</v>
          </cell>
          <cell r="D4549" t="str">
            <v>PR</v>
          </cell>
          <cell r="E4549" t="str">
            <v>PRJ</v>
          </cell>
          <cell r="F4549">
            <v>750</v>
          </cell>
          <cell r="G4549">
            <v>359440</v>
          </cell>
          <cell r="H4549">
            <v>44.99</v>
          </cell>
          <cell r="I4549" t="str">
            <v>L</v>
          </cell>
          <cell r="J4549"/>
        </row>
        <row r="4550">
          <cell r="A4550">
            <v>910571</v>
          </cell>
          <cell r="B4550" t="str">
            <v>CASTELLO DI NEIVE BARBERA D'ALBA 750ml</v>
          </cell>
          <cell r="C4550" t="str">
            <v>Y</v>
          </cell>
          <cell r="D4550" t="str">
            <v>YS</v>
          </cell>
          <cell r="E4550" t="str">
            <v>YSE</v>
          </cell>
          <cell r="F4550">
            <v>750</v>
          </cell>
          <cell r="G4550">
            <v>910571</v>
          </cell>
          <cell r="H4550">
            <v>27.99</v>
          </cell>
          <cell r="I4550" t="str">
            <v>S</v>
          </cell>
          <cell r="J4550"/>
        </row>
        <row r="4551">
          <cell r="A4551">
            <v>949407</v>
          </cell>
          <cell r="B4551" t="str">
            <v>CASTELLO DI NEIVE GRIGNOLINO 750ml</v>
          </cell>
          <cell r="C4551" t="str">
            <v>Y</v>
          </cell>
          <cell r="D4551" t="str">
            <v>YS</v>
          </cell>
          <cell r="E4551" t="str">
            <v>YSE</v>
          </cell>
          <cell r="F4551">
            <v>750</v>
          </cell>
          <cell r="G4551">
            <v>949407</v>
          </cell>
          <cell r="H4551">
            <v>23.99</v>
          </cell>
          <cell r="I4551" t="str">
            <v>S</v>
          </cell>
          <cell r="J4551"/>
        </row>
        <row r="4552">
          <cell r="A4552">
            <v>952735</v>
          </cell>
          <cell r="B4552" t="str">
            <v>CASTELLO DI NIEVE BARBARESCO 375 ml</v>
          </cell>
          <cell r="C4552" t="str">
            <v>Y</v>
          </cell>
          <cell r="D4552" t="str">
            <v>YS</v>
          </cell>
          <cell r="E4552" t="str">
            <v>YSE</v>
          </cell>
          <cell r="F4552">
            <v>375</v>
          </cell>
          <cell r="G4552">
            <v>952735</v>
          </cell>
          <cell r="H4552">
            <v>23.99</v>
          </cell>
          <cell r="I4552" t="str">
            <v>S</v>
          </cell>
          <cell r="J4552"/>
        </row>
        <row r="4553">
          <cell r="A4553">
            <v>950740</v>
          </cell>
          <cell r="B4553" t="str">
            <v>CASTELLO DI RAPALE CHIANTI '08 750ml</v>
          </cell>
          <cell r="C4553" t="str">
            <v>Y</v>
          </cell>
          <cell r="D4553" t="str">
            <v>YS</v>
          </cell>
          <cell r="E4553" t="str">
            <v>YSE</v>
          </cell>
          <cell r="F4553">
            <v>750</v>
          </cell>
          <cell r="G4553">
            <v>950740</v>
          </cell>
          <cell r="H4553">
            <v>17.96</v>
          </cell>
          <cell r="I4553" t="str">
            <v>S</v>
          </cell>
          <cell r="J4553"/>
        </row>
        <row r="4554">
          <cell r="A4554">
            <v>948345</v>
          </cell>
          <cell r="B4554" t="str">
            <v>CASTELLO DI TASSAROLO MONFERRATO 750ml</v>
          </cell>
          <cell r="C4554" t="str">
            <v>Y</v>
          </cell>
          <cell r="D4554" t="str">
            <v>YS</v>
          </cell>
          <cell r="E4554" t="str">
            <v>YSE</v>
          </cell>
          <cell r="F4554">
            <v>750</v>
          </cell>
          <cell r="G4554">
            <v>948345</v>
          </cell>
          <cell r="H4554">
            <v>20.37</v>
          </cell>
          <cell r="I4554" t="str">
            <v>S</v>
          </cell>
          <cell r="J4554"/>
        </row>
        <row r="4555">
          <cell r="A4555">
            <v>918735</v>
          </cell>
          <cell r="B4555" t="str">
            <v>CASTELLO DI TREBBIO DE PAZZI '11 750ml</v>
          </cell>
          <cell r="C4555" t="str">
            <v>P</v>
          </cell>
          <cell r="D4555" t="str">
            <v>PR</v>
          </cell>
          <cell r="E4555" t="str">
            <v>PRI</v>
          </cell>
          <cell r="F4555">
            <v>750</v>
          </cell>
          <cell r="G4555">
            <v>918735</v>
          </cell>
          <cell r="H4555">
            <v>17.23</v>
          </cell>
          <cell r="I4555" t="str">
            <v>X</v>
          </cell>
          <cell r="J4555"/>
        </row>
        <row r="4556">
          <cell r="A4556">
            <v>951179</v>
          </cell>
          <cell r="B4556" t="str">
            <v>CASTELLO DI TREBBIO SUPERIORE 750ml</v>
          </cell>
          <cell r="C4556" t="str">
            <v>Y</v>
          </cell>
          <cell r="D4556" t="str">
            <v>YS</v>
          </cell>
          <cell r="E4556" t="str">
            <v>YSE</v>
          </cell>
          <cell r="F4556">
            <v>750</v>
          </cell>
          <cell r="G4556">
            <v>951179</v>
          </cell>
          <cell r="H4556">
            <v>15</v>
          </cell>
          <cell r="I4556" t="str">
            <v>S</v>
          </cell>
          <cell r="J4556"/>
        </row>
        <row r="4557">
          <cell r="A4557">
            <v>922490</v>
          </cell>
          <cell r="B4557" t="str">
            <v>CASTELLO DI VERRAZZANO CHIANTI CLA 750ml</v>
          </cell>
          <cell r="C4557" t="str">
            <v>Y</v>
          </cell>
          <cell r="D4557" t="str">
            <v>YS</v>
          </cell>
          <cell r="E4557" t="str">
            <v>YSE</v>
          </cell>
          <cell r="F4557">
            <v>750</v>
          </cell>
          <cell r="G4557">
            <v>922490</v>
          </cell>
          <cell r="H4557">
            <v>29.73</v>
          </cell>
          <cell r="I4557" t="str">
            <v>S</v>
          </cell>
          <cell r="J4557"/>
        </row>
        <row r="4558">
          <cell r="A4558">
            <v>917447</v>
          </cell>
          <cell r="B4558" t="str">
            <v>CASTELLO MELETO BORGAIO RSSO'12/14 750ml</v>
          </cell>
          <cell r="C4558" t="str">
            <v>P</v>
          </cell>
          <cell r="D4558" t="str">
            <v>PR</v>
          </cell>
          <cell r="E4558" t="str">
            <v>PRI</v>
          </cell>
          <cell r="F4558">
            <v>750</v>
          </cell>
          <cell r="G4558">
            <v>917447</v>
          </cell>
          <cell r="H4558">
            <v>12.34</v>
          </cell>
          <cell r="I4558" t="str">
            <v>X</v>
          </cell>
          <cell r="J4558"/>
        </row>
        <row r="4559">
          <cell r="A4559">
            <v>915221</v>
          </cell>
          <cell r="B4559" t="str">
            <v>CASTELLO MELETO CHIANTI CLAS'12 750ml</v>
          </cell>
          <cell r="C4559" t="str">
            <v>P</v>
          </cell>
          <cell r="D4559" t="str">
            <v>PR</v>
          </cell>
          <cell r="E4559" t="str">
            <v>PRH</v>
          </cell>
          <cell r="F4559">
            <v>750</v>
          </cell>
          <cell r="G4559">
            <v>915221</v>
          </cell>
          <cell r="H4559">
            <v>19.43</v>
          </cell>
          <cell r="I4559" t="str">
            <v>U</v>
          </cell>
          <cell r="J4559"/>
        </row>
        <row r="4560">
          <cell r="A4560">
            <v>916663</v>
          </cell>
          <cell r="B4560" t="str">
            <v>CASTELLO MELETO VIGNA CASI R'12 750ml</v>
          </cell>
          <cell r="C4560" t="str">
            <v>P</v>
          </cell>
          <cell r="D4560" t="str">
            <v>PR</v>
          </cell>
          <cell r="E4560" t="str">
            <v>PRH</v>
          </cell>
          <cell r="F4560">
            <v>750</v>
          </cell>
          <cell r="G4560">
            <v>916663</v>
          </cell>
          <cell r="H4560">
            <v>34.67</v>
          </cell>
          <cell r="I4560" t="str">
            <v>X</v>
          </cell>
          <cell r="J4560"/>
        </row>
        <row r="4561">
          <cell r="A4561">
            <v>915913</v>
          </cell>
          <cell r="B4561" t="str">
            <v>CASTELLO MONACI ARTAS'15/16 750ml</v>
          </cell>
          <cell r="C4561" t="str">
            <v>P</v>
          </cell>
          <cell r="D4561" t="str">
            <v>PR</v>
          </cell>
          <cell r="E4561" t="str">
            <v>PRK</v>
          </cell>
          <cell r="F4561">
            <v>750</v>
          </cell>
          <cell r="G4561">
            <v>915913</v>
          </cell>
          <cell r="H4561">
            <v>20.04</v>
          </cell>
          <cell r="I4561" t="str">
            <v>X</v>
          </cell>
          <cell r="J4561"/>
        </row>
        <row r="4562">
          <cell r="A4562">
            <v>906985</v>
          </cell>
          <cell r="B4562" t="str">
            <v>CASTELLO MONACI MARU'20 750ml</v>
          </cell>
          <cell r="C4562" t="str">
            <v>P</v>
          </cell>
          <cell r="D4562" t="str">
            <v>PR</v>
          </cell>
          <cell r="E4562" t="str">
            <v>PRK</v>
          </cell>
          <cell r="F4562">
            <v>750</v>
          </cell>
          <cell r="G4562">
            <v>906985</v>
          </cell>
          <cell r="H4562">
            <v>14.49</v>
          </cell>
          <cell r="I4562" t="str">
            <v>L</v>
          </cell>
          <cell r="J4562"/>
        </row>
        <row r="4563">
          <cell r="A4563">
            <v>916272</v>
          </cell>
          <cell r="B4563" t="str">
            <v>CASTELLO MONACI PRIMIT PILU'19 750ml</v>
          </cell>
          <cell r="C4563" t="str">
            <v>P</v>
          </cell>
          <cell r="D4563" t="str">
            <v>PR</v>
          </cell>
          <cell r="E4563" t="str">
            <v>PRK</v>
          </cell>
          <cell r="F4563">
            <v>750</v>
          </cell>
          <cell r="G4563">
            <v>916272</v>
          </cell>
          <cell r="H4563">
            <v>14.49</v>
          </cell>
          <cell r="I4563" t="str">
            <v>L</v>
          </cell>
          <cell r="J4563"/>
        </row>
        <row r="4564">
          <cell r="A4564">
            <v>916271</v>
          </cell>
          <cell r="B4564" t="str">
            <v>CASTELLO MONACI SALICE LIANTE'18 750ml</v>
          </cell>
          <cell r="C4564" t="str">
            <v>P</v>
          </cell>
          <cell r="D4564" t="str">
            <v>PR</v>
          </cell>
          <cell r="E4564" t="str">
            <v>PRK</v>
          </cell>
          <cell r="F4564">
            <v>750</v>
          </cell>
          <cell r="G4564">
            <v>916271</v>
          </cell>
          <cell r="H4564">
            <v>14.49</v>
          </cell>
          <cell r="I4564" t="str">
            <v>L</v>
          </cell>
          <cell r="J4564"/>
        </row>
        <row r="4565">
          <cell r="A4565">
            <v>951370</v>
          </cell>
          <cell r="B4565" t="str">
            <v>CASTELLO MONACI SALICE RSVA'16 750ml</v>
          </cell>
          <cell r="C4565" t="str">
            <v>Y</v>
          </cell>
          <cell r="D4565" t="str">
            <v>YS</v>
          </cell>
          <cell r="E4565" t="str">
            <v>YSE</v>
          </cell>
          <cell r="F4565">
            <v>750</v>
          </cell>
          <cell r="G4565">
            <v>951370</v>
          </cell>
          <cell r="H4565">
            <v>33.99</v>
          </cell>
          <cell r="I4565" t="str">
            <v>S</v>
          </cell>
          <cell r="J4565"/>
        </row>
        <row r="4566">
          <cell r="A4566">
            <v>914949</v>
          </cell>
          <cell r="B4566" t="str">
            <v>CASTELLO RAMP CHIANT CDV CL'12/13 750ml</v>
          </cell>
          <cell r="C4566" t="str">
            <v>P</v>
          </cell>
          <cell r="D4566" t="str">
            <v>PR</v>
          </cell>
          <cell r="E4566" t="str">
            <v>PRH</v>
          </cell>
          <cell r="F4566">
            <v>750</v>
          </cell>
          <cell r="G4566">
            <v>914949</v>
          </cell>
          <cell r="H4566">
            <v>32.57</v>
          </cell>
          <cell r="I4566" t="str">
            <v>X</v>
          </cell>
          <cell r="J4566"/>
        </row>
        <row r="4567">
          <cell r="A4567">
            <v>911521</v>
          </cell>
          <cell r="B4567" t="str">
            <v>CASTELLO RAMPOLLA SAMMARCO '11 750ml</v>
          </cell>
          <cell r="C4567" t="str">
            <v>Y</v>
          </cell>
          <cell r="D4567" t="str">
            <v>YS</v>
          </cell>
          <cell r="E4567" t="str">
            <v>YSE</v>
          </cell>
          <cell r="F4567">
            <v>750</v>
          </cell>
          <cell r="G4567">
            <v>911521</v>
          </cell>
          <cell r="H4567">
            <v>98.31</v>
          </cell>
          <cell r="I4567" t="str">
            <v>S</v>
          </cell>
          <cell r="J4567"/>
        </row>
        <row r="4568">
          <cell r="A4568">
            <v>917428</v>
          </cell>
          <cell r="B4568" t="str">
            <v>CASTELLO REGINE ROSSO PODERNO'04 750ml</v>
          </cell>
          <cell r="C4568" t="str">
            <v>P</v>
          </cell>
          <cell r="D4568" t="str">
            <v>PR</v>
          </cell>
          <cell r="E4568" t="str">
            <v>PRI</v>
          </cell>
          <cell r="F4568">
            <v>750</v>
          </cell>
          <cell r="G4568">
            <v>917428</v>
          </cell>
          <cell r="H4568">
            <v>15.26</v>
          </cell>
          <cell r="I4568" t="str">
            <v>X</v>
          </cell>
          <cell r="J4568"/>
        </row>
        <row r="4569">
          <cell r="A4569">
            <v>917427</v>
          </cell>
          <cell r="B4569" t="str">
            <v>CASTELLO REGINE SANGIOV FOND'03 750ml</v>
          </cell>
          <cell r="C4569" t="str">
            <v>P</v>
          </cell>
          <cell r="D4569" t="str">
            <v>PR</v>
          </cell>
          <cell r="E4569" t="str">
            <v>PRI</v>
          </cell>
          <cell r="F4569">
            <v>750</v>
          </cell>
          <cell r="G4569">
            <v>917427</v>
          </cell>
          <cell r="H4569">
            <v>44.64</v>
          </cell>
          <cell r="I4569" t="str">
            <v>X</v>
          </cell>
          <cell r="J4569"/>
        </row>
        <row r="4570">
          <cell r="A4570">
            <v>950940</v>
          </cell>
          <cell r="B4570" t="str">
            <v>CASTELLUCCIO LE MORE SANGIOVESE DI 750ml</v>
          </cell>
          <cell r="C4570" t="str">
            <v>Y</v>
          </cell>
          <cell r="D4570" t="str">
            <v>YS</v>
          </cell>
          <cell r="E4570" t="str">
            <v>YSE</v>
          </cell>
          <cell r="F4570">
            <v>750</v>
          </cell>
          <cell r="G4570">
            <v>950940</v>
          </cell>
          <cell r="H4570">
            <v>17.47</v>
          </cell>
          <cell r="I4570" t="str">
            <v>S</v>
          </cell>
          <cell r="J4570"/>
        </row>
        <row r="4571">
          <cell r="A4571">
            <v>914010</v>
          </cell>
          <cell r="B4571" t="str">
            <v>CASTELMAURE CORBIER GR CUV'18 750ml</v>
          </cell>
          <cell r="C4571" t="str">
            <v>P</v>
          </cell>
          <cell r="D4571" t="str">
            <v>PR</v>
          </cell>
          <cell r="E4571" t="str">
            <v>PRE</v>
          </cell>
          <cell r="F4571">
            <v>750</v>
          </cell>
          <cell r="G4571">
            <v>914010</v>
          </cell>
          <cell r="H4571">
            <v>24.75</v>
          </cell>
          <cell r="I4571" t="str">
            <v>L</v>
          </cell>
          <cell r="J4571"/>
        </row>
        <row r="4572">
          <cell r="A4572">
            <v>954024</v>
          </cell>
          <cell r="B4572" t="str">
            <v>CASTELNAU BRUT ROSE 7 750ml</v>
          </cell>
          <cell r="C4572" t="str">
            <v>Y</v>
          </cell>
          <cell r="D4572" t="str">
            <v>YS</v>
          </cell>
          <cell r="E4572" t="str">
            <v>YSE</v>
          </cell>
          <cell r="F4572">
            <v>750</v>
          </cell>
          <cell r="G4572">
            <v>954024</v>
          </cell>
          <cell r="H4572">
            <v>55.57</v>
          </cell>
          <cell r="I4572" t="str">
            <v>S</v>
          </cell>
          <cell r="J4572"/>
        </row>
        <row r="4573">
          <cell r="A4573">
            <v>951293</v>
          </cell>
          <cell r="B4573" t="str">
            <v>CASTERA JURANCON SEC '15 750ml</v>
          </cell>
          <cell r="C4573" t="str">
            <v>Y</v>
          </cell>
          <cell r="D4573" t="str">
            <v>YS</v>
          </cell>
          <cell r="E4573" t="str">
            <v>YSE</v>
          </cell>
          <cell r="F4573">
            <v>750</v>
          </cell>
          <cell r="G4573">
            <v>951293</v>
          </cell>
          <cell r="H4573">
            <v>19.989999999999998</v>
          </cell>
          <cell r="I4573" t="str">
            <v>S</v>
          </cell>
          <cell r="J4573"/>
        </row>
        <row r="4574">
          <cell r="A4574">
            <v>952756</v>
          </cell>
          <cell r="B4574" t="str">
            <v>CASTIEL CABERNET SAUV 750ml</v>
          </cell>
          <cell r="C4574" t="str">
            <v>Y</v>
          </cell>
          <cell r="D4574" t="str">
            <v>YS</v>
          </cell>
          <cell r="E4574" t="str">
            <v>YSE</v>
          </cell>
          <cell r="F4574">
            <v>750</v>
          </cell>
          <cell r="G4574">
            <v>952756</v>
          </cell>
          <cell r="H4574">
            <v>139.69999999999999</v>
          </cell>
          <cell r="I4574" t="str">
            <v>U</v>
          </cell>
          <cell r="J4574"/>
        </row>
        <row r="4575">
          <cell r="A4575">
            <v>955546</v>
          </cell>
          <cell r="B4575" t="str">
            <v>CASTIGLION BRUNELLO CAMPO 16 7 750ml</v>
          </cell>
          <cell r="C4575" t="str">
            <v>Y</v>
          </cell>
          <cell r="D4575" t="str">
            <v>YS</v>
          </cell>
          <cell r="E4575" t="str">
            <v>YSE</v>
          </cell>
          <cell r="F4575">
            <v>750</v>
          </cell>
          <cell r="G4575">
            <v>955546</v>
          </cell>
          <cell r="H4575">
            <v>148.06</v>
          </cell>
          <cell r="I4575" t="str">
            <v>S</v>
          </cell>
          <cell r="J4575"/>
        </row>
        <row r="4576">
          <cell r="A4576">
            <v>955547</v>
          </cell>
          <cell r="B4576" t="str">
            <v>CASTIGLION BRUNELLO DI MONT 13 750ml</v>
          </cell>
          <cell r="C4576" t="str">
            <v>Y</v>
          </cell>
          <cell r="D4576" t="str">
            <v>YS</v>
          </cell>
          <cell r="E4576" t="str">
            <v>YSE</v>
          </cell>
          <cell r="F4576">
            <v>750</v>
          </cell>
          <cell r="G4576">
            <v>955547</v>
          </cell>
          <cell r="H4576">
            <v>59.06</v>
          </cell>
          <cell r="I4576" t="str">
            <v>S</v>
          </cell>
          <cell r="J4576"/>
        </row>
        <row r="4577">
          <cell r="A4577">
            <v>952981</v>
          </cell>
          <cell r="B4577" t="str">
            <v>CASTIGLION DEL BOSCO BRUNELLO 750ml</v>
          </cell>
          <cell r="C4577" t="str">
            <v>Y</v>
          </cell>
          <cell r="D4577" t="str">
            <v>YS</v>
          </cell>
          <cell r="E4577" t="str">
            <v>YSE</v>
          </cell>
          <cell r="F4577">
            <v>750</v>
          </cell>
          <cell r="G4577">
            <v>952981</v>
          </cell>
          <cell r="H4577">
            <v>67.959999999999994</v>
          </cell>
          <cell r="I4577" t="str">
            <v>S</v>
          </cell>
          <cell r="J4577"/>
        </row>
        <row r="4578">
          <cell r="A4578">
            <v>953642</v>
          </cell>
          <cell r="B4578" t="str">
            <v>CASTIGLION DEL BOSCO CHARDONNAY 750ml</v>
          </cell>
          <cell r="C4578" t="str">
            <v>Y</v>
          </cell>
          <cell r="D4578" t="str">
            <v>YS</v>
          </cell>
          <cell r="E4578" t="str">
            <v>YSE</v>
          </cell>
          <cell r="F4578">
            <v>750</v>
          </cell>
          <cell r="G4578">
            <v>953642</v>
          </cell>
          <cell r="H4578">
            <v>25.48</v>
          </cell>
          <cell r="I4578" t="str">
            <v>S</v>
          </cell>
          <cell r="J4578"/>
        </row>
        <row r="4579">
          <cell r="A4579">
            <v>953643</v>
          </cell>
          <cell r="B4579" t="str">
            <v>CASTIGLION DEL BOSCO DAINERO 750ml</v>
          </cell>
          <cell r="C4579" t="str">
            <v>Y</v>
          </cell>
          <cell r="D4579" t="str">
            <v>YS</v>
          </cell>
          <cell r="E4579" t="str">
            <v>YSE</v>
          </cell>
          <cell r="F4579">
            <v>750</v>
          </cell>
          <cell r="G4579">
            <v>953643</v>
          </cell>
          <cell r="H4579">
            <v>20.47</v>
          </cell>
          <cell r="I4579" t="str">
            <v>S</v>
          </cell>
          <cell r="J4579"/>
        </row>
        <row r="4580">
          <cell r="A4580">
            <v>953644</v>
          </cell>
          <cell r="B4580" t="str">
            <v>CASTIGLION DEL BOSCO ROSSO DI MONT 750ml</v>
          </cell>
          <cell r="C4580" t="str">
            <v>Y</v>
          </cell>
          <cell r="D4580" t="str">
            <v>YS</v>
          </cell>
          <cell r="E4580" t="str">
            <v>YSE</v>
          </cell>
          <cell r="F4580">
            <v>750</v>
          </cell>
          <cell r="G4580">
            <v>953644</v>
          </cell>
          <cell r="H4580">
            <v>38.06</v>
          </cell>
          <cell r="I4580" t="str">
            <v>S</v>
          </cell>
          <cell r="J4580"/>
        </row>
        <row r="4581">
          <cell r="A4581">
            <v>952873</v>
          </cell>
          <cell r="B4581" t="str">
            <v>CASTIGLON DEL BOSCO BRUNELLO 750ml</v>
          </cell>
          <cell r="C4581" t="str">
            <v>Y</v>
          </cell>
          <cell r="D4581" t="str">
            <v>YS</v>
          </cell>
          <cell r="E4581" t="str">
            <v>YSE</v>
          </cell>
          <cell r="F4581">
            <v>750</v>
          </cell>
          <cell r="G4581">
            <v>952873</v>
          </cell>
          <cell r="H4581">
            <v>48.58</v>
          </cell>
          <cell r="I4581" t="str">
            <v>S</v>
          </cell>
          <cell r="J4581"/>
        </row>
        <row r="4582">
          <cell r="A4582">
            <v>924433</v>
          </cell>
          <cell r="B4582" t="str">
            <v>CASTILLO DE ENERIZ CRIANZA 750ml</v>
          </cell>
          <cell r="C4582" t="str">
            <v>P</v>
          </cell>
          <cell r="D4582" t="str">
            <v>PR</v>
          </cell>
          <cell r="E4582" t="str">
            <v>PRP</v>
          </cell>
          <cell r="F4582">
            <v>750</v>
          </cell>
          <cell r="G4582">
            <v>924433</v>
          </cell>
          <cell r="H4582">
            <v>14.99</v>
          </cell>
          <cell r="I4582">
            <v>1</v>
          </cell>
          <cell r="J4582"/>
        </row>
        <row r="4583">
          <cell r="A4583">
            <v>404239</v>
          </cell>
          <cell r="B4583" t="str">
            <v>CASTILLO DE MOLINA PINOT NOIR 750ml</v>
          </cell>
          <cell r="C4583" t="str">
            <v>P</v>
          </cell>
          <cell r="D4583" t="str">
            <v>PR</v>
          </cell>
          <cell r="E4583" t="str">
            <v>PRT</v>
          </cell>
          <cell r="F4583">
            <v>750</v>
          </cell>
          <cell r="G4583">
            <v>404239</v>
          </cell>
          <cell r="H4583">
            <v>12.7</v>
          </cell>
          <cell r="I4583" t="str">
            <v>D</v>
          </cell>
          <cell r="J4583"/>
        </row>
        <row r="4584">
          <cell r="A4584">
            <v>949396</v>
          </cell>
          <cell r="B4584" t="str">
            <v>CASTILLO DE MONSERANGARNACHA 750ml</v>
          </cell>
          <cell r="C4584" t="str">
            <v>Y</v>
          </cell>
          <cell r="D4584" t="str">
            <v>YS</v>
          </cell>
          <cell r="E4584" t="str">
            <v>YSE</v>
          </cell>
          <cell r="F4584">
            <v>750</v>
          </cell>
          <cell r="G4584">
            <v>949396</v>
          </cell>
          <cell r="H4584">
            <v>9.1199999999999992</v>
          </cell>
          <cell r="I4584" t="str">
            <v>S</v>
          </cell>
          <cell r="J4584"/>
        </row>
        <row r="4585">
          <cell r="A4585">
            <v>43358</v>
          </cell>
          <cell r="B4585" t="str">
            <v>CASTILLO GOLD RUM 1750ml</v>
          </cell>
          <cell r="C4585" t="str">
            <v>A</v>
          </cell>
          <cell r="D4585" t="str">
            <v>AL</v>
          </cell>
          <cell r="E4585" t="str">
            <v>ALJ</v>
          </cell>
          <cell r="F4585">
            <v>1750</v>
          </cell>
          <cell r="G4585">
            <v>43358</v>
          </cell>
          <cell r="H4585">
            <v>16.16</v>
          </cell>
          <cell r="I4585" t="str">
            <v>D</v>
          </cell>
          <cell r="J4585"/>
        </row>
        <row r="4586">
          <cell r="A4586">
            <v>404222</v>
          </cell>
          <cell r="B4586" t="str">
            <v>CASTILLO MONJARDIN TEMPRANILLO 750ml</v>
          </cell>
          <cell r="C4586" t="str">
            <v>Y</v>
          </cell>
          <cell r="D4586" t="str">
            <v>YS</v>
          </cell>
          <cell r="E4586" t="str">
            <v>YSE</v>
          </cell>
          <cell r="F4586">
            <v>750</v>
          </cell>
          <cell r="G4586">
            <v>404222</v>
          </cell>
          <cell r="H4586">
            <v>10.99</v>
          </cell>
          <cell r="I4586" t="str">
            <v>S</v>
          </cell>
          <cell r="J4586"/>
        </row>
        <row r="4587">
          <cell r="A4587">
            <v>43386</v>
          </cell>
          <cell r="B4587" t="str">
            <v>CASTILLO SILVER RUM 750ml</v>
          </cell>
          <cell r="C4587" t="str">
            <v>Y</v>
          </cell>
          <cell r="D4587" t="str">
            <v>YS</v>
          </cell>
          <cell r="E4587" t="str">
            <v>YSA</v>
          </cell>
          <cell r="F4587">
            <v>750</v>
          </cell>
          <cell r="G4587">
            <v>43386</v>
          </cell>
          <cell r="H4587">
            <v>8.14</v>
          </cell>
          <cell r="I4587" t="str">
            <v>S</v>
          </cell>
          <cell r="J4587"/>
        </row>
        <row r="4588">
          <cell r="A4588">
            <v>43388</v>
          </cell>
          <cell r="B4588" t="str">
            <v>CASTILLO SILVER RUM 1750ml</v>
          </cell>
          <cell r="C4588" t="str">
            <v>A</v>
          </cell>
          <cell r="D4588" t="str">
            <v>AL</v>
          </cell>
          <cell r="E4588" t="str">
            <v>ALE</v>
          </cell>
          <cell r="F4588">
            <v>1750</v>
          </cell>
          <cell r="G4588">
            <v>43388</v>
          </cell>
          <cell r="H4588">
            <v>15.99</v>
          </cell>
          <cell r="I4588">
            <v>1</v>
          </cell>
          <cell r="J4588"/>
        </row>
        <row r="4589">
          <cell r="A4589">
            <v>43366</v>
          </cell>
          <cell r="B4589" t="str">
            <v>CASTILLO SPICED RUM 750ml</v>
          </cell>
          <cell r="C4589" t="str">
            <v>A</v>
          </cell>
          <cell r="D4589" t="str">
            <v>AL</v>
          </cell>
          <cell r="E4589" t="str">
            <v>ALP</v>
          </cell>
          <cell r="F4589">
            <v>750</v>
          </cell>
          <cell r="G4589">
            <v>43366</v>
          </cell>
          <cell r="H4589">
            <v>7.99</v>
          </cell>
          <cell r="I4589" t="str">
            <v>D</v>
          </cell>
          <cell r="J4589"/>
        </row>
        <row r="4590">
          <cell r="A4590">
            <v>43368</v>
          </cell>
          <cell r="B4590" t="str">
            <v>CASTILLO SPICED RUM 1750ml</v>
          </cell>
          <cell r="C4590" t="str">
            <v>Y</v>
          </cell>
          <cell r="D4590" t="str">
            <v>YS</v>
          </cell>
          <cell r="E4590" t="str">
            <v>YSA</v>
          </cell>
          <cell r="F4590">
            <v>1750</v>
          </cell>
          <cell r="G4590">
            <v>43368</v>
          </cell>
          <cell r="H4590">
            <v>16.46</v>
          </cell>
          <cell r="I4590" t="str">
            <v>S</v>
          </cell>
          <cell r="J4590"/>
        </row>
        <row r="4591">
          <cell r="A4591">
            <v>901492</v>
          </cell>
          <cell r="B4591" t="str">
            <v>CASTLE CREEK CABERNET 750ml</v>
          </cell>
          <cell r="C4591" t="str">
            <v>P</v>
          </cell>
          <cell r="D4591" t="str">
            <v>PL</v>
          </cell>
          <cell r="E4591" t="str">
            <v>PLB</v>
          </cell>
          <cell r="F4591">
            <v>750</v>
          </cell>
          <cell r="G4591">
            <v>901492</v>
          </cell>
          <cell r="H4591">
            <v>16</v>
          </cell>
          <cell r="I4591" t="str">
            <v>D</v>
          </cell>
          <cell r="J4591"/>
        </row>
        <row r="4592">
          <cell r="A4592">
            <v>901489</v>
          </cell>
          <cell r="B4592" t="str">
            <v>CASTLE CREEK CHARDONNAY 750ml</v>
          </cell>
          <cell r="C4592" t="str">
            <v>K</v>
          </cell>
          <cell r="D4592" t="str">
            <v>KK</v>
          </cell>
          <cell r="E4592" t="str">
            <v>KKB</v>
          </cell>
          <cell r="F4592">
            <v>750</v>
          </cell>
          <cell r="G4592">
            <v>901489</v>
          </cell>
          <cell r="H4592">
            <v>14.95</v>
          </cell>
          <cell r="I4592" t="str">
            <v>D</v>
          </cell>
          <cell r="J4592"/>
        </row>
        <row r="4593">
          <cell r="A4593">
            <v>901488</v>
          </cell>
          <cell r="B4593" t="str">
            <v>CASTLE CREEK CHENIN BLANC 750ml</v>
          </cell>
          <cell r="C4593" t="str">
            <v>K</v>
          </cell>
          <cell r="D4593" t="str">
            <v>KK</v>
          </cell>
          <cell r="E4593" t="str">
            <v>KKP</v>
          </cell>
          <cell r="F4593">
            <v>750</v>
          </cell>
          <cell r="G4593">
            <v>901488</v>
          </cell>
          <cell r="H4593">
            <v>14.95</v>
          </cell>
          <cell r="I4593" t="str">
            <v>D</v>
          </cell>
          <cell r="J4593"/>
        </row>
        <row r="4594">
          <cell r="A4594">
            <v>901499</v>
          </cell>
          <cell r="B4594" t="str">
            <v>CASTLE CREEK LH GEWURZTRAMINER 375ml</v>
          </cell>
          <cell r="C4594" t="str">
            <v>K</v>
          </cell>
          <cell r="D4594" t="str">
            <v>KK</v>
          </cell>
          <cell r="E4594" t="str">
            <v>KKN</v>
          </cell>
          <cell r="F4594">
            <v>375</v>
          </cell>
          <cell r="G4594">
            <v>901499</v>
          </cell>
          <cell r="H4594">
            <v>12.11</v>
          </cell>
          <cell r="I4594" t="str">
            <v>D</v>
          </cell>
          <cell r="J4594"/>
        </row>
        <row r="4595">
          <cell r="A4595">
            <v>901506</v>
          </cell>
          <cell r="B4595" t="str">
            <v>CASTLE CREEK LILLY ROSE WHITE 750ml</v>
          </cell>
          <cell r="C4595" t="str">
            <v>K</v>
          </cell>
          <cell r="D4595" t="str">
            <v>KF</v>
          </cell>
          <cell r="E4595" t="str">
            <v>KFP</v>
          </cell>
          <cell r="F4595">
            <v>750</v>
          </cell>
          <cell r="G4595">
            <v>901506</v>
          </cell>
          <cell r="H4595">
            <v>15</v>
          </cell>
          <cell r="I4595" t="str">
            <v>D</v>
          </cell>
          <cell r="J4595"/>
        </row>
        <row r="4596">
          <cell r="A4596">
            <v>901491</v>
          </cell>
          <cell r="B4596" t="str">
            <v>CASTLE CREEK MERLOT 750ml</v>
          </cell>
          <cell r="C4596" t="str">
            <v>P</v>
          </cell>
          <cell r="D4596" t="str">
            <v>PL</v>
          </cell>
          <cell r="E4596" t="str">
            <v>PLF</v>
          </cell>
          <cell r="F4596">
            <v>750</v>
          </cell>
          <cell r="G4596">
            <v>901491</v>
          </cell>
          <cell r="H4596">
            <v>16</v>
          </cell>
          <cell r="I4596" t="str">
            <v>D</v>
          </cell>
          <cell r="J4596"/>
        </row>
        <row r="4597">
          <cell r="A4597">
            <v>901518</v>
          </cell>
          <cell r="B4597" t="str">
            <v>CASTLE CREEK MONUMENT RED 750ml</v>
          </cell>
          <cell r="C4597" t="str">
            <v>P</v>
          </cell>
          <cell r="D4597" t="str">
            <v>PF</v>
          </cell>
          <cell r="E4597" t="str">
            <v>PFP</v>
          </cell>
          <cell r="F4597">
            <v>750</v>
          </cell>
          <cell r="G4597">
            <v>901518</v>
          </cell>
          <cell r="H4597">
            <v>15</v>
          </cell>
          <cell r="I4597" t="str">
            <v>D</v>
          </cell>
          <cell r="J4597"/>
        </row>
        <row r="4598">
          <cell r="A4598">
            <v>901507</v>
          </cell>
          <cell r="B4598" t="str">
            <v>CASTLE CREEK OUTLAW RED 750ml</v>
          </cell>
          <cell r="C4598" t="str">
            <v>P</v>
          </cell>
          <cell r="D4598" t="str">
            <v>PF</v>
          </cell>
          <cell r="E4598" t="str">
            <v>PFP</v>
          </cell>
          <cell r="F4598">
            <v>750</v>
          </cell>
          <cell r="G4598">
            <v>901507</v>
          </cell>
          <cell r="H4598">
            <v>9.99</v>
          </cell>
          <cell r="I4598" t="str">
            <v>D</v>
          </cell>
          <cell r="J4598"/>
        </row>
        <row r="4599">
          <cell r="A4599">
            <v>901517</v>
          </cell>
          <cell r="B4599" t="str">
            <v>CASTLE CREEK PETROGLYPH WHITE 750ml</v>
          </cell>
          <cell r="C4599" t="str">
            <v>K</v>
          </cell>
          <cell r="D4599" t="str">
            <v>KF</v>
          </cell>
          <cell r="E4599" t="str">
            <v>KFP</v>
          </cell>
          <cell r="F4599">
            <v>750</v>
          </cell>
          <cell r="G4599">
            <v>901517</v>
          </cell>
          <cell r="H4599">
            <v>15</v>
          </cell>
          <cell r="I4599" t="str">
            <v>D</v>
          </cell>
          <cell r="J4599"/>
        </row>
        <row r="4600">
          <cell r="A4600">
            <v>901490</v>
          </cell>
          <cell r="B4600" t="str">
            <v>CASTLE CREEK PINOT NOIR 750ml</v>
          </cell>
          <cell r="C4600" t="str">
            <v>P</v>
          </cell>
          <cell r="D4600" t="str">
            <v>PL</v>
          </cell>
          <cell r="E4600" t="str">
            <v>PLR</v>
          </cell>
          <cell r="F4600">
            <v>750</v>
          </cell>
          <cell r="G4600">
            <v>901490</v>
          </cell>
          <cell r="H4600">
            <v>9.6</v>
          </cell>
          <cell r="I4600" t="str">
            <v>D</v>
          </cell>
          <cell r="J4600"/>
        </row>
        <row r="4601">
          <cell r="A4601">
            <v>452241</v>
          </cell>
          <cell r="B4601" t="str">
            <v>CASTLE ROCK CABERNET CLMBIA VLY 750ml</v>
          </cell>
          <cell r="C4601" t="str">
            <v>P</v>
          </cell>
          <cell r="D4601" t="str">
            <v>PL</v>
          </cell>
          <cell r="E4601" t="str">
            <v>PLB</v>
          </cell>
          <cell r="F4601">
            <v>750</v>
          </cell>
          <cell r="G4601">
            <v>452241</v>
          </cell>
          <cell r="H4601">
            <v>12.99</v>
          </cell>
          <cell r="I4601">
            <v>1</v>
          </cell>
          <cell r="J4601"/>
        </row>
        <row r="4602">
          <cell r="A4602">
            <v>917990</v>
          </cell>
          <cell r="B4602" t="str">
            <v>CASTLE ROCK CHARD COLUMBIA 750ml</v>
          </cell>
          <cell r="C4602" t="str">
            <v>K</v>
          </cell>
          <cell r="D4602" t="str">
            <v>KK</v>
          </cell>
          <cell r="E4602" t="str">
            <v>KKB</v>
          </cell>
          <cell r="F4602">
            <v>750</v>
          </cell>
          <cell r="G4602">
            <v>917990</v>
          </cell>
          <cell r="H4602">
            <v>11.99</v>
          </cell>
          <cell r="I4602" t="str">
            <v>D</v>
          </cell>
          <cell r="J4602"/>
        </row>
        <row r="4603">
          <cell r="A4603">
            <v>917702</v>
          </cell>
          <cell r="B4603" t="str">
            <v>CASTLE ROCK CHARD RR RES'9/10 750ml</v>
          </cell>
          <cell r="C4603" t="str">
            <v>K</v>
          </cell>
          <cell r="D4603" t="str">
            <v>KK</v>
          </cell>
          <cell r="E4603" t="str">
            <v>KKB</v>
          </cell>
          <cell r="F4603">
            <v>750</v>
          </cell>
          <cell r="G4603">
            <v>917702</v>
          </cell>
          <cell r="H4603">
            <v>16.21</v>
          </cell>
          <cell r="I4603" t="str">
            <v>X</v>
          </cell>
          <cell r="J4603"/>
        </row>
        <row r="4604">
          <cell r="A4604">
            <v>552500</v>
          </cell>
          <cell r="B4604" t="str">
            <v>CASTLE ROCK CHARDONNAY CNTRL C 750ml</v>
          </cell>
          <cell r="C4604" t="str">
            <v>K</v>
          </cell>
          <cell r="D4604" t="str">
            <v>KK</v>
          </cell>
          <cell r="E4604" t="str">
            <v>KKB</v>
          </cell>
          <cell r="F4604">
            <v>750</v>
          </cell>
          <cell r="G4604">
            <v>552500</v>
          </cell>
          <cell r="H4604">
            <v>10.99</v>
          </cell>
          <cell r="I4604">
            <v>1</v>
          </cell>
          <cell r="J4604"/>
        </row>
        <row r="4605">
          <cell r="A4605">
            <v>452237</v>
          </cell>
          <cell r="B4605" t="str">
            <v>CASTLE ROCK PINOT NOIR MENDOCINO 750ml</v>
          </cell>
          <cell r="C4605" t="str">
            <v>P</v>
          </cell>
          <cell r="D4605" t="str">
            <v>PL</v>
          </cell>
          <cell r="E4605" t="str">
            <v>PLR</v>
          </cell>
          <cell r="F4605">
            <v>750</v>
          </cell>
          <cell r="G4605">
            <v>452237</v>
          </cell>
          <cell r="H4605">
            <v>13.99</v>
          </cell>
          <cell r="I4605">
            <v>1</v>
          </cell>
          <cell r="J4605"/>
        </row>
        <row r="4606">
          <cell r="A4606">
            <v>917071</v>
          </cell>
          <cell r="B4606" t="str">
            <v>CASTLE ROCK PINOT SONOMA'13/14 750ml</v>
          </cell>
          <cell r="C4606" t="str">
            <v>P</v>
          </cell>
          <cell r="D4606" t="str">
            <v>PL</v>
          </cell>
          <cell r="E4606" t="str">
            <v>PLR</v>
          </cell>
          <cell r="F4606">
            <v>750</v>
          </cell>
          <cell r="G4606">
            <v>917071</v>
          </cell>
          <cell r="H4606">
            <v>6.99</v>
          </cell>
          <cell r="I4606" t="str">
            <v>X</v>
          </cell>
          <cell r="J4606"/>
        </row>
        <row r="4607">
          <cell r="A4607">
            <v>914222</v>
          </cell>
          <cell r="B4607" t="str">
            <v>CASTLE ROCK PINOT WILLAMETTE 750ml</v>
          </cell>
          <cell r="C4607" t="str">
            <v>P</v>
          </cell>
          <cell r="D4607" t="str">
            <v>PL</v>
          </cell>
          <cell r="E4607" t="str">
            <v>PLR</v>
          </cell>
          <cell r="F4607">
            <v>750</v>
          </cell>
          <cell r="G4607">
            <v>914222</v>
          </cell>
          <cell r="H4607">
            <v>14.99</v>
          </cell>
          <cell r="I4607">
            <v>1</v>
          </cell>
          <cell r="J4607"/>
        </row>
        <row r="4608">
          <cell r="A4608">
            <v>954648</v>
          </cell>
          <cell r="B4608" t="str">
            <v>CASTLE ROCK ROSE OF PINOT NOIR 750ml</v>
          </cell>
          <cell r="C4608" t="str">
            <v>Y</v>
          </cell>
          <cell r="D4608" t="str">
            <v>YS</v>
          </cell>
          <cell r="E4608" t="str">
            <v>YSA</v>
          </cell>
          <cell r="F4608">
            <v>750</v>
          </cell>
          <cell r="G4608">
            <v>954648</v>
          </cell>
          <cell r="H4608">
            <v>13.06</v>
          </cell>
          <cell r="I4608" t="str">
            <v>S</v>
          </cell>
          <cell r="J4608"/>
        </row>
        <row r="4609">
          <cell r="A4609">
            <v>552503</v>
          </cell>
          <cell r="B4609" t="str">
            <v>CASTLE ROCK SAUVIGNON BLANC 750ml</v>
          </cell>
          <cell r="C4609" t="str">
            <v>K</v>
          </cell>
          <cell r="D4609" t="str">
            <v>KK</v>
          </cell>
          <cell r="E4609" t="str">
            <v>KKD</v>
          </cell>
          <cell r="F4609">
            <v>750</v>
          </cell>
          <cell r="G4609">
            <v>552503</v>
          </cell>
          <cell r="H4609">
            <v>11.99</v>
          </cell>
          <cell r="I4609">
            <v>1</v>
          </cell>
          <cell r="J4609"/>
        </row>
        <row r="4610">
          <cell r="A4610">
            <v>917390</v>
          </cell>
          <cell r="B4610" t="str">
            <v>CASTLE ROCK SYRAH COLUMBIA'10/11 750ml</v>
          </cell>
          <cell r="C4610" t="str">
            <v>Y</v>
          </cell>
          <cell r="D4610" t="str">
            <v>YS</v>
          </cell>
          <cell r="E4610" t="str">
            <v>YSE</v>
          </cell>
          <cell r="F4610">
            <v>750</v>
          </cell>
          <cell r="G4610">
            <v>917390</v>
          </cell>
          <cell r="H4610">
            <v>9.99</v>
          </cell>
          <cell r="I4610" t="str">
            <v>S</v>
          </cell>
          <cell r="J4610"/>
        </row>
        <row r="4611">
          <cell r="A4611">
            <v>915646</v>
          </cell>
          <cell r="B4611" t="str">
            <v>CASTLE ROCK ZINFANEL'16 750ml</v>
          </cell>
          <cell r="C4611" t="str">
            <v>Y</v>
          </cell>
          <cell r="D4611" t="str">
            <v>YS</v>
          </cell>
          <cell r="E4611" t="str">
            <v>YSE</v>
          </cell>
          <cell r="F4611">
            <v>750</v>
          </cell>
          <cell r="G4611">
            <v>915646</v>
          </cell>
          <cell r="H4611">
            <v>10.99</v>
          </cell>
          <cell r="I4611" t="str">
            <v>S</v>
          </cell>
          <cell r="J4611"/>
        </row>
        <row r="4612">
          <cell r="A4612">
            <v>919695</v>
          </cell>
          <cell r="B4612" t="str">
            <v>CASTLEMAURE CORBIERES VIN GRIS ' 750ml</v>
          </cell>
          <cell r="C4612" t="str">
            <v>Y</v>
          </cell>
          <cell r="D4612" t="str">
            <v>YS</v>
          </cell>
          <cell r="E4612" t="str">
            <v>YSE</v>
          </cell>
          <cell r="F4612">
            <v>750</v>
          </cell>
          <cell r="G4612">
            <v>919695</v>
          </cell>
          <cell r="H4612">
            <v>10.43</v>
          </cell>
          <cell r="I4612" t="str">
            <v>S</v>
          </cell>
          <cell r="J4612"/>
        </row>
        <row r="4613">
          <cell r="A4613">
            <v>924411</v>
          </cell>
          <cell r="B4613" t="str">
            <v>CASTORO CELLARS MOSCATO 750ml</v>
          </cell>
          <cell r="C4613" t="str">
            <v>K</v>
          </cell>
          <cell r="D4613" t="str">
            <v>KK</v>
          </cell>
          <cell r="E4613" t="str">
            <v>KKT</v>
          </cell>
          <cell r="F4613">
            <v>750</v>
          </cell>
          <cell r="G4613">
            <v>924411</v>
          </cell>
          <cell r="H4613">
            <v>14.99</v>
          </cell>
          <cell r="I4613">
            <v>1</v>
          </cell>
          <cell r="J4613"/>
        </row>
        <row r="4614">
          <cell r="A4614">
            <v>923544</v>
          </cell>
          <cell r="B4614" t="str">
            <v>CASTORO CELLARS ZINFUSION RES 750ml</v>
          </cell>
          <cell r="C4614" t="str">
            <v>P</v>
          </cell>
          <cell r="D4614" t="str">
            <v>PL</v>
          </cell>
          <cell r="E4614" t="str">
            <v>PLH</v>
          </cell>
          <cell r="F4614">
            <v>750</v>
          </cell>
          <cell r="G4614">
            <v>923544</v>
          </cell>
          <cell r="H4614">
            <v>30.99</v>
          </cell>
          <cell r="I4614">
            <v>1</v>
          </cell>
          <cell r="J4614"/>
        </row>
        <row r="4615">
          <cell r="A4615">
            <v>909209</v>
          </cell>
          <cell r="B4615" t="str">
            <v>CASTRO REGIO 750ml</v>
          </cell>
          <cell r="C4615" t="str">
            <v>Y</v>
          </cell>
          <cell r="D4615" t="str">
            <v>YS</v>
          </cell>
          <cell r="E4615" t="str">
            <v>YSE</v>
          </cell>
          <cell r="F4615">
            <v>750</v>
          </cell>
          <cell r="G4615">
            <v>909209</v>
          </cell>
          <cell r="H4615">
            <v>9.24</v>
          </cell>
          <cell r="I4615" t="str">
            <v>S</v>
          </cell>
          <cell r="J4615"/>
        </row>
        <row r="4616">
          <cell r="A4616">
            <v>914569</v>
          </cell>
          <cell r="B4616" t="str">
            <v>CATALDI MADONNA D'ABRUZZO'10/11 750ml</v>
          </cell>
          <cell r="C4616" t="str">
            <v>P</v>
          </cell>
          <cell r="D4616" t="str">
            <v>PR</v>
          </cell>
          <cell r="E4616" t="str">
            <v>PRK</v>
          </cell>
          <cell r="F4616">
            <v>750</v>
          </cell>
          <cell r="G4616">
            <v>914569</v>
          </cell>
          <cell r="H4616">
            <v>17.440000000000001</v>
          </cell>
          <cell r="I4616" t="str">
            <v>X</v>
          </cell>
          <cell r="J4616"/>
        </row>
        <row r="4617">
          <cell r="A4617">
            <v>920989</v>
          </cell>
          <cell r="B4617" t="str">
            <v>CATALDI MADONNA MALANDRINO 750ml</v>
          </cell>
          <cell r="C4617" t="str">
            <v>Y</v>
          </cell>
          <cell r="D4617" t="str">
            <v>YS</v>
          </cell>
          <cell r="E4617" t="str">
            <v>YSE</v>
          </cell>
          <cell r="F4617">
            <v>750</v>
          </cell>
          <cell r="G4617">
            <v>920989</v>
          </cell>
          <cell r="H4617">
            <v>20.85</v>
          </cell>
          <cell r="I4617" t="str">
            <v>S</v>
          </cell>
          <cell r="J4617"/>
        </row>
        <row r="4618">
          <cell r="A4618">
            <v>948755</v>
          </cell>
          <cell r="B4618" t="str">
            <v>CATALDI MADONNA PECORINO GIULIA 750ml</v>
          </cell>
          <cell r="C4618" t="str">
            <v>Y</v>
          </cell>
          <cell r="D4618" t="str">
            <v>YS</v>
          </cell>
          <cell r="E4618" t="str">
            <v>YSE</v>
          </cell>
          <cell r="F4618">
            <v>750</v>
          </cell>
          <cell r="G4618">
            <v>948755</v>
          </cell>
          <cell r="H4618">
            <v>24.14</v>
          </cell>
          <cell r="I4618" t="str">
            <v>S</v>
          </cell>
          <cell r="J4618"/>
        </row>
        <row r="4619">
          <cell r="A4619">
            <v>949108</v>
          </cell>
          <cell r="B4619" t="str">
            <v>CATCH 23 PALE 650ml</v>
          </cell>
          <cell r="C4619" t="str">
            <v>Y</v>
          </cell>
          <cell r="D4619" t="str">
            <v>YS</v>
          </cell>
          <cell r="E4619" t="str">
            <v>YST</v>
          </cell>
          <cell r="F4619">
            <v>650</v>
          </cell>
          <cell r="G4619">
            <v>949108</v>
          </cell>
          <cell r="H4619">
            <v>4.6399999999999997</v>
          </cell>
          <cell r="I4619" t="str">
            <v>S</v>
          </cell>
          <cell r="J4619"/>
        </row>
        <row r="4620">
          <cell r="A4620">
            <v>919580</v>
          </cell>
          <cell r="B4620" t="str">
            <v>CATDADDY CAROLINA MOONSHINE 750ml</v>
          </cell>
          <cell r="C4620" t="str">
            <v>Y</v>
          </cell>
          <cell r="D4620" t="str">
            <v>YS</v>
          </cell>
          <cell r="E4620" t="str">
            <v>YSA</v>
          </cell>
          <cell r="F4620">
            <v>750</v>
          </cell>
          <cell r="G4620">
            <v>919580</v>
          </cell>
          <cell r="H4620">
            <v>24.39</v>
          </cell>
          <cell r="I4620" t="str">
            <v>U</v>
          </cell>
          <cell r="J4620"/>
        </row>
        <row r="4621">
          <cell r="A4621">
            <v>72948</v>
          </cell>
          <cell r="B4621" t="str">
            <v>CATDADDY SPICED MOONSHINE 750ml</v>
          </cell>
          <cell r="C4621" t="str">
            <v>A</v>
          </cell>
          <cell r="D4621" t="str">
            <v>AW</v>
          </cell>
          <cell r="E4621" t="str">
            <v>AWT</v>
          </cell>
          <cell r="F4621">
            <v>750</v>
          </cell>
          <cell r="G4621">
            <v>72948</v>
          </cell>
          <cell r="H4621">
            <v>23.99</v>
          </cell>
          <cell r="I4621" t="str">
            <v>D</v>
          </cell>
          <cell r="J4621"/>
        </row>
        <row r="4622">
          <cell r="A4622">
            <v>902715</v>
          </cell>
          <cell r="B4622" t="str">
            <v>CATENA ALTA HISTORIC ROWS MALBEC 750ml</v>
          </cell>
          <cell r="C4622" t="str">
            <v>Y</v>
          </cell>
          <cell r="D4622" t="str">
            <v>YS</v>
          </cell>
          <cell r="E4622" t="str">
            <v>YSE</v>
          </cell>
          <cell r="F4622">
            <v>750</v>
          </cell>
          <cell r="G4622">
            <v>902715</v>
          </cell>
          <cell r="H4622">
            <v>58.89</v>
          </cell>
          <cell r="I4622" t="str">
            <v>S</v>
          </cell>
          <cell r="J4622"/>
        </row>
        <row r="4623">
          <cell r="A4623">
            <v>405263</v>
          </cell>
          <cell r="B4623" t="str">
            <v>CATENA CHARDONNAY'15 750ml</v>
          </cell>
          <cell r="C4623" t="str">
            <v>K</v>
          </cell>
          <cell r="D4623" t="str">
            <v>KR</v>
          </cell>
          <cell r="E4623" t="str">
            <v>KRS</v>
          </cell>
          <cell r="F4623">
            <v>750</v>
          </cell>
          <cell r="G4623">
            <v>405263</v>
          </cell>
          <cell r="H4623">
            <v>20.399999999999999</v>
          </cell>
          <cell r="I4623" t="str">
            <v>X</v>
          </cell>
          <cell r="J4623"/>
        </row>
        <row r="4624">
          <cell r="A4624">
            <v>952153</v>
          </cell>
          <cell r="B4624" t="str">
            <v>CATENA HISTORICO RED BLEND 750ml</v>
          </cell>
          <cell r="C4624" t="str">
            <v>Y</v>
          </cell>
          <cell r="D4624" t="str">
            <v>YS</v>
          </cell>
          <cell r="E4624" t="str">
            <v>YSE</v>
          </cell>
          <cell r="F4624">
            <v>750</v>
          </cell>
          <cell r="G4624">
            <v>952153</v>
          </cell>
          <cell r="H4624">
            <v>21.47</v>
          </cell>
          <cell r="I4624" t="str">
            <v>S</v>
          </cell>
          <cell r="J4624"/>
        </row>
        <row r="4625">
          <cell r="A4625">
            <v>920791</v>
          </cell>
          <cell r="B4625" t="str">
            <v>CATENA MALBEC 375ml</v>
          </cell>
          <cell r="C4625" t="str">
            <v>Y</v>
          </cell>
          <cell r="D4625" t="str">
            <v>YS</v>
          </cell>
          <cell r="E4625" t="str">
            <v>YSE</v>
          </cell>
          <cell r="F4625">
            <v>375</v>
          </cell>
          <cell r="G4625">
            <v>920791</v>
          </cell>
          <cell r="H4625">
            <v>13.39</v>
          </cell>
          <cell r="I4625" t="str">
            <v>S</v>
          </cell>
          <cell r="J4625"/>
        </row>
        <row r="4626">
          <cell r="A4626">
            <v>405266</v>
          </cell>
          <cell r="B4626" t="str">
            <v>CATENA MALBEC 750ml</v>
          </cell>
          <cell r="C4626" t="str">
            <v>P</v>
          </cell>
          <cell r="D4626" t="str">
            <v>PR</v>
          </cell>
          <cell r="E4626" t="str">
            <v>PRU</v>
          </cell>
          <cell r="F4626">
            <v>750</v>
          </cell>
          <cell r="G4626">
            <v>405266</v>
          </cell>
          <cell r="H4626">
            <v>26.99</v>
          </cell>
          <cell r="I4626">
            <v>1</v>
          </cell>
          <cell r="J4626"/>
        </row>
        <row r="4627">
          <cell r="A4627">
            <v>919956</v>
          </cell>
          <cell r="B4627" t="str">
            <v>CATENA VISTA FLORES MALBEC 750ml</v>
          </cell>
          <cell r="C4627" t="str">
            <v>Y</v>
          </cell>
          <cell r="D4627" t="str">
            <v>YS</v>
          </cell>
          <cell r="E4627" t="str">
            <v>YSE</v>
          </cell>
          <cell r="F4627">
            <v>750</v>
          </cell>
          <cell r="G4627">
            <v>919956</v>
          </cell>
          <cell r="H4627">
            <v>16.03</v>
          </cell>
          <cell r="I4627" t="str">
            <v>S</v>
          </cell>
          <cell r="J4627"/>
        </row>
        <row r="4628">
          <cell r="A4628">
            <v>405260</v>
          </cell>
          <cell r="B4628" t="str">
            <v>CATENA ZAPATA CABERNET'09 750ml</v>
          </cell>
          <cell r="C4628" t="str">
            <v>P</v>
          </cell>
          <cell r="D4628" t="str">
            <v>PR</v>
          </cell>
          <cell r="E4628" t="str">
            <v>PRV</v>
          </cell>
          <cell r="F4628">
            <v>750</v>
          </cell>
          <cell r="G4628">
            <v>405260</v>
          </cell>
          <cell r="H4628">
            <v>21.09</v>
          </cell>
          <cell r="I4628" t="str">
            <v>X</v>
          </cell>
          <cell r="J4628"/>
        </row>
        <row r="4629">
          <cell r="A4629">
            <v>405273</v>
          </cell>
          <cell r="B4629" t="str">
            <v>CATENA ZAPATA MALBEC ARGENTINO'18 750ml</v>
          </cell>
          <cell r="C4629" t="str">
            <v>P</v>
          </cell>
          <cell r="D4629" t="str">
            <v>PR</v>
          </cell>
          <cell r="E4629" t="str">
            <v>PRU</v>
          </cell>
          <cell r="F4629">
            <v>750</v>
          </cell>
          <cell r="G4629">
            <v>405273</v>
          </cell>
          <cell r="H4629">
            <v>183.55</v>
          </cell>
          <cell r="I4629" t="str">
            <v>L</v>
          </cell>
          <cell r="J4629"/>
        </row>
        <row r="4630">
          <cell r="A4630">
            <v>405256</v>
          </cell>
          <cell r="B4630" t="str">
            <v>CATENA ZAPATA MALBECALTA'13/14 750ml</v>
          </cell>
          <cell r="C4630" t="str">
            <v>P</v>
          </cell>
          <cell r="D4630" t="str">
            <v>PR</v>
          </cell>
          <cell r="E4630" t="str">
            <v>PRU</v>
          </cell>
          <cell r="F4630">
            <v>750</v>
          </cell>
          <cell r="G4630">
            <v>405256</v>
          </cell>
          <cell r="H4630">
            <v>58.93</v>
          </cell>
          <cell r="I4630" t="str">
            <v>X</v>
          </cell>
          <cell r="J4630"/>
        </row>
        <row r="4631">
          <cell r="A4631">
            <v>912701</v>
          </cell>
          <cell r="B4631" t="str">
            <v>CATENA ZAPATA RIVER MALBEC 750ml</v>
          </cell>
          <cell r="C4631" t="str">
            <v>P</v>
          </cell>
          <cell r="D4631" t="str">
            <v>PR</v>
          </cell>
          <cell r="E4631" t="str">
            <v>PRV</v>
          </cell>
          <cell r="F4631">
            <v>750</v>
          </cell>
          <cell r="G4631">
            <v>912701</v>
          </cell>
          <cell r="H4631">
            <v>228.46</v>
          </cell>
          <cell r="I4631" t="str">
            <v>S</v>
          </cell>
          <cell r="J4631"/>
        </row>
        <row r="4632">
          <cell r="A4632">
            <v>950091</v>
          </cell>
          <cell r="B4632" t="str">
            <v>CATENA ZEPATA MIXED CASE 750ml</v>
          </cell>
          <cell r="C4632" t="str">
            <v>Y</v>
          </cell>
          <cell r="D4632" t="str">
            <v>YS</v>
          </cell>
          <cell r="E4632" t="str">
            <v>YSE</v>
          </cell>
          <cell r="F4632">
            <v>750</v>
          </cell>
          <cell r="G4632">
            <v>950091</v>
          </cell>
          <cell r="H4632">
            <v>127.35</v>
          </cell>
          <cell r="I4632" t="str">
            <v>S</v>
          </cell>
          <cell r="J4632"/>
        </row>
        <row r="4633">
          <cell r="A4633">
            <v>900855</v>
          </cell>
          <cell r="B4633" t="str">
            <v>CATHERINE P BRETON VOUV LA DIL 14 750ml</v>
          </cell>
          <cell r="C4633" t="str">
            <v>Y</v>
          </cell>
          <cell r="D4633" t="str">
            <v>YS</v>
          </cell>
          <cell r="E4633" t="str">
            <v>YSE</v>
          </cell>
          <cell r="F4633">
            <v>750</v>
          </cell>
          <cell r="G4633">
            <v>900855</v>
          </cell>
          <cell r="H4633">
            <v>36.83</v>
          </cell>
          <cell r="I4633" t="str">
            <v>S</v>
          </cell>
          <cell r="J4633"/>
        </row>
        <row r="4634">
          <cell r="A4634">
            <v>951407</v>
          </cell>
          <cell r="B4634" t="str">
            <v>CATTLEYA BELLY OF THE WHALE PN 750ml</v>
          </cell>
          <cell r="C4634" t="str">
            <v>Y</v>
          </cell>
          <cell r="D4634" t="str">
            <v>YS</v>
          </cell>
          <cell r="E4634" t="str">
            <v>YSE</v>
          </cell>
          <cell r="F4634">
            <v>750</v>
          </cell>
          <cell r="G4634">
            <v>951407</v>
          </cell>
          <cell r="H4634">
            <v>89.6</v>
          </cell>
          <cell r="I4634" t="str">
            <v>U</v>
          </cell>
          <cell r="J4634"/>
        </row>
        <row r="4635">
          <cell r="A4635">
            <v>951051</v>
          </cell>
          <cell r="B4635" t="str">
            <v>CATTLEYA CALL TO ADVENTURE CHARDON 750ml</v>
          </cell>
          <cell r="C4635" t="str">
            <v>Y</v>
          </cell>
          <cell r="D4635" t="str">
            <v>YS</v>
          </cell>
          <cell r="E4635" t="str">
            <v>YSE</v>
          </cell>
          <cell r="F4635">
            <v>750</v>
          </cell>
          <cell r="G4635">
            <v>951051</v>
          </cell>
          <cell r="H4635">
            <v>84.38</v>
          </cell>
          <cell r="I4635" t="str">
            <v>U</v>
          </cell>
          <cell r="J4635"/>
        </row>
        <row r="4636">
          <cell r="A4636">
            <v>923818</v>
          </cell>
          <cell r="B4636" t="str">
            <v>CATTLEYA CUVEE 5 CHARD 750ml</v>
          </cell>
          <cell r="C4636" t="str">
            <v>Y</v>
          </cell>
          <cell r="D4636" t="str">
            <v>YS</v>
          </cell>
          <cell r="E4636" t="str">
            <v>YSE</v>
          </cell>
          <cell r="F4636">
            <v>750</v>
          </cell>
          <cell r="G4636">
            <v>923818</v>
          </cell>
          <cell r="H4636">
            <v>58.27</v>
          </cell>
          <cell r="I4636" t="str">
            <v>S</v>
          </cell>
          <cell r="J4636"/>
        </row>
        <row r="4637">
          <cell r="A4637">
            <v>951682</v>
          </cell>
          <cell r="B4637" t="str">
            <v>CATTLEYA PINOT NOIR CUVEE #1 750ml</v>
          </cell>
          <cell r="C4637" t="str">
            <v>Y</v>
          </cell>
          <cell r="D4637" t="str">
            <v>YG</v>
          </cell>
          <cell r="E4637" t="str">
            <v>YGE</v>
          </cell>
          <cell r="F4637">
            <v>750</v>
          </cell>
          <cell r="G4637">
            <v>951682</v>
          </cell>
          <cell r="H4637">
            <v>68.709999999999994</v>
          </cell>
          <cell r="I4637" t="str">
            <v>S</v>
          </cell>
          <cell r="J4637"/>
        </row>
        <row r="4638">
          <cell r="A4638">
            <v>951562</v>
          </cell>
          <cell r="B4638" t="str">
            <v>CATTLEYA THE INITIATION SYRAH 750ml</v>
          </cell>
          <cell r="C4638" t="str">
            <v>Y</v>
          </cell>
          <cell r="D4638" t="str">
            <v>YS</v>
          </cell>
          <cell r="E4638" t="str">
            <v>YSE</v>
          </cell>
          <cell r="F4638">
            <v>750</v>
          </cell>
          <cell r="G4638">
            <v>951562</v>
          </cell>
          <cell r="H4638">
            <v>74.13</v>
          </cell>
          <cell r="I4638" t="str">
            <v>U</v>
          </cell>
          <cell r="J4638"/>
        </row>
        <row r="4639">
          <cell r="A4639">
            <v>919194</v>
          </cell>
          <cell r="B4639" t="str">
            <v>CAULINO FALANGHINA 09/10 750ml</v>
          </cell>
          <cell r="C4639" t="str">
            <v>Y</v>
          </cell>
          <cell r="D4639" t="str">
            <v>YS</v>
          </cell>
          <cell r="E4639" t="str">
            <v>YSE</v>
          </cell>
          <cell r="F4639">
            <v>750</v>
          </cell>
          <cell r="G4639">
            <v>919194</v>
          </cell>
          <cell r="H4639">
            <v>15.38</v>
          </cell>
          <cell r="I4639" t="str">
            <v>S</v>
          </cell>
          <cell r="J4639"/>
        </row>
        <row r="4640">
          <cell r="A4640">
            <v>953571</v>
          </cell>
          <cell r="B4640" t="str">
            <v>CAUSE MARINES ROUGE PEYROUZELLES 1 750ml</v>
          </cell>
          <cell r="C4640" t="str">
            <v>Y</v>
          </cell>
          <cell r="D4640" t="str">
            <v>YS</v>
          </cell>
          <cell r="E4640" t="str">
            <v>YSE</v>
          </cell>
          <cell r="F4640">
            <v>750</v>
          </cell>
          <cell r="G4640">
            <v>953571</v>
          </cell>
          <cell r="H4640">
            <v>22.73</v>
          </cell>
          <cell r="I4640" t="str">
            <v>S</v>
          </cell>
          <cell r="J4640"/>
        </row>
        <row r="4641">
          <cell r="A4641">
            <v>953954</v>
          </cell>
          <cell r="B4641" t="str">
            <v>CAUSSE MARINES GAILLAC BLANC 750ml</v>
          </cell>
          <cell r="C4641" t="str">
            <v>Y</v>
          </cell>
          <cell r="D4641" t="str">
            <v>YS</v>
          </cell>
          <cell r="E4641" t="str">
            <v>YSE</v>
          </cell>
          <cell r="F4641">
            <v>750</v>
          </cell>
          <cell r="G4641">
            <v>953954</v>
          </cell>
          <cell r="H4641">
            <v>16.149999999999999</v>
          </cell>
          <cell r="I4641" t="str">
            <v>S</v>
          </cell>
          <cell r="J4641"/>
        </row>
        <row r="4642">
          <cell r="A4642">
            <v>949009</v>
          </cell>
          <cell r="B4642" t="str">
            <v>CAUTIERO FOIS AGLIANICO'11 750ml</v>
          </cell>
          <cell r="C4642" t="str">
            <v>Y</v>
          </cell>
          <cell r="D4642" t="str">
            <v>YS</v>
          </cell>
          <cell r="E4642" t="str">
            <v>YSE</v>
          </cell>
          <cell r="F4642">
            <v>750</v>
          </cell>
          <cell r="G4642">
            <v>949009</v>
          </cell>
          <cell r="H4642">
            <v>12.84</v>
          </cell>
          <cell r="I4642" t="str">
            <v>S</v>
          </cell>
          <cell r="J4642"/>
        </row>
        <row r="4643">
          <cell r="A4643">
            <v>949008</v>
          </cell>
          <cell r="B4643" t="str">
            <v>CAUTIERO FOIS FALANGHINA'13 750ml</v>
          </cell>
          <cell r="C4643" t="str">
            <v>Y</v>
          </cell>
          <cell r="D4643" t="str">
            <v>YS</v>
          </cell>
          <cell r="E4643" t="str">
            <v>YSE</v>
          </cell>
          <cell r="F4643">
            <v>750</v>
          </cell>
          <cell r="G4643">
            <v>949008</v>
          </cell>
          <cell r="H4643">
            <v>14.33</v>
          </cell>
          <cell r="I4643" t="str">
            <v>S</v>
          </cell>
          <cell r="J4643"/>
        </row>
        <row r="4644">
          <cell r="A4644">
            <v>951590</v>
          </cell>
          <cell r="B4644" t="str">
            <v>CAUTIERO GRECO 750ml</v>
          </cell>
          <cell r="C4644" t="str">
            <v>Y</v>
          </cell>
          <cell r="D4644" t="str">
            <v>YS</v>
          </cell>
          <cell r="E4644" t="str">
            <v>YSE</v>
          </cell>
          <cell r="F4644">
            <v>750</v>
          </cell>
          <cell r="G4644">
            <v>951590</v>
          </cell>
          <cell r="H4644">
            <v>11.57</v>
          </cell>
          <cell r="I4644" t="str">
            <v>S</v>
          </cell>
          <cell r="J4644"/>
        </row>
        <row r="4645">
          <cell r="A4645">
            <v>948978</v>
          </cell>
          <cell r="B4645" t="str">
            <v>CAUTIERO PIEDIROSSO '13 750ml</v>
          </cell>
          <cell r="C4645" t="str">
            <v>Y</v>
          </cell>
          <cell r="D4645" t="str">
            <v>YS</v>
          </cell>
          <cell r="E4645" t="str">
            <v>YSE</v>
          </cell>
          <cell r="F4645">
            <v>750</v>
          </cell>
          <cell r="G4645">
            <v>948978</v>
          </cell>
          <cell r="H4645">
            <v>9.73</v>
          </cell>
          <cell r="I4645" t="str">
            <v>S</v>
          </cell>
          <cell r="J4645"/>
        </row>
        <row r="4646">
          <cell r="A4646">
            <v>342152</v>
          </cell>
          <cell r="B4646" t="str">
            <v>CAVALIERE D'ORO GABBIANO CHIANTI 1500 ml</v>
          </cell>
          <cell r="C4646" t="str">
            <v>P</v>
          </cell>
          <cell r="D4646" t="str">
            <v>PR</v>
          </cell>
          <cell r="E4646" t="str">
            <v>PRL</v>
          </cell>
          <cell r="F4646">
            <v>1500</v>
          </cell>
          <cell r="G4646">
            <v>342152</v>
          </cell>
          <cell r="H4646">
            <v>18.989999999999998</v>
          </cell>
          <cell r="I4646" t="str">
            <v>X</v>
          </cell>
          <cell r="J4646"/>
        </row>
        <row r="4647">
          <cell r="A4647">
            <v>923505</v>
          </cell>
          <cell r="B4647" t="str">
            <v>CAVALLOTTO NEBBIOLO 2018 750ml</v>
          </cell>
          <cell r="C4647" t="str">
            <v>Y</v>
          </cell>
          <cell r="D4647" t="str">
            <v>YS</v>
          </cell>
          <cell r="E4647" t="str">
            <v>YSE</v>
          </cell>
          <cell r="F4647">
            <v>750</v>
          </cell>
          <cell r="G4647">
            <v>923505</v>
          </cell>
          <cell r="H4647">
            <v>39.99</v>
          </cell>
          <cell r="I4647" t="str">
            <v>S</v>
          </cell>
          <cell r="J4647"/>
        </row>
        <row r="4648">
          <cell r="A4648">
            <v>954416</v>
          </cell>
          <cell r="B4648" t="str">
            <v>CAVALLOTTO PINNER WHITE 750ml</v>
          </cell>
          <cell r="C4648" t="str">
            <v>Y</v>
          </cell>
          <cell r="D4648" t="str">
            <v>YS</v>
          </cell>
          <cell r="E4648" t="str">
            <v>YSE</v>
          </cell>
          <cell r="F4648">
            <v>750</v>
          </cell>
          <cell r="G4648">
            <v>954416</v>
          </cell>
          <cell r="H4648">
            <v>30.25</v>
          </cell>
          <cell r="I4648" t="str">
            <v>S</v>
          </cell>
          <cell r="J4648"/>
        </row>
        <row r="4649">
          <cell r="A4649">
            <v>910516</v>
          </cell>
          <cell r="B4649" t="str">
            <v>CAVALOTTO BAROLO BRICCO BOSCHI 2016750ml</v>
          </cell>
          <cell r="C4649" t="str">
            <v>Y</v>
          </cell>
          <cell r="D4649" t="str">
            <v>YS</v>
          </cell>
          <cell r="E4649" t="str">
            <v>YSE</v>
          </cell>
          <cell r="F4649">
            <v>750</v>
          </cell>
          <cell r="G4649">
            <v>910516</v>
          </cell>
          <cell r="H4649">
            <v>92.22</v>
          </cell>
          <cell r="I4649" t="str">
            <v>S</v>
          </cell>
          <cell r="J4649"/>
        </row>
        <row r="4650">
          <cell r="A4650">
            <v>923506</v>
          </cell>
          <cell r="B4650" t="str">
            <v>CAVALOTTO BAROLO BRICCO BOSCHI 2018750ml</v>
          </cell>
          <cell r="C4650" t="str">
            <v>Y</v>
          </cell>
          <cell r="D4650" t="str">
            <v>YS</v>
          </cell>
          <cell r="E4650" t="str">
            <v>YSE</v>
          </cell>
          <cell r="F4650">
            <v>750</v>
          </cell>
          <cell r="G4650">
            <v>923506</v>
          </cell>
          <cell r="H4650">
            <v>99.99</v>
          </cell>
          <cell r="I4650" t="str">
            <v>S</v>
          </cell>
          <cell r="J4650"/>
        </row>
        <row r="4651">
          <cell r="A4651">
            <v>952043</v>
          </cell>
          <cell r="B4651" t="str">
            <v>CAVALOTTO BRICCO BOSCHIS BAROLO '1 750ml</v>
          </cell>
          <cell r="C4651" t="str">
            <v>Y</v>
          </cell>
          <cell r="D4651" t="str">
            <v>YS</v>
          </cell>
          <cell r="E4651" t="str">
            <v>YSE</v>
          </cell>
          <cell r="F4651">
            <v>750</v>
          </cell>
          <cell r="G4651">
            <v>952043</v>
          </cell>
          <cell r="H4651">
            <v>79.28</v>
          </cell>
          <cell r="I4651" t="str">
            <v>S</v>
          </cell>
          <cell r="J4651"/>
        </row>
        <row r="4652">
          <cell r="A4652">
            <v>952739</v>
          </cell>
          <cell r="B4652" t="str">
            <v>CAVE DE BISSEY CREMANT ROSE 750ml</v>
          </cell>
          <cell r="C4652" t="str">
            <v>Y</v>
          </cell>
          <cell r="D4652" t="str">
            <v>YS</v>
          </cell>
          <cell r="E4652" t="str">
            <v>YSE</v>
          </cell>
          <cell r="F4652">
            <v>750</v>
          </cell>
          <cell r="G4652">
            <v>952739</v>
          </cell>
          <cell r="H4652">
            <v>21.99</v>
          </cell>
          <cell r="I4652" t="str">
            <v>S</v>
          </cell>
          <cell r="J4652"/>
        </row>
        <row r="4653">
          <cell r="A4653">
            <v>952931</v>
          </cell>
          <cell r="B4653" t="str">
            <v>CAVE GRAND CRUS MACON VINZZELLES 750ml</v>
          </cell>
          <cell r="C4653" t="str">
            <v>Y</v>
          </cell>
          <cell r="D4653" t="str">
            <v>YS</v>
          </cell>
          <cell r="E4653" t="str">
            <v>YSE</v>
          </cell>
          <cell r="F4653">
            <v>750</v>
          </cell>
          <cell r="G4653">
            <v>952931</v>
          </cell>
          <cell r="H4653">
            <v>23.14</v>
          </cell>
          <cell r="I4653" t="str">
            <v>U</v>
          </cell>
          <cell r="J4653"/>
        </row>
        <row r="4654">
          <cell r="A4654">
            <v>921778</v>
          </cell>
          <cell r="B4654" t="str">
            <v>CAVE SPRING RIESLING 750ml</v>
          </cell>
          <cell r="C4654" t="str">
            <v>K</v>
          </cell>
          <cell r="D4654" t="str">
            <v>KK</v>
          </cell>
          <cell r="E4654" t="str">
            <v>KKR</v>
          </cell>
          <cell r="F4654">
            <v>750</v>
          </cell>
          <cell r="G4654">
            <v>921778</v>
          </cell>
          <cell r="H4654">
            <v>18.989999999999998</v>
          </cell>
          <cell r="I4654">
            <v>1</v>
          </cell>
          <cell r="J4654"/>
        </row>
        <row r="4655">
          <cell r="A4655">
            <v>921739</v>
          </cell>
          <cell r="B4655" t="str">
            <v>CAVE SPRING RIESLING ICE WINE 375ml</v>
          </cell>
          <cell r="C4655" t="str">
            <v>E</v>
          </cell>
          <cell r="D4655" t="str">
            <v>EV</v>
          </cell>
          <cell r="E4655" t="str">
            <v>EVL</v>
          </cell>
          <cell r="F4655">
            <v>375</v>
          </cell>
          <cell r="G4655">
            <v>921739</v>
          </cell>
          <cell r="H4655">
            <v>59.99</v>
          </cell>
          <cell r="I4655" t="str">
            <v>L</v>
          </cell>
          <cell r="J4655"/>
        </row>
        <row r="4656">
          <cell r="A4656">
            <v>923581</v>
          </cell>
          <cell r="B4656" t="str">
            <v>CAVES D'ESCLANS THE BEACH 750ml</v>
          </cell>
          <cell r="C4656" t="str">
            <v>Y</v>
          </cell>
          <cell r="D4656" t="str">
            <v>YS</v>
          </cell>
          <cell r="E4656" t="str">
            <v>YSE</v>
          </cell>
          <cell r="F4656">
            <v>750</v>
          </cell>
          <cell r="G4656">
            <v>923581</v>
          </cell>
          <cell r="H4656">
            <v>15.99</v>
          </cell>
          <cell r="I4656" t="str">
            <v>S</v>
          </cell>
          <cell r="J4656"/>
        </row>
        <row r="4657">
          <cell r="A4657">
            <v>947675</v>
          </cell>
          <cell r="B4657" t="str">
            <v>CAVES JEAN BOURDY CREMANT 750ml</v>
          </cell>
          <cell r="C4657" t="str">
            <v>Y</v>
          </cell>
          <cell r="D4657" t="str">
            <v>YS</v>
          </cell>
          <cell r="E4657" t="str">
            <v>YSE</v>
          </cell>
          <cell r="F4657">
            <v>750</v>
          </cell>
          <cell r="G4657">
            <v>947675</v>
          </cell>
          <cell r="H4657">
            <v>22.3</v>
          </cell>
          <cell r="I4657" t="str">
            <v>S</v>
          </cell>
          <cell r="J4657"/>
        </row>
        <row r="4658">
          <cell r="A4658">
            <v>950415</v>
          </cell>
          <cell r="B4658" t="str">
            <v>CAVICCHIOLI LAMBRUSCO DOLCE NV 750ml</v>
          </cell>
          <cell r="C4658" t="str">
            <v>Y</v>
          </cell>
          <cell r="D4658" t="str">
            <v>YS</v>
          </cell>
          <cell r="E4658" t="str">
            <v>YSE</v>
          </cell>
          <cell r="F4658">
            <v>750</v>
          </cell>
          <cell r="G4658">
            <v>950415</v>
          </cell>
          <cell r="H4658">
            <v>8.99</v>
          </cell>
          <cell r="I4658" t="str">
            <v>S</v>
          </cell>
          <cell r="J4658"/>
        </row>
        <row r="4659">
          <cell r="A4659">
            <v>723726</v>
          </cell>
          <cell r="B4659" t="str">
            <v>CAVICCHIOLI NV 1928 PROSECCO SNOWFL750ml</v>
          </cell>
          <cell r="C4659" t="str">
            <v>I</v>
          </cell>
          <cell r="D4659" t="str">
            <v>IH</v>
          </cell>
          <cell r="E4659" t="str">
            <v>IHU</v>
          </cell>
          <cell r="F4659">
            <v>750</v>
          </cell>
          <cell r="G4659">
            <v>723726</v>
          </cell>
          <cell r="H4659">
            <v>14.99</v>
          </cell>
          <cell r="I4659" t="str">
            <v>T</v>
          </cell>
          <cell r="J4659"/>
        </row>
        <row r="4660">
          <cell r="A4660">
            <v>916044</v>
          </cell>
          <cell r="B4660" t="str">
            <v>CA'VIOLA DOLCETTO VILOT'13/14 750ml</v>
          </cell>
          <cell r="C4660" t="str">
            <v>P</v>
          </cell>
          <cell r="D4660" t="str">
            <v>PR</v>
          </cell>
          <cell r="E4660" t="str">
            <v>PRJ</v>
          </cell>
          <cell r="F4660">
            <v>750</v>
          </cell>
          <cell r="G4660">
            <v>916044</v>
          </cell>
          <cell r="H4660">
            <v>18.420000000000002</v>
          </cell>
          <cell r="I4660" t="str">
            <v>X</v>
          </cell>
          <cell r="J4660"/>
        </row>
        <row r="4661">
          <cell r="A4661">
            <v>947899</v>
          </cell>
          <cell r="B4661" t="str">
            <v>CAVIT CHARD OAKED 750ml</v>
          </cell>
          <cell r="C4661" t="str">
            <v>Y</v>
          </cell>
          <cell r="D4661" t="str">
            <v>YS</v>
          </cell>
          <cell r="E4661" t="str">
            <v>YSE</v>
          </cell>
          <cell r="F4661">
            <v>750</v>
          </cell>
          <cell r="G4661">
            <v>947899</v>
          </cell>
          <cell r="H4661">
            <v>12.02</v>
          </cell>
          <cell r="I4661" t="str">
            <v>S</v>
          </cell>
          <cell r="J4661"/>
        </row>
        <row r="4662">
          <cell r="A4662">
            <v>954995</v>
          </cell>
          <cell r="B4662" t="str">
            <v>CAVIT COLLECTION MERLOT 187ml</v>
          </cell>
          <cell r="C4662" t="str">
            <v>Y</v>
          </cell>
          <cell r="D4662" t="str">
            <v>YS</v>
          </cell>
          <cell r="E4662" t="str">
            <v>YSE</v>
          </cell>
          <cell r="F4662">
            <v>187</v>
          </cell>
          <cell r="G4662">
            <v>954995</v>
          </cell>
          <cell r="H4662">
            <v>2.98</v>
          </cell>
          <cell r="I4662" t="str">
            <v>S</v>
          </cell>
          <cell r="J4662"/>
        </row>
        <row r="4663">
          <cell r="A4663">
            <v>919643</v>
          </cell>
          <cell r="B4663" t="str">
            <v>CAVIT MOSCATO 750ml</v>
          </cell>
          <cell r="C4663" t="str">
            <v>Y</v>
          </cell>
          <cell r="D4663" t="str">
            <v>YS</v>
          </cell>
          <cell r="E4663" t="str">
            <v>YSE</v>
          </cell>
          <cell r="F4663">
            <v>750</v>
          </cell>
          <cell r="G4663">
            <v>919643</v>
          </cell>
          <cell r="H4663">
            <v>11.28</v>
          </cell>
          <cell r="I4663" t="str">
            <v>S</v>
          </cell>
          <cell r="J4663"/>
        </row>
        <row r="4664">
          <cell r="A4664">
            <v>950210</v>
          </cell>
          <cell r="B4664" t="str">
            <v>CAVIT PINOT GRIGIO 187ml</v>
          </cell>
          <cell r="C4664" t="str">
            <v>Y</v>
          </cell>
          <cell r="D4664" t="str">
            <v>YS</v>
          </cell>
          <cell r="E4664" t="str">
            <v>YSE</v>
          </cell>
          <cell r="F4664">
            <v>187</v>
          </cell>
          <cell r="G4664">
            <v>950210</v>
          </cell>
          <cell r="H4664">
            <v>2.98</v>
          </cell>
          <cell r="I4664" t="str">
            <v>S</v>
          </cell>
          <cell r="J4664"/>
        </row>
        <row r="4665">
          <cell r="A4665">
            <v>920241</v>
          </cell>
          <cell r="B4665" t="str">
            <v>CAVIT PINOT GRIGIO 375ml</v>
          </cell>
          <cell r="C4665" t="str">
            <v>Y</v>
          </cell>
          <cell r="D4665" t="str">
            <v>YS</v>
          </cell>
          <cell r="E4665" t="str">
            <v>YSE</v>
          </cell>
          <cell r="F4665">
            <v>375</v>
          </cell>
          <cell r="G4665">
            <v>920241</v>
          </cell>
          <cell r="H4665">
            <v>5.9</v>
          </cell>
          <cell r="I4665" t="str">
            <v>S</v>
          </cell>
          <cell r="J4665"/>
        </row>
        <row r="4666">
          <cell r="A4666">
            <v>355800</v>
          </cell>
          <cell r="B4666" t="str">
            <v>CAVIT PINOT GRIGIO 750ml</v>
          </cell>
          <cell r="C4666" t="str">
            <v>K</v>
          </cell>
          <cell r="D4666" t="str">
            <v>KR</v>
          </cell>
          <cell r="E4666" t="str">
            <v>KRK</v>
          </cell>
          <cell r="F4666">
            <v>750</v>
          </cell>
          <cell r="G4666">
            <v>355800</v>
          </cell>
          <cell r="H4666">
            <v>13.99</v>
          </cell>
          <cell r="I4666">
            <v>1</v>
          </cell>
          <cell r="J4666"/>
        </row>
        <row r="4667">
          <cell r="A4667">
            <v>355805</v>
          </cell>
          <cell r="B4667" t="str">
            <v>CAVIT PINOT GRIGIO 1500ml</v>
          </cell>
          <cell r="C4667" t="str">
            <v>K</v>
          </cell>
          <cell r="D4667" t="str">
            <v>KR</v>
          </cell>
          <cell r="E4667" t="str">
            <v>KRK</v>
          </cell>
          <cell r="F4667">
            <v>1500</v>
          </cell>
          <cell r="G4667">
            <v>355805</v>
          </cell>
          <cell r="H4667">
            <v>22.99</v>
          </cell>
          <cell r="I4667">
            <v>1</v>
          </cell>
          <cell r="J4667"/>
        </row>
        <row r="4668">
          <cell r="A4668">
            <v>920563</v>
          </cell>
          <cell r="B4668" t="str">
            <v>CAVIT PINOT NOIR 187ml</v>
          </cell>
          <cell r="C4668" t="str">
            <v>Y</v>
          </cell>
          <cell r="D4668" t="str">
            <v>YS</v>
          </cell>
          <cell r="E4668" t="str">
            <v>YSE</v>
          </cell>
          <cell r="F4668">
            <v>187</v>
          </cell>
          <cell r="G4668">
            <v>920563</v>
          </cell>
          <cell r="H4668">
            <v>2.98</v>
          </cell>
          <cell r="I4668" t="str">
            <v>S</v>
          </cell>
          <cell r="J4668"/>
        </row>
        <row r="4669">
          <cell r="A4669">
            <v>355750</v>
          </cell>
          <cell r="B4669" t="str">
            <v>CAVIT PINOT NOIR 750ml</v>
          </cell>
          <cell r="C4669" t="str">
            <v>P</v>
          </cell>
          <cell r="D4669" t="str">
            <v>PR</v>
          </cell>
          <cell r="E4669" t="str">
            <v>PRL</v>
          </cell>
          <cell r="F4669">
            <v>750</v>
          </cell>
          <cell r="G4669">
            <v>355750</v>
          </cell>
          <cell r="H4669">
            <v>13.99</v>
          </cell>
          <cell r="I4669">
            <v>1</v>
          </cell>
          <cell r="J4669"/>
        </row>
        <row r="4670">
          <cell r="A4670">
            <v>355755</v>
          </cell>
          <cell r="B4670" t="str">
            <v>CAVIT PINOT NOIR 1500ml</v>
          </cell>
          <cell r="C4670" t="str">
            <v>P</v>
          </cell>
          <cell r="D4670" t="str">
            <v>PL</v>
          </cell>
          <cell r="E4670" t="str">
            <v>PLR</v>
          </cell>
          <cell r="F4670">
            <v>1500</v>
          </cell>
          <cell r="G4670">
            <v>355755</v>
          </cell>
          <cell r="H4670">
            <v>22.99</v>
          </cell>
          <cell r="I4670">
            <v>1</v>
          </cell>
          <cell r="J4670"/>
        </row>
        <row r="4671">
          <cell r="A4671">
            <v>909856</v>
          </cell>
          <cell r="B4671" t="str">
            <v>CAVIT ROSCATO ARTIST SERIES 750ml</v>
          </cell>
          <cell r="C4671" t="str">
            <v>Y</v>
          </cell>
          <cell r="D4671" t="str">
            <v>YS</v>
          </cell>
          <cell r="E4671" t="str">
            <v>YSE</v>
          </cell>
          <cell r="F4671">
            <v>750</v>
          </cell>
          <cell r="G4671">
            <v>909856</v>
          </cell>
          <cell r="H4671">
            <v>11.92</v>
          </cell>
          <cell r="I4671" t="str">
            <v>S</v>
          </cell>
          <cell r="J4671"/>
        </row>
        <row r="4672">
          <cell r="A4672">
            <v>923770</v>
          </cell>
          <cell r="B4672" t="str">
            <v>CAVIT ROSE 750ml</v>
          </cell>
          <cell r="C4672" t="str">
            <v>Y</v>
          </cell>
          <cell r="D4672" t="str">
            <v>YS</v>
          </cell>
          <cell r="E4672" t="str">
            <v>YSA</v>
          </cell>
          <cell r="F4672">
            <v>750</v>
          </cell>
          <cell r="G4672">
            <v>923770</v>
          </cell>
          <cell r="H4672">
            <v>12.22</v>
          </cell>
          <cell r="I4672" t="str">
            <v>S</v>
          </cell>
          <cell r="J4672"/>
        </row>
        <row r="4673">
          <cell r="A4673">
            <v>921215</v>
          </cell>
          <cell r="B4673" t="str">
            <v>CAYMAN JACK CUBAN MOJITO 330ml</v>
          </cell>
          <cell r="C4673" t="str">
            <v>R</v>
          </cell>
          <cell r="D4673" t="str">
            <v>RC</v>
          </cell>
          <cell r="E4673" t="str">
            <v>RCP</v>
          </cell>
          <cell r="F4673">
            <v>330</v>
          </cell>
          <cell r="G4673">
            <v>921215</v>
          </cell>
          <cell r="H4673">
            <v>2.29</v>
          </cell>
          <cell r="I4673">
            <v>1</v>
          </cell>
          <cell r="J4673"/>
        </row>
        <row r="4674">
          <cell r="A4674">
            <v>901680</v>
          </cell>
          <cell r="B4674" t="str">
            <v>CAYMAN JACK MARGARITA CAN 355 ml</v>
          </cell>
          <cell r="C4674" t="str">
            <v>R</v>
          </cell>
          <cell r="D4674" t="str">
            <v>RC</v>
          </cell>
          <cell r="E4674" t="str">
            <v>RCP</v>
          </cell>
          <cell r="F4674">
            <v>355</v>
          </cell>
          <cell r="G4674">
            <v>901680</v>
          </cell>
          <cell r="H4674">
            <v>2.29</v>
          </cell>
          <cell r="I4674">
            <v>1</v>
          </cell>
          <cell r="J4674"/>
        </row>
        <row r="4675">
          <cell r="A4675">
            <v>901677</v>
          </cell>
          <cell r="B4675" t="str">
            <v>CAYMAN JACK MOSCOW MULE 330 ml</v>
          </cell>
          <cell r="C4675" t="str">
            <v>R</v>
          </cell>
          <cell r="D4675" t="str">
            <v>RC</v>
          </cell>
          <cell r="E4675" t="str">
            <v>RCP</v>
          </cell>
          <cell r="F4675">
            <v>330</v>
          </cell>
          <cell r="G4675">
            <v>901677</v>
          </cell>
          <cell r="H4675">
            <v>2.29</v>
          </cell>
          <cell r="I4675">
            <v>1</v>
          </cell>
          <cell r="J4675"/>
        </row>
        <row r="4676">
          <cell r="A4676">
            <v>915490</v>
          </cell>
          <cell r="B4676" t="str">
            <v>CAYMUS BELLE GLOS PN ALTURAS'07 1500ml</v>
          </cell>
          <cell r="C4676" t="str">
            <v>P</v>
          </cell>
          <cell r="D4676" t="str">
            <v>PL</v>
          </cell>
          <cell r="E4676" t="str">
            <v>PLR</v>
          </cell>
          <cell r="F4676">
            <v>1500</v>
          </cell>
          <cell r="G4676">
            <v>915490</v>
          </cell>
          <cell r="H4676">
            <v>113.47</v>
          </cell>
          <cell r="I4676" t="str">
            <v>X</v>
          </cell>
          <cell r="J4676"/>
        </row>
        <row r="4677">
          <cell r="A4677">
            <v>914019</v>
          </cell>
          <cell r="B4677" t="str">
            <v>CAYMUS BELLE GLOS PN TAYLOR'11 750ml</v>
          </cell>
          <cell r="C4677" t="str">
            <v>P</v>
          </cell>
          <cell r="D4677" t="str">
            <v>PL</v>
          </cell>
          <cell r="E4677" t="str">
            <v>PLR</v>
          </cell>
          <cell r="F4677">
            <v>750</v>
          </cell>
          <cell r="G4677">
            <v>914019</v>
          </cell>
          <cell r="H4677">
            <v>40.46</v>
          </cell>
          <cell r="I4677" t="str">
            <v>U</v>
          </cell>
          <cell r="J4677"/>
        </row>
        <row r="4678">
          <cell r="A4678">
            <v>913968</v>
          </cell>
          <cell r="B4678" t="str">
            <v>CAYMUS CABERNET NAPA'02 750ml</v>
          </cell>
          <cell r="C4678" t="str">
            <v>P</v>
          </cell>
          <cell r="D4678" t="str">
            <v>PL</v>
          </cell>
          <cell r="E4678" t="str">
            <v>PLB</v>
          </cell>
          <cell r="F4678">
            <v>750</v>
          </cell>
          <cell r="G4678">
            <v>913968</v>
          </cell>
          <cell r="H4678">
            <v>63.46</v>
          </cell>
          <cell r="I4678" t="str">
            <v>U</v>
          </cell>
          <cell r="J4678"/>
        </row>
        <row r="4679">
          <cell r="A4679">
            <v>918514</v>
          </cell>
          <cell r="B4679" t="str">
            <v>CAYMUS CABERNET NAPA'13 1000ml</v>
          </cell>
          <cell r="C4679" t="str">
            <v>P</v>
          </cell>
          <cell r="D4679" t="str">
            <v>PL</v>
          </cell>
          <cell r="E4679" t="str">
            <v>PLB</v>
          </cell>
          <cell r="F4679">
            <v>1000</v>
          </cell>
          <cell r="G4679">
            <v>918514</v>
          </cell>
          <cell r="H4679">
            <v>90.95</v>
          </cell>
          <cell r="I4679" t="str">
            <v>U</v>
          </cell>
          <cell r="J4679"/>
        </row>
        <row r="4680">
          <cell r="A4680">
            <v>914257</v>
          </cell>
          <cell r="B4680" t="str">
            <v>CAYMUS CABERNET NAPA'17 1500 ml</v>
          </cell>
          <cell r="C4680" t="str">
            <v>P</v>
          </cell>
          <cell r="D4680" t="str">
            <v>PL</v>
          </cell>
          <cell r="E4680" t="str">
            <v>PLB</v>
          </cell>
          <cell r="F4680">
            <v>1500</v>
          </cell>
          <cell r="G4680">
            <v>914257</v>
          </cell>
          <cell r="H4680">
            <v>159.13</v>
          </cell>
          <cell r="I4680" t="str">
            <v>L</v>
          </cell>
          <cell r="J4680"/>
        </row>
        <row r="4681">
          <cell r="A4681">
            <v>916702</v>
          </cell>
          <cell r="B4681" t="str">
            <v>CAYMUS CABERNET NAPA'18/19 750ml</v>
          </cell>
          <cell r="C4681" t="str">
            <v>P</v>
          </cell>
          <cell r="D4681" t="str">
            <v>PL</v>
          </cell>
          <cell r="E4681" t="str">
            <v>PLB</v>
          </cell>
          <cell r="F4681">
            <v>750</v>
          </cell>
          <cell r="G4681">
            <v>916702</v>
          </cell>
          <cell r="H4681">
            <v>74.989999999999995</v>
          </cell>
          <cell r="I4681" t="str">
            <v>L</v>
          </cell>
          <cell r="J4681"/>
        </row>
        <row r="4682">
          <cell r="A4682">
            <v>916015</v>
          </cell>
          <cell r="B4682" t="str">
            <v>CAYMUS CABERNET SP SEL'05/06 750ml</v>
          </cell>
          <cell r="C4682" t="str">
            <v>P</v>
          </cell>
          <cell r="D4682" t="str">
            <v>PL</v>
          </cell>
          <cell r="E4682" t="str">
            <v>PLB</v>
          </cell>
          <cell r="F4682">
            <v>750</v>
          </cell>
          <cell r="G4682">
            <v>916015</v>
          </cell>
          <cell r="H4682">
            <v>111.37</v>
          </cell>
          <cell r="I4682" t="str">
            <v>U</v>
          </cell>
          <cell r="J4682"/>
        </row>
        <row r="4683">
          <cell r="A4683">
            <v>949516</v>
          </cell>
          <cell r="B4683" t="str">
            <v>CAYMUS CABERNET SP SEL'12 1500ml</v>
          </cell>
          <cell r="C4683" t="str">
            <v>P</v>
          </cell>
          <cell r="D4683" t="str">
            <v>PL</v>
          </cell>
          <cell r="E4683" t="str">
            <v>PLB</v>
          </cell>
          <cell r="F4683">
            <v>1500</v>
          </cell>
          <cell r="G4683">
            <v>949516</v>
          </cell>
          <cell r="H4683">
            <v>252.99</v>
          </cell>
          <cell r="I4683" t="str">
            <v>U</v>
          </cell>
          <cell r="J4683"/>
        </row>
        <row r="4684">
          <cell r="A4684">
            <v>915102</v>
          </cell>
          <cell r="B4684" t="str">
            <v>CAYMUS CABERNET SP SEL'14 3000 ml</v>
          </cell>
          <cell r="C4684" t="str">
            <v>P</v>
          </cell>
          <cell r="D4684" t="str">
            <v>PL</v>
          </cell>
          <cell r="E4684" t="str">
            <v>PLB</v>
          </cell>
          <cell r="F4684">
            <v>3000</v>
          </cell>
          <cell r="G4684">
            <v>915102</v>
          </cell>
          <cell r="H4684">
            <v>760.84</v>
          </cell>
          <cell r="I4684" t="str">
            <v>L</v>
          </cell>
          <cell r="J4684"/>
        </row>
        <row r="4685">
          <cell r="A4685">
            <v>915272</v>
          </cell>
          <cell r="B4685" t="str">
            <v>CAYMUS CABERNET SP SEL'17 1500 ml</v>
          </cell>
          <cell r="C4685" t="str">
            <v>P</v>
          </cell>
          <cell r="D4685" t="str">
            <v>PL</v>
          </cell>
          <cell r="E4685" t="str">
            <v>PLB</v>
          </cell>
          <cell r="F4685">
            <v>1500</v>
          </cell>
          <cell r="G4685">
            <v>915272</v>
          </cell>
          <cell r="H4685">
            <v>399.99</v>
          </cell>
          <cell r="I4685" t="str">
            <v>L</v>
          </cell>
          <cell r="J4685"/>
        </row>
        <row r="4686">
          <cell r="A4686">
            <v>910529</v>
          </cell>
          <cell r="B4686" t="str">
            <v>CAYMUS CABERNET SP SLCT'17 750ml</v>
          </cell>
          <cell r="C4686" t="str">
            <v>P</v>
          </cell>
          <cell r="D4686" t="str">
            <v>PL</v>
          </cell>
          <cell r="E4686" t="str">
            <v>PLB</v>
          </cell>
          <cell r="F4686">
            <v>750</v>
          </cell>
          <cell r="G4686">
            <v>910529</v>
          </cell>
          <cell r="H4686">
            <v>199.99</v>
          </cell>
          <cell r="I4686" t="str">
            <v>L</v>
          </cell>
          <cell r="J4686"/>
        </row>
        <row r="4687">
          <cell r="A4687">
            <v>954093</v>
          </cell>
          <cell r="B4687" t="str">
            <v>CAYMUS PETIT S SUISUN DURIF 750ml</v>
          </cell>
          <cell r="C4687" t="str">
            <v>P</v>
          </cell>
          <cell r="D4687" t="str">
            <v>PL</v>
          </cell>
          <cell r="E4687" t="str">
            <v>PLJ</v>
          </cell>
          <cell r="F4687">
            <v>750</v>
          </cell>
          <cell r="G4687">
            <v>954093</v>
          </cell>
          <cell r="H4687">
            <v>54.99</v>
          </cell>
          <cell r="I4687" t="str">
            <v>L</v>
          </cell>
          <cell r="J4687"/>
        </row>
        <row r="4688">
          <cell r="A4688">
            <v>515998</v>
          </cell>
          <cell r="B4688" t="str">
            <v>CAYMUS SUISAN THE WALKING FOOL 750ml</v>
          </cell>
          <cell r="C4688" t="str">
            <v>P</v>
          </cell>
          <cell r="D4688" t="str">
            <v>PF</v>
          </cell>
          <cell r="E4688" t="str">
            <v>PFP</v>
          </cell>
          <cell r="F4688">
            <v>750</v>
          </cell>
          <cell r="G4688">
            <v>515998</v>
          </cell>
          <cell r="H4688">
            <v>39.99</v>
          </cell>
          <cell r="I4688">
            <v>1</v>
          </cell>
          <cell r="J4688"/>
        </row>
        <row r="4689">
          <cell r="A4689">
            <v>906914</v>
          </cell>
          <cell r="B4689" t="str">
            <v>CAZADORES ANEJO 750ml</v>
          </cell>
          <cell r="C4689" t="str">
            <v>Y</v>
          </cell>
          <cell r="D4689" t="str">
            <v>YS</v>
          </cell>
          <cell r="E4689" t="str">
            <v>YSA</v>
          </cell>
          <cell r="F4689">
            <v>750</v>
          </cell>
          <cell r="G4689">
            <v>906914</v>
          </cell>
          <cell r="H4689">
            <v>40.56</v>
          </cell>
          <cell r="I4689" t="str">
            <v>S</v>
          </cell>
          <cell r="J4689"/>
        </row>
        <row r="4690">
          <cell r="A4690">
            <v>87308</v>
          </cell>
          <cell r="B4690" t="str">
            <v>CAZADORES BLANCO 1750ml</v>
          </cell>
          <cell r="C4690" t="str">
            <v>A</v>
          </cell>
          <cell r="D4690" t="str">
            <v>AP</v>
          </cell>
          <cell r="E4690" t="str">
            <v>APD</v>
          </cell>
          <cell r="F4690">
            <v>1750</v>
          </cell>
          <cell r="G4690">
            <v>87308</v>
          </cell>
          <cell r="H4690">
            <v>42.99</v>
          </cell>
          <cell r="I4690">
            <v>1</v>
          </cell>
          <cell r="J4690"/>
        </row>
        <row r="4691">
          <cell r="A4691">
            <v>87306</v>
          </cell>
          <cell r="B4691" t="str">
            <v>CAZADORES BLANCO TEQUILA 750ml</v>
          </cell>
          <cell r="C4691" t="str">
            <v>A</v>
          </cell>
          <cell r="D4691" t="str">
            <v>AP</v>
          </cell>
          <cell r="E4691" t="str">
            <v>APD</v>
          </cell>
          <cell r="F4691">
            <v>750</v>
          </cell>
          <cell r="G4691">
            <v>87306</v>
          </cell>
          <cell r="H4691">
            <v>29.99</v>
          </cell>
          <cell r="I4691">
            <v>1</v>
          </cell>
          <cell r="J4691"/>
        </row>
        <row r="4692">
          <cell r="A4692">
            <v>89105</v>
          </cell>
          <cell r="B4692" t="str">
            <v>CAZADORES EXTRA ANEJO TEQ 750ml</v>
          </cell>
          <cell r="C4692" t="str">
            <v>Y</v>
          </cell>
          <cell r="D4692" t="str">
            <v>YS</v>
          </cell>
          <cell r="E4692" t="str">
            <v>YSA</v>
          </cell>
          <cell r="F4692">
            <v>750</v>
          </cell>
          <cell r="G4692">
            <v>89105</v>
          </cell>
          <cell r="H4692">
            <v>66.989999999999995</v>
          </cell>
          <cell r="I4692" t="str">
            <v>S</v>
          </cell>
          <cell r="J4692"/>
        </row>
        <row r="4693">
          <cell r="A4693">
            <v>89124</v>
          </cell>
          <cell r="B4693" t="str">
            <v>CAZADORES REPOSADO 50ml</v>
          </cell>
          <cell r="C4693" t="str">
            <v>Y</v>
          </cell>
          <cell r="D4693" t="str">
            <v>YS</v>
          </cell>
          <cell r="E4693" t="str">
            <v>YSA</v>
          </cell>
          <cell r="F4693">
            <v>50</v>
          </cell>
          <cell r="G4693">
            <v>89124</v>
          </cell>
          <cell r="H4693">
            <v>3.31</v>
          </cell>
          <cell r="I4693" t="str">
            <v>S</v>
          </cell>
          <cell r="J4693"/>
        </row>
        <row r="4694">
          <cell r="A4694">
            <v>89123</v>
          </cell>
          <cell r="B4694" t="str">
            <v>CAZADORES REPOSADO 1750ml</v>
          </cell>
          <cell r="C4694" t="str">
            <v>A</v>
          </cell>
          <cell r="D4694" t="str">
            <v>AP</v>
          </cell>
          <cell r="E4694" t="str">
            <v>APJ</v>
          </cell>
          <cell r="F4694">
            <v>1750</v>
          </cell>
          <cell r="G4694">
            <v>89123</v>
          </cell>
          <cell r="H4694">
            <v>42.99</v>
          </cell>
          <cell r="I4694">
            <v>1</v>
          </cell>
          <cell r="J4694"/>
        </row>
        <row r="4695">
          <cell r="A4695">
            <v>89121</v>
          </cell>
          <cell r="B4695" t="str">
            <v>CAZADORES REPOSADO TEQUILA 750ml</v>
          </cell>
          <cell r="C4695" t="str">
            <v>A</v>
          </cell>
          <cell r="D4695" t="str">
            <v>AP</v>
          </cell>
          <cell r="E4695" t="str">
            <v>APJ</v>
          </cell>
          <cell r="F4695">
            <v>750</v>
          </cell>
          <cell r="G4695">
            <v>89121</v>
          </cell>
          <cell r="H4695">
            <v>29.99</v>
          </cell>
          <cell r="I4695">
            <v>1</v>
          </cell>
          <cell r="J4695"/>
        </row>
        <row r="4696">
          <cell r="A4696">
            <v>3456</v>
          </cell>
          <cell r="B4696" t="str">
            <v>CAZADORES REPOSADO W / SHOT GLASS 750ml</v>
          </cell>
          <cell r="C4696" t="str">
            <v>Y</v>
          </cell>
          <cell r="D4696" t="str">
            <v>YG</v>
          </cell>
          <cell r="E4696" t="str">
            <v>YGA</v>
          </cell>
          <cell r="F4696">
            <v>750</v>
          </cell>
          <cell r="G4696">
            <v>3456</v>
          </cell>
          <cell r="H4696">
            <v>16.2</v>
          </cell>
          <cell r="I4696" t="str">
            <v>D</v>
          </cell>
          <cell r="J4696"/>
        </row>
        <row r="4697">
          <cell r="A4697">
            <v>100262</v>
          </cell>
          <cell r="B4697" t="str">
            <v>CAZADORES REPOSADO W/ 3 SHOT GLASS 750ml</v>
          </cell>
          <cell r="C4697" t="str">
            <v>A</v>
          </cell>
          <cell r="D4697" t="str">
            <v>AP</v>
          </cell>
          <cell r="E4697" t="str">
            <v>APJ</v>
          </cell>
          <cell r="F4697">
            <v>750</v>
          </cell>
          <cell r="G4697">
            <v>100262</v>
          </cell>
          <cell r="H4697">
            <v>16.2</v>
          </cell>
          <cell r="I4697" t="str">
            <v>D</v>
          </cell>
          <cell r="J4697"/>
        </row>
        <row r="4698">
          <cell r="A4698">
            <v>58024</v>
          </cell>
          <cell r="B4698" t="str">
            <v>CAZADORES RTD POLOMA 355ml</v>
          </cell>
          <cell r="C4698" t="str">
            <v>C</v>
          </cell>
          <cell r="D4698" t="str">
            <v>CW</v>
          </cell>
          <cell r="E4698" t="str">
            <v>CWU</v>
          </cell>
          <cell r="F4698">
            <v>355</v>
          </cell>
          <cell r="G4698">
            <v>58024</v>
          </cell>
          <cell r="H4698">
            <v>3.75</v>
          </cell>
          <cell r="I4698">
            <v>1</v>
          </cell>
          <cell r="J4698"/>
        </row>
        <row r="4699">
          <cell r="A4699">
            <v>921999</v>
          </cell>
          <cell r="B4699" t="str">
            <v>CCF PRIVATE LABEL CABERNET 750ml</v>
          </cell>
          <cell r="C4699" t="str">
            <v>Y</v>
          </cell>
          <cell r="D4699" t="str">
            <v>YS</v>
          </cell>
          <cell r="E4699" t="str">
            <v>YSE</v>
          </cell>
          <cell r="F4699">
            <v>750</v>
          </cell>
          <cell r="G4699">
            <v>921999</v>
          </cell>
          <cell r="H4699">
            <v>8.7200000000000006</v>
          </cell>
          <cell r="I4699" t="str">
            <v>S</v>
          </cell>
          <cell r="J4699"/>
        </row>
        <row r="4700">
          <cell r="A4700">
            <v>921931</v>
          </cell>
          <cell r="B4700" t="str">
            <v>CCF PRIVATE LABEL CHARDONNAY 750ml</v>
          </cell>
          <cell r="C4700" t="str">
            <v>Y</v>
          </cell>
          <cell r="D4700" t="str">
            <v>YS</v>
          </cell>
          <cell r="E4700" t="str">
            <v>YSE</v>
          </cell>
          <cell r="F4700">
            <v>750</v>
          </cell>
          <cell r="G4700">
            <v>921931</v>
          </cell>
          <cell r="H4700">
            <v>9.52</v>
          </cell>
          <cell r="I4700" t="str">
            <v>S</v>
          </cell>
          <cell r="J4700"/>
        </row>
        <row r="4701">
          <cell r="A4701">
            <v>920378</v>
          </cell>
          <cell r="B4701" t="str">
            <v>CCK ANTHOLOGY 2009 BLEND 750ml</v>
          </cell>
          <cell r="C4701" t="str">
            <v>Y</v>
          </cell>
          <cell r="D4701" t="str">
            <v>YS</v>
          </cell>
          <cell r="E4701" t="str">
            <v>YSE</v>
          </cell>
          <cell r="F4701">
            <v>750</v>
          </cell>
          <cell r="G4701">
            <v>920378</v>
          </cell>
          <cell r="H4701">
            <v>36.64</v>
          </cell>
          <cell r="I4701" t="str">
            <v>S</v>
          </cell>
          <cell r="J4701"/>
        </row>
        <row r="4702">
          <cell r="A4702">
            <v>906763</v>
          </cell>
          <cell r="B4702" t="str">
            <v>CEAGO CAB FRANC '10 750ml</v>
          </cell>
          <cell r="C4702" t="str">
            <v>P</v>
          </cell>
          <cell r="D4702" t="str">
            <v>PL</v>
          </cell>
          <cell r="E4702" t="str">
            <v>PLG</v>
          </cell>
          <cell r="F4702">
            <v>750</v>
          </cell>
          <cell r="G4702">
            <v>906763</v>
          </cell>
          <cell r="H4702">
            <v>34.479999999999997</v>
          </cell>
          <cell r="I4702" t="str">
            <v>X</v>
          </cell>
          <cell r="J4702"/>
        </row>
        <row r="4703">
          <cell r="A4703">
            <v>913862</v>
          </cell>
          <cell r="B4703" t="str">
            <v>CEAGO CHARDONNAY'12 750ml</v>
          </cell>
          <cell r="C4703" t="str">
            <v>K</v>
          </cell>
          <cell r="D4703" t="str">
            <v>KK</v>
          </cell>
          <cell r="E4703" t="str">
            <v>KKB</v>
          </cell>
          <cell r="F4703">
            <v>750</v>
          </cell>
          <cell r="G4703">
            <v>913862</v>
          </cell>
          <cell r="H4703">
            <v>13.2</v>
          </cell>
          <cell r="I4703" t="str">
            <v>X</v>
          </cell>
          <cell r="J4703"/>
        </row>
        <row r="4704">
          <cell r="A4704">
            <v>919241</v>
          </cell>
          <cell r="B4704" t="str">
            <v>CEAGO ROSE OF MALBEC DEL LAGO'13 750ml</v>
          </cell>
          <cell r="C4704" t="str">
            <v>M</v>
          </cell>
          <cell r="D4704" t="str">
            <v>MP</v>
          </cell>
          <cell r="E4704" t="str">
            <v>MPW</v>
          </cell>
          <cell r="F4704">
            <v>750</v>
          </cell>
          <cell r="G4704">
            <v>919241</v>
          </cell>
          <cell r="H4704">
            <v>12.18</v>
          </cell>
          <cell r="I4704" t="str">
            <v>X</v>
          </cell>
          <cell r="J4704"/>
        </row>
        <row r="4705">
          <cell r="A4705">
            <v>919355</v>
          </cell>
          <cell r="B4705" t="str">
            <v>CEAGO ROSE OF SYRAH DEL LAGO 750ml</v>
          </cell>
          <cell r="C4705" t="str">
            <v>Y</v>
          </cell>
          <cell r="D4705" t="str">
            <v>YS</v>
          </cell>
          <cell r="E4705" t="str">
            <v>YSE</v>
          </cell>
          <cell r="F4705">
            <v>750</v>
          </cell>
          <cell r="G4705">
            <v>919355</v>
          </cell>
          <cell r="H4705">
            <v>11.93</v>
          </cell>
          <cell r="I4705" t="str">
            <v>S</v>
          </cell>
          <cell r="J4705"/>
        </row>
        <row r="4706">
          <cell r="A4706">
            <v>912926</v>
          </cell>
          <cell r="B4706" t="str">
            <v>CEAGO SAUV BLANC EST'11/12 750ml</v>
          </cell>
          <cell r="C4706" t="str">
            <v>K</v>
          </cell>
          <cell r="D4706" t="str">
            <v>KK</v>
          </cell>
          <cell r="E4706" t="str">
            <v>KKD</v>
          </cell>
          <cell r="F4706">
            <v>750</v>
          </cell>
          <cell r="G4706">
            <v>912926</v>
          </cell>
          <cell r="H4706">
            <v>13.2</v>
          </cell>
          <cell r="I4706" t="str">
            <v>X</v>
          </cell>
          <cell r="J4706"/>
        </row>
        <row r="4707">
          <cell r="A4707">
            <v>356213</v>
          </cell>
          <cell r="B4707" t="str">
            <v>CECCHI BONIZIO 750ml</v>
          </cell>
          <cell r="C4707" t="str">
            <v>Y</v>
          </cell>
          <cell r="D4707" t="str">
            <v>YS</v>
          </cell>
          <cell r="E4707" t="str">
            <v>YSE</v>
          </cell>
          <cell r="F4707">
            <v>750</v>
          </cell>
          <cell r="G4707">
            <v>356213</v>
          </cell>
          <cell r="H4707">
            <v>11.97</v>
          </cell>
          <cell r="I4707" t="str">
            <v>U</v>
          </cell>
          <cell r="J4707"/>
        </row>
        <row r="4708">
          <cell r="A4708">
            <v>951207</v>
          </cell>
          <cell r="B4708" t="str">
            <v>CECCHI BONIZIO BIANCO 1500 ml</v>
          </cell>
          <cell r="C4708" t="str">
            <v>Y</v>
          </cell>
          <cell r="D4708" t="str">
            <v>YS</v>
          </cell>
          <cell r="E4708" t="str">
            <v>YSE</v>
          </cell>
          <cell r="F4708">
            <v>1500</v>
          </cell>
          <cell r="G4708">
            <v>951207</v>
          </cell>
          <cell r="H4708">
            <v>13.19</v>
          </cell>
          <cell r="I4708" t="str">
            <v>S</v>
          </cell>
          <cell r="J4708"/>
        </row>
        <row r="4709">
          <cell r="A4709">
            <v>951206</v>
          </cell>
          <cell r="B4709" t="str">
            <v>CECCHI BONIZIO ROSSO 1500 ml</v>
          </cell>
          <cell r="C4709" t="str">
            <v>Y</v>
          </cell>
          <cell r="D4709" t="str">
            <v>YS</v>
          </cell>
          <cell r="E4709" t="str">
            <v>YSE</v>
          </cell>
          <cell r="F4709">
            <v>1500</v>
          </cell>
          <cell r="G4709">
            <v>951206</v>
          </cell>
          <cell r="H4709">
            <v>13.19</v>
          </cell>
          <cell r="I4709" t="str">
            <v>S</v>
          </cell>
          <cell r="J4709"/>
        </row>
        <row r="4710">
          <cell r="A4710">
            <v>341415</v>
          </cell>
          <cell r="B4710" t="str">
            <v>CECCHI CHIANTI CLASSICO 750ml</v>
          </cell>
          <cell r="C4710" t="str">
            <v>P</v>
          </cell>
          <cell r="D4710" t="str">
            <v>PR</v>
          </cell>
          <cell r="E4710" t="str">
            <v>PRH</v>
          </cell>
          <cell r="F4710">
            <v>750</v>
          </cell>
          <cell r="G4710">
            <v>341415</v>
          </cell>
          <cell r="H4710">
            <v>24.99</v>
          </cell>
          <cell r="I4710">
            <v>1</v>
          </cell>
          <cell r="J4710"/>
        </row>
        <row r="4711">
          <cell r="A4711">
            <v>552810</v>
          </cell>
          <cell r="B4711" t="str">
            <v>CEDAR &amp; SALMON PINOT GRIS 750ml</v>
          </cell>
          <cell r="C4711" t="str">
            <v>K</v>
          </cell>
          <cell r="D4711" t="str">
            <v>KK</v>
          </cell>
          <cell r="E4711" t="str">
            <v>KKH</v>
          </cell>
          <cell r="F4711">
            <v>750</v>
          </cell>
          <cell r="G4711">
            <v>552810</v>
          </cell>
          <cell r="H4711">
            <v>16.989999999999998</v>
          </cell>
          <cell r="I4711">
            <v>1</v>
          </cell>
          <cell r="J4711"/>
        </row>
        <row r="4712">
          <cell r="A4712">
            <v>456392</v>
          </cell>
          <cell r="B4712" t="str">
            <v>CEDAR &amp; SALMON PINOT NOIR 750ml</v>
          </cell>
          <cell r="C4712" t="str">
            <v>P</v>
          </cell>
          <cell r="D4712" t="str">
            <v>PL</v>
          </cell>
          <cell r="E4712" t="str">
            <v>PLR</v>
          </cell>
          <cell r="F4712">
            <v>750</v>
          </cell>
          <cell r="G4712">
            <v>456392</v>
          </cell>
          <cell r="H4712">
            <v>24.99</v>
          </cell>
          <cell r="I4712">
            <v>1</v>
          </cell>
          <cell r="J4712"/>
        </row>
        <row r="4713">
          <cell r="A4713">
            <v>452926</v>
          </cell>
          <cell r="B4713" t="str">
            <v>CEDAR BROOK CABERNET 750ml</v>
          </cell>
          <cell r="C4713" t="str">
            <v>P</v>
          </cell>
          <cell r="D4713" t="str">
            <v>PL</v>
          </cell>
          <cell r="E4713" t="str">
            <v>PLB</v>
          </cell>
          <cell r="F4713">
            <v>750</v>
          </cell>
          <cell r="G4713">
            <v>452926</v>
          </cell>
          <cell r="H4713">
            <v>8.99</v>
          </cell>
          <cell r="I4713">
            <v>1</v>
          </cell>
          <cell r="J4713" t="str">
            <v>Y</v>
          </cell>
        </row>
        <row r="4714">
          <cell r="A4714">
            <v>903378</v>
          </cell>
          <cell r="B4714" t="str">
            <v>CEDERBERG CABERNET SAUVIGNON 750ml</v>
          </cell>
          <cell r="C4714" t="str">
            <v>Y</v>
          </cell>
          <cell r="D4714" t="str">
            <v>YS</v>
          </cell>
          <cell r="E4714" t="str">
            <v>YSE</v>
          </cell>
          <cell r="F4714">
            <v>750</v>
          </cell>
          <cell r="G4714">
            <v>903378</v>
          </cell>
          <cell r="H4714">
            <v>19.96</v>
          </cell>
          <cell r="I4714" t="str">
            <v>S</v>
          </cell>
          <cell r="J4714"/>
        </row>
        <row r="4715">
          <cell r="A4715">
            <v>903362</v>
          </cell>
          <cell r="B4715" t="str">
            <v>CEDERBERG CHENIN BLANC 750ml</v>
          </cell>
          <cell r="C4715" t="str">
            <v>Y</v>
          </cell>
          <cell r="D4715" t="str">
            <v>YS</v>
          </cell>
          <cell r="E4715" t="str">
            <v>YSE</v>
          </cell>
          <cell r="F4715">
            <v>750</v>
          </cell>
          <cell r="G4715">
            <v>903362</v>
          </cell>
          <cell r="H4715">
            <v>12.75</v>
          </cell>
          <cell r="I4715" t="str">
            <v>S</v>
          </cell>
          <cell r="J4715"/>
        </row>
        <row r="4716">
          <cell r="A4716">
            <v>903239</v>
          </cell>
          <cell r="B4716" t="str">
            <v>CEDERBERG SAUVIGNON BLANC 750ml</v>
          </cell>
          <cell r="C4716" t="str">
            <v>Y</v>
          </cell>
          <cell r="D4716" t="str">
            <v>YS</v>
          </cell>
          <cell r="E4716" t="str">
            <v>YSE</v>
          </cell>
          <cell r="F4716">
            <v>750</v>
          </cell>
          <cell r="G4716">
            <v>903239</v>
          </cell>
          <cell r="H4716">
            <v>12.75</v>
          </cell>
          <cell r="I4716" t="str">
            <v>S</v>
          </cell>
          <cell r="J4716"/>
        </row>
        <row r="4717">
          <cell r="A4717">
            <v>903431</v>
          </cell>
          <cell r="B4717" t="str">
            <v>CEDERBERG SHIRAZ 750ml</v>
          </cell>
          <cell r="C4717" t="str">
            <v>Y</v>
          </cell>
          <cell r="D4717" t="str">
            <v>YS</v>
          </cell>
          <cell r="E4717" t="str">
            <v>YSE</v>
          </cell>
          <cell r="F4717">
            <v>750</v>
          </cell>
          <cell r="G4717">
            <v>903431</v>
          </cell>
          <cell r="H4717">
            <v>19.96</v>
          </cell>
          <cell r="I4717" t="str">
            <v>S</v>
          </cell>
          <cell r="J4717"/>
        </row>
        <row r="4718">
          <cell r="A4718">
            <v>924525</v>
          </cell>
          <cell r="B4718" t="str">
            <v>CEDRIC MALBEC CAHORS 3000ml</v>
          </cell>
          <cell r="C4718" t="str">
            <v>Y</v>
          </cell>
          <cell r="D4718" t="str">
            <v>YS</v>
          </cell>
          <cell r="E4718" t="str">
            <v>YSE</v>
          </cell>
          <cell r="F4718">
            <v>3000</v>
          </cell>
          <cell r="G4718">
            <v>924525</v>
          </cell>
          <cell r="H4718">
            <v>43.5</v>
          </cell>
          <cell r="I4718" t="str">
            <v>S</v>
          </cell>
          <cell r="J4718"/>
        </row>
        <row r="4719">
          <cell r="A4719">
            <v>921876</v>
          </cell>
          <cell r="B4719" t="str">
            <v>CELESTE VERDEJO SUR LIES 2019 750ml</v>
          </cell>
          <cell r="C4719" t="str">
            <v>Y</v>
          </cell>
          <cell r="D4719" t="str">
            <v>YS</v>
          </cell>
          <cell r="E4719" t="str">
            <v>YSE</v>
          </cell>
          <cell r="F4719">
            <v>750</v>
          </cell>
          <cell r="G4719">
            <v>921876</v>
          </cell>
          <cell r="H4719">
            <v>16.62</v>
          </cell>
          <cell r="I4719" t="str">
            <v>S</v>
          </cell>
          <cell r="J4719"/>
        </row>
        <row r="4720">
          <cell r="A4720">
            <v>955310</v>
          </cell>
          <cell r="B4720" t="str">
            <v>CELLA LAMBRUSCO 750ml</v>
          </cell>
          <cell r="C4720" t="str">
            <v>Y</v>
          </cell>
          <cell r="D4720" t="str">
            <v>YS</v>
          </cell>
          <cell r="E4720" t="str">
            <v>YSE</v>
          </cell>
          <cell r="F4720">
            <v>750</v>
          </cell>
          <cell r="G4720">
            <v>955310</v>
          </cell>
          <cell r="H4720">
            <v>5.73</v>
          </cell>
          <cell r="I4720" t="str">
            <v>S</v>
          </cell>
          <cell r="J4720"/>
        </row>
        <row r="4721">
          <cell r="A4721">
            <v>356530</v>
          </cell>
          <cell r="B4721" t="str">
            <v>CELLA LAMBRUSCO 1500ml</v>
          </cell>
          <cell r="C4721" t="str">
            <v>P</v>
          </cell>
          <cell r="D4721" t="str">
            <v>PR</v>
          </cell>
          <cell r="E4721" t="str">
            <v>PRK</v>
          </cell>
          <cell r="F4721">
            <v>1500</v>
          </cell>
          <cell r="G4721">
            <v>356530</v>
          </cell>
          <cell r="H4721">
            <v>14</v>
          </cell>
          <cell r="I4721" t="str">
            <v>D</v>
          </cell>
          <cell r="J4721"/>
        </row>
        <row r="4722">
          <cell r="A4722">
            <v>917889</v>
          </cell>
          <cell r="B4722" t="str">
            <v>CELLAR #8 CABERNET 750ml</v>
          </cell>
          <cell r="C4722" t="str">
            <v>Y</v>
          </cell>
          <cell r="D4722" t="str">
            <v>YS</v>
          </cell>
          <cell r="E4722" t="str">
            <v>YSE</v>
          </cell>
          <cell r="F4722">
            <v>750</v>
          </cell>
          <cell r="G4722">
            <v>917889</v>
          </cell>
          <cell r="H4722">
            <v>12.27</v>
          </cell>
          <cell r="I4722" t="str">
            <v>L</v>
          </cell>
          <cell r="J4722"/>
        </row>
        <row r="4723">
          <cell r="A4723">
            <v>552840</v>
          </cell>
          <cell r="B4723" t="str">
            <v>CELLAR #8 CHARDONAY CALIFORNIA 750ml</v>
          </cell>
          <cell r="C4723" t="str">
            <v>K</v>
          </cell>
          <cell r="D4723" t="str">
            <v>KK</v>
          </cell>
          <cell r="E4723" t="str">
            <v>KKB</v>
          </cell>
          <cell r="F4723">
            <v>750</v>
          </cell>
          <cell r="G4723">
            <v>552840</v>
          </cell>
          <cell r="H4723">
            <v>12.12</v>
          </cell>
          <cell r="I4723" t="str">
            <v>D</v>
          </cell>
          <cell r="J4723"/>
        </row>
        <row r="4724">
          <cell r="A4724">
            <v>904185</v>
          </cell>
          <cell r="B4724" t="str">
            <v>CELLAR #8 MERLOT 750ml</v>
          </cell>
          <cell r="C4724" t="str">
            <v>Y</v>
          </cell>
          <cell r="D4724" t="str">
            <v>YS</v>
          </cell>
          <cell r="E4724" t="str">
            <v>YSE</v>
          </cell>
          <cell r="F4724">
            <v>750</v>
          </cell>
          <cell r="G4724">
            <v>904185</v>
          </cell>
          <cell r="H4724">
            <v>12.19</v>
          </cell>
          <cell r="I4724" t="str">
            <v>S</v>
          </cell>
          <cell r="J4724"/>
        </row>
        <row r="4725">
          <cell r="A4725">
            <v>552845</v>
          </cell>
          <cell r="B4725" t="str">
            <v>CELLAR #8 PINOT GRIGIO 750ml</v>
          </cell>
          <cell r="C4725" t="str">
            <v>K</v>
          </cell>
          <cell r="D4725" t="str">
            <v>KK</v>
          </cell>
          <cell r="E4725" t="str">
            <v>KKH</v>
          </cell>
          <cell r="F4725">
            <v>750</v>
          </cell>
          <cell r="G4725">
            <v>552845</v>
          </cell>
          <cell r="H4725">
            <v>7.02</v>
          </cell>
          <cell r="I4725" t="str">
            <v>D</v>
          </cell>
          <cell r="J4725"/>
        </row>
        <row r="4726">
          <cell r="A4726">
            <v>452963</v>
          </cell>
          <cell r="B4726" t="str">
            <v>CELLAR #8 PINOT NOIR CALIFORNIA 750ml</v>
          </cell>
          <cell r="C4726" t="str">
            <v>P</v>
          </cell>
          <cell r="D4726" t="str">
            <v>PL</v>
          </cell>
          <cell r="E4726" t="str">
            <v>PLR</v>
          </cell>
          <cell r="F4726">
            <v>750</v>
          </cell>
          <cell r="G4726">
            <v>452963</v>
          </cell>
          <cell r="H4726">
            <v>7.02</v>
          </cell>
          <cell r="I4726" t="str">
            <v>D</v>
          </cell>
          <cell r="J4726"/>
        </row>
        <row r="4727">
          <cell r="A4727">
            <v>452960</v>
          </cell>
          <cell r="B4727" t="str">
            <v>CELLAR #8 ZINFANDEL 750ml</v>
          </cell>
          <cell r="C4727" t="str">
            <v>Y</v>
          </cell>
          <cell r="D4727" t="str">
            <v>YS</v>
          </cell>
          <cell r="E4727" t="str">
            <v>YSE</v>
          </cell>
          <cell r="F4727">
            <v>750</v>
          </cell>
          <cell r="G4727">
            <v>452960</v>
          </cell>
          <cell r="H4727">
            <v>12.19</v>
          </cell>
          <cell r="I4727" t="str">
            <v>S</v>
          </cell>
          <cell r="J4727"/>
        </row>
        <row r="4728">
          <cell r="A4728">
            <v>918342</v>
          </cell>
          <cell r="B4728" t="str">
            <v>CELLAR MALONDRO LATRIA '08 750 750ml</v>
          </cell>
          <cell r="C4728" t="str">
            <v>P</v>
          </cell>
          <cell r="D4728" t="str">
            <v>PR</v>
          </cell>
          <cell r="E4728" t="str">
            <v>PRP</v>
          </cell>
          <cell r="F4728">
            <v>750</v>
          </cell>
          <cell r="G4728">
            <v>918342</v>
          </cell>
          <cell r="H4728">
            <v>16.93</v>
          </cell>
          <cell r="I4728" t="str">
            <v>X</v>
          </cell>
          <cell r="J4728"/>
        </row>
        <row r="4729">
          <cell r="A4729">
            <v>88972</v>
          </cell>
          <cell r="B4729" t="str">
            <v>CENOTE ANEJO TEQUILA 750ml</v>
          </cell>
          <cell r="C4729" t="str">
            <v>Y</v>
          </cell>
          <cell r="D4729" t="str">
            <v>YS</v>
          </cell>
          <cell r="E4729" t="str">
            <v>YSA</v>
          </cell>
          <cell r="F4729">
            <v>750</v>
          </cell>
          <cell r="G4729">
            <v>88972</v>
          </cell>
          <cell r="H4729">
            <v>42</v>
          </cell>
          <cell r="I4729" t="str">
            <v>S</v>
          </cell>
          <cell r="J4729"/>
        </row>
        <row r="4730">
          <cell r="A4730">
            <v>87321</v>
          </cell>
          <cell r="B4730" t="str">
            <v>CENOTE BLANCO TEQUILA 750ml</v>
          </cell>
          <cell r="C4730" t="str">
            <v>Y</v>
          </cell>
          <cell r="D4730" t="str">
            <v>YS</v>
          </cell>
          <cell r="E4730" t="str">
            <v>YSA</v>
          </cell>
          <cell r="F4730">
            <v>750</v>
          </cell>
          <cell r="G4730">
            <v>87321</v>
          </cell>
          <cell r="H4730">
            <v>28</v>
          </cell>
          <cell r="I4730" t="str">
            <v>S</v>
          </cell>
          <cell r="J4730"/>
        </row>
        <row r="4731">
          <cell r="A4731">
            <v>88965</v>
          </cell>
          <cell r="B4731" t="str">
            <v>CENOTE REPOSADO TEQUILA 750ml</v>
          </cell>
          <cell r="C4731" t="str">
            <v>Y</v>
          </cell>
          <cell r="D4731" t="str">
            <v>YS</v>
          </cell>
          <cell r="E4731" t="str">
            <v>YSA</v>
          </cell>
          <cell r="F4731">
            <v>750</v>
          </cell>
          <cell r="G4731">
            <v>88965</v>
          </cell>
          <cell r="H4731">
            <v>32.5</v>
          </cell>
          <cell r="I4731" t="str">
            <v>S</v>
          </cell>
          <cell r="J4731"/>
        </row>
        <row r="4732">
          <cell r="A4732">
            <v>902314</v>
          </cell>
          <cell r="B4732" t="str">
            <v>CENSE GRAPEFRUIT CAN 355ml</v>
          </cell>
          <cell r="C4732" t="str">
            <v>Y</v>
          </cell>
          <cell r="D4732" t="str">
            <v>YS</v>
          </cell>
          <cell r="E4732" t="str">
            <v>YSE</v>
          </cell>
          <cell r="F4732">
            <v>355</v>
          </cell>
          <cell r="G4732">
            <v>902314</v>
          </cell>
          <cell r="H4732">
            <v>5.36</v>
          </cell>
          <cell r="I4732" t="str">
            <v>S</v>
          </cell>
          <cell r="J4732"/>
        </row>
        <row r="4733">
          <cell r="A4733">
            <v>902313</v>
          </cell>
          <cell r="B4733" t="str">
            <v>CENSE LEMONLIME CAN 355ml</v>
          </cell>
          <cell r="C4733" t="str">
            <v>Y</v>
          </cell>
          <cell r="D4733" t="str">
            <v>YS</v>
          </cell>
          <cell r="E4733" t="str">
            <v>YSE</v>
          </cell>
          <cell r="F4733">
            <v>355</v>
          </cell>
          <cell r="G4733">
            <v>902313</v>
          </cell>
          <cell r="H4733">
            <v>5.36</v>
          </cell>
          <cell r="I4733" t="str">
            <v>S</v>
          </cell>
          <cell r="J4733"/>
        </row>
        <row r="4734">
          <cell r="A4734">
            <v>902315</v>
          </cell>
          <cell r="B4734" t="str">
            <v>CENSE WILDBERRY CAN 355ml</v>
          </cell>
          <cell r="C4734" t="str">
            <v>Y</v>
          </cell>
          <cell r="D4734" t="str">
            <v>YS</v>
          </cell>
          <cell r="E4734" t="str">
            <v>YSE</v>
          </cell>
          <cell r="F4734">
            <v>355</v>
          </cell>
          <cell r="G4734">
            <v>902315</v>
          </cell>
          <cell r="H4734">
            <v>5.36</v>
          </cell>
          <cell r="I4734" t="str">
            <v>S</v>
          </cell>
          <cell r="J4734"/>
        </row>
        <row r="4735">
          <cell r="A4735">
            <v>950016</v>
          </cell>
          <cell r="B4735" t="str">
            <v>CENTO CAVALLI GRILLO'14 750ml</v>
          </cell>
          <cell r="C4735" t="str">
            <v>Y</v>
          </cell>
          <cell r="D4735" t="str">
            <v>YS</v>
          </cell>
          <cell r="E4735" t="str">
            <v>YSE</v>
          </cell>
          <cell r="F4735">
            <v>750</v>
          </cell>
          <cell r="G4735">
            <v>950016</v>
          </cell>
          <cell r="H4735">
            <v>11.74</v>
          </cell>
          <cell r="I4735" t="str">
            <v>X</v>
          </cell>
          <cell r="J4735"/>
        </row>
        <row r="4736">
          <cell r="A4736">
            <v>900299</v>
          </cell>
          <cell r="B4736" t="str">
            <v>CENTO CAVALLI NERO D'AVOLA 750ml</v>
          </cell>
          <cell r="C4736" t="str">
            <v>Y</v>
          </cell>
          <cell r="D4736" t="str">
            <v>YS</v>
          </cell>
          <cell r="E4736" t="str">
            <v>YSE</v>
          </cell>
          <cell r="F4736">
            <v>750</v>
          </cell>
          <cell r="G4736">
            <v>900299</v>
          </cell>
          <cell r="H4736">
            <v>14.99</v>
          </cell>
          <cell r="I4736" t="str">
            <v>S</v>
          </cell>
          <cell r="J4736"/>
        </row>
        <row r="4737">
          <cell r="A4737">
            <v>954461</v>
          </cell>
          <cell r="B4737" t="str">
            <v>CENTONZE NERO D'AVOLA'17 750ml</v>
          </cell>
          <cell r="C4737" t="str">
            <v>Y</v>
          </cell>
          <cell r="D4737" t="str">
            <v>YS</v>
          </cell>
          <cell r="E4737" t="str">
            <v>YSE</v>
          </cell>
          <cell r="F4737">
            <v>750</v>
          </cell>
          <cell r="G4737">
            <v>954461</v>
          </cell>
          <cell r="H4737">
            <v>16.39</v>
          </cell>
          <cell r="I4737" t="str">
            <v>S</v>
          </cell>
          <cell r="J4737"/>
        </row>
        <row r="4738">
          <cell r="A4738">
            <v>947280</v>
          </cell>
          <cell r="B4738" t="str">
            <v>CENTORRI MOSCATO 750ml</v>
          </cell>
          <cell r="C4738" t="str">
            <v>K</v>
          </cell>
          <cell r="D4738" t="str">
            <v>KR</v>
          </cell>
          <cell r="E4738" t="str">
            <v>KRM</v>
          </cell>
          <cell r="F4738">
            <v>750</v>
          </cell>
          <cell r="G4738">
            <v>947280</v>
          </cell>
          <cell r="H4738">
            <v>12.99</v>
          </cell>
          <cell r="I4738">
            <v>1</v>
          </cell>
          <cell r="J4738"/>
        </row>
        <row r="4739">
          <cell r="A4739">
            <v>920842</v>
          </cell>
          <cell r="B4739" t="str">
            <v>CENYTH RED SONOMA'15 750ml</v>
          </cell>
          <cell r="C4739" t="str">
            <v>P</v>
          </cell>
          <cell r="D4739" t="str">
            <v>PL</v>
          </cell>
          <cell r="E4739" t="str">
            <v>PLD</v>
          </cell>
          <cell r="F4739">
            <v>750</v>
          </cell>
          <cell r="G4739">
            <v>920842</v>
          </cell>
          <cell r="H4739">
            <v>56.59</v>
          </cell>
          <cell r="I4739" t="str">
            <v>X</v>
          </cell>
          <cell r="J4739"/>
        </row>
        <row r="4740">
          <cell r="A4740">
            <v>948826</v>
          </cell>
          <cell r="B4740" t="str">
            <v>CEP VYD ROSE OF PINOT NOIR 750ml</v>
          </cell>
          <cell r="C4740" t="str">
            <v>Y</v>
          </cell>
          <cell r="D4740" t="str">
            <v>YS</v>
          </cell>
          <cell r="E4740" t="str">
            <v>YSE</v>
          </cell>
          <cell r="F4740">
            <v>750</v>
          </cell>
          <cell r="G4740">
            <v>948826</v>
          </cell>
          <cell r="H4740">
            <v>16.84</v>
          </cell>
          <cell r="I4740" t="str">
            <v>S</v>
          </cell>
          <cell r="J4740"/>
        </row>
        <row r="4741">
          <cell r="A4741">
            <v>948827</v>
          </cell>
          <cell r="B4741" t="str">
            <v>CEP VYD SAUV BLANC 12 750ml</v>
          </cell>
          <cell r="C4741" t="str">
            <v>Y</v>
          </cell>
          <cell r="D4741" t="str">
            <v>YS</v>
          </cell>
          <cell r="E4741" t="str">
            <v>YSE</v>
          </cell>
          <cell r="F4741">
            <v>750</v>
          </cell>
          <cell r="G4741">
            <v>948827</v>
          </cell>
          <cell r="H4741">
            <v>16.84</v>
          </cell>
          <cell r="I4741" t="str">
            <v>S</v>
          </cell>
          <cell r="J4741"/>
        </row>
        <row r="4742">
          <cell r="A4742">
            <v>923989</v>
          </cell>
          <cell r="B4742" t="str">
            <v>CERBAIONA BRUNELLO 2017 750ml</v>
          </cell>
          <cell r="C4742" t="str">
            <v>Y</v>
          </cell>
          <cell r="D4742" t="str">
            <v>YS</v>
          </cell>
          <cell r="E4742" t="str">
            <v>YSE</v>
          </cell>
          <cell r="F4742">
            <v>750</v>
          </cell>
          <cell r="G4742">
            <v>923989</v>
          </cell>
          <cell r="H4742">
            <v>229</v>
          </cell>
          <cell r="I4742" t="str">
            <v>S</v>
          </cell>
          <cell r="J4742"/>
        </row>
        <row r="4743">
          <cell r="A4743">
            <v>902029</v>
          </cell>
          <cell r="B4743" t="str">
            <v>CERBAIONA BRUNELLO DEI MONTALCINO 750ml</v>
          </cell>
          <cell r="C4743" t="str">
            <v>Y</v>
          </cell>
          <cell r="D4743" t="str">
            <v>YS</v>
          </cell>
          <cell r="E4743" t="str">
            <v>YSE</v>
          </cell>
          <cell r="F4743">
            <v>750</v>
          </cell>
          <cell r="G4743">
            <v>902029</v>
          </cell>
          <cell r="H4743">
            <v>253.47</v>
          </cell>
          <cell r="I4743" t="str">
            <v>S</v>
          </cell>
          <cell r="J4743"/>
        </row>
        <row r="4744">
          <cell r="A4744">
            <v>923990</v>
          </cell>
          <cell r="B4744" t="str">
            <v>CERBAIONA IGT TOSCANA ROSSO 2019 750ml</v>
          </cell>
          <cell r="C4744" t="str">
            <v>Y</v>
          </cell>
          <cell r="D4744" t="str">
            <v>YS</v>
          </cell>
          <cell r="E4744" t="str">
            <v>YSE</v>
          </cell>
          <cell r="F4744">
            <v>750</v>
          </cell>
          <cell r="G4744">
            <v>923990</v>
          </cell>
          <cell r="H4744">
            <v>59.99</v>
          </cell>
          <cell r="I4744" t="str">
            <v>S</v>
          </cell>
          <cell r="J4744"/>
        </row>
        <row r="4745">
          <cell r="A4745">
            <v>951367</v>
          </cell>
          <cell r="B4745" t="str">
            <v>CERBOIS ARMAGNAC VSOP 750ml</v>
          </cell>
          <cell r="C4745" t="str">
            <v>Y</v>
          </cell>
          <cell r="D4745" t="str">
            <v>YS</v>
          </cell>
          <cell r="E4745" t="str">
            <v>YSA</v>
          </cell>
          <cell r="F4745">
            <v>750</v>
          </cell>
          <cell r="G4745">
            <v>951367</v>
          </cell>
          <cell r="H4745">
            <v>54.96</v>
          </cell>
          <cell r="I4745" t="str">
            <v>S</v>
          </cell>
          <cell r="J4745"/>
        </row>
        <row r="4746">
          <cell r="A4746">
            <v>912639</v>
          </cell>
          <cell r="B4746" t="str">
            <v>CERETTO ARNEIS'14/15 750ml</v>
          </cell>
          <cell r="C4746" t="str">
            <v>K</v>
          </cell>
          <cell r="D4746" t="str">
            <v>KR</v>
          </cell>
          <cell r="E4746" t="str">
            <v>KRL</v>
          </cell>
          <cell r="F4746">
            <v>750</v>
          </cell>
          <cell r="G4746">
            <v>912639</v>
          </cell>
          <cell r="H4746">
            <v>27.25</v>
          </cell>
          <cell r="I4746" t="str">
            <v>X</v>
          </cell>
          <cell r="J4746"/>
        </row>
        <row r="4747">
          <cell r="A4747">
            <v>908390</v>
          </cell>
          <cell r="B4747" t="str">
            <v>CERETTO BAROLO 750ml</v>
          </cell>
          <cell r="C4747" t="str">
            <v>Y</v>
          </cell>
          <cell r="D4747" t="str">
            <v>YS</v>
          </cell>
          <cell r="E4747" t="str">
            <v>YSE</v>
          </cell>
          <cell r="F4747">
            <v>750</v>
          </cell>
          <cell r="G4747">
            <v>908390</v>
          </cell>
          <cell r="H4747">
            <v>59.25</v>
          </cell>
          <cell r="I4747" t="str">
            <v>S</v>
          </cell>
          <cell r="J4747"/>
        </row>
        <row r="4748">
          <cell r="A4748">
            <v>911785</v>
          </cell>
          <cell r="B4748" t="str">
            <v>CERETTO BAROLO BRUNATE'04 750ml</v>
          </cell>
          <cell r="C4748" t="str">
            <v>P</v>
          </cell>
          <cell r="D4748" t="str">
            <v>PR</v>
          </cell>
          <cell r="E4748" t="str">
            <v>PRJ</v>
          </cell>
          <cell r="F4748">
            <v>750</v>
          </cell>
          <cell r="G4748">
            <v>911785</v>
          </cell>
          <cell r="H4748">
            <v>79.03</v>
          </cell>
          <cell r="I4748" t="str">
            <v>X</v>
          </cell>
          <cell r="J4748"/>
        </row>
        <row r="4749">
          <cell r="A4749">
            <v>954483</v>
          </cell>
          <cell r="B4749" t="str">
            <v>CERETTO BRICCO ROCCHE 750ml</v>
          </cell>
          <cell r="C4749" t="str">
            <v>Y</v>
          </cell>
          <cell r="D4749" t="str">
            <v>YS</v>
          </cell>
          <cell r="E4749" t="str">
            <v>YSE</v>
          </cell>
          <cell r="F4749">
            <v>750</v>
          </cell>
          <cell r="G4749">
            <v>954483</v>
          </cell>
          <cell r="H4749">
            <v>364.99</v>
          </cell>
          <cell r="I4749" t="str">
            <v>S</v>
          </cell>
          <cell r="J4749"/>
        </row>
        <row r="4750">
          <cell r="A4750">
            <v>946839</v>
          </cell>
          <cell r="B4750" t="str">
            <v>CERETTO MOSCATO D'ASTI 750ml</v>
          </cell>
          <cell r="C4750" t="str">
            <v>Y</v>
          </cell>
          <cell r="D4750" t="str">
            <v>YS</v>
          </cell>
          <cell r="E4750" t="str">
            <v>YSE</v>
          </cell>
          <cell r="F4750">
            <v>750</v>
          </cell>
          <cell r="G4750">
            <v>946839</v>
          </cell>
          <cell r="H4750">
            <v>25.22</v>
          </cell>
          <cell r="I4750" t="str">
            <v>U</v>
          </cell>
          <cell r="J4750"/>
        </row>
        <row r="4751">
          <cell r="A4751">
            <v>912547</v>
          </cell>
          <cell r="B4751" t="str">
            <v>CERETTO MOSCATO D'ASTI'01/02 750ml</v>
          </cell>
          <cell r="C4751" t="str">
            <v>K</v>
          </cell>
          <cell r="D4751" t="str">
            <v>KR</v>
          </cell>
          <cell r="E4751" t="str">
            <v>KRL</v>
          </cell>
          <cell r="F4751">
            <v>750</v>
          </cell>
          <cell r="G4751">
            <v>912547</v>
          </cell>
          <cell r="H4751">
            <v>10.39</v>
          </cell>
          <cell r="I4751" t="str">
            <v>X</v>
          </cell>
          <cell r="J4751"/>
        </row>
        <row r="4752">
          <cell r="A4752">
            <v>921879</v>
          </cell>
          <cell r="B4752" t="str">
            <v>CERPA EXPORT BEER 355ml</v>
          </cell>
          <cell r="C4752" t="str">
            <v>Y</v>
          </cell>
          <cell r="D4752" t="str">
            <v>YS</v>
          </cell>
          <cell r="E4752" t="str">
            <v>YST</v>
          </cell>
          <cell r="F4752">
            <v>355</v>
          </cell>
          <cell r="G4752">
            <v>921879</v>
          </cell>
          <cell r="H4752">
            <v>1.8</v>
          </cell>
          <cell r="I4752" t="str">
            <v>S</v>
          </cell>
          <cell r="J4752"/>
        </row>
        <row r="4753">
          <cell r="A4753">
            <v>950178</v>
          </cell>
          <cell r="B4753" t="str">
            <v>CERTAN DE MAY POMEROL '08 750ml</v>
          </cell>
          <cell r="C4753" t="str">
            <v>Y</v>
          </cell>
          <cell r="D4753" t="str">
            <v>YS</v>
          </cell>
          <cell r="E4753" t="str">
            <v>YSE</v>
          </cell>
          <cell r="F4753">
            <v>750</v>
          </cell>
          <cell r="G4753">
            <v>950178</v>
          </cell>
          <cell r="H4753">
            <v>121.27</v>
          </cell>
          <cell r="I4753" t="str">
            <v>S</v>
          </cell>
          <cell r="J4753"/>
        </row>
        <row r="4754">
          <cell r="A4754">
            <v>920328</v>
          </cell>
          <cell r="B4754" t="str">
            <v>CESAR TOXQUI PINOT NOIR RR 750ml</v>
          </cell>
          <cell r="C4754" t="str">
            <v>Y</v>
          </cell>
          <cell r="D4754" t="str">
            <v>YS</v>
          </cell>
          <cell r="E4754" t="str">
            <v>YSE</v>
          </cell>
          <cell r="F4754">
            <v>750</v>
          </cell>
          <cell r="G4754">
            <v>920328</v>
          </cell>
          <cell r="H4754">
            <v>20.34</v>
          </cell>
          <cell r="I4754" t="str">
            <v>S</v>
          </cell>
          <cell r="J4754"/>
        </row>
        <row r="4755">
          <cell r="A4755">
            <v>949978</v>
          </cell>
          <cell r="B4755" t="str">
            <v>CESARI JEMA CORVINA 750ml</v>
          </cell>
          <cell r="C4755" t="str">
            <v>Y</v>
          </cell>
          <cell r="D4755" t="str">
            <v>YS</v>
          </cell>
          <cell r="E4755" t="str">
            <v>YSE</v>
          </cell>
          <cell r="F4755">
            <v>750</v>
          </cell>
          <cell r="G4755">
            <v>949978</v>
          </cell>
          <cell r="H4755">
            <v>42.54</v>
          </cell>
          <cell r="I4755" t="str">
            <v>S</v>
          </cell>
          <cell r="J4755"/>
        </row>
        <row r="4756">
          <cell r="A4756">
            <v>924425</v>
          </cell>
          <cell r="B4756" t="str">
            <v>CESCONI PINOT GRIGIO 2019 750ml</v>
          </cell>
          <cell r="C4756" t="str">
            <v>Y</v>
          </cell>
          <cell r="D4756" t="str">
            <v>YS</v>
          </cell>
          <cell r="E4756" t="str">
            <v>YSE</v>
          </cell>
          <cell r="F4756">
            <v>750</v>
          </cell>
          <cell r="G4756">
            <v>924425</v>
          </cell>
          <cell r="H4756">
            <v>22.57</v>
          </cell>
          <cell r="I4756" t="str">
            <v>S</v>
          </cell>
          <cell r="J4756"/>
        </row>
        <row r="4757">
          <cell r="A4757">
            <v>948357</v>
          </cell>
          <cell r="B4757" t="str">
            <v>C'EST LA VIE CHARDONNAY 750ml</v>
          </cell>
          <cell r="C4757" t="str">
            <v>Y</v>
          </cell>
          <cell r="D4757" t="str">
            <v>YS</v>
          </cell>
          <cell r="E4757" t="str">
            <v>YSE</v>
          </cell>
          <cell r="F4757">
            <v>750</v>
          </cell>
          <cell r="G4757">
            <v>948357</v>
          </cell>
          <cell r="H4757">
            <v>12.99</v>
          </cell>
          <cell r="I4757" t="str">
            <v>S</v>
          </cell>
          <cell r="J4757"/>
        </row>
        <row r="4758">
          <cell r="A4758">
            <v>274790</v>
          </cell>
          <cell r="B4758" t="str">
            <v>C'EST LA VIE PINOT NOIR SYRAH 750ml</v>
          </cell>
          <cell r="C4758" t="str">
            <v>P</v>
          </cell>
          <cell r="D4758" t="str">
            <v>PR</v>
          </cell>
          <cell r="E4758" t="str">
            <v>PRE</v>
          </cell>
          <cell r="F4758">
            <v>750</v>
          </cell>
          <cell r="G4758">
            <v>274790</v>
          </cell>
          <cell r="H4758">
            <v>15.99</v>
          </cell>
          <cell r="I4758">
            <v>1</v>
          </cell>
          <cell r="J4758"/>
        </row>
        <row r="4759">
          <cell r="A4759">
            <v>900674</v>
          </cell>
          <cell r="B4759" t="str">
            <v>C'EST LA VIE ROSE 750ml</v>
          </cell>
          <cell r="C4759" t="str">
            <v>M</v>
          </cell>
          <cell r="D4759" t="str">
            <v>MP</v>
          </cell>
          <cell r="E4759" t="str">
            <v>MPX</v>
          </cell>
          <cell r="F4759">
            <v>750</v>
          </cell>
          <cell r="G4759">
            <v>900674</v>
          </cell>
          <cell r="H4759">
            <v>15.99</v>
          </cell>
          <cell r="I4759">
            <v>1</v>
          </cell>
          <cell r="J4759"/>
        </row>
        <row r="4760">
          <cell r="A4760">
            <v>948359</v>
          </cell>
          <cell r="B4760" t="str">
            <v>C'EST LAS VIE SYRAH-GRN 750ml</v>
          </cell>
          <cell r="C4760" t="str">
            <v>Y</v>
          </cell>
          <cell r="D4760" t="str">
            <v>YS</v>
          </cell>
          <cell r="E4760" t="str">
            <v>YSE</v>
          </cell>
          <cell r="F4760">
            <v>750</v>
          </cell>
          <cell r="G4760">
            <v>948359</v>
          </cell>
          <cell r="H4760">
            <v>11.28</v>
          </cell>
          <cell r="I4760" t="str">
            <v>S</v>
          </cell>
          <cell r="J4760"/>
        </row>
        <row r="4761">
          <cell r="A4761">
            <v>341446</v>
          </cell>
          <cell r="B4761" t="str">
            <v>CETAMURA CHIANTI 750ml</v>
          </cell>
          <cell r="C4761" t="str">
            <v>P</v>
          </cell>
          <cell r="D4761" t="str">
            <v>PR</v>
          </cell>
          <cell r="E4761" t="str">
            <v>PRH</v>
          </cell>
          <cell r="F4761">
            <v>750</v>
          </cell>
          <cell r="G4761">
            <v>341446</v>
          </cell>
          <cell r="H4761">
            <v>12.99</v>
          </cell>
          <cell r="I4761">
            <v>1</v>
          </cell>
          <cell r="J4761"/>
        </row>
        <row r="4762">
          <cell r="A4762">
            <v>948727</v>
          </cell>
          <cell r="B4762" t="str">
            <v>CETEDRAL RESERVA 750ml</v>
          </cell>
          <cell r="C4762" t="str">
            <v>Y</v>
          </cell>
          <cell r="D4762" t="str">
            <v>YS</v>
          </cell>
          <cell r="E4762" t="str">
            <v>YSE</v>
          </cell>
          <cell r="F4762">
            <v>750</v>
          </cell>
          <cell r="G4762">
            <v>948727</v>
          </cell>
          <cell r="H4762">
            <v>12.28</v>
          </cell>
          <cell r="I4762" t="str">
            <v>S</v>
          </cell>
          <cell r="J4762"/>
        </row>
        <row r="4763">
          <cell r="A4763">
            <v>916265</v>
          </cell>
          <cell r="B4763" t="str">
            <v>CEUSO NERO D'AVOLA'13/14 750ml</v>
          </cell>
          <cell r="C4763" t="str">
            <v>P</v>
          </cell>
          <cell r="D4763" t="str">
            <v>PR</v>
          </cell>
          <cell r="E4763" t="str">
            <v>PRM</v>
          </cell>
          <cell r="F4763">
            <v>750</v>
          </cell>
          <cell r="G4763">
            <v>916265</v>
          </cell>
          <cell r="H4763">
            <v>15.39</v>
          </cell>
          <cell r="I4763" t="str">
            <v>X</v>
          </cell>
          <cell r="J4763"/>
        </row>
        <row r="4764">
          <cell r="A4764">
            <v>948685</v>
          </cell>
          <cell r="B4764" t="str">
            <v>CH ARMAILHAC 2010 750ml</v>
          </cell>
          <cell r="C4764" t="str">
            <v>Y</v>
          </cell>
          <cell r="D4764" t="str">
            <v>YS</v>
          </cell>
          <cell r="E4764" t="str">
            <v>YSE</v>
          </cell>
          <cell r="F4764">
            <v>750</v>
          </cell>
          <cell r="G4764">
            <v>948685</v>
          </cell>
          <cell r="H4764">
            <v>104.34</v>
          </cell>
          <cell r="I4764" t="str">
            <v>S</v>
          </cell>
          <cell r="J4764"/>
        </row>
        <row r="4765">
          <cell r="A4765">
            <v>923721</v>
          </cell>
          <cell r="B4765" t="str">
            <v>CH BARRUOL-LYNCH BOISSELEE 2018 7 750ml</v>
          </cell>
          <cell r="C4765" t="str">
            <v>Y</v>
          </cell>
          <cell r="D4765" t="str">
            <v>YS</v>
          </cell>
          <cell r="E4765" t="str">
            <v>YSE</v>
          </cell>
          <cell r="F4765">
            <v>750</v>
          </cell>
          <cell r="G4765">
            <v>923721</v>
          </cell>
          <cell r="H4765">
            <v>114.5</v>
          </cell>
          <cell r="I4765" t="str">
            <v>S</v>
          </cell>
          <cell r="J4765"/>
        </row>
        <row r="4766">
          <cell r="A4766">
            <v>948595</v>
          </cell>
          <cell r="B4766" t="str">
            <v>CH BLAIGNAN MEDOC CRU BOURGEOIS 750ml</v>
          </cell>
          <cell r="C4766" t="str">
            <v>Y</v>
          </cell>
          <cell r="D4766" t="str">
            <v>YS</v>
          </cell>
          <cell r="E4766" t="str">
            <v>YSE</v>
          </cell>
          <cell r="F4766">
            <v>750</v>
          </cell>
          <cell r="G4766">
            <v>948595</v>
          </cell>
          <cell r="H4766">
            <v>24.79</v>
          </cell>
          <cell r="I4766" t="str">
            <v>S</v>
          </cell>
          <cell r="J4766"/>
        </row>
        <row r="4767">
          <cell r="A4767">
            <v>922724</v>
          </cell>
          <cell r="B4767" t="str">
            <v>CH BRANAIRE DUCRU 2011 750ml</v>
          </cell>
          <cell r="C4767" t="str">
            <v>Y</v>
          </cell>
          <cell r="D4767" t="str">
            <v>YS</v>
          </cell>
          <cell r="E4767" t="str">
            <v>YSE</v>
          </cell>
          <cell r="F4767">
            <v>750</v>
          </cell>
          <cell r="G4767">
            <v>922724</v>
          </cell>
          <cell r="H4767">
            <v>94.71</v>
          </cell>
          <cell r="I4767" t="str">
            <v>S</v>
          </cell>
          <cell r="J4767"/>
        </row>
        <row r="4768">
          <cell r="A4768">
            <v>922725</v>
          </cell>
          <cell r="B4768" t="str">
            <v>CH BRANAIRE DUCRU 2015 750ml</v>
          </cell>
          <cell r="C4768" t="str">
            <v>Y</v>
          </cell>
          <cell r="D4768" t="str">
            <v>YS</v>
          </cell>
          <cell r="E4768" t="str">
            <v>YSE</v>
          </cell>
          <cell r="F4768">
            <v>750</v>
          </cell>
          <cell r="G4768">
            <v>922725</v>
          </cell>
          <cell r="H4768">
            <v>118.3</v>
          </cell>
          <cell r="I4768" t="str">
            <v>S</v>
          </cell>
          <cell r="J4768"/>
        </row>
        <row r="4769">
          <cell r="A4769">
            <v>922726</v>
          </cell>
          <cell r="B4769" t="str">
            <v>CH BRANE CANTENAC 2015 750ml</v>
          </cell>
          <cell r="C4769" t="str">
            <v>Y</v>
          </cell>
          <cell r="D4769" t="str">
            <v>YS</v>
          </cell>
          <cell r="E4769" t="str">
            <v>YSE</v>
          </cell>
          <cell r="F4769">
            <v>750</v>
          </cell>
          <cell r="G4769">
            <v>922726</v>
          </cell>
          <cell r="H4769">
            <v>146.5</v>
          </cell>
          <cell r="I4769" t="str">
            <v>S</v>
          </cell>
          <cell r="J4769"/>
        </row>
        <row r="4770">
          <cell r="A4770">
            <v>920021</v>
          </cell>
          <cell r="B4770" t="str">
            <v>CH CADRANS LESSEGUE 750ml</v>
          </cell>
          <cell r="C4770" t="str">
            <v>Y</v>
          </cell>
          <cell r="D4770" t="str">
            <v>YS</v>
          </cell>
          <cell r="E4770" t="str">
            <v>YSE</v>
          </cell>
          <cell r="F4770">
            <v>750</v>
          </cell>
          <cell r="G4770">
            <v>920021</v>
          </cell>
          <cell r="H4770">
            <v>28.63</v>
          </cell>
          <cell r="I4770" t="str">
            <v>S</v>
          </cell>
          <cell r="J4770"/>
        </row>
        <row r="4771">
          <cell r="A4771">
            <v>922727</v>
          </cell>
          <cell r="B4771" t="str">
            <v>CH CANON 2012 750ml</v>
          </cell>
          <cell r="C4771" t="str">
            <v>Y</v>
          </cell>
          <cell r="D4771" t="str">
            <v>YS</v>
          </cell>
          <cell r="E4771" t="str">
            <v>YSE</v>
          </cell>
          <cell r="F4771">
            <v>750</v>
          </cell>
          <cell r="G4771">
            <v>922727</v>
          </cell>
          <cell r="H4771">
            <v>169.28</v>
          </cell>
          <cell r="I4771" t="str">
            <v>S</v>
          </cell>
          <cell r="J4771"/>
        </row>
        <row r="4772">
          <cell r="A4772">
            <v>948596</v>
          </cell>
          <cell r="B4772" t="str">
            <v>CH COUTET ST EMILLION GRAND CRU 750ml</v>
          </cell>
          <cell r="C4772" t="str">
            <v>Y</v>
          </cell>
          <cell r="D4772" t="str">
            <v>YS</v>
          </cell>
          <cell r="E4772" t="str">
            <v>YSE</v>
          </cell>
          <cell r="F4772">
            <v>750</v>
          </cell>
          <cell r="G4772">
            <v>948596</v>
          </cell>
          <cell r="H4772">
            <v>37.51</v>
          </cell>
          <cell r="I4772" t="str">
            <v>S</v>
          </cell>
          <cell r="J4772"/>
        </row>
        <row r="4773">
          <cell r="A4773">
            <v>907478</v>
          </cell>
          <cell r="B4773" t="str">
            <v>CH D' AUVERNIER OEILDE PERRIX 2017 750ml</v>
          </cell>
          <cell r="C4773" t="str">
            <v>Y</v>
          </cell>
          <cell r="D4773" t="str">
            <v>YS</v>
          </cell>
          <cell r="E4773" t="str">
            <v>YSE</v>
          </cell>
          <cell r="F4773">
            <v>750</v>
          </cell>
          <cell r="G4773">
            <v>907478</v>
          </cell>
          <cell r="H4773">
            <v>37.21</v>
          </cell>
          <cell r="I4773" t="str">
            <v>S</v>
          </cell>
          <cell r="J4773"/>
        </row>
        <row r="4774">
          <cell r="A4774">
            <v>919628</v>
          </cell>
          <cell r="B4774" t="str">
            <v>CH DAUVERNIER OEIL DE PERDRIX 750ml</v>
          </cell>
          <cell r="C4774" t="str">
            <v>Y</v>
          </cell>
          <cell r="D4774" t="str">
            <v>YS</v>
          </cell>
          <cell r="E4774" t="str">
            <v>YSE</v>
          </cell>
          <cell r="F4774">
            <v>750</v>
          </cell>
          <cell r="G4774">
            <v>919628</v>
          </cell>
          <cell r="H4774">
            <v>33.78</v>
          </cell>
          <cell r="I4774" t="str">
            <v>X</v>
          </cell>
          <cell r="J4774"/>
        </row>
        <row r="4775">
          <cell r="A4775">
            <v>923326</v>
          </cell>
          <cell r="B4775" t="str">
            <v>CH DE LA CHAIZE POULLYFUISSE 2018 750ml</v>
          </cell>
          <cell r="C4775" t="str">
            <v>Y</v>
          </cell>
          <cell r="D4775" t="str">
            <v>YS</v>
          </cell>
          <cell r="E4775" t="str">
            <v>YSE</v>
          </cell>
          <cell r="F4775">
            <v>750</v>
          </cell>
          <cell r="G4775">
            <v>923326</v>
          </cell>
          <cell r="H4775">
            <v>52.25</v>
          </cell>
          <cell r="I4775" t="str">
            <v>S</v>
          </cell>
          <cell r="J4775"/>
        </row>
        <row r="4776">
          <cell r="A4776">
            <v>901918</v>
          </cell>
          <cell r="B4776" t="str">
            <v>CH DE LA CROIX BELLEVUE BORDEAUX 750ml</v>
          </cell>
          <cell r="C4776" t="str">
            <v>Y</v>
          </cell>
          <cell r="D4776" t="str">
            <v>YS</v>
          </cell>
          <cell r="E4776" t="str">
            <v>YSE</v>
          </cell>
          <cell r="F4776">
            <v>750</v>
          </cell>
          <cell r="G4776">
            <v>901918</v>
          </cell>
          <cell r="H4776">
            <v>39.31</v>
          </cell>
          <cell r="I4776" t="str">
            <v>S</v>
          </cell>
          <cell r="J4776"/>
        </row>
        <row r="4777">
          <cell r="A4777">
            <v>923434</v>
          </cell>
          <cell r="B4777" t="str">
            <v>CH DE MESSEY MAC CRUZILLE MONOPOLE 750ml</v>
          </cell>
          <cell r="C4777" t="str">
            <v>Y</v>
          </cell>
          <cell r="D4777" t="str">
            <v>YS</v>
          </cell>
          <cell r="E4777" t="str">
            <v>YSE</v>
          </cell>
          <cell r="F4777">
            <v>750</v>
          </cell>
          <cell r="G4777">
            <v>923434</v>
          </cell>
          <cell r="H4777">
            <v>39.28</v>
          </cell>
          <cell r="I4777" t="str">
            <v>S</v>
          </cell>
          <cell r="J4777"/>
        </row>
        <row r="4778">
          <cell r="A4778">
            <v>918570</v>
          </cell>
          <cell r="B4778" t="str">
            <v>CH DE SOURS FLEUR D'AMELIE ROSE'16 750ml</v>
          </cell>
          <cell r="C4778" t="str">
            <v>M</v>
          </cell>
          <cell r="D4778" t="str">
            <v>MP</v>
          </cell>
          <cell r="E4778" t="str">
            <v>MPX</v>
          </cell>
          <cell r="F4778">
            <v>750</v>
          </cell>
          <cell r="G4778">
            <v>918570</v>
          </cell>
          <cell r="H4778">
            <v>13.95</v>
          </cell>
          <cell r="I4778" t="str">
            <v>X</v>
          </cell>
          <cell r="J4778"/>
        </row>
        <row r="4779">
          <cell r="A4779">
            <v>918013</v>
          </cell>
          <cell r="B4779" t="str">
            <v>CH D'EPIRE SAVENNIERES CUVEE SP'0 750ml</v>
          </cell>
          <cell r="C4779" t="str">
            <v>K</v>
          </cell>
          <cell r="D4779" t="str">
            <v>KR</v>
          </cell>
          <cell r="E4779" t="str">
            <v>KRB</v>
          </cell>
          <cell r="F4779">
            <v>750</v>
          </cell>
          <cell r="G4779">
            <v>918013</v>
          </cell>
          <cell r="H4779">
            <v>24.62</v>
          </cell>
          <cell r="I4779" t="str">
            <v>X</v>
          </cell>
          <cell r="J4779"/>
        </row>
        <row r="4780">
          <cell r="A4780">
            <v>923742</v>
          </cell>
          <cell r="B4780" t="str">
            <v>CH DES EYRINS LA CLOS DES MARGAUX 750ml</v>
          </cell>
          <cell r="C4780" t="str">
            <v>Y</v>
          </cell>
          <cell r="D4780" t="str">
            <v>YS</v>
          </cell>
          <cell r="E4780" t="str">
            <v>YSE</v>
          </cell>
          <cell r="F4780">
            <v>750</v>
          </cell>
          <cell r="G4780">
            <v>923742</v>
          </cell>
          <cell r="H4780">
            <v>46.07</v>
          </cell>
          <cell r="I4780" t="str">
            <v>S</v>
          </cell>
          <cell r="J4780"/>
        </row>
        <row r="4781">
          <cell r="A4781">
            <v>922731</v>
          </cell>
          <cell r="B4781" t="str">
            <v>CH GAZIN 2015 750ml</v>
          </cell>
          <cell r="C4781" t="str">
            <v>Y</v>
          </cell>
          <cell r="D4781" t="str">
            <v>YS</v>
          </cell>
          <cell r="E4781" t="str">
            <v>YSE</v>
          </cell>
          <cell r="F4781">
            <v>750</v>
          </cell>
          <cell r="G4781">
            <v>922731</v>
          </cell>
          <cell r="H4781">
            <v>146.5</v>
          </cell>
          <cell r="I4781" t="str">
            <v>S</v>
          </cell>
          <cell r="J4781"/>
        </row>
        <row r="4782">
          <cell r="A4782">
            <v>922733</v>
          </cell>
          <cell r="B4782" t="str">
            <v>CH HOSANNA 2006 750ml</v>
          </cell>
          <cell r="C4782" t="str">
            <v>Y</v>
          </cell>
          <cell r="D4782" t="str">
            <v>YS</v>
          </cell>
          <cell r="E4782" t="str">
            <v>YSE</v>
          </cell>
          <cell r="F4782">
            <v>750</v>
          </cell>
          <cell r="G4782">
            <v>922733</v>
          </cell>
          <cell r="H4782">
            <v>243.54</v>
          </cell>
          <cell r="I4782" t="str">
            <v>S</v>
          </cell>
          <cell r="J4782"/>
        </row>
        <row r="4783">
          <cell r="A4783">
            <v>948688</v>
          </cell>
          <cell r="B4783" t="str">
            <v>CH LA BESSANE 2008 750ml</v>
          </cell>
          <cell r="C4783" t="str">
            <v>Y</v>
          </cell>
          <cell r="D4783" t="str">
            <v>YS</v>
          </cell>
          <cell r="E4783" t="str">
            <v>YSE</v>
          </cell>
          <cell r="F4783">
            <v>750</v>
          </cell>
          <cell r="G4783">
            <v>948688</v>
          </cell>
          <cell r="H4783">
            <v>46.63</v>
          </cell>
          <cell r="I4783" t="str">
            <v>S</v>
          </cell>
          <cell r="J4783"/>
        </row>
        <row r="4784">
          <cell r="A4784">
            <v>906240</v>
          </cell>
          <cell r="B4784" t="str">
            <v>CH LA FLEUR PEYRABON'10 750ml</v>
          </cell>
          <cell r="C4784" t="str">
            <v>P</v>
          </cell>
          <cell r="D4784" t="str">
            <v>PR</v>
          </cell>
          <cell r="E4784" t="str">
            <v>PRB</v>
          </cell>
          <cell r="F4784">
            <v>750</v>
          </cell>
          <cell r="G4784">
            <v>906240</v>
          </cell>
          <cell r="H4784">
            <v>45.57</v>
          </cell>
          <cell r="I4784" t="str">
            <v>X</v>
          </cell>
          <cell r="J4784"/>
        </row>
        <row r="4785">
          <cell r="A4785">
            <v>948594</v>
          </cell>
          <cell r="B4785" t="str">
            <v>CH LA FREYNELLE BLANC 750ml</v>
          </cell>
          <cell r="C4785" t="str">
            <v>Y</v>
          </cell>
          <cell r="D4785" t="str">
            <v>YS</v>
          </cell>
          <cell r="E4785" t="str">
            <v>YSE</v>
          </cell>
          <cell r="F4785">
            <v>750</v>
          </cell>
          <cell r="G4785">
            <v>948594</v>
          </cell>
          <cell r="H4785">
            <v>16.72</v>
          </cell>
          <cell r="I4785" t="str">
            <v>S</v>
          </cell>
          <cell r="J4785"/>
        </row>
        <row r="4786">
          <cell r="A4786">
            <v>948616</v>
          </cell>
          <cell r="B4786" t="str">
            <v>CH LA FREYNELLE ROUGE 750ml</v>
          </cell>
          <cell r="C4786" t="str">
            <v>Y</v>
          </cell>
          <cell r="D4786" t="str">
            <v>YS</v>
          </cell>
          <cell r="E4786" t="str">
            <v>YSE</v>
          </cell>
          <cell r="F4786">
            <v>750</v>
          </cell>
          <cell r="G4786">
            <v>948616</v>
          </cell>
          <cell r="H4786">
            <v>15.61</v>
          </cell>
          <cell r="I4786" t="str">
            <v>S</v>
          </cell>
          <cell r="J4786"/>
        </row>
        <row r="4787">
          <cell r="A4787">
            <v>948600</v>
          </cell>
          <cell r="B4787" t="str">
            <v>CH LA RIVIERE SAUTERNES 375ml</v>
          </cell>
          <cell r="C4787" t="str">
            <v>Y</v>
          </cell>
          <cell r="D4787" t="str">
            <v>YS</v>
          </cell>
          <cell r="E4787" t="str">
            <v>YSE</v>
          </cell>
          <cell r="F4787">
            <v>375</v>
          </cell>
          <cell r="G4787">
            <v>948600</v>
          </cell>
          <cell r="H4787">
            <v>20.100000000000001</v>
          </cell>
          <cell r="I4787" t="str">
            <v>S</v>
          </cell>
          <cell r="J4787"/>
        </row>
        <row r="4788">
          <cell r="A4788">
            <v>922734</v>
          </cell>
          <cell r="B4788" t="str">
            <v>CH LAFLEUR GAZIN 2014 750ml</v>
          </cell>
          <cell r="C4788" t="str">
            <v>Y</v>
          </cell>
          <cell r="D4788" t="str">
            <v>YS</v>
          </cell>
          <cell r="E4788" t="str">
            <v>YSE</v>
          </cell>
          <cell r="F4788">
            <v>750</v>
          </cell>
          <cell r="G4788">
            <v>922734</v>
          </cell>
          <cell r="H4788">
            <v>66.75</v>
          </cell>
          <cell r="I4788" t="str">
            <v>S</v>
          </cell>
          <cell r="J4788"/>
        </row>
        <row r="4789">
          <cell r="A4789">
            <v>916784</v>
          </cell>
          <cell r="B4789" t="str">
            <v>CH LANCYRE LANGUEDOCVV'16/17 750ml</v>
          </cell>
          <cell r="C4789" t="str">
            <v>P</v>
          </cell>
          <cell r="D4789" t="str">
            <v>PR</v>
          </cell>
          <cell r="E4789" t="str">
            <v>PRE</v>
          </cell>
          <cell r="F4789">
            <v>750</v>
          </cell>
          <cell r="G4789">
            <v>916784</v>
          </cell>
          <cell r="H4789">
            <v>22.22</v>
          </cell>
          <cell r="I4789" t="str">
            <v>X</v>
          </cell>
          <cell r="J4789"/>
        </row>
        <row r="4790">
          <cell r="A4790">
            <v>922736</v>
          </cell>
          <cell r="B4790" t="str">
            <v>CH LYNCHBAGES 2015 750ml</v>
          </cell>
          <cell r="C4790" t="str">
            <v>Y</v>
          </cell>
          <cell r="D4790" t="str">
            <v>YS</v>
          </cell>
          <cell r="E4790" t="str">
            <v>YSE</v>
          </cell>
          <cell r="F4790">
            <v>750</v>
          </cell>
          <cell r="G4790">
            <v>922736</v>
          </cell>
          <cell r="H4790">
            <v>262.5</v>
          </cell>
          <cell r="I4790" t="str">
            <v>S</v>
          </cell>
          <cell r="J4790"/>
        </row>
        <row r="4791">
          <cell r="A4791">
            <v>952723</v>
          </cell>
          <cell r="B4791" t="str">
            <v>CH MARIS PINOT NOIR CANS 250 ml</v>
          </cell>
          <cell r="C4791" t="str">
            <v>Y</v>
          </cell>
          <cell r="D4791" t="str">
            <v>YS</v>
          </cell>
          <cell r="E4791" t="str">
            <v>YSE</v>
          </cell>
          <cell r="F4791">
            <v>250</v>
          </cell>
          <cell r="G4791">
            <v>952723</v>
          </cell>
          <cell r="H4791">
            <v>5.82</v>
          </cell>
          <cell r="I4791" t="str">
            <v>U</v>
          </cell>
          <cell r="J4791"/>
        </row>
        <row r="4792">
          <cell r="A4792">
            <v>922885</v>
          </cell>
          <cell r="B4792" t="str">
            <v>CH MEURSAULT BL 1ER CRU GENELOTTE 750ml</v>
          </cell>
          <cell r="C4792" t="str">
            <v>Y</v>
          </cell>
          <cell r="D4792" t="str">
            <v>YS</v>
          </cell>
          <cell r="E4792" t="str">
            <v>YSE</v>
          </cell>
          <cell r="F4792">
            <v>750</v>
          </cell>
          <cell r="G4792">
            <v>922885</v>
          </cell>
          <cell r="H4792">
            <v>166.99</v>
          </cell>
          <cell r="I4792" t="str">
            <v>S</v>
          </cell>
          <cell r="J4792"/>
        </row>
        <row r="4793">
          <cell r="A4793">
            <v>924391</v>
          </cell>
          <cell r="B4793" t="str">
            <v>CH MEURSAULT CLOS GR CHARRONS 2019 750ml</v>
          </cell>
          <cell r="C4793" t="str">
            <v>Y</v>
          </cell>
          <cell r="D4793" t="str">
            <v>YS</v>
          </cell>
          <cell r="E4793" t="str">
            <v>YSE</v>
          </cell>
          <cell r="F4793">
            <v>750</v>
          </cell>
          <cell r="G4793">
            <v>924391</v>
          </cell>
          <cell r="H4793">
            <v>149.15</v>
          </cell>
          <cell r="I4793" t="str">
            <v>S</v>
          </cell>
          <cell r="J4793"/>
        </row>
        <row r="4794">
          <cell r="A4794">
            <v>922737</v>
          </cell>
          <cell r="B4794" t="str">
            <v>CH PAPE CLEMENT 2017 750ml</v>
          </cell>
          <cell r="C4794" t="str">
            <v>Y</v>
          </cell>
          <cell r="D4794" t="str">
            <v>YS</v>
          </cell>
          <cell r="E4794" t="str">
            <v>YSE</v>
          </cell>
          <cell r="F4794">
            <v>750</v>
          </cell>
          <cell r="G4794">
            <v>922737</v>
          </cell>
          <cell r="H4794">
            <v>169.44</v>
          </cell>
          <cell r="I4794" t="str">
            <v>S</v>
          </cell>
          <cell r="J4794"/>
        </row>
        <row r="4795">
          <cell r="A4795">
            <v>924186</v>
          </cell>
          <cell r="B4795" t="str">
            <v>CH PESQUIÃ‰ CUVEE ARTEMIA 2018 750ml</v>
          </cell>
          <cell r="C4795" t="str">
            <v>Y</v>
          </cell>
          <cell r="D4795" t="str">
            <v>YS</v>
          </cell>
          <cell r="E4795" t="str">
            <v>YSE</v>
          </cell>
          <cell r="F4795">
            <v>750</v>
          </cell>
          <cell r="G4795">
            <v>924186</v>
          </cell>
          <cell r="H4795">
            <v>65.03</v>
          </cell>
          <cell r="I4795" t="str">
            <v>S</v>
          </cell>
          <cell r="J4795"/>
        </row>
        <row r="4796">
          <cell r="A4796">
            <v>923713</v>
          </cell>
          <cell r="B4796" t="str">
            <v>CH PICHON COMTESSE DUEXIEM CRU 2012750ml</v>
          </cell>
          <cell r="C4796" t="str">
            <v>Y</v>
          </cell>
          <cell r="D4796" t="str">
            <v>YS</v>
          </cell>
          <cell r="E4796" t="str">
            <v>YSE</v>
          </cell>
          <cell r="F4796">
            <v>750</v>
          </cell>
          <cell r="G4796">
            <v>923713</v>
          </cell>
          <cell r="H4796">
            <v>274.2</v>
          </cell>
          <cell r="I4796" t="str">
            <v>S</v>
          </cell>
          <cell r="J4796"/>
        </row>
        <row r="4797">
          <cell r="A4797">
            <v>922738</v>
          </cell>
          <cell r="B4797" t="str">
            <v>CH PICHON LONGUEVILLE BARON 2006 750ml</v>
          </cell>
          <cell r="C4797" t="str">
            <v>Y</v>
          </cell>
          <cell r="D4797" t="str">
            <v>YS</v>
          </cell>
          <cell r="E4797" t="str">
            <v>YSE</v>
          </cell>
          <cell r="F4797">
            <v>750</v>
          </cell>
          <cell r="G4797">
            <v>922738</v>
          </cell>
          <cell r="H4797">
            <v>268.85000000000002</v>
          </cell>
          <cell r="I4797" t="str">
            <v>S</v>
          </cell>
          <cell r="J4797"/>
        </row>
        <row r="4798">
          <cell r="A4798">
            <v>948615</v>
          </cell>
          <cell r="B4798" t="str">
            <v>CH PIQUE CAILLOU PESSAC LEOGNAN 750ml</v>
          </cell>
          <cell r="C4798" t="str">
            <v>Y</v>
          </cell>
          <cell r="D4798" t="str">
            <v>YS</v>
          </cell>
          <cell r="E4798" t="str">
            <v>YSE</v>
          </cell>
          <cell r="F4798">
            <v>750</v>
          </cell>
          <cell r="G4798">
            <v>948615</v>
          </cell>
          <cell r="H4798">
            <v>40.72</v>
          </cell>
          <cell r="I4798" t="str">
            <v>S</v>
          </cell>
          <cell r="J4798"/>
        </row>
        <row r="4799">
          <cell r="A4799">
            <v>923469</v>
          </cell>
          <cell r="B4799" t="str">
            <v>CH POUILLY FUME LES CAILLOUX 2017 750ml</v>
          </cell>
          <cell r="C4799" t="str">
            <v>Y</v>
          </cell>
          <cell r="D4799" t="str">
            <v>YS</v>
          </cell>
          <cell r="E4799" t="str">
            <v>YSE</v>
          </cell>
          <cell r="F4799">
            <v>750</v>
          </cell>
          <cell r="G4799">
            <v>923469</v>
          </cell>
          <cell r="H4799">
            <v>23.25</v>
          </cell>
          <cell r="I4799" t="str">
            <v>S</v>
          </cell>
          <cell r="J4799"/>
        </row>
        <row r="4800">
          <cell r="A4800">
            <v>923762</v>
          </cell>
          <cell r="B4800" t="str">
            <v>CH PRADEAUX COTES DU PROVENCE ROSE 750ml</v>
          </cell>
          <cell r="C4800" t="str">
            <v>Y</v>
          </cell>
          <cell r="D4800" t="str">
            <v>YS</v>
          </cell>
          <cell r="E4800" t="str">
            <v>YSE</v>
          </cell>
          <cell r="F4800">
            <v>750</v>
          </cell>
          <cell r="G4800">
            <v>923762</v>
          </cell>
          <cell r="H4800">
            <v>26.49</v>
          </cell>
          <cell r="I4800" t="str">
            <v>U</v>
          </cell>
          <cell r="J4800"/>
        </row>
        <row r="4801">
          <cell r="A4801">
            <v>921869</v>
          </cell>
          <cell r="B4801" t="str">
            <v>CH ST. MICHELLE CABERNET SAUVIGNON 375ml</v>
          </cell>
          <cell r="C4801" t="str">
            <v>Y</v>
          </cell>
          <cell r="D4801" t="str">
            <v>YS</v>
          </cell>
          <cell r="E4801" t="str">
            <v>YSE</v>
          </cell>
          <cell r="F4801">
            <v>375</v>
          </cell>
          <cell r="G4801">
            <v>921869</v>
          </cell>
          <cell r="H4801">
            <v>10.06</v>
          </cell>
          <cell r="I4801" t="str">
            <v>S</v>
          </cell>
          <cell r="J4801"/>
        </row>
        <row r="4802">
          <cell r="A4802">
            <v>405580</v>
          </cell>
          <cell r="B4802" t="str">
            <v>CH TANUNDA GR BAROSSA RIESLING 750ml</v>
          </cell>
          <cell r="C4802" t="str">
            <v>Y</v>
          </cell>
          <cell r="D4802" t="str">
            <v>YS</v>
          </cell>
          <cell r="E4802" t="str">
            <v>YSE</v>
          </cell>
          <cell r="F4802">
            <v>750</v>
          </cell>
          <cell r="G4802">
            <v>405580</v>
          </cell>
          <cell r="H4802">
            <v>12.32</v>
          </cell>
          <cell r="I4802" t="str">
            <v>S</v>
          </cell>
          <cell r="J4802"/>
        </row>
        <row r="4803">
          <cell r="A4803">
            <v>922536</v>
          </cell>
          <cell r="B4803" t="str">
            <v>CH. BRUNO CUVEE ASSEMBLEE BRUT 750ml</v>
          </cell>
          <cell r="C4803" t="str">
            <v>I</v>
          </cell>
          <cell r="D4803" t="str">
            <v>IP</v>
          </cell>
          <cell r="E4803" t="str">
            <v>IPH</v>
          </cell>
          <cell r="F4803">
            <v>750</v>
          </cell>
          <cell r="G4803">
            <v>922536</v>
          </cell>
          <cell r="H4803">
            <v>47.99</v>
          </cell>
          <cell r="I4803">
            <v>1</v>
          </cell>
          <cell r="J4803"/>
        </row>
        <row r="4804">
          <cell r="A4804">
            <v>922538</v>
          </cell>
          <cell r="B4804" t="str">
            <v>CH. BRUNO CUVEE ASSEMBLEE ROSE 750ml</v>
          </cell>
          <cell r="C4804" t="str">
            <v>Y</v>
          </cell>
          <cell r="D4804" t="str">
            <v>YS</v>
          </cell>
          <cell r="E4804" t="str">
            <v>YSE</v>
          </cell>
          <cell r="F4804">
            <v>750</v>
          </cell>
          <cell r="G4804">
            <v>922538</v>
          </cell>
          <cell r="H4804">
            <v>51.63</v>
          </cell>
          <cell r="I4804" t="str">
            <v>S</v>
          </cell>
          <cell r="J4804"/>
        </row>
        <row r="4805">
          <cell r="A4805">
            <v>922537</v>
          </cell>
          <cell r="B4805" t="str">
            <v>CH. BRUNO CUVEE ASSEMBLEE XTRA BRUT750ml</v>
          </cell>
          <cell r="C4805" t="str">
            <v>Y</v>
          </cell>
          <cell r="D4805" t="str">
            <v>YS</v>
          </cell>
          <cell r="E4805" t="str">
            <v>YSE</v>
          </cell>
          <cell r="F4805">
            <v>750</v>
          </cell>
          <cell r="G4805">
            <v>922537</v>
          </cell>
          <cell r="H4805">
            <v>47.16</v>
          </cell>
          <cell r="I4805" t="str">
            <v>S</v>
          </cell>
          <cell r="J4805"/>
        </row>
        <row r="4806">
          <cell r="A4806">
            <v>922539</v>
          </cell>
          <cell r="B4806" t="str">
            <v>CH. BRUNO CUVEE DEMI LUNE MEUNIER 750ml</v>
          </cell>
          <cell r="C4806" t="str">
            <v>Y</v>
          </cell>
          <cell r="D4806" t="str">
            <v>YS</v>
          </cell>
          <cell r="E4806" t="str">
            <v>YSE</v>
          </cell>
          <cell r="F4806">
            <v>750</v>
          </cell>
          <cell r="G4806">
            <v>922539</v>
          </cell>
          <cell r="H4806">
            <v>64.3</v>
          </cell>
          <cell r="I4806" t="str">
            <v>S</v>
          </cell>
          <cell r="J4806"/>
        </row>
        <row r="4807">
          <cell r="A4807">
            <v>922543</v>
          </cell>
          <cell r="B4807" t="str">
            <v>CH. BRUNO CUVEE LES ROSES 2015 750ml</v>
          </cell>
          <cell r="C4807" t="str">
            <v>Y</v>
          </cell>
          <cell r="D4807" t="str">
            <v>YS</v>
          </cell>
          <cell r="E4807" t="str">
            <v>YSE</v>
          </cell>
          <cell r="F4807">
            <v>750</v>
          </cell>
          <cell r="G4807">
            <v>922543</v>
          </cell>
          <cell r="H4807">
            <v>70.260000000000005</v>
          </cell>
          <cell r="I4807" t="str">
            <v>S</v>
          </cell>
          <cell r="J4807"/>
        </row>
        <row r="4808">
          <cell r="A4808">
            <v>922542</v>
          </cell>
          <cell r="B4808" t="str">
            <v>CH. BRUNO CUVEE PAULINE BLANC 1997 750ml</v>
          </cell>
          <cell r="C4808" t="str">
            <v>Y</v>
          </cell>
          <cell r="D4808" t="str">
            <v>YS</v>
          </cell>
          <cell r="E4808" t="str">
            <v>YSE</v>
          </cell>
          <cell r="F4808">
            <v>750</v>
          </cell>
          <cell r="G4808">
            <v>922542</v>
          </cell>
          <cell r="H4808">
            <v>111.98</v>
          </cell>
          <cell r="I4808" t="str">
            <v>S</v>
          </cell>
          <cell r="J4808"/>
        </row>
        <row r="4809">
          <cell r="A4809">
            <v>922541</v>
          </cell>
          <cell r="B4809" t="str">
            <v>CH. BRUNO CUVEE PAULINE BLANC 2006 750ml</v>
          </cell>
          <cell r="C4809" t="str">
            <v>Y</v>
          </cell>
          <cell r="D4809" t="str">
            <v>YS</v>
          </cell>
          <cell r="E4809" t="str">
            <v>YSE</v>
          </cell>
          <cell r="F4809">
            <v>750</v>
          </cell>
          <cell r="G4809">
            <v>922541</v>
          </cell>
          <cell r="H4809">
            <v>82.18</v>
          </cell>
          <cell r="I4809" t="str">
            <v>S</v>
          </cell>
          <cell r="J4809"/>
        </row>
        <row r="4810">
          <cell r="A4810">
            <v>922540</v>
          </cell>
          <cell r="B4810" t="str">
            <v>CH. BRUNO LES BROUSSES CHARD 2013 750ml</v>
          </cell>
          <cell r="C4810" t="str">
            <v>Y</v>
          </cell>
          <cell r="D4810" t="str">
            <v>YS</v>
          </cell>
          <cell r="E4810" t="str">
            <v>YSE</v>
          </cell>
          <cell r="F4810">
            <v>750</v>
          </cell>
          <cell r="G4810">
            <v>922540</v>
          </cell>
          <cell r="H4810">
            <v>64.3</v>
          </cell>
          <cell r="I4810" t="str">
            <v>S</v>
          </cell>
          <cell r="J4810"/>
        </row>
        <row r="4811">
          <cell r="A4811">
            <v>948665</v>
          </cell>
          <cell r="B4811" t="str">
            <v>CH. CARBONNIEUX 2015 750ml</v>
          </cell>
          <cell r="C4811" t="str">
            <v>Y</v>
          </cell>
          <cell r="D4811" t="str">
            <v>YS</v>
          </cell>
          <cell r="E4811" t="str">
            <v>YSE</v>
          </cell>
          <cell r="F4811">
            <v>750</v>
          </cell>
          <cell r="G4811">
            <v>948665</v>
          </cell>
          <cell r="H4811">
            <v>65.81</v>
          </cell>
          <cell r="I4811" t="str">
            <v>S</v>
          </cell>
          <cell r="J4811"/>
        </row>
        <row r="4812">
          <cell r="A4812">
            <v>923465</v>
          </cell>
          <cell r="B4812" t="str">
            <v>CH. DE LA CHAIZE BRUHILIER 750ml</v>
          </cell>
          <cell r="C4812" t="str">
            <v>Y</v>
          </cell>
          <cell r="D4812" t="str">
            <v>YS</v>
          </cell>
          <cell r="E4812" t="str">
            <v>YSE</v>
          </cell>
          <cell r="F4812">
            <v>750</v>
          </cell>
          <cell r="G4812">
            <v>923465</v>
          </cell>
          <cell r="H4812">
            <v>52.25</v>
          </cell>
          <cell r="I4812" t="str">
            <v>S</v>
          </cell>
          <cell r="J4812"/>
        </row>
        <row r="4813">
          <cell r="A4813">
            <v>950597</v>
          </cell>
          <cell r="B4813" t="str">
            <v>CH. DIMERIE MUSCADETSEVRE 750ml</v>
          </cell>
          <cell r="C4813" t="str">
            <v>Y</v>
          </cell>
          <cell r="D4813" t="str">
            <v>YS</v>
          </cell>
          <cell r="E4813" t="str">
            <v>YSE</v>
          </cell>
          <cell r="F4813">
            <v>750</v>
          </cell>
          <cell r="G4813">
            <v>950597</v>
          </cell>
          <cell r="H4813">
            <v>11.34</v>
          </cell>
          <cell r="I4813" t="str">
            <v>U</v>
          </cell>
          <cell r="J4813"/>
        </row>
        <row r="4814">
          <cell r="A4814">
            <v>921455</v>
          </cell>
          <cell r="B4814" t="str">
            <v>CH. LA FLEUR GARDEROSE GRAND CRU 750ml</v>
          </cell>
          <cell r="C4814" t="str">
            <v>Y</v>
          </cell>
          <cell r="D4814" t="str">
            <v>YS</v>
          </cell>
          <cell r="E4814" t="str">
            <v>YSE</v>
          </cell>
          <cell r="F4814">
            <v>750</v>
          </cell>
          <cell r="G4814">
            <v>921455</v>
          </cell>
          <cell r="H4814">
            <v>51.68</v>
          </cell>
          <cell r="I4814" t="str">
            <v>S</v>
          </cell>
          <cell r="J4814"/>
        </row>
        <row r="4815">
          <cell r="A4815">
            <v>952313</v>
          </cell>
          <cell r="B4815" t="str">
            <v>CH. RICHARD BERGERAC CUVEE 750ml</v>
          </cell>
          <cell r="C4815" t="str">
            <v>Y</v>
          </cell>
          <cell r="D4815" t="str">
            <v>YS</v>
          </cell>
          <cell r="E4815" t="str">
            <v>YSE</v>
          </cell>
          <cell r="F4815">
            <v>750</v>
          </cell>
          <cell r="G4815">
            <v>952313</v>
          </cell>
          <cell r="H4815">
            <v>20.059999999999999</v>
          </cell>
          <cell r="I4815" t="str">
            <v>S</v>
          </cell>
          <cell r="J4815"/>
        </row>
        <row r="4816">
          <cell r="A4816">
            <v>951157</v>
          </cell>
          <cell r="B4816" t="str">
            <v>CHABLIS MONT DE MILIEU '14 375 ml</v>
          </cell>
          <cell r="C4816" t="str">
            <v>Y</v>
          </cell>
          <cell r="D4816" t="str">
            <v>YS</v>
          </cell>
          <cell r="E4816" t="str">
            <v>YSE</v>
          </cell>
          <cell r="F4816">
            <v>375</v>
          </cell>
          <cell r="G4816">
            <v>951157</v>
          </cell>
          <cell r="H4816">
            <v>19.2</v>
          </cell>
          <cell r="I4816" t="str">
            <v>S</v>
          </cell>
          <cell r="J4816"/>
        </row>
        <row r="4817">
          <cell r="A4817">
            <v>954351</v>
          </cell>
          <cell r="B4817" t="str">
            <v>CHAHUT ET PRODIGES TETE 750ml</v>
          </cell>
          <cell r="C4817" t="str">
            <v>Y</v>
          </cell>
          <cell r="D4817" t="str">
            <v>YS</v>
          </cell>
          <cell r="E4817" t="str">
            <v>YSE</v>
          </cell>
          <cell r="F4817">
            <v>750</v>
          </cell>
          <cell r="G4817">
            <v>954351</v>
          </cell>
          <cell r="H4817">
            <v>22.61</v>
          </cell>
          <cell r="I4817" t="str">
            <v>S</v>
          </cell>
          <cell r="J4817"/>
        </row>
        <row r="4818">
          <cell r="A4818">
            <v>948873</v>
          </cell>
          <cell r="B4818" t="str">
            <v>CHAIS VIEUX BOURG LEFINOT'10 750ml</v>
          </cell>
          <cell r="C4818" t="str">
            <v>Y</v>
          </cell>
          <cell r="D4818" t="str">
            <v>YS</v>
          </cell>
          <cell r="E4818" t="str">
            <v>YSE</v>
          </cell>
          <cell r="F4818">
            <v>750</v>
          </cell>
          <cell r="G4818">
            <v>948873</v>
          </cell>
          <cell r="H4818">
            <v>75.44</v>
          </cell>
          <cell r="I4818" t="str">
            <v>S</v>
          </cell>
          <cell r="J4818"/>
        </row>
        <row r="4819">
          <cell r="A4819">
            <v>947542</v>
          </cell>
          <cell r="B4819" t="str">
            <v>CHAKANA EST RED 2012 750ml</v>
          </cell>
          <cell r="C4819" t="str">
            <v>Y</v>
          </cell>
          <cell r="D4819" t="str">
            <v>YS</v>
          </cell>
          <cell r="E4819" t="str">
            <v>YSE</v>
          </cell>
          <cell r="F4819">
            <v>750</v>
          </cell>
          <cell r="G4819">
            <v>947542</v>
          </cell>
          <cell r="H4819">
            <v>28.48</v>
          </cell>
          <cell r="I4819" t="str">
            <v>S</v>
          </cell>
          <cell r="J4819"/>
        </row>
        <row r="4820">
          <cell r="A4820">
            <v>918261</v>
          </cell>
          <cell r="B4820" t="str">
            <v>CHAKANA MALBEC ESTATE'19 750ml</v>
          </cell>
          <cell r="C4820" t="str">
            <v>P</v>
          </cell>
          <cell r="D4820" t="str">
            <v>PR</v>
          </cell>
          <cell r="E4820" t="str">
            <v>PRU</v>
          </cell>
          <cell r="F4820">
            <v>750</v>
          </cell>
          <cell r="G4820">
            <v>918261</v>
          </cell>
          <cell r="H4820">
            <v>23.49</v>
          </cell>
          <cell r="I4820" t="str">
            <v>L</v>
          </cell>
          <cell r="J4820"/>
        </row>
        <row r="4821">
          <cell r="A4821">
            <v>924240</v>
          </cell>
          <cell r="B4821" t="str">
            <v>CHAKANA SOBRENATURAL BONDARDA 750ml</v>
          </cell>
          <cell r="C4821" t="str">
            <v>Y</v>
          </cell>
          <cell r="D4821" t="str">
            <v>YS</v>
          </cell>
          <cell r="E4821" t="str">
            <v>YSE</v>
          </cell>
          <cell r="F4821">
            <v>750</v>
          </cell>
          <cell r="G4821">
            <v>924240</v>
          </cell>
          <cell r="H4821">
            <v>21.32</v>
          </cell>
          <cell r="I4821" t="str">
            <v>S</v>
          </cell>
          <cell r="J4821"/>
        </row>
        <row r="4822">
          <cell r="A4822">
            <v>908653</v>
          </cell>
          <cell r="B4822" t="str">
            <v>CHALK HILL BOTRYTIS SEMILL'11/14 375 ml</v>
          </cell>
          <cell r="C4822" t="str">
            <v>E</v>
          </cell>
          <cell r="D4822" t="str">
            <v>EV</v>
          </cell>
          <cell r="E4822" t="str">
            <v>EVR</v>
          </cell>
          <cell r="F4822">
            <v>375</v>
          </cell>
          <cell r="G4822">
            <v>908653</v>
          </cell>
          <cell r="H4822">
            <v>21.83</v>
          </cell>
          <cell r="I4822" t="str">
            <v>X</v>
          </cell>
          <cell r="J4822"/>
        </row>
        <row r="4823">
          <cell r="A4823">
            <v>974328</v>
          </cell>
          <cell r="B4823" t="str">
            <v>CHALK HILL CABERNET'06 750ml</v>
          </cell>
          <cell r="C4823" t="str">
            <v>P</v>
          </cell>
          <cell r="D4823" t="str">
            <v>PL</v>
          </cell>
          <cell r="E4823" t="str">
            <v>PLB</v>
          </cell>
          <cell r="F4823">
            <v>750</v>
          </cell>
          <cell r="G4823">
            <v>974328</v>
          </cell>
          <cell r="H4823">
            <v>55.66</v>
          </cell>
          <cell r="I4823" t="str">
            <v>X</v>
          </cell>
          <cell r="J4823"/>
        </row>
        <row r="4824">
          <cell r="A4824">
            <v>953406</v>
          </cell>
          <cell r="B4824" t="str">
            <v>CHALK HILL CARMENERE 750ml</v>
          </cell>
          <cell r="C4824" t="str">
            <v>Y</v>
          </cell>
          <cell r="D4824" t="str">
            <v>YS</v>
          </cell>
          <cell r="E4824" t="str">
            <v>YSE</v>
          </cell>
          <cell r="F4824">
            <v>750</v>
          </cell>
          <cell r="G4824">
            <v>953406</v>
          </cell>
          <cell r="H4824">
            <v>80.12</v>
          </cell>
          <cell r="I4824" t="str">
            <v>S</v>
          </cell>
          <cell r="J4824"/>
        </row>
        <row r="4825">
          <cell r="A4825">
            <v>951186</v>
          </cell>
          <cell r="B4825" t="str">
            <v>CHALK HILL CHARDONNAY KEG 19000 ml</v>
          </cell>
          <cell r="C4825" t="str">
            <v>Y</v>
          </cell>
          <cell r="D4825" t="str">
            <v>YS</v>
          </cell>
          <cell r="E4825" t="str">
            <v>YSE</v>
          </cell>
          <cell r="F4825">
            <v>19000</v>
          </cell>
          <cell r="G4825">
            <v>951186</v>
          </cell>
          <cell r="H4825">
            <v>439.79</v>
          </cell>
          <cell r="I4825" t="str">
            <v>S</v>
          </cell>
          <cell r="J4825"/>
        </row>
        <row r="4826">
          <cell r="A4826">
            <v>555458</v>
          </cell>
          <cell r="B4826" t="str">
            <v>CHALK HILL CHARDONNAY SONOMA CST 750ml</v>
          </cell>
          <cell r="C4826" t="str">
            <v>K</v>
          </cell>
          <cell r="D4826" t="str">
            <v>KK</v>
          </cell>
          <cell r="E4826" t="str">
            <v>KKB</v>
          </cell>
          <cell r="F4826">
            <v>750</v>
          </cell>
          <cell r="G4826">
            <v>555458</v>
          </cell>
          <cell r="H4826">
            <v>19.989999999999998</v>
          </cell>
          <cell r="I4826">
            <v>1</v>
          </cell>
          <cell r="J4826"/>
        </row>
        <row r="4827">
          <cell r="A4827">
            <v>555450</v>
          </cell>
          <cell r="B4827" t="str">
            <v>CHALK HILL CHARDONNAY'06 750ml</v>
          </cell>
          <cell r="C4827" t="str">
            <v>K</v>
          </cell>
          <cell r="D4827" t="str">
            <v>KK</v>
          </cell>
          <cell r="E4827" t="str">
            <v>KKB</v>
          </cell>
          <cell r="F4827">
            <v>750</v>
          </cell>
          <cell r="G4827">
            <v>555450</v>
          </cell>
          <cell r="H4827">
            <v>40.200000000000003</v>
          </cell>
          <cell r="I4827" t="str">
            <v>X</v>
          </cell>
          <cell r="J4827"/>
        </row>
        <row r="4828">
          <cell r="A4828">
            <v>914983</v>
          </cell>
          <cell r="B4828" t="str">
            <v>CHALK HILL ESTATE CHARD SONOMA'20 750ml</v>
          </cell>
          <cell r="C4828" t="str">
            <v>K</v>
          </cell>
          <cell r="D4828" t="str">
            <v>KK</v>
          </cell>
          <cell r="E4828" t="str">
            <v>KKB</v>
          </cell>
          <cell r="F4828">
            <v>750</v>
          </cell>
          <cell r="G4828">
            <v>914983</v>
          </cell>
          <cell r="H4828">
            <v>34.99</v>
          </cell>
          <cell r="I4828" t="str">
            <v>L</v>
          </cell>
          <cell r="J4828"/>
        </row>
        <row r="4829">
          <cell r="A4829">
            <v>454848</v>
          </cell>
          <cell r="B4829" t="str">
            <v>CHALK HILL ESTATE RED'13 750ml</v>
          </cell>
          <cell r="C4829" t="str">
            <v>P</v>
          </cell>
          <cell r="D4829" t="str">
            <v>PL</v>
          </cell>
          <cell r="E4829" t="str">
            <v>PLB</v>
          </cell>
          <cell r="F4829">
            <v>750</v>
          </cell>
          <cell r="G4829">
            <v>454848</v>
          </cell>
          <cell r="H4829">
            <v>34</v>
          </cell>
          <cell r="I4829" t="str">
            <v>X</v>
          </cell>
          <cell r="J4829"/>
        </row>
        <row r="4830">
          <cell r="A4830">
            <v>953409</v>
          </cell>
          <cell r="B4830" t="str">
            <v>CHALK HILL MALBEC 750ml</v>
          </cell>
          <cell r="C4830" t="str">
            <v>Y</v>
          </cell>
          <cell r="D4830" t="str">
            <v>YS</v>
          </cell>
          <cell r="E4830" t="str">
            <v>YSE</v>
          </cell>
          <cell r="F4830">
            <v>750</v>
          </cell>
          <cell r="G4830">
            <v>953409</v>
          </cell>
          <cell r="H4830">
            <v>80.12</v>
          </cell>
          <cell r="I4830" t="str">
            <v>S</v>
          </cell>
          <cell r="J4830"/>
        </row>
        <row r="4831">
          <cell r="A4831">
            <v>902157</v>
          </cell>
          <cell r="B4831" t="str">
            <v>CHALK HILL NAC MIXED CASE 1 750ml</v>
          </cell>
          <cell r="C4831" t="str">
            <v>Y</v>
          </cell>
          <cell r="D4831" t="str">
            <v>YS</v>
          </cell>
          <cell r="E4831" t="str">
            <v>YSE</v>
          </cell>
          <cell r="F4831">
            <v>750</v>
          </cell>
          <cell r="G4831">
            <v>902157</v>
          </cell>
          <cell r="H4831">
            <v>26.38</v>
          </cell>
          <cell r="I4831" t="str">
            <v>S</v>
          </cell>
          <cell r="J4831"/>
        </row>
        <row r="4832">
          <cell r="A4832">
            <v>902158</v>
          </cell>
          <cell r="B4832" t="str">
            <v>CHALK HILL NAC MIXED CASE 2 750ml</v>
          </cell>
          <cell r="C4832" t="str">
            <v>Y</v>
          </cell>
          <cell r="D4832" t="str">
            <v>YS</v>
          </cell>
          <cell r="E4832" t="str">
            <v>YSE</v>
          </cell>
          <cell r="F4832">
            <v>750</v>
          </cell>
          <cell r="G4832">
            <v>902158</v>
          </cell>
          <cell r="H4832">
            <v>58.39</v>
          </cell>
          <cell r="I4832" t="str">
            <v>S</v>
          </cell>
          <cell r="J4832"/>
        </row>
        <row r="4833">
          <cell r="A4833">
            <v>902159</v>
          </cell>
          <cell r="B4833" t="str">
            <v>CHALK HILL NAC MIXED CASE 3 1500ml</v>
          </cell>
          <cell r="C4833" t="str">
            <v>Y</v>
          </cell>
          <cell r="D4833" t="str">
            <v>YS</v>
          </cell>
          <cell r="E4833" t="str">
            <v>YSE</v>
          </cell>
          <cell r="F4833">
            <v>1500</v>
          </cell>
          <cell r="G4833">
            <v>902159</v>
          </cell>
          <cell r="H4833">
            <v>118.48</v>
          </cell>
          <cell r="I4833" t="str">
            <v>S</v>
          </cell>
          <cell r="J4833"/>
        </row>
        <row r="4834">
          <cell r="A4834">
            <v>918438</v>
          </cell>
          <cell r="B4834" t="str">
            <v>CHALK HILL P N SONOMA CST'19 750ml</v>
          </cell>
          <cell r="C4834" t="str">
            <v>P</v>
          </cell>
          <cell r="D4834" t="str">
            <v>PL</v>
          </cell>
          <cell r="E4834" t="str">
            <v>PLR</v>
          </cell>
          <cell r="F4834">
            <v>750</v>
          </cell>
          <cell r="G4834">
            <v>918438</v>
          </cell>
          <cell r="H4834">
            <v>19.989999999999998</v>
          </cell>
          <cell r="I4834" t="str">
            <v>X</v>
          </cell>
          <cell r="J4834"/>
        </row>
        <row r="4835">
          <cell r="A4835">
            <v>953407</v>
          </cell>
          <cell r="B4835" t="str">
            <v>CHALK HILL PINOT GRIS 750ml</v>
          </cell>
          <cell r="C4835" t="str">
            <v>Y</v>
          </cell>
          <cell r="D4835" t="str">
            <v>YS</v>
          </cell>
          <cell r="E4835" t="str">
            <v>YSE</v>
          </cell>
          <cell r="F4835">
            <v>750</v>
          </cell>
          <cell r="G4835">
            <v>953407</v>
          </cell>
          <cell r="H4835">
            <v>23.09</v>
          </cell>
          <cell r="I4835" t="str">
            <v>S</v>
          </cell>
          <cell r="J4835"/>
        </row>
        <row r="4836">
          <cell r="A4836">
            <v>921593</v>
          </cell>
          <cell r="B4836" t="str">
            <v>CHALK HILL RUSSIAN RIVER CHARD 750ml</v>
          </cell>
          <cell r="C4836" t="str">
            <v>Y</v>
          </cell>
          <cell r="D4836" t="str">
            <v>YS</v>
          </cell>
          <cell r="E4836" t="str">
            <v>YSE</v>
          </cell>
          <cell r="F4836">
            <v>750</v>
          </cell>
          <cell r="G4836">
            <v>921593</v>
          </cell>
          <cell r="H4836">
            <v>19.23</v>
          </cell>
          <cell r="I4836" t="str">
            <v>S</v>
          </cell>
          <cell r="J4836"/>
        </row>
        <row r="4837">
          <cell r="A4837">
            <v>556530</v>
          </cell>
          <cell r="B4837" t="str">
            <v>CHALK HILL SAUV BL EST'15/16 750ml</v>
          </cell>
          <cell r="C4837" t="str">
            <v>K</v>
          </cell>
          <cell r="D4837" t="str">
            <v>KK</v>
          </cell>
          <cell r="E4837" t="str">
            <v>KKD</v>
          </cell>
          <cell r="F4837">
            <v>750</v>
          </cell>
          <cell r="G4837">
            <v>556530</v>
          </cell>
          <cell r="H4837">
            <v>15.28</v>
          </cell>
          <cell r="I4837" t="str">
            <v>X</v>
          </cell>
          <cell r="J4837"/>
        </row>
        <row r="4838">
          <cell r="A4838">
            <v>953408</v>
          </cell>
          <cell r="B4838" t="str">
            <v>CHALK HILL SYRAH 750ml</v>
          </cell>
          <cell r="C4838" t="str">
            <v>Y</v>
          </cell>
          <cell r="D4838" t="str">
            <v>YS</v>
          </cell>
          <cell r="E4838" t="str">
            <v>YSE</v>
          </cell>
          <cell r="F4838">
            <v>750</v>
          </cell>
          <cell r="G4838">
            <v>953408</v>
          </cell>
          <cell r="H4838">
            <v>37.82</v>
          </cell>
          <cell r="I4838" t="str">
            <v>S</v>
          </cell>
          <cell r="J4838"/>
        </row>
        <row r="4839">
          <cell r="A4839">
            <v>953405</v>
          </cell>
          <cell r="B4839" t="str">
            <v>CHALK HILL VOIGNIER 750ml</v>
          </cell>
          <cell r="C4839" t="str">
            <v>Y</v>
          </cell>
          <cell r="D4839" t="str">
            <v>YS</v>
          </cell>
          <cell r="E4839" t="str">
            <v>YSE</v>
          </cell>
          <cell r="F4839">
            <v>750</v>
          </cell>
          <cell r="G4839">
            <v>953405</v>
          </cell>
          <cell r="H4839">
            <v>42.52</v>
          </cell>
          <cell r="I4839" t="str">
            <v>S</v>
          </cell>
          <cell r="J4839"/>
        </row>
        <row r="4840">
          <cell r="A4840">
            <v>555630</v>
          </cell>
          <cell r="B4840" t="str">
            <v>CHALONE CHARDONNAY'18 750ml</v>
          </cell>
          <cell r="C4840" t="str">
            <v>K</v>
          </cell>
          <cell r="D4840" t="str">
            <v>KK</v>
          </cell>
          <cell r="E4840" t="str">
            <v>KKB</v>
          </cell>
          <cell r="F4840">
            <v>750</v>
          </cell>
          <cell r="G4840">
            <v>555630</v>
          </cell>
          <cell r="H4840">
            <v>13.65</v>
          </cell>
          <cell r="I4840" t="str">
            <v>X</v>
          </cell>
          <cell r="J4840"/>
        </row>
        <row r="4841">
          <cell r="A4841">
            <v>978484</v>
          </cell>
          <cell r="B4841" t="str">
            <v>CHALONE PINOT NOIR EST'13/15 750ml</v>
          </cell>
          <cell r="C4841" t="str">
            <v>P</v>
          </cell>
          <cell r="D4841" t="str">
            <v>PL</v>
          </cell>
          <cell r="E4841" t="str">
            <v>PLR</v>
          </cell>
          <cell r="F4841">
            <v>750</v>
          </cell>
          <cell r="G4841">
            <v>978484</v>
          </cell>
          <cell r="H4841">
            <v>17.8</v>
          </cell>
          <cell r="I4841" t="str">
            <v>X</v>
          </cell>
          <cell r="J4841"/>
        </row>
        <row r="4842">
          <cell r="A4842">
            <v>907740</v>
          </cell>
          <cell r="B4842" t="str">
            <v>CHALONE PINOT NOIR MONTERAY CN 750ml</v>
          </cell>
          <cell r="C4842" t="str">
            <v>Y</v>
          </cell>
          <cell r="D4842" t="str">
            <v>YS</v>
          </cell>
          <cell r="E4842" t="str">
            <v>YSE</v>
          </cell>
          <cell r="F4842">
            <v>750</v>
          </cell>
          <cell r="G4842">
            <v>907740</v>
          </cell>
          <cell r="H4842">
            <v>14.17</v>
          </cell>
          <cell r="I4842" t="str">
            <v>S</v>
          </cell>
          <cell r="J4842"/>
        </row>
        <row r="4843">
          <cell r="A4843">
            <v>914985</v>
          </cell>
          <cell r="B4843" t="str">
            <v>CHAMBERS ROSEWOOD GR MUSCAT 375ml</v>
          </cell>
          <cell r="C4843" t="str">
            <v>E</v>
          </cell>
          <cell r="D4843" t="str">
            <v>EV</v>
          </cell>
          <cell r="E4843" t="str">
            <v>EVF</v>
          </cell>
          <cell r="F4843">
            <v>375</v>
          </cell>
          <cell r="G4843">
            <v>914985</v>
          </cell>
          <cell r="H4843">
            <v>92.64</v>
          </cell>
          <cell r="I4843" t="str">
            <v>X</v>
          </cell>
          <cell r="J4843"/>
        </row>
        <row r="4844">
          <cell r="A4844">
            <v>913421</v>
          </cell>
          <cell r="B4844" t="str">
            <v>CHAMBERS ROSEWOOD MUSCAD/TOKAY 375ml</v>
          </cell>
          <cell r="C4844" t="str">
            <v>E</v>
          </cell>
          <cell r="D4844" t="str">
            <v>EV</v>
          </cell>
          <cell r="E4844" t="str">
            <v>EVU</v>
          </cell>
          <cell r="F4844">
            <v>375</v>
          </cell>
          <cell r="G4844">
            <v>913421</v>
          </cell>
          <cell r="H4844">
            <v>8.16</v>
          </cell>
          <cell r="I4844" t="str">
            <v>X</v>
          </cell>
          <cell r="J4844"/>
        </row>
        <row r="4845">
          <cell r="A4845">
            <v>913420</v>
          </cell>
          <cell r="B4845" t="str">
            <v>CHAMBERS ROSEWOOD MUSCAT 375ml</v>
          </cell>
          <cell r="C4845" t="str">
            <v>E</v>
          </cell>
          <cell r="D4845" t="str">
            <v>EV</v>
          </cell>
          <cell r="E4845" t="str">
            <v>EVF</v>
          </cell>
          <cell r="F4845">
            <v>375</v>
          </cell>
          <cell r="G4845">
            <v>913420</v>
          </cell>
          <cell r="H4845">
            <v>15.02</v>
          </cell>
          <cell r="I4845" t="str">
            <v>X</v>
          </cell>
          <cell r="J4845"/>
        </row>
        <row r="4846">
          <cell r="A4846">
            <v>954982</v>
          </cell>
          <cell r="B4846" t="str">
            <v>CHAMBOLLE MUSIGNY CHARMES 2012 750ml</v>
          </cell>
          <cell r="C4846" t="str">
            <v>Y</v>
          </cell>
          <cell r="D4846" t="str">
            <v>YS</v>
          </cell>
          <cell r="E4846" t="str">
            <v>YSE</v>
          </cell>
          <cell r="F4846">
            <v>750</v>
          </cell>
          <cell r="G4846">
            <v>954982</v>
          </cell>
          <cell r="H4846">
            <v>169.47</v>
          </cell>
          <cell r="I4846" t="str">
            <v>S</v>
          </cell>
          <cell r="J4846"/>
        </row>
        <row r="4847">
          <cell r="A4847">
            <v>3005</v>
          </cell>
          <cell r="B4847" t="str">
            <v>CHAMBORD ROYALE LIQ W/GLSS'15 750 750ml</v>
          </cell>
          <cell r="C4847" t="str">
            <v>C</v>
          </cell>
          <cell r="D4847" t="str">
            <v>CH</v>
          </cell>
          <cell r="E4847" t="str">
            <v>CHX</v>
          </cell>
          <cell r="F4847">
            <v>750</v>
          </cell>
          <cell r="G4847">
            <v>3005</v>
          </cell>
          <cell r="H4847">
            <v>35.36</v>
          </cell>
          <cell r="I4847" t="str">
            <v>U</v>
          </cell>
          <cell r="J4847"/>
        </row>
        <row r="4848">
          <cell r="A4848">
            <v>64676</v>
          </cell>
          <cell r="B4848" t="str">
            <v>CHAMBORD ROYALE LIQUEUR 750ml</v>
          </cell>
          <cell r="C4848" t="str">
            <v>C</v>
          </cell>
          <cell r="D4848" t="str">
            <v>CH</v>
          </cell>
          <cell r="E4848" t="str">
            <v>CHE</v>
          </cell>
          <cell r="F4848">
            <v>750</v>
          </cell>
          <cell r="G4848">
            <v>64676</v>
          </cell>
          <cell r="H4848">
            <v>34.99</v>
          </cell>
          <cell r="I4848">
            <v>1</v>
          </cell>
          <cell r="J4848"/>
        </row>
        <row r="4849">
          <cell r="A4849">
            <v>3399</v>
          </cell>
          <cell r="B4849" t="str">
            <v>CHAMBORD W/ CHAMPAGNE STOPPER 375ml</v>
          </cell>
          <cell r="C4849" t="str">
            <v>C</v>
          </cell>
          <cell r="D4849" t="str">
            <v>CH</v>
          </cell>
          <cell r="E4849" t="str">
            <v>CHX</v>
          </cell>
          <cell r="F4849">
            <v>375</v>
          </cell>
          <cell r="G4849">
            <v>3399</v>
          </cell>
          <cell r="H4849">
            <v>11.88</v>
          </cell>
          <cell r="I4849" t="str">
            <v>D</v>
          </cell>
          <cell r="J4849"/>
        </row>
        <row r="4850">
          <cell r="A4850">
            <v>101081</v>
          </cell>
          <cell r="B4850" t="str">
            <v>CHAMBORD W/ RIDGED GLASS 750ml</v>
          </cell>
          <cell r="C4850" t="str">
            <v>Y</v>
          </cell>
          <cell r="D4850" t="str">
            <v>YG</v>
          </cell>
          <cell r="E4850" t="str">
            <v>YGC</v>
          </cell>
          <cell r="F4850">
            <v>750</v>
          </cell>
          <cell r="G4850">
            <v>101081</v>
          </cell>
          <cell r="H4850">
            <v>17.82</v>
          </cell>
          <cell r="I4850" t="str">
            <v>D</v>
          </cell>
          <cell r="J4850"/>
        </row>
        <row r="4851">
          <cell r="A4851">
            <v>900113</v>
          </cell>
          <cell r="B4851" t="str">
            <v>CHAMIOT MONDEUSE 2015 750ml</v>
          </cell>
          <cell r="C4851" t="str">
            <v>Y</v>
          </cell>
          <cell r="D4851" t="str">
            <v>YS</v>
          </cell>
          <cell r="E4851" t="str">
            <v>YSE</v>
          </cell>
          <cell r="F4851">
            <v>750</v>
          </cell>
          <cell r="G4851">
            <v>900113</v>
          </cell>
          <cell r="H4851">
            <v>26.1</v>
          </cell>
          <cell r="I4851" t="str">
            <v>S</v>
          </cell>
          <cell r="J4851"/>
        </row>
        <row r="4852">
          <cell r="A4852">
            <v>918132</v>
          </cell>
          <cell r="B4852" t="str">
            <v>CHAMISAL CHARD STAINLESS'18/19 750ml</v>
          </cell>
          <cell r="C4852" t="str">
            <v>K</v>
          </cell>
          <cell r="D4852" t="str">
            <v>KK</v>
          </cell>
          <cell r="E4852" t="str">
            <v>KKB</v>
          </cell>
          <cell r="F4852">
            <v>750</v>
          </cell>
          <cell r="G4852">
            <v>918132</v>
          </cell>
          <cell r="H4852">
            <v>14.99</v>
          </cell>
          <cell r="I4852" t="str">
            <v>S</v>
          </cell>
          <cell r="J4852"/>
        </row>
        <row r="4853">
          <cell r="A4853">
            <v>902636</v>
          </cell>
          <cell r="B4853" t="str">
            <v>CHAMISAL MONTEREY CHARDONNAY 750ml</v>
          </cell>
          <cell r="C4853" t="str">
            <v>Y</v>
          </cell>
          <cell r="D4853" t="str">
            <v>YS</v>
          </cell>
          <cell r="E4853" t="str">
            <v>YSE</v>
          </cell>
          <cell r="F4853">
            <v>750</v>
          </cell>
          <cell r="G4853">
            <v>902636</v>
          </cell>
          <cell r="H4853">
            <v>23.13</v>
          </cell>
          <cell r="I4853" t="str">
            <v>S</v>
          </cell>
          <cell r="J4853"/>
        </row>
        <row r="4854">
          <cell r="A4854">
            <v>902637</v>
          </cell>
          <cell r="B4854" t="str">
            <v>CHAMISAL STA RITA HILLS CHARDONNAY 750ml</v>
          </cell>
          <cell r="C4854" t="str">
            <v>Y</v>
          </cell>
          <cell r="D4854" t="str">
            <v>YS</v>
          </cell>
          <cell r="E4854" t="str">
            <v>YSE</v>
          </cell>
          <cell r="F4854">
            <v>750</v>
          </cell>
          <cell r="G4854">
            <v>902637</v>
          </cell>
          <cell r="H4854">
            <v>33.47</v>
          </cell>
          <cell r="I4854" t="str">
            <v>S</v>
          </cell>
          <cell r="J4854"/>
        </row>
        <row r="4855">
          <cell r="A4855">
            <v>922055</v>
          </cell>
          <cell r="B4855" t="str">
            <v>CHAMISAL STAINLESS CHARDONNAY KEG19000ml</v>
          </cell>
          <cell r="C4855" t="str">
            <v>Y</v>
          </cell>
          <cell r="D4855" t="str">
            <v>YS</v>
          </cell>
          <cell r="E4855" t="str">
            <v>YSE</v>
          </cell>
          <cell r="F4855">
            <v>19000</v>
          </cell>
          <cell r="G4855">
            <v>922055</v>
          </cell>
          <cell r="H4855">
            <v>321.35000000000002</v>
          </cell>
          <cell r="I4855" t="str">
            <v>S</v>
          </cell>
          <cell r="J4855"/>
        </row>
        <row r="4856">
          <cell r="A4856">
            <v>918378</v>
          </cell>
          <cell r="B4856" t="str">
            <v>CHAMISAL STAINLESS PINOT NOIR'14 750ml</v>
          </cell>
          <cell r="C4856" t="str">
            <v>P</v>
          </cell>
          <cell r="D4856" t="str">
            <v>PL</v>
          </cell>
          <cell r="E4856" t="str">
            <v>PLR</v>
          </cell>
          <cell r="F4856">
            <v>750</v>
          </cell>
          <cell r="G4856">
            <v>918378</v>
          </cell>
          <cell r="H4856">
            <v>11.87</v>
          </cell>
          <cell r="I4856" t="str">
            <v>X</v>
          </cell>
          <cell r="J4856"/>
        </row>
        <row r="4857">
          <cell r="A4857">
            <v>948434</v>
          </cell>
          <cell r="B4857" t="str">
            <v>CHAMP DE REVES PINOTNOIR 750ml</v>
          </cell>
          <cell r="C4857" t="str">
            <v>Y</v>
          </cell>
          <cell r="D4857" t="str">
            <v>YS</v>
          </cell>
          <cell r="E4857" t="str">
            <v>YSE</v>
          </cell>
          <cell r="F4857">
            <v>750</v>
          </cell>
          <cell r="G4857">
            <v>948434</v>
          </cell>
          <cell r="H4857">
            <v>30.23</v>
          </cell>
          <cell r="I4857" t="str">
            <v>U</v>
          </cell>
          <cell r="J4857"/>
        </row>
        <row r="4858">
          <cell r="A4858">
            <v>953244</v>
          </cell>
          <cell r="B4858" t="str">
            <v>CHAMPAGNE AUBRY 750ml</v>
          </cell>
          <cell r="C4858" t="str">
            <v>Y</v>
          </cell>
          <cell r="D4858" t="str">
            <v>YS</v>
          </cell>
          <cell r="E4858" t="str">
            <v>YSE</v>
          </cell>
          <cell r="F4858">
            <v>750</v>
          </cell>
          <cell r="G4858">
            <v>953244</v>
          </cell>
          <cell r="H4858">
            <v>46.85</v>
          </cell>
          <cell r="I4858" t="str">
            <v>S</v>
          </cell>
          <cell r="J4858"/>
        </row>
        <row r="4859">
          <cell r="A4859">
            <v>953181</v>
          </cell>
          <cell r="B4859" t="str">
            <v>CHAMPAGNE BRUT SPECIAL GIMMONET 750ml</v>
          </cell>
          <cell r="C4859" t="str">
            <v>Y</v>
          </cell>
          <cell r="D4859" t="str">
            <v>YS</v>
          </cell>
          <cell r="E4859" t="str">
            <v>YSE</v>
          </cell>
          <cell r="F4859">
            <v>750</v>
          </cell>
          <cell r="G4859">
            <v>953181</v>
          </cell>
          <cell r="H4859">
            <v>97.69</v>
          </cell>
          <cell r="I4859" t="str">
            <v>S</v>
          </cell>
          <cell r="J4859"/>
        </row>
        <row r="4860">
          <cell r="A4860">
            <v>953178</v>
          </cell>
          <cell r="B4860" t="str">
            <v>CHAMPAGNE BRUT TRADITION CHIQUET 750ml</v>
          </cell>
          <cell r="C4860" t="str">
            <v>Y</v>
          </cell>
          <cell r="D4860" t="str">
            <v>YS</v>
          </cell>
          <cell r="E4860" t="str">
            <v>YSE</v>
          </cell>
          <cell r="F4860">
            <v>750</v>
          </cell>
          <cell r="G4860">
            <v>953178</v>
          </cell>
          <cell r="H4860">
            <v>51.24</v>
          </cell>
          <cell r="I4860" t="str">
            <v>S</v>
          </cell>
          <cell r="J4860"/>
        </row>
        <row r="4861">
          <cell r="A4861">
            <v>902476</v>
          </cell>
          <cell r="B4861" t="str">
            <v>CHAMPAGNE EXPRESSION BRUT RENE 750ml</v>
          </cell>
          <cell r="C4861" t="str">
            <v>Y</v>
          </cell>
          <cell r="D4861" t="str">
            <v>YS</v>
          </cell>
          <cell r="E4861" t="str">
            <v>YSE</v>
          </cell>
          <cell r="F4861">
            <v>750</v>
          </cell>
          <cell r="G4861">
            <v>902476</v>
          </cell>
          <cell r="H4861">
            <v>57.82</v>
          </cell>
          <cell r="I4861" t="str">
            <v>S</v>
          </cell>
          <cell r="J4861"/>
        </row>
        <row r="4862">
          <cell r="A4862">
            <v>902343</v>
          </cell>
          <cell r="B4862" t="str">
            <v>CHAMPAGNE EXPRESSION BRUT RENE 750ml</v>
          </cell>
          <cell r="C4862" t="str">
            <v>Y</v>
          </cell>
          <cell r="D4862" t="str">
            <v>YS</v>
          </cell>
          <cell r="E4862" t="str">
            <v>YSE</v>
          </cell>
          <cell r="F4862">
            <v>750</v>
          </cell>
          <cell r="G4862">
            <v>902343</v>
          </cell>
          <cell r="H4862">
            <v>54.37</v>
          </cell>
          <cell r="I4862" t="str">
            <v>S</v>
          </cell>
          <cell r="J4862"/>
        </row>
        <row r="4863">
          <cell r="A4863">
            <v>902114</v>
          </cell>
          <cell r="B4863" t="str">
            <v>CHAMPAGNE JACQUESSON CUVEE 745 750ml</v>
          </cell>
          <cell r="C4863" t="str">
            <v>Y</v>
          </cell>
          <cell r="D4863" t="str">
            <v>YS</v>
          </cell>
          <cell r="E4863" t="str">
            <v>YSE</v>
          </cell>
          <cell r="F4863">
            <v>750</v>
          </cell>
          <cell r="G4863">
            <v>902114</v>
          </cell>
          <cell r="H4863">
            <v>100.09</v>
          </cell>
          <cell r="I4863" t="str">
            <v>S</v>
          </cell>
          <cell r="J4863"/>
        </row>
        <row r="4864">
          <cell r="A4864">
            <v>922056</v>
          </cell>
          <cell r="B4864" t="str">
            <v>CHAMPAGNE PALMER 2012 750ml</v>
          </cell>
          <cell r="C4864" t="str">
            <v>Y</v>
          </cell>
          <cell r="D4864" t="str">
            <v>YS</v>
          </cell>
          <cell r="E4864" t="str">
            <v>YSE</v>
          </cell>
          <cell r="F4864">
            <v>750</v>
          </cell>
          <cell r="G4864">
            <v>922056</v>
          </cell>
          <cell r="H4864">
            <v>113.62</v>
          </cell>
          <cell r="I4864" t="str">
            <v>S</v>
          </cell>
          <cell r="J4864"/>
        </row>
        <row r="4865">
          <cell r="A4865">
            <v>922626</v>
          </cell>
          <cell r="B4865" t="str">
            <v>CHAMPAGNE PALMER BRUT RESERVE 375ml</v>
          </cell>
          <cell r="C4865" t="str">
            <v>I</v>
          </cell>
          <cell r="D4865" t="str">
            <v>IH</v>
          </cell>
          <cell r="E4865" t="str">
            <v>IHP</v>
          </cell>
          <cell r="F4865">
            <v>375</v>
          </cell>
          <cell r="G4865">
            <v>922626</v>
          </cell>
          <cell r="H4865">
            <v>37.99</v>
          </cell>
          <cell r="I4865">
            <v>1</v>
          </cell>
          <cell r="J4865"/>
        </row>
        <row r="4866">
          <cell r="A4866">
            <v>902523</v>
          </cell>
          <cell r="B4866" t="str">
            <v>CHAMPAGNE PALMER BRUT RESERVE 750ml</v>
          </cell>
          <cell r="C4866" t="str">
            <v>I</v>
          </cell>
          <cell r="D4866" t="str">
            <v>IP</v>
          </cell>
          <cell r="E4866" t="str">
            <v>IPH</v>
          </cell>
          <cell r="F4866">
            <v>750</v>
          </cell>
          <cell r="G4866">
            <v>902523</v>
          </cell>
          <cell r="H4866">
            <v>49.99</v>
          </cell>
          <cell r="I4866" t="str">
            <v>T</v>
          </cell>
          <cell r="J4866"/>
        </row>
        <row r="4867">
          <cell r="A4867">
            <v>922057</v>
          </cell>
          <cell r="B4867" t="str">
            <v>CHAMPAGNE PALMER SOLERA ROSE 750ml</v>
          </cell>
          <cell r="C4867" t="str">
            <v>Y</v>
          </cell>
          <cell r="D4867" t="str">
            <v>YS</v>
          </cell>
          <cell r="E4867" t="str">
            <v>YSE</v>
          </cell>
          <cell r="F4867">
            <v>750</v>
          </cell>
          <cell r="G4867">
            <v>922057</v>
          </cell>
          <cell r="H4867">
            <v>85.42</v>
          </cell>
          <cell r="I4867" t="str">
            <v>S</v>
          </cell>
          <cell r="J4867"/>
        </row>
        <row r="4868">
          <cell r="A4868">
            <v>921991</v>
          </cell>
          <cell r="B4868" t="str">
            <v>CHAMPAGNE SALON MIXED CASE 750ml</v>
          </cell>
          <cell r="C4868" t="str">
            <v>Y</v>
          </cell>
          <cell r="D4868" t="str">
            <v>YS</v>
          </cell>
          <cell r="E4868" t="str">
            <v>YSE</v>
          </cell>
          <cell r="F4868">
            <v>750</v>
          </cell>
          <cell r="G4868">
            <v>921991</v>
          </cell>
          <cell r="H4868">
            <v>1316.8</v>
          </cell>
          <cell r="I4868" t="str">
            <v>S</v>
          </cell>
          <cell r="J4868"/>
        </row>
        <row r="4869">
          <cell r="A4869">
            <v>921840</v>
          </cell>
          <cell r="B4869" t="str">
            <v>CHAMPAGNE SELEQUE QUINETTE 750ml</v>
          </cell>
          <cell r="C4869" t="str">
            <v>Y</v>
          </cell>
          <cell r="D4869" t="str">
            <v>YS</v>
          </cell>
          <cell r="E4869" t="str">
            <v>YSE</v>
          </cell>
          <cell r="F4869">
            <v>750</v>
          </cell>
          <cell r="G4869">
            <v>921840</v>
          </cell>
          <cell r="H4869">
            <v>94.57</v>
          </cell>
          <cell r="I4869" t="str">
            <v>S</v>
          </cell>
          <cell r="J4869"/>
        </row>
        <row r="4870">
          <cell r="A4870">
            <v>921839</v>
          </cell>
          <cell r="B4870" t="str">
            <v>CHAMPAGNE SELEQUE ROSE SOLESSENCE 1500ml</v>
          </cell>
          <cell r="C4870" t="str">
            <v>Y</v>
          </cell>
          <cell r="D4870" t="str">
            <v>YS</v>
          </cell>
          <cell r="E4870" t="str">
            <v>YSE</v>
          </cell>
          <cell r="F4870">
            <v>1500</v>
          </cell>
          <cell r="G4870">
            <v>921839</v>
          </cell>
          <cell r="H4870">
            <v>178.11</v>
          </cell>
          <cell r="I4870" t="str">
            <v>U</v>
          </cell>
          <cell r="J4870"/>
        </row>
        <row r="4871">
          <cell r="A4871">
            <v>921838</v>
          </cell>
          <cell r="B4871" t="str">
            <v>CHAMPAGNE SELEQUE ROSE SOLESSENCE N750ml</v>
          </cell>
          <cell r="C4871" t="str">
            <v>Y</v>
          </cell>
          <cell r="D4871" t="str">
            <v>YS</v>
          </cell>
          <cell r="E4871" t="str">
            <v>YSE</v>
          </cell>
          <cell r="F4871">
            <v>750</v>
          </cell>
          <cell r="G4871">
            <v>921838</v>
          </cell>
          <cell r="H4871">
            <v>81.13</v>
          </cell>
          <cell r="I4871" t="str">
            <v>S</v>
          </cell>
          <cell r="J4871"/>
        </row>
        <row r="4872">
          <cell r="A4872">
            <v>921836</v>
          </cell>
          <cell r="B4872" t="str">
            <v>CHAMPAGNE SELEQUE SOLESSENCE NV 750ml</v>
          </cell>
          <cell r="C4872" t="str">
            <v>Y</v>
          </cell>
          <cell r="D4872" t="str">
            <v>YS</v>
          </cell>
          <cell r="E4872" t="str">
            <v>YSE</v>
          </cell>
          <cell r="F4872">
            <v>750</v>
          </cell>
          <cell r="G4872">
            <v>921836</v>
          </cell>
          <cell r="H4872">
            <v>72.17</v>
          </cell>
          <cell r="I4872" t="str">
            <v>S</v>
          </cell>
          <cell r="J4872"/>
        </row>
        <row r="4873">
          <cell r="A4873">
            <v>921837</v>
          </cell>
          <cell r="B4873" t="str">
            <v>CHAMPAGNE SELEQUE SOLESSENCE NV 1500ml</v>
          </cell>
          <cell r="C4873" t="str">
            <v>Y</v>
          </cell>
          <cell r="D4873" t="str">
            <v>YS</v>
          </cell>
          <cell r="E4873" t="str">
            <v>YSE</v>
          </cell>
          <cell r="F4873">
            <v>1500</v>
          </cell>
          <cell r="G4873">
            <v>921837</v>
          </cell>
          <cell r="H4873">
            <v>153.29</v>
          </cell>
          <cell r="I4873" t="str">
            <v>S</v>
          </cell>
          <cell r="J4873"/>
        </row>
        <row r="4874">
          <cell r="A4874">
            <v>953910</v>
          </cell>
          <cell r="B4874" t="str">
            <v>CHAMPAGNE SPECIAL CLUB HEBRART 750ml</v>
          </cell>
          <cell r="C4874" t="str">
            <v>Y</v>
          </cell>
          <cell r="D4874" t="str">
            <v>YS</v>
          </cell>
          <cell r="E4874" t="str">
            <v>YSE</v>
          </cell>
          <cell r="F4874">
            <v>750</v>
          </cell>
          <cell r="G4874">
            <v>953910</v>
          </cell>
          <cell r="H4874">
            <v>101.45</v>
          </cell>
          <cell r="I4874" t="str">
            <v>S</v>
          </cell>
          <cell r="J4874"/>
        </row>
        <row r="4875">
          <cell r="A4875">
            <v>914673</v>
          </cell>
          <cell r="B4875" t="str">
            <v>CHAMPALOU VOUVRAY SEC'08/9 750ml</v>
          </cell>
          <cell r="C4875" t="str">
            <v>K</v>
          </cell>
          <cell r="D4875" t="str">
            <v>KR</v>
          </cell>
          <cell r="E4875" t="str">
            <v>KRB</v>
          </cell>
          <cell r="F4875">
            <v>750</v>
          </cell>
          <cell r="G4875">
            <v>914673</v>
          </cell>
          <cell r="H4875">
            <v>21.58</v>
          </cell>
          <cell r="I4875" t="str">
            <v>X</v>
          </cell>
          <cell r="J4875"/>
        </row>
        <row r="4876">
          <cell r="A4876">
            <v>921337</v>
          </cell>
          <cell r="B4876" t="str">
            <v>CHAMPET COTE ROTIE VIALLIERE 2019 750ml</v>
          </cell>
          <cell r="C4876" t="str">
            <v>Y</v>
          </cell>
          <cell r="D4876" t="str">
            <v>YS</v>
          </cell>
          <cell r="E4876" t="str">
            <v>YSE</v>
          </cell>
          <cell r="F4876">
            <v>750</v>
          </cell>
          <cell r="G4876">
            <v>921337</v>
          </cell>
          <cell r="H4876">
            <v>65.77</v>
          </cell>
          <cell r="I4876" t="str">
            <v>S</v>
          </cell>
          <cell r="J4876"/>
        </row>
        <row r="4877">
          <cell r="A4877">
            <v>918408</v>
          </cell>
          <cell r="B4877" t="str">
            <v>CHAMPION NV BLANC DE BLANCS 750ml</v>
          </cell>
          <cell r="C4877" t="str">
            <v>I</v>
          </cell>
          <cell r="D4877" t="str">
            <v>IH</v>
          </cell>
          <cell r="E4877" t="str">
            <v>IHP</v>
          </cell>
          <cell r="F4877">
            <v>750</v>
          </cell>
          <cell r="G4877">
            <v>918408</v>
          </cell>
          <cell r="H4877">
            <v>57.49</v>
          </cell>
          <cell r="I4877" t="str">
            <v>L</v>
          </cell>
          <cell r="J4877"/>
        </row>
        <row r="4878">
          <cell r="A4878">
            <v>89130</v>
          </cell>
          <cell r="B4878" t="str">
            <v>CHAMUCOS REPOSADO GOLD TEQUILA 750ml</v>
          </cell>
          <cell r="C4878" t="str">
            <v>A</v>
          </cell>
          <cell r="D4878" t="str">
            <v>AP</v>
          </cell>
          <cell r="E4878" t="str">
            <v>APJ</v>
          </cell>
          <cell r="F4878">
            <v>750</v>
          </cell>
          <cell r="G4878">
            <v>89130</v>
          </cell>
          <cell r="H4878">
            <v>47.03</v>
          </cell>
          <cell r="I4878" t="str">
            <v>S</v>
          </cell>
          <cell r="J4878"/>
        </row>
        <row r="4879">
          <cell r="A4879">
            <v>724533</v>
          </cell>
          <cell r="B4879" t="str">
            <v>CHANDON GARDEN SPRITZ 187ml</v>
          </cell>
          <cell r="C4879" t="str">
            <v>Y</v>
          </cell>
          <cell r="D4879" t="str">
            <v>YS</v>
          </cell>
          <cell r="E4879" t="str">
            <v>YSE</v>
          </cell>
          <cell r="F4879">
            <v>187</v>
          </cell>
          <cell r="G4879">
            <v>724533</v>
          </cell>
          <cell r="H4879">
            <v>6.99</v>
          </cell>
          <cell r="I4879" t="str">
            <v>S</v>
          </cell>
          <cell r="J4879"/>
        </row>
        <row r="4880">
          <cell r="A4880">
            <v>923768</v>
          </cell>
          <cell r="B4880" t="str">
            <v>CHANDON GARDEN SPRITZ 750ml</v>
          </cell>
          <cell r="C4880" t="str">
            <v>Y</v>
          </cell>
          <cell r="D4880" t="str">
            <v>YS</v>
          </cell>
          <cell r="E4880" t="str">
            <v>YSE</v>
          </cell>
          <cell r="F4880">
            <v>750</v>
          </cell>
          <cell r="G4880">
            <v>923768</v>
          </cell>
          <cell r="H4880">
            <v>23.14</v>
          </cell>
          <cell r="I4880" t="str">
            <v>S</v>
          </cell>
          <cell r="J4880"/>
        </row>
        <row r="4881">
          <cell r="A4881">
            <v>921490</v>
          </cell>
          <cell r="B4881" t="str">
            <v>CHANDON ROSE 750ml</v>
          </cell>
          <cell r="C4881" t="str">
            <v>Y</v>
          </cell>
          <cell r="D4881" t="str">
            <v>YS</v>
          </cell>
          <cell r="E4881" t="str">
            <v>YSE</v>
          </cell>
          <cell r="F4881">
            <v>750</v>
          </cell>
          <cell r="G4881">
            <v>921490</v>
          </cell>
          <cell r="H4881">
            <v>22.99</v>
          </cell>
          <cell r="I4881" t="str">
            <v>S</v>
          </cell>
          <cell r="J4881"/>
        </row>
        <row r="4882">
          <cell r="A4882">
            <v>910808</v>
          </cell>
          <cell r="B4882" t="str">
            <v>CHANEL VINEYARDS MALBEC 2018 750ml</v>
          </cell>
          <cell r="C4882" t="str">
            <v>Y</v>
          </cell>
          <cell r="D4882" t="str">
            <v>YS</v>
          </cell>
          <cell r="E4882" t="str">
            <v>YSE</v>
          </cell>
          <cell r="F4882">
            <v>750</v>
          </cell>
          <cell r="G4882">
            <v>910808</v>
          </cell>
          <cell r="H4882">
            <v>45.05</v>
          </cell>
          <cell r="I4882" t="str">
            <v>S</v>
          </cell>
          <cell r="J4882"/>
        </row>
        <row r="4883">
          <cell r="A4883">
            <v>903555</v>
          </cell>
          <cell r="B4883" t="str">
            <v>CHANELA FARMS CHARDONNAY 2019 750ml</v>
          </cell>
          <cell r="C4883" t="str">
            <v>Y</v>
          </cell>
          <cell r="D4883" t="str">
            <v>YS</v>
          </cell>
          <cell r="E4883" t="str">
            <v>YSE</v>
          </cell>
          <cell r="F4883">
            <v>750</v>
          </cell>
          <cell r="G4883">
            <v>903555</v>
          </cell>
          <cell r="H4883">
            <v>20</v>
          </cell>
          <cell r="I4883" t="str">
            <v>S</v>
          </cell>
          <cell r="J4883"/>
        </row>
        <row r="4884">
          <cell r="A4884">
            <v>903962</v>
          </cell>
          <cell r="B4884" t="str">
            <v>CHANELA FARMS PINOT GRIGIO 2019 750ml</v>
          </cell>
          <cell r="C4884" t="str">
            <v>Y</v>
          </cell>
          <cell r="D4884" t="str">
            <v>YS</v>
          </cell>
          <cell r="E4884" t="str">
            <v>YSE</v>
          </cell>
          <cell r="F4884">
            <v>750</v>
          </cell>
          <cell r="G4884">
            <v>903962</v>
          </cell>
          <cell r="H4884">
            <v>20.05</v>
          </cell>
          <cell r="I4884" t="str">
            <v>S</v>
          </cell>
          <cell r="J4884"/>
        </row>
        <row r="4885">
          <cell r="A4885">
            <v>904714</v>
          </cell>
          <cell r="B4885" t="str">
            <v>CHANELA FARMS PINOT GRIGIO RAMATO 750ml</v>
          </cell>
          <cell r="C4885" t="str">
            <v>Y</v>
          </cell>
          <cell r="D4885" t="str">
            <v>YS</v>
          </cell>
          <cell r="E4885" t="str">
            <v>YSE</v>
          </cell>
          <cell r="F4885">
            <v>750</v>
          </cell>
          <cell r="G4885">
            <v>904714</v>
          </cell>
          <cell r="H4885">
            <v>30.05</v>
          </cell>
          <cell r="I4885" t="str">
            <v>S</v>
          </cell>
          <cell r="J4885"/>
        </row>
        <row r="4886">
          <cell r="A4886">
            <v>903965</v>
          </cell>
          <cell r="B4886" t="str">
            <v>CHANELA FARMS SANGIOVESE 2019 750ml</v>
          </cell>
          <cell r="C4886" t="str">
            <v>Y</v>
          </cell>
          <cell r="D4886" t="str">
            <v>YS</v>
          </cell>
          <cell r="E4886" t="str">
            <v>YSE</v>
          </cell>
          <cell r="F4886">
            <v>750</v>
          </cell>
          <cell r="G4886">
            <v>903965</v>
          </cell>
          <cell r="H4886">
            <v>40.049999999999997</v>
          </cell>
          <cell r="I4886" t="str">
            <v>S</v>
          </cell>
          <cell r="J4886"/>
        </row>
        <row r="4887">
          <cell r="A4887">
            <v>904003</v>
          </cell>
          <cell r="B4887" t="str">
            <v>CHANELA FARMS TEMPRANILLO 2018 750ml</v>
          </cell>
          <cell r="C4887" t="str">
            <v>Y</v>
          </cell>
          <cell r="D4887" t="str">
            <v>YS</v>
          </cell>
          <cell r="E4887" t="str">
            <v>YSE</v>
          </cell>
          <cell r="F4887">
            <v>750</v>
          </cell>
          <cell r="G4887">
            <v>904003</v>
          </cell>
          <cell r="H4887">
            <v>38.049999999999997</v>
          </cell>
          <cell r="I4887" t="str">
            <v>S</v>
          </cell>
          <cell r="J4887"/>
        </row>
        <row r="4888">
          <cell r="A4888">
            <v>922435</v>
          </cell>
          <cell r="B4888" t="str">
            <v>CHANELA RESERVE 2020 CHARDONNAY 750ml</v>
          </cell>
          <cell r="C4888" t="str">
            <v>K</v>
          </cell>
          <cell r="D4888" t="str">
            <v>KK</v>
          </cell>
          <cell r="E4888" t="str">
            <v>KKB</v>
          </cell>
          <cell r="F4888">
            <v>750</v>
          </cell>
          <cell r="G4888">
            <v>922435</v>
          </cell>
          <cell r="H4888">
            <v>35</v>
          </cell>
          <cell r="I4888" t="str">
            <v>S</v>
          </cell>
          <cell r="J4888"/>
        </row>
        <row r="4889">
          <cell r="A4889">
            <v>922436</v>
          </cell>
          <cell r="B4889" t="str">
            <v>CHANELA VINEYARDS 2020 PINOT GRIGIO750ml</v>
          </cell>
          <cell r="C4889" t="str">
            <v>K</v>
          </cell>
          <cell r="D4889" t="str">
            <v>KK</v>
          </cell>
          <cell r="E4889" t="str">
            <v>KKH</v>
          </cell>
          <cell r="F4889">
            <v>750</v>
          </cell>
          <cell r="G4889">
            <v>922436</v>
          </cell>
          <cell r="H4889">
            <v>20</v>
          </cell>
          <cell r="I4889" t="str">
            <v>S</v>
          </cell>
          <cell r="J4889"/>
        </row>
        <row r="4890">
          <cell r="A4890">
            <v>910884</v>
          </cell>
          <cell r="B4890" t="str">
            <v>CHANELA VINEYARDS CABERNET 2018 750ml</v>
          </cell>
          <cell r="C4890" t="str">
            <v>Y</v>
          </cell>
          <cell r="D4890" t="str">
            <v>YS</v>
          </cell>
          <cell r="E4890" t="str">
            <v>YSE</v>
          </cell>
          <cell r="F4890">
            <v>750</v>
          </cell>
          <cell r="G4890">
            <v>910884</v>
          </cell>
          <cell r="H4890">
            <v>65.05</v>
          </cell>
          <cell r="I4890" t="str">
            <v>S</v>
          </cell>
          <cell r="J4890"/>
        </row>
        <row r="4891">
          <cell r="A4891">
            <v>910820</v>
          </cell>
          <cell r="B4891" t="str">
            <v>CHANELA VINEYARDS MERLOT 2018 750ml</v>
          </cell>
          <cell r="C4891" t="str">
            <v>Y</v>
          </cell>
          <cell r="D4891" t="str">
            <v>YS</v>
          </cell>
          <cell r="E4891" t="str">
            <v>YSE</v>
          </cell>
          <cell r="F4891">
            <v>750</v>
          </cell>
          <cell r="G4891">
            <v>910820</v>
          </cell>
          <cell r="H4891">
            <v>55.05</v>
          </cell>
          <cell r="I4891" t="str">
            <v>S</v>
          </cell>
          <cell r="J4891"/>
        </row>
        <row r="4892">
          <cell r="A4892">
            <v>920747</v>
          </cell>
          <cell r="B4892" t="str">
            <v>CHANELA VINEYARDS PETITE SIRAH 750ml</v>
          </cell>
          <cell r="C4892" t="str">
            <v>P</v>
          </cell>
          <cell r="D4892" t="str">
            <v>PL</v>
          </cell>
          <cell r="E4892" t="str">
            <v>PLJ</v>
          </cell>
          <cell r="F4892">
            <v>750</v>
          </cell>
          <cell r="G4892">
            <v>920747</v>
          </cell>
          <cell r="H4892">
            <v>38.049999999999997</v>
          </cell>
          <cell r="I4892" t="str">
            <v>S</v>
          </cell>
          <cell r="J4892"/>
        </row>
        <row r="4893">
          <cell r="A4893">
            <v>920735</v>
          </cell>
          <cell r="B4893" t="str">
            <v>CHANELA VINYARDS DESSERT ZIN ROSSA 375ml</v>
          </cell>
          <cell r="C4893" t="str">
            <v>P</v>
          </cell>
          <cell r="D4893" t="str">
            <v>PL</v>
          </cell>
          <cell r="E4893" t="str">
            <v>PLH</v>
          </cell>
          <cell r="F4893">
            <v>375</v>
          </cell>
          <cell r="G4893">
            <v>920735</v>
          </cell>
          <cell r="H4893">
            <v>25.05</v>
          </cell>
          <cell r="I4893" t="str">
            <v>S</v>
          </cell>
          <cell r="J4893"/>
        </row>
        <row r="4894">
          <cell r="A4894">
            <v>900375</v>
          </cell>
          <cell r="B4894" t="str">
            <v>CHANG THAI BEER 330ml</v>
          </cell>
          <cell r="C4894" t="str">
            <v>Y</v>
          </cell>
          <cell r="D4894" t="str">
            <v>YS</v>
          </cell>
          <cell r="E4894" t="str">
            <v>YST</v>
          </cell>
          <cell r="F4894">
            <v>330</v>
          </cell>
          <cell r="G4894">
            <v>900375</v>
          </cell>
          <cell r="H4894">
            <v>2.56</v>
          </cell>
          <cell r="I4894" t="str">
            <v>U</v>
          </cell>
          <cell r="J4894"/>
        </row>
        <row r="4895">
          <cell r="A4895">
            <v>919093</v>
          </cell>
          <cell r="B4895" t="str">
            <v>CHANIN CHARD SNFRD/BNDCT19 750ml</v>
          </cell>
          <cell r="C4895" t="str">
            <v>K</v>
          </cell>
          <cell r="D4895" t="str">
            <v>KK</v>
          </cell>
          <cell r="E4895" t="str">
            <v>KKB</v>
          </cell>
          <cell r="F4895">
            <v>750</v>
          </cell>
          <cell r="G4895">
            <v>919093</v>
          </cell>
          <cell r="H4895">
            <v>52.99</v>
          </cell>
          <cell r="I4895" t="str">
            <v>X</v>
          </cell>
          <cell r="J4895"/>
        </row>
        <row r="4896">
          <cell r="A4896">
            <v>919092</v>
          </cell>
          <cell r="B4896" t="str">
            <v>CHANIN PINOT NOIR LOS ALAMOS'17 750ml</v>
          </cell>
          <cell r="C4896" t="str">
            <v>P</v>
          </cell>
          <cell r="D4896" t="str">
            <v>PL</v>
          </cell>
          <cell r="E4896" t="str">
            <v>PLR</v>
          </cell>
          <cell r="F4896">
            <v>750</v>
          </cell>
          <cell r="G4896">
            <v>919092</v>
          </cell>
          <cell r="H4896">
            <v>56.99</v>
          </cell>
          <cell r="I4896" t="str">
            <v>U</v>
          </cell>
          <cell r="J4896"/>
        </row>
        <row r="4897">
          <cell r="A4897">
            <v>916207</v>
          </cell>
          <cell r="B4897" t="str">
            <v>CHANTELEUSERIE BOURGUEIL AL'18 750ml</v>
          </cell>
          <cell r="C4897" t="str">
            <v>P</v>
          </cell>
          <cell r="D4897" t="str">
            <v>PR</v>
          </cell>
          <cell r="E4897" t="str">
            <v>PRE</v>
          </cell>
          <cell r="F4897">
            <v>750</v>
          </cell>
          <cell r="G4897">
            <v>916207</v>
          </cell>
          <cell r="H4897">
            <v>22.99</v>
          </cell>
          <cell r="I4897" t="str">
            <v>X</v>
          </cell>
          <cell r="J4897"/>
        </row>
        <row r="4898">
          <cell r="A4898">
            <v>921820</v>
          </cell>
          <cell r="B4898" t="str">
            <v>CHAOS THEORY RED BLEND 750ml</v>
          </cell>
          <cell r="C4898" t="str">
            <v>P</v>
          </cell>
          <cell r="D4898" t="str">
            <v>PL</v>
          </cell>
          <cell r="E4898" t="str">
            <v>PLU</v>
          </cell>
          <cell r="F4898">
            <v>750</v>
          </cell>
          <cell r="G4898">
            <v>921820</v>
          </cell>
          <cell r="H4898">
            <v>43.83</v>
          </cell>
          <cell r="I4898">
            <v>1</v>
          </cell>
          <cell r="J4898"/>
        </row>
        <row r="4899">
          <cell r="A4899">
            <v>72966</v>
          </cell>
          <cell r="B4899" t="str">
            <v>CHAPALA COFFEE LIQUEUR 750ml</v>
          </cell>
          <cell r="C4899" t="str">
            <v>C</v>
          </cell>
          <cell r="D4899" t="str">
            <v>CH</v>
          </cell>
          <cell r="E4899" t="str">
            <v>CHK</v>
          </cell>
          <cell r="F4899">
            <v>750</v>
          </cell>
          <cell r="G4899">
            <v>72966</v>
          </cell>
          <cell r="H4899">
            <v>8.99</v>
          </cell>
          <cell r="I4899">
            <v>1</v>
          </cell>
          <cell r="J4899"/>
        </row>
        <row r="4900">
          <cell r="A4900">
            <v>948806</v>
          </cell>
          <cell r="B4900" t="str">
            <v>CHAPELLE DU BASTION PICPOUL'20/21 750ml</v>
          </cell>
          <cell r="C4900" t="str">
            <v>K</v>
          </cell>
          <cell r="D4900" t="str">
            <v>KR</v>
          </cell>
          <cell r="E4900" t="str">
            <v>KRD</v>
          </cell>
          <cell r="F4900">
            <v>750</v>
          </cell>
          <cell r="G4900">
            <v>948806</v>
          </cell>
          <cell r="H4900">
            <v>13.99</v>
          </cell>
          <cell r="I4900" t="str">
            <v>L</v>
          </cell>
          <cell r="J4900"/>
        </row>
        <row r="4901">
          <cell r="A4901">
            <v>948664</v>
          </cell>
          <cell r="B4901" t="str">
            <v>CHAPOUTIER CROZE VARONNIERS 12 750ml</v>
          </cell>
          <cell r="C4901" t="str">
            <v>Y</v>
          </cell>
          <cell r="D4901" t="str">
            <v>YS</v>
          </cell>
          <cell r="E4901" t="str">
            <v>YSE</v>
          </cell>
          <cell r="F4901">
            <v>750</v>
          </cell>
          <cell r="G4901">
            <v>948664</v>
          </cell>
          <cell r="H4901">
            <v>74.25</v>
          </cell>
          <cell r="I4901" t="str">
            <v>S</v>
          </cell>
          <cell r="J4901"/>
        </row>
        <row r="4902">
          <cell r="A4902">
            <v>951356</v>
          </cell>
          <cell r="B4902" t="str">
            <v>CHAPOUTIER HERMITAGE ROUGE LE GREF 750ml</v>
          </cell>
          <cell r="C4902" t="str">
            <v>Y</v>
          </cell>
          <cell r="D4902" t="str">
            <v>YS</v>
          </cell>
          <cell r="E4902" t="str">
            <v>YSE</v>
          </cell>
          <cell r="F4902">
            <v>750</v>
          </cell>
          <cell r="G4902">
            <v>951356</v>
          </cell>
          <cell r="H4902">
            <v>138.4</v>
          </cell>
          <cell r="I4902" t="str">
            <v>S</v>
          </cell>
          <cell r="J4902"/>
        </row>
        <row r="4903">
          <cell r="A4903">
            <v>919536</v>
          </cell>
          <cell r="B4903" t="str">
            <v>CHAPOUTIER RIVESALTES 99 500ml</v>
          </cell>
          <cell r="C4903" t="str">
            <v>Y</v>
          </cell>
          <cell r="D4903" t="str">
            <v>YS</v>
          </cell>
          <cell r="E4903" t="str">
            <v>YSE</v>
          </cell>
          <cell r="F4903">
            <v>500</v>
          </cell>
          <cell r="G4903">
            <v>919536</v>
          </cell>
          <cell r="H4903">
            <v>21.28</v>
          </cell>
          <cell r="I4903" t="str">
            <v>S</v>
          </cell>
          <cell r="J4903"/>
        </row>
        <row r="4904">
          <cell r="A4904">
            <v>902246</v>
          </cell>
          <cell r="B4904" t="str">
            <v>CHAPPELLET CABERNET FRANC 2016 750ml</v>
          </cell>
          <cell r="C4904" t="str">
            <v>Y</v>
          </cell>
          <cell r="D4904" t="str">
            <v>YS</v>
          </cell>
          <cell r="E4904" t="str">
            <v>YSE</v>
          </cell>
          <cell r="F4904">
            <v>750</v>
          </cell>
          <cell r="G4904">
            <v>902246</v>
          </cell>
          <cell r="H4904">
            <v>16.47</v>
          </cell>
          <cell r="I4904" t="str">
            <v>S</v>
          </cell>
          <cell r="J4904"/>
        </row>
        <row r="4905">
          <cell r="A4905">
            <v>913999</v>
          </cell>
          <cell r="B4905" t="str">
            <v>CHAPPELLET CABERNET PRTCHRD HL'16 750ml</v>
          </cell>
          <cell r="C4905" t="str">
            <v>Y</v>
          </cell>
          <cell r="D4905" t="str">
            <v>YS</v>
          </cell>
          <cell r="E4905" t="str">
            <v>YSE</v>
          </cell>
          <cell r="F4905">
            <v>750</v>
          </cell>
          <cell r="G4905">
            <v>913999</v>
          </cell>
          <cell r="H4905">
            <v>279.38</v>
          </cell>
          <cell r="I4905" t="str">
            <v>U</v>
          </cell>
          <cell r="J4905"/>
        </row>
        <row r="4906">
          <cell r="A4906">
            <v>916670</v>
          </cell>
          <cell r="B4906" t="str">
            <v>CHAPPELLET CHARDONNAY'15/16 750ml</v>
          </cell>
          <cell r="C4906" t="str">
            <v>K</v>
          </cell>
          <cell r="D4906" t="str">
            <v>KK</v>
          </cell>
          <cell r="E4906" t="str">
            <v>KKB</v>
          </cell>
          <cell r="F4906">
            <v>750</v>
          </cell>
          <cell r="G4906">
            <v>916670</v>
          </cell>
          <cell r="H4906">
            <v>36.950000000000003</v>
          </cell>
          <cell r="I4906" t="str">
            <v>X</v>
          </cell>
          <cell r="J4906"/>
        </row>
        <row r="4907">
          <cell r="A4907">
            <v>920804</v>
          </cell>
          <cell r="B4907" t="str">
            <v>CHAPPELLET CHENIN BLANC '20 750ml</v>
          </cell>
          <cell r="C4907" t="str">
            <v>Y</v>
          </cell>
          <cell r="D4907" t="str">
            <v>YS</v>
          </cell>
          <cell r="E4907" t="str">
            <v>YSE</v>
          </cell>
          <cell r="F4907">
            <v>750</v>
          </cell>
          <cell r="G4907">
            <v>920804</v>
          </cell>
          <cell r="H4907">
            <v>44.94</v>
          </cell>
          <cell r="I4907" t="str">
            <v>S</v>
          </cell>
          <cell r="J4907"/>
        </row>
        <row r="4908">
          <cell r="A4908">
            <v>902243</v>
          </cell>
          <cell r="B4908" t="str">
            <v>CHAPPELLET GROWER COLL CHARD 2017 750ml</v>
          </cell>
          <cell r="C4908" t="str">
            <v>Y</v>
          </cell>
          <cell r="D4908" t="str">
            <v>YS</v>
          </cell>
          <cell r="E4908" t="str">
            <v>YSE</v>
          </cell>
          <cell r="F4908">
            <v>750</v>
          </cell>
          <cell r="G4908">
            <v>902243</v>
          </cell>
          <cell r="H4908">
            <v>54.65</v>
          </cell>
          <cell r="I4908" t="str">
            <v>S</v>
          </cell>
          <cell r="J4908"/>
        </row>
        <row r="4909">
          <cell r="A4909">
            <v>902244</v>
          </cell>
          <cell r="B4909" t="str">
            <v>CHAPPELLET GROWER COLL PN 2017 750ml</v>
          </cell>
          <cell r="C4909" t="str">
            <v>Y</v>
          </cell>
          <cell r="D4909" t="str">
            <v>YS</v>
          </cell>
          <cell r="E4909" t="str">
            <v>YSE</v>
          </cell>
          <cell r="F4909">
            <v>750</v>
          </cell>
          <cell r="G4909">
            <v>902244</v>
          </cell>
          <cell r="H4909">
            <v>54.65</v>
          </cell>
          <cell r="I4909" t="str">
            <v>S</v>
          </cell>
          <cell r="J4909"/>
        </row>
        <row r="4910">
          <cell r="A4910">
            <v>902245</v>
          </cell>
          <cell r="B4910" t="str">
            <v>CHAPPELLET HIDEAWAY CAB SAUV 2016 750ml</v>
          </cell>
          <cell r="C4910" t="str">
            <v>Y</v>
          </cell>
          <cell r="D4910" t="str">
            <v>YS</v>
          </cell>
          <cell r="E4910" t="str">
            <v>YSE</v>
          </cell>
          <cell r="F4910">
            <v>750</v>
          </cell>
          <cell r="G4910">
            <v>902245</v>
          </cell>
          <cell r="H4910">
            <v>20.43</v>
          </cell>
          <cell r="I4910" t="str">
            <v>U</v>
          </cell>
          <cell r="J4910"/>
        </row>
        <row r="4911">
          <cell r="A4911">
            <v>951378</v>
          </cell>
          <cell r="B4911" t="str">
            <v>CHAPPELLET MERLOT '15 750ml</v>
          </cell>
          <cell r="C4911" t="str">
            <v>Y</v>
          </cell>
          <cell r="D4911" t="str">
            <v>YS</v>
          </cell>
          <cell r="E4911" t="str">
            <v>YSE</v>
          </cell>
          <cell r="F4911">
            <v>750</v>
          </cell>
          <cell r="G4911">
            <v>951378</v>
          </cell>
          <cell r="H4911">
            <v>52.93</v>
          </cell>
          <cell r="I4911" t="str">
            <v>S</v>
          </cell>
          <cell r="J4911"/>
        </row>
        <row r="4912">
          <cell r="A4912">
            <v>948988</v>
          </cell>
          <cell r="B4912" t="str">
            <v>CHAPPELLET MIX CASE 750ml</v>
          </cell>
          <cell r="C4912" t="str">
            <v>Y</v>
          </cell>
          <cell r="D4912" t="str">
            <v>YS</v>
          </cell>
          <cell r="E4912" t="str">
            <v>YSE</v>
          </cell>
          <cell r="F4912">
            <v>750</v>
          </cell>
          <cell r="G4912">
            <v>948988</v>
          </cell>
          <cell r="H4912">
            <v>31.93</v>
          </cell>
          <cell r="I4912" t="str">
            <v>S</v>
          </cell>
          <cell r="J4912"/>
        </row>
        <row r="4913">
          <cell r="A4913">
            <v>913081</v>
          </cell>
          <cell r="B4913" t="str">
            <v>CHAPPELLET MTN CUVEE'17/18 750ml</v>
          </cell>
          <cell r="C4913" t="str">
            <v>P</v>
          </cell>
          <cell r="D4913" t="str">
            <v>PL</v>
          </cell>
          <cell r="E4913" t="str">
            <v>PLB</v>
          </cell>
          <cell r="F4913">
            <v>750</v>
          </cell>
          <cell r="G4913">
            <v>913081</v>
          </cell>
          <cell r="H4913">
            <v>41.33</v>
          </cell>
          <cell r="I4913" t="str">
            <v>X</v>
          </cell>
          <cell r="J4913"/>
        </row>
        <row r="4914">
          <cell r="A4914">
            <v>908997</v>
          </cell>
          <cell r="B4914" t="str">
            <v>CHAPPELLET PRITCHARD HILL CAB FRAN 750ml</v>
          </cell>
          <cell r="C4914" t="str">
            <v>Y</v>
          </cell>
          <cell r="D4914" t="str">
            <v>YS</v>
          </cell>
          <cell r="E4914" t="str">
            <v>YSE</v>
          </cell>
          <cell r="F4914">
            <v>750</v>
          </cell>
          <cell r="G4914">
            <v>908997</v>
          </cell>
          <cell r="H4914">
            <v>126.16</v>
          </cell>
          <cell r="I4914" t="str">
            <v>S</v>
          </cell>
          <cell r="J4914"/>
        </row>
        <row r="4915">
          <cell r="A4915">
            <v>911261</v>
          </cell>
          <cell r="B4915" t="str">
            <v>CHAPPELLET SIGNATURE CAB'19 750ml</v>
          </cell>
          <cell r="C4915" t="str">
            <v>P</v>
          </cell>
          <cell r="D4915" t="str">
            <v>PL</v>
          </cell>
          <cell r="E4915" t="str">
            <v>PLB</v>
          </cell>
          <cell r="F4915">
            <v>750</v>
          </cell>
          <cell r="G4915">
            <v>911261</v>
          </cell>
          <cell r="H4915">
            <v>100.87</v>
          </cell>
          <cell r="I4915" t="str">
            <v>L</v>
          </cell>
          <cell r="J4915"/>
        </row>
        <row r="4916">
          <cell r="A4916">
            <v>952707</v>
          </cell>
          <cell r="B4916" t="str">
            <v>CHAPPELLET SONOMA LOEB DUTTON PN 750ml</v>
          </cell>
          <cell r="C4916" t="str">
            <v>Y</v>
          </cell>
          <cell r="D4916" t="str">
            <v>YS</v>
          </cell>
          <cell r="E4916" t="str">
            <v>YSE</v>
          </cell>
          <cell r="F4916">
            <v>750</v>
          </cell>
          <cell r="G4916">
            <v>952707</v>
          </cell>
          <cell r="H4916">
            <v>41.96</v>
          </cell>
          <cell r="I4916" t="str">
            <v>S</v>
          </cell>
          <cell r="J4916"/>
        </row>
        <row r="4917">
          <cell r="A4917">
            <v>950535</v>
          </cell>
          <cell r="B4917" t="str">
            <v>CHAPTER 24 PN 46 DIAMONDS 750ml</v>
          </cell>
          <cell r="C4917" t="str">
            <v>Y</v>
          </cell>
          <cell r="D4917" t="str">
            <v>YS</v>
          </cell>
          <cell r="E4917" t="str">
            <v>YSE</v>
          </cell>
          <cell r="F4917">
            <v>750</v>
          </cell>
          <cell r="G4917">
            <v>950535</v>
          </cell>
          <cell r="H4917">
            <v>35.04</v>
          </cell>
          <cell r="I4917" t="str">
            <v>S</v>
          </cell>
          <cell r="J4917"/>
        </row>
        <row r="4918">
          <cell r="A4918">
            <v>902945</v>
          </cell>
          <cell r="B4918" t="str">
            <v>CHAPTER 24 THE FIRE 2013 750ml</v>
          </cell>
          <cell r="C4918" t="str">
            <v>Y</v>
          </cell>
          <cell r="D4918" t="str">
            <v>YS</v>
          </cell>
          <cell r="E4918" t="str">
            <v>YSE</v>
          </cell>
          <cell r="F4918">
            <v>750</v>
          </cell>
          <cell r="G4918">
            <v>902945</v>
          </cell>
          <cell r="H4918">
            <v>29.55</v>
          </cell>
          <cell r="I4918" t="str">
            <v>S</v>
          </cell>
          <cell r="J4918"/>
        </row>
        <row r="4919">
          <cell r="A4919">
            <v>922292</v>
          </cell>
          <cell r="B4919" t="str">
            <v>CHARDONNAY CANEROS NAPA VIVIER 750ml</v>
          </cell>
          <cell r="C4919" t="str">
            <v>Y</v>
          </cell>
          <cell r="D4919" t="str">
            <v>YS</v>
          </cell>
          <cell r="E4919" t="str">
            <v>YSE</v>
          </cell>
          <cell r="F4919">
            <v>750</v>
          </cell>
          <cell r="G4919">
            <v>922292</v>
          </cell>
          <cell r="H4919">
            <v>20.29</v>
          </cell>
          <cell r="I4919" t="str">
            <v>S</v>
          </cell>
          <cell r="J4919"/>
        </row>
        <row r="4920">
          <cell r="A4920">
            <v>955435</v>
          </cell>
          <cell r="B4920" t="str">
            <v>CHAREAU ALOE VERA LIQUEUR 750ml</v>
          </cell>
          <cell r="C4920" t="str">
            <v>Y</v>
          </cell>
          <cell r="D4920" t="str">
            <v>YS</v>
          </cell>
          <cell r="E4920" t="str">
            <v>YSC</v>
          </cell>
          <cell r="F4920">
            <v>750</v>
          </cell>
          <cell r="G4920">
            <v>955435</v>
          </cell>
          <cell r="H4920">
            <v>39.72</v>
          </cell>
          <cell r="I4920" t="str">
            <v>S</v>
          </cell>
          <cell r="J4920"/>
        </row>
        <row r="4921">
          <cell r="A4921">
            <v>900590</v>
          </cell>
          <cell r="B4921" t="str">
            <v>CHARLES CHARLES RIESLING 750ml</v>
          </cell>
          <cell r="C4921" t="str">
            <v>Y</v>
          </cell>
          <cell r="D4921" t="str">
            <v>YS</v>
          </cell>
          <cell r="E4921" t="str">
            <v>YSE</v>
          </cell>
          <cell r="F4921">
            <v>750</v>
          </cell>
          <cell r="G4921">
            <v>900590</v>
          </cell>
          <cell r="H4921">
            <v>13.8</v>
          </cell>
          <cell r="I4921" t="str">
            <v>S</v>
          </cell>
          <cell r="J4921"/>
        </row>
        <row r="4922">
          <cell r="A4922">
            <v>455350</v>
          </cell>
          <cell r="B4922" t="str">
            <v>CHARLES &amp; CHARLES CAB-SYRAH 750ml</v>
          </cell>
          <cell r="C4922" t="str">
            <v>P</v>
          </cell>
          <cell r="D4922" t="str">
            <v>PL</v>
          </cell>
          <cell r="E4922" t="str">
            <v>PLU</v>
          </cell>
          <cell r="F4922">
            <v>750</v>
          </cell>
          <cell r="G4922">
            <v>455350</v>
          </cell>
          <cell r="H4922">
            <v>7.06</v>
          </cell>
          <cell r="I4922" t="str">
            <v>D</v>
          </cell>
          <cell r="J4922"/>
        </row>
        <row r="4923">
          <cell r="A4923">
            <v>948689</v>
          </cell>
          <cell r="B4923" t="str">
            <v>CHARLES &amp; CHARLES CHARD 750ml</v>
          </cell>
          <cell r="C4923" t="str">
            <v>Y</v>
          </cell>
          <cell r="D4923" t="str">
            <v>YS</v>
          </cell>
          <cell r="E4923" t="str">
            <v>YSE</v>
          </cell>
          <cell r="F4923">
            <v>750</v>
          </cell>
          <cell r="G4923">
            <v>948689</v>
          </cell>
          <cell r="H4923">
            <v>13.2</v>
          </cell>
          <cell r="I4923" t="str">
            <v>S</v>
          </cell>
          <cell r="J4923"/>
        </row>
        <row r="4924">
          <cell r="A4924">
            <v>649150</v>
          </cell>
          <cell r="B4924" t="str">
            <v>CHARLES &amp; CHARLES ROSE 750ml</v>
          </cell>
          <cell r="C4924" t="str">
            <v>M</v>
          </cell>
          <cell r="D4924" t="str">
            <v>MP</v>
          </cell>
          <cell r="E4924" t="str">
            <v>MPW</v>
          </cell>
          <cell r="F4924">
            <v>750</v>
          </cell>
          <cell r="G4924">
            <v>649150</v>
          </cell>
          <cell r="H4924">
            <v>13.99</v>
          </cell>
          <cell r="I4924">
            <v>1</v>
          </cell>
          <cell r="J4924"/>
        </row>
        <row r="4925">
          <cell r="A4925">
            <v>902112</v>
          </cell>
          <cell r="B4925" t="str">
            <v>CHARLES BOVE SPARKLING VOUVRAY 750ml</v>
          </cell>
          <cell r="C4925" t="str">
            <v>Y</v>
          </cell>
          <cell r="D4925" t="str">
            <v>YS</v>
          </cell>
          <cell r="E4925" t="str">
            <v>YSE</v>
          </cell>
          <cell r="F4925">
            <v>750</v>
          </cell>
          <cell r="G4925">
            <v>902112</v>
          </cell>
          <cell r="H4925">
            <v>18.18</v>
          </cell>
          <cell r="I4925" t="str">
            <v>S</v>
          </cell>
          <cell r="J4925"/>
        </row>
        <row r="4926">
          <cell r="A4926">
            <v>902113</v>
          </cell>
          <cell r="B4926" t="str">
            <v>CHARLES BOVE TOURAINE SPARKLING ROS750ml</v>
          </cell>
          <cell r="C4926" t="str">
            <v>Y</v>
          </cell>
          <cell r="D4926" t="str">
            <v>YS</v>
          </cell>
          <cell r="E4926" t="str">
            <v>YSE</v>
          </cell>
          <cell r="F4926">
            <v>750</v>
          </cell>
          <cell r="G4926">
            <v>902113</v>
          </cell>
          <cell r="H4926">
            <v>22.31</v>
          </cell>
          <cell r="I4926" t="str">
            <v>S</v>
          </cell>
          <cell r="J4926"/>
        </row>
        <row r="4927">
          <cell r="A4927">
            <v>947930</v>
          </cell>
          <cell r="B4927" t="str">
            <v>CHARLES DE CAZANOVE BRUT 375 ml</v>
          </cell>
          <cell r="C4927" t="str">
            <v>I</v>
          </cell>
          <cell r="D4927" t="str">
            <v>IH</v>
          </cell>
          <cell r="E4927" t="str">
            <v>IHP</v>
          </cell>
          <cell r="F4927">
            <v>375</v>
          </cell>
          <cell r="G4927">
            <v>947930</v>
          </cell>
          <cell r="H4927">
            <v>25.99</v>
          </cell>
          <cell r="I4927" t="str">
            <v>L</v>
          </cell>
          <cell r="J4927"/>
        </row>
        <row r="4928">
          <cell r="A4928">
            <v>947929</v>
          </cell>
          <cell r="B4928" t="str">
            <v>CHARLES DE CAZANOVE BRUT ROSE 375 ml</v>
          </cell>
          <cell r="C4928" t="str">
            <v>I</v>
          </cell>
          <cell r="D4928" t="str">
            <v>IH</v>
          </cell>
          <cell r="E4928" t="str">
            <v>IHS</v>
          </cell>
          <cell r="F4928">
            <v>375</v>
          </cell>
          <cell r="G4928">
            <v>947929</v>
          </cell>
          <cell r="H4928">
            <v>29.99</v>
          </cell>
          <cell r="I4928" t="str">
            <v>L</v>
          </cell>
          <cell r="J4928"/>
        </row>
        <row r="4929">
          <cell r="A4929">
            <v>912708</v>
          </cell>
          <cell r="B4929" t="str">
            <v>CHARLES DE FERE BLNC DE BLNC 750ml</v>
          </cell>
          <cell r="C4929" t="str">
            <v>I</v>
          </cell>
          <cell r="D4929" t="str">
            <v>IH</v>
          </cell>
          <cell r="E4929" t="str">
            <v>IHP</v>
          </cell>
          <cell r="F4929">
            <v>750</v>
          </cell>
          <cell r="G4929">
            <v>912708</v>
          </cell>
          <cell r="H4929">
            <v>15.99</v>
          </cell>
          <cell r="I4929">
            <v>1</v>
          </cell>
          <cell r="J4929"/>
        </row>
        <row r="4930">
          <cell r="A4930">
            <v>904396</v>
          </cell>
          <cell r="B4930" t="str">
            <v>CHARLES DE FERE CUVEE JEAN LOUIS 187ml</v>
          </cell>
          <cell r="C4930" t="str">
            <v>Y</v>
          </cell>
          <cell r="D4930" t="str">
            <v>YS</v>
          </cell>
          <cell r="E4930" t="str">
            <v>YSE</v>
          </cell>
          <cell r="F4930">
            <v>187</v>
          </cell>
          <cell r="G4930">
            <v>904396</v>
          </cell>
          <cell r="H4930">
            <v>5.08</v>
          </cell>
          <cell r="I4930" t="str">
            <v>S</v>
          </cell>
          <cell r="J4930"/>
        </row>
        <row r="4931">
          <cell r="A4931">
            <v>906398</v>
          </cell>
          <cell r="B4931" t="str">
            <v>CHARLES DE FERE JEANLOUIS BRUT 187ml</v>
          </cell>
          <cell r="C4931" t="str">
            <v>Y</v>
          </cell>
          <cell r="D4931" t="str">
            <v>YS</v>
          </cell>
          <cell r="E4931" t="str">
            <v>YSE</v>
          </cell>
          <cell r="F4931">
            <v>187</v>
          </cell>
          <cell r="G4931">
            <v>906398</v>
          </cell>
          <cell r="H4931">
            <v>5.42</v>
          </cell>
          <cell r="I4931" t="str">
            <v>S</v>
          </cell>
          <cell r="J4931"/>
        </row>
        <row r="4932">
          <cell r="A4932">
            <v>908365</v>
          </cell>
          <cell r="B4932" t="str">
            <v>CHARLES DE FERE JEANLOUIS CUVE 750ml</v>
          </cell>
          <cell r="C4932" t="str">
            <v>Y</v>
          </cell>
          <cell r="D4932" t="str">
            <v>YS</v>
          </cell>
          <cell r="E4932" t="str">
            <v>YSE</v>
          </cell>
          <cell r="F4932">
            <v>750</v>
          </cell>
          <cell r="G4932">
            <v>908365</v>
          </cell>
          <cell r="H4932">
            <v>15.02</v>
          </cell>
          <cell r="I4932" t="str">
            <v>S</v>
          </cell>
          <cell r="J4932"/>
        </row>
        <row r="4933">
          <cell r="A4933">
            <v>911902</v>
          </cell>
          <cell r="B4933" t="str">
            <v>CHARLES HEIDSIECK BRUT ROSE RE 750ml</v>
          </cell>
          <cell r="C4933" t="str">
            <v>I</v>
          </cell>
          <cell r="D4933" t="str">
            <v>IH</v>
          </cell>
          <cell r="E4933" t="str">
            <v>IHS</v>
          </cell>
          <cell r="F4933">
            <v>750</v>
          </cell>
          <cell r="G4933">
            <v>911902</v>
          </cell>
          <cell r="H4933">
            <v>45.02</v>
          </cell>
          <cell r="I4933" t="str">
            <v>X</v>
          </cell>
          <cell r="J4933"/>
        </row>
        <row r="4934">
          <cell r="A4934">
            <v>913944</v>
          </cell>
          <cell r="B4934" t="str">
            <v>CHARLES HEIDSIECK RESERVE NV 750ml</v>
          </cell>
          <cell r="C4934" t="str">
            <v>I</v>
          </cell>
          <cell r="D4934" t="str">
            <v>IH</v>
          </cell>
          <cell r="E4934" t="str">
            <v>IHP</v>
          </cell>
          <cell r="F4934">
            <v>750</v>
          </cell>
          <cell r="G4934">
            <v>913944</v>
          </cell>
          <cell r="H4934">
            <v>35.46</v>
          </cell>
          <cell r="I4934" t="str">
            <v>X</v>
          </cell>
          <cell r="J4934"/>
        </row>
        <row r="4935">
          <cell r="A4935">
            <v>448800</v>
          </cell>
          <cell r="B4935" t="str">
            <v>CHARLES KRUG CABERNET 750ml</v>
          </cell>
          <cell r="C4935" t="str">
            <v>P</v>
          </cell>
          <cell r="D4935" t="str">
            <v>PL</v>
          </cell>
          <cell r="E4935" t="str">
            <v>PLB</v>
          </cell>
          <cell r="F4935">
            <v>750</v>
          </cell>
          <cell r="G4935">
            <v>448800</v>
          </cell>
          <cell r="H4935">
            <v>34.99</v>
          </cell>
          <cell r="I4935">
            <v>1</v>
          </cell>
          <cell r="J4935"/>
        </row>
        <row r="4936">
          <cell r="A4936">
            <v>903247</v>
          </cell>
          <cell r="B4936" t="str">
            <v>CHARLES KRUG CABERNET '13 1500ml</v>
          </cell>
          <cell r="C4936" t="str">
            <v>Y</v>
          </cell>
          <cell r="D4936" t="str">
            <v>YS</v>
          </cell>
          <cell r="E4936" t="str">
            <v>YSE</v>
          </cell>
          <cell r="F4936">
            <v>1500</v>
          </cell>
          <cell r="G4936">
            <v>903247</v>
          </cell>
          <cell r="H4936">
            <v>56.95</v>
          </cell>
          <cell r="I4936" t="str">
            <v>S</v>
          </cell>
          <cell r="J4936"/>
        </row>
        <row r="4937">
          <cell r="A4937">
            <v>906944</v>
          </cell>
          <cell r="B4937" t="str">
            <v>CHARLES KRUG CARNEROS PINOT NOIR 750ml</v>
          </cell>
          <cell r="C4937" t="str">
            <v>Y</v>
          </cell>
          <cell r="D4937" t="str">
            <v>YS</v>
          </cell>
          <cell r="E4937" t="str">
            <v>YSE</v>
          </cell>
          <cell r="F4937">
            <v>750</v>
          </cell>
          <cell r="G4937">
            <v>906944</v>
          </cell>
          <cell r="H4937">
            <v>31.57</v>
          </cell>
          <cell r="I4937" t="str">
            <v>S</v>
          </cell>
          <cell r="J4937"/>
        </row>
        <row r="4938">
          <cell r="A4938">
            <v>550380</v>
          </cell>
          <cell r="B4938" t="str">
            <v>CHARLES KRUG CHARD NAPA'17/18 750ml</v>
          </cell>
          <cell r="C4938" t="str">
            <v>K</v>
          </cell>
          <cell r="D4938" t="str">
            <v>KK</v>
          </cell>
          <cell r="E4938" t="str">
            <v>KKB</v>
          </cell>
          <cell r="F4938">
            <v>750</v>
          </cell>
          <cell r="G4938">
            <v>550380</v>
          </cell>
          <cell r="H4938">
            <v>25.99</v>
          </cell>
          <cell r="I4938" t="str">
            <v>L</v>
          </cell>
          <cell r="J4938"/>
        </row>
        <row r="4939">
          <cell r="A4939">
            <v>916507</v>
          </cell>
          <cell r="B4939" t="str">
            <v>CHARLES KRUG GENERATION RES''15/16 750ml</v>
          </cell>
          <cell r="C4939" t="str">
            <v>P</v>
          </cell>
          <cell r="D4939" t="str">
            <v>PL</v>
          </cell>
          <cell r="E4939" t="str">
            <v>PLD</v>
          </cell>
          <cell r="F4939">
            <v>750</v>
          </cell>
          <cell r="G4939">
            <v>916507</v>
          </cell>
          <cell r="H4939">
            <v>64.989999999999995</v>
          </cell>
          <cell r="I4939" t="str">
            <v>L</v>
          </cell>
          <cell r="J4939"/>
        </row>
        <row r="4940">
          <cell r="A4940">
            <v>449100</v>
          </cell>
          <cell r="B4940" t="str">
            <v>CHARLES KRUG MERLOT 750ml</v>
          </cell>
          <cell r="C4940" t="str">
            <v>P</v>
          </cell>
          <cell r="D4940" t="str">
            <v>PL</v>
          </cell>
          <cell r="E4940" t="str">
            <v>PLF</v>
          </cell>
          <cell r="F4940">
            <v>750</v>
          </cell>
          <cell r="G4940">
            <v>449100</v>
          </cell>
          <cell r="H4940">
            <v>26.99</v>
          </cell>
          <cell r="I4940">
            <v>1</v>
          </cell>
          <cell r="J4940"/>
        </row>
        <row r="4941">
          <cell r="A4941">
            <v>550805</v>
          </cell>
          <cell r="B4941" t="str">
            <v>CHARLES KRUG SAUV BLANC'19/20 750ml</v>
          </cell>
          <cell r="C4941" t="str">
            <v>K</v>
          </cell>
          <cell r="D4941" t="str">
            <v>KK</v>
          </cell>
          <cell r="E4941" t="str">
            <v>KKD</v>
          </cell>
          <cell r="F4941">
            <v>750</v>
          </cell>
          <cell r="G4941">
            <v>550805</v>
          </cell>
          <cell r="H4941">
            <v>22.99</v>
          </cell>
          <cell r="I4941" t="str">
            <v>L</v>
          </cell>
          <cell r="J4941"/>
        </row>
        <row r="4942">
          <cell r="A4942">
            <v>909306</v>
          </cell>
          <cell r="B4942" t="str">
            <v>CHARLES KRUG ZIN PORT 375ml</v>
          </cell>
          <cell r="C4942" t="str">
            <v>Y</v>
          </cell>
          <cell r="D4942" t="str">
            <v>YS</v>
          </cell>
          <cell r="E4942" t="str">
            <v>YSE</v>
          </cell>
          <cell r="F4942">
            <v>375</v>
          </cell>
          <cell r="G4942">
            <v>909306</v>
          </cell>
          <cell r="H4942">
            <v>35.57</v>
          </cell>
          <cell r="I4942" t="str">
            <v>S</v>
          </cell>
          <cell r="J4942"/>
        </row>
        <row r="4943">
          <cell r="A4943">
            <v>950053</v>
          </cell>
          <cell r="B4943" t="str">
            <v>CHARLES KRUG ZINFANDEL PORT 375ml</v>
          </cell>
          <cell r="C4943" t="str">
            <v>Y</v>
          </cell>
          <cell r="D4943" t="str">
            <v>YS</v>
          </cell>
          <cell r="E4943" t="str">
            <v>YSE</v>
          </cell>
          <cell r="F4943">
            <v>375</v>
          </cell>
          <cell r="G4943">
            <v>950053</v>
          </cell>
          <cell r="H4943">
            <v>33.299999999999997</v>
          </cell>
          <cell r="I4943" t="str">
            <v>S</v>
          </cell>
          <cell r="J4943"/>
        </row>
        <row r="4944">
          <cell r="A4944">
            <v>920361</v>
          </cell>
          <cell r="B4944" t="str">
            <v>CHARLES KRUG ZINFANDL 750ml</v>
          </cell>
          <cell r="C4944" t="str">
            <v>Y</v>
          </cell>
          <cell r="D4944" t="str">
            <v>YS</v>
          </cell>
          <cell r="E4944" t="str">
            <v>YSE</v>
          </cell>
          <cell r="F4944">
            <v>750</v>
          </cell>
          <cell r="G4944">
            <v>920361</v>
          </cell>
          <cell r="H4944">
            <v>24.43</v>
          </cell>
          <cell r="I4944" t="str">
            <v>S</v>
          </cell>
          <cell r="J4944"/>
        </row>
        <row r="4945">
          <cell r="A4945">
            <v>627256</v>
          </cell>
          <cell r="B4945" t="str">
            <v>CHARLES SMITH BAND OF ROSES 750ml</v>
          </cell>
          <cell r="C4945" t="str">
            <v>Y</v>
          </cell>
          <cell r="D4945" t="str">
            <v>YS</v>
          </cell>
          <cell r="E4945" t="str">
            <v>YSE</v>
          </cell>
          <cell r="F4945">
            <v>750</v>
          </cell>
          <cell r="G4945">
            <v>627256</v>
          </cell>
          <cell r="H4945">
            <v>12.46</v>
          </cell>
          <cell r="I4945" t="str">
            <v>S</v>
          </cell>
          <cell r="J4945"/>
        </row>
        <row r="4946">
          <cell r="A4946">
            <v>917141</v>
          </cell>
          <cell r="B4946" t="str">
            <v>CHARLES SMITH BOOM BM SYRAH'16/17 750ml</v>
          </cell>
          <cell r="C4946" t="str">
            <v>P</v>
          </cell>
          <cell r="D4946" t="str">
            <v>PL</v>
          </cell>
          <cell r="E4946" t="str">
            <v>PLJ</v>
          </cell>
          <cell r="F4946">
            <v>750</v>
          </cell>
          <cell r="G4946">
            <v>917141</v>
          </cell>
          <cell r="H4946">
            <v>17.059999999999999</v>
          </cell>
          <cell r="I4946" t="str">
            <v>X</v>
          </cell>
          <cell r="J4946"/>
        </row>
        <row r="4947">
          <cell r="A4947">
            <v>953706</v>
          </cell>
          <cell r="B4947" t="str">
            <v>CHARLES SMITH CASA PINOT GRIGIO 750ml</v>
          </cell>
          <cell r="C4947" t="str">
            <v>Y</v>
          </cell>
          <cell r="D4947" t="str">
            <v>YS</v>
          </cell>
          <cell r="E4947" t="str">
            <v>YSE</v>
          </cell>
          <cell r="F4947">
            <v>750</v>
          </cell>
          <cell r="G4947">
            <v>953706</v>
          </cell>
          <cell r="H4947">
            <v>13.05</v>
          </cell>
          <cell r="I4947" t="str">
            <v>S</v>
          </cell>
          <cell r="J4947"/>
        </row>
        <row r="4948">
          <cell r="A4948">
            <v>917677</v>
          </cell>
          <cell r="B4948" t="str">
            <v>CHARLES SMITH EVE CHARD'16/17 750ml</v>
          </cell>
          <cell r="C4948" t="str">
            <v>K</v>
          </cell>
          <cell r="D4948" t="str">
            <v>KK</v>
          </cell>
          <cell r="E4948" t="str">
            <v>KKB</v>
          </cell>
          <cell r="F4948">
            <v>750</v>
          </cell>
          <cell r="G4948">
            <v>917677</v>
          </cell>
          <cell r="H4948">
            <v>7.16</v>
          </cell>
          <cell r="I4948" t="str">
            <v>X</v>
          </cell>
          <cell r="J4948"/>
        </row>
        <row r="4949">
          <cell r="A4949">
            <v>551250</v>
          </cell>
          <cell r="B4949" t="str">
            <v>CHARLES SMITH KUNG FU GIRL RIESLI 750ml</v>
          </cell>
          <cell r="C4949" t="str">
            <v>K</v>
          </cell>
          <cell r="D4949" t="str">
            <v>KK</v>
          </cell>
          <cell r="E4949" t="str">
            <v>KKR</v>
          </cell>
          <cell r="F4949">
            <v>750</v>
          </cell>
          <cell r="G4949">
            <v>551250</v>
          </cell>
          <cell r="H4949">
            <v>15.06</v>
          </cell>
          <cell r="I4949">
            <v>1</v>
          </cell>
          <cell r="J4949"/>
        </row>
        <row r="4950">
          <cell r="A4950">
            <v>950793</v>
          </cell>
          <cell r="B4950" t="str">
            <v>CHARLES SMITH SANGIOVESE CASA SMIT 750ml</v>
          </cell>
          <cell r="C4950" t="str">
            <v>Y</v>
          </cell>
          <cell r="D4950" t="str">
            <v>YG</v>
          </cell>
          <cell r="E4950" t="str">
            <v>YGE</v>
          </cell>
          <cell r="F4950">
            <v>750</v>
          </cell>
          <cell r="G4950">
            <v>950793</v>
          </cell>
          <cell r="H4950">
            <v>21.32</v>
          </cell>
          <cell r="I4950" t="str">
            <v>S</v>
          </cell>
          <cell r="J4950"/>
        </row>
        <row r="4951">
          <cell r="A4951">
            <v>950791</v>
          </cell>
          <cell r="B4951" t="str">
            <v>CHARLES SMITH SECCO CHARD BRUT 750ml</v>
          </cell>
          <cell r="C4951" t="str">
            <v>Y</v>
          </cell>
          <cell r="D4951" t="str">
            <v>YS</v>
          </cell>
          <cell r="E4951" t="str">
            <v>YSE</v>
          </cell>
          <cell r="F4951">
            <v>750</v>
          </cell>
          <cell r="G4951">
            <v>950791</v>
          </cell>
          <cell r="H4951">
            <v>13.05</v>
          </cell>
          <cell r="I4951" t="str">
            <v>S</v>
          </cell>
          <cell r="J4951"/>
        </row>
        <row r="4952">
          <cell r="A4952">
            <v>950467</v>
          </cell>
          <cell r="B4952" t="str">
            <v>CHARLES SMITH SECCO MOSCATO 750ml</v>
          </cell>
          <cell r="C4952" t="str">
            <v>Y</v>
          </cell>
          <cell r="D4952" t="str">
            <v>YS</v>
          </cell>
          <cell r="E4952" t="str">
            <v>YSE</v>
          </cell>
          <cell r="F4952">
            <v>750</v>
          </cell>
          <cell r="G4952">
            <v>950467</v>
          </cell>
          <cell r="H4952">
            <v>14.08</v>
          </cell>
          <cell r="I4952" t="str">
            <v>S</v>
          </cell>
          <cell r="J4952"/>
        </row>
        <row r="4953">
          <cell r="A4953">
            <v>920280</v>
          </cell>
          <cell r="B4953" t="str">
            <v>CHARLES SMITH SYRAH ROYAL CITY 750ml</v>
          </cell>
          <cell r="C4953" t="str">
            <v>Y</v>
          </cell>
          <cell r="D4953" t="str">
            <v>YS</v>
          </cell>
          <cell r="E4953" t="str">
            <v>YSE</v>
          </cell>
          <cell r="F4953">
            <v>750</v>
          </cell>
          <cell r="G4953">
            <v>920280</v>
          </cell>
          <cell r="H4953">
            <v>104.04</v>
          </cell>
          <cell r="I4953" t="str">
            <v>S</v>
          </cell>
          <cell r="J4953"/>
        </row>
        <row r="4954">
          <cell r="A4954">
            <v>920520</v>
          </cell>
          <cell r="B4954" t="str">
            <v>CHARLES SMITH VELVET DEVIL MERLO 750ml</v>
          </cell>
          <cell r="C4954" t="str">
            <v>Y</v>
          </cell>
          <cell r="D4954" t="str">
            <v>YS</v>
          </cell>
          <cell r="E4954" t="str">
            <v>YSE</v>
          </cell>
          <cell r="F4954">
            <v>750</v>
          </cell>
          <cell r="G4954">
            <v>920520</v>
          </cell>
          <cell r="H4954">
            <v>12.9</v>
          </cell>
          <cell r="I4954" t="str">
            <v>X</v>
          </cell>
          <cell r="J4954"/>
        </row>
        <row r="4955">
          <cell r="A4955">
            <v>450078</v>
          </cell>
          <cell r="B4955" t="str">
            <v>CHARLES SMITH VELVET DEVIL MERLOT' 750ml</v>
          </cell>
          <cell r="C4955" t="str">
            <v>P</v>
          </cell>
          <cell r="D4955" t="str">
            <v>PL</v>
          </cell>
          <cell r="E4955" t="str">
            <v>PLF</v>
          </cell>
          <cell r="F4955">
            <v>750</v>
          </cell>
          <cell r="G4955">
            <v>450078</v>
          </cell>
          <cell r="H4955">
            <v>6.52</v>
          </cell>
          <cell r="I4955" t="str">
            <v>X</v>
          </cell>
          <cell r="J4955"/>
        </row>
        <row r="4956">
          <cell r="A4956">
            <v>551253</v>
          </cell>
          <cell r="B4956" t="str">
            <v>CHARLES SMITH VINO PINOT GRIGIO 750ml</v>
          </cell>
          <cell r="C4956" t="str">
            <v>K</v>
          </cell>
          <cell r="D4956" t="str">
            <v>KK</v>
          </cell>
          <cell r="E4956" t="str">
            <v>KKH</v>
          </cell>
          <cell r="F4956">
            <v>750</v>
          </cell>
          <cell r="G4956">
            <v>551253</v>
          </cell>
          <cell r="H4956">
            <v>13.06</v>
          </cell>
          <cell r="I4956">
            <v>1</v>
          </cell>
          <cell r="J4956"/>
        </row>
        <row r="4957">
          <cell r="A4957">
            <v>908896</v>
          </cell>
          <cell r="B4957" t="str">
            <v>CHARM SOON SOJU 375ml</v>
          </cell>
          <cell r="C4957" t="str">
            <v>Y</v>
          </cell>
          <cell r="D4957" t="str">
            <v>YS</v>
          </cell>
          <cell r="E4957" t="str">
            <v>YSE</v>
          </cell>
          <cell r="F4957">
            <v>375</v>
          </cell>
          <cell r="G4957">
            <v>908896</v>
          </cell>
          <cell r="H4957">
            <v>3.45</v>
          </cell>
          <cell r="I4957" t="str">
            <v>S</v>
          </cell>
          <cell r="J4957"/>
        </row>
        <row r="4958">
          <cell r="A4958">
            <v>922012</v>
          </cell>
          <cell r="B4958" t="str">
            <v>CHARPENTIER TRADITION BRUT 375ml</v>
          </cell>
          <cell r="C4958" t="str">
            <v>Y</v>
          </cell>
          <cell r="D4958" t="str">
            <v>YS</v>
          </cell>
          <cell r="E4958" t="str">
            <v>YSE</v>
          </cell>
          <cell r="F4958">
            <v>375</v>
          </cell>
          <cell r="G4958">
            <v>922012</v>
          </cell>
          <cell r="H4958">
            <v>33.14</v>
          </cell>
          <cell r="I4958" t="str">
            <v>S</v>
          </cell>
          <cell r="J4958"/>
        </row>
        <row r="4959">
          <cell r="A4959">
            <v>922011</v>
          </cell>
          <cell r="B4959" t="str">
            <v>CHARPENTIER TRADITION BRUT 750ml</v>
          </cell>
          <cell r="C4959" t="str">
            <v>Y</v>
          </cell>
          <cell r="D4959" t="str">
            <v>YS</v>
          </cell>
          <cell r="E4959" t="str">
            <v>YSE</v>
          </cell>
          <cell r="F4959">
            <v>750</v>
          </cell>
          <cell r="G4959">
            <v>922011</v>
          </cell>
          <cell r="H4959">
            <v>52.27</v>
          </cell>
          <cell r="I4959" t="str">
            <v>S</v>
          </cell>
          <cell r="J4959"/>
        </row>
        <row r="4960">
          <cell r="A4960">
            <v>915286</v>
          </cell>
          <cell r="B4960" t="str">
            <v>CHARTOGNE-TAILLET CUV ST ANNE 750ml</v>
          </cell>
          <cell r="C4960" t="str">
            <v>I</v>
          </cell>
          <cell r="D4960" t="str">
            <v>IH</v>
          </cell>
          <cell r="E4960" t="str">
            <v>IHP</v>
          </cell>
          <cell r="F4960">
            <v>750</v>
          </cell>
          <cell r="G4960">
            <v>915286</v>
          </cell>
          <cell r="H4960">
            <v>52.03</v>
          </cell>
          <cell r="I4960" t="str">
            <v>U</v>
          </cell>
          <cell r="J4960"/>
        </row>
        <row r="4961">
          <cell r="A4961">
            <v>949803</v>
          </cell>
          <cell r="B4961" t="str">
            <v>CHARTOGNE-TAILLET ROSE NV 750ml</v>
          </cell>
          <cell r="C4961" t="str">
            <v>Y</v>
          </cell>
          <cell r="D4961" t="str">
            <v>YS</v>
          </cell>
          <cell r="E4961" t="str">
            <v>YSE</v>
          </cell>
          <cell r="F4961">
            <v>750</v>
          </cell>
          <cell r="G4961">
            <v>949803</v>
          </cell>
          <cell r="H4961">
            <v>59.18</v>
          </cell>
          <cell r="I4961" t="str">
            <v>S</v>
          </cell>
          <cell r="J4961"/>
        </row>
        <row r="4962">
          <cell r="A4962">
            <v>64696</v>
          </cell>
          <cell r="B4962" t="str">
            <v>CHARTREUSE GREEN 750ml</v>
          </cell>
          <cell r="C4962" t="str">
            <v>C</v>
          </cell>
          <cell r="D4962" t="str">
            <v>CH</v>
          </cell>
          <cell r="E4962" t="str">
            <v>CHS</v>
          </cell>
          <cell r="F4962">
            <v>750</v>
          </cell>
          <cell r="G4962">
            <v>64696</v>
          </cell>
          <cell r="H4962">
            <v>62.49</v>
          </cell>
          <cell r="I4962" t="str">
            <v>L</v>
          </cell>
          <cell r="J4962"/>
        </row>
        <row r="4963">
          <cell r="A4963">
            <v>64692</v>
          </cell>
          <cell r="B4963" t="str">
            <v>CHARTREUSE GREEN FRANCE 375ml</v>
          </cell>
          <cell r="C4963" t="str">
            <v>C</v>
          </cell>
          <cell r="D4963" t="str">
            <v>CH</v>
          </cell>
          <cell r="E4963" t="str">
            <v>CHS</v>
          </cell>
          <cell r="F4963">
            <v>375</v>
          </cell>
          <cell r="G4963">
            <v>64692</v>
          </cell>
          <cell r="H4963">
            <v>30.99</v>
          </cell>
          <cell r="I4963" t="str">
            <v>D</v>
          </cell>
          <cell r="J4963"/>
        </row>
        <row r="4964">
          <cell r="A4964">
            <v>64717</v>
          </cell>
          <cell r="B4964" t="str">
            <v>CHARTREUSE GREEN VEP 1000ml</v>
          </cell>
          <cell r="C4964" t="str">
            <v>C</v>
          </cell>
          <cell r="D4964" t="str">
            <v>CH</v>
          </cell>
          <cell r="E4964" t="str">
            <v>CHS</v>
          </cell>
          <cell r="F4964">
            <v>1000</v>
          </cell>
          <cell r="G4964">
            <v>64717</v>
          </cell>
          <cell r="H4964">
            <v>200.96</v>
          </cell>
          <cell r="I4964" t="str">
            <v>L</v>
          </cell>
          <cell r="J4964"/>
        </row>
        <row r="4965">
          <cell r="A4965">
            <v>64706</v>
          </cell>
          <cell r="B4965" t="str">
            <v>CHARTREUSE YELLOW 750ml</v>
          </cell>
          <cell r="C4965" t="str">
            <v>C</v>
          </cell>
          <cell r="D4965" t="str">
            <v>CH</v>
          </cell>
          <cell r="E4965" t="str">
            <v>CHX</v>
          </cell>
          <cell r="F4965">
            <v>750</v>
          </cell>
          <cell r="G4965">
            <v>64706</v>
          </cell>
          <cell r="H4965">
            <v>62.49</v>
          </cell>
          <cell r="I4965">
            <v>1</v>
          </cell>
          <cell r="J4965"/>
        </row>
        <row r="4966">
          <cell r="A4966">
            <v>64704</v>
          </cell>
          <cell r="B4966" t="str">
            <v>CHARTREUSE YELLOW FRANCE 375ml</v>
          </cell>
          <cell r="C4966" t="str">
            <v>Y</v>
          </cell>
          <cell r="D4966" t="str">
            <v>YS</v>
          </cell>
          <cell r="E4966" t="str">
            <v>YSC</v>
          </cell>
          <cell r="F4966">
            <v>375</v>
          </cell>
          <cell r="G4966">
            <v>64704</v>
          </cell>
          <cell r="H4966">
            <v>21.02</v>
          </cell>
          <cell r="I4966" t="str">
            <v>U</v>
          </cell>
          <cell r="J4966"/>
        </row>
        <row r="4967">
          <cell r="A4967">
            <v>952291</v>
          </cell>
          <cell r="B4967" t="str">
            <v>CHASE BABERIS VINEYARD PETITE SYRA 750ml</v>
          </cell>
          <cell r="C4967" t="str">
            <v>Y</v>
          </cell>
          <cell r="D4967" t="str">
            <v>YS</v>
          </cell>
          <cell r="E4967" t="str">
            <v>YSE</v>
          </cell>
          <cell r="F4967">
            <v>750</v>
          </cell>
          <cell r="G4967">
            <v>952291</v>
          </cell>
          <cell r="H4967">
            <v>61.54</v>
          </cell>
          <cell r="I4967" t="str">
            <v>S</v>
          </cell>
          <cell r="J4967"/>
        </row>
        <row r="4968">
          <cell r="A4968">
            <v>951322</v>
          </cell>
          <cell r="B4968" t="str">
            <v>CHASE CELLARS FINALE 500 ml</v>
          </cell>
          <cell r="C4968" t="str">
            <v>Y</v>
          </cell>
          <cell r="D4968" t="str">
            <v>YS</v>
          </cell>
          <cell r="E4968" t="str">
            <v>YSE</v>
          </cell>
          <cell r="F4968">
            <v>500</v>
          </cell>
          <cell r="G4968">
            <v>951322</v>
          </cell>
          <cell r="H4968">
            <v>41.6</v>
          </cell>
          <cell r="I4968" t="str">
            <v>S</v>
          </cell>
          <cell r="J4968"/>
        </row>
        <row r="4969">
          <cell r="A4969">
            <v>951321</v>
          </cell>
          <cell r="B4969" t="str">
            <v>CHASE CELLARS PETITE SIRAH'13 750ml</v>
          </cell>
          <cell r="C4969" t="str">
            <v>Y</v>
          </cell>
          <cell r="D4969" t="str">
            <v>YS</v>
          </cell>
          <cell r="E4969" t="str">
            <v>YSE</v>
          </cell>
          <cell r="F4969">
            <v>750</v>
          </cell>
          <cell r="G4969">
            <v>951321</v>
          </cell>
          <cell r="H4969">
            <v>41.6</v>
          </cell>
          <cell r="I4969" t="str">
            <v>S</v>
          </cell>
          <cell r="J4969"/>
        </row>
        <row r="4970">
          <cell r="A4970">
            <v>951320</v>
          </cell>
          <cell r="B4970" t="str">
            <v>CHASE CELLARS ZIN RESERVE '13 750ml</v>
          </cell>
          <cell r="C4970" t="str">
            <v>Y</v>
          </cell>
          <cell r="D4970" t="str">
            <v>YS</v>
          </cell>
          <cell r="E4970" t="str">
            <v>YSE</v>
          </cell>
          <cell r="F4970">
            <v>750</v>
          </cell>
          <cell r="G4970">
            <v>951320</v>
          </cell>
          <cell r="H4970">
            <v>56.8</v>
          </cell>
          <cell r="I4970" t="str">
            <v>S</v>
          </cell>
          <cell r="J4970"/>
        </row>
        <row r="4971">
          <cell r="A4971">
            <v>951317</v>
          </cell>
          <cell r="B4971" t="str">
            <v>CHASE CELLARS ZINDANDEL '13 750ml</v>
          </cell>
          <cell r="C4971" t="str">
            <v>Y</v>
          </cell>
          <cell r="D4971" t="str">
            <v>YS</v>
          </cell>
          <cell r="E4971" t="str">
            <v>YSE</v>
          </cell>
          <cell r="F4971">
            <v>750</v>
          </cell>
          <cell r="G4971">
            <v>951317</v>
          </cell>
          <cell r="H4971">
            <v>34.5</v>
          </cell>
          <cell r="I4971" t="str">
            <v>S</v>
          </cell>
          <cell r="J4971"/>
        </row>
        <row r="4972">
          <cell r="A4972">
            <v>954835</v>
          </cell>
          <cell r="B4972" t="str">
            <v>CHASE HAYNE VIN ZINFANDEL ROSE 2016750ml</v>
          </cell>
          <cell r="C4972" t="str">
            <v>Y</v>
          </cell>
          <cell r="D4972" t="str">
            <v>YS</v>
          </cell>
          <cell r="E4972" t="str">
            <v>YSE</v>
          </cell>
          <cell r="F4972">
            <v>750</v>
          </cell>
          <cell r="G4972">
            <v>954835</v>
          </cell>
          <cell r="H4972">
            <v>27.27</v>
          </cell>
          <cell r="I4972" t="str">
            <v>S</v>
          </cell>
          <cell r="J4972"/>
        </row>
        <row r="4973">
          <cell r="A4973">
            <v>902889</v>
          </cell>
          <cell r="B4973" t="str">
            <v>CHASE HAYNE VINEYARD ZINFANDEL 2017750ml</v>
          </cell>
          <cell r="C4973" t="str">
            <v>Y</v>
          </cell>
          <cell r="D4973" t="str">
            <v>YS</v>
          </cell>
          <cell r="E4973" t="str">
            <v>YSE</v>
          </cell>
          <cell r="F4973">
            <v>750</v>
          </cell>
          <cell r="G4973">
            <v>902889</v>
          </cell>
          <cell r="H4973">
            <v>56.33</v>
          </cell>
          <cell r="I4973" t="str">
            <v>S</v>
          </cell>
          <cell r="J4973"/>
        </row>
        <row r="4974">
          <cell r="A4974">
            <v>952290</v>
          </cell>
          <cell r="B4974" t="str">
            <v>CHASE HAYNE VINYARD RSERVE ZINFAND 750ml</v>
          </cell>
          <cell r="C4974" t="str">
            <v>Y</v>
          </cell>
          <cell r="D4974" t="str">
            <v>YS</v>
          </cell>
          <cell r="E4974" t="str">
            <v>YSE</v>
          </cell>
          <cell r="F4974">
            <v>750</v>
          </cell>
          <cell r="G4974">
            <v>952290</v>
          </cell>
          <cell r="H4974">
            <v>77.930000000000007</v>
          </cell>
          <cell r="I4974" t="str">
            <v>S</v>
          </cell>
          <cell r="J4974"/>
        </row>
        <row r="4975">
          <cell r="A4975">
            <v>952289</v>
          </cell>
          <cell r="B4975" t="str">
            <v>CHASE HAYNE VINYARD ZINFANDEL '14 750ml</v>
          </cell>
          <cell r="C4975" t="str">
            <v>Y</v>
          </cell>
          <cell r="D4975" t="str">
            <v>YS</v>
          </cell>
          <cell r="E4975" t="str">
            <v>YSE</v>
          </cell>
          <cell r="F4975">
            <v>750</v>
          </cell>
          <cell r="G4975">
            <v>952289</v>
          </cell>
          <cell r="H4975">
            <v>49.62</v>
          </cell>
          <cell r="I4975" t="str">
            <v>S</v>
          </cell>
          <cell r="J4975"/>
        </row>
        <row r="4976">
          <cell r="A4976">
            <v>405688</v>
          </cell>
          <cell r="B4976" t="str">
            <v>CHASING VENUS SAUV BLANC'20/21 750ml</v>
          </cell>
          <cell r="C4976" t="str">
            <v>K</v>
          </cell>
          <cell r="D4976" t="str">
            <v>KR</v>
          </cell>
          <cell r="E4976" t="str">
            <v>KRV</v>
          </cell>
          <cell r="F4976">
            <v>750</v>
          </cell>
          <cell r="G4976">
            <v>405688</v>
          </cell>
          <cell r="H4976">
            <v>19.37</v>
          </cell>
          <cell r="I4976" t="str">
            <v>L</v>
          </cell>
          <cell r="J4976"/>
        </row>
        <row r="4977">
          <cell r="A4977">
            <v>953435</v>
          </cell>
          <cell r="B4977" t="str">
            <v>CHASSAGNE MONTRACHET 07 750ml</v>
          </cell>
          <cell r="C4977" t="str">
            <v>Y</v>
          </cell>
          <cell r="D4977" t="str">
            <v>YS</v>
          </cell>
          <cell r="E4977" t="str">
            <v>YSE</v>
          </cell>
          <cell r="F4977">
            <v>750</v>
          </cell>
          <cell r="G4977">
            <v>953435</v>
          </cell>
          <cell r="H4977">
            <v>22.97</v>
          </cell>
          <cell r="I4977" t="str">
            <v>S</v>
          </cell>
          <cell r="J4977"/>
        </row>
        <row r="4978">
          <cell r="A4978">
            <v>953434</v>
          </cell>
          <cell r="B4978" t="str">
            <v>CHASSAGNE MONTRACHET 08 750ml</v>
          </cell>
          <cell r="C4978" t="str">
            <v>Y</v>
          </cell>
          <cell r="D4978" t="str">
            <v>YS</v>
          </cell>
          <cell r="E4978" t="str">
            <v>YSE</v>
          </cell>
          <cell r="F4978">
            <v>750</v>
          </cell>
          <cell r="G4978">
            <v>953434</v>
          </cell>
          <cell r="H4978">
            <v>22.97</v>
          </cell>
          <cell r="I4978" t="str">
            <v>S</v>
          </cell>
          <cell r="J4978"/>
        </row>
        <row r="4979">
          <cell r="A4979">
            <v>951063</v>
          </cell>
          <cell r="B4979" t="str">
            <v>CHASSAGNE MONTRACHET CRU ROUGE MOR 750ml</v>
          </cell>
          <cell r="C4979" t="str">
            <v>Y</v>
          </cell>
          <cell r="D4979" t="str">
            <v>YS</v>
          </cell>
          <cell r="E4979" t="str">
            <v>YSE</v>
          </cell>
          <cell r="F4979">
            <v>750</v>
          </cell>
          <cell r="G4979">
            <v>951063</v>
          </cell>
          <cell r="H4979">
            <v>56.97</v>
          </cell>
          <cell r="I4979" t="str">
            <v>S</v>
          </cell>
          <cell r="J4979"/>
        </row>
        <row r="4980">
          <cell r="A4980">
            <v>951162</v>
          </cell>
          <cell r="B4980" t="str">
            <v>CHASSAGNE MONTRACHET CRUROUGE MOR 375 ml</v>
          </cell>
          <cell r="C4980" t="str">
            <v>Y</v>
          </cell>
          <cell r="D4980" t="str">
            <v>YS</v>
          </cell>
          <cell r="E4980" t="str">
            <v>YSE</v>
          </cell>
          <cell r="F4980">
            <v>375</v>
          </cell>
          <cell r="G4980">
            <v>951162</v>
          </cell>
          <cell r="H4980">
            <v>32.25</v>
          </cell>
          <cell r="I4980" t="str">
            <v>S</v>
          </cell>
          <cell r="J4980"/>
        </row>
        <row r="4981">
          <cell r="A4981">
            <v>910553</v>
          </cell>
          <cell r="B4981" t="str">
            <v>CHASSAGNE ROUGE SYLVAIN MOREY 2018 750ml</v>
          </cell>
          <cell r="C4981" t="str">
            <v>Y</v>
          </cell>
          <cell r="D4981" t="str">
            <v>YS</v>
          </cell>
          <cell r="E4981" t="str">
            <v>YSE</v>
          </cell>
          <cell r="F4981">
            <v>750</v>
          </cell>
          <cell r="G4981">
            <v>910553</v>
          </cell>
          <cell r="H4981">
            <v>68.41</v>
          </cell>
          <cell r="I4981" t="str">
            <v>S</v>
          </cell>
          <cell r="J4981"/>
        </row>
        <row r="4982">
          <cell r="A4982">
            <v>948876</v>
          </cell>
          <cell r="B4982" t="str">
            <v>CHASSELVIN CROZES HERMITAGE'09 750ml</v>
          </cell>
          <cell r="C4982" t="str">
            <v>Y</v>
          </cell>
          <cell r="D4982" t="str">
            <v>YS</v>
          </cell>
          <cell r="E4982" t="str">
            <v>YSE</v>
          </cell>
          <cell r="F4982">
            <v>750</v>
          </cell>
          <cell r="G4982">
            <v>948876</v>
          </cell>
          <cell r="H4982">
            <v>32.51</v>
          </cell>
          <cell r="I4982" t="str">
            <v>S</v>
          </cell>
          <cell r="J4982"/>
        </row>
        <row r="4983">
          <cell r="A4983">
            <v>916976</v>
          </cell>
          <cell r="B4983" t="str">
            <v>CHASSEUR CHARD GREENACRES'06 750ml</v>
          </cell>
          <cell r="C4983" t="str">
            <v>K</v>
          </cell>
          <cell r="D4983" t="str">
            <v>KK</v>
          </cell>
          <cell r="E4983" t="str">
            <v>KKB</v>
          </cell>
          <cell r="F4983">
            <v>750</v>
          </cell>
          <cell r="G4983">
            <v>916976</v>
          </cell>
          <cell r="H4983">
            <v>49.28</v>
          </cell>
          <cell r="I4983" t="str">
            <v>X</v>
          </cell>
          <cell r="J4983"/>
        </row>
        <row r="4984">
          <cell r="A4984">
            <v>916975</v>
          </cell>
          <cell r="B4984" t="str">
            <v>CHASSEUR CHARD LORENZO'06 750ml</v>
          </cell>
          <cell r="C4984" t="str">
            <v>K</v>
          </cell>
          <cell r="D4984" t="str">
            <v>KK</v>
          </cell>
          <cell r="E4984" t="str">
            <v>KKB</v>
          </cell>
          <cell r="F4984">
            <v>750</v>
          </cell>
          <cell r="G4984">
            <v>916975</v>
          </cell>
          <cell r="H4984">
            <v>56.36</v>
          </cell>
          <cell r="I4984" t="str">
            <v>X</v>
          </cell>
          <cell r="J4984"/>
        </row>
        <row r="4985">
          <cell r="A4985">
            <v>916904</v>
          </cell>
          <cell r="B4985" t="str">
            <v>CHASSEUR CHARD SONOMA CST'06 750ml</v>
          </cell>
          <cell r="C4985" t="str">
            <v>K</v>
          </cell>
          <cell r="D4985" t="str">
            <v>KK</v>
          </cell>
          <cell r="E4985" t="str">
            <v>KKB</v>
          </cell>
          <cell r="F4985">
            <v>750</v>
          </cell>
          <cell r="G4985">
            <v>916904</v>
          </cell>
          <cell r="H4985">
            <v>39.770000000000003</v>
          </cell>
          <cell r="I4985" t="str">
            <v>X</v>
          </cell>
          <cell r="J4985"/>
        </row>
        <row r="4986">
          <cell r="A4986">
            <v>916974</v>
          </cell>
          <cell r="B4986" t="str">
            <v>CHASSEUR PINOT NOIR UMINO'06 750ml</v>
          </cell>
          <cell r="C4986" t="str">
            <v>P</v>
          </cell>
          <cell r="D4986" t="str">
            <v>PL</v>
          </cell>
          <cell r="E4986" t="str">
            <v>PLR</v>
          </cell>
          <cell r="F4986">
            <v>750</v>
          </cell>
          <cell r="G4986">
            <v>916974</v>
          </cell>
          <cell r="H4986">
            <v>61.22</v>
          </cell>
          <cell r="I4986" t="str">
            <v>U</v>
          </cell>
          <cell r="J4986"/>
        </row>
        <row r="4987">
          <cell r="A4987">
            <v>916674</v>
          </cell>
          <cell r="B4987" t="str">
            <v>CHASSEUR PINOT SONOMA CST'06 750ml</v>
          </cell>
          <cell r="C4987" t="str">
            <v>P</v>
          </cell>
          <cell r="D4987" t="str">
            <v>PL</v>
          </cell>
          <cell r="E4987" t="str">
            <v>PLR</v>
          </cell>
          <cell r="F4987">
            <v>750</v>
          </cell>
          <cell r="G4987">
            <v>916674</v>
          </cell>
          <cell r="H4987">
            <v>38.549999999999997</v>
          </cell>
          <cell r="I4987" t="str">
            <v>X</v>
          </cell>
          <cell r="J4987"/>
        </row>
        <row r="4988">
          <cell r="A4988">
            <v>917838</v>
          </cell>
          <cell r="B4988" t="str">
            <v>CHAT ANEY HAUT MEDOC'14 750ml</v>
          </cell>
          <cell r="C4988" t="str">
            <v>P</v>
          </cell>
          <cell r="D4988" t="str">
            <v>PR</v>
          </cell>
          <cell r="E4988" t="str">
            <v>PRA</v>
          </cell>
          <cell r="F4988">
            <v>750</v>
          </cell>
          <cell r="G4988">
            <v>917838</v>
          </cell>
          <cell r="H4988">
            <v>30.99</v>
          </cell>
          <cell r="I4988" t="str">
            <v>U</v>
          </cell>
          <cell r="J4988"/>
        </row>
        <row r="4989">
          <cell r="A4989">
            <v>948327</v>
          </cell>
          <cell r="B4989" t="str">
            <v>CHAT BARET PESSAC LEOGNAN '15/18 750ml</v>
          </cell>
          <cell r="C4989" t="str">
            <v>P</v>
          </cell>
          <cell r="D4989" t="str">
            <v>PR</v>
          </cell>
          <cell r="E4989" t="str">
            <v>PRA</v>
          </cell>
          <cell r="F4989">
            <v>750</v>
          </cell>
          <cell r="G4989">
            <v>948327</v>
          </cell>
          <cell r="H4989">
            <v>39.99</v>
          </cell>
          <cell r="I4989" t="str">
            <v>L</v>
          </cell>
          <cell r="J4989"/>
        </row>
        <row r="4990">
          <cell r="A4990">
            <v>947838</v>
          </cell>
          <cell r="B4990" t="str">
            <v>CHAT BEAU SOLEIL MUSCADET 750ml</v>
          </cell>
          <cell r="C4990" t="str">
            <v>Y</v>
          </cell>
          <cell r="D4990" t="str">
            <v>YS</v>
          </cell>
          <cell r="E4990" t="str">
            <v>YSE</v>
          </cell>
          <cell r="F4990">
            <v>750</v>
          </cell>
          <cell r="G4990">
            <v>947838</v>
          </cell>
          <cell r="H4990">
            <v>13.77</v>
          </cell>
          <cell r="I4990" t="str">
            <v>U</v>
          </cell>
          <cell r="J4990"/>
        </row>
        <row r="4991">
          <cell r="A4991">
            <v>906803</v>
          </cell>
          <cell r="B4991" t="str">
            <v>CHAT BELLEFONT BELCIER ST EM'18 750ml</v>
          </cell>
          <cell r="C4991" t="str">
            <v>P</v>
          </cell>
          <cell r="D4991" t="str">
            <v>PR</v>
          </cell>
          <cell r="E4991" t="str">
            <v>PRA</v>
          </cell>
          <cell r="F4991">
            <v>750</v>
          </cell>
          <cell r="G4991">
            <v>906803</v>
          </cell>
          <cell r="H4991">
            <v>81.709999999999994</v>
          </cell>
          <cell r="I4991" t="str">
            <v>L</v>
          </cell>
          <cell r="J4991"/>
        </row>
        <row r="4992">
          <cell r="A4992">
            <v>916356</v>
          </cell>
          <cell r="B4992" t="str">
            <v>CHAT BELLEVUE LUSSAC-ST EM'11/12 750ml</v>
          </cell>
          <cell r="C4992" t="str">
            <v>P</v>
          </cell>
          <cell r="D4992" t="str">
            <v>PR</v>
          </cell>
          <cell r="E4992" t="str">
            <v>PRA</v>
          </cell>
          <cell r="F4992">
            <v>750</v>
          </cell>
          <cell r="G4992">
            <v>916356</v>
          </cell>
          <cell r="H4992">
            <v>33.5</v>
          </cell>
          <cell r="I4992" t="str">
            <v>X</v>
          </cell>
          <cell r="J4992"/>
        </row>
        <row r="4993">
          <cell r="A4993">
            <v>948614</v>
          </cell>
          <cell r="B4993" t="str">
            <v>CHAT BELLEVUE PEYCHARNEAU 750ml</v>
          </cell>
          <cell r="C4993" t="str">
            <v>Y</v>
          </cell>
          <cell r="D4993" t="str">
            <v>YS</v>
          </cell>
          <cell r="E4993" t="str">
            <v>YSE</v>
          </cell>
          <cell r="F4993">
            <v>750</v>
          </cell>
          <cell r="G4993">
            <v>948614</v>
          </cell>
          <cell r="H4993">
            <v>20.2</v>
          </cell>
          <cell r="I4993" t="str">
            <v>S</v>
          </cell>
          <cell r="J4993"/>
        </row>
        <row r="4994">
          <cell r="A4994">
            <v>948220</v>
          </cell>
          <cell r="B4994" t="str">
            <v>CHAT BELLEVUE SAUV GRIS 2012 750ml</v>
          </cell>
          <cell r="C4994" t="str">
            <v>Y</v>
          </cell>
          <cell r="D4994" t="str">
            <v>YS</v>
          </cell>
          <cell r="E4994" t="str">
            <v>YSE</v>
          </cell>
          <cell r="F4994">
            <v>750</v>
          </cell>
          <cell r="G4994">
            <v>948220</v>
          </cell>
          <cell r="H4994">
            <v>23.5</v>
          </cell>
          <cell r="I4994" t="str">
            <v>S</v>
          </cell>
          <cell r="J4994"/>
        </row>
        <row r="4995">
          <cell r="A4995">
            <v>916460</v>
          </cell>
          <cell r="B4995" t="str">
            <v>CHAT BERNADOTTE'16 750ml</v>
          </cell>
          <cell r="C4995" t="str">
            <v>P</v>
          </cell>
          <cell r="D4995" t="str">
            <v>PR</v>
          </cell>
          <cell r="E4995" t="str">
            <v>PRA</v>
          </cell>
          <cell r="F4995">
            <v>750</v>
          </cell>
          <cell r="G4995">
            <v>916460</v>
          </cell>
          <cell r="H4995">
            <v>18.850000000000001</v>
          </cell>
          <cell r="I4995" t="str">
            <v>L</v>
          </cell>
          <cell r="J4995"/>
        </row>
        <row r="4996">
          <cell r="A4996">
            <v>916425</v>
          </cell>
          <cell r="B4996" t="str">
            <v>CHAT BEYCHEVELLE'05/06 750ml</v>
          </cell>
          <cell r="C4996" t="str">
            <v>P</v>
          </cell>
          <cell r="D4996" t="str">
            <v>PR</v>
          </cell>
          <cell r="E4996" t="str">
            <v>PRA</v>
          </cell>
          <cell r="F4996">
            <v>750</v>
          </cell>
          <cell r="G4996">
            <v>916425</v>
          </cell>
          <cell r="H4996">
            <v>204.55</v>
          </cell>
          <cell r="I4996" t="str">
            <v>U</v>
          </cell>
          <cell r="J4996"/>
        </row>
        <row r="4997">
          <cell r="A4997">
            <v>919523</v>
          </cell>
          <cell r="B4997" t="str">
            <v>CHAT BIANCA GEWURZTRAMINER 750ml</v>
          </cell>
          <cell r="C4997" t="str">
            <v>Y</v>
          </cell>
          <cell r="D4997" t="str">
            <v>YS</v>
          </cell>
          <cell r="E4997" t="str">
            <v>YSE</v>
          </cell>
          <cell r="F4997">
            <v>750</v>
          </cell>
          <cell r="G4997">
            <v>919523</v>
          </cell>
          <cell r="H4997">
            <v>8.18</v>
          </cell>
          <cell r="I4997" t="str">
            <v>S</v>
          </cell>
          <cell r="J4997"/>
        </row>
        <row r="4998">
          <cell r="A4998">
            <v>953130</v>
          </cell>
          <cell r="B4998" t="str">
            <v>CHAT BON PASTEUR '09 375 ml</v>
          </cell>
          <cell r="C4998" t="str">
            <v>Y</v>
          </cell>
          <cell r="D4998" t="str">
            <v>YS</v>
          </cell>
          <cell r="E4998" t="str">
            <v>YSE</v>
          </cell>
          <cell r="F4998">
            <v>375</v>
          </cell>
          <cell r="G4998">
            <v>953130</v>
          </cell>
          <cell r="H4998">
            <v>71.13</v>
          </cell>
          <cell r="I4998" t="str">
            <v>S</v>
          </cell>
          <cell r="J4998"/>
        </row>
        <row r="4999">
          <cell r="A4999">
            <v>921709</v>
          </cell>
          <cell r="B4999" t="str">
            <v>CHAT BONHOSTE BORDEAUX BLANC 750ml</v>
          </cell>
          <cell r="C4999" t="str">
            <v>Y</v>
          </cell>
          <cell r="D4999" t="str">
            <v>YS</v>
          </cell>
          <cell r="E4999" t="str">
            <v>YSE</v>
          </cell>
          <cell r="F4999">
            <v>750</v>
          </cell>
          <cell r="G4999">
            <v>921709</v>
          </cell>
          <cell r="H4999">
            <v>15.99</v>
          </cell>
          <cell r="I4999" t="str">
            <v>S</v>
          </cell>
          <cell r="J4999"/>
        </row>
        <row r="5000">
          <cell r="A5000">
            <v>916062</v>
          </cell>
          <cell r="B5000" t="str">
            <v>CHAT BONNELIERE LES CORNVELLES'14 750ml</v>
          </cell>
          <cell r="C5000" t="str">
            <v>P</v>
          </cell>
          <cell r="D5000" t="str">
            <v>PR</v>
          </cell>
          <cell r="E5000" t="str">
            <v>PRE</v>
          </cell>
          <cell r="F5000">
            <v>750</v>
          </cell>
          <cell r="G5000">
            <v>916062</v>
          </cell>
          <cell r="H5000">
            <v>10.39</v>
          </cell>
          <cell r="I5000" t="str">
            <v>X</v>
          </cell>
          <cell r="J5000"/>
        </row>
        <row r="5001">
          <cell r="A5001">
            <v>902445</v>
          </cell>
          <cell r="B5001" t="str">
            <v>CHAT BOSWELL CABERNET ESTATE'16 750ml</v>
          </cell>
          <cell r="C5001" t="str">
            <v>Y</v>
          </cell>
          <cell r="D5001" t="str">
            <v>YS</v>
          </cell>
          <cell r="E5001" t="str">
            <v>YSE</v>
          </cell>
          <cell r="F5001">
            <v>750</v>
          </cell>
          <cell r="G5001">
            <v>902445</v>
          </cell>
          <cell r="H5001">
            <v>350.05</v>
          </cell>
          <cell r="I5001" t="str">
            <v>S</v>
          </cell>
          <cell r="J5001"/>
        </row>
        <row r="5002">
          <cell r="A5002">
            <v>902440</v>
          </cell>
          <cell r="B5002" t="str">
            <v>CHAT BOSWELL CHARD RITCHIE'16 750ml</v>
          </cell>
          <cell r="C5002" t="str">
            <v>Y</v>
          </cell>
          <cell r="D5002" t="str">
            <v>YS</v>
          </cell>
          <cell r="E5002" t="str">
            <v>YSE</v>
          </cell>
          <cell r="F5002">
            <v>750</v>
          </cell>
          <cell r="G5002">
            <v>902440</v>
          </cell>
          <cell r="H5002">
            <v>95.05</v>
          </cell>
          <cell r="I5002" t="str">
            <v>S</v>
          </cell>
          <cell r="J5002"/>
        </row>
        <row r="5003">
          <cell r="A5003">
            <v>902441</v>
          </cell>
          <cell r="B5003" t="str">
            <v>CHAT BOSWELL CHARD TRUE COURSE'17 750ml</v>
          </cell>
          <cell r="C5003" t="str">
            <v>Y</v>
          </cell>
          <cell r="D5003" t="str">
            <v>YS</v>
          </cell>
          <cell r="E5003" t="str">
            <v>YSE</v>
          </cell>
          <cell r="F5003">
            <v>750</v>
          </cell>
          <cell r="G5003">
            <v>902441</v>
          </cell>
          <cell r="H5003">
            <v>135.05000000000001</v>
          </cell>
          <cell r="I5003" t="str">
            <v>S</v>
          </cell>
          <cell r="J5003"/>
        </row>
        <row r="5004">
          <cell r="A5004">
            <v>902446</v>
          </cell>
          <cell r="B5004" t="str">
            <v>CHAT BOSWELL MIXED CASE 750ml</v>
          </cell>
          <cell r="C5004" t="str">
            <v>Y</v>
          </cell>
          <cell r="D5004" t="str">
            <v>YS</v>
          </cell>
          <cell r="E5004" t="str">
            <v>YSE</v>
          </cell>
          <cell r="F5004">
            <v>750</v>
          </cell>
          <cell r="G5004">
            <v>902446</v>
          </cell>
          <cell r="H5004">
            <v>164.28</v>
          </cell>
          <cell r="I5004" t="str">
            <v>S</v>
          </cell>
          <cell r="J5004"/>
        </row>
        <row r="5005">
          <cell r="A5005">
            <v>902442</v>
          </cell>
          <cell r="B5005" t="str">
            <v>CHAT BOSWELL PINOT NOIR RADIAN'16 750ml</v>
          </cell>
          <cell r="C5005" t="str">
            <v>Y</v>
          </cell>
          <cell r="D5005" t="str">
            <v>YS</v>
          </cell>
          <cell r="E5005" t="str">
            <v>YSE</v>
          </cell>
          <cell r="F5005">
            <v>750</v>
          </cell>
          <cell r="G5005">
            <v>902442</v>
          </cell>
          <cell r="H5005">
            <v>125.05</v>
          </cell>
          <cell r="I5005" t="str">
            <v>S</v>
          </cell>
          <cell r="J5005"/>
        </row>
        <row r="5006">
          <cell r="A5006">
            <v>902443</v>
          </cell>
          <cell r="B5006" t="str">
            <v>CHAT BOSWELL PINOT NOIR RITA'S CROW750ml</v>
          </cell>
          <cell r="C5006" t="str">
            <v>Y</v>
          </cell>
          <cell r="D5006" t="str">
            <v>YS</v>
          </cell>
          <cell r="E5006" t="str">
            <v>YSE</v>
          </cell>
          <cell r="F5006">
            <v>750</v>
          </cell>
          <cell r="G5006">
            <v>902443</v>
          </cell>
          <cell r="H5006">
            <v>125.05</v>
          </cell>
          <cell r="I5006" t="str">
            <v>S</v>
          </cell>
          <cell r="J5006"/>
        </row>
        <row r="5007">
          <cell r="A5007">
            <v>902444</v>
          </cell>
          <cell r="B5007" t="str">
            <v>CHAT BOSWELL PROPRIETARY RED'15 750ml</v>
          </cell>
          <cell r="C5007" t="str">
            <v>Y</v>
          </cell>
          <cell r="D5007" t="str">
            <v>YS</v>
          </cell>
          <cell r="E5007" t="str">
            <v>YSE</v>
          </cell>
          <cell r="F5007">
            <v>750</v>
          </cell>
          <cell r="G5007">
            <v>902444</v>
          </cell>
          <cell r="H5007">
            <v>155.05000000000001</v>
          </cell>
          <cell r="I5007" t="str">
            <v>S</v>
          </cell>
          <cell r="J5007"/>
        </row>
        <row r="5008">
          <cell r="A5008">
            <v>913120</v>
          </cell>
          <cell r="B5008" t="str">
            <v>CHAT BOURDIEU BLAYE COTES DE BRDX 750ml</v>
          </cell>
          <cell r="C5008" t="str">
            <v>P</v>
          </cell>
          <cell r="D5008" t="str">
            <v>PR</v>
          </cell>
          <cell r="E5008" t="str">
            <v>PRA</v>
          </cell>
          <cell r="F5008">
            <v>750</v>
          </cell>
          <cell r="G5008">
            <v>913120</v>
          </cell>
          <cell r="H5008">
            <v>17.72</v>
          </cell>
          <cell r="I5008" t="str">
            <v>L</v>
          </cell>
          <cell r="J5008"/>
        </row>
        <row r="5009">
          <cell r="A5009">
            <v>235400</v>
          </cell>
          <cell r="B5009" t="str">
            <v>CHAT BOURGNEUF POMEROL'05 750ml</v>
          </cell>
          <cell r="C5009" t="str">
            <v>P</v>
          </cell>
          <cell r="D5009" t="str">
            <v>PR</v>
          </cell>
          <cell r="E5009" t="str">
            <v>PRA</v>
          </cell>
          <cell r="F5009">
            <v>750</v>
          </cell>
          <cell r="G5009">
            <v>235400</v>
          </cell>
          <cell r="H5009">
            <v>53.36</v>
          </cell>
          <cell r="I5009" t="str">
            <v>U</v>
          </cell>
          <cell r="J5009"/>
        </row>
        <row r="5010">
          <cell r="A5010">
            <v>914955</v>
          </cell>
          <cell r="B5010" t="str">
            <v>CHAT BOUTISSE ST EMILION'05 750ml</v>
          </cell>
          <cell r="C5010" t="str">
            <v>P</v>
          </cell>
          <cell r="D5010" t="str">
            <v>PR</v>
          </cell>
          <cell r="E5010" t="str">
            <v>PRA</v>
          </cell>
          <cell r="F5010">
            <v>750</v>
          </cell>
          <cell r="G5010">
            <v>914955</v>
          </cell>
          <cell r="H5010">
            <v>26.38</v>
          </cell>
          <cell r="I5010" t="str">
            <v>U</v>
          </cell>
          <cell r="J5010"/>
        </row>
        <row r="5011">
          <cell r="A5011">
            <v>918111</v>
          </cell>
          <cell r="B5011" t="str">
            <v>CHAT BOUTISSE ST EMILION'18 750ml</v>
          </cell>
          <cell r="C5011" t="str">
            <v>P</v>
          </cell>
          <cell r="D5011" t="str">
            <v>PR</v>
          </cell>
          <cell r="E5011" t="str">
            <v>PRA</v>
          </cell>
          <cell r="F5011">
            <v>750</v>
          </cell>
          <cell r="G5011">
            <v>918111</v>
          </cell>
          <cell r="H5011">
            <v>41.99</v>
          </cell>
          <cell r="I5011" t="str">
            <v>L</v>
          </cell>
          <cell r="J5011"/>
        </row>
        <row r="5012">
          <cell r="A5012">
            <v>919274</v>
          </cell>
          <cell r="B5012" t="str">
            <v>CHAT BRANAIRE DUCRU '08 750ml</v>
          </cell>
          <cell r="C5012" t="str">
            <v>Y</v>
          </cell>
          <cell r="D5012" t="str">
            <v>YS</v>
          </cell>
          <cell r="E5012" t="str">
            <v>YSE</v>
          </cell>
          <cell r="F5012">
            <v>750</v>
          </cell>
          <cell r="G5012">
            <v>919274</v>
          </cell>
          <cell r="H5012">
            <v>86.2</v>
          </cell>
          <cell r="I5012" t="str">
            <v>S</v>
          </cell>
          <cell r="J5012"/>
        </row>
        <row r="5013">
          <cell r="A5013">
            <v>920933</v>
          </cell>
          <cell r="B5013" t="str">
            <v>CHAT BRANAIRE DUCRU '09 750ml</v>
          </cell>
          <cell r="C5013" t="str">
            <v>Y</v>
          </cell>
          <cell r="D5013" t="str">
            <v>YS</v>
          </cell>
          <cell r="E5013" t="str">
            <v>YSE</v>
          </cell>
          <cell r="F5013">
            <v>750</v>
          </cell>
          <cell r="G5013">
            <v>920933</v>
          </cell>
          <cell r="H5013">
            <v>160.16999999999999</v>
          </cell>
          <cell r="I5013" t="str">
            <v>S</v>
          </cell>
          <cell r="J5013"/>
        </row>
        <row r="5014">
          <cell r="A5014">
            <v>913152</v>
          </cell>
          <cell r="B5014" t="str">
            <v>CHAT BRANE CANTENAC'06 750ml</v>
          </cell>
          <cell r="C5014" t="str">
            <v>P</v>
          </cell>
          <cell r="D5014" t="str">
            <v>PR</v>
          </cell>
          <cell r="E5014" t="str">
            <v>PRA</v>
          </cell>
          <cell r="F5014">
            <v>750</v>
          </cell>
          <cell r="G5014">
            <v>913152</v>
          </cell>
          <cell r="H5014">
            <v>45.76</v>
          </cell>
          <cell r="I5014" t="str">
            <v>U</v>
          </cell>
          <cell r="J5014"/>
        </row>
        <row r="5015">
          <cell r="A5015">
            <v>49706</v>
          </cell>
          <cell r="B5015" t="str">
            <v>CHAT BREUIL CALVADOS FINE 750ml</v>
          </cell>
          <cell r="C5015" t="str">
            <v>A</v>
          </cell>
          <cell r="D5015" t="str">
            <v>AT</v>
          </cell>
          <cell r="E5015" t="str">
            <v>ATJ</v>
          </cell>
          <cell r="F5015">
            <v>750</v>
          </cell>
          <cell r="G5015">
            <v>49706</v>
          </cell>
          <cell r="H5015">
            <v>62.91</v>
          </cell>
          <cell r="I5015" t="str">
            <v>S</v>
          </cell>
          <cell r="J5015"/>
        </row>
        <row r="5016">
          <cell r="A5016">
            <v>917941</v>
          </cell>
          <cell r="B5016" t="str">
            <v>CHAT BREUIL CALVADOS15YR 750ml</v>
          </cell>
          <cell r="C5016" t="str">
            <v>A</v>
          </cell>
          <cell r="D5016" t="str">
            <v>AT</v>
          </cell>
          <cell r="E5016" t="str">
            <v>ATJ</v>
          </cell>
          <cell r="F5016">
            <v>750</v>
          </cell>
          <cell r="G5016">
            <v>917941</v>
          </cell>
          <cell r="H5016">
            <v>101.02</v>
          </cell>
          <cell r="I5016" t="str">
            <v>X</v>
          </cell>
          <cell r="J5016"/>
        </row>
        <row r="5017">
          <cell r="A5017">
            <v>918430</v>
          </cell>
          <cell r="B5017" t="str">
            <v>CHAT CALON SEGUR ST EST'00 750ml</v>
          </cell>
          <cell r="C5017" t="str">
            <v>P</v>
          </cell>
          <cell r="D5017" t="str">
            <v>PR</v>
          </cell>
          <cell r="E5017" t="str">
            <v>PRA</v>
          </cell>
          <cell r="F5017">
            <v>750</v>
          </cell>
          <cell r="G5017">
            <v>918430</v>
          </cell>
          <cell r="H5017">
            <v>239.34</v>
          </cell>
          <cell r="I5017" t="str">
            <v>U</v>
          </cell>
          <cell r="J5017"/>
        </row>
        <row r="5018">
          <cell r="A5018">
            <v>918431</v>
          </cell>
          <cell r="B5018" t="str">
            <v>CHAT CALON SEGUR ST EST'18 750ml</v>
          </cell>
          <cell r="C5018" t="str">
            <v>P</v>
          </cell>
          <cell r="D5018" t="str">
            <v>PR</v>
          </cell>
          <cell r="E5018" t="str">
            <v>PRA</v>
          </cell>
          <cell r="F5018">
            <v>750</v>
          </cell>
          <cell r="G5018">
            <v>918431</v>
          </cell>
          <cell r="H5018">
            <v>304.75</v>
          </cell>
          <cell r="I5018" t="str">
            <v>L</v>
          </cell>
          <cell r="J5018"/>
        </row>
        <row r="5019">
          <cell r="A5019">
            <v>916429</v>
          </cell>
          <cell r="B5019" t="str">
            <v>CHAT CALON SEGUR ST EST'96 750ml</v>
          </cell>
          <cell r="C5019" t="str">
            <v>P</v>
          </cell>
          <cell r="D5019" t="str">
            <v>PR</v>
          </cell>
          <cell r="E5019" t="str">
            <v>PRA</v>
          </cell>
          <cell r="F5019">
            <v>750</v>
          </cell>
          <cell r="G5019">
            <v>916429</v>
          </cell>
          <cell r="H5019">
            <v>190.48</v>
          </cell>
          <cell r="I5019" t="str">
            <v>X</v>
          </cell>
          <cell r="J5019"/>
        </row>
        <row r="5020">
          <cell r="A5020">
            <v>920404</v>
          </cell>
          <cell r="B5020" t="str">
            <v>CHAT CALON SEGUR'19 750ml</v>
          </cell>
          <cell r="C5020" t="str">
            <v>P</v>
          </cell>
          <cell r="D5020" t="str">
            <v>PR</v>
          </cell>
          <cell r="E5020" t="str">
            <v>PRA</v>
          </cell>
          <cell r="F5020">
            <v>750</v>
          </cell>
          <cell r="G5020">
            <v>920404</v>
          </cell>
          <cell r="H5020">
            <v>299.99</v>
          </cell>
          <cell r="I5020" t="str">
            <v>L</v>
          </cell>
          <cell r="J5020"/>
        </row>
        <row r="5021">
          <cell r="A5021">
            <v>222910</v>
          </cell>
          <cell r="B5021" t="str">
            <v>CHAT CALON-SEGUR ST EST'01 750ml</v>
          </cell>
          <cell r="C5021" t="str">
            <v>P</v>
          </cell>
          <cell r="D5021" t="str">
            <v>PR</v>
          </cell>
          <cell r="E5021" t="str">
            <v>PRA</v>
          </cell>
          <cell r="F5021">
            <v>750</v>
          </cell>
          <cell r="G5021">
            <v>222910</v>
          </cell>
          <cell r="H5021">
            <v>75.849999999999994</v>
          </cell>
          <cell r="I5021" t="str">
            <v>U</v>
          </cell>
          <cell r="J5021"/>
        </row>
        <row r="5022">
          <cell r="A5022">
            <v>947549</v>
          </cell>
          <cell r="B5022" t="str">
            <v>CHAT CAMBON LA PELOUSE 750ml</v>
          </cell>
          <cell r="C5022" t="str">
            <v>Y</v>
          </cell>
          <cell r="D5022" t="str">
            <v>YS</v>
          </cell>
          <cell r="E5022" t="str">
            <v>YSE</v>
          </cell>
          <cell r="F5022">
            <v>750</v>
          </cell>
          <cell r="G5022">
            <v>947549</v>
          </cell>
          <cell r="H5022">
            <v>30.87</v>
          </cell>
          <cell r="I5022" t="str">
            <v>S</v>
          </cell>
          <cell r="J5022"/>
        </row>
        <row r="5023">
          <cell r="A5023">
            <v>916470</v>
          </cell>
          <cell r="B5023" t="str">
            <v>CHAT CAMENSAC HM'05 750ml</v>
          </cell>
          <cell r="C5023" t="str">
            <v>P</v>
          </cell>
          <cell r="D5023" t="str">
            <v>PR</v>
          </cell>
          <cell r="E5023" t="str">
            <v>PRA</v>
          </cell>
          <cell r="F5023">
            <v>750</v>
          </cell>
          <cell r="G5023">
            <v>916470</v>
          </cell>
          <cell r="H5023">
            <v>28.92</v>
          </cell>
          <cell r="I5023" t="str">
            <v>U</v>
          </cell>
          <cell r="J5023"/>
        </row>
        <row r="5024">
          <cell r="A5024">
            <v>919017</v>
          </cell>
          <cell r="B5024" t="str">
            <v>CHAT CANTEGRIL SAUTERNES '14 750ml</v>
          </cell>
          <cell r="C5024" t="str">
            <v>E</v>
          </cell>
          <cell r="D5024" t="str">
            <v>EV</v>
          </cell>
          <cell r="E5024" t="str">
            <v>EVR</v>
          </cell>
          <cell r="F5024">
            <v>750</v>
          </cell>
          <cell r="G5024">
            <v>919017</v>
          </cell>
          <cell r="H5024">
            <v>25.92</v>
          </cell>
          <cell r="I5024" t="str">
            <v>X</v>
          </cell>
          <cell r="J5024"/>
        </row>
        <row r="5025">
          <cell r="A5025">
            <v>917282</v>
          </cell>
          <cell r="B5025" t="str">
            <v>CHAT CANTEGRIL SAUTERNES'17 375 ml</v>
          </cell>
          <cell r="C5025" t="str">
            <v>E</v>
          </cell>
          <cell r="D5025" t="str">
            <v>EV</v>
          </cell>
          <cell r="E5025" t="str">
            <v>EVR</v>
          </cell>
          <cell r="F5025">
            <v>375</v>
          </cell>
          <cell r="G5025">
            <v>917282</v>
          </cell>
          <cell r="H5025">
            <v>24.99</v>
          </cell>
          <cell r="I5025" t="str">
            <v>L</v>
          </cell>
          <cell r="J5025"/>
        </row>
        <row r="5026">
          <cell r="A5026">
            <v>913195</v>
          </cell>
          <cell r="B5026" t="str">
            <v>CHAT CANTEMERLE'00 750ml</v>
          </cell>
          <cell r="C5026" t="str">
            <v>P</v>
          </cell>
          <cell r="D5026" t="str">
            <v>PR</v>
          </cell>
          <cell r="E5026" t="str">
            <v>PRA</v>
          </cell>
          <cell r="F5026">
            <v>750</v>
          </cell>
          <cell r="G5026">
            <v>913195</v>
          </cell>
          <cell r="H5026">
            <v>57.04</v>
          </cell>
          <cell r="I5026" t="str">
            <v>U</v>
          </cell>
          <cell r="J5026"/>
        </row>
        <row r="5027">
          <cell r="A5027">
            <v>916426</v>
          </cell>
          <cell r="B5027" t="str">
            <v>CHAT CANTEMERLE'05 750ml</v>
          </cell>
          <cell r="C5027" t="str">
            <v>P</v>
          </cell>
          <cell r="D5027" t="str">
            <v>PR</v>
          </cell>
          <cell r="E5027" t="str">
            <v>PRA</v>
          </cell>
          <cell r="F5027">
            <v>750</v>
          </cell>
          <cell r="G5027">
            <v>916426</v>
          </cell>
          <cell r="H5027">
            <v>38.24</v>
          </cell>
          <cell r="I5027" t="str">
            <v>U</v>
          </cell>
          <cell r="J5027"/>
        </row>
        <row r="5028">
          <cell r="A5028">
            <v>913146</v>
          </cell>
          <cell r="B5028" t="str">
            <v>CHAT CANTENAC BROWN'00 750ml</v>
          </cell>
          <cell r="C5028" t="str">
            <v>P</v>
          </cell>
          <cell r="D5028" t="str">
            <v>PR</v>
          </cell>
          <cell r="E5028" t="str">
            <v>PRA</v>
          </cell>
          <cell r="F5028">
            <v>750</v>
          </cell>
          <cell r="G5028">
            <v>913146</v>
          </cell>
          <cell r="H5028">
            <v>85.25</v>
          </cell>
          <cell r="I5028" t="str">
            <v>U</v>
          </cell>
          <cell r="J5028"/>
        </row>
        <row r="5029">
          <cell r="A5029">
            <v>947931</v>
          </cell>
          <cell r="B5029" t="str">
            <v>CHAT CAP DE FAUGERES'10 750ml</v>
          </cell>
          <cell r="C5029" t="str">
            <v>Y</v>
          </cell>
          <cell r="D5029" t="str">
            <v>YS</v>
          </cell>
          <cell r="E5029" t="str">
            <v>YSE</v>
          </cell>
          <cell r="F5029">
            <v>750</v>
          </cell>
          <cell r="G5029">
            <v>947931</v>
          </cell>
          <cell r="H5029">
            <v>35.99</v>
          </cell>
          <cell r="I5029" t="str">
            <v>S</v>
          </cell>
          <cell r="J5029"/>
        </row>
        <row r="5030">
          <cell r="A5030">
            <v>223185</v>
          </cell>
          <cell r="B5030" t="str">
            <v>CHAT CARBONNIEUX BLANC'19 750ml</v>
          </cell>
          <cell r="C5030" t="str">
            <v>K</v>
          </cell>
          <cell r="D5030" t="str">
            <v>KR</v>
          </cell>
          <cell r="E5030" t="str">
            <v>KRB</v>
          </cell>
          <cell r="F5030">
            <v>750</v>
          </cell>
          <cell r="G5030">
            <v>223185</v>
          </cell>
          <cell r="H5030">
            <v>60.92</v>
          </cell>
          <cell r="I5030" t="str">
            <v>L</v>
          </cell>
          <cell r="J5030"/>
        </row>
        <row r="5031">
          <cell r="A5031">
            <v>910685</v>
          </cell>
          <cell r="B5031" t="str">
            <v>CHAT CARBONNIEUX ROUGE GRVS'18 750ml</v>
          </cell>
          <cell r="C5031" t="str">
            <v>P</v>
          </cell>
          <cell r="D5031" t="str">
            <v>PR</v>
          </cell>
          <cell r="E5031" t="str">
            <v>PRA</v>
          </cell>
          <cell r="F5031">
            <v>750</v>
          </cell>
          <cell r="G5031">
            <v>910685</v>
          </cell>
          <cell r="H5031">
            <v>67.17</v>
          </cell>
          <cell r="I5031" t="str">
            <v>L</v>
          </cell>
          <cell r="J5031"/>
        </row>
        <row r="5032">
          <cell r="A5032">
            <v>916427</v>
          </cell>
          <cell r="B5032" t="str">
            <v>CHAT CARRUADES DE LAFITE'05 750ml</v>
          </cell>
          <cell r="C5032" t="str">
            <v>P</v>
          </cell>
          <cell r="D5032" t="str">
            <v>PR</v>
          </cell>
          <cell r="E5032" t="str">
            <v>PRA</v>
          </cell>
          <cell r="F5032">
            <v>750</v>
          </cell>
          <cell r="G5032">
            <v>916427</v>
          </cell>
          <cell r="H5032">
            <v>94.71</v>
          </cell>
          <cell r="I5032" t="str">
            <v>U</v>
          </cell>
          <cell r="J5032"/>
        </row>
        <row r="5033">
          <cell r="A5033">
            <v>916183</v>
          </cell>
          <cell r="B5033" t="str">
            <v>CHAT CEDRE CAHORS LECEDRE'04 750ml</v>
          </cell>
          <cell r="C5033" t="str">
            <v>P</v>
          </cell>
          <cell r="D5033" t="str">
            <v>PR</v>
          </cell>
          <cell r="E5033" t="str">
            <v>PRE</v>
          </cell>
          <cell r="F5033">
            <v>750</v>
          </cell>
          <cell r="G5033">
            <v>916183</v>
          </cell>
          <cell r="H5033">
            <v>63.57</v>
          </cell>
          <cell r="I5033" t="str">
            <v>U</v>
          </cell>
          <cell r="J5033"/>
        </row>
        <row r="5034">
          <cell r="A5034">
            <v>916461</v>
          </cell>
          <cell r="B5034" t="str">
            <v>CHAT CERTAN DE MAY'05 750ml</v>
          </cell>
          <cell r="C5034" t="str">
            <v>P</v>
          </cell>
          <cell r="D5034" t="str">
            <v>PR</v>
          </cell>
          <cell r="E5034" t="str">
            <v>PRA</v>
          </cell>
          <cell r="F5034">
            <v>750</v>
          </cell>
          <cell r="G5034">
            <v>916461</v>
          </cell>
          <cell r="H5034">
            <v>111.64</v>
          </cell>
          <cell r="I5034" t="str">
            <v>U</v>
          </cell>
          <cell r="J5034"/>
        </row>
        <row r="5035">
          <cell r="A5035">
            <v>917068</v>
          </cell>
          <cell r="B5035" t="str">
            <v>CHAT CHANTEGRIVE GRAVES BL'06 750ml</v>
          </cell>
          <cell r="C5035" t="str">
            <v>K</v>
          </cell>
          <cell r="D5035" t="str">
            <v>KR</v>
          </cell>
          <cell r="E5035" t="str">
            <v>KRB</v>
          </cell>
          <cell r="F5035">
            <v>750</v>
          </cell>
          <cell r="G5035">
            <v>917068</v>
          </cell>
          <cell r="H5035">
            <v>13.17</v>
          </cell>
          <cell r="I5035" t="str">
            <v>U</v>
          </cell>
          <cell r="J5035"/>
        </row>
        <row r="5036">
          <cell r="A5036">
            <v>918086</v>
          </cell>
          <cell r="B5036" t="str">
            <v>CHAT CHARMAIL HAUT MEDOC'07 750ml</v>
          </cell>
          <cell r="C5036" t="str">
            <v>P</v>
          </cell>
          <cell r="D5036" t="str">
            <v>PR</v>
          </cell>
          <cell r="E5036" t="str">
            <v>PRA</v>
          </cell>
          <cell r="F5036">
            <v>750</v>
          </cell>
          <cell r="G5036">
            <v>918086</v>
          </cell>
          <cell r="H5036">
            <v>34.409999999999997</v>
          </cell>
          <cell r="I5036" t="str">
            <v>U</v>
          </cell>
          <cell r="J5036"/>
        </row>
        <row r="5037">
          <cell r="A5037">
            <v>916471</v>
          </cell>
          <cell r="B5037" t="str">
            <v>CHAT CHASSE-SPLEEN MOULIS'05 750ml</v>
          </cell>
          <cell r="C5037" t="str">
            <v>P</v>
          </cell>
          <cell r="D5037" t="str">
            <v>PR</v>
          </cell>
          <cell r="E5037" t="str">
            <v>PRA</v>
          </cell>
          <cell r="F5037">
            <v>750</v>
          </cell>
          <cell r="G5037">
            <v>916471</v>
          </cell>
          <cell r="H5037">
            <v>38.24</v>
          </cell>
          <cell r="I5037" t="str">
            <v>U</v>
          </cell>
          <cell r="J5037"/>
        </row>
        <row r="5038">
          <cell r="A5038">
            <v>917370</v>
          </cell>
          <cell r="B5038" t="str">
            <v>CHAT CHASSE-SPLEEN MOULIS'10 750ml</v>
          </cell>
          <cell r="C5038" t="str">
            <v>P</v>
          </cell>
          <cell r="D5038" t="str">
            <v>PR</v>
          </cell>
          <cell r="E5038" t="str">
            <v>PRA</v>
          </cell>
          <cell r="F5038">
            <v>750</v>
          </cell>
          <cell r="G5038">
            <v>917370</v>
          </cell>
          <cell r="H5038">
            <v>75.14</v>
          </cell>
          <cell r="I5038" t="str">
            <v>X</v>
          </cell>
          <cell r="J5038"/>
        </row>
        <row r="5039">
          <cell r="A5039">
            <v>947811</v>
          </cell>
          <cell r="B5039" t="str">
            <v>CHAT CHEVAL BLANC 07 375ml</v>
          </cell>
          <cell r="C5039" t="str">
            <v>Y</v>
          </cell>
          <cell r="D5039" t="str">
            <v>YS</v>
          </cell>
          <cell r="E5039" t="str">
            <v>YSE</v>
          </cell>
          <cell r="F5039">
            <v>375</v>
          </cell>
          <cell r="G5039">
            <v>947811</v>
          </cell>
          <cell r="H5039">
            <v>409.19</v>
          </cell>
          <cell r="I5039" t="str">
            <v>S</v>
          </cell>
          <cell r="J5039"/>
        </row>
        <row r="5040">
          <cell r="A5040">
            <v>223615</v>
          </cell>
          <cell r="B5040" t="str">
            <v>CHAT CHEVAL BLANC ST EM'03 750ml</v>
          </cell>
          <cell r="C5040" t="str">
            <v>P</v>
          </cell>
          <cell r="D5040" t="str">
            <v>PR</v>
          </cell>
          <cell r="E5040" t="str">
            <v>PRA</v>
          </cell>
          <cell r="F5040">
            <v>750</v>
          </cell>
          <cell r="G5040">
            <v>223615</v>
          </cell>
          <cell r="H5040">
            <v>439.11</v>
          </cell>
          <cell r="I5040" t="str">
            <v>X</v>
          </cell>
          <cell r="J5040"/>
        </row>
        <row r="5041">
          <cell r="A5041">
            <v>916428</v>
          </cell>
          <cell r="B5041" t="str">
            <v>CHAT CHEVAL BLANC ST EM'05 750ml</v>
          </cell>
          <cell r="C5041" t="str">
            <v>P</v>
          </cell>
          <cell r="D5041" t="str">
            <v>PR</v>
          </cell>
          <cell r="E5041" t="str">
            <v>PRA</v>
          </cell>
          <cell r="F5041">
            <v>750</v>
          </cell>
          <cell r="G5041">
            <v>916428</v>
          </cell>
          <cell r="H5041">
            <v>1316.87</v>
          </cell>
          <cell r="I5041" t="str">
            <v>U</v>
          </cell>
          <cell r="J5041"/>
        </row>
        <row r="5042">
          <cell r="A5042">
            <v>916100</v>
          </cell>
          <cell r="B5042" t="str">
            <v>CHAT CHEVAL BLANC ST EM'06 750ml</v>
          </cell>
          <cell r="C5042" t="str">
            <v>L</v>
          </cell>
          <cell r="D5042" t="str">
            <v>LA</v>
          </cell>
          <cell r="E5042" t="str">
            <v>LAW</v>
          </cell>
          <cell r="F5042">
            <v>750</v>
          </cell>
          <cell r="G5042">
            <v>916100</v>
          </cell>
          <cell r="H5042">
            <v>1399.99</v>
          </cell>
          <cell r="I5042" t="str">
            <v>A</v>
          </cell>
          <cell r="J5042"/>
        </row>
        <row r="5043">
          <cell r="A5043">
            <v>237100</v>
          </cell>
          <cell r="B5043" t="str">
            <v>CHAT CHEVAL NOIR'12/13 750ml</v>
          </cell>
          <cell r="C5043" t="str">
            <v>P</v>
          </cell>
          <cell r="D5043" t="str">
            <v>PR</v>
          </cell>
          <cell r="E5043" t="str">
            <v>PRA</v>
          </cell>
          <cell r="F5043">
            <v>750</v>
          </cell>
          <cell r="G5043">
            <v>237100</v>
          </cell>
          <cell r="H5043">
            <v>20.2</v>
          </cell>
          <cell r="I5043" t="str">
            <v>X</v>
          </cell>
          <cell r="J5043"/>
        </row>
        <row r="5044">
          <cell r="A5044">
            <v>916472</v>
          </cell>
          <cell r="B5044" t="str">
            <v>CHAT CITRAN HM'05 750ml</v>
          </cell>
          <cell r="C5044" t="str">
            <v>P</v>
          </cell>
          <cell r="D5044" t="str">
            <v>PR</v>
          </cell>
          <cell r="E5044" t="str">
            <v>PRA</v>
          </cell>
          <cell r="F5044">
            <v>750</v>
          </cell>
          <cell r="G5044">
            <v>916472</v>
          </cell>
          <cell r="H5044">
            <v>32.68</v>
          </cell>
          <cell r="I5044" t="str">
            <v>U</v>
          </cell>
          <cell r="J5044"/>
        </row>
        <row r="5045">
          <cell r="A5045">
            <v>910106</v>
          </cell>
          <cell r="B5045" t="str">
            <v>CHAT CLOS DU MARQUIS'00 750ml</v>
          </cell>
          <cell r="C5045" t="str">
            <v>P</v>
          </cell>
          <cell r="D5045" t="str">
            <v>PR</v>
          </cell>
          <cell r="E5045" t="str">
            <v>PRA</v>
          </cell>
          <cell r="F5045">
            <v>750</v>
          </cell>
          <cell r="G5045">
            <v>910106</v>
          </cell>
          <cell r="H5045">
            <v>127.5</v>
          </cell>
          <cell r="I5045" t="str">
            <v>X</v>
          </cell>
          <cell r="J5045"/>
        </row>
        <row r="5046">
          <cell r="A5046">
            <v>223900</v>
          </cell>
          <cell r="B5046" t="str">
            <v>CHAT CLOS DU MARQUIS'05 750ml</v>
          </cell>
          <cell r="C5046" t="str">
            <v>P</v>
          </cell>
          <cell r="D5046" t="str">
            <v>PR</v>
          </cell>
          <cell r="E5046" t="str">
            <v>PRA</v>
          </cell>
          <cell r="F5046">
            <v>750</v>
          </cell>
          <cell r="G5046">
            <v>223900</v>
          </cell>
          <cell r="H5046">
            <v>70.28</v>
          </cell>
          <cell r="I5046" t="str">
            <v>X</v>
          </cell>
          <cell r="J5046"/>
        </row>
        <row r="5047">
          <cell r="A5047">
            <v>916501</v>
          </cell>
          <cell r="B5047" t="str">
            <v>CHAT CLOS DU MARQUIS'06 750ml</v>
          </cell>
          <cell r="C5047" t="str">
            <v>P</v>
          </cell>
          <cell r="D5047" t="str">
            <v>PR</v>
          </cell>
          <cell r="E5047" t="str">
            <v>PRA</v>
          </cell>
          <cell r="F5047">
            <v>750</v>
          </cell>
          <cell r="G5047">
            <v>916501</v>
          </cell>
          <cell r="H5047">
            <v>91.25</v>
          </cell>
          <cell r="I5047" t="str">
            <v>U</v>
          </cell>
          <cell r="J5047"/>
        </row>
        <row r="5048">
          <cell r="A5048">
            <v>918415</v>
          </cell>
          <cell r="B5048" t="str">
            <v>CHAT CLOS DU MARQUIS'16/18 750ml</v>
          </cell>
          <cell r="C5048" t="str">
            <v>P</v>
          </cell>
          <cell r="D5048" t="str">
            <v>PR</v>
          </cell>
          <cell r="E5048" t="str">
            <v>PRA</v>
          </cell>
          <cell r="F5048">
            <v>750</v>
          </cell>
          <cell r="G5048">
            <v>918415</v>
          </cell>
          <cell r="H5048">
            <v>129.99</v>
          </cell>
          <cell r="I5048" t="str">
            <v>L</v>
          </cell>
          <cell r="J5048"/>
        </row>
        <row r="5049">
          <cell r="A5049">
            <v>937794</v>
          </cell>
          <cell r="B5049" t="str">
            <v>CHAT CLOS DU MARQUIS'8/09 750ml</v>
          </cell>
          <cell r="C5049" t="str">
            <v>P</v>
          </cell>
          <cell r="D5049" t="str">
            <v>PR</v>
          </cell>
          <cell r="E5049" t="str">
            <v>PRA</v>
          </cell>
          <cell r="F5049">
            <v>750</v>
          </cell>
          <cell r="G5049">
            <v>937794</v>
          </cell>
          <cell r="H5049">
            <v>111.54</v>
          </cell>
          <cell r="I5049" t="str">
            <v>X</v>
          </cell>
          <cell r="J5049"/>
        </row>
        <row r="5050">
          <cell r="A5050">
            <v>237200</v>
          </cell>
          <cell r="B5050" t="str">
            <v>CHAT CLOS LES LUNELLES'03 750ml</v>
          </cell>
          <cell r="C5050" t="str">
            <v>P</v>
          </cell>
          <cell r="D5050" t="str">
            <v>PR</v>
          </cell>
          <cell r="E5050" t="str">
            <v>PRA</v>
          </cell>
          <cell r="F5050">
            <v>750</v>
          </cell>
          <cell r="G5050">
            <v>237200</v>
          </cell>
          <cell r="H5050">
            <v>38.32</v>
          </cell>
          <cell r="I5050" t="str">
            <v>U</v>
          </cell>
          <cell r="J5050"/>
        </row>
        <row r="5051">
          <cell r="A5051">
            <v>935204</v>
          </cell>
          <cell r="B5051" t="str">
            <v>CHAT CLOS RENE POMEROL'09 750ml</v>
          </cell>
          <cell r="C5051" t="str">
            <v>P</v>
          </cell>
          <cell r="D5051" t="str">
            <v>PR</v>
          </cell>
          <cell r="E5051" t="str">
            <v>PRA</v>
          </cell>
          <cell r="F5051">
            <v>750</v>
          </cell>
          <cell r="G5051">
            <v>935204</v>
          </cell>
          <cell r="H5051">
            <v>63.69</v>
          </cell>
          <cell r="I5051" t="str">
            <v>U</v>
          </cell>
          <cell r="J5051"/>
        </row>
        <row r="5052">
          <cell r="A5052">
            <v>916833</v>
          </cell>
          <cell r="B5052" t="str">
            <v>CHAT CORDEILLAN-BAGES PAUILA'07 750ml</v>
          </cell>
          <cell r="C5052" t="str">
            <v>P</v>
          </cell>
          <cell r="D5052" t="str">
            <v>PR</v>
          </cell>
          <cell r="E5052" t="str">
            <v>PRA</v>
          </cell>
          <cell r="F5052">
            <v>750</v>
          </cell>
          <cell r="G5052">
            <v>916833</v>
          </cell>
          <cell r="H5052">
            <v>42.75</v>
          </cell>
          <cell r="I5052" t="str">
            <v>U</v>
          </cell>
          <cell r="J5052"/>
        </row>
        <row r="5053">
          <cell r="A5053">
            <v>953278</v>
          </cell>
          <cell r="B5053" t="str">
            <v>CHAT CORTON GRANCEY '09 750ml</v>
          </cell>
          <cell r="C5053" t="str">
            <v>Y</v>
          </cell>
          <cell r="D5053" t="str">
            <v>YS</v>
          </cell>
          <cell r="E5053" t="str">
            <v>YSE</v>
          </cell>
          <cell r="F5053">
            <v>750</v>
          </cell>
          <cell r="G5053">
            <v>953278</v>
          </cell>
          <cell r="H5053">
            <v>158.18</v>
          </cell>
          <cell r="I5053" t="str">
            <v>S</v>
          </cell>
          <cell r="J5053"/>
        </row>
        <row r="5054">
          <cell r="A5054">
            <v>950769</v>
          </cell>
          <cell r="B5054" t="str">
            <v>CHAT CORTON GRANCEY '99 3000 ml</v>
          </cell>
          <cell r="C5054" t="str">
            <v>Y</v>
          </cell>
          <cell r="D5054" t="str">
            <v>YS</v>
          </cell>
          <cell r="E5054" t="str">
            <v>YSE</v>
          </cell>
          <cell r="F5054">
            <v>3000</v>
          </cell>
          <cell r="G5054">
            <v>950769</v>
          </cell>
          <cell r="H5054">
            <v>731.32</v>
          </cell>
          <cell r="I5054" t="str">
            <v>S</v>
          </cell>
          <cell r="J5054"/>
        </row>
        <row r="5055">
          <cell r="A5055">
            <v>948409</v>
          </cell>
          <cell r="B5055" t="str">
            <v>CHAT CORTON GRANCEY'01/02/03 750ml</v>
          </cell>
          <cell r="C5055" t="str">
            <v>Y</v>
          </cell>
          <cell r="D5055" t="str">
            <v>YS</v>
          </cell>
          <cell r="E5055" t="str">
            <v>YSE</v>
          </cell>
          <cell r="F5055">
            <v>750</v>
          </cell>
          <cell r="G5055">
            <v>948409</v>
          </cell>
          <cell r="H5055">
            <v>121.11</v>
          </cell>
          <cell r="I5055" t="str">
            <v>S</v>
          </cell>
          <cell r="J5055"/>
        </row>
        <row r="5056">
          <cell r="A5056">
            <v>948410</v>
          </cell>
          <cell r="B5056" t="str">
            <v>CHAT CORTON GRANCEY'06/08/09 750ml</v>
          </cell>
          <cell r="C5056" t="str">
            <v>Y</v>
          </cell>
          <cell r="D5056" t="str">
            <v>YS</v>
          </cell>
          <cell r="E5056" t="str">
            <v>YSE</v>
          </cell>
          <cell r="F5056">
            <v>750</v>
          </cell>
          <cell r="G5056">
            <v>948410</v>
          </cell>
          <cell r="H5056">
            <v>111.71</v>
          </cell>
          <cell r="I5056" t="str">
            <v>S</v>
          </cell>
          <cell r="J5056"/>
        </row>
        <row r="5057">
          <cell r="A5057">
            <v>948418</v>
          </cell>
          <cell r="B5057" t="str">
            <v>CHAT CORTON GRANCEY'10/11/12 750ml</v>
          </cell>
          <cell r="C5057" t="str">
            <v>Y</v>
          </cell>
          <cell r="D5057" t="str">
            <v>YS</v>
          </cell>
          <cell r="E5057" t="str">
            <v>YSE</v>
          </cell>
          <cell r="F5057">
            <v>750</v>
          </cell>
          <cell r="G5057">
            <v>948418</v>
          </cell>
          <cell r="H5057">
            <v>121.11</v>
          </cell>
          <cell r="I5057" t="str">
            <v>S</v>
          </cell>
          <cell r="J5057"/>
        </row>
        <row r="5058">
          <cell r="A5058">
            <v>919534</v>
          </cell>
          <cell r="B5058" t="str">
            <v>CHAT CORTON GRANCEY'99 3000 ml</v>
          </cell>
          <cell r="C5058" t="str">
            <v>Y</v>
          </cell>
          <cell r="D5058" t="str">
            <v>YS</v>
          </cell>
          <cell r="E5058" t="str">
            <v>YSE</v>
          </cell>
          <cell r="F5058">
            <v>3000</v>
          </cell>
          <cell r="G5058">
            <v>919534</v>
          </cell>
          <cell r="H5058">
            <v>548.96</v>
          </cell>
          <cell r="I5058" t="str">
            <v>S</v>
          </cell>
          <cell r="J5058"/>
        </row>
        <row r="5059">
          <cell r="A5059">
            <v>922076</v>
          </cell>
          <cell r="B5059" t="str">
            <v>CHAT COS D ESTOURNEL 2015 375ml</v>
          </cell>
          <cell r="C5059" t="str">
            <v>Y</v>
          </cell>
          <cell r="D5059" t="str">
            <v>YS</v>
          </cell>
          <cell r="E5059" t="str">
            <v>YSE</v>
          </cell>
          <cell r="F5059">
            <v>375</v>
          </cell>
          <cell r="G5059">
            <v>922076</v>
          </cell>
          <cell r="H5059">
            <v>155.93</v>
          </cell>
          <cell r="I5059" t="str">
            <v>S</v>
          </cell>
          <cell r="J5059"/>
        </row>
        <row r="5060">
          <cell r="A5060">
            <v>947805</v>
          </cell>
          <cell r="B5060" t="str">
            <v>CHAT COS D ESTOURNELBLANC 11 750ml</v>
          </cell>
          <cell r="C5060" t="str">
            <v>Y</v>
          </cell>
          <cell r="D5060" t="str">
            <v>YS</v>
          </cell>
          <cell r="E5060" t="str">
            <v>YSE</v>
          </cell>
          <cell r="F5060">
            <v>750</v>
          </cell>
          <cell r="G5060">
            <v>947805</v>
          </cell>
          <cell r="H5060">
            <v>125.38</v>
          </cell>
          <cell r="I5060" t="str">
            <v>S</v>
          </cell>
          <cell r="J5060"/>
        </row>
        <row r="5061">
          <cell r="A5061">
            <v>916430</v>
          </cell>
          <cell r="B5061" t="str">
            <v>CHAT COS D'ESTOURNEL'02 750ml</v>
          </cell>
          <cell r="C5061" t="str">
            <v>P</v>
          </cell>
          <cell r="D5061" t="str">
            <v>PR</v>
          </cell>
          <cell r="E5061" t="str">
            <v>PRA</v>
          </cell>
          <cell r="F5061">
            <v>750</v>
          </cell>
          <cell r="G5061">
            <v>916430</v>
          </cell>
          <cell r="H5061">
            <v>274.60000000000002</v>
          </cell>
          <cell r="I5061" t="str">
            <v>U</v>
          </cell>
          <cell r="J5061"/>
        </row>
        <row r="5062">
          <cell r="A5062">
            <v>915909</v>
          </cell>
          <cell r="B5062" t="str">
            <v>CHAT COS D'ESTOURNEL'04 750ml</v>
          </cell>
          <cell r="C5062" t="str">
            <v>Y</v>
          </cell>
          <cell r="D5062" t="str">
            <v>YS</v>
          </cell>
          <cell r="E5062" t="str">
            <v>YSE</v>
          </cell>
          <cell r="F5062">
            <v>750</v>
          </cell>
          <cell r="G5062">
            <v>915909</v>
          </cell>
          <cell r="H5062">
            <v>438.72</v>
          </cell>
          <cell r="I5062" t="str">
            <v>S</v>
          </cell>
          <cell r="J5062"/>
        </row>
        <row r="5063">
          <cell r="A5063">
            <v>224149</v>
          </cell>
          <cell r="B5063" t="str">
            <v>CHAT COS D'ESTOURNEL'06 750ml</v>
          </cell>
          <cell r="C5063" t="str">
            <v>P</v>
          </cell>
          <cell r="D5063" t="str">
            <v>PR</v>
          </cell>
          <cell r="E5063" t="str">
            <v>PRA</v>
          </cell>
          <cell r="F5063">
            <v>750</v>
          </cell>
          <cell r="G5063">
            <v>224149</v>
          </cell>
          <cell r="H5063">
            <v>100.29</v>
          </cell>
          <cell r="I5063" t="str">
            <v>U</v>
          </cell>
          <cell r="J5063"/>
        </row>
        <row r="5064">
          <cell r="A5064">
            <v>948847</v>
          </cell>
          <cell r="B5064" t="str">
            <v>CHAT CYRGUES CUVEE ANNA ROUGE 12 750ml</v>
          </cell>
          <cell r="C5064" t="str">
            <v>Y</v>
          </cell>
          <cell r="D5064" t="str">
            <v>YS</v>
          </cell>
          <cell r="E5064" t="str">
            <v>YSE</v>
          </cell>
          <cell r="F5064">
            <v>750</v>
          </cell>
          <cell r="G5064">
            <v>948847</v>
          </cell>
          <cell r="H5064">
            <v>12.53</v>
          </cell>
          <cell r="I5064" t="str">
            <v>S</v>
          </cell>
          <cell r="J5064"/>
        </row>
        <row r="5065">
          <cell r="A5065">
            <v>920762</v>
          </cell>
          <cell r="B5065" t="str">
            <v>CHAT D ARVEYRES BORDEAUX SUPER 750ml</v>
          </cell>
          <cell r="C5065" t="str">
            <v>Y</v>
          </cell>
          <cell r="D5065" t="str">
            <v>YS</v>
          </cell>
          <cell r="E5065" t="str">
            <v>YSE</v>
          </cell>
          <cell r="F5065">
            <v>750</v>
          </cell>
          <cell r="G5065">
            <v>920762</v>
          </cell>
          <cell r="H5065">
            <v>20.05</v>
          </cell>
          <cell r="I5065" t="str">
            <v>S</v>
          </cell>
          <cell r="J5065"/>
        </row>
        <row r="5066">
          <cell r="A5066">
            <v>904141</v>
          </cell>
          <cell r="B5066" t="str">
            <v>CHAT D' AUVERNIER BLANC 2015 750ml</v>
          </cell>
          <cell r="C5066" t="str">
            <v>Y</v>
          </cell>
          <cell r="D5066" t="str">
            <v>YS</v>
          </cell>
          <cell r="E5066" t="str">
            <v>YSE</v>
          </cell>
          <cell r="F5066">
            <v>750</v>
          </cell>
          <cell r="G5066">
            <v>904141</v>
          </cell>
          <cell r="H5066">
            <v>29.38</v>
          </cell>
          <cell r="I5066" t="str">
            <v>S</v>
          </cell>
          <cell r="J5066"/>
        </row>
        <row r="5067">
          <cell r="A5067">
            <v>908460</v>
          </cell>
          <cell r="B5067" t="str">
            <v>CHAT D AUVERNIER PINOT NOIR 750ml</v>
          </cell>
          <cell r="C5067" t="str">
            <v>Y</v>
          </cell>
          <cell r="D5067" t="str">
            <v>YS</v>
          </cell>
          <cell r="E5067" t="str">
            <v>YSE</v>
          </cell>
          <cell r="F5067">
            <v>750</v>
          </cell>
          <cell r="G5067">
            <v>908460</v>
          </cell>
          <cell r="H5067">
            <v>39.090000000000003</v>
          </cell>
          <cell r="I5067" t="str">
            <v>S</v>
          </cell>
          <cell r="J5067"/>
        </row>
        <row r="5068">
          <cell r="A5068">
            <v>915560</v>
          </cell>
          <cell r="B5068" t="str">
            <v>CHAT DAMASE BORDEAUX SUP'15/16 750ml</v>
          </cell>
          <cell r="C5068" t="str">
            <v>P</v>
          </cell>
          <cell r="D5068" t="str">
            <v>PR</v>
          </cell>
          <cell r="E5068" t="str">
            <v>PRA</v>
          </cell>
          <cell r="F5068">
            <v>750</v>
          </cell>
          <cell r="G5068">
            <v>915560</v>
          </cell>
          <cell r="H5068">
            <v>17.989999999999998</v>
          </cell>
          <cell r="I5068" t="str">
            <v>L</v>
          </cell>
          <cell r="J5068"/>
        </row>
        <row r="5069">
          <cell r="A5069">
            <v>268930</v>
          </cell>
          <cell r="B5069" t="str">
            <v>CHAT D'AQUERIA TAVEL ROSE'18 750ml</v>
          </cell>
          <cell r="C5069" t="str">
            <v>M</v>
          </cell>
          <cell r="D5069" t="str">
            <v>MP</v>
          </cell>
          <cell r="E5069" t="str">
            <v>MPX</v>
          </cell>
          <cell r="F5069">
            <v>750</v>
          </cell>
          <cell r="G5069">
            <v>268930</v>
          </cell>
          <cell r="H5069">
            <v>21.19</v>
          </cell>
          <cell r="I5069" t="str">
            <v>L</v>
          </cell>
          <cell r="J5069"/>
        </row>
        <row r="5070">
          <cell r="A5070">
            <v>919141</v>
          </cell>
          <cell r="B5070" t="str">
            <v>CHAT D'ARCHE PUGNEAU SAUTRNS'15 375 ml</v>
          </cell>
          <cell r="C5070" t="str">
            <v>E</v>
          </cell>
          <cell r="D5070" t="str">
            <v>EV</v>
          </cell>
          <cell r="E5070" t="str">
            <v>EVR</v>
          </cell>
          <cell r="F5070">
            <v>375</v>
          </cell>
          <cell r="G5070">
            <v>919141</v>
          </cell>
          <cell r="H5070">
            <v>17.059999999999999</v>
          </cell>
          <cell r="I5070" t="str">
            <v>U</v>
          </cell>
          <cell r="J5070"/>
        </row>
        <row r="5071">
          <cell r="A5071">
            <v>916474</v>
          </cell>
          <cell r="B5071" t="str">
            <v>CHAT D'ARCHE SAUTERNES'05 375ml</v>
          </cell>
          <cell r="C5071" t="str">
            <v>E</v>
          </cell>
          <cell r="D5071" t="str">
            <v>EV</v>
          </cell>
          <cell r="E5071" t="str">
            <v>EVR</v>
          </cell>
          <cell r="F5071">
            <v>375</v>
          </cell>
          <cell r="G5071">
            <v>916474</v>
          </cell>
          <cell r="H5071">
            <v>20.73</v>
          </cell>
          <cell r="I5071" t="str">
            <v>X</v>
          </cell>
          <cell r="J5071"/>
        </row>
        <row r="5072">
          <cell r="A5072">
            <v>916473</v>
          </cell>
          <cell r="B5072" t="str">
            <v>CHAT D'ARCHE SAUTERNES'05 750ml</v>
          </cell>
          <cell r="C5072" t="str">
            <v>E</v>
          </cell>
          <cell r="D5072" t="str">
            <v>EV</v>
          </cell>
          <cell r="E5072" t="str">
            <v>EVR</v>
          </cell>
          <cell r="F5072">
            <v>750</v>
          </cell>
          <cell r="G5072">
            <v>916473</v>
          </cell>
          <cell r="H5072">
            <v>38.32</v>
          </cell>
          <cell r="I5072" t="str">
            <v>U</v>
          </cell>
          <cell r="J5072"/>
        </row>
        <row r="5073">
          <cell r="A5073">
            <v>224350</v>
          </cell>
          <cell r="B5073" t="str">
            <v>CHAT D'ARMAILHAC'06 750ml</v>
          </cell>
          <cell r="C5073" t="str">
            <v>P</v>
          </cell>
          <cell r="D5073" t="str">
            <v>PR</v>
          </cell>
          <cell r="E5073" t="str">
            <v>PRA</v>
          </cell>
          <cell r="F5073">
            <v>750</v>
          </cell>
          <cell r="G5073">
            <v>224350</v>
          </cell>
          <cell r="H5073">
            <v>38.24</v>
          </cell>
          <cell r="I5073" t="str">
            <v>U</v>
          </cell>
          <cell r="J5073"/>
        </row>
        <row r="5074">
          <cell r="A5074">
            <v>948033</v>
          </cell>
          <cell r="B5074" t="str">
            <v>CHAT DE CHAMBERT CAHORS 09 750ml</v>
          </cell>
          <cell r="C5074" t="str">
            <v>Y</v>
          </cell>
          <cell r="D5074" t="str">
            <v>YS</v>
          </cell>
          <cell r="E5074" t="str">
            <v>YSE</v>
          </cell>
          <cell r="F5074">
            <v>750</v>
          </cell>
          <cell r="G5074">
            <v>948033</v>
          </cell>
          <cell r="H5074">
            <v>30.23</v>
          </cell>
          <cell r="I5074" t="str">
            <v>S</v>
          </cell>
          <cell r="J5074"/>
        </row>
        <row r="5075">
          <cell r="A5075">
            <v>917127</v>
          </cell>
          <cell r="B5075" t="str">
            <v>CHAT DE CHASSELOIR MUSCADET'20 750ml</v>
          </cell>
          <cell r="C5075" t="str">
            <v>K</v>
          </cell>
          <cell r="D5075" t="str">
            <v>KR</v>
          </cell>
          <cell r="E5075" t="str">
            <v>KRB</v>
          </cell>
          <cell r="F5075">
            <v>750</v>
          </cell>
          <cell r="G5075">
            <v>917127</v>
          </cell>
          <cell r="H5075">
            <v>15.99</v>
          </cell>
          <cell r="I5075" t="str">
            <v>L</v>
          </cell>
          <cell r="J5075"/>
        </row>
        <row r="5076">
          <cell r="A5076">
            <v>906474</v>
          </cell>
          <cell r="B5076" t="str">
            <v>CHAT DE CRUZEAU ROUGE'16/19 750ml</v>
          </cell>
          <cell r="C5076" t="str">
            <v>P</v>
          </cell>
          <cell r="D5076" t="str">
            <v>PR</v>
          </cell>
          <cell r="E5076" t="str">
            <v>PRA</v>
          </cell>
          <cell r="F5076">
            <v>750</v>
          </cell>
          <cell r="G5076">
            <v>906474</v>
          </cell>
          <cell r="H5076">
            <v>34.99</v>
          </cell>
          <cell r="I5076" t="str">
            <v>L</v>
          </cell>
          <cell r="J5076"/>
        </row>
        <row r="5077">
          <cell r="A5077">
            <v>953009</v>
          </cell>
          <cell r="B5077" t="str">
            <v>CHAT DE FRANCS LES CERISIERS'16 750ml</v>
          </cell>
          <cell r="C5077" t="str">
            <v>P</v>
          </cell>
          <cell r="D5077" t="str">
            <v>PR</v>
          </cell>
          <cell r="E5077" t="str">
            <v>PRA</v>
          </cell>
          <cell r="F5077">
            <v>750</v>
          </cell>
          <cell r="G5077">
            <v>953009</v>
          </cell>
          <cell r="H5077">
            <v>29.99</v>
          </cell>
          <cell r="I5077" t="str">
            <v>L</v>
          </cell>
          <cell r="J5077"/>
        </row>
        <row r="5078">
          <cell r="A5078">
            <v>921204</v>
          </cell>
          <cell r="B5078" t="str">
            <v>CHAT DE MACARD BORDEAUX SUP'15 750ml</v>
          </cell>
          <cell r="C5078" t="str">
            <v>P</v>
          </cell>
          <cell r="D5078" t="str">
            <v>PR</v>
          </cell>
          <cell r="E5078" t="str">
            <v>PRA</v>
          </cell>
          <cell r="F5078">
            <v>750</v>
          </cell>
          <cell r="G5078">
            <v>921204</v>
          </cell>
          <cell r="H5078">
            <v>17.989999999999998</v>
          </cell>
          <cell r="I5078" t="str">
            <v>L</v>
          </cell>
          <cell r="J5078"/>
        </row>
        <row r="5079">
          <cell r="A5079">
            <v>918328</v>
          </cell>
          <cell r="B5079" t="str">
            <v>CHAT DE MEURSAULT CHARD '14/15 750ml</v>
          </cell>
          <cell r="C5079" t="str">
            <v>K</v>
          </cell>
          <cell r="D5079" t="str">
            <v>KR</v>
          </cell>
          <cell r="E5079" t="str">
            <v>KRA</v>
          </cell>
          <cell r="F5079">
            <v>750</v>
          </cell>
          <cell r="G5079">
            <v>918328</v>
          </cell>
          <cell r="H5079">
            <v>45.36</v>
          </cell>
          <cell r="I5079" t="str">
            <v>X</v>
          </cell>
          <cell r="J5079"/>
        </row>
        <row r="5080">
          <cell r="A5080">
            <v>947974</v>
          </cell>
          <cell r="B5080" t="str">
            <v>CHAT DE PANIGON MEDOC'16 750ml</v>
          </cell>
          <cell r="C5080" t="str">
            <v>P</v>
          </cell>
          <cell r="D5080" t="str">
            <v>PR</v>
          </cell>
          <cell r="E5080" t="str">
            <v>PRA</v>
          </cell>
          <cell r="F5080">
            <v>750</v>
          </cell>
          <cell r="G5080">
            <v>947974</v>
          </cell>
          <cell r="H5080">
            <v>21.99</v>
          </cell>
          <cell r="I5080" t="str">
            <v>L</v>
          </cell>
          <cell r="J5080"/>
        </row>
        <row r="5081">
          <cell r="A5081">
            <v>920444</v>
          </cell>
          <cell r="B5081" t="str">
            <v>CHAT DE PARENCHERE BORDEA FRANCE 750ml</v>
          </cell>
          <cell r="C5081" t="str">
            <v>Y</v>
          </cell>
          <cell r="D5081" t="str">
            <v>YS</v>
          </cell>
          <cell r="E5081" t="str">
            <v>YSE</v>
          </cell>
          <cell r="F5081">
            <v>750</v>
          </cell>
          <cell r="G5081">
            <v>920444</v>
          </cell>
          <cell r="H5081">
            <v>16.38</v>
          </cell>
          <cell r="I5081" t="str">
            <v>S</v>
          </cell>
          <cell r="J5081"/>
        </row>
        <row r="5082">
          <cell r="A5082">
            <v>986004</v>
          </cell>
          <cell r="B5082" t="str">
            <v>CHAT DE PENYA CUVEE ROUGE'21 750ml</v>
          </cell>
          <cell r="C5082" t="str">
            <v>P</v>
          </cell>
          <cell r="D5082" t="str">
            <v>PR</v>
          </cell>
          <cell r="E5082" t="str">
            <v>PRE</v>
          </cell>
          <cell r="F5082">
            <v>750</v>
          </cell>
          <cell r="G5082">
            <v>986004</v>
          </cell>
          <cell r="H5082">
            <v>12.99</v>
          </cell>
          <cell r="I5082" t="str">
            <v>S</v>
          </cell>
          <cell r="J5082"/>
        </row>
        <row r="5083">
          <cell r="A5083">
            <v>953090</v>
          </cell>
          <cell r="B5083" t="str">
            <v>CHAT DE PIBARNON BANDOL ROUGE '17 750ml</v>
          </cell>
          <cell r="C5083" t="str">
            <v>Y</v>
          </cell>
          <cell r="D5083" t="str">
            <v>YS</v>
          </cell>
          <cell r="E5083" t="str">
            <v>YSE</v>
          </cell>
          <cell r="F5083">
            <v>750</v>
          </cell>
          <cell r="G5083">
            <v>953090</v>
          </cell>
          <cell r="H5083">
            <v>57.67</v>
          </cell>
          <cell r="I5083" t="str">
            <v>S</v>
          </cell>
          <cell r="J5083"/>
        </row>
        <row r="5084">
          <cell r="A5084">
            <v>918569</v>
          </cell>
          <cell r="B5084" t="str">
            <v>CHAT DE SOURS BORDEAUX ROSE'16 750ml</v>
          </cell>
          <cell r="C5084" t="str">
            <v>M</v>
          </cell>
          <cell r="D5084" t="str">
            <v>MP</v>
          </cell>
          <cell r="E5084" t="str">
            <v>MPX</v>
          </cell>
          <cell r="F5084">
            <v>750</v>
          </cell>
          <cell r="G5084">
            <v>918569</v>
          </cell>
          <cell r="H5084">
            <v>8.6199999999999992</v>
          </cell>
          <cell r="I5084" t="str">
            <v>X</v>
          </cell>
          <cell r="J5084"/>
        </row>
        <row r="5085">
          <cell r="A5085">
            <v>921626</v>
          </cell>
          <cell r="B5085" t="str">
            <v>CHAT D'ECLANS WHISP ANGEL THE BEAC 750ml</v>
          </cell>
          <cell r="C5085" t="str">
            <v>Y</v>
          </cell>
          <cell r="D5085" t="str">
            <v>YS</v>
          </cell>
          <cell r="E5085" t="str">
            <v>YSE</v>
          </cell>
          <cell r="F5085">
            <v>750</v>
          </cell>
          <cell r="G5085">
            <v>921626</v>
          </cell>
          <cell r="H5085">
            <v>14.99</v>
          </cell>
          <cell r="I5085" t="str">
            <v>S</v>
          </cell>
          <cell r="J5085"/>
        </row>
        <row r="5086">
          <cell r="A5086">
            <v>951999</v>
          </cell>
          <cell r="B5086" t="str">
            <v>CHAT D'EPIRE SAVENNRES CVE SPCL'17 750ml</v>
          </cell>
          <cell r="C5086" t="str">
            <v>Y</v>
          </cell>
          <cell r="D5086" t="str">
            <v>YS</v>
          </cell>
          <cell r="E5086" t="str">
            <v>YSE</v>
          </cell>
          <cell r="F5086">
            <v>750</v>
          </cell>
          <cell r="G5086">
            <v>951999</v>
          </cell>
          <cell r="H5086">
            <v>41.28</v>
          </cell>
          <cell r="I5086" t="str">
            <v>S</v>
          </cell>
          <cell r="J5086"/>
        </row>
        <row r="5087">
          <cell r="A5087">
            <v>907248</v>
          </cell>
          <cell r="B5087" t="str">
            <v>CHAT DES ERLES CUVEE DES ARDOISES' 750ml</v>
          </cell>
          <cell r="C5087" t="str">
            <v>P</v>
          </cell>
          <cell r="D5087" t="str">
            <v>PR</v>
          </cell>
          <cell r="E5087" t="str">
            <v>PRE</v>
          </cell>
          <cell r="F5087">
            <v>750</v>
          </cell>
          <cell r="G5087">
            <v>907248</v>
          </cell>
          <cell r="H5087">
            <v>20.46</v>
          </cell>
          <cell r="I5087" t="str">
            <v>X</v>
          </cell>
          <cell r="J5087"/>
        </row>
        <row r="5088">
          <cell r="A5088">
            <v>948032</v>
          </cell>
          <cell r="B5088" t="str">
            <v>CHAT DES LAURETS 2015 750ml</v>
          </cell>
          <cell r="C5088" t="str">
            <v>Y</v>
          </cell>
          <cell r="D5088" t="str">
            <v>YS</v>
          </cell>
          <cell r="E5088" t="str">
            <v>YSE</v>
          </cell>
          <cell r="F5088">
            <v>750</v>
          </cell>
          <cell r="G5088">
            <v>948032</v>
          </cell>
          <cell r="H5088">
            <v>35.22</v>
          </cell>
          <cell r="I5088" t="str">
            <v>S</v>
          </cell>
          <cell r="J5088"/>
        </row>
        <row r="5089">
          <cell r="A5089">
            <v>946815</v>
          </cell>
          <cell r="B5089" t="str">
            <v>CHAT D'ESCLANS LES CLANS ROSÃ‰ 750ml</v>
          </cell>
          <cell r="C5089" t="str">
            <v>Y</v>
          </cell>
          <cell r="D5089" t="str">
            <v>YS</v>
          </cell>
          <cell r="E5089" t="str">
            <v>YSE</v>
          </cell>
          <cell r="F5089">
            <v>750</v>
          </cell>
          <cell r="G5089">
            <v>946815</v>
          </cell>
          <cell r="H5089">
            <v>89.99</v>
          </cell>
          <cell r="I5089" t="str">
            <v>U</v>
          </cell>
          <cell r="J5089"/>
        </row>
        <row r="5090">
          <cell r="A5090">
            <v>275090</v>
          </cell>
          <cell r="B5090" t="str">
            <v>CHAT D'ESCLANS WHISPERING ANGEL 750ml</v>
          </cell>
          <cell r="C5090" t="str">
            <v>M</v>
          </cell>
          <cell r="D5090" t="str">
            <v>MP</v>
          </cell>
          <cell r="E5090" t="str">
            <v>MPQ</v>
          </cell>
          <cell r="F5090">
            <v>750</v>
          </cell>
          <cell r="G5090">
            <v>275090</v>
          </cell>
          <cell r="H5090">
            <v>23.99</v>
          </cell>
          <cell r="I5090">
            <v>1</v>
          </cell>
          <cell r="J5090"/>
        </row>
        <row r="5091">
          <cell r="A5091">
            <v>947809</v>
          </cell>
          <cell r="B5091" t="str">
            <v>CHAT D'ISSAN 2006 375ml</v>
          </cell>
          <cell r="C5091" t="str">
            <v>Y</v>
          </cell>
          <cell r="D5091" t="str">
            <v>YS</v>
          </cell>
          <cell r="E5091" t="str">
            <v>YSE</v>
          </cell>
          <cell r="F5091">
            <v>375</v>
          </cell>
          <cell r="G5091">
            <v>947809</v>
          </cell>
          <cell r="H5091">
            <v>66.849999999999994</v>
          </cell>
          <cell r="I5091" t="str">
            <v>S</v>
          </cell>
          <cell r="J5091"/>
        </row>
        <row r="5092">
          <cell r="A5092">
            <v>916431</v>
          </cell>
          <cell r="B5092" t="str">
            <v>CHAT D'ISSAN MARGAUX'15/16 750ml</v>
          </cell>
          <cell r="C5092" t="str">
            <v>P</v>
          </cell>
          <cell r="D5092" t="str">
            <v>PR</v>
          </cell>
          <cell r="E5092" t="str">
            <v>PRA</v>
          </cell>
          <cell r="F5092">
            <v>750</v>
          </cell>
          <cell r="G5092">
            <v>916431</v>
          </cell>
          <cell r="H5092">
            <v>130.1</v>
          </cell>
          <cell r="I5092" t="str">
            <v>L</v>
          </cell>
          <cell r="J5092"/>
        </row>
        <row r="5093">
          <cell r="A5093">
            <v>918923</v>
          </cell>
          <cell r="B5093" t="str">
            <v>CHAT D'ISSAN MARGAUX'18 750ml</v>
          </cell>
          <cell r="C5093" t="str">
            <v>P</v>
          </cell>
          <cell r="D5093" t="str">
            <v>PR</v>
          </cell>
          <cell r="E5093" t="str">
            <v>PRA</v>
          </cell>
          <cell r="F5093">
            <v>750</v>
          </cell>
          <cell r="G5093">
            <v>918923</v>
          </cell>
          <cell r="H5093">
            <v>123.07</v>
          </cell>
          <cell r="I5093" t="str">
            <v>L</v>
          </cell>
          <cell r="J5093"/>
        </row>
        <row r="5094">
          <cell r="A5094">
            <v>918981</v>
          </cell>
          <cell r="B5094" t="str">
            <v>CHAT DOISY DAENE SAUTERNE'16 375 ml</v>
          </cell>
          <cell r="C5094" t="str">
            <v>E</v>
          </cell>
          <cell r="D5094" t="str">
            <v>EV</v>
          </cell>
          <cell r="E5094" t="str">
            <v>EVR</v>
          </cell>
          <cell r="F5094">
            <v>375</v>
          </cell>
          <cell r="G5094">
            <v>918981</v>
          </cell>
          <cell r="H5094">
            <v>32.99</v>
          </cell>
          <cell r="I5094" t="str">
            <v>U</v>
          </cell>
          <cell r="J5094"/>
        </row>
        <row r="5095">
          <cell r="A5095">
            <v>918049</v>
          </cell>
          <cell r="B5095" t="str">
            <v>CHAT DOISY-VEDRINE SAUT'07 375ml</v>
          </cell>
          <cell r="C5095" t="str">
            <v>E</v>
          </cell>
          <cell r="D5095" t="str">
            <v>EV</v>
          </cell>
          <cell r="E5095" t="str">
            <v>EVR</v>
          </cell>
          <cell r="F5095">
            <v>375</v>
          </cell>
          <cell r="G5095">
            <v>918049</v>
          </cell>
          <cell r="H5095">
            <v>31.34</v>
          </cell>
          <cell r="I5095" t="str">
            <v>X</v>
          </cell>
          <cell r="J5095"/>
        </row>
        <row r="5096">
          <cell r="A5096">
            <v>918048</v>
          </cell>
          <cell r="B5096" t="str">
            <v>CHAT DOISY-VEDRINESAUT'07 750ml</v>
          </cell>
          <cell r="C5096" t="str">
            <v>E</v>
          </cell>
          <cell r="D5096" t="str">
            <v>EV</v>
          </cell>
          <cell r="E5096" t="str">
            <v>EVR</v>
          </cell>
          <cell r="F5096">
            <v>750</v>
          </cell>
          <cell r="G5096">
            <v>918048</v>
          </cell>
          <cell r="H5096">
            <v>32.229999999999997</v>
          </cell>
          <cell r="I5096" t="str">
            <v>X</v>
          </cell>
          <cell r="J5096"/>
        </row>
        <row r="5097">
          <cell r="A5097">
            <v>917598</v>
          </cell>
          <cell r="B5097" t="str">
            <v>CHAT DOM DE CHEVALIER'09 750ml</v>
          </cell>
          <cell r="C5097" t="str">
            <v>P</v>
          </cell>
          <cell r="D5097" t="str">
            <v>PR</v>
          </cell>
          <cell r="E5097" t="str">
            <v>PRA</v>
          </cell>
          <cell r="F5097">
            <v>750</v>
          </cell>
          <cell r="G5097">
            <v>917598</v>
          </cell>
          <cell r="H5097">
            <v>125.36</v>
          </cell>
          <cell r="I5097" t="str">
            <v>U</v>
          </cell>
          <cell r="J5097"/>
        </row>
        <row r="5098">
          <cell r="A5098">
            <v>917258</v>
          </cell>
          <cell r="B5098" t="str">
            <v>CHAT DONJON MINERVOIS ROSE '18 750ml</v>
          </cell>
          <cell r="C5098" t="str">
            <v>M</v>
          </cell>
          <cell r="D5098" t="str">
            <v>MP</v>
          </cell>
          <cell r="E5098" t="str">
            <v>MPX</v>
          </cell>
          <cell r="F5098">
            <v>750</v>
          </cell>
          <cell r="G5098">
            <v>917258</v>
          </cell>
          <cell r="H5098">
            <v>14.36</v>
          </cell>
          <cell r="I5098" t="str">
            <v>X</v>
          </cell>
          <cell r="J5098"/>
        </row>
        <row r="5099">
          <cell r="A5099">
            <v>908250</v>
          </cell>
          <cell r="B5099" t="str">
            <v>CHAT D'OUILLY BEAUJOLAIS NOUVEAU'2 750ml</v>
          </cell>
          <cell r="C5099" t="str">
            <v>P</v>
          </cell>
          <cell r="D5099" t="str">
            <v>PR</v>
          </cell>
          <cell r="E5099" t="str">
            <v>PRC</v>
          </cell>
          <cell r="F5099">
            <v>750</v>
          </cell>
          <cell r="G5099">
            <v>908250</v>
          </cell>
          <cell r="H5099">
            <v>17.989999999999998</v>
          </cell>
          <cell r="I5099" t="str">
            <v>L</v>
          </cell>
          <cell r="J5099"/>
        </row>
        <row r="5100">
          <cell r="A5100">
            <v>948024</v>
          </cell>
          <cell r="B5100" t="str">
            <v>CHAT DU CAILLAU MALBEC 750ml</v>
          </cell>
          <cell r="C5100" t="str">
            <v>Y</v>
          </cell>
          <cell r="D5100" t="str">
            <v>YS</v>
          </cell>
          <cell r="E5100" t="str">
            <v>YSE</v>
          </cell>
          <cell r="F5100">
            <v>750</v>
          </cell>
          <cell r="G5100">
            <v>948024</v>
          </cell>
          <cell r="H5100">
            <v>17.88</v>
          </cell>
          <cell r="I5100" t="str">
            <v>S</v>
          </cell>
          <cell r="J5100"/>
        </row>
        <row r="5101">
          <cell r="A5101">
            <v>918196</v>
          </cell>
          <cell r="B5101" t="str">
            <v>CHAT DU JUGE BORDEAUX'18 750ml</v>
          </cell>
          <cell r="C5101" t="str">
            <v>P</v>
          </cell>
          <cell r="D5101" t="str">
            <v>PR</v>
          </cell>
          <cell r="E5101" t="str">
            <v>PRA</v>
          </cell>
          <cell r="F5101">
            <v>750</v>
          </cell>
          <cell r="G5101">
            <v>918196</v>
          </cell>
          <cell r="H5101">
            <v>14.99</v>
          </cell>
          <cell r="I5101" t="str">
            <v>L</v>
          </cell>
          <cell r="J5101"/>
        </row>
        <row r="5102">
          <cell r="A5102">
            <v>948246</v>
          </cell>
          <cell r="B5102" t="str">
            <v>CHAT DUC DE BROGLIE '09 750ml</v>
          </cell>
          <cell r="C5102" t="str">
            <v>Y</v>
          </cell>
          <cell r="D5102" t="str">
            <v>YS</v>
          </cell>
          <cell r="E5102" t="str">
            <v>YSE</v>
          </cell>
          <cell r="F5102">
            <v>750</v>
          </cell>
          <cell r="G5102">
            <v>948246</v>
          </cell>
          <cell r="H5102">
            <v>15.99</v>
          </cell>
          <cell r="I5102" t="str">
            <v>S</v>
          </cell>
          <cell r="J5102"/>
        </row>
        <row r="5103">
          <cell r="A5103">
            <v>915363</v>
          </cell>
          <cell r="B5103" t="str">
            <v>CHAT DUCASSE BORDEAUX BL'20 750ml</v>
          </cell>
          <cell r="C5103" t="str">
            <v>Y</v>
          </cell>
          <cell r="D5103" t="str">
            <v>YS</v>
          </cell>
          <cell r="E5103" t="str">
            <v>YSE</v>
          </cell>
          <cell r="F5103">
            <v>750</v>
          </cell>
          <cell r="G5103">
            <v>915363</v>
          </cell>
          <cell r="H5103">
            <v>21.99</v>
          </cell>
          <cell r="I5103" t="str">
            <v>S</v>
          </cell>
          <cell r="J5103"/>
        </row>
        <row r="5104">
          <cell r="A5104">
            <v>922077</v>
          </cell>
          <cell r="B5104" t="str">
            <v>CHAT DUCRU BEAUCAILLOU 1986 750ml</v>
          </cell>
          <cell r="C5104" t="str">
            <v>Y</v>
          </cell>
          <cell r="D5104" t="str">
            <v>YS</v>
          </cell>
          <cell r="E5104" t="str">
            <v>YSE</v>
          </cell>
          <cell r="F5104">
            <v>750</v>
          </cell>
          <cell r="G5104">
            <v>922077</v>
          </cell>
          <cell r="H5104">
            <v>376.64</v>
          </cell>
          <cell r="I5104" t="str">
            <v>X</v>
          </cell>
          <cell r="J5104"/>
        </row>
        <row r="5105">
          <cell r="A5105">
            <v>225740</v>
          </cell>
          <cell r="B5105" t="str">
            <v>CHAT DUCRU BEAUCAILLOU'01 750ml</v>
          </cell>
          <cell r="C5105" t="str">
            <v>P</v>
          </cell>
          <cell r="D5105" t="str">
            <v>PR</v>
          </cell>
          <cell r="E5105" t="str">
            <v>PRA</v>
          </cell>
          <cell r="F5105">
            <v>750</v>
          </cell>
          <cell r="G5105">
            <v>225740</v>
          </cell>
          <cell r="H5105">
            <v>329.95</v>
          </cell>
          <cell r="I5105" t="str">
            <v>L</v>
          </cell>
          <cell r="J5105"/>
        </row>
        <row r="5106">
          <cell r="A5106">
            <v>916432</v>
          </cell>
          <cell r="B5106" t="str">
            <v>CHAT DUCRU BEAUCAILLOU'05 750ml</v>
          </cell>
          <cell r="C5106" t="str">
            <v>P</v>
          </cell>
          <cell r="D5106" t="str">
            <v>PR</v>
          </cell>
          <cell r="E5106" t="str">
            <v>PRA</v>
          </cell>
          <cell r="F5106">
            <v>750</v>
          </cell>
          <cell r="G5106">
            <v>916432</v>
          </cell>
          <cell r="H5106">
            <v>282.72000000000003</v>
          </cell>
          <cell r="I5106" t="str">
            <v>U</v>
          </cell>
          <cell r="J5106"/>
        </row>
        <row r="5107">
          <cell r="A5107">
            <v>911693</v>
          </cell>
          <cell r="B5107" t="str">
            <v>CHAT DUCRU BEAUCAILLOU'08 750ml</v>
          </cell>
          <cell r="C5107" t="str">
            <v>P</v>
          </cell>
          <cell r="D5107" t="str">
            <v>PR</v>
          </cell>
          <cell r="E5107" t="str">
            <v>PRA</v>
          </cell>
          <cell r="F5107">
            <v>750</v>
          </cell>
          <cell r="G5107">
            <v>911693</v>
          </cell>
          <cell r="H5107">
            <v>272.8</v>
          </cell>
          <cell r="I5107" t="str">
            <v>U</v>
          </cell>
          <cell r="J5107"/>
        </row>
        <row r="5108">
          <cell r="A5108">
            <v>913163</v>
          </cell>
          <cell r="B5108" t="str">
            <v>CHAT DUCRU BEAUCAILLOU'09 750ml</v>
          </cell>
          <cell r="C5108" t="str">
            <v>P</v>
          </cell>
          <cell r="D5108" t="str">
            <v>PR</v>
          </cell>
          <cell r="E5108" t="str">
            <v>PRA</v>
          </cell>
          <cell r="F5108">
            <v>750</v>
          </cell>
          <cell r="G5108">
            <v>913163</v>
          </cell>
          <cell r="H5108">
            <v>660.16</v>
          </cell>
          <cell r="I5108" t="str">
            <v>L</v>
          </cell>
          <cell r="J5108"/>
        </row>
        <row r="5109">
          <cell r="A5109">
            <v>918980</v>
          </cell>
          <cell r="B5109" t="str">
            <v>CHAT DUCRU BEAUCAILLOU'17 750ml</v>
          </cell>
          <cell r="C5109" t="str">
            <v>P</v>
          </cell>
          <cell r="D5109" t="str">
            <v>PR</v>
          </cell>
          <cell r="E5109" t="str">
            <v>PRA</v>
          </cell>
          <cell r="F5109">
            <v>750</v>
          </cell>
          <cell r="G5109">
            <v>918980</v>
          </cell>
          <cell r="H5109">
            <v>376.08</v>
          </cell>
          <cell r="I5109" t="str">
            <v>L</v>
          </cell>
          <cell r="J5109"/>
        </row>
        <row r="5110">
          <cell r="A5110">
            <v>911172</v>
          </cell>
          <cell r="B5110" t="str">
            <v>CHAT DUCRU BEAUCAILLOU'18 750ml</v>
          </cell>
          <cell r="C5110" t="str">
            <v>P</v>
          </cell>
          <cell r="D5110" t="str">
            <v>PR</v>
          </cell>
          <cell r="E5110" t="str">
            <v>PRA</v>
          </cell>
          <cell r="F5110">
            <v>750</v>
          </cell>
          <cell r="G5110">
            <v>911172</v>
          </cell>
          <cell r="H5110">
            <v>499.99</v>
          </cell>
          <cell r="I5110" t="str">
            <v>L</v>
          </cell>
          <cell r="J5110"/>
        </row>
        <row r="5111">
          <cell r="A5111">
            <v>951878</v>
          </cell>
          <cell r="B5111" t="str">
            <v>CHAT DUFORT VIVENS LE RELAIS 750ml</v>
          </cell>
          <cell r="C5111" t="str">
            <v>Y</v>
          </cell>
          <cell r="D5111" t="str">
            <v>YS</v>
          </cell>
          <cell r="E5111" t="str">
            <v>YSE</v>
          </cell>
          <cell r="F5111">
            <v>750</v>
          </cell>
          <cell r="G5111">
            <v>951878</v>
          </cell>
          <cell r="H5111">
            <v>45.65</v>
          </cell>
          <cell r="I5111" t="str">
            <v>U</v>
          </cell>
          <cell r="J5111"/>
        </row>
        <row r="5112">
          <cell r="A5112">
            <v>916433</v>
          </cell>
          <cell r="B5112" t="str">
            <v>CHAT DUHART-MILON PAUILLAC'18 750ml</v>
          </cell>
          <cell r="C5112" t="str">
            <v>P</v>
          </cell>
          <cell r="D5112" t="str">
            <v>PR</v>
          </cell>
          <cell r="E5112" t="str">
            <v>PRA</v>
          </cell>
          <cell r="F5112">
            <v>750</v>
          </cell>
          <cell r="G5112">
            <v>916433</v>
          </cell>
          <cell r="H5112">
            <v>175.73</v>
          </cell>
          <cell r="I5112" t="str">
            <v>L</v>
          </cell>
          <cell r="J5112"/>
        </row>
        <row r="5113">
          <cell r="A5113">
            <v>947737</v>
          </cell>
          <cell r="B5113" t="str">
            <v>CHAT DURFORT VIVENS'01 750ml</v>
          </cell>
          <cell r="C5113" t="str">
            <v>Y</v>
          </cell>
          <cell r="D5113" t="str">
            <v>YS</v>
          </cell>
          <cell r="E5113" t="str">
            <v>YSE</v>
          </cell>
          <cell r="F5113">
            <v>750</v>
          </cell>
          <cell r="G5113">
            <v>947737</v>
          </cell>
          <cell r="H5113">
            <v>101.35</v>
          </cell>
          <cell r="I5113" t="str">
            <v>U</v>
          </cell>
          <cell r="J5113"/>
        </row>
        <row r="5114">
          <cell r="A5114">
            <v>224563</v>
          </cell>
          <cell r="B5114" t="str">
            <v>CHAT D'YQUEM'02 375ml</v>
          </cell>
          <cell r="C5114" t="str">
            <v>E</v>
          </cell>
          <cell r="D5114" t="str">
            <v>EV</v>
          </cell>
          <cell r="E5114" t="str">
            <v>EVR</v>
          </cell>
          <cell r="F5114">
            <v>375</v>
          </cell>
          <cell r="G5114">
            <v>224563</v>
          </cell>
          <cell r="H5114">
            <v>171.44</v>
          </cell>
          <cell r="I5114" t="str">
            <v>U</v>
          </cell>
          <cell r="J5114"/>
        </row>
        <row r="5115">
          <cell r="A5115">
            <v>918085</v>
          </cell>
          <cell r="B5115" t="str">
            <v>CHAT D'YQUEM'07 375ml</v>
          </cell>
          <cell r="C5115" t="str">
            <v>K</v>
          </cell>
          <cell r="D5115" t="str">
            <v>KR</v>
          </cell>
          <cell r="E5115" t="str">
            <v>KRB</v>
          </cell>
          <cell r="F5115">
            <v>375</v>
          </cell>
          <cell r="G5115">
            <v>918085</v>
          </cell>
          <cell r="H5115">
            <v>571.21</v>
          </cell>
          <cell r="I5115" t="str">
            <v>L</v>
          </cell>
          <cell r="J5115"/>
        </row>
        <row r="5116">
          <cell r="A5116">
            <v>916434</v>
          </cell>
          <cell r="B5116" t="str">
            <v>CHAT D'YQUEM'14 375 ml</v>
          </cell>
          <cell r="C5116" t="str">
            <v>E</v>
          </cell>
          <cell r="D5116" t="str">
            <v>EV</v>
          </cell>
          <cell r="E5116" t="str">
            <v>EVR</v>
          </cell>
          <cell r="F5116">
            <v>375</v>
          </cell>
          <cell r="G5116">
            <v>916434</v>
          </cell>
          <cell r="H5116">
            <v>499.99</v>
          </cell>
          <cell r="I5116" t="str">
            <v>A</v>
          </cell>
          <cell r="J5116"/>
        </row>
        <row r="5117">
          <cell r="A5117">
            <v>915410</v>
          </cell>
          <cell r="B5117" t="str">
            <v>CHAT D'YQUEM'97 750ml</v>
          </cell>
          <cell r="C5117" t="str">
            <v>E</v>
          </cell>
          <cell r="D5117" t="str">
            <v>EV</v>
          </cell>
          <cell r="E5117" t="str">
            <v>EVR</v>
          </cell>
          <cell r="F5117">
            <v>750</v>
          </cell>
          <cell r="G5117">
            <v>915410</v>
          </cell>
          <cell r="H5117">
            <v>503.05</v>
          </cell>
          <cell r="I5117" t="str">
            <v>U</v>
          </cell>
          <cell r="J5117"/>
        </row>
        <row r="5118">
          <cell r="A5118">
            <v>953131</v>
          </cell>
          <cell r="B5118" t="str">
            <v>CHAT FIEUZAL '95 375 ml</v>
          </cell>
          <cell r="C5118" t="str">
            <v>Y</v>
          </cell>
          <cell r="D5118" t="str">
            <v>YS</v>
          </cell>
          <cell r="E5118" t="str">
            <v>YSE</v>
          </cell>
          <cell r="F5118">
            <v>375</v>
          </cell>
          <cell r="G5118">
            <v>953131</v>
          </cell>
          <cell r="H5118">
            <v>42.78</v>
          </cell>
          <cell r="I5118" t="str">
            <v>S</v>
          </cell>
          <cell r="J5118"/>
        </row>
        <row r="5119">
          <cell r="A5119">
            <v>918688</v>
          </cell>
          <cell r="B5119" t="str">
            <v>CHAT FIGEAC ST EM '09 750ml</v>
          </cell>
          <cell r="C5119" t="str">
            <v>P</v>
          </cell>
          <cell r="D5119" t="str">
            <v>PR</v>
          </cell>
          <cell r="E5119" t="str">
            <v>PRA</v>
          </cell>
          <cell r="F5119">
            <v>750</v>
          </cell>
          <cell r="G5119">
            <v>918688</v>
          </cell>
          <cell r="H5119">
            <v>377.84</v>
          </cell>
          <cell r="I5119" t="str">
            <v>L</v>
          </cell>
          <cell r="J5119"/>
        </row>
        <row r="5120">
          <cell r="A5120">
            <v>255805</v>
          </cell>
          <cell r="B5120" t="str">
            <v>CHAT FIGEAC ST EM'05 750ml</v>
          </cell>
          <cell r="C5120" t="str">
            <v>P</v>
          </cell>
          <cell r="D5120" t="str">
            <v>PR</v>
          </cell>
          <cell r="E5120" t="str">
            <v>PRA</v>
          </cell>
          <cell r="F5120">
            <v>750</v>
          </cell>
          <cell r="G5120">
            <v>255805</v>
          </cell>
          <cell r="H5120">
            <v>160.59</v>
          </cell>
          <cell r="I5120" t="str">
            <v>S</v>
          </cell>
          <cell r="J5120"/>
        </row>
        <row r="5121">
          <cell r="A5121">
            <v>911173</v>
          </cell>
          <cell r="B5121" t="str">
            <v>CHAT FIGEAC ST EM'16/18 750ml</v>
          </cell>
          <cell r="C5121" t="str">
            <v>P</v>
          </cell>
          <cell r="D5121" t="str">
            <v>PR</v>
          </cell>
          <cell r="E5121" t="str">
            <v>PRA</v>
          </cell>
          <cell r="F5121">
            <v>750</v>
          </cell>
          <cell r="G5121">
            <v>911173</v>
          </cell>
          <cell r="H5121">
            <v>467.81</v>
          </cell>
          <cell r="I5121" t="str">
            <v>L</v>
          </cell>
          <cell r="J5121"/>
        </row>
        <row r="5122">
          <cell r="A5122">
            <v>918033</v>
          </cell>
          <cell r="B5122" t="str">
            <v>CHAT FLEUR CARDINALE'03 750ml</v>
          </cell>
          <cell r="C5122" t="str">
            <v>P</v>
          </cell>
          <cell r="D5122" t="str">
            <v>PR</v>
          </cell>
          <cell r="E5122" t="str">
            <v>PRA</v>
          </cell>
          <cell r="F5122">
            <v>750</v>
          </cell>
          <cell r="G5122">
            <v>918033</v>
          </cell>
          <cell r="H5122">
            <v>59.1</v>
          </cell>
          <cell r="I5122" t="str">
            <v>U</v>
          </cell>
          <cell r="J5122"/>
        </row>
        <row r="5123">
          <cell r="A5123">
            <v>918036</v>
          </cell>
          <cell r="B5123" t="str">
            <v>CHAT FLEUR LA MOTHE'08 750ml</v>
          </cell>
          <cell r="C5123" t="str">
            <v>P</v>
          </cell>
          <cell r="D5123" t="str">
            <v>PR</v>
          </cell>
          <cell r="E5123" t="str">
            <v>PRA</v>
          </cell>
          <cell r="F5123">
            <v>750</v>
          </cell>
          <cell r="G5123">
            <v>918036</v>
          </cell>
          <cell r="H5123">
            <v>25.86</v>
          </cell>
          <cell r="I5123" t="str">
            <v>U</v>
          </cell>
          <cell r="J5123"/>
        </row>
        <row r="5124">
          <cell r="A5124">
            <v>917434</v>
          </cell>
          <cell r="B5124" t="str">
            <v>CHAT FOMBRAUGE'11 750ml</v>
          </cell>
          <cell r="C5124" t="str">
            <v>P</v>
          </cell>
          <cell r="D5124" t="str">
            <v>PR</v>
          </cell>
          <cell r="E5124" t="str">
            <v>PRA</v>
          </cell>
          <cell r="F5124">
            <v>750</v>
          </cell>
          <cell r="G5124">
            <v>917434</v>
          </cell>
          <cell r="H5124">
            <v>49.26</v>
          </cell>
          <cell r="I5124" t="str">
            <v>X</v>
          </cell>
          <cell r="J5124"/>
        </row>
        <row r="5125">
          <cell r="A5125">
            <v>953128</v>
          </cell>
          <cell r="B5125" t="str">
            <v>CHAT FONBEL AUSONE '11 375 ml</v>
          </cell>
          <cell r="C5125" t="str">
            <v>Y</v>
          </cell>
          <cell r="D5125" t="str">
            <v>YS</v>
          </cell>
          <cell r="E5125" t="str">
            <v>YSE</v>
          </cell>
          <cell r="F5125">
            <v>375</v>
          </cell>
          <cell r="G5125">
            <v>953128</v>
          </cell>
          <cell r="H5125">
            <v>19.43</v>
          </cell>
          <cell r="I5125" t="str">
            <v>S</v>
          </cell>
          <cell r="J5125"/>
        </row>
        <row r="5126">
          <cell r="A5126">
            <v>918087</v>
          </cell>
          <cell r="B5126" t="str">
            <v>CHAT FONROQUE ST EM'08 750ml</v>
          </cell>
          <cell r="C5126" t="str">
            <v>P</v>
          </cell>
          <cell r="D5126" t="str">
            <v>PR</v>
          </cell>
          <cell r="E5126" t="str">
            <v>PRA</v>
          </cell>
          <cell r="F5126">
            <v>750</v>
          </cell>
          <cell r="G5126">
            <v>918087</v>
          </cell>
          <cell r="H5126">
            <v>43.68</v>
          </cell>
          <cell r="I5126" t="str">
            <v>U</v>
          </cell>
          <cell r="J5126"/>
        </row>
        <row r="5127">
          <cell r="A5127">
            <v>953991</v>
          </cell>
          <cell r="B5127" t="str">
            <v>CHAT FONTENILLE RED 750ml</v>
          </cell>
          <cell r="C5127" t="str">
            <v>Y</v>
          </cell>
          <cell r="D5127" t="str">
            <v>YS</v>
          </cell>
          <cell r="E5127" t="str">
            <v>YSE</v>
          </cell>
          <cell r="F5127">
            <v>750</v>
          </cell>
          <cell r="G5127">
            <v>953991</v>
          </cell>
          <cell r="H5127">
            <v>18.22</v>
          </cell>
          <cell r="I5127" t="str">
            <v>S</v>
          </cell>
          <cell r="J5127"/>
        </row>
        <row r="5128">
          <cell r="A5128">
            <v>953989</v>
          </cell>
          <cell r="B5128" t="str">
            <v>CHAT FONTENILLE ROSÃ‰ 750ml</v>
          </cell>
          <cell r="C5128" t="str">
            <v>Y</v>
          </cell>
          <cell r="D5128" t="str">
            <v>YS</v>
          </cell>
          <cell r="E5128" t="str">
            <v>YSE</v>
          </cell>
          <cell r="F5128">
            <v>750</v>
          </cell>
          <cell r="G5128">
            <v>953989</v>
          </cell>
          <cell r="H5128">
            <v>14.23</v>
          </cell>
          <cell r="I5128" t="str">
            <v>S</v>
          </cell>
          <cell r="J5128"/>
        </row>
        <row r="5129">
          <cell r="A5129">
            <v>226193</v>
          </cell>
          <cell r="B5129" t="str">
            <v>CHAT FRANC-MAYNE ST EM'05 750ml</v>
          </cell>
          <cell r="C5129" t="str">
            <v>P</v>
          </cell>
          <cell r="D5129" t="str">
            <v>PR</v>
          </cell>
          <cell r="E5129" t="str">
            <v>PRA</v>
          </cell>
          <cell r="F5129">
            <v>750</v>
          </cell>
          <cell r="G5129">
            <v>226193</v>
          </cell>
          <cell r="H5129">
            <v>38.340000000000003</v>
          </cell>
          <cell r="I5129" t="str">
            <v>U</v>
          </cell>
          <cell r="J5129"/>
        </row>
        <row r="5130">
          <cell r="A5130">
            <v>916634</v>
          </cell>
          <cell r="B5130" t="str">
            <v>CHAT FUISSE POUILLY-FUISSE BRULES' 750ml</v>
          </cell>
          <cell r="C5130" t="str">
            <v>K</v>
          </cell>
          <cell r="D5130" t="str">
            <v>KR</v>
          </cell>
          <cell r="E5130" t="str">
            <v>KRA</v>
          </cell>
          <cell r="F5130">
            <v>750</v>
          </cell>
          <cell r="G5130">
            <v>916634</v>
          </cell>
          <cell r="H5130">
            <v>104.77</v>
          </cell>
          <cell r="I5130" t="str">
            <v>L</v>
          </cell>
          <cell r="J5130"/>
        </row>
        <row r="5131">
          <cell r="A5131">
            <v>915200</v>
          </cell>
          <cell r="B5131" t="str">
            <v>CHAT FUISSE POUILLY-FUISSE VV'07 750ml</v>
          </cell>
          <cell r="C5131" t="str">
            <v>K</v>
          </cell>
          <cell r="D5131" t="str">
            <v>KR</v>
          </cell>
          <cell r="E5131" t="str">
            <v>KRA</v>
          </cell>
          <cell r="F5131">
            <v>750</v>
          </cell>
          <cell r="G5131">
            <v>915200</v>
          </cell>
          <cell r="H5131">
            <v>49.6</v>
          </cell>
          <cell r="I5131" t="str">
            <v>X</v>
          </cell>
          <cell r="J5131"/>
        </row>
        <row r="5132">
          <cell r="A5132">
            <v>918625</v>
          </cell>
          <cell r="B5132" t="str">
            <v>CHAT GASSIER ESPIRIT ROSE'20 750ml</v>
          </cell>
          <cell r="C5132" t="str">
            <v>M</v>
          </cell>
          <cell r="D5132" t="str">
            <v>MP</v>
          </cell>
          <cell r="E5132" t="str">
            <v>MPX</v>
          </cell>
          <cell r="F5132">
            <v>750</v>
          </cell>
          <cell r="G5132">
            <v>918625</v>
          </cell>
          <cell r="H5132">
            <v>24.83</v>
          </cell>
          <cell r="I5132" t="str">
            <v>X</v>
          </cell>
          <cell r="J5132"/>
        </row>
        <row r="5133">
          <cell r="A5133">
            <v>918626</v>
          </cell>
          <cell r="B5133" t="str">
            <v>CHAT GASSIER LE PAS MOINE ROSE'18 750ml</v>
          </cell>
          <cell r="C5133" t="str">
            <v>M</v>
          </cell>
          <cell r="D5133" t="str">
            <v>MP</v>
          </cell>
          <cell r="E5133" t="str">
            <v>MPX</v>
          </cell>
          <cell r="F5133">
            <v>750</v>
          </cell>
          <cell r="G5133">
            <v>918626</v>
          </cell>
          <cell r="H5133">
            <v>25.57</v>
          </cell>
          <cell r="I5133" t="str">
            <v>X</v>
          </cell>
          <cell r="J5133"/>
        </row>
        <row r="5134">
          <cell r="A5134">
            <v>918899</v>
          </cell>
          <cell r="B5134" t="str">
            <v>CHAT GIGOGNAN CDP ROI'15/16 750ml</v>
          </cell>
          <cell r="C5134" t="str">
            <v>P</v>
          </cell>
          <cell r="D5134" t="str">
            <v>PR</v>
          </cell>
          <cell r="E5134" t="str">
            <v>PRD</v>
          </cell>
          <cell r="F5134">
            <v>750</v>
          </cell>
          <cell r="G5134">
            <v>918899</v>
          </cell>
          <cell r="H5134">
            <v>56.99</v>
          </cell>
          <cell r="I5134" t="str">
            <v>L</v>
          </cell>
          <cell r="J5134"/>
        </row>
        <row r="5135">
          <cell r="A5135">
            <v>226320</v>
          </cell>
          <cell r="B5135" t="str">
            <v>CHAT GISCOURS'07 750ml</v>
          </cell>
          <cell r="C5135" t="str">
            <v>P</v>
          </cell>
          <cell r="D5135" t="str">
            <v>PR</v>
          </cell>
          <cell r="E5135" t="str">
            <v>PRA</v>
          </cell>
          <cell r="F5135">
            <v>750</v>
          </cell>
          <cell r="G5135">
            <v>226320</v>
          </cell>
          <cell r="H5135">
            <v>91.25</v>
          </cell>
          <cell r="I5135" t="str">
            <v>U</v>
          </cell>
          <cell r="J5135"/>
        </row>
        <row r="5136">
          <cell r="A5136">
            <v>226360</v>
          </cell>
          <cell r="B5136" t="str">
            <v>CHAT GLORIA ST JULIEN'06 750ml</v>
          </cell>
          <cell r="C5136" t="str">
            <v>P</v>
          </cell>
          <cell r="D5136" t="str">
            <v>PR</v>
          </cell>
          <cell r="E5136" t="str">
            <v>PRA</v>
          </cell>
          <cell r="F5136">
            <v>750</v>
          </cell>
          <cell r="G5136">
            <v>226360</v>
          </cell>
          <cell r="H5136">
            <v>30.8</v>
          </cell>
          <cell r="I5136" t="str">
            <v>U</v>
          </cell>
          <cell r="J5136"/>
        </row>
        <row r="5137">
          <cell r="A5137">
            <v>947934</v>
          </cell>
          <cell r="B5137" t="str">
            <v>CHAT GLORIA'10 750ml</v>
          </cell>
          <cell r="C5137" t="str">
            <v>Y</v>
          </cell>
          <cell r="D5137" t="str">
            <v>YS</v>
          </cell>
          <cell r="E5137" t="str">
            <v>YSE</v>
          </cell>
          <cell r="F5137">
            <v>750</v>
          </cell>
          <cell r="G5137">
            <v>947934</v>
          </cell>
          <cell r="H5137">
            <v>99.99</v>
          </cell>
          <cell r="I5137" t="str">
            <v>S</v>
          </cell>
          <cell r="J5137"/>
        </row>
        <row r="5138">
          <cell r="A5138">
            <v>947812</v>
          </cell>
          <cell r="B5138" t="str">
            <v>CHAT GRAND MAYNE 2005 375ml</v>
          </cell>
          <cell r="C5138" t="str">
            <v>Y</v>
          </cell>
          <cell r="D5138" t="str">
            <v>YS</v>
          </cell>
          <cell r="E5138" t="str">
            <v>YSE</v>
          </cell>
          <cell r="F5138">
            <v>375</v>
          </cell>
          <cell r="G5138">
            <v>947812</v>
          </cell>
          <cell r="H5138">
            <v>60.04</v>
          </cell>
          <cell r="I5138" t="str">
            <v>S</v>
          </cell>
          <cell r="J5138"/>
        </row>
        <row r="5139">
          <cell r="A5139">
            <v>226910</v>
          </cell>
          <cell r="B5139" t="str">
            <v>CHAT GRAND PUY LACOSTE'05 750ml</v>
          </cell>
          <cell r="C5139" t="str">
            <v>P</v>
          </cell>
          <cell r="D5139" t="str">
            <v>PR</v>
          </cell>
          <cell r="E5139" t="str">
            <v>PRA</v>
          </cell>
          <cell r="F5139">
            <v>750</v>
          </cell>
          <cell r="G5139">
            <v>226910</v>
          </cell>
          <cell r="H5139">
            <v>104.12</v>
          </cell>
          <cell r="I5139" t="str">
            <v>X</v>
          </cell>
          <cell r="J5139"/>
        </row>
        <row r="5140">
          <cell r="A5140">
            <v>900850</v>
          </cell>
          <cell r="B5140" t="str">
            <v>CHAT GRAVILLE LACOSTE GRAVES BL'20 750ml</v>
          </cell>
          <cell r="C5140" t="str">
            <v>Y</v>
          </cell>
          <cell r="D5140" t="str">
            <v>YS</v>
          </cell>
          <cell r="E5140" t="str">
            <v>YSE</v>
          </cell>
          <cell r="F5140">
            <v>750</v>
          </cell>
          <cell r="G5140">
            <v>900850</v>
          </cell>
          <cell r="H5140">
            <v>24.99</v>
          </cell>
          <cell r="I5140" t="str">
            <v>S</v>
          </cell>
          <cell r="J5140"/>
        </row>
        <row r="5141">
          <cell r="A5141">
            <v>914672</v>
          </cell>
          <cell r="B5141" t="str">
            <v>CHAT GRAVILLE-LACOSTE GRAVE'20 750ml</v>
          </cell>
          <cell r="C5141" t="str">
            <v>K</v>
          </cell>
          <cell r="D5141" t="str">
            <v>KR</v>
          </cell>
          <cell r="E5141" t="str">
            <v>KRB</v>
          </cell>
          <cell r="F5141">
            <v>750</v>
          </cell>
          <cell r="G5141">
            <v>914672</v>
          </cell>
          <cell r="H5141">
            <v>24.99</v>
          </cell>
          <cell r="I5141" t="str">
            <v>L</v>
          </cell>
          <cell r="J5141"/>
        </row>
        <row r="5142">
          <cell r="A5142">
            <v>226725</v>
          </cell>
          <cell r="B5142" t="str">
            <v>CHAT GREYSAC'14/15 750ml</v>
          </cell>
          <cell r="C5142" t="str">
            <v>P</v>
          </cell>
          <cell r="D5142" t="str">
            <v>PR</v>
          </cell>
          <cell r="E5142" t="str">
            <v>PRA</v>
          </cell>
          <cell r="F5142">
            <v>750</v>
          </cell>
          <cell r="G5142">
            <v>226725</v>
          </cell>
          <cell r="H5142">
            <v>28.99</v>
          </cell>
          <cell r="I5142" t="str">
            <v>L</v>
          </cell>
          <cell r="J5142"/>
        </row>
        <row r="5143">
          <cell r="A5143">
            <v>918590</v>
          </cell>
          <cell r="B5143" t="str">
            <v>CHAT GRIS NUITS ST GRGS TERRASSES 750ml</v>
          </cell>
          <cell r="C5143" t="str">
            <v>K</v>
          </cell>
          <cell r="D5143" t="str">
            <v>KR</v>
          </cell>
          <cell r="E5143" t="str">
            <v>KRA</v>
          </cell>
          <cell r="F5143">
            <v>750</v>
          </cell>
          <cell r="G5143">
            <v>918590</v>
          </cell>
          <cell r="H5143">
            <v>113.73</v>
          </cell>
          <cell r="I5143" t="str">
            <v>X</v>
          </cell>
          <cell r="J5143"/>
        </row>
        <row r="5144">
          <cell r="A5144">
            <v>226920</v>
          </cell>
          <cell r="B5144" t="str">
            <v>CHAT GRUAUD LAROSE'05 750ml</v>
          </cell>
          <cell r="C5144" t="str">
            <v>P</v>
          </cell>
          <cell r="D5144" t="str">
            <v>PR</v>
          </cell>
          <cell r="E5144" t="str">
            <v>PRA</v>
          </cell>
          <cell r="F5144">
            <v>750</v>
          </cell>
          <cell r="G5144">
            <v>226920</v>
          </cell>
          <cell r="H5144">
            <v>70.28</v>
          </cell>
          <cell r="I5144" t="str">
            <v>X</v>
          </cell>
          <cell r="J5144"/>
        </row>
        <row r="5145">
          <cell r="A5145">
            <v>916475</v>
          </cell>
          <cell r="B5145" t="str">
            <v>CHAT GUIRAUD SAUTERNES'03 375ml</v>
          </cell>
          <cell r="C5145" t="str">
            <v>K</v>
          </cell>
          <cell r="D5145" t="str">
            <v>KR</v>
          </cell>
          <cell r="E5145" t="str">
            <v>KRB</v>
          </cell>
          <cell r="F5145">
            <v>375</v>
          </cell>
          <cell r="G5145">
            <v>916475</v>
          </cell>
          <cell r="H5145">
            <v>56.95</v>
          </cell>
          <cell r="I5145" t="str">
            <v>X</v>
          </cell>
          <cell r="J5145"/>
        </row>
        <row r="5146">
          <cell r="A5146">
            <v>955780</v>
          </cell>
          <cell r="B5146" t="str">
            <v>CHAT HAUT BACALAN'14 750ml</v>
          </cell>
          <cell r="C5146" t="str">
            <v>Y</v>
          </cell>
          <cell r="D5146" t="str">
            <v>YS</v>
          </cell>
          <cell r="E5146" t="str">
            <v>YSE</v>
          </cell>
          <cell r="F5146">
            <v>750</v>
          </cell>
          <cell r="G5146">
            <v>955780</v>
          </cell>
          <cell r="H5146">
            <v>85.42</v>
          </cell>
          <cell r="I5146" t="str">
            <v>S</v>
          </cell>
          <cell r="J5146"/>
        </row>
        <row r="5147">
          <cell r="A5147">
            <v>916435</v>
          </cell>
          <cell r="B5147" t="str">
            <v>CHAT HAUT BAGES AVEROUS'05 750ml</v>
          </cell>
          <cell r="C5147" t="str">
            <v>P</v>
          </cell>
          <cell r="D5147" t="str">
            <v>PR</v>
          </cell>
          <cell r="E5147" t="str">
            <v>PRA</v>
          </cell>
          <cell r="F5147">
            <v>750</v>
          </cell>
          <cell r="G5147">
            <v>916435</v>
          </cell>
          <cell r="H5147">
            <v>45.84</v>
          </cell>
          <cell r="I5147" t="str">
            <v>U</v>
          </cell>
          <cell r="J5147"/>
        </row>
        <row r="5148">
          <cell r="A5148">
            <v>916436</v>
          </cell>
          <cell r="B5148" t="str">
            <v>CHAT HAUT BAILLY GRAVES'07 750ml</v>
          </cell>
          <cell r="C5148" t="str">
            <v>P</v>
          </cell>
          <cell r="D5148" t="str">
            <v>PR</v>
          </cell>
          <cell r="E5148" t="str">
            <v>PRA</v>
          </cell>
          <cell r="F5148">
            <v>750</v>
          </cell>
          <cell r="G5148">
            <v>916436</v>
          </cell>
          <cell r="H5148">
            <v>122.32</v>
          </cell>
          <cell r="I5148" t="str">
            <v>U</v>
          </cell>
          <cell r="J5148"/>
        </row>
        <row r="5149">
          <cell r="A5149">
            <v>949939</v>
          </cell>
          <cell r="B5149" t="str">
            <v>CHAT HAUT BAILLY'16/17 750ml</v>
          </cell>
          <cell r="C5149" t="str">
            <v>P</v>
          </cell>
          <cell r="D5149" t="str">
            <v>PR</v>
          </cell>
          <cell r="E5149" t="str">
            <v>PRA</v>
          </cell>
          <cell r="F5149">
            <v>750</v>
          </cell>
          <cell r="G5149">
            <v>949939</v>
          </cell>
          <cell r="H5149">
            <v>184.68</v>
          </cell>
          <cell r="I5149" t="str">
            <v>L</v>
          </cell>
          <cell r="J5149"/>
        </row>
        <row r="5150">
          <cell r="A5150">
            <v>227080</v>
          </cell>
          <cell r="B5150" t="str">
            <v>CHAT HAUT BATAILLY'03 750ml</v>
          </cell>
          <cell r="C5150" t="str">
            <v>P</v>
          </cell>
          <cell r="D5150" t="str">
            <v>PR</v>
          </cell>
          <cell r="E5150" t="str">
            <v>PRA</v>
          </cell>
          <cell r="F5150">
            <v>750</v>
          </cell>
          <cell r="G5150">
            <v>227080</v>
          </cell>
          <cell r="H5150">
            <v>57.12</v>
          </cell>
          <cell r="I5150" t="str">
            <v>X</v>
          </cell>
          <cell r="J5150"/>
        </row>
        <row r="5151">
          <cell r="A5151">
            <v>917599</v>
          </cell>
          <cell r="B5151" t="str">
            <v>CHAT HAUT BATAILLY'06 750ml</v>
          </cell>
          <cell r="C5151" t="str">
            <v>P</v>
          </cell>
          <cell r="D5151" t="str">
            <v>PR</v>
          </cell>
          <cell r="E5151" t="str">
            <v>PRA</v>
          </cell>
          <cell r="F5151">
            <v>750</v>
          </cell>
          <cell r="G5151">
            <v>917599</v>
          </cell>
          <cell r="H5151">
            <v>36.44</v>
          </cell>
          <cell r="I5151" t="str">
            <v>U</v>
          </cell>
          <cell r="J5151"/>
        </row>
        <row r="5152">
          <cell r="A5152">
            <v>235765</v>
          </cell>
          <cell r="B5152" t="str">
            <v>CHAT HAUT BRION'03 750ml</v>
          </cell>
          <cell r="C5152" t="str">
            <v>P</v>
          </cell>
          <cell r="D5152" t="str">
            <v>PR</v>
          </cell>
          <cell r="E5152" t="str">
            <v>PRA</v>
          </cell>
          <cell r="F5152">
            <v>750</v>
          </cell>
          <cell r="G5152">
            <v>235765</v>
          </cell>
          <cell r="H5152">
            <v>470.72</v>
          </cell>
          <cell r="I5152" t="str">
            <v>U</v>
          </cell>
          <cell r="J5152"/>
        </row>
        <row r="5153">
          <cell r="A5153">
            <v>913135</v>
          </cell>
          <cell r="B5153" t="str">
            <v>CHAT HAUT BRION'18 750ml</v>
          </cell>
          <cell r="C5153" t="str">
            <v>L</v>
          </cell>
          <cell r="D5153" t="str">
            <v>LA</v>
          </cell>
          <cell r="E5153" t="str">
            <v>LAW</v>
          </cell>
          <cell r="F5153">
            <v>750</v>
          </cell>
          <cell r="G5153">
            <v>913135</v>
          </cell>
          <cell r="H5153">
            <v>1499.99</v>
          </cell>
          <cell r="I5153" t="str">
            <v>A</v>
          </cell>
          <cell r="J5153"/>
        </row>
        <row r="5154">
          <cell r="A5154">
            <v>918485</v>
          </cell>
          <cell r="B5154" t="str">
            <v>CHAT HAUT DOMINGUE ROUGE'15/16 750ml</v>
          </cell>
          <cell r="C5154" t="str">
            <v>P</v>
          </cell>
          <cell r="D5154" t="str">
            <v>PR</v>
          </cell>
          <cell r="E5154" t="str">
            <v>PRA</v>
          </cell>
          <cell r="F5154">
            <v>750</v>
          </cell>
          <cell r="G5154">
            <v>918485</v>
          </cell>
          <cell r="H5154">
            <v>12.99</v>
          </cell>
          <cell r="I5154" t="str">
            <v>L</v>
          </cell>
          <cell r="J5154"/>
        </row>
        <row r="5155">
          <cell r="A5155">
            <v>916438</v>
          </cell>
          <cell r="B5155" t="str">
            <v>CHAT HAUT MARBUZET ST EST'05 750ml</v>
          </cell>
          <cell r="C5155" t="str">
            <v>P</v>
          </cell>
          <cell r="D5155" t="str">
            <v>PR</v>
          </cell>
          <cell r="E5155" t="str">
            <v>PRA</v>
          </cell>
          <cell r="F5155">
            <v>750</v>
          </cell>
          <cell r="G5155">
            <v>916438</v>
          </cell>
          <cell r="H5155">
            <v>64.64</v>
          </cell>
          <cell r="I5155" t="str">
            <v>U</v>
          </cell>
          <cell r="J5155"/>
        </row>
        <row r="5156">
          <cell r="A5156">
            <v>954530</v>
          </cell>
          <cell r="B5156" t="str">
            <v>CHAT HAUTES SEGOTTES ST EMILION 14 750ml</v>
          </cell>
          <cell r="C5156" t="str">
            <v>Y</v>
          </cell>
          <cell r="D5156" t="str">
            <v>YS</v>
          </cell>
          <cell r="E5156" t="str">
            <v>YSE</v>
          </cell>
          <cell r="F5156">
            <v>750</v>
          </cell>
          <cell r="G5156">
            <v>954530</v>
          </cell>
          <cell r="H5156">
            <v>40.299999999999997</v>
          </cell>
          <cell r="I5156" t="str">
            <v>U</v>
          </cell>
          <cell r="J5156"/>
        </row>
        <row r="5157">
          <cell r="A5157">
            <v>917965</v>
          </cell>
          <cell r="B5157" t="str">
            <v>CHAT HAUTLA PEREYRE BORDEAUX BLANC 750ml</v>
          </cell>
          <cell r="C5157" t="str">
            <v>Y</v>
          </cell>
          <cell r="D5157" t="str">
            <v>YS</v>
          </cell>
          <cell r="E5157" t="str">
            <v>YSE</v>
          </cell>
          <cell r="F5157">
            <v>750</v>
          </cell>
          <cell r="G5157">
            <v>917965</v>
          </cell>
          <cell r="H5157">
            <v>18.260000000000002</v>
          </cell>
          <cell r="I5157" t="str">
            <v>S</v>
          </cell>
          <cell r="J5157"/>
        </row>
        <row r="5158">
          <cell r="A5158">
            <v>917972</v>
          </cell>
          <cell r="B5158" t="str">
            <v>CHAT HAUTLA PEREYRE BORDEAUX ROUGE 750ml</v>
          </cell>
          <cell r="C5158" t="str">
            <v>Y</v>
          </cell>
          <cell r="D5158" t="str">
            <v>YS</v>
          </cell>
          <cell r="E5158" t="str">
            <v>YSE</v>
          </cell>
          <cell r="F5158">
            <v>750</v>
          </cell>
          <cell r="G5158">
            <v>917972</v>
          </cell>
          <cell r="H5158">
            <v>18.98</v>
          </cell>
          <cell r="I5158" t="str">
            <v>S</v>
          </cell>
          <cell r="J5158"/>
        </row>
        <row r="5159">
          <cell r="A5159">
            <v>917978</v>
          </cell>
          <cell r="B5159" t="str">
            <v>CHAT HAUTLA PEREYRE CADILLAC CUVEE 750ml</v>
          </cell>
          <cell r="C5159" t="str">
            <v>Y</v>
          </cell>
          <cell r="D5159" t="str">
            <v>YS</v>
          </cell>
          <cell r="E5159" t="str">
            <v>YSE</v>
          </cell>
          <cell r="F5159">
            <v>750</v>
          </cell>
          <cell r="G5159">
            <v>917978</v>
          </cell>
          <cell r="H5159">
            <v>24.02</v>
          </cell>
          <cell r="I5159" t="str">
            <v>S</v>
          </cell>
          <cell r="J5159"/>
        </row>
        <row r="5160">
          <cell r="A5160">
            <v>951288</v>
          </cell>
          <cell r="B5160" t="str">
            <v>CHAT HERITAGE CUVEE ST. ELIE CHARD 750ml</v>
          </cell>
          <cell r="C5160" t="str">
            <v>Y</v>
          </cell>
          <cell r="D5160" t="str">
            <v>YS</v>
          </cell>
          <cell r="E5160" t="str">
            <v>YSE</v>
          </cell>
          <cell r="F5160">
            <v>750</v>
          </cell>
          <cell r="G5160">
            <v>951288</v>
          </cell>
          <cell r="H5160">
            <v>19.600000000000001</v>
          </cell>
          <cell r="I5160" t="str">
            <v>S</v>
          </cell>
          <cell r="J5160"/>
        </row>
        <row r="5161">
          <cell r="A5161">
            <v>906175</v>
          </cell>
          <cell r="B5161" t="str">
            <v>CHAT HERITAGE CV ST ELIE CABERNET 750ml</v>
          </cell>
          <cell r="C5161" t="str">
            <v>Y</v>
          </cell>
          <cell r="D5161" t="str">
            <v>YS</v>
          </cell>
          <cell r="E5161" t="str">
            <v>YSE</v>
          </cell>
          <cell r="F5161">
            <v>750</v>
          </cell>
          <cell r="G5161">
            <v>906175</v>
          </cell>
          <cell r="H5161">
            <v>19.61</v>
          </cell>
          <cell r="I5161" t="str">
            <v>S</v>
          </cell>
          <cell r="J5161"/>
        </row>
        <row r="5162">
          <cell r="A5162">
            <v>916581</v>
          </cell>
          <cell r="B5162" t="str">
            <v>CHAT HOSANNA POMEROL'06 750ml</v>
          </cell>
          <cell r="C5162" t="str">
            <v>P</v>
          </cell>
          <cell r="D5162" t="str">
            <v>PR</v>
          </cell>
          <cell r="E5162" t="str">
            <v>PRA</v>
          </cell>
          <cell r="F5162">
            <v>750</v>
          </cell>
          <cell r="G5162">
            <v>916581</v>
          </cell>
          <cell r="H5162">
            <v>151.28</v>
          </cell>
          <cell r="I5162" t="str">
            <v>X</v>
          </cell>
          <cell r="J5162"/>
        </row>
        <row r="5163">
          <cell r="A5163">
            <v>916498</v>
          </cell>
          <cell r="B5163" t="str">
            <v>CHAT HOSANNA POMEROL'99 750ml</v>
          </cell>
          <cell r="C5163" t="str">
            <v>P</v>
          </cell>
          <cell r="D5163" t="str">
            <v>PR</v>
          </cell>
          <cell r="E5163" t="str">
            <v>PRA</v>
          </cell>
          <cell r="F5163">
            <v>750</v>
          </cell>
          <cell r="G5163">
            <v>916498</v>
          </cell>
          <cell r="H5163">
            <v>126.22</v>
          </cell>
          <cell r="I5163" t="str">
            <v>U</v>
          </cell>
          <cell r="J5163"/>
        </row>
        <row r="5164">
          <cell r="A5164">
            <v>948842</v>
          </cell>
          <cell r="B5164" t="str">
            <v>CHAT JULIA PAUILLAC '10 750ml</v>
          </cell>
          <cell r="C5164" t="str">
            <v>Y</v>
          </cell>
          <cell r="D5164" t="str">
            <v>YS</v>
          </cell>
          <cell r="E5164" t="str">
            <v>YSE</v>
          </cell>
          <cell r="F5164">
            <v>750</v>
          </cell>
          <cell r="G5164">
            <v>948842</v>
          </cell>
          <cell r="H5164">
            <v>63.46</v>
          </cell>
          <cell r="I5164" t="str">
            <v>S</v>
          </cell>
          <cell r="J5164"/>
        </row>
        <row r="5165">
          <cell r="A5165">
            <v>906913</v>
          </cell>
          <cell r="B5165" t="str">
            <v>CHAT KEFRAYA LES BRETECHES BLANC 750ml</v>
          </cell>
          <cell r="C5165" t="str">
            <v>Y</v>
          </cell>
          <cell r="D5165" t="str">
            <v>YS</v>
          </cell>
          <cell r="E5165" t="str">
            <v>YSE</v>
          </cell>
          <cell r="F5165">
            <v>750</v>
          </cell>
          <cell r="G5165">
            <v>906913</v>
          </cell>
          <cell r="H5165">
            <v>13.96</v>
          </cell>
          <cell r="I5165" t="str">
            <v>S</v>
          </cell>
          <cell r="J5165"/>
        </row>
        <row r="5166">
          <cell r="A5166">
            <v>905902</v>
          </cell>
          <cell r="B5166" t="str">
            <v>CHAT KEFRAYA ROUGE 750ml</v>
          </cell>
          <cell r="C5166" t="str">
            <v>Y</v>
          </cell>
          <cell r="D5166" t="str">
            <v>YS</v>
          </cell>
          <cell r="E5166" t="str">
            <v>YSE</v>
          </cell>
          <cell r="F5166">
            <v>750</v>
          </cell>
          <cell r="G5166">
            <v>905902</v>
          </cell>
          <cell r="H5166">
            <v>28.21</v>
          </cell>
          <cell r="I5166" t="str">
            <v>S</v>
          </cell>
          <cell r="J5166"/>
        </row>
        <row r="5167">
          <cell r="A5167">
            <v>948325</v>
          </cell>
          <cell r="B5167" t="str">
            <v>CHAT LA CARDONNE MEDOC'15/16 750ml</v>
          </cell>
          <cell r="C5167" t="str">
            <v>P</v>
          </cell>
          <cell r="D5167" t="str">
            <v>PR</v>
          </cell>
          <cell r="E5167" t="str">
            <v>PRA</v>
          </cell>
          <cell r="F5167">
            <v>750</v>
          </cell>
          <cell r="G5167">
            <v>948325</v>
          </cell>
          <cell r="H5167">
            <v>29.99</v>
          </cell>
          <cell r="I5167" t="str">
            <v>L</v>
          </cell>
          <cell r="J5167"/>
        </row>
        <row r="5168">
          <cell r="A5168">
            <v>916439</v>
          </cell>
          <cell r="B5168" t="str">
            <v>CHAT LA CROIX BEAUCAILLOU'04 750ml</v>
          </cell>
          <cell r="C5168" t="str">
            <v>P</v>
          </cell>
          <cell r="D5168" t="str">
            <v>PR</v>
          </cell>
          <cell r="E5168" t="str">
            <v>PRA</v>
          </cell>
          <cell r="F5168">
            <v>750</v>
          </cell>
          <cell r="G5168">
            <v>916439</v>
          </cell>
          <cell r="H5168">
            <v>38.33</v>
          </cell>
          <cell r="I5168" t="str">
            <v>X</v>
          </cell>
          <cell r="J5168"/>
        </row>
        <row r="5169">
          <cell r="A5169">
            <v>953129</v>
          </cell>
          <cell r="B5169" t="str">
            <v>CHAT LA CROIX DE GAY '14 375 ml</v>
          </cell>
          <cell r="C5169" t="str">
            <v>Y</v>
          </cell>
          <cell r="D5169" t="str">
            <v>YS</v>
          </cell>
          <cell r="E5169" t="str">
            <v>YSE</v>
          </cell>
          <cell r="F5169">
            <v>375</v>
          </cell>
          <cell r="G5169">
            <v>953129</v>
          </cell>
          <cell r="H5169">
            <v>27.89</v>
          </cell>
          <cell r="I5169" t="str">
            <v>S</v>
          </cell>
          <cell r="J5169"/>
        </row>
        <row r="5170">
          <cell r="A5170">
            <v>936894</v>
          </cell>
          <cell r="B5170" t="str">
            <v>CHAT LA FLEUR PETRUS'09 750ml</v>
          </cell>
          <cell r="C5170" t="str">
            <v>Y</v>
          </cell>
          <cell r="D5170" t="str">
            <v>YS</v>
          </cell>
          <cell r="E5170" t="str">
            <v>YSE</v>
          </cell>
          <cell r="F5170">
            <v>750</v>
          </cell>
          <cell r="G5170">
            <v>936894</v>
          </cell>
          <cell r="H5170">
            <v>558.11</v>
          </cell>
          <cell r="I5170" t="str">
            <v>S</v>
          </cell>
          <cell r="J5170"/>
        </row>
        <row r="5171">
          <cell r="A5171">
            <v>937164</v>
          </cell>
          <cell r="B5171" t="str">
            <v>CHAT LA FLEUR PETRUS'15 750ml</v>
          </cell>
          <cell r="C5171" t="str">
            <v>Y</v>
          </cell>
          <cell r="D5171" t="str">
            <v>YS</v>
          </cell>
          <cell r="E5171" t="str">
            <v>YSE</v>
          </cell>
          <cell r="F5171">
            <v>750</v>
          </cell>
          <cell r="G5171">
            <v>937164</v>
          </cell>
          <cell r="H5171">
            <v>305.57</v>
          </cell>
          <cell r="I5171" t="str">
            <v>S</v>
          </cell>
          <cell r="J5171"/>
        </row>
        <row r="5172">
          <cell r="A5172">
            <v>948728</v>
          </cell>
          <cell r="B5172" t="str">
            <v>CHAT LA FLEUR PLAISANCE 750ml</v>
          </cell>
          <cell r="C5172" t="str">
            <v>Y</v>
          </cell>
          <cell r="D5172" t="str">
            <v>YS</v>
          </cell>
          <cell r="E5172" t="str">
            <v>YSE</v>
          </cell>
          <cell r="F5172">
            <v>750</v>
          </cell>
          <cell r="G5172">
            <v>948728</v>
          </cell>
          <cell r="H5172">
            <v>17.75</v>
          </cell>
          <cell r="I5172" t="str">
            <v>S</v>
          </cell>
          <cell r="J5172"/>
        </row>
        <row r="5173">
          <cell r="A5173">
            <v>936634</v>
          </cell>
          <cell r="B5173" t="str">
            <v>CHAT LA FLEUR-PETRUS MIX'06/07/08 750ml</v>
          </cell>
          <cell r="C5173" t="str">
            <v>Y</v>
          </cell>
          <cell r="D5173" t="str">
            <v>YS</v>
          </cell>
          <cell r="E5173" t="str">
            <v>YSE</v>
          </cell>
          <cell r="F5173">
            <v>750</v>
          </cell>
          <cell r="G5173">
            <v>936634</v>
          </cell>
          <cell r="H5173">
            <v>283.01</v>
          </cell>
          <cell r="I5173" t="str">
            <v>S</v>
          </cell>
          <cell r="J5173"/>
        </row>
        <row r="5174">
          <cell r="A5174">
            <v>923369</v>
          </cell>
          <cell r="B5174" t="str">
            <v>CHAT LA GAFFELIÃˆRE 1ER GRAND CR MIX750ml</v>
          </cell>
          <cell r="C5174" t="str">
            <v>Y</v>
          </cell>
          <cell r="D5174" t="str">
            <v>YS</v>
          </cell>
          <cell r="E5174" t="str">
            <v>YSE</v>
          </cell>
          <cell r="F5174">
            <v>750</v>
          </cell>
          <cell r="G5174">
            <v>923369</v>
          </cell>
          <cell r="H5174">
            <v>172.5</v>
          </cell>
          <cell r="I5174" t="str">
            <v>S</v>
          </cell>
          <cell r="J5174"/>
        </row>
        <row r="5175">
          <cell r="A5175">
            <v>913149</v>
          </cell>
          <cell r="B5175" t="str">
            <v>CHAT LA GAFFELIERE'15 750ml</v>
          </cell>
          <cell r="C5175" t="str">
            <v>P</v>
          </cell>
          <cell r="D5175" t="str">
            <v>PR</v>
          </cell>
          <cell r="E5175" t="str">
            <v>PRA</v>
          </cell>
          <cell r="F5175">
            <v>750</v>
          </cell>
          <cell r="G5175">
            <v>913149</v>
          </cell>
          <cell r="H5175">
            <v>144.02000000000001</v>
          </cell>
          <cell r="I5175" t="str">
            <v>X</v>
          </cell>
          <cell r="J5175"/>
        </row>
        <row r="5176">
          <cell r="A5176">
            <v>228680</v>
          </cell>
          <cell r="B5176" t="str">
            <v>CHAT LA GRANGE ST JUIEN'02 750ml</v>
          </cell>
          <cell r="C5176" t="str">
            <v>P</v>
          </cell>
          <cell r="D5176" t="str">
            <v>PR</v>
          </cell>
          <cell r="E5176" t="str">
            <v>PRA</v>
          </cell>
          <cell r="F5176">
            <v>750</v>
          </cell>
          <cell r="G5176">
            <v>228680</v>
          </cell>
          <cell r="H5176">
            <v>64.56</v>
          </cell>
          <cell r="I5176" t="str">
            <v>U</v>
          </cell>
          <cell r="J5176"/>
        </row>
        <row r="5177">
          <cell r="A5177">
            <v>913150</v>
          </cell>
          <cell r="B5177" t="str">
            <v>CHAT LA GRANGE ST JULIEN'06 750ml</v>
          </cell>
          <cell r="C5177" t="str">
            <v>P</v>
          </cell>
          <cell r="D5177" t="str">
            <v>PR</v>
          </cell>
          <cell r="E5177" t="str">
            <v>PRA</v>
          </cell>
          <cell r="F5177">
            <v>750</v>
          </cell>
          <cell r="G5177">
            <v>913150</v>
          </cell>
          <cell r="H5177">
            <v>47.72</v>
          </cell>
          <cell r="I5177" t="str">
            <v>U</v>
          </cell>
          <cell r="J5177"/>
        </row>
        <row r="5178">
          <cell r="A5178">
            <v>955222</v>
          </cell>
          <cell r="B5178" t="str">
            <v>CHAT LA GRAVIERE BLANC'18 750ml</v>
          </cell>
          <cell r="C5178" t="str">
            <v>Y</v>
          </cell>
          <cell r="D5178" t="str">
            <v>YS</v>
          </cell>
          <cell r="E5178" t="str">
            <v>YSE</v>
          </cell>
          <cell r="F5178">
            <v>750</v>
          </cell>
          <cell r="G5178">
            <v>955222</v>
          </cell>
          <cell r="H5178">
            <v>8.16</v>
          </cell>
          <cell r="I5178" t="str">
            <v>S</v>
          </cell>
          <cell r="J5178"/>
        </row>
        <row r="5179">
          <cell r="A5179">
            <v>917653</v>
          </cell>
          <cell r="B5179" t="str">
            <v>CHAT LA LOUVIERE BLANC 750ml</v>
          </cell>
          <cell r="C5179" t="str">
            <v>Y</v>
          </cell>
          <cell r="D5179" t="str">
            <v>YS</v>
          </cell>
          <cell r="E5179" t="str">
            <v>YSE</v>
          </cell>
          <cell r="F5179">
            <v>750</v>
          </cell>
          <cell r="G5179">
            <v>917653</v>
          </cell>
          <cell r="H5179">
            <v>79.989999999999995</v>
          </cell>
          <cell r="I5179" t="str">
            <v>S</v>
          </cell>
          <cell r="J5179"/>
        </row>
        <row r="5180">
          <cell r="A5180">
            <v>913169</v>
          </cell>
          <cell r="B5180" t="str">
            <v>CHAT LA MISSION HAUT BRION'02 750ml</v>
          </cell>
          <cell r="C5180" t="str">
            <v>P</v>
          </cell>
          <cell r="D5180" t="str">
            <v>PR</v>
          </cell>
          <cell r="E5180" t="str">
            <v>PRA</v>
          </cell>
          <cell r="F5180">
            <v>750</v>
          </cell>
          <cell r="G5180">
            <v>913169</v>
          </cell>
          <cell r="H5180">
            <v>399.47</v>
          </cell>
          <cell r="I5180" t="str">
            <v>U</v>
          </cell>
          <cell r="J5180"/>
        </row>
        <row r="5181">
          <cell r="A5181">
            <v>916440</v>
          </cell>
          <cell r="B5181" t="str">
            <v>CHAT LA MISSION HAUT BRION'06 750ml</v>
          </cell>
          <cell r="C5181" t="str">
            <v>P</v>
          </cell>
          <cell r="D5181" t="str">
            <v>PR</v>
          </cell>
          <cell r="E5181" t="str">
            <v>PRA</v>
          </cell>
          <cell r="F5181">
            <v>750</v>
          </cell>
          <cell r="G5181">
            <v>916440</v>
          </cell>
          <cell r="H5181">
            <v>395.81</v>
          </cell>
          <cell r="I5181" t="str">
            <v>L</v>
          </cell>
          <cell r="J5181"/>
        </row>
        <row r="5182">
          <cell r="A5182">
            <v>920729</v>
          </cell>
          <cell r="B5182" t="str">
            <v>CHAT LA NERTHE CHAT DU PAPE '09 750ml</v>
          </cell>
          <cell r="C5182" t="str">
            <v>Y</v>
          </cell>
          <cell r="D5182" t="str">
            <v>YS</v>
          </cell>
          <cell r="E5182" t="str">
            <v>YSE</v>
          </cell>
          <cell r="F5182">
            <v>750</v>
          </cell>
          <cell r="G5182">
            <v>920729</v>
          </cell>
          <cell r="H5182">
            <v>50.16</v>
          </cell>
          <cell r="I5182" t="str">
            <v>S</v>
          </cell>
          <cell r="J5182"/>
        </row>
        <row r="5183">
          <cell r="A5183">
            <v>275250</v>
          </cell>
          <cell r="B5183" t="str">
            <v>CHAT LA NERTHE CHATEAUNEUF'17 750ml</v>
          </cell>
          <cell r="C5183" t="str">
            <v>P</v>
          </cell>
          <cell r="D5183" t="str">
            <v>PR</v>
          </cell>
          <cell r="E5183" t="str">
            <v>PRD</v>
          </cell>
          <cell r="F5183">
            <v>750</v>
          </cell>
          <cell r="G5183">
            <v>275250</v>
          </cell>
          <cell r="H5183">
            <v>65.41</v>
          </cell>
          <cell r="I5183" t="str">
            <v>L</v>
          </cell>
          <cell r="J5183"/>
        </row>
        <row r="5184">
          <cell r="A5184">
            <v>908445</v>
          </cell>
          <cell r="B5184" t="str">
            <v>CHAT LA RAME SAINTE CRX DU MONT R 375 ml</v>
          </cell>
          <cell r="C5184" t="str">
            <v>E</v>
          </cell>
          <cell r="D5184" t="str">
            <v>EV</v>
          </cell>
          <cell r="E5184" t="str">
            <v>EVR</v>
          </cell>
          <cell r="F5184">
            <v>375</v>
          </cell>
          <cell r="G5184">
            <v>908445</v>
          </cell>
          <cell r="H5184">
            <v>27.08</v>
          </cell>
          <cell r="I5184" t="str">
            <v>L</v>
          </cell>
          <cell r="J5184"/>
        </row>
        <row r="5185">
          <cell r="A5185">
            <v>917397</v>
          </cell>
          <cell r="B5185" t="str">
            <v>CHAT LA ROQUE PIC STLOUP ROSE' 750ml</v>
          </cell>
          <cell r="C5185" t="str">
            <v>M</v>
          </cell>
          <cell r="D5185" t="str">
            <v>MP</v>
          </cell>
          <cell r="E5185" t="str">
            <v>MPQ</v>
          </cell>
          <cell r="F5185">
            <v>750</v>
          </cell>
          <cell r="G5185">
            <v>917397</v>
          </cell>
          <cell r="H5185">
            <v>18.98</v>
          </cell>
          <cell r="I5185" t="str">
            <v>X</v>
          </cell>
          <cell r="J5185"/>
        </row>
        <row r="5186">
          <cell r="A5186">
            <v>917600</v>
          </cell>
          <cell r="B5186" t="str">
            <v>CHAT LA TOUR CARNET'06 750ml</v>
          </cell>
          <cell r="C5186" t="str">
            <v>P</v>
          </cell>
          <cell r="D5186" t="str">
            <v>PR</v>
          </cell>
          <cell r="E5186" t="str">
            <v>PRA</v>
          </cell>
          <cell r="F5186">
            <v>750</v>
          </cell>
          <cell r="G5186">
            <v>917600</v>
          </cell>
          <cell r="H5186">
            <v>17.57</v>
          </cell>
          <cell r="I5186" t="str">
            <v>U</v>
          </cell>
          <cell r="J5186"/>
        </row>
        <row r="5187">
          <cell r="A5187">
            <v>948031</v>
          </cell>
          <cell r="B5187" t="str">
            <v>CHAT LA TOUR CHAMBERT CAHORS'14 750ml</v>
          </cell>
          <cell r="C5187" t="str">
            <v>Y</v>
          </cell>
          <cell r="D5187" t="str">
            <v>YS</v>
          </cell>
          <cell r="E5187" t="str">
            <v>YSE</v>
          </cell>
          <cell r="F5187">
            <v>750</v>
          </cell>
          <cell r="G5187">
            <v>948031</v>
          </cell>
          <cell r="H5187">
            <v>25.15</v>
          </cell>
          <cell r="I5187" t="str">
            <v>S</v>
          </cell>
          <cell r="J5187"/>
        </row>
        <row r="5188">
          <cell r="A5188">
            <v>917830</v>
          </cell>
          <cell r="B5188" t="str">
            <v>CHAT LA-CROIX-DE-GAY'8/10 750ml</v>
          </cell>
          <cell r="C5188" t="str">
            <v>P</v>
          </cell>
          <cell r="D5188" t="str">
            <v>PR</v>
          </cell>
          <cell r="E5188" t="str">
            <v>PRA</v>
          </cell>
          <cell r="F5188">
            <v>750</v>
          </cell>
          <cell r="G5188">
            <v>917830</v>
          </cell>
          <cell r="H5188">
            <v>62.93</v>
          </cell>
          <cell r="I5188" t="str">
            <v>U</v>
          </cell>
          <cell r="J5188"/>
        </row>
        <row r="5189">
          <cell r="A5189">
            <v>915411</v>
          </cell>
          <cell r="B5189" t="str">
            <v>CHAT LAFAURIE PEYRAGUEY'03 375ml</v>
          </cell>
          <cell r="C5189" t="str">
            <v>E</v>
          </cell>
          <cell r="D5189" t="str">
            <v>EV</v>
          </cell>
          <cell r="E5189" t="str">
            <v>EVR</v>
          </cell>
          <cell r="F5189">
            <v>375</v>
          </cell>
          <cell r="G5189">
            <v>915411</v>
          </cell>
          <cell r="H5189">
            <v>44.07</v>
          </cell>
          <cell r="I5189" t="str">
            <v>X</v>
          </cell>
          <cell r="J5189"/>
        </row>
        <row r="5190">
          <cell r="A5190">
            <v>229965</v>
          </cell>
          <cell r="B5190" t="str">
            <v>CHAT LAFAURIE PEYRAGUEY'06 375ml</v>
          </cell>
          <cell r="C5190" t="str">
            <v>E</v>
          </cell>
          <cell r="D5190" t="str">
            <v>EV</v>
          </cell>
          <cell r="E5190" t="str">
            <v>EVR</v>
          </cell>
          <cell r="F5190">
            <v>375</v>
          </cell>
          <cell r="G5190">
            <v>229965</v>
          </cell>
          <cell r="H5190">
            <v>23.55</v>
          </cell>
          <cell r="I5190" t="str">
            <v>X</v>
          </cell>
          <cell r="J5190"/>
        </row>
        <row r="5191">
          <cell r="A5191">
            <v>949054</v>
          </cell>
          <cell r="B5191" t="str">
            <v>CHAT LAFITE ROTHSCHILD'09 750ml</v>
          </cell>
          <cell r="C5191" t="str">
            <v>Y</v>
          </cell>
          <cell r="D5191" t="str">
            <v>YS</v>
          </cell>
          <cell r="E5191" t="str">
            <v>YSE</v>
          </cell>
          <cell r="F5191">
            <v>750</v>
          </cell>
          <cell r="G5191">
            <v>949054</v>
          </cell>
          <cell r="H5191">
            <v>1818.2</v>
          </cell>
          <cell r="I5191" t="str">
            <v>S</v>
          </cell>
          <cell r="J5191"/>
        </row>
        <row r="5192">
          <cell r="A5192">
            <v>949053</v>
          </cell>
          <cell r="B5192" t="str">
            <v>CHAT LAFITE ROTHSCHILD'10 750ml</v>
          </cell>
          <cell r="C5192" t="str">
            <v>Y</v>
          </cell>
          <cell r="D5192" t="str">
            <v>YS</v>
          </cell>
          <cell r="E5192" t="str">
            <v>YSE</v>
          </cell>
          <cell r="F5192">
            <v>750</v>
          </cell>
          <cell r="G5192">
            <v>949053</v>
          </cell>
          <cell r="H5192">
            <v>1690.36</v>
          </cell>
          <cell r="I5192" t="str">
            <v>S</v>
          </cell>
          <cell r="J5192"/>
        </row>
        <row r="5193">
          <cell r="A5193">
            <v>914055</v>
          </cell>
          <cell r="B5193" t="str">
            <v>CHAT LAFITE ROTHSCHILD'15 750ml</v>
          </cell>
          <cell r="C5193" t="str">
            <v>P</v>
          </cell>
          <cell r="D5193" t="str">
            <v>PR</v>
          </cell>
          <cell r="E5193" t="str">
            <v>PRA</v>
          </cell>
          <cell r="F5193">
            <v>750</v>
          </cell>
          <cell r="G5193">
            <v>914055</v>
          </cell>
          <cell r="H5193">
            <v>1694.21</v>
          </cell>
          <cell r="I5193" t="str">
            <v>L</v>
          </cell>
          <cell r="J5193"/>
        </row>
        <row r="5194">
          <cell r="A5194">
            <v>228610</v>
          </cell>
          <cell r="B5194" t="str">
            <v>CHAT LAFITE'99 6000ml</v>
          </cell>
          <cell r="C5194" t="str">
            <v>P</v>
          </cell>
          <cell r="D5194" t="str">
            <v>PR</v>
          </cell>
          <cell r="E5194" t="str">
            <v>PRA</v>
          </cell>
          <cell r="F5194">
            <v>6000</v>
          </cell>
          <cell r="G5194">
            <v>228610</v>
          </cell>
          <cell r="H5194">
            <v>6118.49</v>
          </cell>
          <cell r="I5194" t="str">
            <v>U</v>
          </cell>
          <cell r="J5194"/>
        </row>
        <row r="5195">
          <cell r="A5195">
            <v>915641</v>
          </cell>
          <cell r="B5195" t="str">
            <v>CHAT LAFLEUR PETRUS'01 750ml</v>
          </cell>
          <cell r="C5195" t="str">
            <v>P</v>
          </cell>
          <cell r="D5195" t="str">
            <v>PR</v>
          </cell>
          <cell r="E5195" t="str">
            <v>PRA</v>
          </cell>
          <cell r="F5195">
            <v>750</v>
          </cell>
          <cell r="G5195">
            <v>915641</v>
          </cell>
          <cell r="H5195">
            <v>442.65</v>
          </cell>
          <cell r="I5195" t="str">
            <v>U</v>
          </cell>
          <cell r="J5195"/>
        </row>
        <row r="5196">
          <cell r="A5196">
            <v>916453</v>
          </cell>
          <cell r="B5196" t="str">
            <v>CHAT LAFON-ROCHET ST EST'05/11 750ml</v>
          </cell>
          <cell r="C5196" t="str">
            <v>P</v>
          </cell>
          <cell r="D5196" t="str">
            <v>PR</v>
          </cell>
          <cell r="E5196" t="str">
            <v>PRA</v>
          </cell>
          <cell r="F5196">
            <v>750</v>
          </cell>
          <cell r="G5196">
            <v>916453</v>
          </cell>
          <cell r="H5196">
            <v>78.16</v>
          </cell>
          <cell r="I5196" t="str">
            <v>U</v>
          </cell>
          <cell r="J5196"/>
        </row>
        <row r="5197">
          <cell r="A5197">
            <v>916454</v>
          </cell>
          <cell r="B5197" t="str">
            <v>CHAT LAGRANGE ST J'05 750ml</v>
          </cell>
          <cell r="C5197" t="str">
            <v>P</v>
          </cell>
          <cell r="D5197" t="str">
            <v>PR</v>
          </cell>
          <cell r="E5197" t="str">
            <v>PRA</v>
          </cell>
          <cell r="F5197">
            <v>750</v>
          </cell>
          <cell r="G5197">
            <v>916454</v>
          </cell>
          <cell r="H5197">
            <v>64.64</v>
          </cell>
          <cell r="I5197" t="str">
            <v>U</v>
          </cell>
          <cell r="J5197"/>
        </row>
        <row r="5198">
          <cell r="A5198">
            <v>937614</v>
          </cell>
          <cell r="B5198" t="str">
            <v>CHAT LALANDE BORIE'06 750ml</v>
          </cell>
          <cell r="C5198" t="str">
            <v>P</v>
          </cell>
          <cell r="D5198" t="str">
            <v>PR</v>
          </cell>
          <cell r="E5198" t="str">
            <v>PRA</v>
          </cell>
          <cell r="F5198">
            <v>750</v>
          </cell>
          <cell r="G5198">
            <v>937614</v>
          </cell>
          <cell r="H5198">
            <v>34.93</v>
          </cell>
          <cell r="I5198" t="str">
            <v>U</v>
          </cell>
          <cell r="J5198"/>
        </row>
        <row r="5199">
          <cell r="A5199">
            <v>918326</v>
          </cell>
          <cell r="B5199" t="str">
            <v>CHAT LALANDE BORIE'15/17 750ml</v>
          </cell>
          <cell r="C5199" t="str">
            <v>P</v>
          </cell>
          <cell r="D5199" t="str">
            <v>PR</v>
          </cell>
          <cell r="E5199" t="str">
            <v>PRA</v>
          </cell>
          <cell r="F5199">
            <v>750</v>
          </cell>
          <cell r="G5199">
            <v>918326</v>
          </cell>
          <cell r="H5199">
            <v>58.85</v>
          </cell>
          <cell r="I5199" t="str">
            <v>L</v>
          </cell>
          <cell r="J5199"/>
        </row>
        <row r="5200">
          <cell r="A5200">
            <v>918088</v>
          </cell>
          <cell r="B5200" t="str">
            <v>CHAT LANESSAN HAUT MEDOC'08 750ml</v>
          </cell>
          <cell r="C5200" t="str">
            <v>P</v>
          </cell>
          <cell r="D5200" t="str">
            <v>PR</v>
          </cell>
          <cell r="E5200" t="str">
            <v>PRA</v>
          </cell>
          <cell r="F5200">
            <v>750</v>
          </cell>
          <cell r="G5200">
            <v>918088</v>
          </cell>
          <cell r="H5200">
            <v>29.05</v>
          </cell>
          <cell r="I5200" t="str">
            <v>U</v>
          </cell>
          <cell r="J5200"/>
        </row>
        <row r="5201">
          <cell r="A5201">
            <v>950463</v>
          </cell>
          <cell r="B5201" t="str">
            <v>CHAT LANESSAN HAUT-MEDOC'10 750ml</v>
          </cell>
          <cell r="C5201" t="str">
            <v>Y</v>
          </cell>
          <cell r="D5201" t="str">
            <v>YS</v>
          </cell>
          <cell r="E5201" t="str">
            <v>YSE</v>
          </cell>
          <cell r="F5201">
            <v>750</v>
          </cell>
          <cell r="G5201">
            <v>950463</v>
          </cell>
          <cell r="H5201">
            <v>39.99</v>
          </cell>
          <cell r="I5201" t="str">
            <v>S</v>
          </cell>
          <cell r="J5201"/>
        </row>
        <row r="5202">
          <cell r="A5202">
            <v>911167</v>
          </cell>
          <cell r="B5202" t="str">
            <v>CHAT L'ANGELUS ST EM'02 750ml</v>
          </cell>
          <cell r="C5202" t="str">
            <v>P</v>
          </cell>
          <cell r="D5202" t="str">
            <v>PR</v>
          </cell>
          <cell r="E5202" t="str">
            <v>PRA</v>
          </cell>
          <cell r="F5202">
            <v>750</v>
          </cell>
          <cell r="G5202">
            <v>911167</v>
          </cell>
          <cell r="H5202">
            <v>169.92</v>
          </cell>
          <cell r="I5202" t="str">
            <v>U</v>
          </cell>
          <cell r="J5202"/>
        </row>
        <row r="5203">
          <cell r="A5203">
            <v>911697</v>
          </cell>
          <cell r="B5203" t="str">
            <v>CHAT L'ANGELUS ST EM'06 750ml</v>
          </cell>
          <cell r="C5203" t="str">
            <v>P</v>
          </cell>
          <cell r="D5203" t="str">
            <v>PR</v>
          </cell>
          <cell r="E5203" t="str">
            <v>PRA</v>
          </cell>
          <cell r="F5203">
            <v>750</v>
          </cell>
          <cell r="G5203">
            <v>911697</v>
          </cell>
          <cell r="H5203">
            <v>160.52000000000001</v>
          </cell>
          <cell r="I5203" t="str">
            <v>U</v>
          </cell>
          <cell r="J5203"/>
        </row>
        <row r="5204">
          <cell r="A5204">
            <v>917936</v>
          </cell>
          <cell r="B5204" t="str">
            <v>CHAT LASCAUX LANGUEDOC ROSE'09 750ml</v>
          </cell>
          <cell r="C5204" t="str">
            <v>M</v>
          </cell>
          <cell r="D5204" t="str">
            <v>MP</v>
          </cell>
          <cell r="E5204" t="str">
            <v>MPQ</v>
          </cell>
          <cell r="F5204">
            <v>750</v>
          </cell>
          <cell r="G5204">
            <v>917936</v>
          </cell>
          <cell r="H5204">
            <v>16.53</v>
          </cell>
          <cell r="I5204" t="str">
            <v>X</v>
          </cell>
          <cell r="J5204"/>
        </row>
        <row r="5205">
          <cell r="A5205">
            <v>918019</v>
          </cell>
          <cell r="B5205" t="str">
            <v>CHAT LASCAUX LANGUEDOC ROUGE'08 750ml</v>
          </cell>
          <cell r="C5205" t="str">
            <v>P</v>
          </cell>
          <cell r="D5205" t="str">
            <v>PR</v>
          </cell>
          <cell r="E5205" t="str">
            <v>PRE</v>
          </cell>
          <cell r="F5205">
            <v>750</v>
          </cell>
          <cell r="G5205">
            <v>918019</v>
          </cell>
          <cell r="H5205">
            <v>18.55</v>
          </cell>
          <cell r="I5205" t="str">
            <v>X</v>
          </cell>
          <cell r="J5205"/>
        </row>
        <row r="5206">
          <cell r="A5206">
            <v>919779</v>
          </cell>
          <cell r="B5206" t="str">
            <v>CHAT LASSEGUE'18 750ml</v>
          </cell>
          <cell r="C5206" t="str">
            <v>P</v>
          </cell>
          <cell r="D5206" t="str">
            <v>PR</v>
          </cell>
          <cell r="E5206" t="str">
            <v>PRA</v>
          </cell>
          <cell r="F5206">
            <v>750</v>
          </cell>
          <cell r="G5206">
            <v>919779</v>
          </cell>
          <cell r="H5206">
            <v>51.99</v>
          </cell>
          <cell r="I5206" t="str">
            <v>L</v>
          </cell>
          <cell r="J5206"/>
        </row>
        <row r="5207">
          <cell r="A5207">
            <v>913155</v>
          </cell>
          <cell r="B5207" t="str">
            <v>CHAT LATOUR LES FORTS DE LATOUR'12 750ml</v>
          </cell>
          <cell r="C5207" t="str">
            <v>Y</v>
          </cell>
          <cell r="D5207" t="str">
            <v>YS</v>
          </cell>
          <cell r="E5207" t="str">
            <v>YSE</v>
          </cell>
          <cell r="F5207">
            <v>750</v>
          </cell>
          <cell r="G5207">
            <v>913155</v>
          </cell>
          <cell r="H5207">
            <v>357.99</v>
          </cell>
          <cell r="I5207" t="str">
            <v>S</v>
          </cell>
          <cell r="J5207"/>
        </row>
        <row r="5208">
          <cell r="A5208">
            <v>229120</v>
          </cell>
          <cell r="B5208" t="str">
            <v>CHAT LATOUR'88 750ml</v>
          </cell>
          <cell r="C5208" t="str">
            <v>P</v>
          </cell>
          <cell r="D5208" t="str">
            <v>PR</v>
          </cell>
          <cell r="E5208" t="str">
            <v>PRA</v>
          </cell>
          <cell r="F5208">
            <v>750</v>
          </cell>
          <cell r="G5208">
            <v>229120</v>
          </cell>
          <cell r="H5208">
            <v>1260.54</v>
          </cell>
          <cell r="I5208" t="str">
            <v>L</v>
          </cell>
          <cell r="J5208"/>
        </row>
        <row r="5209">
          <cell r="A5209">
            <v>947810</v>
          </cell>
          <cell r="B5209" t="str">
            <v>CHAT LAVILLE HAUT BRION BLANC'04 750ml</v>
          </cell>
          <cell r="C5209" t="str">
            <v>Y</v>
          </cell>
          <cell r="D5209" t="str">
            <v>YS</v>
          </cell>
          <cell r="E5209" t="str">
            <v>YSE</v>
          </cell>
          <cell r="F5209">
            <v>750</v>
          </cell>
          <cell r="G5209">
            <v>947810</v>
          </cell>
          <cell r="H5209">
            <v>271.39999999999998</v>
          </cell>
          <cell r="I5209" t="str">
            <v>S</v>
          </cell>
          <cell r="J5209"/>
        </row>
        <row r="5210">
          <cell r="A5210">
            <v>913011</v>
          </cell>
          <cell r="B5210" t="str">
            <v>CHAT LE PUY EMILIEN'16 750ml</v>
          </cell>
          <cell r="C5210" t="str">
            <v>P</v>
          </cell>
          <cell r="D5210" t="str">
            <v>PR</v>
          </cell>
          <cell r="E5210" t="str">
            <v>PRA</v>
          </cell>
          <cell r="F5210">
            <v>750</v>
          </cell>
          <cell r="G5210">
            <v>913011</v>
          </cell>
          <cell r="H5210">
            <v>56.75</v>
          </cell>
          <cell r="I5210" t="str">
            <v>S</v>
          </cell>
          <cell r="J5210"/>
        </row>
        <row r="5211">
          <cell r="A5211">
            <v>911074</v>
          </cell>
          <cell r="B5211" t="str">
            <v>CHAT LEOVILLE BARTON'04/06 750ml</v>
          </cell>
          <cell r="C5211" t="str">
            <v>P</v>
          </cell>
          <cell r="D5211" t="str">
            <v>PR</v>
          </cell>
          <cell r="E5211" t="str">
            <v>PRA</v>
          </cell>
          <cell r="F5211">
            <v>750</v>
          </cell>
          <cell r="G5211">
            <v>911074</v>
          </cell>
          <cell r="H5211">
            <v>64.64</v>
          </cell>
          <cell r="I5211" t="str">
            <v>U</v>
          </cell>
          <cell r="J5211"/>
        </row>
        <row r="5212">
          <cell r="A5212">
            <v>937844</v>
          </cell>
          <cell r="B5212" t="str">
            <v>CHAT LEOVILLE BARTON'12 750ml</v>
          </cell>
          <cell r="C5212" t="str">
            <v>P</v>
          </cell>
          <cell r="D5212" t="str">
            <v>PR</v>
          </cell>
          <cell r="E5212" t="str">
            <v>PRA</v>
          </cell>
          <cell r="F5212">
            <v>750</v>
          </cell>
          <cell r="G5212">
            <v>937844</v>
          </cell>
          <cell r="H5212">
            <v>174.87</v>
          </cell>
          <cell r="I5212" t="str">
            <v>L</v>
          </cell>
          <cell r="J5212"/>
        </row>
        <row r="5213">
          <cell r="A5213">
            <v>937724</v>
          </cell>
          <cell r="B5213" t="str">
            <v>CHAT LEOVILLE BARTON'18 750ml</v>
          </cell>
          <cell r="C5213" t="str">
            <v>P</v>
          </cell>
          <cell r="D5213" t="str">
            <v>PR</v>
          </cell>
          <cell r="E5213" t="str">
            <v>PRA</v>
          </cell>
          <cell r="F5213">
            <v>750</v>
          </cell>
          <cell r="G5213">
            <v>937724</v>
          </cell>
          <cell r="H5213">
            <v>143.04</v>
          </cell>
          <cell r="I5213" t="str">
            <v>L</v>
          </cell>
          <cell r="J5213"/>
        </row>
        <row r="5214">
          <cell r="A5214">
            <v>922078</v>
          </cell>
          <cell r="B5214" t="str">
            <v>CHAT LEOVILLE LAS CASES 1995 750ml</v>
          </cell>
          <cell r="C5214" t="str">
            <v>Y</v>
          </cell>
          <cell r="D5214" t="str">
            <v>YS</v>
          </cell>
          <cell r="E5214" t="str">
            <v>YSE</v>
          </cell>
          <cell r="F5214">
            <v>750</v>
          </cell>
          <cell r="G5214">
            <v>922078</v>
          </cell>
          <cell r="H5214">
            <v>504.55</v>
          </cell>
          <cell r="I5214" t="str">
            <v>S</v>
          </cell>
          <cell r="J5214"/>
        </row>
        <row r="5215">
          <cell r="A5215">
            <v>911011</v>
          </cell>
          <cell r="B5215" t="str">
            <v>CHAT LEOVILLE LAS CASES'00 750ml</v>
          </cell>
          <cell r="C5215" t="str">
            <v>P</v>
          </cell>
          <cell r="D5215" t="str">
            <v>PR</v>
          </cell>
          <cell r="E5215" t="str">
            <v>PRA</v>
          </cell>
          <cell r="F5215">
            <v>750</v>
          </cell>
          <cell r="G5215">
            <v>911011</v>
          </cell>
          <cell r="H5215">
            <v>658.24</v>
          </cell>
          <cell r="I5215" t="str">
            <v>U</v>
          </cell>
          <cell r="J5215"/>
        </row>
        <row r="5216">
          <cell r="A5216">
            <v>916442</v>
          </cell>
          <cell r="B5216" t="str">
            <v>CHAT LEOVILLE LAS CASES'05 750ml</v>
          </cell>
          <cell r="C5216" t="str">
            <v>P</v>
          </cell>
          <cell r="D5216" t="str">
            <v>PR</v>
          </cell>
          <cell r="E5216" t="str">
            <v>PRA</v>
          </cell>
          <cell r="F5216">
            <v>750</v>
          </cell>
          <cell r="G5216">
            <v>916442</v>
          </cell>
          <cell r="H5216">
            <v>433.19</v>
          </cell>
          <cell r="I5216" t="str">
            <v>L</v>
          </cell>
          <cell r="J5216"/>
        </row>
        <row r="5217">
          <cell r="A5217">
            <v>935324</v>
          </cell>
          <cell r="B5217" t="str">
            <v>CHAT LEOVILLE LAS CASES'06 1500ml</v>
          </cell>
          <cell r="C5217" t="str">
            <v>P</v>
          </cell>
          <cell r="D5217" t="str">
            <v>PR</v>
          </cell>
          <cell r="E5217" t="str">
            <v>PRA</v>
          </cell>
          <cell r="F5217">
            <v>1500</v>
          </cell>
          <cell r="G5217">
            <v>935324</v>
          </cell>
          <cell r="H5217">
            <v>523.71</v>
          </cell>
          <cell r="I5217" t="str">
            <v>U</v>
          </cell>
          <cell r="J5217"/>
        </row>
        <row r="5218">
          <cell r="A5218">
            <v>911692</v>
          </cell>
          <cell r="B5218" t="str">
            <v>CHAT LEOVILLE LAS CASES'09/15 750ml</v>
          </cell>
          <cell r="C5218" t="str">
            <v>P</v>
          </cell>
          <cell r="D5218" t="str">
            <v>PR</v>
          </cell>
          <cell r="E5218" t="str">
            <v>PRA</v>
          </cell>
          <cell r="F5218">
            <v>750</v>
          </cell>
          <cell r="G5218">
            <v>911692</v>
          </cell>
          <cell r="H5218">
            <v>532.15</v>
          </cell>
          <cell r="I5218" t="str">
            <v>L</v>
          </cell>
          <cell r="J5218"/>
        </row>
        <row r="5219">
          <cell r="A5219">
            <v>911076</v>
          </cell>
          <cell r="B5219" t="str">
            <v>CHAT LEOVILLE LAS CASES'11 750ml</v>
          </cell>
          <cell r="C5219" t="str">
            <v>P</v>
          </cell>
          <cell r="D5219" t="str">
            <v>PR</v>
          </cell>
          <cell r="E5219" t="str">
            <v>PRA</v>
          </cell>
          <cell r="F5219">
            <v>750</v>
          </cell>
          <cell r="G5219">
            <v>911076</v>
          </cell>
          <cell r="H5219">
            <v>242.42</v>
          </cell>
          <cell r="I5219" t="str">
            <v>L</v>
          </cell>
          <cell r="J5219"/>
        </row>
        <row r="5220">
          <cell r="A5220">
            <v>229810</v>
          </cell>
          <cell r="B5220" t="str">
            <v>CHAT LEOVILLE LAS CASES'17 750ml</v>
          </cell>
          <cell r="C5220" t="str">
            <v>P</v>
          </cell>
          <cell r="D5220" t="str">
            <v>PR</v>
          </cell>
          <cell r="E5220" t="str">
            <v>PRA</v>
          </cell>
          <cell r="F5220">
            <v>750</v>
          </cell>
          <cell r="G5220">
            <v>229810</v>
          </cell>
          <cell r="H5220">
            <v>450.64</v>
          </cell>
          <cell r="I5220" t="str">
            <v>L</v>
          </cell>
          <cell r="J5220"/>
        </row>
        <row r="5221">
          <cell r="A5221">
            <v>913012</v>
          </cell>
          <cell r="B5221" t="str">
            <v>CHAT LEOVILLE POYFERRE'06 750ml</v>
          </cell>
          <cell r="C5221" t="str">
            <v>P</v>
          </cell>
          <cell r="D5221" t="str">
            <v>PR</v>
          </cell>
          <cell r="E5221" t="str">
            <v>PRA</v>
          </cell>
          <cell r="F5221">
            <v>750</v>
          </cell>
          <cell r="G5221">
            <v>913012</v>
          </cell>
          <cell r="H5221">
            <v>55.24</v>
          </cell>
          <cell r="I5221" t="str">
            <v>U</v>
          </cell>
          <cell r="J5221"/>
        </row>
        <row r="5222">
          <cell r="A5222">
            <v>910112</v>
          </cell>
          <cell r="B5222" t="str">
            <v>CHAT LEOVILLE POYFERRE'10/16 750ml</v>
          </cell>
          <cell r="C5222" t="str">
            <v>P</v>
          </cell>
          <cell r="D5222" t="str">
            <v>PR</v>
          </cell>
          <cell r="E5222" t="str">
            <v>PRA</v>
          </cell>
          <cell r="F5222">
            <v>750</v>
          </cell>
          <cell r="G5222">
            <v>910112</v>
          </cell>
          <cell r="H5222">
            <v>236.81</v>
          </cell>
          <cell r="I5222" t="str">
            <v>L</v>
          </cell>
          <cell r="J5222"/>
        </row>
        <row r="5223">
          <cell r="A5223">
            <v>911057</v>
          </cell>
          <cell r="B5223" t="str">
            <v>CHAT LEOVILLE POYFERRE'17 750ml</v>
          </cell>
          <cell r="C5223" t="str">
            <v>P</v>
          </cell>
          <cell r="D5223" t="str">
            <v>PR</v>
          </cell>
          <cell r="E5223" t="str">
            <v>PRA</v>
          </cell>
          <cell r="F5223">
            <v>750</v>
          </cell>
          <cell r="G5223">
            <v>911057</v>
          </cell>
          <cell r="H5223">
            <v>132.47</v>
          </cell>
          <cell r="I5223" t="str">
            <v>L</v>
          </cell>
          <cell r="J5223"/>
        </row>
        <row r="5224">
          <cell r="A5224">
            <v>949118</v>
          </cell>
          <cell r="B5224" t="str">
            <v>CHAT LES ORMES DE PEZ 08 750ml</v>
          </cell>
          <cell r="C5224" t="str">
            <v>Y</v>
          </cell>
          <cell r="D5224" t="str">
            <v>YS</v>
          </cell>
          <cell r="E5224" t="str">
            <v>YSE</v>
          </cell>
          <cell r="F5224">
            <v>750</v>
          </cell>
          <cell r="G5224">
            <v>949118</v>
          </cell>
          <cell r="H5224">
            <v>50.66</v>
          </cell>
          <cell r="I5224" t="str">
            <v>S</v>
          </cell>
          <cell r="J5224"/>
        </row>
        <row r="5225">
          <cell r="A5225">
            <v>947806</v>
          </cell>
          <cell r="B5225" t="str">
            <v>CHAT LES PELERINS DELAFO ROCHET 375ml</v>
          </cell>
          <cell r="C5225" t="str">
            <v>Y</v>
          </cell>
          <cell r="D5225" t="str">
            <v>YS</v>
          </cell>
          <cell r="E5225" t="str">
            <v>YSE</v>
          </cell>
          <cell r="F5225">
            <v>375</v>
          </cell>
          <cell r="G5225">
            <v>947806</v>
          </cell>
          <cell r="H5225">
            <v>18.05</v>
          </cell>
          <cell r="I5225" t="str">
            <v>S</v>
          </cell>
          <cell r="J5225"/>
        </row>
        <row r="5226">
          <cell r="A5226">
            <v>918197</v>
          </cell>
          <cell r="B5226" t="str">
            <v>CHAT LES VERRIERS'14 750ml</v>
          </cell>
          <cell r="C5226" t="str">
            <v>P</v>
          </cell>
          <cell r="D5226" t="str">
            <v>PR</v>
          </cell>
          <cell r="E5226" t="str">
            <v>PRA</v>
          </cell>
          <cell r="F5226">
            <v>750</v>
          </cell>
          <cell r="G5226">
            <v>918197</v>
          </cell>
          <cell r="H5226">
            <v>6.02</v>
          </cell>
          <cell r="I5226" t="str">
            <v>X</v>
          </cell>
          <cell r="J5226"/>
        </row>
        <row r="5227">
          <cell r="A5227">
            <v>955772</v>
          </cell>
          <cell r="B5227" t="str">
            <v>CHAT LESPARRE BORDEAUX BLANC 750ml</v>
          </cell>
          <cell r="C5227" t="str">
            <v>Y</v>
          </cell>
          <cell r="D5227" t="str">
            <v>YS</v>
          </cell>
          <cell r="E5227" t="str">
            <v>YSE</v>
          </cell>
          <cell r="F5227">
            <v>750</v>
          </cell>
          <cell r="G5227">
            <v>955772</v>
          </cell>
          <cell r="H5227">
            <v>29.02</v>
          </cell>
          <cell r="I5227" t="str">
            <v>S</v>
          </cell>
          <cell r="J5227"/>
        </row>
        <row r="5228">
          <cell r="A5228">
            <v>955773</v>
          </cell>
          <cell r="B5228" t="str">
            <v>CHAT LESPARRE BORDEAUX RED 750ml</v>
          </cell>
          <cell r="C5228" t="str">
            <v>Y</v>
          </cell>
          <cell r="D5228" t="str">
            <v>YS</v>
          </cell>
          <cell r="E5228" t="str">
            <v>YSE</v>
          </cell>
          <cell r="F5228">
            <v>750</v>
          </cell>
          <cell r="G5228">
            <v>955773</v>
          </cell>
          <cell r="H5228">
            <v>33.25</v>
          </cell>
          <cell r="I5228" t="str">
            <v>S</v>
          </cell>
          <cell r="J5228"/>
        </row>
        <row r="5229">
          <cell r="A5229">
            <v>984334</v>
          </cell>
          <cell r="B5229" t="str">
            <v>CHAT L'EVANGILE POMEROL'02 750ml</v>
          </cell>
          <cell r="C5229" t="str">
            <v>P</v>
          </cell>
          <cell r="D5229" t="str">
            <v>PR</v>
          </cell>
          <cell r="E5229" t="str">
            <v>PRA</v>
          </cell>
          <cell r="F5229">
            <v>750</v>
          </cell>
          <cell r="G5229">
            <v>984334</v>
          </cell>
          <cell r="H5229">
            <v>223.02</v>
          </cell>
          <cell r="I5229" t="str">
            <v>U</v>
          </cell>
          <cell r="J5229"/>
        </row>
        <row r="5230">
          <cell r="A5230">
            <v>917897</v>
          </cell>
          <cell r="B5230" t="str">
            <v>CHAT L'HOSPITA LANGUEDO BL'12 750ml</v>
          </cell>
          <cell r="C5230" t="str">
            <v>K</v>
          </cell>
          <cell r="D5230" t="str">
            <v>KR</v>
          </cell>
          <cell r="E5230" t="str">
            <v>KRD</v>
          </cell>
          <cell r="F5230">
            <v>750</v>
          </cell>
          <cell r="G5230">
            <v>917897</v>
          </cell>
          <cell r="H5230">
            <v>17.38</v>
          </cell>
          <cell r="I5230" t="str">
            <v>X</v>
          </cell>
          <cell r="J5230"/>
        </row>
        <row r="5231">
          <cell r="A5231">
            <v>918655</v>
          </cell>
          <cell r="B5231" t="str">
            <v>CHAT LILIAN LADOUYS'18 750ml</v>
          </cell>
          <cell r="C5231" t="str">
            <v>P</v>
          </cell>
          <cell r="D5231" t="str">
            <v>PR</v>
          </cell>
          <cell r="E5231" t="str">
            <v>PRA</v>
          </cell>
          <cell r="F5231">
            <v>750</v>
          </cell>
          <cell r="G5231">
            <v>918655</v>
          </cell>
          <cell r="H5231">
            <v>42.99</v>
          </cell>
          <cell r="I5231" t="str">
            <v>L</v>
          </cell>
          <cell r="J5231"/>
        </row>
        <row r="5232">
          <cell r="A5232">
            <v>954031</v>
          </cell>
          <cell r="B5232" t="str">
            <v>CHAT LIONS DE BATAILLEY 750ml</v>
          </cell>
          <cell r="C5232" t="str">
            <v>Y</v>
          </cell>
          <cell r="D5232" t="str">
            <v>YS</v>
          </cell>
          <cell r="E5232" t="str">
            <v>YSA</v>
          </cell>
          <cell r="F5232">
            <v>750</v>
          </cell>
          <cell r="G5232">
            <v>954031</v>
          </cell>
          <cell r="H5232">
            <v>54.76</v>
          </cell>
          <cell r="I5232" t="str">
            <v>S</v>
          </cell>
          <cell r="J5232"/>
        </row>
        <row r="5233">
          <cell r="A5233">
            <v>905193</v>
          </cell>
          <cell r="B5233" t="str">
            <v>CHAT LOUDENNE MEDOC'16 750ml</v>
          </cell>
          <cell r="C5233" t="str">
            <v>P</v>
          </cell>
          <cell r="D5233" t="str">
            <v>PR</v>
          </cell>
          <cell r="E5233" t="str">
            <v>PRA</v>
          </cell>
          <cell r="F5233">
            <v>750</v>
          </cell>
          <cell r="G5233">
            <v>905193</v>
          </cell>
          <cell r="H5233">
            <v>33.950000000000003</v>
          </cell>
          <cell r="I5233" t="str">
            <v>L</v>
          </cell>
          <cell r="J5233"/>
        </row>
        <row r="5234">
          <cell r="A5234">
            <v>948846</v>
          </cell>
          <cell r="B5234" t="str">
            <v>CHAT LOUIS CLERC VIOGNIER 13 750ml</v>
          </cell>
          <cell r="C5234" t="str">
            <v>Y</v>
          </cell>
          <cell r="D5234" t="str">
            <v>YS</v>
          </cell>
          <cell r="E5234" t="str">
            <v>YSE</v>
          </cell>
          <cell r="F5234">
            <v>750</v>
          </cell>
          <cell r="G5234">
            <v>948846</v>
          </cell>
          <cell r="H5234">
            <v>30.87</v>
          </cell>
          <cell r="I5234" t="str">
            <v>S</v>
          </cell>
          <cell r="J5234"/>
        </row>
        <row r="5235">
          <cell r="A5235">
            <v>922075</v>
          </cell>
          <cell r="B5235" t="str">
            <v>CHAT LYNCH BAGES 2017 375ml</v>
          </cell>
          <cell r="C5235" t="str">
            <v>Y</v>
          </cell>
          <cell r="D5235" t="str">
            <v>YS</v>
          </cell>
          <cell r="E5235" t="str">
            <v>YSE</v>
          </cell>
          <cell r="F5235">
            <v>375</v>
          </cell>
          <cell r="G5235">
            <v>922075</v>
          </cell>
          <cell r="H5235">
            <v>93.16</v>
          </cell>
          <cell r="I5235" t="str">
            <v>S</v>
          </cell>
          <cell r="J5235"/>
        </row>
        <row r="5236">
          <cell r="A5236">
            <v>230770</v>
          </cell>
          <cell r="B5236" t="str">
            <v>CHAT LYNCH BAGES'15 750ml</v>
          </cell>
          <cell r="C5236" t="str">
            <v>P</v>
          </cell>
          <cell r="D5236" t="str">
            <v>PR</v>
          </cell>
          <cell r="E5236" t="str">
            <v>PRA</v>
          </cell>
          <cell r="F5236">
            <v>750</v>
          </cell>
          <cell r="G5236">
            <v>230770</v>
          </cell>
          <cell r="H5236">
            <v>253.35</v>
          </cell>
          <cell r="I5236" t="str">
            <v>L</v>
          </cell>
          <cell r="J5236"/>
        </row>
        <row r="5237">
          <cell r="A5237">
            <v>911058</v>
          </cell>
          <cell r="B5237" t="str">
            <v>CHAT LYNCH BAGES'16 750ml</v>
          </cell>
          <cell r="C5237" t="str">
            <v>P</v>
          </cell>
          <cell r="D5237" t="str">
            <v>PR</v>
          </cell>
          <cell r="E5237" t="str">
            <v>PRA</v>
          </cell>
          <cell r="F5237">
            <v>750</v>
          </cell>
          <cell r="G5237">
            <v>911058</v>
          </cell>
          <cell r="H5237">
            <v>334.18</v>
          </cell>
          <cell r="I5237" t="str">
            <v>L</v>
          </cell>
          <cell r="J5237"/>
        </row>
        <row r="5238">
          <cell r="A5238">
            <v>918429</v>
          </cell>
          <cell r="B5238" t="str">
            <v>CHAT LYNCH BAGES'18 750ml</v>
          </cell>
          <cell r="C5238" t="str">
            <v>P</v>
          </cell>
          <cell r="D5238" t="str">
            <v>PR</v>
          </cell>
          <cell r="E5238" t="str">
            <v>PRA</v>
          </cell>
          <cell r="F5238">
            <v>750</v>
          </cell>
          <cell r="G5238">
            <v>918429</v>
          </cell>
          <cell r="H5238">
            <v>263.58999999999997</v>
          </cell>
          <cell r="I5238" t="str">
            <v>L</v>
          </cell>
          <cell r="J5238"/>
        </row>
        <row r="5239">
          <cell r="A5239">
            <v>918571</v>
          </cell>
          <cell r="B5239" t="str">
            <v>CHAT LYNCH BAGES'19 750ml</v>
          </cell>
          <cell r="C5239" t="str">
            <v>P</v>
          </cell>
          <cell r="D5239" t="str">
            <v>PR</v>
          </cell>
          <cell r="E5239" t="str">
            <v>PRA</v>
          </cell>
          <cell r="F5239">
            <v>750</v>
          </cell>
          <cell r="G5239">
            <v>918571</v>
          </cell>
          <cell r="H5239">
            <v>299.99</v>
          </cell>
          <cell r="I5239" t="str">
            <v>L</v>
          </cell>
          <cell r="J5239"/>
        </row>
        <row r="5240">
          <cell r="A5240">
            <v>935254</v>
          </cell>
          <cell r="B5240" t="str">
            <v>CHAT LYNCH BAGES'95 750ml</v>
          </cell>
          <cell r="C5240" t="str">
            <v>P</v>
          </cell>
          <cell r="D5240" t="str">
            <v>PR</v>
          </cell>
          <cell r="E5240" t="str">
            <v>PRA</v>
          </cell>
          <cell r="F5240">
            <v>750</v>
          </cell>
          <cell r="G5240">
            <v>935254</v>
          </cell>
          <cell r="H5240">
            <v>56.82</v>
          </cell>
          <cell r="I5240" t="str">
            <v>X</v>
          </cell>
          <cell r="J5240"/>
        </row>
        <row r="5241">
          <cell r="A5241">
            <v>918466</v>
          </cell>
          <cell r="B5241" t="str">
            <v>CHAT LYONNAT EMOTION'12/15 750ml</v>
          </cell>
          <cell r="C5241" t="str">
            <v>P</v>
          </cell>
          <cell r="D5241" t="str">
            <v>PR</v>
          </cell>
          <cell r="E5241" t="str">
            <v>PRA</v>
          </cell>
          <cell r="F5241">
            <v>750</v>
          </cell>
          <cell r="G5241">
            <v>918466</v>
          </cell>
          <cell r="H5241">
            <v>33.83</v>
          </cell>
          <cell r="I5241" t="str">
            <v>L</v>
          </cell>
          <cell r="J5241"/>
        </row>
        <row r="5242">
          <cell r="A5242">
            <v>917236</v>
          </cell>
          <cell r="B5242" t="str">
            <v>CHAT MACHORRE'05 750ml</v>
          </cell>
          <cell r="C5242" t="str">
            <v>P</v>
          </cell>
          <cell r="D5242" t="str">
            <v>PR</v>
          </cell>
          <cell r="E5242" t="str">
            <v>PRA</v>
          </cell>
          <cell r="F5242">
            <v>750</v>
          </cell>
          <cell r="G5242">
            <v>917236</v>
          </cell>
          <cell r="H5242">
            <v>17.5</v>
          </cell>
          <cell r="I5242" t="str">
            <v>U</v>
          </cell>
          <cell r="J5242"/>
        </row>
        <row r="5243">
          <cell r="A5243">
            <v>950560</v>
          </cell>
          <cell r="B5243" t="str">
            <v>CHAT MACQUIN ST GEORGE ST EMLN'12 750ml</v>
          </cell>
          <cell r="C5243" t="str">
            <v>Y</v>
          </cell>
          <cell r="D5243" t="str">
            <v>YS</v>
          </cell>
          <cell r="E5243" t="str">
            <v>YSE</v>
          </cell>
          <cell r="F5243">
            <v>750</v>
          </cell>
          <cell r="G5243">
            <v>950560</v>
          </cell>
          <cell r="H5243">
            <v>21.61</v>
          </cell>
          <cell r="I5243" t="str">
            <v>S</v>
          </cell>
          <cell r="J5243"/>
        </row>
        <row r="5244">
          <cell r="A5244">
            <v>918032</v>
          </cell>
          <cell r="B5244" t="str">
            <v>CHAT MAGRAZ FOMBRAUGE'05 750ml</v>
          </cell>
          <cell r="C5244" t="str">
            <v>P</v>
          </cell>
          <cell r="D5244" t="str">
            <v>PR</v>
          </cell>
          <cell r="E5244" t="str">
            <v>PRA</v>
          </cell>
          <cell r="F5244">
            <v>750</v>
          </cell>
          <cell r="G5244">
            <v>918032</v>
          </cell>
          <cell r="H5244">
            <v>216.22</v>
          </cell>
          <cell r="I5244" t="str">
            <v>U</v>
          </cell>
          <cell r="J5244"/>
        </row>
        <row r="5245">
          <cell r="A5245">
            <v>916456</v>
          </cell>
          <cell r="B5245" t="str">
            <v>CHAT MALARTIC LAGRAVIERE'05 750ml</v>
          </cell>
          <cell r="C5245" t="str">
            <v>P</v>
          </cell>
          <cell r="D5245" t="str">
            <v>PR</v>
          </cell>
          <cell r="E5245" t="str">
            <v>PRA</v>
          </cell>
          <cell r="F5245">
            <v>750</v>
          </cell>
          <cell r="G5245">
            <v>916456</v>
          </cell>
          <cell r="H5245">
            <v>61.1</v>
          </cell>
          <cell r="I5245" t="str">
            <v>S</v>
          </cell>
          <cell r="J5245"/>
        </row>
        <row r="5246">
          <cell r="A5246">
            <v>913085</v>
          </cell>
          <cell r="B5246" t="str">
            <v>CHAT MALESCOT ST EXUPERY'06 750ml</v>
          </cell>
          <cell r="C5246" t="str">
            <v>P</v>
          </cell>
          <cell r="D5246" t="str">
            <v>PR</v>
          </cell>
          <cell r="E5246" t="str">
            <v>PRA</v>
          </cell>
          <cell r="F5246">
            <v>750</v>
          </cell>
          <cell r="G5246">
            <v>913085</v>
          </cell>
          <cell r="H5246">
            <v>119.07</v>
          </cell>
          <cell r="I5246" t="str">
            <v>U</v>
          </cell>
          <cell r="J5246"/>
        </row>
        <row r="5247">
          <cell r="A5247">
            <v>911010</v>
          </cell>
          <cell r="B5247" t="str">
            <v>CHAT MARGAUX'01 750ml</v>
          </cell>
          <cell r="C5247" t="str">
            <v>P</v>
          </cell>
          <cell r="D5247" t="str">
            <v>PR</v>
          </cell>
          <cell r="E5247" t="str">
            <v>PRA</v>
          </cell>
          <cell r="F5247">
            <v>750</v>
          </cell>
          <cell r="G5247">
            <v>911010</v>
          </cell>
          <cell r="H5247">
            <v>400.15</v>
          </cell>
          <cell r="I5247" t="str">
            <v>U</v>
          </cell>
          <cell r="J5247"/>
        </row>
        <row r="5248">
          <cell r="A5248">
            <v>916444</v>
          </cell>
          <cell r="B5248" t="str">
            <v>CHAT MARGAUX'05 375ml</v>
          </cell>
          <cell r="C5248" t="str">
            <v>P</v>
          </cell>
          <cell r="D5248" t="str">
            <v>PR</v>
          </cell>
          <cell r="E5248" t="str">
            <v>PRA</v>
          </cell>
          <cell r="F5248">
            <v>375</v>
          </cell>
          <cell r="G5248">
            <v>916444</v>
          </cell>
          <cell r="H5248">
            <v>566.01</v>
          </cell>
          <cell r="I5248" t="str">
            <v>X</v>
          </cell>
          <cell r="J5248"/>
        </row>
        <row r="5249">
          <cell r="A5249">
            <v>916443</v>
          </cell>
          <cell r="B5249" t="str">
            <v>CHAT MARGAUX'19 750ml</v>
          </cell>
          <cell r="C5249" t="str">
            <v>P</v>
          </cell>
          <cell r="D5249" t="str">
            <v>PR</v>
          </cell>
          <cell r="E5249" t="str">
            <v>PRA</v>
          </cell>
          <cell r="F5249">
            <v>750</v>
          </cell>
          <cell r="G5249">
            <v>916443</v>
          </cell>
          <cell r="H5249">
            <v>1699.99</v>
          </cell>
          <cell r="I5249" t="str">
            <v>L</v>
          </cell>
          <cell r="J5249"/>
        </row>
        <row r="5250">
          <cell r="A5250">
            <v>916478</v>
          </cell>
          <cell r="B5250" t="str">
            <v>CHAT MARQUUIS D'ALESME BECKER'05 750ml</v>
          </cell>
          <cell r="C5250" t="str">
            <v>P</v>
          </cell>
          <cell r="D5250" t="str">
            <v>PR</v>
          </cell>
          <cell r="E5250" t="str">
            <v>PRA</v>
          </cell>
          <cell r="F5250">
            <v>750</v>
          </cell>
          <cell r="G5250">
            <v>916478</v>
          </cell>
          <cell r="H5250">
            <v>15.69</v>
          </cell>
          <cell r="I5250" t="str">
            <v>U</v>
          </cell>
          <cell r="J5250"/>
        </row>
        <row r="5251">
          <cell r="A5251">
            <v>913199</v>
          </cell>
          <cell r="B5251" t="str">
            <v>CHAT MAZEYRES POMEROL'19 750ml</v>
          </cell>
          <cell r="C5251" t="str">
            <v>L</v>
          </cell>
          <cell r="D5251" t="str">
            <v>LA</v>
          </cell>
          <cell r="E5251" t="str">
            <v>LAW</v>
          </cell>
          <cell r="F5251">
            <v>750</v>
          </cell>
          <cell r="G5251">
            <v>913199</v>
          </cell>
          <cell r="H5251">
            <v>69.989999999999995</v>
          </cell>
          <cell r="I5251" t="str">
            <v>A</v>
          </cell>
          <cell r="J5251"/>
        </row>
        <row r="5252">
          <cell r="A5252">
            <v>916463</v>
          </cell>
          <cell r="B5252" t="str">
            <v>CHAT MEYNEY'05 750ml</v>
          </cell>
          <cell r="C5252" t="str">
            <v>P</v>
          </cell>
          <cell r="D5252" t="str">
            <v>PR</v>
          </cell>
          <cell r="E5252" t="str">
            <v>PRA</v>
          </cell>
          <cell r="F5252">
            <v>750</v>
          </cell>
          <cell r="G5252">
            <v>916463</v>
          </cell>
          <cell r="H5252">
            <v>38.24</v>
          </cell>
          <cell r="I5252" t="str">
            <v>U</v>
          </cell>
          <cell r="J5252"/>
        </row>
        <row r="5253">
          <cell r="A5253">
            <v>948324</v>
          </cell>
          <cell r="B5253" t="str">
            <v>CHAT MEYRE '09 HAUT-MEDOC 750ml</v>
          </cell>
          <cell r="C5253" t="str">
            <v>Y</v>
          </cell>
          <cell r="D5253" t="str">
            <v>YS</v>
          </cell>
          <cell r="E5253" t="str">
            <v>YSE</v>
          </cell>
          <cell r="F5253">
            <v>750</v>
          </cell>
          <cell r="G5253">
            <v>948324</v>
          </cell>
          <cell r="H5253">
            <v>25.5</v>
          </cell>
          <cell r="I5253" t="str">
            <v>S</v>
          </cell>
          <cell r="J5253"/>
        </row>
        <row r="5254">
          <cell r="A5254">
            <v>287016</v>
          </cell>
          <cell r="B5254" t="str">
            <v>CHAT MINUTY M ROSE PROVENCE'21 750ml</v>
          </cell>
          <cell r="C5254" t="str">
            <v>M</v>
          </cell>
          <cell r="D5254" t="str">
            <v>MP</v>
          </cell>
          <cell r="E5254" t="str">
            <v>MPX</v>
          </cell>
          <cell r="F5254">
            <v>750</v>
          </cell>
          <cell r="G5254">
            <v>287016</v>
          </cell>
          <cell r="H5254">
            <v>22.99</v>
          </cell>
          <cell r="I5254" t="str">
            <v>L</v>
          </cell>
          <cell r="J5254"/>
        </row>
        <row r="5255">
          <cell r="A5255">
            <v>289580</v>
          </cell>
          <cell r="B5255" t="str">
            <v>CHAT MINUTY PRESTIGE ROSE 750ml</v>
          </cell>
          <cell r="C5255" t="str">
            <v>Y</v>
          </cell>
          <cell r="D5255" t="str">
            <v>YS</v>
          </cell>
          <cell r="E5255" t="str">
            <v>YSE</v>
          </cell>
          <cell r="F5255">
            <v>750</v>
          </cell>
          <cell r="G5255">
            <v>289580</v>
          </cell>
          <cell r="H5255">
            <v>29.99</v>
          </cell>
          <cell r="I5255" t="str">
            <v>S</v>
          </cell>
          <cell r="J5255"/>
        </row>
        <row r="5256">
          <cell r="A5256">
            <v>916464</v>
          </cell>
          <cell r="B5256" t="str">
            <v>CHAT MONBOUSQUET ST EM'05 750ml</v>
          </cell>
          <cell r="C5256" t="str">
            <v>P</v>
          </cell>
          <cell r="D5256" t="str">
            <v>PR</v>
          </cell>
          <cell r="E5256" t="str">
            <v>PRA</v>
          </cell>
          <cell r="F5256">
            <v>750</v>
          </cell>
          <cell r="G5256">
            <v>916464</v>
          </cell>
          <cell r="H5256">
            <v>113.52</v>
          </cell>
          <cell r="I5256" t="str">
            <v>U</v>
          </cell>
          <cell r="J5256"/>
        </row>
        <row r="5257">
          <cell r="A5257">
            <v>935214</v>
          </cell>
          <cell r="B5257" t="str">
            <v>CHAT MONBOUSQUET ST EM'08 750ml</v>
          </cell>
          <cell r="C5257" t="str">
            <v>P</v>
          </cell>
          <cell r="D5257" t="str">
            <v>PR</v>
          </cell>
          <cell r="E5257" t="str">
            <v>PRA</v>
          </cell>
          <cell r="F5257">
            <v>750</v>
          </cell>
          <cell r="G5257">
            <v>935214</v>
          </cell>
          <cell r="H5257">
            <v>94.18</v>
          </cell>
          <cell r="I5257" t="str">
            <v>U</v>
          </cell>
          <cell r="J5257"/>
        </row>
        <row r="5258">
          <cell r="A5258">
            <v>72956</v>
          </cell>
          <cell r="B5258" t="str">
            <v>CHAT MONET RASPBERRY LIQ 750ml</v>
          </cell>
          <cell r="C5258" t="str">
            <v>C</v>
          </cell>
          <cell r="D5258" t="str">
            <v>CH</v>
          </cell>
          <cell r="E5258" t="str">
            <v>CHE</v>
          </cell>
          <cell r="F5258">
            <v>750</v>
          </cell>
          <cell r="G5258">
            <v>72956</v>
          </cell>
          <cell r="H5258">
            <v>19.989999999999998</v>
          </cell>
          <cell r="I5258">
            <v>1</v>
          </cell>
          <cell r="J5258"/>
        </row>
        <row r="5259">
          <cell r="A5259">
            <v>913386</v>
          </cell>
          <cell r="B5259" t="str">
            <v>CHAT MONTELENA CAB EST'99 750ml</v>
          </cell>
          <cell r="C5259" t="str">
            <v>P</v>
          </cell>
          <cell r="D5259" t="str">
            <v>PL</v>
          </cell>
          <cell r="E5259" t="str">
            <v>PLB</v>
          </cell>
          <cell r="F5259">
            <v>750</v>
          </cell>
          <cell r="G5259">
            <v>913386</v>
          </cell>
          <cell r="H5259">
            <v>113.37</v>
          </cell>
          <cell r="I5259" t="str">
            <v>U</v>
          </cell>
          <cell r="J5259"/>
        </row>
        <row r="5260">
          <cell r="A5260">
            <v>917296</v>
          </cell>
          <cell r="B5260" t="str">
            <v>CHAT MONTELENA CAB ESTATE'16 750ml</v>
          </cell>
          <cell r="C5260" t="str">
            <v>P</v>
          </cell>
          <cell r="D5260" t="str">
            <v>PL</v>
          </cell>
          <cell r="E5260" t="str">
            <v>PLB</v>
          </cell>
          <cell r="F5260">
            <v>750</v>
          </cell>
          <cell r="G5260">
            <v>917296</v>
          </cell>
          <cell r="H5260">
            <v>168.78</v>
          </cell>
          <cell r="I5260" t="str">
            <v>L</v>
          </cell>
          <cell r="J5260"/>
        </row>
        <row r="5261">
          <cell r="A5261">
            <v>914316</v>
          </cell>
          <cell r="B5261" t="str">
            <v>CHAT MONTELENA CAB NAPA'17/18 750ml</v>
          </cell>
          <cell r="C5261" t="str">
            <v>P</v>
          </cell>
          <cell r="D5261" t="str">
            <v>PL</v>
          </cell>
          <cell r="E5261" t="str">
            <v>PLB</v>
          </cell>
          <cell r="F5261">
            <v>750</v>
          </cell>
          <cell r="G5261">
            <v>914316</v>
          </cell>
          <cell r="H5261">
            <v>72.319999999999993</v>
          </cell>
          <cell r="I5261" t="str">
            <v>L</v>
          </cell>
          <cell r="J5261"/>
        </row>
        <row r="5262">
          <cell r="A5262">
            <v>911515</v>
          </cell>
          <cell r="B5262" t="str">
            <v>CHAT MONTELENA CHARD'17 750ml</v>
          </cell>
          <cell r="C5262" t="str">
            <v>K</v>
          </cell>
          <cell r="D5262" t="str">
            <v>KK</v>
          </cell>
          <cell r="E5262" t="str">
            <v>KKB</v>
          </cell>
          <cell r="F5262">
            <v>750</v>
          </cell>
          <cell r="G5262">
            <v>911515</v>
          </cell>
          <cell r="H5262">
            <v>55.75</v>
          </cell>
          <cell r="I5262" t="str">
            <v>L</v>
          </cell>
          <cell r="J5262"/>
        </row>
        <row r="5263">
          <cell r="A5263">
            <v>955109</v>
          </cell>
          <cell r="B5263" t="str">
            <v>CHAT MONTELENA NAC MIXED CASE 1500ml</v>
          </cell>
          <cell r="C5263" t="str">
            <v>Y</v>
          </cell>
          <cell r="D5263" t="str">
            <v>YS</v>
          </cell>
          <cell r="E5263" t="str">
            <v>YSE</v>
          </cell>
          <cell r="F5263">
            <v>1500</v>
          </cell>
          <cell r="G5263">
            <v>955109</v>
          </cell>
          <cell r="H5263">
            <v>38.74</v>
          </cell>
          <cell r="I5263" t="str">
            <v>S</v>
          </cell>
          <cell r="J5263"/>
        </row>
        <row r="5264">
          <cell r="A5264">
            <v>903409</v>
          </cell>
          <cell r="B5264" t="str">
            <v>CHAT MONTELENA RIESLING 750ml</v>
          </cell>
          <cell r="C5264" t="str">
            <v>Y</v>
          </cell>
          <cell r="D5264" t="str">
            <v>YS</v>
          </cell>
          <cell r="E5264" t="str">
            <v>YSE</v>
          </cell>
          <cell r="F5264">
            <v>750</v>
          </cell>
          <cell r="G5264">
            <v>903409</v>
          </cell>
          <cell r="H5264">
            <v>33.31</v>
          </cell>
          <cell r="I5264" t="str">
            <v>S</v>
          </cell>
          <cell r="J5264"/>
        </row>
        <row r="5265">
          <cell r="A5265">
            <v>913271</v>
          </cell>
          <cell r="B5265" t="str">
            <v>CHAT MONTELENA ZINFANDEL'15 750ml</v>
          </cell>
          <cell r="C5265" t="str">
            <v>P</v>
          </cell>
          <cell r="D5265" t="str">
            <v>PL</v>
          </cell>
          <cell r="E5265" t="str">
            <v>PLH</v>
          </cell>
          <cell r="F5265">
            <v>750</v>
          </cell>
          <cell r="G5265">
            <v>913271</v>
          </cell>
          <cell r="H5265">
            <v>38.06</v>
          </cell>
          <cell r="I5265" t="str">
            <v>L</v>
          </cell>
          <cell r="J5265"/>
        </row>
        <row r="5266">
          <cell r="A5266">
            <v>950523</v>
          </cell>
          <cell r="B5266" t="str">
            <v>CHAT MONT-REDON CNP BLANC'18/19 750ml</v>
          </cell>
          <cell r="C5266" t="str">
            <v>K</v>
          </cell>
          <cell r="D5266" t="str">
            <v>KR</v>
          </cell>
          <cell r="E5266" t="str">
            <v>KRD</v>
          </cell>
          <cell r="F5266">
            <v>750</v>
          </cell>
          <cell r="G5266">
            <v>950523</v>
          </cell>
          <cell r="H5266">
            <v>52.49</v>
          </cell>
          <cell r="I5266" t="str">
            <v>L</v>
          </cell>
          <cell r="J5266"/>
        </row>
        <row r="5267">
          <cell r="A5267">
            <v>279650</v>
          </cell>
          <cell r="B5267" t="str">
            <v>CHAT MONT-REDON CNP RED'17/18 750ml</v>
          </cell>
          <cell r="C5267" t="str">
            <v>P</v>
          </cell>
          <cell r="D5267" t="str">
            <v>PR</v>
          </cell>
          <cell r="E5267" t="str">
            <v>PRD</v>
          </cell>
          <cell r="F5267">
            <v>750</v>
          </cell>
          <cell r="G5267">
            <v>279650</v>
          </cell>
          <cell r="H5267">
            <v>61.75</v>
          </cell>
          <cell r="I5267" t="str">
            <v>L</v>
          </cell>
          <cell r="J5267"/>
        </row>
        <row r="5268">
          <cell r="A5268">
            <v>911688</v>
          </cell>
          <cell r="B5268" t="str">
            <v>CHAT MONTROSE ST EST'99 750ml</v>
          </cell>
          <cell r="C5268" t="str">
            <v>P</v>
          </cell>
          <cell r="D5268" t="str">
            <v>PR</v>
          </cell>
          <cell r="E5268" t="str">
            <v>PRA</v>
          </cell>
          <cell r="F5268">
            <v>750</v>
          </cell>
          <cell r="G5268">
            <v>911688</v>
          </cell>
          <cell r="H5268">
            <v>208.38</v>
          </cell>
          <cell r="I5268" t="str">
            <v>U</v>
          </cell>
          <cell r="J5268"/>
        </row>
        <row r="5269">
          <cell r="A5269">
            <v>231385</v>
          </cell>
          <cell r="B5269" t="str">
            <v>CHAT MONTROSE'05 750ml</v>
          </cell>
          <cell r="C5269" t="str">
            <v>P</v>
          </cell>
          <cell r="D5269" t="str">
            <v>PR</v>
          </cell>
          <cell r="E5269" t="str">
            <v>PRA</v>
          </cell>
          <cell r="F5269">
            <v>750</v>
          </cell>
          <cell r="G5269">
            <v>231385</v>
          </cell>
          <cell r="H5269">
            <v>305.13</v>
          </cell>
          <cell r="I5269" t="str">
            <v>L</v>
          </cell>
          <cell r="J5269"/>
        </row>
        <row r="5270">
          <cell r="A5270">
            <v>913014</v>
          </cell>
          <cell r="B5270" t="str">
            <v>CHAT MONTROSE'10 750ml</v>
          </cell>
          <cell r="C5270" t="str">
            <v>P</v>
          </cell>
          <cell r="D5270" t="str">
            <v>PR</v>
          </cell>
          <cell r="E5270" t="str">
            <v>PRA</v>
          </cell>
          <cell r="F5270">
            <v>750</v>
          </cell>
          <cell r="G5270">
            <v>913014</v>
          </cell>
          <cell r="H5270">
            <v>999.99</v>
          </cell>
          <cell r="I5270" t="str">
            <v>L</v>
          </cell>
          <cell r="J5270"/>
        </row>
        <row r="5271">
          <cell r="A5271">
            <v>911179</v>
          </cell>
          <cell r="B5271" t="str">
            <v>CHAT MONTROSE'16/18 750ml</v>
          </cell>
          <cell r="C5271" t="str">
            <v>P</v>
          </cell>
          <cell r="D5271" t="str">
            <v>PR</v>
          </cell>
          <cell r="E5271" t="str">
            <v>PRA</v>
          </cell>
          <cell r="F5271">
            <v>750</v>
          </cell>
          <cell r="G5271">
            <v>911179</v>
          </cell>
          <cell r="H5271">
            <v>340.33</v>
          </cell>
          <cell r="I5271" t="str">
            <v>L</v>
          </cell>
          <cell r="J5271"/>
        </row>
        <row r="5272">
          <cell r="A5272">
            <v>918464</v>
          </cell>
          <cell r="B5272" t="str">
            <v>CHAT MONTROSE'17 750ml</v>
          </cell>
          <cell r="C5272" t="str">
            <v>P</v>
          </cell>
          <cell r="D5272" t="str">
            <v>PR</v>
          </cell>
          <cell r="E5272" t="str">
            <v>PRA</v>
          </cell>
          <cell r="F5272">
            <v>750</v>
          </cell>
          <cell r="G5272">
            <v>918464</v>
          </cell>
          <cell r="H5272">
            <v>301.64</v>
          </cell>
          <cell r="I5272" t="str">
            <v>L</v>
          </cell>
          <cell r="J5272"/>
        </row>
        <row r="5273">
          <cell r="A5273">
            <v>948323</v>
          </cell>
          <cell r="B5273" t="str">
            <v>CHAT MOULIN CANON FRONSAC 10 750ml</v>
          </cell>
          <cell r="C5273" t="str">
            <v>Y</v>
          </cell>
          <cell r="D5273" t="str">
            <v>YS</v>
          </cell>
          <cell r="E5273" t="str">
            <v>YSE</v>
          </cell>
          <cell r="F5273">
            <v>750</v>
          </cell>
          <cell r="G5273">
            <v>948323</v>
          </cell>
          <cell r="H5273">
            <v>33.5</v>
          </cell>
          <cell r="I5273" t="str">
            <v>S</v>
          </cell>
          <cell r="J5273"/>
        </row>
        <row r="5274">
          <cell r="A5274">
            <v>923195</v>
          </cell>
          <cell r="B5274" t="str">
            <v>CHAT MOULIN DE TRICOT MARGAUX 20141500ml</v>
          </cell>
          <cell r="C5274" t="str">
            <v>Y</v>
          </cell>
          <cell r="D5274" t="str">
            <v>YS</v>
          </cell>
          <cell r="E5274" t="str">
            <v>YSE</v>
          </cell>
          <cell r="F5274">
            <v>1500</v>
          </cell>
          <cell r="G5274">
            <v>923195</v>
          </cell>
          <cell r="H5274">
            <v>111.81</v>
          </cell>
          <cell r="I5274" t="str">
            <v>S</v>
          </cell>
          <cell r="J5274"/>
        </row>
        <row r="5275">
          <cell r="A5275">
            <v>948322</v>
          </cell>
          <cell r="B5275" t="str">
            <v>CHAT MOULIN PEY LABRIE CANON FRO 750ml</v>
          </cell>
          <cell r="C5275" t="str">
            <v>Y</v>
          </cell>
          <cell r="D5275" t="str">
            <v>YS</v>
          </cell>
          <cell r="E5275" t="str">
            <v>YSE</v>
          </cell>
          <cell r="F5275">
            <v>750</v>
          </cell>
          <cell r="G5275">
            <v>948322</v>
          </cell>
          <cell r="H5275">
            <v>52.84</v>
          </cell>
          <cell r="I5275" t="str">
            <v>S</v>
          </cell>
          <cell r="J5275"/>
        </row>
        <row r="5276">
          <cell r="A5276">
            <v>916445</v>
          </cell>
          <cell r="B5276" t="str">
            <v>CHAT MOUTON-ROTHSCHILD'05 750ml</v>
          </cell>
          <cell r="C5276" t="str">
            <v>P</v>
          </cell>
          <cell r="D5276" t="str">
            <v>PR</v>
          </cell>
          <cell r="E5276" t="str">
            <v>PRA</v>
          </cell>
          <cell r="F5276">
            <v>750</v>
          </cell>
          <cell r="G5276">
            <v>916445</v>
          </cell>
          <cell r="H5276">
            <v>903.12</v>
          </cell>
          <cell r="I5276" t="str">
            <v>U</v>
          </cell>
          <cell r="J5276"/>
        </row>
        <row r="5277">
          <cell r="A5277">
            <v>231445</v>
          </cell>
          <cell r="B5277" t="str">
            <v>CHAT MOUTON-ROTHSCHILD'06 750ml</v>
          </cell>
          <cell r="C5277" t="str">
            <v>P</v>
          </cell>
          <cell r="D5277" t="str">
            <v>PR</v>
          </cell>
          <cell r="E5277" t="str">
            <v>PRA</v>
          </cell>
          <cell r="F5277">
            <v>750</v>
          </cell>
          <cell r="G5277">
            <v>231445</v>
          </cell>
          <cell r="H5277">
            <v>564.72</v>
          </cell>
          <cell r="I5277" t="str">
            <v>U</v>
          </cell>
          <cell r="J5277"/>
        </row>
        <row r="5278">
          <cell r="A5278">
            <v>913138</v>
          </cell>
          <cell r="B5278" t="str">
            <v>CHAT MOUTON-ROTHSCHILD'11 750ml</v>
          </cell>
          <cell r="C5278" t="str">
            <v>P</v>
          </cell>
          <cell r="D5278" t="str">
            <v>PR</v>
          </cell>
          <cell r="E5278" t="str">
            <v>PRA</v>
          </cell>
          <cell r="F5278">
            <v>750</v>
          </cell>
          <cell r="G5278">
            <v>913138</v>
          </cell>
          <cell r="H5278">
            <v>1145.1400000000001</v>
          </cell>
          <cell r="I5278" t="str">
            <v>U</v>
          </cell>
          <cell r="J5278"/>
        </row>
        <row r="5279">
          <cell r="A5279">
            <v>914966</v>
          </cell>
          <cell r="B5279" t="str">
            <v>CHAT MUSAR ROUGE'15 750ml</v>
          </cell>
          <cell r="C5279" t="str">
            <v>P</v>
          </cell>
          <cell r="D5279" t="str">
            <v>PR</v>
          </cell>
          <cell r="E5279" t="str">
            <v>PRZ</v>
          </cell>
          <cell r="F5279">
            <v>750</v>
          </cell>
          <cell r="G5279">
            <v>914966</v>
          </cell>
          <cell r="H5279">
            <v>59.99</v>
          </cell>
          <cell r="I5279" t="str">
            <v>L</v>
          </cell>
          <cell r="J5279"/>
        </row>
        <row r="5280">
          <cell r="A5280">
            <v>955237</v>
          </cell>
          <cell r="B5280" t="str">
            <v>CHAT OLLIEUX CAPUCINES ROUGE'19 750ml</v>
          </cell>
          <cell r="C5280" t="str">
            <v>P</v>
          </cell>
          <cell r="D5280" t="str">
            <v>PR</v>
          </cell>
          <cell r="E5280" t="str">
            <v>PRE</v>
          </cell>
          <cell r="F5280">
            <v>750</v>
          </cell>
          <cell r="G5280">
            <v>955237</v>
          </cell>
          <cell r="H5280">
            <v>14.54</v>
          </cell>
          <cell r="I5280" t="str">
            <v>L</v>
          </cell>
          <cell r="J5280"/>
        </row>
        <row r="5281">
          <cell r="A5281">
            <v>911816</v>
          </cell>
          <cell r="B5281" t="str">
            <v>CHAT PALMER ALTER EGO'17/19 750ml</v>
          </cell>
          <cell r="C5281" t="str">
            <v>P</v>
          </cell>
          <cell r="D5281" t="str">
            <v>PR</v>
          </cell>
          <cell r="E5281" t="str">
            <v>PRA</v>
          </cell>
          <cell r="F5281">
            <v>750</v>
          </cell>
          <cell r="G5281">
            <v>911816</v>
          </cell>
          <cell r="H5281">
            <v>121.45</v>
          </cell>
          <cell r="I5281" t="str">
            <v>L</v>
          </cell>
          <cell r="J5281"/>
        </row>
        <row r="5282">
          <cell r="A5282">
            <v>947804</v>
          </cell>
          <cell r="B5282" t="str">
            <v>CHAT PALMER ALTER EGO'19 750ml</v>
          </cell>
          <cell r="C5282" t="str">
            <v>P</v>
          </cell>
          <cell r="D5282" t="str">
            <v>PR</v>
          </cell>
          <cell r="E5282" t="str">
            <v>PRA</v>
          </cell>
          <cell r="F5282">
            <v>750</v>
          </cell>
          <cell r="G5282">
            <v>947804</v>
          </cell>
          <cell r="H5282">
            <v>169.99</v>
          </cell>
          <cell r="I5282" t="str">
            <v>L</v>
          </cell>
          <cell r="J5282"/>
        </row>
        <row r="5283">
          <cell r="A5283">
            <v>947661</v>
          </cell>
          <cell r="B5283" t="str">
            <v>CHAT PALMER HISTORICAL 19TH C LO 750ml</v>
          </cell>
          <cell r="C5283" t="str">
            <v>Y</v>
          </cell>
          <cell r="D5283" t="str">
            <v>YS</v>
          </cell>
          <cell r="E5283" t="str">
            <v>YSE</v>
          </cell>
          <cell r="F5283">
            <v>750</v>
          </cell>
          <cell r="G5283">
            <v>947661</v>
          </cell>
          <cell r="H5283">
            <v>494.42</v>
          </cell>
          <cell r="I5283" t="str">
            <v>S</v>
          </cell>
          <cell r="J5283"/>
        </row>
        <row r="5284">
          <cell r="A5284">
            <v>949393</v>
          </cell>
          <cell r="B5284" t="str">
            <v>CHAT PALMER'07 750ml</v>
          </cell>
          <cell r="C5284" t="str">
            <v>P</v>
          </cell>
          <cell r="D5284" t="str">
            <v>PR</v>
          </cell>
          <cell r="E5284" t="str">
            <v>PRA</v>
          </cell>
          <cell r="F5284">
            <v>750</v>
          </cell>
          <cell r="G5284">
            <v>949393</v>
          </cell>
          <cell r="H5284">
            <v>390.37</v>
          </cell>
          <cell r="I5284" t="str">
            <v>L</v>
          </cell>
          <cell r="J5284"/>
        </row>
        <row r="5285">
          <cell r="A5285">
            <v>903703</v>
          </cell>
          <cell r="B5285" t="str">
            <v>CHAT PALMER'09 750ml</v>
          </cell>
          <cell r="C5285" t="str">
            <v>P</v>
          </cell>
          <cell r="D5285" t="str">
            <v>PR</v>
          </cell>
          <cell r="E5285" t="str">
            <v>PRA</v>
          </cell>
          <cell r="F5285">
            <v>750</v>
          </cell>
          <cell r="G5285">
            <v>903703</v>
          </cell>
          <cell r="H5285">
            <v>780.39</v>
          </cell>
          <cell r="I5285" t="str">
            <v>L</v>
          </cell>
          <cell r="J5285"/>
        </row>
        <row r="5286">
          <cell r="A5286">
            <v>947803</v>
          </cell>
          <cell r="B5286" t="str">
            <v>CHAT PALMER'16/17 750ml</v>
          </cell>
          <cell r="C5286" t="str">
            <v>P</v>
          </cell>
          <cell r="D5286" t="str">
            <v>PR</v>
          </cell>
          <cell r="E5286" t="str">
            <v>PRA</v>
          </cell>
          <cell r="F5286">
            <v>750</v>
          </cell>
          <cell r="G5286">
            <v>947803</v>
          </cell>
          <cell r="H5286">
            <v>472.8</v>
          </cell>
          <cell r="I5286" t="str">
            <v>L</v>
          </cell>
          <cell r="J5286"/>
        </row>
        <row r="5287">
          <cell r="A5287">
            <v>913028</v>
          </cell>
          <cell r="B5287" t="str">
            <v>CHAT PAPE CLEMENT GRAVES'15 750ml</v>
          </cell>
          <cell r="C5287" t="str">
            <v>L</v>
          </cell>
          <cell r="D5287" t="str">
            <v>LA</v>
          </cell>
          <cell r="E5287" t="str">
            <v>LAW</v>
          </cell>
          <cell r="F5287">
            <v>750</v>
          </cell>
          <cell r="G5287">
            <v>913028</v>
          </cell>
          <cell r="H5287">
            <v>299.99</v>
          </cell>
          <cell r="I5287" t="str">
            <v>A</v>
          </cell>
          <cell r="J5287"/>
        </row>
        <row r="5288">
          <cell r="A5288">
            <v>911180</v>
          </cell>
          <cell r="B5288" t="str">
            <v>CHAT PAPE CLEMENT'06 750ml</v>
          </cell>
          <cell r="C5288" t="str">
            <v>P</v>
          </cell>
          <cell r="D5288" t="str">
            <v>PR</v>
          </cell>
          <cell r="E5288" t="str">
            <v>PRA</v>
          </cell>
          <cell r="F5288">
            <v>750</v>
          </cell>
          <cell r="G5288">
            <v>911180</v>
          </cell>
          <cell r="H5288">
            <v>220.05</v>
          </cell>
          <cell r="I5288" t="str">
            <v>U</v>
          </cell>
          <cell r="J5288"/>
        </row>
        <row r="5289">
          <cell r="A5289">
            <v>911181</v>
          </cell>
          <cell r="B5289" t="str">
            <v>CHAT PAVIE ST EM'06/08 750ml</v>
          </cell>
          <cell r="C5289" t="str">
            <v>P</v>
          </cell>
          <cell r="D5289" t="str">
            <v>PR</v>
          </cell>
          <cell r="E5289" t="str">
            <v>PRA</v>
          </cell>
          <cell r="F5289">
            <v>750</v>
          </cell>
          <cell r="G5289">
            <v>911181</v>
          </cell>
          <cell r="H5289">
            <v>506.13</v>
          </cell>
          <cell r="I5289" t="str">
            <v>L</v>
          </cell>
          <cell r="J5289"/>
        </row>
        <row r="5290">
          <cell r="A5290">
            <v>947807</v>
          </cell>
          <cell r="B5290" t="str">
            <v>CHAT PAVILLON ROUGE '06 375ml</v>
          </cell>
          <cell r="C5290" t="str">
            <v>Y</v>
          </cell>
          <cell r="D5290" t="str">
            <v>YS</v>
          </cell>
          <cell r="E5290" t="str">
            <v>YSE</v>
          </cell>
          <cell r="F5290">
            <v>375</v>
          </cell>
          <cell r="G5290">
            <v>947807</v>
          </cell>
          <cell r="H5290">
            <v>134.46</v>
          </cell>
          <cell r="I5290" t="str">
            <v>S</v>
          </cell>
          <cell r="J5290"/>
        </row>
        <row r="5291">
          <cell r="A5291">
            <v>918156</v>
          </cell>
          <cell r="B5291" t="str">
            <v>CHAT PECH-LATT CORBIERES'18/19 750ml</v>
          </cell>
          <cell r="C5291" t="str">
            <v>P</v>
          </cell>
          <cell r="D5291" t="str">
            <v>PR</v>
          </cell>
          <cell r="E5291" t="str">
            <v>PRE</v>
          </cell>
          <cell r="F5291">
            <v>750</v>
          </cell>
          <cell r="G5291">
            <v>918156</v>
          </cell>
          <cell r="H5291">
            <v>21.99</v>
          </cell>
          <cell r="I5291" t="str">
            <v>L</v>
          </cell>
          <cell r="J5291"/>
        </row>
        <row r="5292">
          <cell r="A5292">
            <v>915462</v>
          </cell>
          <cell r="B5292" t="str">
            <v>CHAT PETRUS'01 750ml</v>
          </cell>
          <cell r="C5292" t="str">
            <v>P</v>
          </cell>
          <cell r="D5292" t="str">
            <v>PR</v>
          </cell>
          <cell r="E5292" t="str">
            <v>PRA</v>
          </cell>
          <cell r="F5292">
            <v>750</v>
          </cell>
          <cell r="G5292">
            <v>915462</v>
          </cell>
          <cell r="H5292">
            <v>1316.72</v>
          </cell>
          <cell r="I5292" t="str">
            <v>U</v>
          </cell>
          <cell r="J5292"/>
        </row>
        <row r="5293">
          <cell r="A5293">
            <v>902688</v>
          </cell>
          <cell r="B5293" t="str">
            <v>CHAT PEYRASSOL LA CROIX RED AOP 750ml</v>
          </cell>
          <cell r="C5293" t="str">
            <v>Y</v>
          </cell>
          <cell r="D5293" t="str">
            <v>YS</v>
          </cell>
          <cell r="E5293" t="str">
            <v>YSE</v>
          </cell>
          <cell r="F5293">
            <v>750</v>
          </cell>
          <cell r="G5293">
            <v>902688</v>
          </cell>
          <cell r="H5293">
            <v>15.68</v>
          </cell>
          <cell r="I5293" t="str">
            <v>S</v>
          </cell>
          <cell r="J5293"/>
        </row>
        <row r="5294">
          <cell r="A5294">
            <v>902641</v>
          </cell>
          <cell r="B5294" t="str">
            <v>CHAT PEYRASSOL LA CROIX ROSE AOP 750ml</v>
          </cell>
          <cell r="C5294" t="str">
            <v>Y</v>
          </cell>
          <cell r="D5294" t="str">
            <v>YS</v>
          </cell>
          <cell r="E5294" t="str">
            <v>YSE</v>
          </cell>
          <cell r="F5294">
            <v>750</v>
          </cell>
          <cell r="G5294">
            <v>902641</v>
          </cell>
          <cell r="H5294">
            <v>17.170000000000002</v>
          </cell>
          <cell r="I5294" t="str">
            <v>S</v>
          </cell>
          <cell r="J5294"/>
        </row>
        <row r="5295">
          <cell r="A5295">
            <v>947738</v>
          </cell>
          <cell r="B5295" t="str">
            <v>CHAT PHELAN SEGUR 2010 750ml</v>
          </cell>
          <cell r="C5295" t="str">
            <v>Y</v>
          </cell>
          <cell r="D5295" t="str">
            <v>YS</v>
          </cell>
          <cell r="E5295" t="str">
            <v>YSE</v>
          </cell>
          <cell r="F5295">
            <v>750</v>
          </cell>
          <cell r="G5295">
            <v>947738</v>
          </cell>
          <cell r="H5295">
            <v>89.73</v>
          </cell>
          <cell r="I5295" t="str">
            <v>S</v>
          </cell>
          <cell r="J5295"/>
        </row>
        <row r="5296">
          <cell r="A5296">
            <v>920226</v>
          </cell>
          <cell r="B5296" t="str">
            <v>CHAT PIBRAN 09 750ml</v>
          </cell>
          <cell r="C5296" t="str">
            <v>Y</v>
          </cell>
          <cell r="D5296" t="str">
            <v>YS</v>
          </cell>
          <cell r="E5296" t="str">
            <v>YSE</v>
          </cell>
          <cell r="F5296">
            <v>750</v>
          </cell>
          <cell r="G5296">
            <v>920226</v>
          </cell>
          <cell r="H5296">
            <v>72.28</v>
          </cell>
          <cell r="I5296" t="str">
            <v>S</v>
          </cell>
          <cell r="J5296"/>
        </row>
        <row r="5297">
          <cell r="A5297">
            <v>911005</v>
          </cell>
          <cell r="B5297" t="str">
            <v>CHAT PICHON BARON'10/15 750ml</v>
          </cell>
          <cell r="C5297" t="str">
            <v>P</v>
          </cell>
          <cell r="D5297" t="str">
            <v>PR</v>
          </cell>
          <cell r="E5297" t="str">
            <v>PRA</v>
          </cell>
          <cell r="F5297">
            <v>750</v>
          </cell>
          <cell r="G5297">
            <v>911005</v>
          </cell>
          <cell r="H5297">
            <v>316.56</v>
          </cell>
          <cell r="I5297" t="str">
            <v>L</v>
          </cell>
          <cell r="J5297"/>
        </row>
        <row r="5298">
          <cell r="A5298">
            <v>916448</v>
          </cell>
          <cell r="B5298" t="str">
            <v>CHAT PICHON LALANDE'05 750ml</v>
          </cell>
          <cell r="C5298" t="str">
            <v>P</v>
          </cell>
          <cell r="D5298" t="str">
            <v>PR</v>
          </cell>
          <cell r="E5298" t="str">
            <v>PRA</v>
          </cell>
          <cell r="F5298">
            <v>750</v>
          </cell>
          <cell r="G5298">
            <v>916448</v>
          </cell>
          <cell r="H5298">
            <v>220.05</v>
          </cell>
          <cell r="I5298" t="str">
            <v>U</v>
          </cell>
          <cell r="J5298"/>
        </row>
        <row r="5299">
          <cell r="A5299">
            <v>911012</v>
          </cell>
          <cell r="B5299" t="str">
            <v>CHAT PICHON LALANDE'99 750ml</v>
          </cell>
          <cell r="C5299" t="str">
            <v>P</v>
          </cell>
          <cell r="D5299" t="str">
            <v>PR</v>
          </cell>
          <cell r="E5299" t="str">
            <v>PRA</v>
          </cell>
          <cell r="F5299">
            <v>750</v>
          </cell>
          <cell r="G5299">
            <v>911012</v>
          </cell>
          <cell r="H5299">
            <v>111.56</v>
          </cell>
          <cell r="I5299" t="str">
            <v>U</v>
          </cell>
          <cell r="J5299"/>
        </row>
        <row r="5300">
          <cell r="A5300">
            <v>910114</v>
          </cell>
          <cell r="B5300" t="str">
            <v>CHAT PICHON LNGVLL BARON'18 750ml</v>
          </cell>
          <cell r="C5300" t="str">
            <v>P</v>
          </cell>
          <cell r="D5300" t="str">
            <v>PR</v>
          </cell>
          <cell r="E5300" t="str">
            <v>PRA</v>
          </cell>
          <cell r="F5300">
            <v>750</v>
          </cell>
          <cell r="G5300">
            <v>910114</v>
          </cell>
          <cell r="H5300">
            <v>298.85000000000002</v>
          </cell>
          <cell r="I5300" t="str">
            <v>L</v>
          </cell>
          <cell r="J5300"/>
        </row>
        <row r="5301">
          <cell r="A5301">
            <v>953157</v>
          </cell>
          <cell r="B5301" t="str">
            <v>CHAT PIERRE BISE CLOS DU COULAINE 750ml</v>
          </cell>
          <cell r="C5301" t="str">
            <v>Y</v>
          </cell>
          <cell r="D5301" t="str">
            <v>YS</v>
          </cell>
          <cell r="E5301" t="str">
            <v>YSE</v>
          </cell>
          <cell r="F5301">
            <v>750</v>
          </cell>
          <cell r="G5301">
            <v>953157</v>
          </cell>
          <cell r="H5301">
            <v>37.65</v>
          </cell>
          <cell r="I5301" t="str">
            <v>S</v>
          </cell>
          <cell r="J5301"/>
        </row>
        <row r="5302">
          <cell r="A5302">
            <v>937824</v>
          </cell>
          <cell r="B5302" t="str">
            <v>CHAT PONTET CANET PAUILLAC'16 750ml</v>
          </cell>
          <cell r="C5302" t="str">
            <v>P</v>
          </cell>
          <cell r="D5302" t="str">
            <v>PR</v>
          </cell>
          <cell r="E5302" t="str">
            <v>PRA</v>
          </cell>
          <cell r="F5302">
            <v>750</v>
          </cell>
          <cell r="G5302">
            <v>937824</v>
          </cell>
          <cell r="H5302">
            <v>296.47000000000003</v>
          </cell>
          <cell r="I5302" t="str">
            <v>L</v>
          </cell>
          <cell r="J5302"/>
        </row>
        <row r="5303">
          <cell r="A5303">
            <v>910115</v>
          </cell>
          <cell r="B5303" t="str">
            <v>CHAT PONTET CANET'10 750ml</v>
          </cell>
          <cell r="C5303" t="str">
            <v>P</v>
          </cell>
          <cell r="D5303" t="str">
            <v>PR</v>
          </cell>
          <cell r="E5303" t="str">
            <v>PRA</v>
          </cell>
          <cell r="F5303">
            <v>750</v>
          </cell>
          <cell r="G5303">
            <v>910115</v>
          </cell>
          <cell r="H5303">
            <v>430.81</v>
          </cell>
          <cell r="I5303" t="str">
            <v>X</v>
          </cell>
          <cell r="J5303"/>
        </row>
        <row r="5304">
          <cell r="A5304">
            <v>232970</v>
          </cell>
          <cell r="B5304" t="str">
            <v>CHAT PONTET-CANET PAUILLAC'02 750ml</v>
          </cell>
          <cell r="C5304" t="str">
            <v>P</v>
          </cell>
          <cell r="D5304" t="str">
            <v>PR</v>
          </cell>
          <cell r="E5304" t="str">
            <v>PRA</v>
          </cell>
          <cell r="F5304">
            <v>750</v>
          </cell>
          <cell r="G5304">
            <v>232970</v>
          </cell>
          <cell r="H5304">
            <v>66.44</v>
          </cell>
          <cell r="I5304" t="str">
            <v>U</v>
          </cell>
          <cell r="J5304"/>
        </row>
        <row r="5305">
          <cell r="A5305">
            <v>918427</v>
          </cell>
          <cell r="B5305" t="str">
            <v>CHAT POTENSAC '03 750ml</v>
          </cell>
          <cell r="C5305" t="str">
            <v>P</v>
          </cell>
          <cell r="D5305" t="str">
            <v>PR</v>
          </cell>
          <cell r="E5305" t="str">
            <v>PRA</v>
          </cell>
          <cell r="F5305">
            <v>750</v>
          </cell>
          <cell r="G5305">
            <v>918427</v>
          </cell>
          <cell r="H5305">
            <v>62.66</v>
          </cell>
          <cell r="I5305" t="str">
            <v>X</v>
          </cell>
          <cell r="J5305"/>
        </row>
        <row r="5306">
          <cell r="A5306">
            <v>950464</v>
          </cell>
          <cell r="B5306" t="str">
            <v>CHAT POTENSAC MEDOC'09 750ml</v>
          </cell>
          <cell r="C5306" t="str">
            <v>P</v>
          </cell>
          <cell r="D5306" t="str">
            <v>PR</v>
          </cell>
          <cell r="E5306" t="str">
            <v>PRA</v>
          </cell>
          <cell r="F5306">
            <v>750</v>
          </cell>
          <cell r="G5306">
            <v>950464</v>
          </cell>
          <cell r="H5306">
            <v>90.16</v>
          </cell>
          <cell r="I5306" t="str">
            <v>X</v>
          </cell>
          <cell r="J5306"/>
        </row>
        <row r="5307">
          <cell r="A5307">
            <v>910116</v>
          </cell>
          <cell r="B5307" t="str">
            <v>CHAT POTENSAC MEDOC'11 750ml</v>
          </cell>
          <cell r="C5307" t="str">
            <v>P</v>
          </cell>
          <cell r="D5307" t="str">
            <v>PR</v>
          </cell>
          <cell r="E5307" t="str">
            <v>PRA</v>
          </cell>
          <cell r="F5307">
            <v>750</v>
          </cell>
          <cell r="G5307">
            <v>910116</v>
          </cell>
          <cell r="H5307">
            <v>35.36</v>
          </cell>
          <cell r="I5307" t="str">
            <v>U</v>
          </cell>
          <cell r="J5307"/>
        </row>
        <row r="5308">
          <cell r="A5308">
            <v>918746</v>
          </cell>
          <cell r="B5308" t="str">
            <v>CHAT POTENSAC MEDOC'12 750ml</v>
          </cell>
          <cell r="C5308" t="str">
            <v>P</v>
          </cell>
          <cell r="D5308" t="str">
            <v>PR</v>
          </cell>
          <cell r="E5308" t="str">
            <v>PRA</v>
          </cell>
          <cell r="F5308">
            <v>750</v>
          </cell>
          <cell r="G5308">
            <v>918746</v>
          </cell>
          <cell r="H5308">
            <v>35.380000000000003</v>
          </cell>
          <cell r="I5308" t="str">
            <v>U</v>
          </cell>
          <cell r="J5308"/>
        </row>
        <row r="5309">
          <cell r="A5309">
            <v>921214</v>
          </cell>
          <cell r="B5309" t="str">
            <v>CHAT POTENSAC MEDOC'16 750ml</v>
          </cell>
          <cell r="C5309" t="str">
            <v>P</v>
          </cell>
          <cell r="D5309" t="str">
            <v>PR</v>
          </cell>
          <cell r="E5309" t="str">
            <v>PRA</v>
          </cell>
          <cell r="F5309">
            <v>750</v>
          </cell>
          <cell r="G5309">
            <v>921214</v>
          </cell>
          <cell r="H5309">
            <v>69.989999999999995</v>
          </cell>
          <cell r="I5309" t="str">
            <v>X</v>
          </cell>
          <cell r="J5309"/>
        </row>
        <row r="5310">
          <cell r="A5310">
            <v>919020</v>
          </cell>
          <cell r="B5310" t="str">
            <v>CHAT POTENSAC MEDOC'17 750ml</v>
          </cell>
          <cell r="C5310" t="str">
            <v>P</v>
          </cell>
          <cell r="D5310" t="str">
            <v>PR</v>
          </cell>
          <cell r="E5310" t="str">
            <v>PRA</v>
          </cell>
          <cell r="F5310">
            <v>750</v>
          </cell>
          <cell r="G5310">
            <v>919020</v>
          </cell>
          <cell r="H5310">
            <v>43.86</v>
          </cell>
          <cell r="I5310" t="str">
            <v>L</v>
          </cell>
          <cell r="J5310"/>
        </row>
        <row r="5311">
          <cell r="A5311">
            <v>918984</v>
          </cell>
          <cell r="B5311" t="str">
            <v>CHAT POTENSAC MEDOC'18 750ml</v>
          </cell>
          <cell r="C5311" t="str">
            <v>P</v>
          </cell>
          <cell r="D5311" t="str">
            <v>PR</v>
          </cell>
          <cell r="E5311" t="str">
            <v>PRA</v>
          </cell>
          <cell r="F5311">
            <v>750</v>
          </cell>
          <cell r="G5311">
            <v>918984</v>
          </cell>
          <cell r="H5311">
            <v>59.99</v>
          </cell>
          <cell r="I5311" t="str">
            <v>L</v>
          </cell>
          <cell r="J5311"/>
        </row>
        <row r="5312">
          <cell r="A5312">
            <v>920223</v>
          </cell>
          <cell r="B5312" t="str">
            <v>CHAT POUJEAUX 08 75 750ml</v>
          </cell>
          <cell r="C5312" t="str">
            <v>Y</v>
          </cell>
          <cell r="D5312" t="str">
            <v>YS</v>
          </cell>
          <cell r="E5312" t="str">
            <v>YSE</v>
          </cell>
          <cell r="F5312">
            <v>750</v>
          </cell>
          <cell r="G5312">
            <v>920223</v>
          </cell>
          <cell r="H5312">
            <v>44.4</v>
          </cell>
          <cell r="I5312" t="str">
            <v>S</v>
          </cell>
          <cell r="J5312"/>
        </row>
        <row r="5313">
          <cell r="A5313">
            <v>947920</v>
          </cell>
          <cell r="B5313" t="str">
            <v>CHAT POUJEAUX 2010 750ml</v>
          </cell>
          <cell r="C5313" t="str">
            <v>Y</v>
          </cell>
          <cell r="D5313" t="str">
            <v>YS</v>
          </cell>
          <cell r="E5313" t="str">
            <v>YSE</v>
          </cell>
          <cell r="F5313">
            <v>750</v>
          </cell>
          <cell r="G5313">
            <v>947920</v>
          </cell>
          <cell r="H5313">
            <v>79.989999999999995</v>
          </cell>
          <cell r="I5313" t="str">
            <v>S</v>
          </cell>
          <cell r="J5313"/>
        </row>
        <row r="5314">
          <cell r="A5314">
            <v>954178</v>
          </cell>
          <cell r="B5314" t="str">
            <v>CHAT PRADEAUX BANDOL ROSE'20/21 750ml</v>
          </cell>
          <cell r="C5314" t="str">
            <v>M</v>
          </cell>
          <cell r="D5314" t="str">
            <v>MP</v>
          </cell>
          <cell r="E5314" t="str">
            <v>MPX</v>
          </cell>
          <cell r="F5314">
            <v>750</v>
          </cell>
          <cell r="G5314">
            <v>954178</v>
          </cell>
          <cell r="H5314">
            <v>35.17</v>
          </cell>
          <cell r="I5314" t="str">
            <v>L</v>
          </cell>
          <cell r="J5314"/>
        </row>
        <row r="5315">
          <cell r="A5315">
            <v>902599</v>
          </cell>
          <cell r="B5315" t="str">
            <v>CHAT PRADEAUX VESPRE VIN FRAN 2018 750ml</v>
          </cell>
          <cell r="C5315" t="str">
            <v>Y</v>
          </cell>
          <cell r="D5315" t="str">
            <v>YS</v>
          </cell>
          <cell r="E5315" t="str">
            <v>YSE</v>
          </cell>
          <cell r="F5315">
            <v>750</v>
          </cell>
          <cell r="G5315">
            <v>902599</v>
          </cell>
          <cell r="H5315">
            <v>39.18</v>
          </cell>
          <cell r="I5315" t="str">
            <v>S</v>
          </cell>
          <cell r="J5315"/>
        </row>
        <row r="5316">
          <cell r="A5316">
            <v>916450</v>
          </cell>
          <cell r="B5316" t="str">
            <v>CHAT PRIEURE LICHINE'05 750ml</v>
          </cell>
          <cell r="C5316" t="str">
            <v>P</v>
          </cell>
          <cell r="D5316" t="str">
            <v>PR</v>
          </cell>
          <cell r="E5316" t="str">
            <v>PRA</v>
          </cell>
          <cell r="F5316">
            <v>750</v>
          </cell>
          <cell r="G5316">
            <v>916450</v>
          </cell>
          <cell r="H5316">
            <v>66.52</v>
          </cell>
          <cell r="I5316" t="str">
            <v>U</v>
          </cell>
          <cell r="J5316"/>
        </row>
        <row r="5317">
          <cell r="A5317">
            <v>913151</v>
          </cell>
          <cell r="B5317" t="str">
            <v>CHAT PRIEURE LICHINE'06 750ml</v>
          </cell>
          <cell r="C5317" t="str">
            <v>P</v>
          </cell>
          <cell r="D5317" t="str">
            <v>PR</v>
          </cell>
          <cell r="E5317" t="str">
            <v>PRA</v>
          </cell>
          <cell r="F5317">
            <v>750</v>
          </cell>
          <cell r="G5317">
            <v>913151</v>
          </cell>
          <cell r="H5317">
            <v>94.18</v>
          </cell>
          <cell r="I5317" t="str">
            <v>U</v>
          </cell>
          <cell r="J5317"/>
        </row>
        <row r="5318">
          <cell r="A5318">
            <v>233145</v>
          </cell>
          <cell r="B5318" t="str">
            <v>CHAT PRIEURE LICHINE'06 750ml</v>
          </cell>
          <cell r="C5318" t="str">
            <v>P</v>
          </cell>
          <cell r="D5318" t="str">
            <v>PR</v>
          </cell>
          <cell r="E5318" t="str">
            <v>PRA</v>
          </cell>
          <cell r="F5318">
            <v>750</v>
          </cell>
          <cell r="G5318">
            <v>233145</v>
          </cell>
          <cell r="H5318">
            <v>94.18</v>
          </cell>
          <cell r="I5318" t="str">
            <v>U</v>
          </cell>
          <cell r="J5318"/>
        </row>
        <row r="5319">
          <cell r="A5319">
            <v>917958</v>
          </cell>
          <cell r="B5319" t="str">
            <v>CHAT PUECH-HAUT PREST ROUG'15/16 750ml</v>
          </cell>
          <cell r="C5319" t="str">
            <v>P</v>
          </cell>
          <cell r="D5319" t="str">
            <v>PR</v>
          </cell>
          <cell r="E5319" t="str">
            <v>PRE</v>
          </cell>
          <cell r="F5319">
            <v>750</v>
          </cell>
          <cell r="G5319">
            <v>917958</v>
          </cell>
          <cell r="H5319">
            <v>22.41</v>
          </cell>
          <cell r="I5319" t="str">
            <v>L</v>
          </cell>
          <cell r="J5319"/>
        </row>
        <row r="5320">
          <cell r="A5320">
            <v>916465</v>
          </cell>
          <cell r="B5320" t="str">
            <v>CHAT PUY BLANQUET ST EM'06 750ml</v>
          </cell>
          <cell r="C5320" t="str">
            <v>P</v>
          </cell>
          <cell r="D5320" t="str">
            <v>PR</v>
          </cell>
          <cell r="E5320" t="str">
            <v>PRA</v>
          </cell>
          <cell r="F5320">
            <v>750</v>
          </cell>
          <cell r="G5320">
            <v>916465</v>
          </cell>
          <cell r="H5320">
            <v>19.440000000000001</v>
          </cell>
          <cell r="I5320" t="str">
            <v>U</v>
          </cell>
          <cell r="J5320"/>
        </row>
        <row r="5321">
          <cell r="A5321">
            <v>917433</v>
          </cell>
          <cell r="B5321" t="str">
            <v>CHAT QUINAULT L'ENCLOS'16/18 750ml</v>
          </cell>
          <cell r="C5321" t="str">
            <v>P</v>
          </cell>
          <cell r="D5321" t="str">
            <v>PR</v>
          </cell>
          <cell r="E5321" t="str">
            <v>PRA</v>
          </cell>
          <cell r="F5321">
            <v>750</v>
          </cell>
          <cell r="G5321">
            <v>917433</v>
          </cell>
          <cell r="H5321">
            <v>89.99</v>
          </cell>
          <cell r="I5321" t="str">
            <v>L</v>
          </cell>
          <cell r="J5321"/>
        </row>
        <row r="5322">
          <cell r="A5322">
            <v>916695</v>
          </cell>
          <cell r="B5322" t="str">
            <v>CHAT RAGOTIERRE MUSCADET'17/18 750ml</v>
          </cell>
          <cell r="C5322" t="str">
            <v>K</v>
          </cell>
          <cell r="D5322" t="str">
            <v>KR</v>
          </cell>
          <cell r="E5322" t="str">
            <v>KRB</v>
          </cell>
          <cell r="F5322">
            <v>750</v>
          </cell>
          <cell r="G5322">
            <v>916695</v>
          </cell>
          <cell r="H5322">
            <v>15.99</v>
          </cell>
          <cell r="I5322" t="str">
            <v>L</v>
          </cell>
          <cell r="J5322"/>
        </row>
        <row r="5323">
          <cell r="A5323">
            <v>918296</v>
          </cell>
          <cell r="B5323" t="str">
            <v>CHAT RAUZAN GASSIES'09 750ml</v>
          </cell>
          <cell r="C5323" t="str">
            <v>P</v>
          </cell>
          <cell r="D5323" t="str">
            <v>PR</v>
          </cell>
          <cell r="E5323" t="str">
            <v>PRA</v>
          </cell>
          <cell r="F5323">
            <v>750</v>
          </cell>
          <cell r="G5323">
            <v>918296</v>
          </cell>
          <cell r="H5323">
            <v>100.04</v>
          </cell>
          <cell r="I5323" t="str">
            <v>U</v>
          </cell>
          <cell r="J5323"/>
        </row>
        <row r="5324">
          <cell r="A5324">
            <v>947808</v>
          </cell>
          <cell r="B5324" t="str">
            <v>CHAT RAUZAN SEGLA '00 375ml</v>
          </cell>
          <cell r="C5324" t="str">
            <v>Y</v>
          </cell>
          <cell r="D5324" t="str">
            <v>YS</v>
          </cell>
          <cell r="E5324" t="str">
            <v>YSE</v>
          </cell>
          <cell r="F5324">
            <v>375</v>
          </cell>
          <cell r="G5324">
            <v>947808</v>
          </cell>
          <cell r="H5324">
            <v>109.94</v>
          </cell>
          <cell r="I5324" t="str">
            <v>S</v>
          </cell>
          <cell r="J5324"/>
        </row>
        <row r="5325">
          <cell r="A5325">
            <v>233450</v>
          </cell>
          <cell r="B5325" t="str">
            <v>CHAT RAUZAN SEGLA'06 750ml</v>
          </cell>
          <cell r="C5325" t="str">
            <v>P</v>
          </cell>
          <cell r="D5325" t="str">
            <v>PR</v>
          </cell>
          <cell r="E5325" t="str">
            <v>PRA</v>
          </cell>
          <cell r="F5325">
            <v>750</v>
          </cell>
          <cell r="G5325">
            <v>233450</v>
          </cell>
          <cell r="H5325">
            <v>79.680000000000007</v>
          </cell>
          <cell r="I5325" t="str">
            <v>U</v>
          </cell>
          <cell r="J5325"/>
        </row>
        <row r="5326">
          <cell r="A5326">
            <v>947027</v>
          </cell>
          <cell r="B5326" t="str">
            <v>CHAT RECOUGNE BLANC'21 750ml</v>
          </cell>
          <cell r="C5326" t="str">
            <v>K</v>
          </cell>
          <cell r="D5326" t="str">
            <v>KR</v>
          </cell>
          <cell r="E5326" t="str">
            <v>KRB</v>
          </cell>
          <cell r="F5326">
            <v>750</v>
          </cell>
          <cell r="G5326">
            <v>947027</v>
          </cell>
          <cell r="H5326">
            <v>14.99</v>
          </cell>
          <cell r="I5326" t="str">
            <v>L</v>
          </cell>
          <cell r="J5326"/>
        </row>
        <row r="5327">
          <cell r="A5327">
            <v>913663</v>
          </cell>
          <cell r="B5327" t="str">
            <v>CHAT RECOUGNE SUPERIOR'19 750ml</v>
          </cell>
          <cell r="C5327" t="str">
            <v>P</v>
          </cell>
          <cell r="D5327" t="str">
            <v>PR</v>
          </cell>
          <cell r="E5327" t="str">
            <v>PRA</v>
          </cell>
          <cell r="F5327">
            <v>750</v>
          </cell>
          <cell r="G5327">
            <v>913663</v>
          </cell>
          <cell r="H5327">
            <v>17.989999999999998</v>
          </cell>
          <cell r="I5327" t="str">
            <v>L</v>
          </cell>
          <cell r="J5327"/>
        </row>
        <row r="5328">
          <cell r="A5328">
            <v>939964</v>
          </cell>
          <cell r="B5328" t="str">
            <v>CHAT REYNELLA OLD CAVE TAWNY 500ml</v>
          </cell>
          <cell r="C5328" t="str">
            <v>E</v>
          </cell>
          <cell r="D5328" t="str">
            <v>ES</v>
          </cell>
          <cell r="E5328" t="str">
            <v>ESG</v>
          </cell>
          <cell r="F5328">
            <v>500</v>
          </cell>
          <cell r="G5328">
            <v>939964</v>
          </cell>
          <cell r="H5328">
            <v>15.25</v>
          </cell>
          <cell r="I5328" t="str">
            <v>U</v>
          </cell>
          <cell r="J5328"/>
        </row>
        <row r="5329">
          <cell r="A5329">
            <v>917432</v>
          </cell>
          <cell r="B5329" t="str">
            <v>CHAT REYNE-VIGNEU SAUTERNES'05 375ml</v>
          </cell>
          <cell r="C5329" t="str">
            <v>E</v>
          </cell>
          <cell r="D5329" t="str">
            <v>EV</v>
          </cell>
          <cell r="E5329" t="str">
            <v>EVR</v>
          </cell>
          <cell r="F5329">
            <v>375</v>
          </cell>
          <cell r="G5329">
            <v>917432</v>
          </cell>
          <cell r="H5329">
            <v>26.38</v>
          </cell>
          <cell r="I5329" t="str">
            <v>X</v>
          </cell>
          <cell r="J5329"/>
        </row>
        <row r="5330">
          <cell r="A5330">
            <v>916479</v>
          </cell>
          <cell r="B5330" t="str">
            <v>CHAT RIEUSSEC SAUTERNES '13 750ml</v>
          </cell>
          <cell r="C5330" t="str">
            <v>K</v>
          </cell>
          <cell r="D5330" t="str">
            <v>KR</v>
          </cell>
          <cell r="E5330" t="str">
            <v>KRB</v>
          </cell>
          <cell r="F5330">
            <v>750</v>
          </cell>
          <cell r="G5330">
            <v>916479</v>
          </cell>
          <cell r="H5330">
            <v>95.24</v>
          </cell>
          <cell r="I5330" t="str">
            <v>X</v>
          </cell>
          <cell r="J5330"/>
        </row>
        <row r="5331">
          <cell r="A5331">
            <v>916499</v>
          </cell>
          <cell r="B5331" t="str">
            <v>CHAT RIEUSSEC SAUTERNES'01 375ml</v>
          </cell>
          <cell r="C5331" t="str">
            <v>E</v>
          </cell>
          <cell r="D5331" t="str">
            <v>EV</v>
          </cell>
          <cell r="E5331" t="str">
            <v>EVR</v>
          </cell>
          <cell r="F5331">
            <v>375</v>
          </cell>
          <cell r="G5331">
            <v>916499</v>
          </cell>
          <cell r="H5331">
            <v>172.7</v>
          </cell>
          <cell r="I5331" t="str">
            <v>X</v>
          </cell>
          <cell r="J5331"/>
        </row>
        <row r="5332">
          <cell r="A5332">
            <v>915508</v>
          </cell>
          <cell r="B5332" t="str">
            <v>CHAT RIEUSSEC SAUTERNES'03/04 750ml</v>
          </cell>
          <cell r="C5332" t="str">
            <v>E</v>
          </cell>
          <cell r="D5332" t="str">
            <v>EV</v>
          </cell>
          <cell r="E5332" t="str">
            <v>EVR</v>
          </cell>
          <cell r="F5332">
            <v>750</v>
          </cell>
          <cell r="G5332">
            <v>915508</v>
          </cell>
          <cell r="H5332">
            <v>71.349999999999994</v>
          </cell>
          <cell r="I5332" t="str">
            <v>U</v>
          </cell>
          <cell r="J5332"/>
        </row>
        <row r="5333">
          <cell r="A5333">
            <v>915931</v>
          </cell>
          <cell r="B5333" t="str">
            <v>CHAT RIEUSSEC SAUTERNES'06 375ml</v>
          </cell>
          <cell r="C5333" t="str">
            <v>E</v>
          </cell>
          <cell r="D5333" t="str">
            <v>EV</v>
          </cell>
          <cell r="E5333" t="str">
            <v>EVR</v>
          </cell>
          <cell r="F5333">
            <v>375</v>
          </cell>
          <cell r="G5333">
            <v>915931</v>
          </cell>
          <cell r="H5333">
            <v>40.119999999999997</v>
          </cell>
          <cell r="I5333" t="str">
            <v>X</v>
          </cell>
          <cell r="J5333"/>
        </row>
        <row r="5334">
          <cell r="A5334">
            <v>236652</v>
          </cell>
          <cell r="B5334" t="str">
            <v>CHAT RIEUSSEC SAUTERNES'06 375ml</v>
          </cell>
          <cell r="C5334" t="str">
            <v>E</v>
          </cell>
          <cell r="D5334" t="str">
            <v>EV</v>
          </cell>
          <cell r="E5334" t="str">
            <v>EVR</v>
          </cell>
          <cell r="F5334">
            <v>375</v>
          </cell>
          <cell r="G5334">
            <v>236652</v>
          </cell>
          <cell r="H5334">
            <v>24.45</v>
          </cell>
          <cell r="I5334" t="str">
            <v>U</v>
          </cell>
          <cell r="J5334"/>
        </row>
        <row r="5335">
          <cell r="A5335">
            <v>236650</v>
          </cell>
          <cell r="B5335" t="str">
            <v>CHAT RIEUSSEC SAUTERNES'06 750ml</v>
          </cell>
          <cell r="C5335" t="str">
            <v>E</v>
          </cell>
          <cell r="D5335" t="str">
            <v>EV</v>
          </cell>
          <cell r="E5335" t="str">
            <v>EVR</v>
          </cell>
          <cell r="F5335">
            <v>750</v>
          </cell>
          <cell r="G5335">
            <v>236650</v>
          </cell>
          <cell r="H5335">
            <v>45.76</v>
          </cell>
          <cell r="I5335" t="str">
            <v>U</v>
          </cell>
          <cell r="J5335"/>
        </row>
        <row r="5336">
          <cell r="A5336">
            <v>914893</v>
          </cell>
          <cell r="B5336" t="str">
            <v>CHAT RIEUSSEC SAUTERNES'16 375 ml</v>
          </cell>
          <cell r="C5336" t="str">
            <v>E</v>
          </cell>
          <cell r="D5336" t="str">
            <v>EV</v>
          </cell>
          <cell r="E5336" t="str">
            <v>EVR</v>
          </cell>
          <cell r="F5336">
            <v>375</v>
          </cell>
          <cell r="G5336">
            <v>914893</v>
          </cell>
          <cell r="H5336">
            <v>69.989999999999995</v>
          </cell>
          <cell r="I5336" t="str">
            <v>L</v>
          </cell>
          <cell r="J5336"/>
        </row>
        <row r="5337">
          <cell r="A5337">
            <v>917219</v>
          </cell>
          <cell r="B5337" t="str">
            <v>CHAT ROCHEMORIN BLANC'20 750ml</v>
          </cell>
          <cell r="C5337" t="str">
            <v>K</v>
          </cell>
          <cell r="D5337" t="str">
            <v>KR</v>
          </cell>
          <cell r="E5337" t="str">
            <v>KRB</v>
          </cell>
          <cell r="F5337">
            <v>750</v>
          </cell>
          <cell r="G5337">
            <v>917219</v>
          </cell>
          <cell r="H5337">
            <v>29.99</v>
          </cell>
          <cell r="I5337" t="str">
            <v>S</v>
          </cell>
          <cell r="J5337"/>
        </row>
        <row r="5338">
          <cell r="A5338">
            <v>917222</v>
          </cell>
          <cell r="B5338" t="str">
            <v>CHAT ROCHEMORIN PESSAC 750ml</v>
          </cell>
          <cell r="C5338" t="str">
            <v>P</v>
          </cell>
          <cell r="D5338" t="str">
            <v>PR</v>
          </cell>
          <cell r="E5338" t="str">
            <v>PRA</v>
          </cell>
          <cell r="F5338">
            <v>750</v>
          </cell>
          <cell r="G5338">
            <v>917222</v>
          </cell>
          <cell r="H5338">
            <v>40.43</v>
          </cell>
          <cell r="I5338" t="str">
            <v>S</v>
          </cell>
          <cell r="J5338"/>
        </row>
        <row r="5339">
          <cell r="A5339">
            <v>916466</v>
          </cell>
          <cell r="B5339" t="str">
            <v>CHAT ROCHER BELLEVUE FIGEAC'05 750ml</v>
          </cell>
          <cell r="C5339" t="str">
            <v>P</v>
          </cell>
          <cell r="D5339" t="str">
            <v>PR</v>
          </cell>
          <cell r="E5339" t="str">
            <v>PRA</v>
          </cell>
          <cell r="F5339">
            <v>750</v>
          </cell>
          <cell r="G5339">
            <v>916466</v>
          </cell>
          <cell r="H5339">
            <v>29.79</v>
          </cell>
          <cell r="I5339" t="str">
            <v>U</v>
          </cell>
          <cell r="J5339"/>
        </row>
        <row r="5340">
          <cell r="A5340">
            <v>918035</v>
          </cell>
          <cell r="B5340" t="str">
            <v>CHAT ROLLAN DE BY MEDOC'11 750ml</v>
          </cell>
          <cell r="C5340" t="str">
            <v>P</v>
          </cell>
          <cell r="D5340" t="str">
            <v>PR</v>
          </cell>
          <cell r="E5340" t="str">
            <v>PRA</v>
          </cell>
          <cell r="F5340">
            <v>750</v>
          </cell>
          <cell r="G5340">
            <v>918035</v>
          </cell>
          <cell r="H5340">
            <v>36.56</v>
          </cell>
          <cell r="I5340" t="str">
            <v>L</v>
          </cell>
          <cell r="J5340"/>
        </row>
        <row r="5341">
          <cell r="A5341">
            <v>900851</v>
          </cell>
          <cell r="B5341" t="str">
            <v>CHAT ROUMEIU LACOSTE SAUTERNES 16 375ml</v>
          </cell>
          <cell r="C5341" t="str">
            <v>Y</v>
          </cell>
          <cell r="D5341" t="str">
            <v>YS</v>
          </cell>
          <cell r="E5341" t="str">
            <v>YSE</v>
          </cell>
          <cell r="F5341">
            <v>375</v>
          </cell>
          <cell r="G5341">
            <v>900851</v>
          </cell>
          <cell r="H5341">
            <v>30.47</v>
          </cell>
          <cell r="I5341" t="str">
            <v>S</v>
          </cell>
          <cell r="J5341"/>
        </row>
        <row r="5342">
          <cell r="A5342">
            <v>917682</v>
          </cell>
          <cell r="B5342" t="str">
            <v>CHAT SAINT BAILLON ROSE'21 750ml</v>
          </cell>
          <cell r="C5342" t="str">
            <v>M</v>
          </cell>
          <cell r="D5342" t="str">
            <v>MP</v>
          </cell>
          <cell r="E5342" t="str">
            <v>MPX</v>
          </cell>
          <cell r="F5342">
            <v>750</v>
          </cell>
          <cell r="G5342">
            <v>917682</v>
          </cell>
          <cell r="H5342">
            <v>21.99</v>
          </cell>
          <cell r="I5342" t="str">
            <v>L</v>
          </cell>
          <cell r="J5342"/>
        </row>
        <row r="5343">
          <cell r="A5343">
            <v>916993</v>
          </cell>
          <cell r="B5343" t="str">
            <v>CHAT SAINT SEURIN 750ml</v>
          </cell>
          <cell r="C5343" t="str">
            <v>P</v>
          </cell>
          <cell r="D5343" t="str">
            <v>PR</v>
          </cell>
          <cell r="E5343" t="str">
            <v>PRA</v>
          </cell>
          <cell r="F5343">
            <v>750</v>
          </cell>
          <cell r="G5343">
            <v>916993</v>
          </cell>
          <cell r="H5343">
            <v>16.399999999999999</v>
          </cell>
          <cell r="I5343" t="str">
            <v>L</v>
          </cell>
          <cell r="J5343"/>
        </row>
        <row r="5344">
          <cell r="A5344">
            <v>912749</v>
          </cell>
          <cell r="B5344" t="str">
            <v>CHAT SEGRIES TAVEL ROSÃ‰'21 750ml</v>
          </cell>
          <cell r="C5344" t="str">
            <v>M</v>
          </cell>
          <cell r="D5344" t="str">
            <v>MP</v>
          </cell>
          <cell r="E5344" t="str">
            <v>MPQ</v>
          </cell>
          <cell r="F5344">
            <v>750</v>
          </cell>
          <cell r="G5344">
            <v>912749</v>
          </cell>
          <cell r="H5344">
            <v>21.49</v>
          </cell>
          <cell r="I5344" t="str">
            <v>L</v>
          </cell>
          <cell r="J5344"/>
        </row>
        <row r="5345">
          <cell r="A5345">
            <v>916468</v>
          </cell>
          <cell r="B5345" t="str">
            <v>CHAT SENEJAC'06 750ml</v>
          </cell>
          <cell r="C5345" t="str">
            <v>P</v>
          </cell>
          <cell r="D5345" t="str">
            <v>PR</v>
          </cell>
          <cell r="E5345" t="str">
            <v>PRA</v>
          </cell>
          <cell r="F5345">
            <v>750</v>
          </cell>
          <cell r="G5345">
            <v>916468</v>
          </cell>
          <cell r="H5345">
            <v>17.64</v>
          </cell>
          <cell r="I5345" t="str">
            <v>U</v>
          </cell>
          <cell r="J5345"/>
        </row>
        <row r="5346">
          <cell r="A5346">
            <v>919236</v>
          </cell>
          <cell r="B5346" t="str">
            <v>CHAT SIMONE ROUGE 07 750ml</v>
          </cell>
          <cell r="C5346" t="str">
            <v>Y</v>
          </cell>
          <cell r="D5346" t="str">
            <v>YS</v>
          </cell>
          <cell r="E5346" t="str">
            <v>YSE</v>
          </cell>
          <cell r="F5346">
            <v>750</v>
          </cell>
          <cell r="G5346">
            <v>919236</v>
          </cell>
          <cell r="H5346">
            <v>70.3</v>
          </cell>
          <cell r="I5346" t="str">
            <v>S</v>
          </cell>
          <cell r="J5346"/>
        </row>
        <row r="5347">
          <cell r="A5347">
            <v>922875</v>
          </cell>
          <cell r="B5347" t="str">
            <v>CHAT SIRAN'18 MARGAUX 750ml</v>
          </cell>
          <cell r="C5347" t="str">
            <v>L</v>
          </cell>
          <cell r="D5347" t="str">
            <v>LA</v>
          </cell>
          <cell r="E5347" t="str">
            <v>LAW</v>
          </cell>
          <cell r="F5347">
            <v>750</v>
          </cell>
          <cell r="G5347">
            <v>922875</v>
          </cell>
          <cell r="H5347">
            <v>69.989999999999995</v>
          </cell>
          <cell r="I5347" t="str">
            <v>A</v>
          </cell>
          <cell r="J5347"/>
        </row>
        <row r="5348">
          <cell r="A5348">
            <v>937814</v>
          </cell>
          <cell r="B5348" t="str">
            <v>CHAT SMITH-HAUT-LAF BLANC'06 750ml</v>
          </cell>
          <cell r="C5348" t="str">
            <v>K</v>
          </cell>
          <cell r="D5348" t="str">
            <v>KR</v>
          </cell>
          <cell r="E5348" t="str">
            <v>KRB</v>
          </cell>
          <cell r="F5348">
            <v>750</v>
          </cell>
          <cell r="G5348">
            <v>937814</v>
          </cell>
          <cell r="H5348">
            <v>53.36</v>
          </cell>
          <cell r="I5348" t="str">
            <v>X</v>
          </cell>
          <cell r="J5348"/>
        </row>
        <row r="5349">
          <cell r="A5349">
            <v>234170</v>
          </cell>
          <cell r="B5349" t="str">
            <v>CHAT SMITH-HAUT-LAFITTE'03 750ml</v>
          </cell>
          <cell r="C5349" t="str">
            <v>P</v>
          </cell>
          <cell r="D5349" t="str">
            <v>PR</v>
          </cell>
          <cell r="E5349" t="str">
            <v>PRA</v>
          </cell>
          <cell r="F5349">
            <v>750</v>
          </cell>
          <cell r="G5349">
            <v>234170</v>
          </cell>
          <cell r="H5349">
            <v>56.56</v>
          </cell>
          <cell r="I5349" t="str">
            <v>U</v>
          </cell>
          <cell r="J5349"/>
        </row>
        <row r="5350">
          <cell r="A5350">
            <v>916451</v>
          </cell>
          <cell r="B5350" t="str">
            <v>CHAT SMITH-HAUT-LAFITTE'05 750ml</v>
          </cell>
          <cell r="C5350" t="str">
            <v>P</v>
          </cell>
          <cell r="D5350" t="str">
            <v>PR</v>
          </cell>
          <cell r="E5350" t="str">
            <v>PRA</v>
          </cell>
          <cell r="F5350">
            <v>750</v>
          </cell>
          <cell r="G5350">
            <v>916451</v>
          </cell>
          <cell r="H5350">
            <v>94.72</v>
          </cell>
          <cell r="I5350" t="str">
            <v>U</v>
          </cell>
          <cell r="J5350"/>
        </row>
        <row r="5351">
          <cell r="A5351">
            <v>916458</v>
          </cell>
          <cell r="B5351" t="str">
            <v>CHAT SOCIANDO MALLET HM'05 750ml</v>
          </cell>
          <cell r="C5351" t="str">
            <v>P</v>
          </cell>
          <cell r="D5351" t="str">
            <v>PR</v>
          </cell>
          <cell r="E5351" t="str">
            <v>PRA</v>
          </cell>
          <cell r="F5351">
            <v>750</v>
          </cell>
          <cell r="G5351">
            <v>916458</v>
          </cell>
          <cell r="H5351">
            <v>79.680000000000007</v>
          </cell>
          <cell r="I5351" t="str">
            <v>U</v>
          </cell>
          <cell r="J5351"/>
        </row>
        <row r="5352">
          <cell r="A5352">
            <v>916098</v>
          </cell>
          <cell r="B5352" t="str">
            <v>CHAT SOCIANDO MALLET HM'11 750ml</v>
          </cell>
          <cell r="C5352" t="str">
            <v>P</v>
          </cell>
          <cell r="D5352" t="str">
            <v>PR</v>
          </cell>
          <cell r="E5352" t="str">
            <v>PRA</v>
          </cell>
          <cell r="F5352">
            <v>750</v>
          </cell>
          <cell r="G5352">
            <v>916098</v>
          </cell>
          <cell r="H5352">
            <v>65.67</v>
          </cell>
          <cell r="I5352" t="str">
            <v>U</v>
          </cell>
          <cell r="J5352"/>
        </row>
        <row r="5353">
          <cell r="A5353">
            <v>920932</v>
          </cell>
          <cell r="B5353" t="str">
            <v>CHAT SOCIANDO MALLET'09 750ml</v>
          </cell>
          <cell r="C5353" t="str">
            <v>Y</v>
          </cell>
          <cell r="D5353" t="str">
            <v>YS</v>
          </cell>
          <cell r="E5353" t="str">
            <v>YSE</v>
          </cell>
          <cell r="F5353">
            <v>750</v>
          </cell>
          <cell r="G5353">
            <v>920932</v>
          </cell>
          <cell r="H5353">
            <v>86.85</v>
          </cell>
          <cell r="I5353" t="str">
            <v>S</v>
          </cell>
          <cell r="J5353"/>
        </row>
        <row r="5354">
          <cell r="A5354">
            <v>919204</v>
          </cell>
          <cell r="B5354" t="str">
            <v>CHAT SOUVERAIN CAB SAUV 09 750ml</v>
          </cell>
          <cell r="C5354" t="str">
            <v>Y</v>
          </cell>
          <cell r="D5354" t="str">
            <v>YS</v>
          </cell>
          <cell r="E5354" t="str">
            <v>YSE</v>
          </cell>
          <cell r="F5354">
            <v>750</v>
          </cell>
          <cell r="G5354">
            <v>919204</v>
          </cell>
          <cell r="H5354">
            <v>12.99</v>
          </cell>
          <cell r="I5354" t="str">
            <v>S</v>
          </cell>
          <cell r="J5354"/>
        </row>
        <row r="5355">
          <cell r="A5355">
            <v>508500</v>
          </cell>
          <cell r="B5355" t="str">
            <v>CHAT SOUVERAIN CABERNET CSV 750ml</v>
          </cell>
          <cell r="C5355" t="str">
            <v>Y</v>
          </cell>
          <cell r="D5355" t="str">
            <v>YS</v>
          </cell>
          <cell r="E5355" t="str">
            <v>YSE</v>
          </cell>
          <cell r="F5355">
            <v>750</v>
          </cell>
          <cell r="G5355">
            <v>508500</v>
          </cell>
          <cell r="H5355">
            <v>12.99</v>
          </cell>
          <cell r="I5355" t="str">
            <v>S</v>
          </cell>
          <cell r="J5355"/>
        </row>
        <row r="5356">
          <cell r="A5356">
            <v>618500</v>
          </cell>
          <cell r="B5356" t="str">
            <v>CHAT SOUVERAIN CHARD 750ml</v>
          </cell>
          <cell r="C5356" t="str">
            <v>Y</v>
          </cell>
          <cell r="D5356" t="str">
            <v>YS</v>
          </cell>
          <cell r="E5356" t="str">
            <v>YSE</v>
          </cell>
          <cell r="F5356">
            <v>750</v>
          </cell>
          <cell r="G5356">
            <v>618500</v>
          </cell>
          <cell r="H5356">
            <v>12.99</v>
          </cell>
          <cell r="I5356" t="str">
            <v>S</v>
          </cell>
          <cell r="J5356"/>
        </row>
        <row r="5357">
          <cell r="A5357">
            <v>949124</v>
          </cell>
          <cell r="B5357" t="str">
            <v>CHAT ST JULIEN BORDEAUX SUPERIEUR 750ml</v>
          </cell>
          <cell r="C5357" t="str">
            <v>Y</v>
          </cell>
          <cell r="D5357" t="str">
            <v>YS</v>
          </cell>
          <cell r="E5357" t="str">
            <v>YSE</v>
          </cell>
          <cell r="F5357">
            <v>750</v>
          </cell>
          <cell r="G5357">
            <v>949124</v>
          </cell>
          <cell r="H5357">
            <v>15.36</v>
          </cell>
          <cell r="I5357" t="str">
            <v>S</v>
          </cell>
          <cell r="J5357"/>
        </row>
        <row r="5358">
          <cell r="A5358">
            <v>510605</v>
          </cell>
          <cell r="B5358" t="str">
            <v>CHAT ST MICHELLE CABERNET 750ml</v>
          </cell>
          <cell r="C5358" t="str">
            <v>P</v>
          </cell>
          <cell r="D5358" t="str">
            <v>PL</v>
          </cell>
          <cell r="E5358" t="str">
            <v>PLB</v>
          </cell>
          <cell r="F5358">
            <v>750</v>
          </cell>
          <cell r="G5358">
            <v>510605</v>
          </cell>
          <cell r="H5358">
            <v>17.989999999999998</v>
          </cell>
          <cell r="I5358">
            <v>1</v>
          </cell>
          <cell r="J5358"/>
        </row>
        <row r="5359">
          <cell r="A5359">
            <v>510557</v>
          </cell>
          <cell r="B5359" t="str">
            <v>CHAT ST MICHELLE CABERNET INDIAN W 750ml</v>
          </cell>
          <cell r="C5359" t="str">
            <v>P</v>
          </cell>
          <cell r="D5359" t="str">
            <v>PL</v>
          </cell>
          <cell r="E5359" t="str">
            <v>PLB</v>
          </cell>
          <cell r="F5359">
            <v>750</v>
          </cell>
          <cell r="G5359">
            <v>510557</v>
          </cell>
          <cell r="H5359">
            <v>19.989999999999998</v>
          </cell>
          <cell r="I5359">
            <v>1</v>
          </cell>
          <cell r="J5359"/>
        </row>
        <row r="5360">
          <cell r="A5360">
            <v>625542</v>
          </cell>
          <cell r="B5360" t="str">
            <v>CHAT ST MICHELLE CHARD CANOE'18 750ml</v>
          </cell>
          <cell r="C5360" t="str">
            <v>K</v>
          </cell>
          <cell r="D5360" t="str">
            <v>KK</v>
          </cell>
          <cell r="E5360" t="str">
            <v>KKB</v>
          </cell>
          <cell r="F5360">
            <v>750</v>
          </cell>
          <cell r="G5360">
            <v>625542</v>
          </cell>
          <cell r="H5360">
            <v>23.99</v>
          </cell>
          <cell r="I5360" t="str">
            <v>L</v>
          </cell>
          <cell r="J5360"/>
        </row>
        <row r="5361">
          <cell r="A5361">
            <v>625645</v>
          </cell>
          <cell r="B5361" t="str">
            <v>CHAT ST MICHELLE CHARD INDIAN WLS 750ml</v>
          </cell>
          <cell r="C5361" t="str">
            <v>K</v>
          </cell>
          <cell r="D5361" t="str">
            <v>KK</v>
          </cell>
          <cell r="E5361" t="str">
            <v>KKB</v>
          </cell>
          <cell r="F5361">
            <v>750</v>
          </cell>
          <cell r="G5361">
            <v>625645</v>
          </cell>
          <cell r="H5361">
            <v>19.989999999999998</v>
          </cell>
          <cell r="I5361">
            <v>1</v>
          </cell>
          <cell r="J5361"/>
        </row>
        <row r="5362">
          <cell r="A5362">
            <v>625800</v>
          </cell>
          <cell r="B5362" t="str">
            <v>CHAT ST MICHELLE CHARDONNAY 750ml</v>
          </cell>
          <cell r="C5362" t="str">
            <v>K</v>
          </cell>
          <cell r="D5362" t="str">
            <v>KK</v>
          </cell>
          <cell r="E5362" t="str">
            <v>KKB</v>
          </cell>
          <cell r="F5362">
            <v>750</v>
          </cell>
          <cell r="G5362">
            <v>625800</v>
          </cell>
          <cell r="H5362">
            <v>15.99</v>
          </cell>
          <cell r="I5362">
            <v>1</v>
          </cell>
          <cell r="J5362"/>
        </row>
        <row r="5363">
          <cell r="A5363">
            <v>625605</v>
          </cell>
          <cell r="B5363" t="str">
            <v>CHAT ST MICHELLE DRY RIESLING 750ml</v>
          </cell>
          <cell r="C5363" t="str">
            <v>K</v>
          </cell>
          <cell r="D5363" t="str">
            <v>KK</v>
          </cell>
          <cell r="E5363" t="str">
            <v>KKR</v>
          </cell>
          <cell r="F5363">
            <v>750</v>
          </cell>
          <cell r="G5363">
            <v>625605</v>
          </cell>
          <cell r="H5363">
            <v>12.99</v>
          </cell>
          <cell r="I5363">
            <v>1</v>
          </cell>
          <cell r="J5363"/>
        </row>
        <row r="5364">
          <cell r="A5364">
            <v>916622</v>
          </cell>
          <cell r="B5364" t="str">
            <v>CHAT ST MICHELLE EROICA ICE WINE' 375 ml</v>
          </cell>
          <cell r="C5364" t="str">
            <v>E</v>
          </cell>
          <cell r="D5364" t="str">
            <v>EV</v>
          </cell>
          <cell r="E5364" t="str">
            <v>EVL</v>
          </cell>
          <cell r="F5364">
            <v>375</v>
          </cell>
          <cell r="G5364">
            <v>916622</v>
          </cell>
          <cell r="H5364">
            <v>74.989999999999995</v>
          </cell>
          <cell r="I5364" t="str">
            <v>X</v>
          </cell>
          <cell r="J5364"/>
        </row>
        <row r="5365">
          <cell r="A5365">
            <v>562780</v>
          </cell>
          <cell r="B5365" t="str">
            <v>CHAT ST MICHELLE EROICA RIESLG'20 750ml</v>
          </cell>
          <cell r="C5365" t="str">
            <v>K</v>
          </cell>
          <cell r="D5365" t="str">
            <v>KK</v>
          </cell>
          <cell r="E5365" t="str">
            <v>KKR</v>
          </cell>
          <cell r="F5365">
            <v>750</v>
          </cell>
          <cell r="G5365">
            <v>562780</v>
          </cell>
          <cell r="H5365">
            <v>23.99</v>
          </cell>
          <cell r="I5365" t="str">
            <v>L</v>
          </cell>
          <cell r="J5365"/>
        </row>
        <row r="5366">
          <cell r="A5366">
            <v>626050</v>
          </cell>
          <cell r="B5366" t="str">
            <v>CHAT ST MICHELLE GEWURZR 750ml</v>
          </cell>
          <cell r="C5366" t="str">
            <v>K</v>
          </cell>
          <cell r="D5366" t="str">
            <v>KK</v>
          </cell>
          <cell r="E5366" t="str">
            <v>KKN</v>
          </cell>
          <cell r="F5366">
            <v>750</v>
          </cell>
          <cell r="G5366">
            <v>626050</v>
          </cell>
          <cell r="H5366">
            <v>12.99</v>
          </cell>
          <cell r="I5366">
            <v>1</v>
          </cell>
          <cell r="J5366"/>
        </row>
        <row r="5367">
          <cell r="A5367">
            <v>510700</v>
          </cell>
          <cell r="B5367" t="str">
            <v>CHAT ST MICHELLE MERLOT 750ml</v>
          </cell>
          <cell r="C5367" t="str">
            <v>P</v>
          </cell>
          <cell r="D5367" t="str">
            <v>PL</v>
          </cell>
          <cell r="E5367" t="str">
            <v>PLF</v>
          </cell>
          <cell r="F5367">
            <v>750</v>
          </cell>
          <cell r="G5367">
            <v>510700</v>
          </cell>
          <cell r="H5367">
            <v>17.989999999999998</v>
          </cell>
          <cell r="I5367">
            <v>1</v>
          </cell>
          <cell r="J5367"/>
        </row>
        <row r="5368">
          <cell r="A5368">
            <v>510572</v>
          </cell>
          <cell r="B5368" t="str">
            <v>CHAT ST MICHELLE MERLOT CANOE RDG' 750ml</v>
          </cell>
          <cell r="C5368" t="str">
            <v>P</v>
          </cell>
          <cell r="D5368" t="str">
            <v>PL</v>
          </cell>
          <cell r="E5368" t="str">
            <v>PLF</v>
          </cell>
          <cell r="F5368">
            <v>750</v>
          </cell>
          <cell r="G5368">
            <v>510572</v>
          </cell>
          <cell r="H5368">
            <v>15.2</v>
          </cell>
          <cell r="I5368" t="str">
            <v>X</v>
          </cell>
          <cell r="J5368"/>
        </row>
        <row r="5369">
          <cell r="A5369">
            <v>510570</v>
          </cell>
          <cell r="B5369" t="str">
            <v>CHAT ST MICHELLE MERLOT INDIAN WL' 750ml</v>
          </cell>
          <cell r="C5369" t="str">
            <v>P</v>
          </cell>
          <cell r="D5369" t="str">
            <v>PL</v>
          </cell>
          <cell r="E5369" t="str">
            <v>PLF</v>
          </cell>
          <cell r="F5369">
            <v>750</v>
          </cell>
          <cell r="G5369">
            <v>510570</v>
          </cell>
          <cell r="H5369">
            <v>19.989999999999998</v>
          </cell>
          <cell r="I5369" t="str">
            <v>D</v>
          </cell>
          <cell r="J5369"/>
        </row>
        <row r="5370">
          <cell r="A5370">
            <v>626310</v>
          </cell>
          <cell r="B5370" t="str">
            <v>CHAT ST MICHELLE PINOT GRIS 750ml</v>
          </cell>
          <cell r="C5370" t="str">
            <v>K</v>
          </cell>
          <cell r="D5370" t="str">
            <v>KK</v>
          </cell>
          <cell r="E5370" t="str">
            <v>KKH</v>
          </cell>
          <cell r="F5370">
            <v>750</v>
          </cell>
          <cell r="G5370">
            <v>626310</v>
          </cell>
          <cell r="H5370">
            <v>15.99</v>
          </cell>
          <cell r="I5370">
            <v>1</v>
          </cell>
          <cell r="J5370"/>
        </row>
        <row r="5371">
          <cell r="A5371">
            <v>626210</v>
          </cell>
          <cell r="B5371" t="str">
            <v>CHAT ST MICHELLE RIESLING 750ml</v>
          </cell>
          <cell r="C5371" t="str">
            <v>K</v>
          </cell>
          <cell r="D5371" t="str">
            <v>KK</v>
          </cell>
          <cell r="E5371" t="str">
            <v>KKR</v>
          </cell>
          <cell r="F5371">
            <v>750</v>
          </cell>
          <cell r="G5371">
            <v>626210</v>
          </cell>
          <cell r="H5371">
            <v>12.99</v>
          </cell>
          <cell r="I5371">
            <v>1</v>
          </cell>
          <cell r="J5371"/>
        </row>
        <row r="5372">
          <cell r="A5372">
            <v>918215</v>
          </cell>
          <cell r="B5372" t="str">
            <v>CHAT ST MICHELLE RIESLING COLD CRK 750ml</v>
          </cell>
          <cell r="C5372" t="str">
            <v>K</v>
          </cell>
          <cell r="D5372" t="str">
            <v>KK</v>
          </cell>
          <cell r="E5372" t="str">
            <v>KKR</v>
          </cell>
          <cell r="F5372">
            <v>750</v>
          </cell>
          <cell r="G5372">
            <v>918215</v>
          </cell>
          <cell r="H5372">
            <v>17.13</v>
          </cell>
          <cell r="I5372" t="str">
            <v>X</v>
          </cell>
          <cell r="J5372"/>
        </row>
        <row r="5373">
          <cell r="A5373">
            <v>626125</v>
          </cell>
          <cell r="B5373" t="str">
            <v>CHAT ST MICHELLE RIESLING HARVEST 750ml</v>
          </cell>
          <cell r="C5373" t="str">
            <v>K</v>
          </cell>
          <cell r="D5373" t="str">
            <v>KK</v>
          </cell>
          <cell r="E5373" t="str">
            <v>KKR</v>
          </cell>
          <cell r="F5373">
            <v>750</v>
          </cell>
          <cell r="G5373">
            <v>626125</v>
          </cell>
          <cell r="H5373">
            <v>12.99</v>
          </cell>
          <cell r="I5373">
            <v>1</v>
          </cell>
          <cell r="J5373"/>
        </row>
        <row r="5374">
          <cell r="A5374">
            <v>625810</v>
          </cell>
          <cell r="B5374" t="str">
            <v>CHAT STE MICHELLE CHARDONNAY 3 375 ml</v>
          </cell>
          <cell r="C5374" t="str">
            <v>K</v>
          </cell>
          <cell r="D5374" t="str">
            <v>KK</v>
          </cell>
          <cell r="E5374" t="str">
            <v>KKB</v>
          </cell>
          <cell r="F5374">
            <v>375</v>
          </cell>
          <cell r="G5374">
            <v>625810</v>
          </cell>
          <cell r="H5374">
            <v>7.49</v>
          </cell>
          <cell r="I5374">
            <v>1</v>
          </cell>
          <cell r="J5374"/>
        </row>
        <row r="5375">
          <cell r="A5375">
            <v>510720</v>
          </cell>
          <cell r="B5375" t="str">
            <v>CHAT STE MICHELLE CV SYRAH 750ml</v>
          </cell>
          <cell r="C5375" t="str">
            <v>P</v>
          </cell>
          <cell r="D5375" t="str">
            <v>PL</v>
          </cell>
          <cell r="E5375" t="str">
            <v>PLJ</v>
          </cell>
          <cell r="F5375">
            <v>750</v>
          </cell>
          <cell r="G5375">
            <v>510720</v>
          </cell>
          <cell r="H5375">
            <v>17.989999999999998</v>
          </cell>
          <cell r="I5375">
            <v>1</v>
          </cell>
          <cell r="J5375"/>
        </row>
        <row r="5376">
          <cell r="A5376">
            <v>947208</v>
          </cell>
          <cell r="B5376" t="str">
            <v>CHAT STE MICHELLE MIMI CHARD 750ml</v>
          </cell>
          <cell r="C5376" t="str">
            <v>Y</v>
          </cell>
          <cell r="D5376" t="str">
            <v>YS</v>
          </cell>
          <cell r="E5376" t="str">
            <v>YSE</v>
          </cell>
          <cell r="F5376">
            <v>750</v>
          </cell>
          <cell r="G5376">
            <v>947208</v>
          </cell>
          <cell r="H5376">
            <v>14.1</v>
          </cell>
          <cell r="I5376" t="str">
            <v>S</v>
          </cell>
          <cell r="J5376"/>
        </row>
        <row r="5377">
          <cell r="A5377">
            <v>948040</v>
          </cell>
          <cell r="B5377" t="str">
            <v>CHAT SUBILAUX 2014 750ml</v>
          </cell>
          <cell r="C5377" t="str">
            <v>Y</v>
          </cell>
          <cell r="D5377" t="str">
            <v>YS</v>
          </cell>
          <cell r="E5377" t="str">
            <v>YSE</v>
          </cell>
          <cell r="F5377">
            <v>750</v>
          </cell>
          <cell r="G5377">
            <v>948040</v>
          </cell>
          <cell r="H5377">
            <v>16.989999999999998</v>
          </cell>
          <cell r="I5377" t="str">
            <v>S</v>
          </cell>
          <cell r="J5377"/>
        </row>
        <row r="5378">
          <cell r="A5378">
            <v>910118</v>
          </cell>
          <cell r="B5378" t="str">
            <v>CHAT TALBOT'03 750ml</v>
          </cell>
          <cell r="C5378" t="str">
            <v>P</v>
          </cell>
          <cell r="D5378" t="str">
            <v>PR</v>
          </cell>
          <cell r="E5378" t="str">
            <v>PRA</v>
          </cell>
          <cell r="F5378">
            <v>750</v>
          </cell>
          <cell r="G5378">
            <v>910118</v>
          </cell>
          <cell r="H5378">
            <v>45.77</v>
          </cell>
          <cell r="I5378" t="str">
            <v>U</v>
          </cell>
          <cell r="J5378"/>
        </row>
        <row r="5379">
          <cell r="A5379">
            <v>916459</v>
          </cell>
          <cell r="B5379" t="str">
            <v>CHAT TALBOT'05 750ml</v>
          </cell>
          <cell r="C5379" t="str">
            <v>P</v>
          </cell>
          <cell r="D5379" t="str">
            <v>PR</v>
          </cell>
          <cell r="E5379" t="str">
            <v>PRA</v>
          </cell>
          <cell r="F5379">
            <v>750</v>
          </cell>
          <cell r="G5379">
            <v>916459</v>
          </cell>
          <cell r="H5379">
            <v>68.319999999999993</v>
          </cell>
          <cell r="I5379" t="str">
            <v>U</v>
          </cell>
          <cell r="J5379"/>
        </row>
        <row r="5380">
          <cell r="A5380">
            <v>948326</v>
          </cell>
          <cell r="B5380" t="str">
            <v>CHAT TAYAC MARGAUX'09 750ml</v>
          </cell>
          <cell r="C5380" t="str">
            <v>Y</v>
          </cell>
          <cell r="D5380" t="str">
            <v>YS</v>
          </cell>
          <cell r="E5380" t="str">
            <v>YSE</v>
          </cell>
          <cell r="F5380">
            <v>750</v>
          </cell>
          <cell r="G5380">
            <v>948326</v>
          </cell>
          <cell r="H5380">
            <v>35.6</v>
          </cell>
          <cell r="I5380" t="str">
            <v>S</v>
          </cell>
          <cell r="J5380"/>
        </row>
        <row r="5381">
          <cell r="A5381">
            <v>915128</v>
          </cell>
          <cell r="B5381" t="str">
            <v>CHAT TERRE FORTE ROUGE 750ml</v>
          </cell>
          <cell r="C5381" t="str">
            <v>Y</v>
          </cell>
          <cell r="D5381" t="str">
            <v>YS</v>
          </cell>
          <cell r="E5381" t="str">
            <v>YSE</v>
          </cell>
          <cell r="F5381">
            <v>750</v>
          </cell>
          <cell r="G5381">
            <v>915128</v>
          </cell>
          <cell r="H5381">
            <v>18.55</v>
          </cell>
          <cell r="I5381" t="str">
            <v>S</v>
          </cell>
          <cell r="J5381"/>
        </row>
        <row r="5382">
          <cell r="A5382">
            <v>921515</v>
          </cell>
          <cell r="B5382" t="str">
            <v>CHAT THIVIN BROUILLY REVERDON 2020 750ml</v>
          </cell>
          <cell r="C5382" t="str">
            <v>Y</v>
          </cell>
          <cell r="D5382" t="str">
            <v>YS</v>
          </cell>
          <cell r="E5382" t="str">
            <v>YSE</v>
          </cell>
          <cell r="F5382">
            <v>750</v>
          </cell>
          <cell r="G5382">
            <v>921515</v>
          </cell>
          <cell r="H5382">
            <v>36.99</v>
          </cell>
          <cell r="I5382" t="str">
            <v>S</v>
          </cell>
          <cell r="J5382"/>
        </row>
        <row r="5383">
          <cell r="A5383">
            <v>916781</v>
          </cell>
          <cell r="B5383" t="str">
            <v>CHAT TOUR BAYARD MONTAGNE'18 750ml</v>
          </cell>
          <cell r="C5383" t="str">
            <v>P</v>
          </cell>
          <cell r="D5383" t="str">
            <v>PR</v>
          </cell>
          <cell r="E5383" t="str">
            <v>PRA</v>
          </cell>
          <cell r="F5383">
            <v>750</v>
          </cell>
          <cell r="G5383">
            <v>916781</v>
          </cell>
          <cell r="H5383">
            <v>23.99</v>
          </cell>
          <cell r="I5383" t="str">
            <v>L</v>
          </cell>
          <cell r="J5383"/>
        </row>
        <row r="5384">
          <cell r="A5384">
            <v>913244</v>
          </cell>
          <cell r="B5384" t="str">
            <v>CHAT TOUR D'AURON'16 750ml</v>
          </cell>
          <cell r="C5384" t="str">
            <v>P</v>
          </cell>
          <cell r="D5384" t="str">
            <v>PR</v>
          </cell>
          <cell r="E5384" t="str">
            <v>PRA</v>
          </cell>
          <cell r="F5384">
            <v>750</v>
          </cell>
          <cell r="G5384">
            <v>913244</v>
          </cell>
          <cell r="H5384">
            <v>16.989999999999998</v>
          </cell>
          <cell r="I5384" t="str">
            <v>L</v>
          </cell>
          <cell r="J5384"/>
        </row>
        <row r="5385">
          <cell r="A5385">
            <v>918177</v>
          </cell>
          <cell r="B5385" t="str">
            <v>CHAT TOUR PRIGNAC MEDOC'8/09 750ml</v>
          </cell>
          <cell r="C5385" t="str">
            <v>P</v>
          </cell>
          <cell r="D5385" t="str">
            <v>PR</v>
          </cell>
          <cell r="E5385" t="str">
            <v>PRA</v>
          </cell>
          <cell r="F5385">
            <v>750</v>
          </cell>
          <cell r="G5385">
            <v>918177</v>
          </cell>
          <cell r="H5385">
            <v>19.45</v>
          </cell>
          <cell r="I5385" t="str">
            <v>U</v>
          </cell>
          <cell r="J5385"/>
        </row>
        <row r="5386">
          <cell r="A5386">
            <v>948328</v>
          </cell>
          <cell r="B5386" t="str">
            <v>CHAT TOURS DES TERMES'10 ST ESTE 750ml</v>
          </cell>
          <cell r="C5386" t="str">
            <v>Y</v>
          </cell>
          <cell r="D5386" t="str">
            <v>YS</v>
          </cell>
          <cell r="E5386" t="str">
            <v>YSE</v>
          </cell>
          <cell r="F5386">
            <v>750</v>
          </cell>
          <cell r="G5386">
            <v>948328</v>
          </cell>
          <cell r="H5386">
            <v>59.99</v>
          </cell>
          <cell r="I5386" t="str">
            <v>S</v>
          </cell>
          <cell r="J5386"/>
        </row>
        <row r="5387">
          <cell r="A5387">
            <v>911018</v>
          </cell>
          <cell r="B5387" t="str">
            <v>CHAT TROTANOY'02 750ml</v>
          </cell>
          <cell r="C5387" t="str">
            <v>P</v>
          </cell>
          <cell r="D5387" t="str">
            <v>PR</v>
          </cell>
          <cell r="E5387" t="str">
            <v>PRA</v>
          </cell>
          <cell r="F5387">
            <v>750</v>
          </cell>
          <cell r="G5387">
            <v>911018</v>
          </cell>
          <cell r="H5387">
            <v>64.790000000000006</v>
          </cell>
          <cell r="I5387" t="str">
            <v>U</v>
          </cell>
          <cell r="J5387"/>
        </row>
        <row r="5388">
          <cell r="A5388">
            <v>951920</v>
          </cell>
          <cell r="B5388" t="str">
            <v>CHAT VANNIERES ROSE BANDOL 750ml</v>
          </cell>
          <cell r="C5388" t="str">
            <v>Y</v>
          </cell>
          <cell r="D5388" t="str">
            <v>YS</v>
          </cell>
          <cell r="E5388" t="str">
            <v>YSE</v>
          </cell>
          <cell r="F5388">
            <v>750</v>
          </cell>
          <cell r="G5388">
            <v>951920</v>
          </cell>
          <cell r="H5388">
            <v>31.57</v>
          </cell>
          <cell r="I5388" t="str">
            <v>S</v>
          </cell>
          <cell r="J5388"/>
        </row>
        <row r="5389">
          <cell r="A5389">
            <v>923109</v>
          </cell>
          <cell r="B5389" t="str">
            <v>CHAT VIEUX LANDAT 750ml</v>
          </cell>
          <cell r="C5389" t="str">
            <v>Y</v>
          </cell>
          <cell r="D5389" t="str">
            <v>YS</v>
          </cell>
          <cell r="E5389" t="str">
            <v>YSE</v>
          </cell>
          <cell r="F5389">
            <v>750</v>
          </cell>
          <cell r="G5389">
            <v>923109</v>
          </cell>
          <cell r="H5389">
            <v>33.25</v>
          </cell>
          <cell r="I5389" t="str">
            <v>S</v>
          </cell>
          <cell r="J5389"/>
        </row>
        <row r="5390">
          <cell r="A5390">
            <v>985854</v>
          </cell>
          <cell r="B5390" t="str">
            <v>CHAT VIEUX MOULINS PIROUETTE'19 750ml</v>
          </cell>
          <cell r="C5390" t="str">
            <v>P</v>
          </cell>
          <cell r="D5390" t="str">
            <v>PR</v>
          </cell>
          <cell r="E5390" t="str">
            <v>PRA</v>
          </cell>
          <cell r="F5390">
            <v>750</v>
          </cell>
          <cell r="G5390">
            <v>985854</v>
          </cell>
          <cell r="H5390">
            <v>19.989999999999998</v>
          </cell>
          <cell r="I5390" t="str">
            <v>L</v>
          </cell>
          <cell r="J5390"/>
        </row>
        <row r="5391">
          <cell r="A5391">
            <v>909340</v>
          </cell>
          <cell r="B5391" t="str">
            <v>CHAT VIGNELAURE LA SOURCE ROSE 0 750ml</v>
          </cell>
          <cell r="C5391" t="str">
            <v>Y</v>
          </cell>
          <cell r="D5391" t="str">
            <v>YS</v>
          </cell>
          <cell r="E5391" t="str">
            <v>YSE</v>
          </cell>
          <cell r="F5391">
            <v>750</v>
          </cell>
          <cell r="G5391">
            <v>909340</v>
          </cell>
          <cell r="H5391">
            <v>15.69</v>
          </cell>
          <cell r="I5391" t="str">
            <v>U</v>
          </cell>
          <cell r="J5391"/>
        </row>
        <row r="5392">
          <cell r="A5392">
            <v>918985</v>
          </cell>
          <cell r="B5392" t="str">
            <v>CHAT VIGNELAURE ROSE'20/21 750ml</v>
          </cell>
          <cell r="C5392" t="str">
            <v>M</v>
          </cell>
          <cell r="D5392" t="str">
            <v>MP</v>
          </cell>
          <cell r="E5392" t="str">
            <v>MPX</v>
          </cell>
          <cell r="F5392">
            <v>750</v>
          </cell>
          <cell r="G5392">
            <v>918985</v>
          </cell>
          <cell r="H5392">
            <v>24.99</v>
          </cell>
          <cell r="I5392" t="str">
            <v>L</v>
          </cell>
          <cell r="J5392"/>
        </row>
        <row r="5393">
          <cell r="A5393">
            <v>919780</v>
          </cell>
          <cell r="B5393" t="str">
            <v>CHAT VIGNOT'11/12 750ml</v>
          </cell>
          <cell r="C5393" t="str">
            <v>P</v>
          </cell>
          <cell r="D5393" t="str">
            <v>PR</v>
          </cell>
          <cell r="E5393" t="str">
            <v>PRA</v>
          </cell>
          <cell r="F5393">
            <v>750</v>
          </cell>
          <cell r="G5393">
            <v>919780</v>
          </cell>
          <cell r="H5393">
            <v>23.99</v>
          </cell>
          <cell r="I5393" t="str">
            <v>X</v>
          </cell>
          <cell r="J5393"/>
        </row>
        <row r="5394">
          <cell r="A5394">
            <v>952262</v>
          </cell>
          <cell r="B5394" t="str">
            <v>CHAT VRAI CAILLOU ROUGE BRDX 750ml</v>
          </cell>
          <cell r="C5394" t="str">
            <v>Y</v>
          </cell>
          <cell r="D5394" t="str">
            <v>YS</v>
          </cell>
          <cell r="E5394" t="str">
            <v>YSE</v>
          </cell>
          <cell r="F5394">
            <v>750</v>
          </cell>
          <cell r="G5394">
            <v>952262</v>
          </cell>
          <cell r="H5394">
            <v>13.99</v>
          </cell>
          <cell r="I5394" t="str">
            <v>S</v>
          </cell>
          <cell r="J5394"/>
        </row>
        <row r="5395">
          <cell r="A5395">
            <v>916395</v>
          </cell>
          <cell r="B5395" t="str">
            <v>CHAT VRAYE-GROIX-GAY'01 750ml</v>
          </cell>
          <cell r="C5395" t="str">
            <v>P</v>
          </cell>
          <cell r="D5395" t="str">
            <v>PR</v>
          </cell>
          <cell r="E5395" t="str">
            <v>PRA</v>
          </cell>
          <cell r="F5395">
            <v>750</v>
          </cell>
          <cell r="G5395">
            <v>916395</v>
          </cell>
          <cell r="H5395">
            <v>55.56</v>
          </cell>
          <cell r="I5395" t="str">
            <v>U</v>
          </cell>
          <cell r="J5395"/>
        </row>
        <row r="5396">
          <cell r="A5396">
            <v>922074</v>
          </cell>
          <cell r="B5396" t="str">
            <v>CHAT. MOUTON ROTHSCHILD 2006 375ml</v>
          </cell>
          <cell r="C5396" t="str">
            <v>Y</v>
          </cell>
          <cell r="D5396" t="str">
            <v>YS</v>
          </cell>
          <cell r="E5396" t="str">
            <v>YSE</v>
          </cell>
          <cell r="F5396">
            <v>375</v>
          </cell>
          <cell r="G5396">
            <v>922074</v>
          </cell>
          <cell r="H5396">
            <v>607.61</v>
          </cell>
          <cell r="I5396" t="str">
            <v>S</v>
          </cell>
          <cell r="J5396"/>
        </row>
        <row r="5397">
          <cell r="A5397">
            <v>922207</v>
          </cell>
          <cell r="B5397" t="str">
            <v>CHAT. PICQUE CAILLOU ROUGE 750ml</v>
          </cell>
          <cell r="C5397" t="str">
            <v>Y</v>
          </cell>
          <cell r="D5397" t="str">
            <v>YS</v>
          </cell>
          <cell r="E5397" t="str">
            <v>YSE</v>
          </cell>
          <cell r="F5397">
            <v>750</v>
          </cell>
          <cell r="G5397">
            <v>922207</v>
          </cell>
          <cell r="H5397">
            <v>50.82</v>
          </cell>
          <cell r="I5397" t="str">
            <v>S</v>
          </cell>
          <cell r="J5397"/>
        </row>
        <row r="5398">
          <cell r="A5398">
            <v>949849</v>
          </cell>
          <cell r="B5398" t="str">
            <v>CHATEAU MEYNEY '04 750ml</v>
          </cell>
          <cell r="C5398" t="str">
            <v>Y</v>
          </cell>
          <cell r="D5398" t="str">
            <v>YS</v>
          </cell>
          <cell r="E5398" t="str">
            <v>YSE</v>
          </cell>
          <cell r="F5398">
            <v>750</v>
          </cell>
          <cell r="G5398">
            <v>949849</v>
          </cell>
          <cell r="H5398">
            <v>92.88</v>
          </cell>
          <cell r="I5398" t="str">
            <v>S</v>
          </cell>
          <cell r="J5398"/>
        </row>
        <row r="5399">
          <cell r="A5399">
            <v>923374</v>
          </cell>
          <cell r="B5399" t="str">
            <v>CHATEAU ANGELUS MINI 100ml</v>
          </cell>
          <cell r="C5399" t="str">
            <v>Y</v>
          </cell>
          <cell r="D5399" t="str">
            <v>YS</v>
          </cell>
          <cell r="E5399" t="str">
            <v>YSE</v>
          </cell>
          <cell r="F5399">
            <v>100</v>
          </cell>
          <cell r="G5399">
            <v>923374</v>
          </cell>
          <cell r="H5399">
            <v>23.57</v>
          </cell>
          <cell r="I5399" t="str">
            <v>S</v>
          </cell>
          <cell r="J5399"/>
        </row>
        <row r="5400">
          <cell r="A5400">
            <v>948684</v>
          </cell>
          <cell r="B5400" t="str">
            <v>CHATEAU ARMAILHAC 2012 750ml</v>
          </cell>
          <cell r="C5400" t="str">
            <v>Y</v>
          </cell>
          <cell r="D5400" t="str">
            <v>YS</v>
          </cell>
          <cell r="E5400" t="str">
            <v>YSE</v>
          </cell>
          <cell r="F5400">
            <v>750</v>
          </cell>
          <cell r="G5400">
            <v>948684</v>
          </cell>
          <cell r="H5400">
            <v>132.54</v>
          </cell>
          <cell r="I5400" t="str">
            <v>S</v>
          </cell>
          <cell r="J5400"/>
        </row>
        <row r="5401">
          <cell r="A5401">
            <v>900452</v>
          </cell>
          <cell r="B5401" t="str">
            <v>CHÃ‚TEAU AUNEY L'HERMITAGE GR BLANC 750ml</v>
          </cell>
          <cell r="C5401" t="str">
            <v>Y</v>
          </cell>
          <cell r="D5401" t="str">
            <v>YS</v>
          </cell>
          <cell r="E5401" t="str">
            <v>YSE</v>
          </cell>
          <cell r="F5401">
            <v>750</v>
          </cell>
          <cell r="G5401">
            <v>900452</v>
          </cell>
          <cell r="H5401">
            <v>30.43</v>
          </cell>
          <cell r="I5401" t="str">
            <v>S</v>
          </cell>
          <cell r="J5401"/>
        </row>
        <row r="5402">
          <cell r="A5402">
            <v>920339</v>
          </cell>
          <cell r="B5402" t="str">
            <v>CHATEAU AUNEY L'HERMITAGE ROUGE 750ml</v>
          </cell>
          <cell r="C5402" t="str">
            <v>Y</v>
          </cell>
          <cell r="D5402" t="str">
            <v>YS</v>
          </cell>
          <cell r="E5402" t="str">
            <v>YSE</v>
          </cell>
          <cell r="F5402">
            <v>750</v>
          </cell>
          <cell r="G5402">
            <v>920339</v>
          </cell>
          <cell r="H5402">
            <v>35.04</v>
          </cell>
          <cell r="I5402" t="str">
            <v>S</v>
          </cell>
          <cell r="J5402"/>
        </row>
        <row r="5403">
          <cell r="A5403">
            <v>953219</v>
          </cell>
          <cell r="B5403" t="str">
            <v>CHATEAU AUSONE '13 750ml</v>
          </cell>
          <cell r="C5403" t="str">
            <v>Y</v>
          </cell>
          <cell r="D5403" t="str">
            <v>YS</v>
          </cell>
          <cell r="E5403" t="str">
            <v>YSE</v>
          </cell>
          <cell r="F5403">
            <v>750</v>
          </cell>
          <cell r="G5403">
            <v>953219</v>
          </cell>
          <cell r="H5403">
            <v>932.05</v>
          </cell>
          <cell r="I5403" t="str">
            <v>S</v>
          </cell>
          <cell r="J5403"/>
        </row>
        <row r="5404">
          <cell r="A5404">
            <v>953220</v>
          </cell>
          <cell r="B5404" t="str">
            <v>CHATEAU AUSONE '14 1500 ml</v>
          </cell>
          <cell r="C5404" t="str">
            <v>Y</v>
          </cell>
          <cell r="D5404" t="str">
            <v>YS</v>
          </cell>
          <cell r="E5404" t="str">
            <v>YSE</v>
          </cell>
          <cell r="F5404">
            <v>1500</v>
          </cell>
          <cell r="G5404">
            <v>953220</v>
          </cell>
          <cell r="H5404">
            <v>1873.87</v>
          </cell>
          <cell r="I5404" t="str">
            <v>S</v>
          </cell>
          <cell r="J5404"/>
        </row>
        <row r="5405">
          <cell r="A5405">
            <v>921705</v>
          </cell>
          <cell r="B5405" t="str">
            <v>CHATEAU BAROUILLET SPLASH SEMILLON 750ml</v>
          </cell>
          <cell r="C5405" t="str">
            <v>Y</v>
          </cell>
          <cell r="D5405" t="str">
            <v>YS</v>
          </cell>
          <cell r="E5405" t="str">
            <v>YSE</v>
          </cell>
          <cell r="F5405">
            <v>750</v>
          </cell>
          <cell r="G5405">
            <v>921705</v>
          </cell>
          <cell r="H5405">
            <v>27.9</v>
          </cell>
          <cell r="I5405" t="str">
            <v>S</v>
          </cell>
          <cell r="J5405"/>
        </row>
        <row r="5406">
          <cell r="A5406">
            <v>954511</v>
          </cell>
          <cell r="B5406" t="str">
            <v>CHATEAU BELA RIESLING 750ml</v>
          </cell>
          <cell r="C5406" t="str">
            <v>Y</v>
          </cell>
          <cell r="D5406" t="str">
            <v>YS</v>
          </cell>
          <cell r="E5406" t="str">
            <v>YSE</v>
          </cell>
          <cell r="F5406">
            <v>750</v>
          </cell>
          <cell r="G5406">
            <v>954511</v>
          </cell>
          <cell r="H5406">
            <v>15.26</v>
          </cell>
          <cell r="I5406" t="str">
            <v>S</v>
          </cell>
          <cell r="J5406"/>
        </row>
        <row r="5407">
          <cell r="A5407">
            <v>924156</v>
          </cell>
          <cell r="B5407" t="str">
            <v>CHATEAU BELLEVUE BORDEAUX 750ml</v>
          </cell>
          <cell r="C5407" t="str">
            <v>Y</v>
          </cell>
          <cell r="D5407" t="str">
            <v>YS</v>
          </cell>
          <cell r="E5407" t="str">
            <v>YSE</v>
          </cell>
          <cell r="F5407">
            <v>750</v>
          </cell>
          <cell r="G5407">
            <v>924156</v>
          </cell>
          <cell r="H5407">
            <v>20.36</v>
          </cell>
          <cell r="I5407" t="str">
            <v>S</v>
          </cell>
          <cell r="J5407"/>
        </row>
        <row r="5408">
          <cell r="A5408">
            <v>963274</v>
          </cell>
          <cell r="B5408" t="str">
            <v>CHATEAU BELLS-GRAVES 2016 750ml</v>
          </cell>
          <cell r="C5408" t="str">
            <v>K</v>
          </cell>
          <cell r="D5408" t="str">
            <v>KR</v>
          </cell>
          <cell r="E5408" t="str">
            <v>KRB</v>
          </cell>
          <cell r="F5408">
            <v>750</v>
          </cell>
          <cell r="G5408">
            <v>963274</v>
          </cell>
          <cell r="H5408">
            <v>52.99</v>
          </cell>
          <cell r="I5408" t="str">
            <v>S</v>
          </cell>
          <cell r="J5408"/>
        </row>
        <row r="5409">
          <cell r="A5409">
            <v>900152</v>
          </cell>
          <cell r="B5409" t="str">
            <v>CHATEAU BERU BOURGOGNE CHARDONNAY 750ml</v>
          </cell>
          <cell r="C5409" t="str">
            <v>Y</v>
          </cell>
          <cell r="D5409" t="str">
            <v>YS</v>
          </cell>
          <cell r="E5409" t="str">
            <v>YSE</v>
          </cell>
          <cell r="F5409">
            <v>750</v>
          </cell>
          <cell r="G5409">
            <v>900152</v>
          </cell>
          <cell r="H5409">
            <v>31.97</v>
          </cell>
          <cell r="I5409" t="str">
            <v>S</v>
          </cell>
          <cell r="J5409"/>
        </row>
        <row r="5410">
          <cell r="A5410">
            <v>900151</v>
          </cell>
          <cell r="B5410" t="str">
            <v>CHATEAU BERU TERROIRS 750ml</v>
          </cell>
          <cell r="C5410" t="str">
            <v>Y</v>
          </cell>
          <cell r="D5410" t="str">
            <v>YS</v>
          </cell>
          <cell r="E5410" t="str">
            <v>YSE</v>
          </cell>
          <cell r="F5410">
            <v>750</v>
          </cell>
          <cell r="G5410">
            <v>900151</v>
          </cell>
          <cell r="H5410">
            <v>46.54</v>
          </cell>
          <cell r="I5410" t="str">
            <v>S</v>
          </cell>
          <cell r="J5410"/>
        </row>
        <row r="5411">
          <cell r="A5411">
            <v>949836</v>
          </cell>
          <cell r="B5411" t="str">
            <v>CHATEAU BLAIGNAN CRUBOURGEOIS '1 1500 ml</v>
          </cell>
          <cell r="C5411" t="str">
            <v>Y</v>
          </cell>
          <cell r="D5411" t="str">
            <v>YS</v>
          </cell>
          <cell r="E5411" t="str">
            <v>YSE</v>
          </cell>
          <cell r="F5411">
            <v>1500</v>
          </cell>
          <cell r="G5411">
            <v>949836</v>
          </cell>
          <cell r="H5411">
            <v>53.78</v>
          </cell>
          <cell r="I5411" t="str">
            <v>S</v>
          </cell>
          <cell r="J5411"/>
        </row>
        <row r="5412">
          <cell r="A5412">
            <v>949837</v>
          </cell>
          <cell r="B5412" t="str">
            <v>CHATEAU BLAIGNAN CRUBOURGEOIS '16 750ml</v>
          </cell>
          <cell r="C5412" t="str">
            <v>Y</v>
          </cell>
          <cell r="D5412" t="str">
            <v>YS</v>
          </cell>
          <cell r="E5412" t="str">
            <v>YSE</v>
          </cell>
          <cell r="F5412">
            <v>750</v>
          </cell>
          <cell r="G5412">
            <v>949837</v>
          </cell>
          <cell r="H5412">
            <v>24.79</v>
          </cell>
          <cell r="I5412" t="str">
            <v>S</v>
          </cell>
          <cell r="J5412"/>
        </row>
        <row r="5413">
          <cell r="A5413">
            <v>949772</v>
          </cell>
          <cell r="B5413" t="str">
            <v>CHATEAU BLEU ABELARD'07 750ml</v>
          </cell>
          <cell r="C5413" t="str">
            <v>Y</v>
          </cell>
          <cell r="D5413" t="str">
            <v>YS</v>
          </cell>
          <cell r="E5413" t="str">
            <v>YSE</v>
          </cell>
          <cell r="F5413">
            <v>750</v>
          </cell>
          <cell r="G5413">
            <v>949772</v>
          </cell>
          <cell r="H5413">
            <v>92.98</v>
          </cell>
          <cell r="I5413" t="str">
            <v>S</v>
          </cell>
          <cell r="J5413"/>
        </row>
        <row r="5414">
          <cell r="A5414">
            <v>919714</v>
          </cell>
          <cell r="B5414" t="str">
            <v>CHATEAU BONNET BLANC'19/20 750ml</v>
          </cell>
          <cell r="C5414" t="str">
            <v>K</v>
          </cell>
          <cell r="D5414" t="str">
            <v>KR</v>
          </cell>
          <cell r="E5414" t="str">
            <v>KRB</v>
          </cell>
          <cell r="F5414">
            <v>750</v>
          </cell>
          <cell r="G5414">
            <v>919714</v>
          </cell>
          <cell r="H5414">
            <v>16.989999999999998</v>
          </cell>
          <cell r="I5414" t="str">
            <v>L</v>
          </cell>
          <cell r="J5414"/>
        </row>
        <row r="5415">
          <cell r="A5415">
            <v>921427</v>
          </cell>
          <cell r="B5415" t="str">
            <v>CHATEAU BOURGNEUF 2017 750ml</v>
          </cell>
          <cell r="C5415" t="str">
            <v>Y</v>
          </cell>
          <cell r="D5415" t="str">
            <v>YS</v>
          </cell>
          <cell r="E5415" t="str">
            <v>YSE</v>
          </cell>
          <cell r="F5415">
            <v>750</v>
          </cell>
          <cell r="G5415">
            <v>921427</v>
          </cell>
          <cell r="H5415">
            <v>88.22</v>
          </cell>
          <cell r="I5415" t="str">
            <v>S</v>
          </cell>
          <cell r="J5415"/>
        </row>
        <row r="5416">
          <cell r="A5416">
            <v>911169</v>
          </cell>
          <cell r="B5416" t="str">
            <v>CHATEAU BOURGNEUF 2018 750ml</v>
          </cell>
          <cell r="C5416" t="str">
            <v>P</v>
          </cell>
          <cell r="D5416" t="str">
            <v>PR</v>
          </cell>
          <cell r="E5416" t="str">
            <v>PRA</v>
          </cell>
          <cell r="F5416">
            <v>750</v>
          </cell>
          <cell r="G5416">
            <v>911169</v>
          </cell>
          <cell r="H5416">
            <v>75.680000000000007</v>
          </cell>
          <cell r="I5416" t="str">
            <v>S</v>
          </cell>
          <cell r="J5416"/>
        </row>
        <row r="5417">
          <cell r="A5417">
            <v>955426</v>
          </cell>
          <cell r="B5417" t="str">
            <v>CHATEAU BOURGNEUF POMEROL 2005 750ml</v>
          </cell>
          <cell r="C5417" t="str">
            <v>Y</v>
          </cell>
          <cell r="D5417" t="str">
            <v>YS</v>
          </cell>
          <cell r="E5417" t="str">
            <v>YSE</v>
          </cell>
          <cell r="F5417">
            <v>750</v>
          </cell>
          <cell r="G5417">
            <v>955426</v>
          </cell>
          <cell r="H5417">
            <v>104.35</v>
          </cell>
          <cell r="I5417" t="str">
            <v>S</v>
          </cell>
          <cell r="J5417"/>
        </row>
        <row r="5418">
          <cell r="A5418">
            <v>951305</v>
          </cell>
          <cell r="B5418" t="str">
            <v>CHATEAU BRANAIRE DUCRU '10 750ml</v>
          </cell>
          <cell r="C5418" t="str">
            <v>Y</v>
          </cell>
          <cell r="D5418" t="str">
            <v>YS</v>
          </cell>
          <cell r="E5418" t="str">
            <v>YSE</v>
          </cell>
          <cell r="F5418">
            <v>750</v>
          </cell>
          <cell r="G5418">
            <v>951305</v>
          </cell>
          <cell r="H5418">
            <v>120.22</v>
          </cell>
          <cell r="I5418" t="str">
            <v>S</v>
          </cell>
          <cell r="J5418"/>
        </row>
        <row r="5419">
          <cell r="A5419">
            <v>949046</v>
          </cell>
          <cell r="B5419" t="str">
            <v>CHATEAU BRANE CANTENAC'99 1500ml</v>
          </cell>
          <cell r="C5419" t="str">
            <v>Y</v>
          </cell>
          <cell r="D5419" t="str">
            <v>YS</v>
          </cell>
          <cell r="E5419" t="str">
            <v>YSE</v>
          </cell>
          <cell r="F5419">
            <v>1500</v>
          </cell>
          <cell r="G5419">
            <v>949046</v>
          </cell>
          <cell r="H5419">
            <v>267.02</v>
          </cell>
          <cell r="I5419" t="str">
            <v>S</v>
          </cell>
          <cell r="J5419"/>
        </row>
        <row r="5420">
          <cell r="A5420">
            <v>918394</v>
          </cell>
          <cell r="B5420" t="str">
            <v>CHATEAU CALON SEGUR 2015 750ml</v>
          </cell>
          <cell r="C5420" t="str">
            <v>Y</v>
          </cell>
          <cell r="D5420" t="str">
            <v>YS</v>
          </cell>
          <cell r="E5420" t="str">
            <v>YSE</v>
          </cell>
          <cell r="F5420">
            <v>750</v>
          </cell>
          <cell r="G5420">
            <v>918394</v>
          </cell>
          <cell r="H5420">
            <v>212.45</v>
          </cell>
          <cell r="I5420" t="str">
            <v>S</v>
          </cell>
          <cell r="J5420"/>
        </row>
        <row r="5421">
          <cell r="A5421">
            <v>949050</v>
          </cell>
          <cell r="B5421" t="str">
            <v>CHATEAU CALON SEGUR'96 1500ml</v>
          </cell>
          <cell r="C5421" t="str">
            <v>Y</v>
          </cell>
          <cell r="D5421" t="str">
            <v>YS</v>
          </cell>
          <cell r="E5421" t="str">
            <v>YSE</v>
          </cell>
          <cell r="F5421">
            <v>1500</v>
          </cell>
          <cell r="G5421">
            <v>949050</v>
          </cell>
          <cell r="H5421">
            <v>361.02</v>
          </cell>
          <cell r="I5421" t="str">
            <v>U</v>
          </cell>
          <cell r="J5421"/>
        </row>
        <row r="5422">
          <cell r="A5422">
            <v>924023</v>
          </cell>
          <cell r="B5422" t="str">
            <v>CHATEAU CANTEGRIL 2011 375ml</v>
          </cell>
          <cell r="C5422" t="str">
            <v>Y</v>
          </cell>
          <cell r="D5422" t="str">
            <v>YS</v>
          </cell>
          <cell r="E5422" t="str">
            <v>YSE</v>
          </cell>
          <cell r="F5422">
            <v>375</v>
          </cell>
          <cell r="G5422">
            <v>924023</v>
          </cell>
          <cell r="H5422">
            <v>21.08</v>
          </cell>
          <cell r="I5422" t="str">
            <v>S</v>
          </cell>
          <cell r="J5422"/>
        </row>
        <row r="5423">
          <cell r="A5423">
            <v>951375</v>
          </cell>
          <cell r="B5423" t="str">
            <v>CHATEAU CANTENAC BROWN '12 750ml</v>
          </cell>
          <cell r="C5423" t="str">
            <v>Y</v>
          </cell>
          <cell r="D5423" t="str">
            <v>YS</v>
          </cell>
          <cell r="E5423" t="str">
            <v>YSE</v>
          </cell>
          <cell r="F5423">
            <v>750</v>
          </cell>
          <cell r="G5423">
            <v>951375</v>
          </cell>
          <cell r="H5423">
            <v>69.459999999999994</v>
          </cell>
          <cell r="I5423" t="str">
            <v>U</v>
          </cell>
          <cell r="J5423"/>
        </row>
        <row r="5424">
          <cell r="A5424">
            <v>952199</v>
          </cell>
          <cell r="B5424" t="str">
            <v>CHATEAU CARIGNAN L'ORANGERIE BORDE 750ml</v>
          </cell>
          <cell r="C5424" t="str">
            <v>Y</v>
          </cell>
          <cell r="D5424" t="str">
            <v>YS</v>
          </cell>
          <cell r="E5424" t="str">
            <v>YSE</v>
          </cell>
          <cell r="F5424">
            <v>750</v>
          </cell>
          <cell r="G5424">
            <v>952199</v>
          </cell>
          <cell r="H5424">
            <v>20.86</v>
          </cell>
          <cell r="I5424" t="str">
            <v>S</v>
          </cell>
          <cell r="J5424"/>
        </row>
        <row r="5425">
          <cell r="A5425">
            <v>952152</v>
          </cell>
          <cell r="B5425" t="str">
            <v>CHATEAU CARIGNAN PRIMA CADILLAC 750ml</v>
          </cell>
          <cell r="C5425" t="str">
            <v>Y</v>
          </cell>
          <cell r="D5425" t="str">
            <v>YS</v>
          </cell>
          <cell r="E5425" t="str">
            <v>YSE</v>
          </cell>
          <cell r="F5425">
            <v>750</v>
          </cell>
          <cell r="G5425">
            <v>952152</v>
          </cell>
          <cell r="H5425">
            <v>40.24</v>
          </cell>
          <cell r="I5425" t="str">
            <v>S</v>
          </cell>
          <cell r="J5425"/>
        </row>
        <row r="5426">
          <cell r="A5426">
            <v>924296</v>
          </cell>
          <cell r="B5426" t="str">
            <v>CHATEAU CERTAN DE MAY 2012 750ml</v>
          </cell>
          <cell r="C5426" t="str">
            <v>Y</v>
          </cell>
          <cell r="D5426" t="str">
            <v>YS</v>
          </cell>
          <cell r="E5426" t="str">
            <v>YSE</v>
          </cell>
          <cell r="F5426">
            <v>750</v>
          </cell>
          <cell r="G5426">
            <v>924296</v>
          </cell>
          <cell r="H5426">
            <v>132.55000000000001</v>
          </cell>
          <cell r="I5426" t="str">
            <v>S</v>
          </cell>
          <cell r="J5426"/>
        </row>
        <row r="5427">
          <cell r="A5427">
            <v>949946</v>
          </cell>
          <cell r="B5427" t="str">
            <v>CHATEAU CHASSE SPLEEN '15 750ml</v>
          </cell>
          <cell r="C5427" t="str">
            <v>Y</v>
          </cell>
          <cell r="D5427" t="str">
            <v>YS</v>
          </cell>
          <cell r="E5427" t="str">
            <v>YSE</v>
          </cell>
          <cell r="F5427">
            <v>750</v>
          </cell>
          <cell r="G5427">
            <v>949946</v>
          </cell>
          <cell r="H5427">
            <v>51.53</v>
          </cell>
          <cell r="I5427" t="str">
            <v>U</v>
          </cell>
          <cell r="J5427"/>
        </row>
        <row r="5428">
          <cell r="A5428">
            <v>917165</v>
          </cell>
          <cell r="B5428" t="str">
            <v>CHATEAU CHATEAU SKULLS RED'07 750ml</v>
          </cell>
          <cell r="C5428" t="str">
            <v>P</v>
          </cell>
          <cell r="D5428" t="str">
            <v>PR</v>
          </cell>
          <cell r="E5428" t="str">
            <v>PRY</v>
          </cell>
          <cell r="F5428">
            <v>750</v>
          </cell>
          <cell r="G5428">
            <v>917165</v>
          </cell>
          <cell r="H5428">
            <v>20.55</v>
          </cell>
          <cell r="I5428" t="str">
            <v>X</v>
          </cell>
          <cell r="J5428"/>
        </row>
        <row r="5429">
          <cell r="A5429">
            <v>953217</v>
          </cell>
          <cell r="B5429" t="str">
            <v>CHATEAU CHEVAL BLANC '12 750ml</v>
          </cell>
          <cell r="C5429" t="str">
            <v>Y</v>
          </cell>
          <cell r="D5429" t="str">
            <v>YS</v>
          </cell>
          <cell r="E5429" t="str">
            <v>YSE</v>
          </cell>
          <cell r="F5429">
            <v>750</v>
          </cell>
          <cell r="G5429">
            <v>953217</v>
          </cell>
          <cell r="H5429">
            <v>893.79</v>
          </cell>
          <cell r="I5429" t="str">
            <v>S</v>
          </cell>
          <cell r="J5429"/>
        </row>
        <row r="5430">
          <cell r="A5430">
            <v>953218</v>
          </cell>
          <cell r="B5430" t="str">
            <v>CHATEAU CHEVAL BLANC '14 750ml</v>
          </cell>
          <cell r="C5430" t="str">
            <v>Y</v>
          </cell>
          <cell r="D5430" t="str">
            <v>YS</v>
          </cell>
          <cell r="E5430" t="str">
            <v>YSE</v>
          </cell>
          <cell r="F5430">
            <v>750</v>
          </cell>
          <cell r="G5430">
            <v>953218</v>
          </cell>
          <cell r="H5430">
            <v>893.79</v>
          </cell>
          <cell r="I5430" t="str">
            <v>S</v>
          </cell>
          <cell r="J5430"/>
        </row>
        <row r="5431">
          <cell r="A5431">
            <v>953212</v>
          </cell>
          <cell r="B5431" t="str">
            <v>CHATEAU CHEVAL BLANC '14 1500 ml</v>
          </cell>
          <cell r="C5431" t="str">
            <v>Y</v>
          </cell>
          <cell r="D5431" t="str">
            <v>YS</v>
          </cell>
          <cell r="E5431" t="str">
            <v>YSE</v>
          </cell>
          <cell r="F5431">
            <v>1500</v>
          </cell>
          <cell r="G5431">
            <v>953212</v>
          </cell>
          <cell r="H5431">
            <v>1835.36</v>
          </cell>
          <cell r="I5431" t="str">
            <v>S</v>
          </cell>
          <cell r="J5431"/>
        </row>
        <row r="5432">
          <cell r="A5432">
            <v>950058</v>
          </cell>
          <cell r="B5432" t="str">
            <v>CHATEAU CHEVAL BLANC 2010 750ml</v>
          </cell>
          <cell r="C5432" t="str">
            <v>Y</v>
          </cell>
          <cell r="D5432" t="str">
            <v>YS</v>
          </cell>
          <cell r="E5432" t="str">
            <v>YSE</v>
          </cell>
          <cell r="F5432">
            <v>750</v>
          </cell>
          <cell r="G5432">
            <v>950058</v>
          </cell>
          <cell r="H5432">
            <v>1873.9</v>
          </cell>
          <cell r="I5432" t="str">
            <v>S</v>
          </cell>
          <cell r="J5432"/>
        </row>
        <row r="5433">
          <cell r="A5433">
            <v>902320</v>
          </cell>
          <cell r="B5433" t="str">
            <v>CHATEAU CHEVAL BLANC 2015 750ml</v>
          </cell>
          <cell r="C5433" t="str">
            <v>Y</v>
          </cell>
          <cell r="D5433" t="str">
            <v>YS</v>
          </cell>
          <cell r="E5433" t="str">
            <v>YSE</v>
          </cell>
          <cell r="F5433">
            <v>750</v>
          </cell>
          <cell r="G5433">
            <v>902320</v>
          </cell>
          <cell r="H5433">
            <v>1409.3</v>
          </cell>
          <cell r="I5433" t="str">
            <v>S</v>
          </cell>
          <cell r="J5433"/>
        </row>
        <row r="5434">
          <cell r="A5434">
            <v>950057</v>
          </cell>
          <cell r="B5434" t="str">
            <v>CHATEAU CHEVAL BLANC'12 750ml</v>
          </cell>
          <cell r="C5434" t="str">
            <v>Y</v>
          </cell>
          <cell r="D5434" t="str">
            <v>YS</v>
          </cell>
          <cell r="E5434" t="str">
            <v>YSE</v>
          </cell>
          <cell r="F5434">
            <v>750</v>
          </cell>
          <cell r="G5434">
            <v>950057</v>
          </cell>
          <cell r="H5434">
            <v>893.87</v>
          </cell>
          <cell r="I5434" t="str">
            <v>S</v>
          </cell>
          <cell r="J5434"/>
        </row>
        <row r="5435">
          <cell r="A5435">
            <v>900840</v>
          </cell>
          <cell r="B5435" t="str">
            <v>CHATEAU CLARK 2011 750ml</v>
          </cell>
          <cell r="C5435" t="str">
            <v>Y</v>
          </cell>
          <cell r="D5435" t="str">
            <v>YS</v>
          </cell>
          <cell r="E5435" t="str">
            <v>YSE</v>
          </cell>
          <cell r="F5435">
            <v>750</v>
          </cell>
          <cell r="G5435">
            <v>900840</v>
          </cell>
          <cell r="H5435">
            <v>48.73</v>
          </cell>
          <cell r="I5435" t="str">
            <v>S</v>
          </cell>
          <cell r="J5435"/>
        </row>
        <row r="5436">
          <cell r="A5436">
            <v>900808</v>
          </cell>
          <cell r="B5436" t="str">
            <v>CHATEAU CLARK EDMOND 1995 1500 ml</v>
          </cell>
          <cell r="C5436" t="str">
            <v>Y</v>
          </cell>
          <cell r="D5436" t="str">
            <v>YS</v>
          </cell>
          <cell r="E5436" t="str">
            <v>YSE</v>
          </cell>
          <cell r="F5436">
            <v>1500</v>
          </cell>
          <cell r="G5436">
            <v>900808</v>
          </cell>
          <cell r="H5436">
            <v>207.28</v>
          </cell>
          <cell r="I5436" t="str">
            <v>S</v>
          </cell>
          <cell r="J5436"/>
        </row>
        <row r="5437">
          <cell r="A5437">
            <v>921750</v>
          </cell>
          <cell r="B5437" t="str">
            <v>CHATEAU CLARKE 2016 750ml</v>
          </cell>
          <cell r="C5437" t="str">
            <v>Y</v>
          </cell>
          <cell r="D5437" t="str">
            <v>YS</v>
          </cell>
          <cell r="E5437" t="str">
            <v>YSE</v>
          </cell>
          <cell r="F5437">
            <v>750</v>
          </cell>
          <cell r="G5437">
            <v>921750</v>
          </cell>
          <cell r="H5437">
            <v>77.400000000000006</v>
          </cell>
          <cell r="I5437" t="str">
            <v>S</v>
          </cell>
          <cell r="J5437"/>
        </row>
        <row r="5438">
          <cell r="A5438">
            <v>900073</v>
          </cell>
          <cell r="B5438" t="str">
            <v>CHATEAU CLOS DE L'ORATIORE 2016 750ml</v>
          </cell>
          <cell r="C5438" t="str">
            <v>Y</v>
          </cell>
          <cell r="D5438" t="str">
            <v>YS</v>
          </cell>
          <cell r="E5438" t="str">
            <v>YSE</v>
          </cell>
          <cell r="F5438">
            <v>750</v>
          </cell>
          <cell r="G5438">
            <v>900073</v>
          </cell>
          <cell r="H5438">
            <v>76.459999999999994</v>
          </cell>
          <cell r="I5438" t="str">
            <v>S</v>
          </cell>
          <cell r="J5438"/>
        </row>
        <row r="5439">
          <cell r="A5439">
            <v>902581</v>
          </cell>
          <cell r="B5439" t="str">
            <v>CHATEAU CLOS DE L'ORATOIRE 2009 750ml</v>
          </cell>
          <cell r="C5439" t="str">
            <v>Y</v>
          </cell>
          <cell r="D5439" t="str">
            <v>YS</v>
          </cell>
          <cell r="E5439" t="str">
            <v>YSE</v>
          </cell>
          <cell r="F5439">
            <v>750</v>
          </cell>
          <cell r="G5439">
            <v>902581</v>
          </cell>
          <cell r="H5439">
            <v>114.41</v>
          </cell>
          <cell r="I5439" t="str">
            <v>S</v>
          </cell>
          <cell r="J5439"/>
        </row>
        <row r="5440">
          <cell r="A5440">
            <v>923162</v>
          </cell>
          <cell r="B5440" t="str">
            <v>CHATEAU CLOS SAINT MARTIN 2015 750ml</v>
          </cell>
          <cell r="C5440" t="str">
            <v>Y</v>
          </cell>
          <cell r="D5440" t="str">
            <v>YS</v>
          </cell>
          <cell r="E5440" t="str">
            <v>YSE</v>
          </cell>
          <cell r="F5440">
            <v>750</v>
          </cell>
          <cell r="G5440">
            <v>923162</v>
          </cell>
          <cell r="H5440">
            <v>136.71</v>
          </cell>
          <cell r="I5440" t="str">
            <v>S</v>
          </cell>
          <cell r="J5440"/>
        </row>
        <row r="5441">
          <cell r="A5441">
            <v>923163</v>
          </cell>
          <cell r="B5441" t="str">
            <v>CHATEAU CLOS SAINT MARTIN 2016 750ml</v>
          </cell>
          <cell r="C5441" t="str">
            <v>Y</v>
          </cell>
          <cell r="D5441" t="str">
            <v>YS</v>
          </cell>
          <cell r="E5441" t="str">
            <v>YSE</v>
          </cell>
          <cell r="F5441">
            <v>750</v>
          </cell>
          <cell r="G5441">
            <v>923163</v>
          </cell>
          <cell r="H5441">
            <v>142.35</v>
          </cell>
          <cell r="I5441" t="str">
            <v>S</v>
          </cell>
          <cell r="J5441"/>
        </row>
        <row r="5442">
          <cell r="A5442">
            <v>923715</v>
          </cell>
          <cell r="B5442" t="str">
            <v>CHATEAU COS D'ESTOUNEL 2018 750ml</v>
          </cell>
          <cell r="C5442" t="str">
            <v>Y</v>
          </cell>
          <cell r="D5442" t="str">
            <v>YS</v>
          </cell>
          <cell r="E5442" t="str">
            <v>YSE</v>
          </cell>
          <cell r="F5442">
            <v>750</v>
          </cell>
          <cell r="G5442">
            <v>923715</v>
          </cell>
          <cell r="H5442">
            <v>367.78</v>
          </cell>
          <cell r="I5442" t="str">
            <v>S</v>
          </cell>
          <cell r="J5442"/>
        </row>
        <row r="5443">
          <cell r="A5443">
            <v>900869</v>
          </cell>
          <cell r="B5443" t="str">
            <v>CHATEAU COS D'ESTOURNEL 2003 750ml</v>
          </cell>
          <cell r="C5443" t="str">
            <v>Y</v>
          </cell>
          <cell r="D5443" t="str">
            <v>YS</v>
          </cell>
          <cell r="E5443" t="str">
            <v>YSE</v>
          </cell>
          <cell r="F5443">
            <v>750</v>
          </cell>
          <cell r="G5443">
            <v>900869</v>
          </cell>
          <cell r="H5443">
            <v>431.47</v>
          </cell>
          <cell r="I5443" t="str">
            <v>S</v>
          </cell>
          <cell r="J5443"/>
        </row>
        <row r="5444">
          <cell r="A5444">
            <v>900870</v>
          </cell>
          <cell r="B5444" t="str">
            <v>CHATEAU COS D'ESTOURNEL 2004 750ml</v>
          </cell>
          <cell r="C5444" t="str">
            <v>Y</v>
          </cell>
          <cell r="D5444" t="str">
            <v>YS</v>
          </cell>
          <cell r="E5444" t="str">
            <v>YSE</v>
          </cell>
          <cell r="F5444">
            <v>750</v>
          </cell>
          <cell r="G5444">
            <v>900870</v>
          </cell>
          <cell r="H5444">
            <v>262.12</v>
          </cell>
          <cell r="I5444" t="str">
            <v>S</v>
          </cell>
          <cell r="J5444"/>
        </row>
        <row r="5445">
          <cell r="A5445">
            <v>900871</v>
          </cell>
          <cell r="B5445" t="str">
            <v>CHATEAU COS D'ESTOURNEL 2005 750ml</v>
          </cell>
          <cell r="C5445" t="str">
            <v>Y</v>
          </cell>
          <cell r="D5445" t="str">
            <v>YS</v>
          </cell>
          <cell r="E5445" t="str">
            <v>YSE</v>
          </cell>
          <cell r="F5445">
            <v>750</v>
          </cell>
          <cell r="G5445">
            <v>900871</v>
          </cell>
          <cell r="H5445">
            <v>468.69</v>
          </cell>
          <cell r="I5445" t="str">
            <v>S</v>
          </cell>
          <cell r="J5445"/>
        </row>
        <row r="5446">
          <cell r="A5446">
            <v>902366</v>
          </cell>
          <cell r="B5446" t="str">
            <v>CHATEAU COS D'ESTOURNEL 2006 1500ml</v>
          </cell>
          <cell r="C5446" t="str">
            <v>Y</v>
          </cell>
          <cell r="D5446" t="str">
            <v>YS</v>
          </cell>
          <cell r="E5446" t="str">
            <v>YSE</v>
          </cell>
          <cell r="F5446">
            <v>1500</v>
          </cell>
          <cell r="G5446">
            <v>902366</v>
          </cell>
          <cell r="H5446">
            <v>564.01</v>
          </cell>
          <cell r="I5446" t="str">
            <v>S</v>
          </cell>
          <cell r="J5446"/>
        </row>
        <row r="5447">
          <cell r="A5447">
            <v>900872</v>
          </cell>
          <cell r="B5447" t="str">
            <v>CHATEAU COS D'ESTOURNEL 2007 750ml</v>
          </cell>
          <cell r="C5447" t="str">
            <v>Y</v>
          </cell>
          <cell r="D5447" t="str">
            <v>YS</v>
          </cell>
          <cell r="E5447" t="str">
            <v>YSE</v>
          </cell>
          <cell r="F5447">
            <v>750</v>
          </cell>
          <cell r="G5447">
            <v>900872</v>
          </cell>
          <cell r="H5447">
            <v>224.67</v>
          </cell>
          <cell r="I5447" t="str">
            <v>S</v>
          </cell>
          <cell r="J5447"/>
        </row>
        <row r="5448">
          <cell r="A5448">
            <v>900873</v>
          </cell>
          <cell r="B5448" t="str">
            <v>CHATEAU COS D'ESTOURNEL 2008 750ml</v>
          </cell>
          <cell r="C5448" t="str">
            <v>Y</v>
          </cell>
          <cell r="D5448" t="str">
            <v>YS</v>
          </cell>
          <cell r="E5448" t="str">
            <v>YSE</v>
          </cell>
          <cell r="F5448">
            <v>750</v>
          </cell>
          <cell r="G5448">
            <v>900873</v>
          </cell>
          <cell r="H5448">
            <v>281.07</v>
          </cell>
          <cell r="I5448" t="str">
            <v>S</v>
          </cell>
          <cell r="J5448"/>
        </row>
        <row r="5449">
          <cell r="A5449">
            <v>902367</v>
          </cell>
          <cell r="B5449" t="str">
            <v>CHATEAU COS D'ESTOURNEL 2010 750ml</v>
          </cell>
          <cell r="C5449" t="str">
            <v>Y</v>
          </cell>
          <cell r="D5449" t="str">
            <v>YS</v>
          </cell>
          <cell r="E5449" t="str">
            <v>YSE</v>
          </cell>
          <cell r="F5449">
            <v>750</v>
          </cell>
          <cell r="G5449">
            <v>902367</v>
          </cell>
          <cell r="H5449">
            <v>450.27</v>
          </cell>
          <cell r="I5449" t="str">
            <v>S</v>
          </cell>
          <cell r="J5449"/>
        </row>
        <row r="5450">
          <cell r="A5450">
            <v>902088</v>
          </cell>
          <cell r="B5450" t="str">
            <v>CHATEAU COS D'ESTOURNEL 2014 750ml</v>
          </cell>
          <cell r="C5450" t="str">
            <v>Y</v>
          </cell>
          <cell r="D5450" t="str">
            <v>YS</v>
          </cell>
          <cell r="E5450" t="str">
            <v>YSE</v>
          </cell>
          <cell r="F5450">
            <v>750</v>
          </cell>
          <cell r="G5450">
            <v>902088</v>
          </cell>
          <cell r="H5450">
            <v>243.54</v>
          </cell>
          <cell r="I5450" t="str">
            <v>S</v>
          </cell>
          <cell r="J5450"/>
        </row>
        <row r="5451">
          <cell r="A5451">
            <v>902089</v>
          </cell>
          <cell r="B5451" t="str">
            <v>CHATEAU COS D'ESTOURNEL 2015 750ml</v>
          </cell>
          <cell r="C5451" t="str">
            <v>Y</v>
          </cell>
          <cell r="D5451" t="str">
            <v>YS</v>
          </cell>
          <cell r="E5451" t="str">
            <v>YSE</v>
          </cell>
          <cell r="F5451">
            <v>750</v>
          </cell>
          <cell r="G5451">
            <v>902089</v>
          </cell>
          <cell r="H5451">
            <v>330.02</v>
          </cell>
          <cell r="I5451" t="str">
            <v>S</v>
          </cell>
          <cell r="J5451"/>
        </row>
        <row r="5452">
          <cell r="A5452">
            <v>936484</v>
          </cell>
          <cell r="B5452" t="str">
            <v>CHATEAU COS D'ESTOURNEL'18 750ml</v>
          </cell>
          <cell r="C5452" t="str">
            <v>P</v>
          </cell>
          <cell r="D5452" t="str">
            <v>PR</v>
          </cell>
          <cell r="E5452" t="str">
            <v>PRA</v>
          </cell>
          <cell r="F5452">
            <v>750</v>
          </cell>
          <cell r="G5452">
            <v>936484</v>
          </cell>
          <cell r="H5452">
            <v>382.12</v>
          </cell>
          <cell r="I5452" t="str">
            <v>L</v>
          </cell>
          <cell r="J5452"/>
        </row>
        <row r="5453">
          <cell r="A5453">
            <v>951376</v>
          </cell>
          <cell r="B5453" t="str">
            <v>CHATEAU D' ARMAILHAC '12 750ml</v>
          </cell>
          <cell r="C5453" t="str">
            <v>Y</v>
          </cell>
          <cell r="D5453" t="str">
            <v>YS</v>
          </cell>
          <cell r="E5453" t="str">
            <v>YSE</v>
          </cell>
          <cell r="F5453">
            <v>750</v>
          </cell>
          <cell r="G5453">
            <v>951376</v>
          </cell>
          <cell r="H5453">
            <v>72.67</v>
          </cell>
          <cell r="I5453" t="str">
            <v>U</v>
          </cell>
          <cell r="J5453"/>
        </row>
        <row r="5454">
          <cell r="A5454">
            <v>924443</v>
          </cell>
          <cell r="B5454" t="str">
            <v>CHATEAU D AUVERNIER PINOT NOIR 750ml</v>
          </cell>
          <cell r="C5454" t="str">
            <v>Y</v>
          </cell>
          <cell r="D5454" t="str">
            <v>YS</v>
          </cell>
          <cell r="E5454" t="str">
            <v>YSE</v>
          </cell>
          <cell r="F5454">
            <v>750</v>
          </cell>
          <cell r="G5454">
            <v>924443</v>
          </cell>
          <cell r="H5454">
            <v>40.43</v>
          </cell>
          <cell r="I5454" t="str">
            <v>S</v>
          </cell>
          <cell r="J5454"/>
        </row>
        <row r="5455">
          <cell r="A5455">
            <v>951993</v>
          </cell>
          <cell r="B5455" t="str">
            <v>CHATEAU D' YQUEM '09 375 ml</v>
          </cell>
          <cell r="C5455" t="str">
            <v>Y</v>
          </cell>
          <cell r="D5455" t="str">
            <v>YS</v>
          </cell>
          <cell r="E5455" t="str">
            <v>YSE</v>
          </cell>
          <cell r="F5455">
            <v>375</v>
          </cell>
          <cell r="G5455">
            <v>951993</v>
          </cell>
          <cell r="H5455">
            <v>317.31</v>
          </cell>
          <cell r="I5455" t="str">
            <v>S</v>
          </cell>
          <cell r="J5455"/>
        </row>
        <row r="5456">
          <cell r="A5456">
            <v>951810</v>
          </cell>
          <cell r="B5456" t="str">
            <v>CHATEAU D'ANICE GRAVES '15 750ml</v>
          </cell>
          <cell r="C5456" t="str">
            <v>K</v>
          </cell>
          <cell r="D5456" t="str">
            <v>KR</v>
          </cell>
          <cell r="E5456" t="str">
            <v>KRB</v>
          </cell>
          <cell r="F5456">
            <v>750</v>
          </cell>
          <cell r="G5456">
            <v>951810</v>
          </cell>
          <cell r="H5456">
            <v>17.23</v>
          </cell>
          <cell r="I5456" t="str">
            <v>X</v>
          </cell>
          <cell r="J5456"/>
        </row>
        <row r="5457">
          <cell r="A5457">
            <v>952098</v>
          </cell>
          <cell r="B5457" t="str">
            <v>CHATEAU DE CAMPUGET 1753 ROSE 750ml</v>
          </cell>
          <cell r="C5457" t="str">
            <v>Y</v>
          </cell>
          <cell r="D5457" t="str">
            <v>YS</v>
          </cell>
          <cell r="E5457" t="str">
            <v>YSE</v>
          </cell>
          <cell r="F5457">
            <v>750</v>
          </cell>
          <cell r="G5457">
            <v>952098</v>
          </cell>
          <cell r="H5457">
            <v>15.31</v>
          </cell>
          <cell r="I5457" t="str">
            <v>S</v>
          </cell>
          <cell r="J5457"/>
        </row>
        <row r="5458">
          <cell r="A5458">
            <v>902683</v>
          </cell>
          <cell r="B5458" t="str">
            <v>CHATEAU DE CEDRE HERITAGE CAHORS 750ml</v>
          </cell>
          <cell r="C5458" t="str">
            <v>Y</v>
          </cell>
          <cell r="D5458" t="str">
            <v>YS</v>
          </cell>
          <cell r="E5458" t="str">
            <v>YSE</v>
          </cell>
          <cell r="F5458">
            <v>750</v>
          </cell>
          <cell r="G5458">
            <v>902683</v>
          </cell>
          <cell r="H5458">
            <v>20.059999999999999</v>
          </cell>
          <cell r="I5458" t="str">
            <v>S</v>
          </cell>
          <cell r="J5458"/>
        </row>
        <row r="5459">
          <cell r="A5459">
            <v>902189</v>
          </cell>
          <cell r="B5459" t="str">
            <v>CHATEAU DE CHAINTRES LES SABLES 750ml</v>
          </cell>
          <cell r="C5459" t="str">
            <v>Y</v>
          </cell>
          <cell r="D5459" t="str">
            <v>YS</v>
          </cell>
          <cell r="E5459" t="str">
            <v>YSE</v>
          </cell>
          <cell r="F5459">
            <v>750</v>
          </cell>
          <cell r="G5459">
            <v>902189</v>
          </cell>
          <cell r="H5459">
            <v>24.98</v>
          </cell>
          <cell r="I5459" t="str">
            <v>S</v>
          </cell>
          <cell r="J5459"/>
        </row>
        <row r="5460">
          <cell r="A5460">
            <v>954000</v>
          </cell>
          <cell r="B5460" t="str">
            <v>CHATEAU DE EYRINS LA CLOSERIE 750ml</v>
          </cell>
          <cell r="C5460" t="str">
            <v>Y</v>
          </cell>
          <cell r="D5460" t="str">
            <v>YS</v>
          </cell>
          <cell r="E5460" t="str">
            <v>YSE</v>
          </cell>
          <cell r="F5460">
            <v>750</v>
          </cell>
          <cell r="G5460">
            <v>954000</v>
          </cell>
          <cell r="H5460">
            <v>39.11</v>
          </cell>
          <cell r="I5460" t="str">
            <v>S</v>
          </cell>
          <cell r="J5460"/>
        </row>
        <row r="5461">
          <cell r="A5461">
            <v>954001</v>
          </cell>
          <cell r="B5461" t="str">
            <v>CHATEAU DE EYRINS MARGAUX 750ml</v>
          </cell>
          <cell r="C5461" t="str">
            <v>Y</v>
          </cell>
          <cell r="D5461" t="str">
            <v>YS</v>
          </cell>
          <cell r="E5461" t="str">
            <v>YSE</v>
          </cell>
          <cell r="F5461">
            <v>750</v>
          </cell>
          <cell r="G5461">
            <v>954001</v>
          </cell>
          <cell r="H5461">
            <v>66.59</v>
          </cell>
          <cell r="I5461" t="str">
            <v>S</v>
          </cell>
          <cell r="J5461"/>
        </row>
        <row r="5462">
          <cell r="A5462">
            <v>949945</v>
          </cell>
          <cell r="B5462" t="str">
            <v>CHATEAU DE FIEUZAL '10 750ml</v>
          </cell>
          <cell r="C5462" t="str">
            <v>Y</v>
          </cell>
          <cell r="D5462" t="str">
            <v>YS</v>
          </cell>
          <cell r="E5462" t="str">
            <v>YSE</v>
          </cell>
          <cell r="F5462">
            <v>750</v>
          </cell>
          <cell r="G5462">
            <v>949945</v>
          </cell>
          <cell r="H5462">
            <v>68.52</v>
          </cell>
          <cell r="I5462" t="str">
            <v>S</v>
          </cell>
          <cell r="J5462"/>
        </row>
        <row r="5463">
          <cell r="A5463">
            <v>909632</v>
          </cell>
          <cell r="B5463" t="str">
            <v>CHATEAU DE FOSSESECHE ARCANE 750ml</v>
          </cell>
          <cell r="C5463" t="str">
            <v>Y</v>
          </cell>
          <cell r="D5463" t="str">
            <v>YS</v>
          </cell>
          <cell r="E5463" t="str">
            <v>YST</v>
          </cell>
          <cell r="F5463">
            <v>750</v>
          </cell>
          <cell r="G5463">
            <v>909632</v>
          </cell>
          <cell r="H5463">
            <v>36.299999999999997</v>
          </cell>
          <cell r="I5463" t="str">
            <v>S</v>
          </cell>
          <cell r="J5463"/>
        </row>
        <row r="5464">
          <cell r="A5464">
            <v>923327</v>
          </cell>
          <cell r="B5464" t="str">
            <v>CHATEAU DE LA CHAIZE BROUILLY'19 750ml</v>
          </cell>
          <cell r="C5464" t="str">
            <v>Y</v>
          </cell>
          <cell r="D5464" t="str">
            <v>YS</v>
          </cell>
          <cell r="E5464" t="str">
            <v>YSE</v>
          </cell>
          <cell r="F5464">
            <v>750</v>
          </cell>
          <cell r="G5464">
            <v>923327</v>
          </cell>
          <cell r="H5464">
            <v>26.86</v>
          </cell>
          <cell r="I5464" t="str">
            <v>S</v>
          </cell>
          <cell r="J5464"/>
        </row>
        <row r="5465">
          <cell r="A5465">
            <v>917220</v>
          </cell>
          <cell r="B5465" t="str">
            <v>CHATEAU DE LA CROIX MEDOC 750ml</v>
          </cell>
          <cell r="C5465" t="str">
            <v>Y</v>
          </cell>
          <cell r="D5465" t="str">
            <v>YS</v>
          </cell>
          <cell r="E5465" t="str">
            <v>YSE</v>
          </cell>
          <cell r="F5465">
            <v>750</v>
          </cell>
          <cell r="G5465">
            <v>917220</v>
          </cell>
          <cell r="H5465">
            <v>27.14</v>
          </cell>
          <cell r="I5465" t="str">
            <v>S</v>
          </cell>
          <cell r="J5465"/>
        </row>
        <row r="5466">
          <cell r="A5466">
            <v>953857</v>
          </cell>
          <cell r="B5466" t="str">
            <v>CHATEAU DE PEZ 09 750ml</v>
          </cell>
          <cell r="C5466" t="str">
            <v>Y</v>
          </cell>
          <cell r="D5466" t="str">
            <v>YS</v>
          </cell>
          <cell r="E5466" t="str">
            <v>YSE</v>
          </cell>
          <cell r="F5466">
            <v>750</v>
          </cell>
          <cell r="G5466">
            <v>953857</v>
          </cell>
          <cell r="H5466">
            <v>56.97</v>
          </cell>
          <cell r="I5466" t="str">
            <v>S</v>
          </cell>
          <cell r="J5466"/>
        </row>
        <row r="5467">
          <cell r="A5467">
            <v>950227</v>
          </cell>
          <cell r="B5467" t="str">
            <v>CHATEAU DE PEZ '10 750ml</v>
          </cell>
          <cell r="C5467" t="str">
            <v>Y</v>
          </cell>
          <cell r="D5467" t="str">
            <v>YS</v>
          </cell>
          <cell r="E5467" t="str">
            <v>YSE</v>
          </cell>
          <cell r="F5467">
            <v>750</v>
          </cell>
          <cell r="G5467">
            <v>950227</v>
          </cell>
          <cell r="H5467">
            <v>60.8</v>
          </cell>
          <cell r="I5467" t="str">
            <v>S</v>
          </cell>
          <cell r="J5467"/>
        </row>
        <row r="5468">
          <cell r="A5468">
            <v>950361</v>
          </cell>
          <cell r="B5468" t="str">
            <v>CHATEAU DE PEZ '10 1500ml</v>
          </cell>
          <cell r="C5468" t="str">
            <v>Y</v>
          </cell>
          <cell r="D5468" t="str">
            <v>YS</v>
          </cell>
          <cell r="E5468" t="str">
            <v>YSE</v>
          </cell>
          <cell r="F5468">
            <v>1500</v>
          </cell>
          <cell r="G5468">
            <v>950361</v>
          </cell>
          <cell r="H5468">
            <v>125.22</v>
          </cell>
          <cell r="I5468" t="str">
            <v>S</v>
          </cell>
          <cell r="J5468"/>
        </row>
        <row r="5469">
          <cell r="A5469">
            <v>950228</v>
          </cell>
          <cell r="B5469" t="str">
            <v>CHATEAU DE PEZ '11 750ml</v>
          </cell>
          <cell r="C5469" t="str">
            <v>Y</v>
          </cell>
          <cell r="D5469" t="str">
            <v>YS</v>
          </cell>
          <cell r="E5469" t="str">
            <v>YSE</v>
          </cell>
          <cell r="F5469">
            <v>750</v>
          </cell>
          <cell r="G5469">
            <v>950228</v>
          </cell>
          <cell r="H5469">
            <v>49.52</v>
          </cell>
          <cell r="I5469" t="str">
            <v>S</v>
          </cell>
          <cell r="J5469"/>
        </row>
        <row r="5470">
          <cell r="A5470">
            <v>950360</v>
          </cell>
          <cell r="B5470" t="str">
            <v>CHATEAU DE PEZ '12 375ml</v>
          </cell>
          <cell r="C5470" t="str">
            <v>Y</v>
          </cell>
          <cell r="D5470" t="str">
            <v>YS</v>
          </cell>
          <cell r="E5470" t="str">
            <v>YSE</v>
          </cell>
          <cell r="F5470">
            <v>375</v>
          </cell>
          <cell r="G5470">
            <v>950360</v>
          </cell>
          <cell r="H5470">
            <v>25.9</v>
          </cell>
          <cell r="I5470" t="str">
            <v>S</v>
          </cell>
          <cell r="J5470"/>
        </row>
        <row r="5471">
          <cell r="A5471">
            <v>950229</v>
          </cell>
          <cell r="B5471" t="str">
            <v>CHATEAU DE PEZ '12 750ml</v>
          </cell>
          <cell r="C5471" t="str">
            <v>Y</v>
          </cell>
          <cell r="D5471" t="str">
            <v>YS</v>
          </cell>
          <cell r="E5471" t="str">
            <v>YSE</v>
          </cell>
          <cell r="F5471">
            <v>750</v>
          </cell>
          <cell r="G5471">
            <v>950229</v>
          </cell>
          <cell r="H5471">
            <v>49.52</v>
          </cell>
          <cell r="I5471" t="str">
            <v>S</v>
          </cell>
          <cell r="J5471"/>
        </row>
        <row r="5472">
          <cell r="A5472">
            <v>953858</v>
          </cell>
          <cell r="B5472" t="str">
            <v>CHATEAU DE PEZ 15 750ml</v>
          </cell>
          <cell r="C5472" t="str">
            <v>Y</v>
          </cell>
          <cell r="D5472" t="str">
            <v>YS</v>
          </cell>
          <cell r="E5472" t="str">
            <v>YSE</v>
          </cell>
          <cell r="F5472">
            <v>750</v>
          </cell>
          <cell r="G5472">
            <v>953858</v>
          </cell>
          <cell r="H5472">
            <v>60.73</v>
          </cell>
          <cell r="I5472" t="str">
            <v>S</v>
          </cell>
          <cell r="J5472"/>
        </row>
        <row r="5473">
          <cell r="A5473">
            <v>902172</v>
          </cell>
          <cell r="B5473" t="str">
            <v>CHÃ‚TEAU DE PEZ 2015 375ml</v>
          </cell>
          <cell r="C5473" t="str">
            <v>Y</v>
          </cell>
          <cell r="D5473" t="str">
            <v>YS</v>
          </cell>
          <cell r="E5473" t="str">
            <v>YSE</v>
          </cell>
          <cell r="F5473">
            <v>375</v>
          </cell>
          <cell r="G5473">
            <v>902172</v>
          </cell>
          <cell r="H5473">
            <v>30.37</v>
          </cell>
          <cell r="I5473" t="str">
            <v>S</v>
          </cell>
          <cell r="J5473"/>
        </row>
        <row r="5474">
          <cell r="A5474">
            <v>922622</v>
          </cell>
          <cell r="B5474" t="str">
            <v>CHATEAU DE PONCIE 949 750M 750ml</v>
          </cell>
          <cell r="C5474" t="str">
            <v>Y</v>
          </cell>
          <cell r="D5474" t="str">
            <v>YS</v>
          </cell>
          <cell r="E5474" t="str">
            <v>YSE</v>
          </cell>
          <cell r="F5474">
            <v>750</v>
          </cell>
          <cell r="G5474">
            <v>922622</v>
          </cell>
          <cell r="H5474">
            <v>31.97</v>
          </cell>
          <cell r="I5474" t="str">
            <v>S</v>
          </cell>
          <cell r="J5474"/>
        </row>
        <row r="5475">
          <cell r="A5475">
            <v>953058</v>
          </cell>
          <cell r="B5475" t="str">
            <v>CHATEAU DE RIBEBON'18 750ml</v>
          </cell>
          <cell r="C5475" t="str">
            <v>P</v>
          </cell>
          <cell r="D5475" t="str">
            <v>PR</v>
          </cell>
          <cell r="E5475" t="str">
            <v>PRA</v>
          </cell>
          <cell r="F5475">
            <v>750</v>
          </cell>
          <cell r="G5475">
            <v>953058</v>
          </cell>
          <cell r="H5475">
            <v>15.99</v>
          </cell>
          <cell r="I5475" t="str">
            <v>L</v>
          </cell>
          <cell r="J5475"/>
        </row>
        <row r="5476">
          <cell r="A5476">
            <v>923164</v>
          </cell>
          <cell r="B5476" t="str">
            <v>CHATEAU DE SALES 2014 750ml</v>
          </cell>
          <cell r="C5476" t="str">
            <v>Y</v>
          </cell>
          <cell r="D5476" t="str">
            <v>YS</v>
          </cell>
          <cell r="E5476" t="str">
            <v>YSE</v>
          </cell>
          <cell r="F5476">
            <v>750</v>
          </cell>
          <cell r="G5476">
            <v>923164</v>
          </cell>
          <cell r="H5476">
            <v>42.46</v>
          </cell>
          <cell r="I5476" t="str">
            <v>S</v>
          </cell>
          <cell r="J5476"/>
        </row>
        <row r="5477">
          <cell r="A5477">
            <v>923165</v>
          </cell>
          <cell r="B5477" t="str">
            <v>CHATEAU DE SALES 2016 750ml</v>
          </cell>
          <cell r="C5477" t="str">
            <v>Y</v>
          </cell>
          <cell r="D5477" t="str">
            <v>YS</v>
          </cell>
          <cell r="E5477" t="str">
            <v>YSE</v>
          </cell>
          <cell r="F5477">
            <v>750</v>
          </cell>
          <cell r="G5477">
            <v>923165</v>
          </cell>
          <cell r="H5477">
            <v>56.56</v>
          </cell>
          <cell r="I5477" t="str">
            <v>S</v>
          </cell>
          <cell r="J5477"/>
        </row>
        <row r="5478">
          <cell r="A5478">
            <v>951106</v>
          </cell>
          <cell r="B5478" t="str">
            <v>CHATEAU DE SELLE CLAIR ROSE'19 750ml</v>
          </cell>
          <cell r="C5478" t="str">
            <v>Y</v>
          </cell>
          <cell r="D5478" t="str">
            <v>YS</v>
          </cell>
          <cell r="E5478" t="str">
            <v>YSE</v>
          </cell>
          <cell r="F5478">
            <v>750</v>
          </cell>
          <cell r="G5478">
            <v>951106</v>
          </cell>
          <cell r="H5478">
            <v>58.33</v>
          </cell>
          <cell r="I5478" t="str">
            <v>U</v>
          </cell>
          <cell r="J5478"/>
        </row>
        <row r="5479">
          <cell r="A5479">
            <v>902943</v>
          </cell>
          <cell r="B5479" t="str">
            <v>CHATEAU DE SOURS ROUGE 2012 750ml</v>
          </cell>
          <cell r="C5479" t="str">
            <v>Y</v>
          </cell>
          <cell r="D5479" t="str">
            <v>YS</v>
          </cell>
          <cell r="E5479" t="str">
            <v>YSE</v>
          </cell>
          <cell r="F5479">
            <v>750</v>
          </cell>
          <cell r="G5479">
            <v>902943</v>
          </cell>
          <cell r="H5479">
            <v>6.84</v>
          </cell>
          <cell r="I5479" t="str">
            <v>U</v>
          </cell>
          <cell r="J5479"/>
        </row>
        <row r="5480">
          <cell r="A5480">
            <v>902628</v>
          </cell>
          <cell r="B5480" t="str">
            <v>CHATEAU DE VALMER VOUVRAY 750ml</v>
          </cell>
          <cell r="C5480" t="str">
            <v>Y</v>
          </cell>
          <cell r="D5480" t="str">
            <v>YS</v>
          </cell>
          <cell r="E5480" t="str">
            <v>YSE</v>
          </cell>
          <cell r="F5480">
            <v>750</v>
          </cell>
          <cell r="G5480">
            <v>902628</v>
          </cell>
          <cell r="H5480">
            <v>19.989999999999998</v>
          </cell>
          <cell r="I5480" t="str">
            <v>S</v>
          </cell>
          <cell r="J5480"/>
        </row>
        <row r="5481">
          <cell r="A5481">
            <v>900830</v>
          </cell>
          <cell r="B5481" t="str">
            <v>CHATEAU DES LAURETS 1500ml</v>
          </cell>
          <cell r="C5481" t="str">
            <v>Y</v>
          </cell>
          <cell r="D5481" t="str">
            <v>YS</v>
          </cell>
          <cell r="E5481" t="str">
            <v>YSE</v>
          </cell>
          <cell r="F5481">
            <v>1500</v>
          </cell>
          <cell r="G5481">
            <v>900830</v>
          </cell>
          <cell r="H5481">
            <v>92.41</v>
          </cell>
          <cell r="I5481" t="str">
            <v>S</v>
          </cell>
          <cell r="J5481"/>
        </row>
        <row r="5482">
          <cell r="A5482">
            <v>921751</v>
          </cell>
          <cell r="B5482" t="str">
            <v>CHATEAU DES LAURETS BARON'15 750ml</v>
          </cell>
          <cell r="C5482" t="str">
            <v>Y</v>
          </cell>
          <cell r="D5482" t="str">
            <v>YS</v>
          </cell>
          <cell r="E5482" t="str">
            <v>YSE</v>
          </cell>
          <cell r="F5482">
            <v>750</v>
          </cell>
          <cell r="G5482">
            <v>921751</v>
          </cell>
          <cell r="H5482">
            <v>89.54</v>
          </cell>
          <cell r="I5482" t="str">
            <v>S</v>
          </cell>
          <cell r="J5482"/>
        </row>
        <row r="5483">
          <cell r="A5483">
            <v>900917</v>
          </cell>
          <cell r="B5483" t="str">
            <v>CHATEAU DES LAURETS PUISSEGUIN 2015750ml</v>
          </cell>
          <cell r="C5483" t="str">
            <v>Y</v>
          </cell>
          <cell r="D5483" t="str">
            <v>YS</v>
          </cell>
          <cell r="E5483" t="str">
            <v>YSE</v>
          </cell>
          <cell r="F5483">
            <v>750</v>
          </cell>
          <cell r="G5483">
            <v>900917</v>
          </cell>
          <cell r="H5483">
            <v>36.36</v>
          </cell>
          <cell r="I5483" t="str">
            <v>S</v>
          </cell>
          <cell r="J5483"/>
        </row>
        <row r="5484">
          <cell r="A5484">
            <v>275098</v>
          </cell>
          <cell r="B5484" t="str">
            <v>CHATEAU D'ESCLANS GARRUS ROSE 20 750ml</v>
          </cell>
          <cell r="C5484" t="str">
            <v>Y</v>
          </cell>
          <cell r="D5484" t="str">
            <v>YS</v>
          </cell>
          <cell r="E5484" t="str">
            <v>YSE</v>
          </cell>
          <cell r="F5484">
            <v>750</v>
          </cell>
          <cell r="G5484">
            <v>275098</v>
          </cell>
          <cell r="H5484">
            <v>119.99</v>
          </cell>
          <cell r="I5484" t="str">
            <v>S</v>
          </cell>
          <cell r="J5484"/>
        </row>
        <row r="5485">
          <cell r="A5485">
            <v>953778</v>
          </cell>
          <cell r="B5485" t="str">
            <v>CHATEAU D'ESCLANS ROCK ANGEL ROSE 750ml</v>
          </cell>
          <cell r="C5485" t="str">
            <v>Y</v>
          </cell>
          <cell r="D5485" t="str">
            <v>YS</v>
          </cell>
          <cell r="E5485" t="str">
            <v>YSE</v>
          </cell>
          <cell r="F5485">
            <v>750</v>
          </cell>
          <cell r="G5485">
            <v>953778</v>
          </cell>
          <cell r="H5485">
            <v>39.99</v>
          </cell>
          <cell r="I5485" t="str">
            <v>S</v>
          </cell>
          <cell r="J5485"/>
        </row>
        <row r="5486">
          <cell r="A5486">
            <v>953813</v>
          </cell>
          <cell r="B5486" t="str">
            <v>CHATEAU D'EYRINS MARGAUX 750ml</v>
          </cell>
          <cell r="C5486" t="str">
            <v>Y</v>
          </cell>
          <cell r="D5486" t="str">
            <v>YS</v>
          </cell>
          <cell r="E5486" t="str">
            <v>YSE</v>
          </cell>
          <cell r="F5486">
            <v>750</v>
          </cell>
          <cell r="G5486">
            <v>953813</v>
          </cell>
          <cell r="H5486">
            <v>77.77</v>
          </cell>
          <cell r="I5486" t="str">
            <v>S</v>
          </cell>
          <cell r="J5486"/>
        </row>
        <row r="5487">
          <cell r="A5487">
            <v>902194</v>
          </cell>
          <cell r="B5487" t="str">
            <v>CHATEAU D'ISSAN 2000 750ml</v>
          </cell>
          <cell r="C5487" t="str">
            <v>Y</v>
          </cell>
          <cell r="D5487" t="str">
            <v>YS</v>
          </cell>
          <cell r="E5487" t="str">
            <v>YSE</v>
          </cell>
          <cell r="F5487">
            <v>750</v>
          </cell>
          <cell r="G5487">
            <v>902194</v>
          </cell>
          <cell r="H5487">
            <v>224.52</v>
          </cell>
          <cell r="I5487" t="str">
            <v>S</v>
          </cell>
          <cell r="J5487"/>
        </row>
        <row r="5488">
          <cell r="A5488">
            <v>900877</v>
          </cell>
          <cell r="B5488" t="str">
            <v>CHATEAU D'ISSAN 2009 750ml</v>
          </cell>
          <cell r="C5488" t="str">
            <v>Y</v>
          </cell>
          <cell r="D5488" t="str">
            <v>YS</v>
          </cell>
          <cell r="E5488" t="str">
            <v>YSE</v>
          </cell>
          <cell r="F5488">
            <v>750</v>
          </cell>
          <cell r="G5488">
            <v>900877</v>
          </cell>
          <cell r="H5488">
            <v>160.6</v>
          </cell>
          <cell r="I5488" t="str">
            <v>S</v>
          </cell>
          <cell r="J5488"/>
        </row>
        <row r="5489">
          <cell r="A5489">
            <v>902372</v>
          </cell>
          <cell r="B5489" t="str">
            <v>CHATEAU D'ISSAN 2015 750ml</v>
          </cell>
          <cell r="C5489" t="str">
            <v>Y</v>
          </cell>
          <cell r="D5489" t="str">
            <v>YS</v>
          </cell>
          <cell r="E5489" t="str">
            <v>YSE</v>
          </cell>
          <cell r="F5489">
            <v>750</v>
          </cell>
          <cell r="G5489">
            <v>902372</v>
          </cell>
          <cell r="H5489">
            <v>123.15</v>
          </cell>
          <cell r="I5489" t="str">
            <v>S</v>
          </cell>
          <cell r="J5489"/>
        </row>
        <row r="5490">
          <cell r="A5490">
            <v>902078</v>
          </cell>
          <cell r="B5490" t="str">
            <v>CHATEAU DOMECQ BLANCO 750ml</v>
          </cell>
          <cell r="C5490" t="str">
            <v>Y</v>
          </cell>
          <cell r="D5490" t="str">
            <v>YS</v>
          </cell>
          <cell r="E5490" t="str">
            <v>YSA</v>
          </cell>
          <cell r="F5490">
            <v>750</v>
          </cell>
          <cell r="G5490">
            <v>902078</v>
          </cell>
          <cell r="H5490">
            <v>16.77</v>
          </cell>
          <cell r="I5490" t="str">
            <v>S</v>
          </cell>
          <cell r="J5490"/>
        </row>
        <row r="5491">
          <cell r="A5491">
            <v>902079</v>
          </cell>
          <cell r="B5491" t="str">
            <v>CHATEAU DOMECQ TINTO 750ml</v>
          </cell>
          <cell r="C5491" t="str">
            <v>Y</v>
          </cell>
          <cell r="D5491" t="str">
            <v>YS</v>
          </cell>
          <cell r="E5491" t="str">
            <v>YSA</v>
          </cell>
          <cell r="F5491">
            <v>750</v>
          </cell>
          <cell r="G5491">
            <v>902079</v>
          </cell>
          <cell r="H5491">
            <v>16.77</v>
          </cell>
          <cell r="I5491" t="str">
            <v>S</v>
          </cell>
          <cell r="J5491"/>
        </row>
        <row r="5492">
          <cell r="A5492">
            <v>900085</v>
          </cell>
          <cell r="B5492" t="str">
            <v>CHATEAU DU CEDRE CAHORS 14 750ml</v>
          </cell>
          <cell r="C5492" t="str">
            <v>Y</v>
          </cell>
          <cell r="D5492" t="str">
            <v>YS</v>
          </cell>
          <cell r="E5492" t="str">
            <v>YSE</v>
          </cell>
          <cell r="F5492">
            <v>750</v>
          </cell>
          <cell r="G5492">
            <v>900085</v>
          </cell>
          <cell r="H5492">
            <v>64.680000000000007</v>
          </cell>
          <cell r="I5492" t="str">
            <v>S</v>
          </cell>
          <cell r="J5492"/>
        </row>
        <row r="5493">
          <cell r="A5493">
            <v>902950</v>
          </cell>
          <cell r="B5493" t="str">
            <v>CHATEAU DU GLANA 2011 750ml</v>
          </cell>
          <cell r="C5493" t="str">
            <v>Y</v>
          </cell>
          <cell r="D5493" t="str">
            <v>YS</v>
          </cell>
          <cell r="E5493" t="str">
            <v>YSE</v>
          </cell>
          <cell r="F5493">
            <v>750</v>
          </cell>
          <cell r="G5493">
            <v>902950</v>
          </cell>
          <cell r="H5493">
            <v>27.45</v>
          </cell>
          <cell r="I5493" t="str">
            <v>U</v>
          </cell>
          <cell r="J5493"/>
        </row>
        <row r="5494">
          <cell r="A5494">
            <v>949536</v>
          </cell>
          <cell r="B5494" t="str">
            <v>CHATEAU DU MOULIN A VENT 750ml</v>
          </cell>
          <cell r="C5494" t="str">
            <v>Y</v>
          </cell>
          <cell r="D5494" t="str">
            <v>YS</v>
          </cell>
          <cell r="E5494" t="str">
            <v>YSE</v>
          </cell>
          <cell r="F5494">
            <v>750</v>
          </cell>
          <cell r="G5494">
            <v>949536</v>
          </cell>
          <cell r="H5494">
            <v>24.07</v>
          </cell>
          <cell r="I5494" t="str">
            <v>S</v>
          </cell>
          <cell r="J5494"/>
        </row>
        <row r="5495">
          <cell r="A5495">
            <v>901804</v>
          </cell>
          <cell r="B5495" t="str">
            <v>CHATEAU DU PETIT THOUARS CHINON BL 750ml</v>
          </cell>
          <cell r="C5495" t="str">
            <v>Y</v>
          </cell>
          <cell r="D5495" t="str">
            <v>YS</v>
          </cell>
          <cell r="E5495" t="str">
            <v>YSE</v>
          </cell>
          <cell r="F5495">
            <v>750</v>
          </cell>
          <cell r="G5495">
            <v>901804</v>
          </cell>
          <cell r="H5495">
            <v>24.97</v>
          </cell>
          <cell r="I5495" t="str">
            <v>S</v>
          </cell>
          <cell r="J5495"/>
        </row>
        <row r="5496">
          <cell r="A5496">
            <v>954099</v>
          </cell>
          <cell r="B5496" t="str">
            <v>CHATEAU DU SEUIL PROVENCE ROSE 750ml</v>
          </cell>
          <cell r="C5496" t="str">
            <v>Y</v>
          </cell>
          <cell r="D5496" t="str">
            <v>YS</v>
          </cell>
          <cell r="E5496" t="str">
            <v>YSE</v>
          </cell>
          <cell r="F5496">
            <v>750</v>
          </cell>
          <cell r="G5496">
            <v>954099</v>
          </cell>
          <cell r="H5496">
            <v>19.59</v>
          </cell>
          <cell r="I5496" t="str">
            <v>S</v>
          </cell>
          <cell r="J5496"/>
        </row>
        <row r="5497">
          <cell r="A5497">
            <v>953998</v>
          </cell>
          <cell r="B5497" t="str">
            <v>CHATEAU DU TERTRE '16 750ml</v>
          </cell>
          <cell r="C5497" t="str">
            <v>Y</v>
          </cell>
          <cell r="D5497" t="str">
            <v>YS</v>
          </cell>
          <cell r="E5497" t="str">
            <v>YSE</v>
          </cell>
          <cell r="F5497">
            <v>750</v>
          </cell>
          <cell r="G5497">
            <v>953998</v>
          </cell>
          <cell r="H5497">
            <v>12.99</v>
          </cell>
          <cell r="I5497" t="str">
            <v>S</v>
          </cell>
          <cell r="J5497"/>
        </row>
        <row r="5498">
          <cell r="A5498">
            <v>902190</v>
          </cell>
          <cell r="B5498" t="str">
            <v>CHATEAU DUCRUBEAUCAILLOU 1989 750ml</v>
          </cell>
          <cell r="C5498" t="str">
            <v>Y</v>
          </cell>
          <cell r="D5498" t="str">
            <v>YS</v>
          </cell>
          <cell r="E5498" t="str">
            <v>YSE</v>
          </cell>
          <cell r="F5498">
            <v>750</v>
          </cell>
          <cell r="G5498">
            <v>902190</v>
          </cell>
          <cell r="H5498">
            <v>375.07</v>
          </cell>
          <cell r="I5498" t="str">
            <v>S</v>
          </cell>
          <cell r="J5498"/>
        </row>
        <row r="5499">
          <cell r="A5499">
            <v>900874</v>
          </cell>
          <cell r="B5499" t="str">
            <v>CHATEAU DUCRUBEAUCAILLOU 1999 750ml</v>
          </cell>
          <cell r="C5499" t="str">
            <v>Y</v>
          </cell>
          <cell r="D5499" t="str">
            <v>YS</v>
          </cell>
          <cell r="E5499" t="str">
            <v>YSE</v>
          </cell>
          <cell r="F5499">
            <v>750</v>
          </cell>
          <cell r="G5499">
            <v>900874</v>
          </cell>
          <cell r="H5499">
            <v>375.07</v>
          </cell>
          <cell r="I5499" t="str">
            <v>S</v>
          </cell>
          <cell r="J5499"/>
        </row>
        <row r="5500">
          <cell r="A5500">
            <v>902368</v>
          </cell>
          <cell r="B5500" t="str">
            <v>CHATEAU DUCRUBEAUCAILLOU 2003 750ml</v>
          </cell>
          <cell r="C5500" t="str">
            <v>Y</v>
          </cell>
          <cell r="D5500" t="str">
            <v>YS</v>
          </cell>
          <cell r="E5500" t="str">
            <v>YSE</v>
          </cell>
          <cell r="F5500">
            <v>750</v>
          </cell>
          <cell r="G5500">
            <v>902368</v>
          </cell>
          <cell r="H5500">
            <v>375.3</v>
          </cell>
          <cell r="I5500" t="str">
            <v>S</v>
          </cell>
          <cell r="J5500"/>
        </row>
        <row r="5501">
          <cell r="A5501">
            <v>900876</v>
          </cell>
          <cell r="B5501" t="str">
            <v>CHATEAU DUCRUBEAUCAILLOU 2004 750ml</v>
          </cell>
          <cell r="C5501" t="str">
            <v>Y</v>
          </cell>
          <cell r="D5501" t="str">
            <v>YS</v>
          </cell>
          <cell r="E5501" t="str">
            <v>YSE</v>
          </cell>
          <cell r="F5501">
            <v>750</v>
          </cell>
          <cell r="G5501">
            <v>900876</v>
          </cell>
          <cell r="H5501">
            <v>300.81</v>
          </cell>
          <cell r="I5501" t="str">
            <v>S</v>
          </cell>
          <cell r="J5501"/>
        </row>
        <row r="5502">
          <cell r="A5502">
            <v>902191</v>
          </cell>
          <cell r="B5502" t="str">
            <v>CHATEAU DUCRUBEAUCAILLOU 2005 750ml</v>
          </cell>
          <cell r="C5502" t="str">
            <v>Y</v>
          </cell>
          <cell r="D5502" t="str">
            <v>YS</v>
          </cell>
          <cell r="E5502" t="str">
            <v>YSE</v>
          </cell>
          <cell r="F5502">
            <v>750</v>
          </cell>
          <cell r="G5502">
            <v>902191</v>
          </cell>
          <cell r="H5502">
            <v>487.72</v>
          </cell>
          <cell r="I5502" t="str">
            <v>S</v>
          </cell>
          <cell r="J5502"/>
        </row>
        <row r="5503">
          <cell r="A5503">
            <v>949043</v>
          </cell>
          <cell r="B5503" t="str">
            <v>CHATEAU D'YQUEM '08 375ml</v>
          </cell>
          <cell r="C5503" t="str">
            <v>Y</v>
          </cell>
          <cell r="D5503" t="str">
            <v>YS</v>
          </cell>
          <cell r="E5503" t="str">
            <v>YSE</v>
          </cell>
          <cell r="F5503">
            <v>375</v>
          </cell>
          <cell r="G5503">
            <v>949043</v>
          </cell>
          <cell r="H5503">
            <v>201.22</v>
          </cell>
          <cell r="I5503" t="str">
            <v>U</v>
          </cell>
          <cell r="J5503"/>
        </row>
        <row r="5504">
          <cell r="A5504">
            <v>950929</v>
          </cell>
          <cell r="B5504" t="str">
            <v>CHATEAU FEUILLETT ROSSO FUMIN 750ml</v>
          </cell>
          <cell r="C5504" t="str">
            <v>Y</v>
          </cell>
          <cell r="D5504" t="str">
            <v>YS</v>
          </cell>
          <cell r="E5504" t="str">
            <v>YSE</v>
          </cell>
          <cell r="F5504">
            <v>750</v>
          </cell>
          <cell r="G5504">
            <v>950929</v>
          </cell>
          <cell r="H5504">
            <v>39.4</v>
          </cell>
          <cell r="I5504" t="str">
            <v>S</v>
          </cell>
          <cell r="J5504"/>
        </row>
        <row r="5505">
          <cell r="A5505">
            <v>950930</v>
          </cell>
          <cell r="B5505" t="str">
            <v>CHATEAU FEUILLETT ROSSO TORETTE 750ml</v>
          </cell>
          <cell r="C5505" t="str">
            <v>Y</v>
          </cell>
          <cell r="D5505" t="str">
            <v>YS</v>
          </cell>
          <cell r="E5505" t="str">
            <v>YSE</v>
          </cell>
          <cell r="F5505">
            <v>750</v>
          </cell>
          <cell r="G5505">
            <v>950930</v>
          </cell>
          <cell r="H5505">
            <v>27.16</v>
          </cell>
          <cell r="I5505" t="str">
            <v>S</v>
          </cell>
          <cell r="J5505"/>
        </row>
        <row r="5506">
          <cell r="A5506">
            <v>950926</v>
          </cell>
          <cell r="B5506" t="str">
            <v>CHATEAU FEULLET BIANCO PETIT ARVIN 750ml</v>
          </cell>
          <cell r="C5506" t="str">
            <v>Y</v>
          </cell>
          <cell r="D5506" t="str">
            <v>YS</v>
          </cell>
          <cell r="E5506" t="str">
            <v>YSE</v>
          </cell>
          <cell r="F5506">
            <v>750</v>
          </cell>
          <cell r="G5506">
            <v>950926</v>
          </cell>
          <cell r="H5506">
            <v>32.33</v>
          </cell>
          <cell r="I5506" t="str">
            <v>S</v>
          </cell>
          <cell r="J5506"/>
        </row>
        <row r="5507">
          <cell r="A5507">
            <v>950927</v>
          </cell>
          <cell r="B5507" t="str">
            <v>CHATEAU FEULLET MOSCATO BIANCO 750ml</v>
          </cell>
          <cell r="C5507" t="str">
            <v>Y</v>
          </cell>
          <cell r="D5507" t="str">
            <v>YS</v>
          </cell>
          <cell r="E5507" t="str">
            <v>YSE</v>
          </cell>
          <cell r="F5507">
            <v>750</v>
          </cell>
          <cell r="G5507">
            <v>950927</v>
          </cell>
          <cell r="H5507">
            <v>32.33</v>
          </cell>
          <cell r="I5507" t="str">
            <v>S</v>
          </cell>
          <cell r="J5507"/>
        </row>
        <row r="5508">
          <cell r="A5508">
            <v>921340</v>
          </cell>
          <cell r="B5508" t="str">
            <v>CHATEAU FIEUZAL PESSACLEOGNAN 2015 750ml</v>
          </cell>
          <cell r="C5508" t="str">
            <v>Y</v>
          </cell>
          <cell r="D5508" t="str">
            <v>YS</v>
          </cell>
          <cell r="E5508" t="str">
            <v>YSE</v>
          </cell>
          <cell r="F5508">
            <v>750</v>
          </cell>
          <cell r="G5508">
            <v>921340</v>
          </cell>
          <cell r="H5508">
            <v>81.599999999999994</v>
          </cell>
          <cell r="I5508" t="str">
            <v>S</v>
          </cell>
          <cell r="J5508"/>
        </row>
        <row r="5509">
          <cell r="A5509">
            <v>902192</v>
          </cell>
          <cell r="B5509" t="str">
            <v>CHATEAU FIGEAC 2012 750ml</v>
          </cell>
          <cell r="C5509" t="str">
            <v>Y</v>
          </cell>
          <cell r="D5509" t="str">
            <v>YS</v>
          </cell>
          <cell r="E5509" t="str">
            <v>YSE</v>
          </cell>
          <cell r="F5509">
            <v>750</v>
          </cell>
          <cell r="G5509">
            <v>902192</v>
          </cell>
          <cell r="H5509">
            <v>206.66</v>
          </cell>
          <cell r="I5509" t="str">
            <v>S</v>
          </cell>
          <cell r="J5509"/>
        </row>
        <row r="5510">
          <cell r="A5510">
            <v>902193</v>
          </cell>
          <cell r="B5510" t="str">
            <v>CHATEAU FIGEAC 2015 750ml</v>
          </cell>
          <cell r="C5510" t="str">
            <v>Y</v>
          </cell>
          <cell r="D5510" t="str">
            <v>YS</v>
          </cell>
          <cell r="E5510" t="str">
            <v>YSE</v>
          </cell>
          <cell r="F5510">
            <v>750</v>
          </cell>
          <cell r="G5510">
            <v>902193</v>
          </cell>
          <cell r="H5510">
            <v>431.54</v>
          </cell>
          <cell r="I5510" t="str">
            <v>S</v>
          </cell>
          <cell r="J5510"/>
        </row>
        <row r="5511">
          <cell r="A5511">
            <v>902369</v>
          </cell>
          <cell r="B5511" t="str">
            <v>CHATEAU FIGEAC 2016 750ml</v>
          </cell>
          <cell r="C5511" t="str">
            <v>Y</v>
          </cell>
          <cell r="D5511" t="str">
            <v>YS</v>
          </cell>
          <cell r="E5511" t="str">
            <v>YSE</v>
          </cell>
          <cell r="F5511">
            <v>750</v>
          </cell>
          <cell r="G5511">
            <v>902369</v>
          </cell>
          <cell r="H5511">
            <v>320.77999999999997</v>
          </cell>
          <cell r="I5511" t="str">
            <v>S</v>
          </cell>
          <cell r="J5511"/>
        </row>
        <row r="5512">
          <cell r="A5512">
            <v>955651</v>
          </cell>
          <cell r="B5512" t="str">
            <v>CHATEAU GIGOGNAN COTES DU RHONE 750ml</v>
          </cell>
          <cell r="C5512" t="str">
            <v>Y</v>
          </cell>
          <cell r="D5512" t="str">
            <v>YS</v>
          </cell>
          <cell r="E5512" t="str">
            <v>YSE</v>
          </cell>
          <cell r="F5512">
            <v>750</v>
          </cell>
          <cell r="G5512">
            <v>955651</v>
          </cell>
          <cell r="H5512">
            <v>45.5</v>
          </cell>
          <cell r="I5512" t="str">
            <v>S</v>
          </cell>
          <cell r="J5512"/>
        </row>
        <row r="5513">
          <cell r="A5513">
            <v>949940</v>
          </cell>
          <cell r="B5513" t="str">
            <v>CHATEAU GISCOURS'14 750ml</v>
          </cell>
          <cell r="C5513" t="str">
            <v>Y</v>
          </cell>
          <cell r="D5513" t="str">
            <v>YS</v>
          </cell>
          <cell r="E5513" t="str">
            <v>YSE</v>
          </cell>
          <cell r="F5513">
            <v>750</v>
          </cell>
          <cell r="G5513">
            <v>949940</v>
          </cell>
          <cell r="H5513">
            <v>96.62</v>
          </cell>
          <cell r="I5513" t="str">
            <v>S</v>
          </cell>
          <cell r="J5513"/>
        </row>
        <row r="5514">
          <cell r="A5514">
            <v>949941</v>
          </cell>
          <cell r="B5514" t="str">
            <v>CHATEAU GLORIA '11 750ml</v>
          </cell>
          <cell r="C5514" t="str">
            <v>Y</v>
          </cell>
          <cell r="D5514" t="str">
            <v>YS</v>
          </cell>
          <cell r="E5514" t="str">
            <v>YSE</v>
          </cell>
          <cell r="F5514">
            <v>750</v>
          </cell>
          <cell r="G5514">
            <v>949941</v>
          </cell>
          <cell r="H5514">
            <v>55.99</v>
          </cell>
          <cell r="I5514" t="str">
            <v>S</v>
          </cell>
          <cell r="J5514"/>
        </row>
        <row r="5515">
          <cell r="A5515">
            <v>955427</v>
          </cell>
          <cell r="B5515" t="str">
            <v>CHATEAU GLORIA SAINTJULIEN 2010 750ml</v>
          </cell>
          <cell r="C5515" t="str">
            <v>Y</v>
          </cell>
          <cell r="D5515" t="str">
            <v>YS</v>
          </cell>
          <cell r="E5515" t="str">
            <v>YSE</v>
          </cell>
          <cell r="F5515">
            <v>750</v>
          </cell>
          <cell r="G5515">
            <v>955427</v>
          </cell>
          <cell r="H5515">
            <v>99.65</v>
          </cell>
          <cell r="I5515" t="str">
            <v>S</v>
          </cell>
          <cell r="J5515"/>
        </row>
        <row r="5516">
          <cell r="A5516">
            <v>900069</v>
          </cell>
          <cell r="B5516" t="str">
            <v>CHATEAU GLORIA ST. JULIEN 2015 750ml</v>
          </cell>
          <cell r="C5516" t="str">
            <v>Y</v>
          </cell>
          <cell r="D5516" t="str">
            <v>YS</v>
          </cell>
          <cell r="E5516" t="str">
            <v>YSE</v>
          </cell>
          <cell r="F5516">
            <v>750</v>
          </cell>
          <cell r="G5516">
            <v>900069</v>
          </cell>
          <cell r="H5516">
            <v>77.56</v>
          </cell>
          <cell r="I5516" t="str">
            <v>S</v>
          </cell>
          <cell r="J5516"/>
        </row>
        <row r="5517">
          <cell r="A5517">
            <v>900070</v>
          </cell>
          <cell r="B5517" t="str">
            <v>CHATEAU GLORIA ST. JULIEN 2016 750ml</v>
          </cell>
          <cell r="C5517" t="str">
            <v>Y</v>
          </cell>
          <cell r="D5517" t="str">
            <v>YS</v>
          </cell>
          <cell r="E5517" t="str">
            <v>YSE</v>
          </cell>
          <cell r="F5517">
            <v>750</v>
          </cell>
          <cell r="G5517">
            <v>900070</v>
          </cell>
          <cell r="H5517">
            <v>76.459999999999994</v>
          </cell>
          <cell r="I5517" t="str">
            <v>S</v>
          </cell>
          <cell r="J5517"/>
        </row>
        <row r="5518">
          <cell r="A5518">
            <v>949855</v>
          </cell>
          <cell r="B5518" t="str">
            <v>CHATEAU GRAND PUY DUCASSE '05 750ml</v>
          </cell>
          <cell r="C5518" t="str">
            <v>Y</v>
          </cell>
          <cell r="D5518" t="str">
            <v>YS</v>
          </cell>
          <cell r="E5518" t="str">
            <v>YSE</v>
          </cell>
          <cell r="F5518">
            <v>750</v>
          </cell>
          <cell r="G5518">
            <v>949855</v>
          </cell>
          <cell r="H5518">
            <v>137.72</v>
          </cell>
          <cell r="I5518" t="str">
            <v>S</v>
          </cell>
          <cell r="J5518"/>
        </row>
        <row r="5519">
          <cell r="A5519">
            <v>949856</v>
          </cell>
          <cell r="B5519" t="str">
            <v>CHATEAU GRAND PUY DUCASSE '06 750ml</v>
          </cell>
          <cell r="C5519" t="str">
            <v>Y</v>
          </cell>
          <cell r="D5519" t="str">
            <v>YS</v>
          </cell>
          <cell r="E5519" t="str">
            <v>YSE</v>
          </cell>
          <cell r="F5519">
            <v>750</v>
          </cell>
          <cell r="G5519">
            <v>949856</v>
          </cell>
          <cell r="H5519">
            <v>105.7</v>
          </cell>
          <cell r="I5519" t="str">
            <v>S</v>
          </cell>
          <cell r="J5519"/>
        </row>
        <row r="5520">
          <cell r="A5520">
            <v>949857</v>
          </cell>
          <cell r="B5520" t="str">
            <v>CHATEAU GRAND PUY DUCASSE '07 750ml</v>
          </cell>
          <cell r="C5520" t="str">
            <v>Y</v>
          </cell>
          <cell r="D5520" t="str">
            <v>YS</v>
          </cell>
          <cell r="E5520" t="str">
            <v>YSE</v>
          </cell>
          <cell r="F5520">
            <v>750</v>
          </cell>
          <cell r="G5520">
            <v>949857</v>
          </cell>
          <cell r="H5520">
            <v>89.68</v>
          </cell>
          <cell r="I5520" t="str">
            <v>S</v>
          </cell>
          <cell r="J5520"/>
        </row>
        <row r="5521">
          <cell r="A5521">
            <v>949858</v>
          </cell>
          <cell r="B5521" t="str">
            <v>CHATEAU GRAND PUY DUCASSE '09 750ml</v>
          </cell>
          <cell r="C5521" t="str">
            <v>Y</v>
          </cell>
          <cell r="D5521" t="str">
            <v>YS</v>
          </cell>
          <cell r="E5521" t="str">
            <v>YSE</v>
          </cell>
          <cell r="F5521">
            <v>750</v>
          </cell>
          <cell r="G5521">
            <v>949858</v>
          </cell>
          <cell r="H5521">
            <v>118.5</v>
          </cell>
          <cell r="I5521" t="str">
            <v>S</v>
          </cell>
          <cell r="J5521"/>
        </row>
        <row r="5522">
          <cell r="A5522">
            <v>949859</v>
          </cell>
          <cell r="B5522" t="str">
            <v>CHATEAU GRAND PUY DUCASSE '10 750ml</v>
          </cell>
          <cell r="C5522" t="str">
            <v>Y</v>
          </cell>
          <cell r="D5522" t="str">
            <v>YS</v>
          </cell>
          <cell r="E5522" t="str">
            <v>YSE</v>
          </cell>
          <cell r="F5522">
            <v>750</v>
          </cell>
          <cell r="G5522">
            <v>949859</v>
          </cell>
          <cell r="H5522">
            <v>124.91</v>
          </cell>
          <cell r="I5522" t="str">
            <v>S</v>
          </cell>
          <cell r="J5522"/>
        </row>
        <row r="5523">
          <cell r="A5523">
            <v>949860</v>
          </cell>
          <cell r="B5523" t="str">
            <v>CHATEAU GRAND PUY DUCASSE '11 750ml</v>
          </cell>
          <cell r="C5523" t="str">
            <v>Y</v>
          </cell>
          <cell r="D5523" t="str">
            <v>YS</v>
          </cell>
          <cell r="E5523" t="str">
            <v>YSE</v>
          </cell>
          <cell r="F5523">
            <v>750</v>
          </cell>
          <cell r="G5523">
            <v>949860</v>
          </cell>
          <cell r="H5523">
            <v>96.09</v>
          </cell>
          <cell r="I5523" t="str">
            <v>S</v>
          </cell>
          <cell r="J5523"/>
        </row>
        <row r="5524">
          <cell r="A5524">
            <v>949861</v>
          </cell>
          <cell r="B5524" t="str">
            <v>CHATEAU GRAND PUY DUCASSE '12 750ml</v>
          </cell>
          <cell r="C5524" t="str">
            <v>Y</v>
          </cell>
          <cell r="D5524" t="str">
            <v>YS</v>
          </cell>
          <cell r="E5524" t="str">
            <v>YSE</v>
          </cell>
          <cell r="F5524">
            <v>750</v>
          </cell>
          <cell r="G5524">
            <v>949861</v>
          </cell>
          <cell r="H5524">
            <v>89.68</v>
          </cell>
          <cell r="I5524" t="str">
            <v>S</v>
          </cell>
          <cell r="J5524"/>
        </row>
        <row r="5525">
          <cell r="A5525">
            <v>900061</v>
          </cell>
          <cell r="B5525" t="str">
            <v>CHATEAU GRAND PUY DUCASSE 2018 750ml</v>
          </cell>
          <cell r="C5525" t="str">
            <v>Y</v>
          </cell>
          <cell r="D5525" t="str">
            <v>YS</v>
          </cell>
          <cell r="E5525" t="str">
            <v>YSE</v>
          </cell>
          <cell r="F5525">
            <v>750</v>
          </cell>
          <cell r="G5525">
            <v>900061</v>
          </cell>
          <cell r="H5525">
            <v>70.430000000000007</v>
          </cell>
          <cell r="I5525" t="str">
            <v>S</v>
          </cell>
          <cell r="J5525"/>
        </row>
        <row r="5526">
          <cell r="A5526">
            <v>949854</v>
          </cell>
          <cell r="B5526" t="str">
            <v>CHATEAU GRAND PUY DUCASSSE '04 750ml</v>
          </cell>
          <cell r="C5526" t="str">
            <v>Y</v>
          </cell>
          <cell r="D5526" t="str">
            <v>YS</v>
          </cell>
          <cell r="E5526" t="str">
            <v>YSE</v>
          </cell>
          <cell r="F5526">
            <v>750</v>
          </cell>
          <cell r="G5526">
            <v>949854</v>
          </cell>
          <cell r="H5526">
            <v>108.9</v>
          </cell>
          <cell r="I5526" t="str">
            <v>S</v>
          </cell>
          <cell r="J5526"/>
        </row>
        <row r="5527">
          <cell r="A5527">
            <v>953932</v>
          </cell>
          <cell r="B5527" t="str">
            <v>CHATEAU GRAND ROUSSEAU 750ml</v>
          </cell>
          <cell r="C5527" t="str">
            <v>Y</v>
          </cell>
          <cell r="D5527" t="str">
            <v>YS</v>
          </cell>
          <cell r="E5527" t="str">
            <v>YSE</v>
          </cell>
          <cell r="F5527">
            <v>750</v>
          </cell>
          <cell r="G5527">
            <v>953932</v>
          </cell>
          <cell r="H5527">
            <v>10.19</v>
          </cell>
          <cell r="I5527" t="str">
            <v>U</v>
          </cell>
          <cell r="J5527"/>
        </row>
        <row r="5528">
          <cell r="A5528">
            <v>949049</v>
          </cell>
          <cell r="B5528" t="str">
            <v>CHATEAU GRUAUD LAROSE'95 1500ml</v>
          </cell>
          <cell r="C5528" t="str">
            <v>Y</v>
          </cell>
          <cell r="D5528" t="str">
            <v>YS</v>
          </cell>
          <cell r="E5528" t="str">
            <v>YSE</v>
          </cell>
          <cell r="F5528">
            <v>1500</v>
          </cell>
          <cell r="G5528">
            <v>949049</v>
          </cell>
          <cell r="H5528">
            <v>320.08</v>
          </cell>
          <cell r="I5528" t="str">
            <v>S</v>
          </cell>
          <cell r="J5528"/>
        </row>
        <row r="5529">
          <cell r="A5529">
            <v>949048</v>
          </cell>
          <cell r="B5529" t="str">
            <v>CHATEAU GRUAUD LAROSE'98 1500ml</v>
          </cell>
          <cell r="C5529" t="str">
            <v>Y</v>
          </cell>
          <cell r="D5529" t="str">
            <v>YS</v>
          </cell>
          <cell r="E5529" t="str">
            <v>YSE</v>
          </cell>
          <cell r="F5529">
            <v>1500</v>
          </cell>
          <cell r="G5529">
            <v>949048</v>
          </cell>
          <cell r="H5529">
            <v>279.24</v>
          </cell>
          <cell r="I5529" t="str">
            <v>S</v>
          </cell>
          <cell r="J5529"/>
        </row>
        <row r="5530">
          <cell r="A5530">
            <v>951451</v>
          </cell>
          <cell r="B5530" t="str">
            <v>CHATEAU HAUT BAGES LIBERAL PAULLIA 750ml</v>
          </cell>
          <cell r="C5530" t="str">
            <v>Y</v>
          </cell>
          <cell r="D5530" t="str">
            <v>YS</v>
          </cell>
          <cell r="E5530" t="str">
            <v>YSE</v>
          </cell>
          <cell r="F5530">
            <v>750</v>
          </cell>
          <cell r="G5530">
            <v>951451</v>
          </cell>
          <cell r="H5530">
            <v>33.56</v>
          </cell>
          <cell r="I5530" t="str">
            <v>S</v>
          </cell>
          <cell r="J5530"/>
        </row>
        <row r="5531">
          <cell r="A5531">
            <v>953221</v>
          </cell>
          <cell r="B5531" t="str">
            <v>CHATEAU HAUT BRION '14 750ml</v>
          </cell>
          <cell r="C5531" t="str">
            <v>Y</v>
          </cell>
          <cell r="D5531" t="str">
            <v>YS</v>
          </cell>
          <cell r="E5531" t="str">
            <v>YSE</v>
          </cell>
          <cell r="F5531">
            <v>750</v>
          </cell>
          <cell r="G5531">
            <v>953221</v>
          </cell>
          <cell r="H5531">
            <v>790.39</v>
          </cell>
          <cell r="I5531" t="str">
            <v>S</v>
          </cell>
          <cell r="J5531"/>
        </row>
        <row r="5532">
          <cell r="A5532">
            <v>902090</v>
          </cell>
          <cell r="B5532" t="str">
            <v>CHATEAU HAUT BRION 2010 750ml</v>
          </cell>
          <cell r="C5532" t="str">
            <v>Y</v>
          </cell>
          <cell r="D5532" t="str">
            <v>YS</v>
          </cell>
          <cell r="E5532" t="str">
            <v>YSE</v>
          </cell>
          <cell r="F5532">
            <v>750</v>
          </cell>
          <cell r="G5532">
            <v>902090</v>
          </cell>
          <cell r="H5532">
            <v>1627.22</v>
          </cell>
          <cell r="I5532" t="str">
            <v>S</v>
          </cell>
          <cell r="J5532"/>
        </row>
        <row r="5533">
          <cell r="A5533">
            <v>902091</v>
          </cell>
          <cell r="B5533" t="str">
            <v>CHATEAU HAUT BRION 2011 750ml</v>
          </cell>
          <cell r="C5533" t="str">
            <v>Y</v>
          </cell>
          <cell r="D5533" t="str">
            <v>YS</v>
          </cell>
          <cell r="E5533" t="str">
            <v>YSE</v>
          </cell>
          <cell r="F5533">
            <v>750</v>
          </cell>
          <cell r="G5533">
            <v>902091</v>
          </cell>
          <cell r="H5533">
            <v>932.05</v>
          </cell>
          <cell r="I5533" t="str">
            <v>S</v>
          </cell>
          <cell r="J5533"/>
        </row>
        <row r="5534">
          <cell r="A5534">
            <v>902092</v>
          </cell>
          <cell r="B5534" t="str">
            <v>CHATEAU HAUT BRION 2012 750ml</v>
          </cell>
          <cell r="C5534" t="str">
            <v>Y</v>
          </cell>
          <cell r="D5534" t="str">
            <v>YS</v>
          </cell>
          <cell r="E5534" t="str">
            <v>YSE</v>
          </cell>
          <cell r="F5534">
            <v>750</v>
          </cell>
          <cell r="G5534">
            <v>902092</v>
          </cell>
          <cell r="H5534">
            <v>845.14</v>
          </cell>
          <cell r="I5534" t="str">
            <v>S</v>
          </cell>
          <cell r="J5534"/>
        </row>
        <row r="5535">
          <cell r="A5535">
            <v>902321</v>
          </cell>
          <cell r="B5535" t="str">
            <v>CHATEAU HAUT BRION 2015 750ml</v>
          </cell>
          <cell r="C5535" t="str">
            <v>Y</v>
          </cell>
          <cell r="D5535" t="str">
            <v>YS</v>
          </cell>
          <cell r="E5535" t="str">
            <v>YSE</v>
          </cell>
          <cell r="F5535">
            <v>750</v>
          </cell>
          <cell r="G5535">
            <v>902321</v>
          </cell>
          <cell r="H5535">
            <v>1176.18</v>
          </cell>
          <cell r="I5535" t="str">
            <v>S</v>
          </cell>
          <cell r="J5535"/>
        </row>
        <row r="5536">
          <cell r="A5536">
            <v>900961</v>
          </cell>
          <cell r="B5536" t="str">
            <v>CHATEAU HAUTBRION 2013 750ml</v>
          </cell>
          <cell r="C5536" t="str">
            <v>Y</v>
          </cell>
          <cell r="D5536" t="str">
            <v>YS</v>
          </cell>
          <cell r="E5536" t="str">
            <v>YSE</v>
          </cell>
          <cell r="F5536">
            <v>750</v>
          </cell>
          <cell r="G5536">
            <v>900961</v>
          </cell>
          <cell r="H5536">
            <v>743.78</v>
          </cell>
          <cell r="I5536" t="str">
            <v>S</v>
          </cell>
          <cell r="J5536"/>
        </row>
        <row r="5537">
          <cell r="A5537">
            <v>900962</v>
          </cell>
          <cell r="B5537" t="str">
            <v>CHATEAU HAUTBRION 2014 750ml</v>
          </cell>
          <cell r="C5537" t="str">
            <v>Y</v>
          </cell>
          <cell r="D5537" t="str">
            <v>YS</v>
          </cell>
          <cell r="E5537" t="str">
            <v>YSE</v>
          </cell>
          <cell r="F5537">
            <v>750</v>
          </cell>
          <cell r="G5537">
            <v>900962</v>
          </cell>
          <cell r="H5537">
            <v>818.98</v>
          </cell>
          <cell r="I5537" t="str">
            <v>S</v>
          </cell>
          <cell r="J5537"/>
        </row>
        <row r="5538">
          <cell r="A5538">
            <v>923180</v>
          </cell>
          <cell r="B5538" t="str">
            <v>CHATEAU HAUTSEGOTTES GRAND CR 20171500ml</v>
          </cell>
          <cell r="C5538" t="str">
            <v>Y</v>
          </cell>
          <cell r="D5538" t="str">
            <v>YS</v>
          </cell>
          <cell r="E5538" t="str">
            <v>YSE</v>
          </cell>
          <cell r="F5538">
            <v>1500</v>
          </cell>
          <cell r="G5538">
            <v>923180</v>
          </cell>
          <cell r="H5538">
            <v>95.08</v>
          </cell>
          <cell r="I5538" t="str">
            <v>S</v>
          </cell>
          <cell r="J5538"/>
        </row>
        <row r="5539">
          <cell r="A5539">
            <v>902206</v>
          </cell>
          <cell r="B5539" t="str">
            <v>CHATEAU HOSANNA 2000 750ml</v>
          </cell>
          <cell r="C5539" t="str">
            <v>Y</v>
          </cell>
          <cell r="D5539" t="str">
            <v>YS</v>
          </cell>
          <cell r="E5539" t="str">
            <v>YSE</v>
          </cell>
          <cell r="F5539">
            <v>750</v>
          </cell>
          <cell r="G5539">
            <v>902206</v>
          </cell>
          <cell r="H5539">
            <v>424.02</v>
          </cell>
          <cell r="I5539" t="str">
            <v>S</v>
          </cell>
          <cell r="J5539"/>
        </row>
        <row r="5540">
          <cell r="A5540">
            <v>902370</v>
          </cell>
          <cell r="B5540" t="str">
            <v>CHATEAU HOSANNA 2004 750ml</v>
          </cell>
          <cell r="C5540" t="str">
            <v>Y</v>
          </cell>
          <cell r="D5540" t="str">
            <v>YS</v>
          </cell>
          <cell r="E5540" t="str">
            <v>YSE</v>
          </cell>
          <cell r="F5540">
            <v>750</v>
          </cell>
          <cell r="G5540">
            <v>902370</v>
          </cell>
          <cell r="H5540">
            <v>189.18</v>
          </cell>
          <cell r="I5540" t="str">
            <v>S</v>
          </cell>
          <cell r="J5540"/>
        </row>
        <row r="5541">
          <cell r="A5541">
            <v>902371</v>
          </cell>
          <cell r="B5541" t="str">
            <v>CHATEAU HOSANNA 2016 750ml</v>
          </cell>
          <cell r="C5541" t="str">
            <v>Y</v>
          </cell>
          <cell r="D5541" t="str">
            <v>YS</v>
          </cell>
          <cell r="E5541" t="str">
            <v>YSE</v>
          </cell>
          <cell r="F5541">
            <v>750</v>
          </cell>
          <cell r="G5541">
            <v>902371</v>
          </cell>
          <cell r="H5541">
            <v>367.78</v>
          </cell>
          <cell r="I5541" t="str">
            <v>S</v>
          </cell>
          <cell r="J5541"/>
        </row>
        <row r="5542">
          <cell r="A5542">
            <v>453660</v>
          </cell>
          <cell r="B5542" t="str">
            <v>CHATEAU JULIEN MERLOT 750ml</v>
          </cell>
          <cell r="C5542" t="str">
            <v>Y</v>
          </cell>
          <cell r="D5542" t="str">
            <v>YS</v>
          </cell>
          <cell r="E5542" t="str">
            <v>YSE</v>
          </cell>
          <cell r="F5542">
            <v>750</v>
          </cell>
          <cell r="G5542">
            <v>453660</v>
          </cell>
          <cell r="H5542">
            <v>11.22</v>
          </cell>
          <cell r="I5542" t="str">
            <v>S</v>
          </cell>
          <cell r="J5542"/>
        </row>
        <row r="5543">
          <cell r="A5543">
            <v>453664</v>
          </cell>
          <cell r="B5543" t="str">
            <v>CHATEAU JULIEN ROYALTY RED 750ml</v>
          </cell>
          <cell r="C5543" t="str">
            <v>Y</v>
          </cell>
          <cell r="D5543" t="str">
            <v>YS</v>
          </cell>
          <cell r="E5543" t="str">
            <v>YSE</v>
          </cell>
          <cell r="F5543">
            <v>750</v>
          </cell>
          <cell r="G5543">
            <v>453664</v>
          </cell>
          <cell r="H5543">
            <v>11.22</v>
          </cell>
          <cell r="I5543" t="str">
            <v>S</v>
          </cell>
          <cell r="J5543"/>
        </row>
        <row r="5544">
          <cell r="A5544">
            <v>923363</v>
          </cell>
          <cell r="B5544" t="str">
            <v>CHATEAU KEFRAYA LES COTEAUX 750ml</v>
          </cell>
          <cell r="C5544" t="str">
            <v>Y</v>
          </cell>
          <cell r="D5544" t="str">
            <v>YS</v>
          </cell>
          <cell r="E5544" t="str">
            <v>YSE</v>
          </cell>
          <cell r="F5544">
            <v>750</v>
          </cell>
          <cell r="G5544">
            <v>923363</v>
          </cell>
          <cell r="H5544">
            <v>19.600000000000001</v>
          </cell>
          <cell r="I5544" t="str">
            <v>S</v>
          </cell>
          <cell r="J5544"/>
        </row>
        <row r="5545">
          <cell r="A5545">
            <v>951778</v>
          </cell>
          <cell r="B5545" t="str">
            <v>CHATEAU LA BESSANE '08 750ml</v>
          </cell>
          <cell r="C5545" t="str">
            <v>Y</v>
          </cell>
          <cell r="D5545" t="str">
            <v>YS</v>
          </cell>
          <cell r="E5545" t="str">
            <v>YSE</v>
          </cell>
          <cell r="F5545">
            <v>750</v>
          </cell>
          <cell r="G5545">
            <v>951778</v>
          </cell>
          <cell r="H5545">
            <v>43.25</v>
          </cell>
          <cell r="I5545" t="str">
            <v>S</v>
          </cell>
          <cell r="J5545"/>
        </row>
        <row r="5546">
          <cell r="A5546">
            <v>921338</v>
          </cell>
          <cell r="B5546" t="str">
            <v>CHATEAU LA CABANNE POMEROL 2016 750ml</v>
          </cell>
          <cell r="C5546" t="str">
            <v>Y</v>
          </cell>
          <cell r="D5546" t="str">
            <v>YS</v>
          </cell>
          <cell r="E5546" t="str">
            <v>YSE</v>
          </cell>
          <cell r="F5546">
            <v>750</v>
          </cell>
          <cell r="G5546">
            <v>921338</v>
          </cell>
          <cell r="H5546">
            <v>68.78</v>
          </cell>
          <cell r="I5546" t="str">
            <v>S</v>
          </cell>
          <cell r="J5546"/>
        </row>
        <row r="5547">
          <cell r="A5547">
            <v>954098</v>
          </cell>
          <cell r="B5547" t="str">
            <v>CHATEAU LA COUDRAIE 750ml</v>
          </cell>
          <cell r="C5547" t="str">
            <v>Y</v>
          </cell>
          <cell r="D5547" t="str">
            <v>YS</v>
          </cell>
          <cell r="E5547" t="str">
            <v>YSE</v>
          </cell>
          <cell r="F5547">
            <v>750</v>
          </cell>
          <cell r="G5547">
            <v>954098</v>
          </cell>
          <cell r="H5547">
            <v>13.95</v>
          </cell>
          <cell r="I5547" t="str">
            <v>S</v>
          </cell>
          <cell r="J5547"/>
        </row>
        <row r="5548">
          <cell r="A5548">
            <v>902312</v>
          </cell>
          <cell r="B5548" t="str">
            <v>CHATEAU LA CROIX DE GAY 2015 750ml</v>
          </cell>
          <cell r="C5548" t="str">
            <v>Y</v>
          </cell>
          <cell r="D5548" t="str">
            <v>YS</v>
          </cell>
          <cell r="E5548" t="str">
            <v>YSE</v>
          </cell>
          <cell r="F5548">
            <v>750</v>
          </cell>
          <cell r="G5548">
            <v>902312</v>
          </cell>
          <cell r="H5548">
            <v>67.22</v>
          </cell>
          <cell r="I5548" t="str">
            <v>S</v>
          </cell>
          <cell r="J5548"/>
        </row>
        <row r="5549">
          <cell r="A5549">
            <v>955505</v>
          </cell>
          <cell r="B5549" t="str">
            <v>CHATEAU LA FLEUR GARDEROSE BORDEAUX750ml</v>
          </cell>
          <cell r="C5549" t="str">
            <v>Y</v>
          </cell>
          <cell r="D5549" t="str">
            <v>YS</v>
          </cell>
          <cell r="E5549" t="str">
            <v>YSE</v>
          </cell>
          <cell r="F5549">
            <v>750</v>
          </cell>
          <cell r="G5549">
            <v>955505</v>
          </cell>
          <cell r="H5549">
            <v>26.1</v>
          </cell>
          <cell r="I5549" t="str">
            <v>S</v>
          </cell>
          <cell r="J5549"/>
        </row>
        <row r="5550">
          <cell r="A5550">
            <v>902221</v>
          </cell>
          <cell r="B5550" t="str">
            <v>CHATEAU LA LOUVIERE RED 750ml</v>
          </cell>
          <cell r="C5550" t="str">
            <v>Y</v>
          </cell>
          <cell r="D5550" t="str">
            <v>YS</v>
          </cell>
          <cell r="E5550" t="str">
            <v>YSE</v>
          </cell>
          <cell r="F5550">
            <v>750</v>
          </cell>
          <cell r="G5550">
            <v>902221</v>
          </cell>
          <cell r="H5550">
            <v>79.989999999999995</v>
          </cell>
          <cell r="I5550" t="str">
            <v>S</v>
          </cell>
          <cell r="J5550"/>
        </row>
        <row r="5551">
          <cell r="A5551">
            <v>902333</v>
          </cell>
          <cell r="B5551" t="str">
            <v>CHATEAU LA MISSION HAUT BRION 2010 750ml</v>
          </cell>
          <cell r="C5551" t="str">
            <v>Y</v>
          </cell>
          <cell r="D5551" t="str">
            <v>YS</v>
          </cell>
          <cell r="E5551" t="str">
            <v>YSE</v>
          </cell>
          <cell r="F5551">
            <v>750</v>
          </cell>
          <cell r="G5551">
            <v>902333</v>
          </cell>
          <cell r="H5551">
            <v>1495.78</v>
          </cell>
          <cell r="I5551" t="str">
            <v>S</v>
          </cell>
          <cell r="J5551"/>
        </row>
        <row r="5552">
          <cell r="A5552">
            <v>902097</v>
          </cell>
          <cell r="B5552" t="str">
            <v>CHATEAU LA MISSION HAUT BRION 2011 750ml</v>
          </cell>
          <cell r="C5552" t="str">
            <v>Y</v>
          </cell>
          <cell r="D5552" t="str">
            <v>YS</v>
          </cell>
          <cell r="E5552" t="str">
            <v>YSE</v>
          </cell>
          <cell r="F5552">
            <v>750</v>
          </cell>
          <cell r="G5552">
            <v>902097</v>
          </cell>
          <cell r="H5552">
            <v>525.54</v>
          </cell>
          <cell r="I5552" t="str">
            <v>S</v>
          </cell>
          <cell r="J5552"/>
        </row>
        <row r="5553">
          <cell r="A5553">
            <v>902083</v>
          </cell>
          <cell r="B5553" t="str">
            <v>CHATEAU LA MISSION HAUT BRION 2013 750ml</v>
          </cell>
          <cell r="C5553" t="str">
            <v>Y</v>
          </cell>
          <cell r="D5553" t="str">
            <v>YS</v>
          </cell>
          <cell r="E5553" t="str">
            <v>YSE</v>
          </cell>
          <cell r="F5553">
            <v>750</v>
          </cell>
          <cell r="G5553">
            <v>902083</v>
          </cell>
          <cell r="H5553">
            <v>330.02</v>
          </cell>
          <cell r="I5553" t="str">
            <v>S</v>
          </cell>
          <cell r="J5553"/>
        </row>
        <row r="5554">
          <cell r="A5554">
            <v>902084</v>
          </cell>
          <cell r="B5554" t="str">
            <v>CHATEAU LA MISSION HAUT BRION 2015 750ml</v>
          </cell>
          <cell r="C5554" t="str">
            <v>Y</v>
          </cell>
          <cell r="D5554" t="str">
            <v>YS</v>
          </cell>
          <cell r="E5554" t="str">
            <v>YSE</v>
          </cell>
          <cell r="F5554">
            <v>750</v>
          </cell>
          <cell r="G5554">
            <v>902084</v>
          </cell>
          <cell r="H5554">
            <v>845.14</v>
          </cell>
          <cell r="I5554" t="str">
            <v>S</v>
          </cell>
          <cell r="J5554"/>
        </row>
        <row r="5555">
          <cell r="A5555">
            <v>902545</v>
          </cell>
          <cell r="B5555" t="str">
            <v>CHATEAU LA MISSION HAUTBRION 2009 750ml</v>
          </cell>
          <cell r="C5555" t="str">
            <v>Y</v>
          </cell>
          <cell r="D5555" t="str">
            <v>YS</v>
          </cell>
          <cell r="E5555" t="str">
            <v>YSE</v>
          </cell>
          <cell r="F5555">
            <v>750</v>
          </cell>
          <cell r="G5555">
            <v>902545</v>
          </cell>
          <cell r="H5555">
            <v>1127.07</v>
          </cell>
          <cell r="I5555" t="str">
            <v>S</v>
          </cell>
          <cell r="J5555"/>
        </row>
        <row r="5556">
          <cell r="A5556">
            <v>902546</v>
          </cell>
          <cell r="B5556" t="str">
            <v>CHATEAU LA MISSION HAUTBRION 2010 750ml</v>
          </cell>
          <cell r="C5556" t="str">
            <v>Y</v>
          </cell>
          <cell r="D5556" t="str">
            <v>YS</v>
          </cell>
          <cell r="E5556" t="str">
            <v>YSE</v>
          </cell>
          <cell r="F5556">
            <v>750</v>
          </cell>
          <cell r="G5556">
            <v>902546</v>
          </cell>
          <cell r="H5556">
            <v>1495.78</v>
          </cell>
          <cell r="I5556" t="str">
            <v>S</v>
          </cell>
          <cell r="J5556"/>
        </row>
        <row r="5557">
          <cell r="A5557">
            <v>902547</v>
          </cell>
          <cell r="B5557" t="str">
            <v>CHATEAU LA MISSION HAUTBRION 2012 750ml</v>
          </cell>
          <cell r="C5557" t="str">
            <v>Y</v>
          </cell>
          <cell r="D5557" t="str">
            <v>YS</v>
          </cell>
          <cell r="E5557" t="str">
            <v>YSE</v>
          </cell>
          <cell r="F5557">
            <v>750</v>
          </cell>
          <cell r="G5557">
            <v>902547</v>
          </cell>
          <cell r="H5557">
            <v>424.18</v>
          </cell>
          <cell r="I5557" t="str">
            <v>S</v>
          </cell>
          <cell r="J5557"/>
        </row>
        <row r="5558">
          <cell r="A5558">
            <v>554302</v>
          </cell>
          <cell r="B5558" t="str">
            <v>CHATEAU LA PAWS CHARDONNAY 750ml</v>
          </cell>
          <cell r="C5558" t="str">
            <v>K</v>
          </cell>
          <cell r="D5558" t="str">
            <v>KK</v>
          </cell>
          <cell r="E5558" t="str">
            <v>KKB</v>
          </cell>
          <cell r="F5558">
            <v>750</v>
          </cell>
          <cell r="G5558">
            <v>554302</v>
          </cell>
          <cell r="H5558">
            <v>11.1</v>
          </cell>
          <cell r="I5558" t="str">
            <v>D</v>
          </cell>
          <cell r="J5558"/>
        </row>
        <row r="5559">
          <cell r="A5559">
            <v>902687</v>
          </cell>
          <cell r="B5559" t="str">
            <v>CHATEAU LA RAME BORDEAUX ROSE 750ml</v>
          </cell>
          <cell r="C5559" t="str">
            <v>Y</v>
          </cell>
          <cell r="D5559" t="str">
            <v>YS</v>
          </cell>
          <cell r="E5559" t="str">
            <v>YSE</v>
          </cell>
          <cell r="F5559">
            <v>750</v>
          </cell>
          <cell r="G5559">
            <v>902687</v>
          </cell>
          <cell r="H5559">
            <v>20.75</v>
          </cell>
          <cell r="I5559" t="str">
            <v>S</v>
          </cell>
          <cell r="J5559"/>
        </row>
        <row r="5560">
          <cell r="A5560">
            <v>954942</v>
          </cell>
          <cell r="B5560" t="str">
            <v>CHATEAU LA REYNE MALBEC 750ml</v>
          </cell>
          <cell r="C5560" t="str">
            <v>Y</v>
          </cell>
          <cell r="D5560" t="str">
            <v>YS</v>
          </cell>
          <cell r="E5560" t="str">
            <v>YSE</v>
          </cell>
          <cell r="F5560">
            <v>750</v>
          </cell>
          <cell r="G5560">
            <v>954942</v>
          </cell>
          <cell r="H5560">
            <v>17.239999999999998</v>
          </cell>
          <cell r="I5560" t="str">
            <v>S</v>
          </cell>
          <cell r="J5560"/>
        </row>
        <row r="5561">
          <cell r="A5561">
            <v>902949</v>
          </cell>
          <cell r="B5561" t="str">
            <v>CHATEAU LA SERRE 2015 750ml</v>
          </cell>
          <cell r="C5561" t="str">
            <v>Y</v>
          </cell>
          <cell r="D5561" t="str">
            <v>YS</v>
          </cell>
          <cell r="E5561" t="str">
            <v>YSE</v>
          </cell>
          <cell r="F5561">
            <v>750</v>
          </cell>
          <cell r="G5561">
            <v>902949</v>
          </cell>
          <cell r="H5561">
            <v>42.33</v>
          </cell>
          <cell r="I5561" t="str">
            <v>U</v>
          </cell>
          <cell r="J5561"/>
        </row>
        <row r="5562">
          <cell r="A5562">
            <v>950059</v>
          </cell>
          <cell r="B5562" t="str">
            <v>CHATEAU LAFITE ROTHSCHILD '10 750ml</v>
          </cell>
          <cell r="C5562" t="str">
            <v>Y</v>
          </cell>
          <cell r="D5562" t="str">
            <v>YS</v>
          </cell>
          <cell r="E5562" t="str">
            <v>YSE</v>
          </cell>
          <cell r="F5562">
            <v>750</v>
          </cell>
          <cell r="G5562">
            <v>950059</v>
          </cell>
          <cell r="H5562">
            <v>1683.47</v>
          </cell>
          <cell r="I5562" t="str">
            <v>S</v>
          </cell>
          <cell r="J5562"/>
        </row>
        <row r="5563">
          <cell r="A5563">
            <v>950060</v>
          </cell>
          <cell r="B5563" t="str">
            <v>CHATEAU LAFITE ROTHSCHILD '11 750ml</v>
          </cell>
          <cell r="C5563" t="str">
            <v>Y</v>
          </cell>
          <cell r="D5563" t="str">
            <v>YS</v>
          </cell>
          <cell r="E5563" t="str">
            <v>YSE</v>
          </cell>
          <cell r="F5563">
            <v>750</v>
          </cell>
          <cell r="G5563">
            <v>950060</v>
          </cell>
          <cell r="H5563">
            <v>1183.7</v>
          </cell>
          <cell r="I5563" t="str">
            <v>S</v>
          </cell>
          <cell r="J5563"/>
        </row>
        <row r="5564">
          <cell r="A5564">
            <v>950450</v>
          </cell>
          <cell r="B5564" t="str">
            <v>CHATEAU LAFITE ROTHSCHILD '12 750ml</v>
          </cell>
          <cell r="C5564" t="str">
            <v>Y</v>
          </cell>
          <cell r="D5564" t="str">
            <v>YS</v>
          </cell>
          <cell r="E5564" t="str">
            <v>YSE</v>
          </cell>
          <cell r="F5564">
            <v>750</v>
          </cell>
          <cell r="G5564">
            <v>950450</v>
          </cell>
          <cell r="H5564">
            <v>895.36</v>
          </cell>
          <cell r="I5564" t="str">
            <v>S</v>
          </cell>
          <cell r="J5564"/>
        </row>
        <row r="5565">
          <cell r="A5565">
            <v>950037</v>
          </cell>
          <cell r="B5565" t="str">
            <v>CHATEAU LAFITE ROTHSCHILD '12 750ml</v>
          </cell>
          <cell r="C5565" t="str">
            <v>Y</v>
          </cell>
          <cell r="D5565" t="str">
            <v>YS</v>
          </cell>
          <cell r="E5565" t="str">
            <v>YSE</v>
          </cell>
          <cell r="F5565">
            <v>750</v>
          </cell>
          <cell r="G5565">
            <v>950037</v>
          </cell>
          <cell r="H5565">
            <v>894.35</v>
          </cell>
          <cell r="I5565" t="str">
            <v>S</v>
          </cell>
          <cell r="J5565"/>
        </row>
        <row r="5566">
          <cell r="A5566">
            <v>953222</v>
          </cell>
          <cell r="B5566" t="str">
            <v>CHATEAU LAFITE ROTHSCHILD '14 750ml</v>
          </cell>
          <cell r="C5566" t="str">
            <v>Y</v>
          </cell>
          <cell r="D5566" t="str">
            <v>YS</v>
          </cell>
          <cell r="E5566" t="str">
            <v>YSE</v>
          </cell>
          <cell r="F5566">
            <v>750</v>
          </cell>
          <cell r="G5566">
            <v>953222</v>
          </cell>
          <cell r="H5566">
            <v>1032.9100000000001</v>
          </cell>
          <cell r="I5566" t="str">
            <v>S</v>
          </cell>
          <cell r="J5566"/>
        </row>
        <row r="5567">
          <cell r="A5567">
            <v>953213</v>
          </cell>
          <cell r="B5567" t="str">
            <v>CHATEAU LAFITE ROTHSCHILD '15 750ml</v>
          </cell>
          <cell r="C5567" t="str">
            <v>Y</v>
          </cell>
          <cell r="D5567" t="str">
            <v>YS</v>
          </cell>
          <cell r="E5567" t="str">
            <v>YSE</v>
          </cell>
          <cell r="F5567">
            <v>750</v>
          </cell>
          <cell r="G5567">
            <v>953213</v>
          </cell>
          <cell r="H5567">
            <v>1409.3</v>
          </cell>
          <cell r="I5567" t="str">
            <v>U</v>
          </cell>
          <cell r="J5567"/>
        </row>
        <row r="5568">
          <cell r="A5568">
            <v>902319</v>
          </cell>
          <cell r="B5568" t="str">
            <v>CHATEAU LAFITE ROTHSCHILD 2008 750ml</v>
          </cell>
          <cell r="C5568" t="str">
            <v>Y</v>
          </cell>
          <cell r="D5568" t="str">
            <v>YS</v>
          </cell>
          <cell r="E5568" t="str">
            <v>YSE</v>
          </cell>
          <cell r="F5568">
            <v>750</v>
          </cell>
          <cell r="G5568">
            <v>902319</v>
          </cell>
          <cell r="H5568">
            <v>1785.3</v>
          </cell>
          <cell r="I5568" t="str">
            <v>S</v>
          </cell>
          <cell r="J5568"/>
        </row>
        <row r="5569">
          <cell r="A5569">
            <v>902093</v>
          </cell>
          <cell r="B5569" t="str">
            <v>CHATEAU LAFITE ROTHSCHILD 2012 750ml</v>
          </cell>
          <cell r="C5569" t="str">
            <v>Y</v>
          </cell>
          <cell r="D5569" t="str">
            <v>YS</v>
          </cell>
          <cell r="E5569" t="str">
            <v>YSE</v>
          </cell>
          <cell r="F5569">
            <v>750</v>
          </cell>
          <cell r="G5569">
            <v>902093</v>
          </cell>
          <cell r="H5569">
            <v>1239.94</v>
          </cell>
          <cell r="I5569" t="str">
            <v>S</v>
          </cell>
          <cell r="J5569"/>
        </row>
        <row r="5570">
          <cell r="A5570">
            <v>900963</v>
          </cell>
          <cell r="B5570" t="str">
            <v>CHATEAU LAFITE ROTHSCHILD 2013 750ml</v>
          </cell>
          <cell r="C5570" t="str">
            <v>Y</v>
          </cell>
          <cell r="D5570" t="str">
            <v>YS</v>
          </cell>
          <cell r="E5570" t="str">
            <v>YSE</v>
          </cell>
          <cell r="F5570">
            <v>750</v>
          </cell>
          <cell r="G5570">
            <v>900963</v>
          </cell>
          <cell r="H5570">
            <v>1240.0999999999999</v>
          </cell>
          <cell r="I5570" t="str">
            <v>S</v>
          </cell>
          <cell r="J5570"/>
        </row>
        <row r="5571">
          <cell r="A5571">
            <v>955428</v>
          </cell>
          <cell r="B5571" t="str">
            <v>CHATEAU LAFRONROCHET SAINT ES 200 750ml</v>
          </cell>
          <cell r="C5571" t="str">
            <v>Y</v>
          </cell>
          <cell r="D5571" t="str">
            <v>YS</v>
          </cell>
          <cell r="E5571" t="str">
            <v>YSE</v>
          </cell>
          <cell r="F5571">
            <v>750</v>
          </cell>
          <cell r="G5571">
            <v>955428</v>
          </cell>
          <cell r="H5571">
            <v>149.47</v>
          </cell>
          <cell r="I5571" t="str">
            <v>S</v>
          </cell>
          <cell r="J5571"/>
        </row>
        <row r="5572">
          <cell r="A5572">
            <v>923489</v>
          </cell>
          <cell r="B5572" t="str">
            <v>CHATEAU LANESSON HAUT MEDOC 2018 750ml</v>
          </cell>
          <cell r="C5572" t="str">
            <v>Y</v>
          </cell>
          <cell r="D5572" t="str">
            <v>YS</v>
          </cell>
          <cell r="E5572" t="str">
            <v>YSE</v>
          </cell>
          <cell r="F5572">
            <v>750</v>
          </cell>
          <cell r="G5572">
            <v>923489</v>
          </cell>
          <cell r="H5572">
            <v>31.97</v>
          </cell>
          <cell r="I5572" t="str">
            <v>S</v>
          </cell>
          <cell r="J5572"/>
        </row>
        <row r="5573">
          <cell r="A5573">
            <v>951302</v>
          </cell>
          <cell r="B5573" t="str">
            <v>CHATEAU LANGOA BARTON '05 750ml</v>
          </cell>
          <cell r="C5573" t="str">
            <v>Y</v>
          </cell>
          <cell r="D5573" t="str">
            <v>YS</v>
          </cell>
          <cell r="E5573" t="str">
            <v>YSE</v>
          </cell>
          <cell r="F5573">
            <v>750</v>
          </cell>
          <cell r="G5573">
            <v>951302</v>
          </cell>
          <cell r="H5573">
            <v>130.96</v>
          </cell>
          <cell r="I5573" t="str">
            <v>U</v>
          </cell>
          <cell r="J5573"/>
        </row>
        <row r="5574">
          <cell r="A5574">
            <v>955368</v>
          </cell>
          <cell r="B5574" t="str">
            <v>CHATEAU LAROSE PERGANSON 2015 750ml</v>
          </cell>
          <cell r="C5574" t="str">
            <v>Y</v>
          </cell>
          <cell r="D5574" t="str">
            <v>YS</v>
          </cell>
          <cell r="E5574" t="str">
            <v>YSE</v>
          </cell>
          <cell r="F5574">
            <v>750</v>
          </cell>
          <cell r="G5574">
            <v>955368</v>
          </cell>
          <cell r="H5574">
            <v>39.99</v>
          </cell>
          <cell r="I5574" t="str">
            <v>S</v>
          </cell>
          <cell r="J5574"/>
        </row>
        <row r="5575">
          <cell r="A5575">
            <v>949701</v>
          </cell>
          <cell r="B5575" t="str">
            <v>CHATEAU LAROSE TRINTAUDON'09 750ml</v>
          </cell>
          <cell r="C5575" t="str">
            <v>Y</v>
          </cell>
          <cell r="D5575" t="str">
            <v>YS</v>
          </cell>
          <cell r="E5575" t="str">
            <v>YSE</v>
          </cell>
          <cell r="F5575">
            <v>750</v>
          </cell>
          <cell r="G5575">
            <v>949701</v>
          </cell>
          <cell r="H5575">
            <v>39.99</v>
          </cell>
          <cell r="I5575" t="str">
            <v>S</v>
          </cell>
          <cell r="J5575"/>
        </row>
        <row r="5576">
          <cell r="A5576">
            <v>950226</v>
          </cell>
          <cell r="B5576" t="str">
            <v>CHATEAU LASCOMBES'10 750ml</v>
          </cell>
          <cell r="C5576" t="str">
            <v>Y</v>
          </cell>
          <cell r="D5576" t="str">
            <v>YS</v>
          </cell>
          <cell r="E5576" t="str">
            <v>YSE</v>
          </cell>
          <cell r="F5576">
            <v>750</v>
          </cell>
          <cell r="G5576">
            <v>950226</v>
          </cell>
          <cell r="H5576">
            <v>198.35</v>
          </cell>
          <cell r="I5576" t="str">
            <v>S</v>
          </cell>
          <cell r="J5576"/>
        </row>
        <row r="5577">
          <cell r="A5577">
            <v>948852</v>
          </cell>
          <cell r="B5577" t="str">
            <v>CHATEAU LASSEGUE 06 750ml</v>
          </cell>
          <cell r="C5577" t="str">
            <v>Y</v>
          </cell>
          <cell r="D5577" t="str">
            <v>YS</v>
          </cell>
          <cell r="E5577" t="str">
            <v>YSE</v>
          </cell>
          <cell r="F5577">
            <v>750</v>
          </cell>
          <cell r="G5577">
            <v>948852</v>
          </cell>
          <cell r="H5577">
            <v>34.89</v>
          </cell>
          <cell r="I5577" t="str">
            <v>S</v>
          </cell>
          <cell r="J5577"/>
        </row>
        <row r="5578">
          <cell r="A5578">
            <v>949052</v>
          </cell>
          <cell r="B5578" t="str">
            <v>CHATEAU LATOUR '01 1500ml</v>
          </cell>
          <cell r="C5578" t="str">
            <v>Y</v>
          </cell>
          <cell r="D5578" t="str">
            <v>YS</v>
          </cell>
          <cell r="E5578" t="str">
            <v>YSE</v>
          </cell>
          <cell r="F5578">
            <v>1500</v>
          </cell>
          <cell r="G5578">
            <v>949052</v>
          </cell>
          <cell r="H5578">
            <v>1787.94</v>
          </cell>
          <cell r="I5578" t="str">
            <v>S</v>
          </cell>
          <cell r="J5578"/>
        </row>
        <row r="5579">
          <cell r="A5579">
            <v>902094</v>
          </cell>
          <cell r="B5579" t="str">
            <v>CHATEAU LATOUR 2003 750ml</v>
          </cell>
          <cell r="C5579" t="str">
            <v>Y</v>
          </cell>
          <cell r="D5579" t="str">
            <v>YS</v>
          </cell>
          <cell r="E5579" t="str">
            <v>YSE</v>
          </cell>
          <cell r="F5579">
            <v>750</v>
          </cell>
          <cell r="G5579">
            <v>902094</v>
          </cell>
          <cell r="H5579">
            <v>1871.62</v>
          </cell>
          <cell r="I5579" t="str">
            <v>S</v>
          </cell>
          <cell r="J5579"/>
        </row>
        <row r="5580">
          <cell r="A5580">
            <v>900964</v>
          </cell>
          <cell r="B5580" t="str">
            <v>CHATEAU LATOUR 2006 750ml</v>
          </cell>
          <cell r="C5580" t="str">
            <v>Y</v>
          </cell>
          <cell r="D5580" t="str">
            <v>YS</v>
          </cell>
          <cell r="E5580" t="str">
            <v>YSE</v>
          </cell>
          <cell r="F5580">
            <v>750</v>
          </cell>
          <cell r="G5580">
            <v>900964</v>
          </cell>
          <cell r="H5580">
            <v>1127.3</v>
          </cell>
          <cell r="I5580" t="str">
            <v>S</v>
          </cell>
          <cell r="J5580"/>
        </row>
        <row r="5581">
          <cell r="A5581">
            <v>900965</v>
          </cell>
          <cell r="B5581" t="str">
            <v>CHATEAU LATOUR 2007 750ml</v>
          </cell>
          <cell r="C5581" t="str">
            <v>Y</v>
          </cell>
          <cell r="D5581" t="str">
            <v>YS</v>
          </cell>
          <cell r="E5581" t="str">
            <v>YSE</v>
          </cell>
          <cell r="F5581">
            <v>750</v>
          </cell>
          <cell r="G5581">
            <v>900965</v>
          </cell>
          <cell r="H5581">
            <v>931.78</v>
          </cell>
          <cell r="I5581" t="str">
            <v>S</v>
          </cell>
          <cell r="J5581"/>
        </row>
        <row r="5582">
          <cell r="A5582">
            <v>900966</v>
          </cell>
          <cell r="B5582" t="str">
            <v>CHATEAU LATOUR 2008 750ml</v>
          </cell>
          <cell r="C5582" t="str">
            <v>Y</v>
          </cell>
          <cell r="D5582" t="str">
            <v>YS</v>
          </cell>
          <cell r="E5582" t="str">
            <v>YSE</v>
          </cell>
          <cell r="F5582">
            <v>750</v>
          </cell>
          <cell r="G5582">
            <v>900966</v>
          </cell>
          <cell r="H5582">
            <v>1127.3</v>
          </cell>
          <cell r="I5582" t="str">
            <v>S</v>
          </cell>
          <cell r="J5582"/>
        </row>
        <row r="5583">
          <cell r="A5583">
            <v>900967</v>
          </cell>
          <cell r="B5583" t="str">
            <v>CHATEAU LATOUR 2010 750ml</v>
          </cell>
          <cell r="C5583" t="str">
            <v>Y</v>
          </cell>
          <cell r="D5583" t="str">
            <v>YS</v>
          </cell>
          <cell r="E5583" t="str">
            <v>YSE</v>
          </cell>
          <cell r="F5583">
            <v>750</v>
          </cell>
          <cell r="G5583">
            <v>900967</v>
          </cell>
          <cell r="H5583">
            <v>2886.98</v>
          </cell>
          <cell r="I5583" t="str">
            <v>S</v>
          </cell>
          <cell r="J5583"/>
        </row>
        <row r="5584">
          <cell r="A5584">
            <v>902095</v>
          </cell>
          <cell r="B5584" t="str">
            <v>CHATEAU LATOUR 2011 750ml</v>
          </cell>
          <cell r="C5584" t="str">
            <v>Y</v>
          </cell>
          <cell r="D5584" t="str">
            <v>YS</v>
          </cell>
          <cell r="E5584" t="str">
            <v>YSE</v>
          </cell>
          <cell r="F5584">
            <v>750</v>
          </cell>
          <cell r="G5584">
            <v>902095</v>
          </cell>
          <cell r="H5584">
            <v>1214.05</v>
          </cell>
          <cell r="I5584" t="str">
            <v>S</v>
          </cell>
          <cell r="J5584"/>
        </row>
        <row r="5585">
          <cell r="A5585">
            <v>949492</v>
          </cell>
          <cell r="B5585" t="str">
            <v>CHATEAU LATOUR MART ILLAC '11 750ml</v>
          </cell>
          <cell r="C5585" t="str">
            <v>Y</v>
          </cell>
          <cell r="D5585" t="str">
            <v>YS</v>
          </cell>
          <cell r="E5585" t="str">
            <v>YSE</v>
          </cell>
          <cell r="F5585">
            <v>750</v>
          </cell>
          <cell r="G5585">
            <v>949492</v>
          </cell>
          <cell r="H5585">
            <v>52.07</v>
          </cell>
          <cell r="I5585" t="str">
            <v>S</v>
          </cell>
          <cell r="J5585"/>
        </row>
        <row r="5586">
          <cell r="A5586">
            <v>952954</v>
          </cell>
          <cell r="B5586" t="str">
            <v>CHATEAU LATOUR MIXED CASE 750ml</v>
          </cell>
          <cell r="C5586" t="str">
            <v>Y</v>
          </cell>
          <cell r="D5586" t="str">
            <v>YS</v>
          </cell>
          <cell r="E5586" t="str">
            <v>YSE</v>
          </cell>
          <cell r="F5586">
            <v>750</v>
          </cell>
          <cell r="G5586">
            <v>952954</v>
          </cell>
          <cell r="H5586">
            <v>1164.9000000000001</v>
          </cell>
          <cell r="I5586" t="str">
            <v>S</v>
          </cell>
          <cell r="J5586"/>
        </row>
        <row r="5587">
          <cell r="A5587">
            <v>916441</v>
          </cell>
          <cell r="B5587" t="str">
            <v>CHATEAU LATOUR'05 750ml</v>
          </cell>
          <cell r="C5587" t="str">
            <v>L</v>
          </cell>
          <cell r="D5587" t="str">
            <v>LA</v>
          </cell>
          <cell r="E5587" t="str">
            <v>LAW</v>
          </cell>
          <cell r="F5587">
            <v>750</v>
          </cell>
          <cell r="G5587">
            <v>916441</v>
          </cell>
          <cell r="H5587">
            <v>2599.9899999999998</v>
          </cell>
          <cell r="I5587" t="str">
            <v>A</v>
          </cell>
          <cell r="J5587"/>
        </row>
        <row r="5588">
          <cell r="A5588">
            <v>911008</v>
          </cell>
          <cell r="B5588" t="str">
            <v>CHATEAU LATOUR'08 750ml</v>
          </cell>
          <cell r="C5588" t="str">
            <v>L</v>
          </cell>
          <cell r="D5588" t="str">
            <v>LA</v>
          </cell>
          <cell r="E5588" t="str">
            <v>LAW</v>
          </cell>
          <cell r="F5588">
            <v>750</v>
          </cell>
          <cell r="G5588">
            <v>911008</v>
          </cell>
          <cell r="H5588">
            <v>1499.99</v>
          </cell>
          <cell r="I5588" t="str">
            <v>A</v>
          </cell>
          <cell r="J5588"/>
        </row>
        <row r="5589">
          <cell r="A5589">
            <v>921547</v>
          </cell>
          <cell r="B5589" t="str">
            <v>CHATEAU LE PUY EMILIEN 750ml</v>
          </cell>
          <cell r="C5589" t="str">
            <v>Y</v>
          </cell>
          <cell r="D5589" t="str">
            <v>YS</v>
          </cell>
          <cell r="E5589" t="str">
            <v>YSE</v>
          </cell>
          <cell r="F5589">
            <v>750</v>
          </cell>
          <cell r="G5589">
            <v>921547</v>
          </cell>
          <cell r="H5589">
            <v>60.04</v>
          </cell>
          <cell r="I5589" t="str">
            <v>S</v>
          </cell>
          <cell r="J5589"/>
        </row>
        <row r="5590">
          <cell r="A5590">
            <v>900807</v>
          </cell>
          <cell r="B5590" t="str">
            <v>CHATEAU L'ENCLOS 750ml</v>
          </cell>
          <cell r="C5590" t="str">
            <v>Y</v>
          </cell>
          <cell r="D5590" t="str">
            <v>YS</v>
          </cell>
          <cell r="E5590" t="str">
            <v>YSE</v>
          </cell>
          <cell r="F5590">
            <v>750</v>
          </cell>
          <cell r="G5590">
            <v>900807</v>
          </cell>
          <cell r="H5590">
            <v>59.9</v>
          </cell>
          <cell r="I5590" t="str">
            <v>S</v>
          </cell>
          <cell r="J5590"/>
        </row>
        <row r="5591">
          <cell r="A5591">
            <v>900878</v>
          </cell>
          <cell r="B5591" t="str">
            <v>CHATEAU LEOVILLE LAS CASES 2016 750ml</v>
          </cell>
          <cell r="C5591" t="str">
            <v>Y</v>
          </cell>
          <cell r="D5591" t="str">
            <v>YS</v>
          </cell>
          <cell r="E5591" t="str">
            <v>YSE</v>
          </cell>
          <cell r="F5591">
            <v>750</v>
          </cell>
          <cell r="G5591">
            <v>900878</v>
          </cell>
          <cell r="H5591">
            <v>544.27</v>
          </cell>
          <cell r="I5591" t="str">
            <v>S</v>
          </cell>
          <cell r="J5591"/>
        </row>
        <row r="5592">
          <cell r="A5592">
            <v>949047</v>
          </cell>
          <cell r="B5592" t="str">
            <v>CHATEAU LEOVILLE POYFERRE'06 375ml</v>
          </cell>
          <cell r="C5592" t="str">
            <v>Y</v>
          </cell>
          <cell r="D5592" t="str">
            <v>YS</v>
          </cell>
          <cell r="E5592" t="str">
            <v>YSE</v>
          </cell>
          <cell r="F5592">
            <v>375</v>
          </cell>
          <cell r="G5592">
            <v>949047</v>
          </cell>
          <cell r="H5592">
            <v>62.06</v>
          </cell>
          <cell r="I5592" t="str">
            <v>S</v>
          </cell>
          <cell r="J5592"/>
        </row>
        <row r="5593">
          <cell r="A5593">
            <v>902373</v>
          </cell>
          <cell r="B5593" t="str">
            <v>CHATEAU LEOVILLELAS CASES 2011 750ml</v>
          </cell>
          <cell r="C5593" t="str">
            <v>Y</v>
          </cell>
          <cell r="D5593" t="str">
            <v>YS</v>
          </cell>
          <cell r="E5593" t="str">
            <v>YSE</v>
          </cell>
          <cell r="F5593">
            <v>750</v>
          </cell>
          <cell r="G5593">
            <v>902373</v>
          </cell>
          <cell r="H5593">
            <v>263.44</v>
          </cell>
          <cell r="I5593" t="str">
            <v>S</v>
          </cell>
          <cell r="J5593"/>
        </row>
        <row r="5594">
          <cell r="A5594">
            <v>902195</v>
          </cell>
          <cell r="B5594" t="str">
            <v>CHATEAU LEOVILLELASCASES 2014 750ml</v>
          </cell>
          <cell r="C5594" t="str">
            <v>Y</v>
          </cell>
          <cell r="D5594" t="str">
            <v>YS</v>
          </cell>
          <cell r="E5594" t="str">
            <v>YSE</v>
          </cell>
          <cell r="F5594">
            <v>750</v>
          </cell>
          <cell r="G5594">
            <v>902195</v>
          </cell>
          <cell r="H5594">
            <v>273.39999999999998</v>
          </cell>
          <cell r="I5594" t="str">
            <v>S</v>
          </cell>
          <cell r="J5594"/>
        </row>
        <row r="5595">
          <cell r="A5595">
            <v>902289</v>
          </cell>
          <cell r="B5595" t="str">
            <v>CHATEAU LES BARRAILLOTS MARGAUX 750ml</v>
          </cell>
          <cell r="C5595" t="str">
            <v>Y</v>
          </cell>
          <cell r="D5595" t="str">
            <v>YS</v>
          </cell>
          <cell r="E5595" t="str">
            <v>YSE</v>
          </cell>
          <cell r="F5595">
            <v>750</v>
          </cell>
          <cell r="G5595">
            <v>902289</v>
          </cell>
          <cell r="H5595">
            <v>39.99</v>
          </cell>
          <cell r="I5595" t="str">
            <v>S</v>
          </cell>
          <cell r="J5595"/>
        </row>
        <row r="5596">
          <cell r="A5596">
            <v>949944</v>
          </cell>
          <cell r="B5596" t="str">
            <v>CHATEAU LES ORMES DEPEZ '11 750ml</v>
          </cell>
          <cell r="C5596" t="str">
            <v>Y</v>
          </cell>
          <cell r="D5596" t="str">
            <v>YS</v>
          </cell>
          <cell r="E5596" t="str">
            <v>YSE</v>
          </cell>
          <cell r="F5596">
            <v>750</v>
          </cell>
          <cell r="G5596">
            <v>949944</v>
          </cell>
          <cell r="H5596">
            <v>47.06</v>
          </cell>
          <cell r="I5596" t="str">
            <v>S</v>
          </cell>
          <cell r="J5596"/>
        </row>
        <row r="5597">
          <cell r="A5597">
            <v>954941</v>
          </cell>
          <cell r="B5597" t="str">
            <v>CHATEAU L'ESCART BORDEAUX BLANC 750ml</v>
          </cell>
          <cell r="C5597" t="str">
            <v>Y</v>
          </cell>
          <cell r="D5597" t="str">
            <v>YS</v>
          </cell>
          <cell r="E5597" t="str">
            <v>YSE</v>
          </cell>
          <cell r="F5597">
            <v>750</v>
          </cell>
          <cell r="G5597">
            <v>954941</v>
          </cell>
          <cell r="H5597">
            <v>12.54</v>
          </cell>
          <cell r="I5597" t="str">
            <v>S</v>
          </cell>
          <cell r="J5597"/>
        </row>
        <row r="5598">
          <cell r="A5598">
            <v>922965</v>
          </cell>
          <cell r="B5598" t="str">
            <v>CHATEAU LOUDENNE BLANC 2018 750ml</v>
          </cell>
          <cell r="C5598" t="str">
            <v>Y</v>
          </cell>
          <cell r="D5598" t="str">
            <v>YS</v>
          </cell>
          <cell r="E5598" t="str">
            <v>YSE</v>
          </cell>
          <cell r="F5598">
            <v>750</v>
          </cell>
          <cell r="G5598">
            <v>922965</v>
          </cell>
          <cell r="H5598">
            <v>33.78</v>
          </cell>
          <cell r="I5598" t="str">
            <v>S</v>
          </cell>
          <cell r="J5598"/>
        </row>
        <row r="5599">
          <cell r="A5599">
            <v>922735</v>
          </cell>
          <cell r="B5599" t="str">
            <v>CHATEAU LYNCH BAGES 2014 750ml</v>
          </cell>
          <cell r="C5599" t="str">
            <v>Y</v>
          </cell>
          <cell r="D5599" t="str">
            <v>YS</v>
          </cell>
          <cell r="E5599" t="str">
            <v>YSE</v>
          </cell>
          <cell r="F5599">
            <v>750</v>
          </cell>
          <cell r="G5599">
            <v>922735</v>
          </cell>
          <cell r="H5599">
            <v>243.47</v>
          </cell>
          <cell r="I5599" t="str">
            <v>S</v>
          </cell>
          <cell r="J5599"/>
        </row>
        <row r="5600">
          <cell r="A5600">
            <v>918396</v>
          </cell>
          <cell r="B5600" t="str">
            <v>CHATEAU LYNCH BAGES 2016 750ml</v>
          </cell>
          <cell r="C5600" t="str">
            <v>Y</v>
          </cell>
          <cell r="D5600" t="str">
            <v>YS</v>
          </cell>
          <cell r="E5600" t="str">
            <v>YSE</v>
          </cell>
          <cell r="F5600">
            <v>750</v>
          </cell>
          <cell r="G5600">
            <v>918396</v>
          </cell>
          <cell r="H5600">
            <v>281.07</v>
          </cell>
          <cell r="I5600" t="str">
            <v>S</v>
          </cell>
          <cell r="J5600"/>
        </row>
        <row r="5601">
          <cell r="A5601">
            <v>902374</v>
          </cell>
          <cell r="B5601" t="str">
            <v>CHATEAU LYNCHBAGES 2006 750ml</v>
          </cell>
          <cell r="C5601" t="str">
            <v>Y</v>
          </cell>
          <cell r="D5601" t="str">
            <v>YS</v>
          </cell>
          <cell r="E5601" t="str">
            <v>YSE</v>
          </cell>
          <cell r="F5601">
            <v>750</v>
          </cell>
          <cell r="G5601">
            <v>902374</v>
          </cell>
          <cell r="H5601">
            <v>281.07</v>
          </cell>
          <cell r="I5601" t="str">
            <v>S</v>
          </cell>
          <cell r="J5601"/>
        </row>
        <row r="5602">
          <cell r="A5602">
            <v>902196</v>
          </cell>
          <cell r="B5602" t="str">
            <v>CHATEAU LYNCHBAGES 2008 750ml</v>
          </cell>
          <cell r="C5602" t="str">
            <v>Y</v>
          </cell>
          <cell r="D5602" t="str">
            <v>YS</v>
          </cell>
          <cell r="E5602" t="str">
            <v>YSE</v>
          </cell>
          <cell r="F5602">
            <v>750</v>
          </cell>
          <cell r="G5602">
            <v>902196</v>
          </cell>
          <cell r="H5602">
            <v>280.92</v>
          </cell>
          <cell r="I5602" t="str">
            <v>S</v>
          </cell>
          <cell r="J5602"/>
        </row>
        <row r="5603">
          <cell r="A5603">
            <v>902449</v>
          </cell>
          <cell r="B5603" t="str">
            <v>CHATEAU LYNCHBAGES 2009 750ml</v>
          </cell>
          <cell r="C5603" t="str">
            <v>Y</v>
          </cell>
          <cell r="D5603" t="str">
            <v>YS</v>
          </cell>
          <cell r="E5603" t="str">
            <v>YSE</v>
          </cell>
          <cell r="F5603">
            <v>750</v>
          </cell>
          <cell r="G5603">
            <v>902449</v>
          </cell>
          <cell r="H5603">
            <v>337.54</v>
          </cell>
          <cell r="I5603" t="str">
            <v>S</v>
          </cell>
          <cell r="J5603"/>
        </row>
        <row r="5604">
          <cell r="A5604">
            <v>902197</v>
          </cell>
          <cell r="B5604" t="str">
            <v>CHATEAU LYNCHBAGES 2012 750ml</v>
          </cell>
          <cell r="C5604" t="str">
            <v>Y</v>
          </cell>
          <cell r="D5604" t="str">
            <v>YS</v>
          </cell>
          <cell r="E5604" t="str">
            <v>YSE</v>
          </cell>
          <cell r="F5604">
            <v>750</v>
          </cell>
          <cell r="G5604">
            <v>902197</v>
          </cell>
          <cell r="H5604">
            <v>224.74</v>
          </cell>
          <cell r="I5604" t="str">
            <v>S</v>
          </cell>
          <cell r="J5604"/>
        </row>
        <row r="5605">
          <cell r="A5605">
            <v>902375</v>
          </cell>
          <cell r="B5605" t="str">
            <v>CHATEAU LYNCHBAGES 2013 750ml</v>
          </cell>
          <cell r="C5605" t="str">
            <v>Y</v>
          </cell>
          <cell r="D5605" t="str">
            <v>YS</v>
          </cell>
          <cell r="E5605" t="str">
            <v>YSE</v>
          </cell>
          <cell r="F5605">
            <v>750</v>
          </cell>
          <cell r="G5605">
            <v>902375</v>
          </cell>
          <cell r="H5605">
            <v>179.55</v>
          </cell>
          <cell r="I5605" t="str">
            <v>S</v>
          </cell>
          <cell r="J5605"/>
        </row>
        <row r="5606">
          <cell r="A5606">
            <v>914954</v>
          </cell>
          <cell r="B5606" t="str">
            <v>CHATEAU LYONNAT'15 750ml</v>
          </cell>
          <cell r="C5606" t="str">
            <v>P</v>
          </cell>
          <cell r="D5606" t="str">
            <v>PR</v>
          </cell>
          <cell r="E5606" t="str">
            <v>PRA</v>
          </cell>
          <cell r="F5606">
            <v>750</v>
          </cell>
          <cell r="G5606">
            <v>914954</v>
          </cell>
          <cell r="H5606">
            <v>29.99</v>
          </cell>
          <cell r="I5606" t="str">
            <v>L</v>
          </cell>
          <cell r="J5606"/>
        </row>
        <row r="5607">
          <cell r="A5607">
            <v>902575</v>
          </cell>
          <cell r="B5607" t="str">
            <v>CHATEAU MAGDELAINE '01 '05 '09 '10 750ml</v>
          </cell>
          <cell r="C5607" t="str">
            <v>Y</v>
          </cell>
          <cell r="D5607" t="str">
            <v>YS</v>
          </cell>
          <cell r="E5607" t="str">
            <v>YSE</v>
          </cell>
          <cell r="F5607">
            <v>750</v>
          </cell>
          <cell r="G5607">
            <v>902575</v>
          </cell>
          <cell r="H5607">
            <v>187.7</v>
          </cell>
          <cell r="I5607" t="str">
            <v>S</v>
          </cell>
          <cell r="J5607"/>
        </row>
        <row r="5608">
          <cell r="A5608">
            <v>902378</v>
          </cell>
          <cell r="B5608" t="str">
            <v>CHATEAU MAGDELAINE '03 '04 '06 '11 750ml</v>
          </cell>
          <cell r="C5608" t="str">
            <v>Y</v>
          </cell>
          <cell r="D5608" t="str">
            <v>YS</v>
          </cell>
          <cell r="E5608" t="str">
            <v>YSE</v>
          </cell>
          <cell r="F5608">
            <v>750</v>
          </cell>
          <cell r="G5608">
            <v>902378</v>
          </cell>
          <cell r="H5608">
            <v>147.59</v>
          </cell>
          <cell r="I5608" t="str">
            <v>S</v>
          </cell>
          <cell r="J5608"/>
        </row>
        <row r="5609">
          <cell r="A5609">
            <v>924071</v>
          </cell>
          <cell r="B5609" t="str">
            <v>CHATEAU MAGDELAINE 2004 750ml</v>
          </cell>
          <cell r="C5609" t="str">
            <v>Y</v>
          </cell>
          <cell r="D5609" t="str">
            <v>YS</v>
          </cell>
          <cell r="E5609" t="str">
            <v>YSE</v>
          </cell>
          <cell r="F5609">
            <v>750</v>
          </cell>
          <cell r="G5609">
            <v>924071</v>
          </cell>
          <cell r="H5609">
            <v>149.49</v>
          </cell>
          <cell r="I5609" t="str">
            <v>S</v>
          </cell>
          <cell r="J5609"/>
        </row>
        <row r="5610">
          <cell r="A5610">
            <v>902376</v>
          </cell>
          <cell r="B5610" t="str">
            <v>CHATEAU MAGDELAINE '75 '90 '98 750ml</v>
          </cell>
          <cell r="C5610" t="str">
            <v>Y</v>
          </cell>
          <cell r="D5610" t="str">
            <v>YS</v>
          </cell>
          <cell r="E5610" t="str">
            <v>YSE</v>
          </cell>
          <cell r="F5610">
            <v>750</v>
          </cell>
          <cell r="G5610">
            <v>902376</v>
          </cell>
          <cell r="H5610">
            <v>262.27</v>
          </cell>
          <cell r="I5610" t="str">
            <v>S</v>
          </cell>
          <cell r="J5610"/>
        </row>
        <row r="5611">
          <cell r="A5611">
            <v>902377</v>
          </cell>
          <cell r="B5611" t="str">
            <v>CHATEAU MAGDELINE '01 '05 '09 750ml</v>
          </cell>
          <cell r="C5611" t="str">
            <v>Y</v>
          </cell>
          <cell r="D5611" t="str">
            <v>YS</v>
          </cell>
          <cell r="E5611" t="str">
            <v>YSE</v>
          </cell>
          <cell r="F5611">
            <v>750</v>
          </cell>
          <cell r="G5611">
            <v>902377</v>
          </cell>
          <cell r="H5611">
            <v>187.7</v>
          </cell>
          <cell r="I5611" t="str">
            <v>S</v>
          </cell>
          <cell r="J5611"/>
        </row>
        <row r="5612">
          <cell r="A5612">
            <v>900968</v>
          </cell>
          <cell r="B5612" t="str">
            <v>CHATEAU MARGAUX 1988 750ml</v>
          </cell>
          <cell r="C5612" t="str">
            <v>Y</v>
          </cell>
          <cell r="D5612" t="str">
            <v>YS</v>
          </cell>
          <cell r="E5612" t="str">
            <v>YSE</v>
          </cell>
          <cell r="F5612">
            <v>750</v>
          </cell>
          <cell r="G5612">
            <v>900968</v>
          </cell>
          <cell r="H5612">
            <v>1034.95</v>
          </cell>
          <cell r="I5612" t="str">
            <v>S</v>
          </cell>
          <cell r="J5612"/>
        </row>
        <row r="5613">
          <cell r="A5613">
            <v>922079</v>
          </cell>
          <cell r="B5613" t="str">
            <v>CHATEAU MARGAUX 1990 750ml</v>
          </cell>
          <cell r="C5613" t="str">
            <v>Y</v>
          </cell>
          <cell r="D5613" t="str">
            <v>YS</v>
          </cell>
          <cell r="E5613" t="str">
            <v>YSE</v>
          </cell>
          <cell r="F5613">
            <v>750</v>
          </cell>
          <cell r="G5613">
            <v>922079</v>
          </cell>
          <cell r="H5613">
            <v>2370.4</v>
          </cell>
          <cell r="I5613" t="str">
            <v>S</v>
          </cell>
          <cell r="J5613"/>
        </row>
        <row r="5614">
          <cell r="A5614">
            <v>900729</v>
          </cell>
          <cell r="B5614" t="str">
            <v>CHATEAU MARGAUX 1995 750ml</v>
          </cell>
          <cell r="C5614" t="str">
            <v>Y</v>
          </cell>
          <cell r="D5614" t="str">
            <v>YS</v>
          </cell>
          <cell r="E5614" t="str">
            <v>YSE</v>
          </cell>
          <cell r="F5614">
            <v>750</v>
          </cell>
          <cell r="G5614">
            <v>900729</v>
          </cell>
          <cell r="H5614">
            <v>1302.1400000000001</v>
          </cell>
          <cell r="I5614" t="str">
            <v>S</v>
          </cell>
          <cell r="J5614"/>
        </row>
        <row r="5615">
          <cell r="A5615">
            <v>900730</v>
          </cell>
          <cell r="B5615" t="str">
            <v>CHATEAU MARGAUX 1996 750ml</v>
          </cell>
          <cell r="C5615" t="str">
            <v>Y</v>
          </cell>
          <cell r="D5615" t="str">
            <v>YS</v>
          </cell>
          <cell r="E5615" t="str">
            <v>YSE</v>
          </cell>
          <cell r="F5615">
            <v>750</v>
          </cell>
          <cell r="G5615">
            <v>900730</v>
          </cell>
          <cell r="H5615">
            <v>1774.02</v>
          </cell>
          <cell r="I5615" t="str">
            <v>S</v>
          </cell>
          <cell r="J5615"/>
        </row>
        <row r="5616">
          <cell r="A5616">
            <v>900731</v>
          </cell>
          <cell r="B5616" t="str">
            <v>CHATEAU MARGAUX 1997 750ml</v>
          </cell>
          <cell r="C5616" t="str">
            <v>Y</v>
          </cell>
          <cell r="D5616" t="str">
            <v>YS</v>
          </cell>
          <cell r="E5616" t="str">
            <v>YSE</v>
          </cell>
          <cell r="F5616">
            <v>750</v>
          </cell>
          <cell r="G5616">
            <v>900731</v>
          </cell>
          <cell r="H5616">
            <v>979.4</v>
          </cell>
          <cell r="I5616" t="str">
            <v>S</v>
          </cell>
          <cell r="J5616"/>
        </row>
        <row r="5617">
          <cell r="A5617">
            <v>900732</v>
          </cell>
          <cell r="B5617" t="str">
            <v>CHATEAU MARGAUX 1998 750ml</v>
          </cell>
          <cell r="C5617" t="str">
            <v>Y</v>
          </cell>
          <cell r="D5617" t="str">
            <v>YS</v>
          </cell>
          <cell r="E5617" t="str">
            <v>YSE</v>
          </cell>
          <cell r="F5617">
            <v>750</v>
          </cell>
          <cell r="G5617">
            <v>900732</v>
          </cell>
          <cell r="H5617">
            <v>1031.42</v>
          </cell>
          <cell r="I5617" t="str">
            <v>S</v>
          </cell>
          <cell r="J5617"/>
        </row>
        <row r="5618">
          <cell r="A5618">
            <v>900939</v>
          </cell>
          <cell r="B5618" t="str">
            <v>CHATEAU MARGAUX 2000 750ml</v>
          </cell>
          <cell r="C5618" t="str">
            <v>Y</v>
          </cell>
          <cell r="D5618" t="str">
            <v>YS</v>
          </cell>
          <cell r="E5618" t="str">
            <v>YSE</v>
          </cell>
          <cell r="F5618">
            <v>750</v>
          </cell>
          <cell r="G5618">
            <v>900939</v>
          </cell>
          <cell r="H5618">
            <v>1941.97</v>
          </cell>
          <cell r="I5618" t="str">
            <v>S</v>
          </cell>
          <cell r="J5618"/>
        </row>
        <row r="5619">
          <cell r="A5619">
            <v>900940</v>
          </cell>
          <cell r="B5619" t="str">
            <v>CHATEAU MARGAUX 2003 750ml</v>
          </cell>
          <cell r="C5619" t="str">
            <v>Y</v>
          </cell>
          <cell r="D5619" t="str">
            <v>YS</v>
          </cell>
          <cell r="E5619" t="str">
            <v>YSE</v>
          </cell>
          <cell r="F5619">
            <v>750</v>
          </cell>
          <cell r="G5619">
            <v>900940</v>
          </cell>
          <cell r="H5619">
            <v>1221.07</v>
          </cell>
          <cell r="I5619" t="str">
            <v>S</v>
          </cell>
          <cell r="J5619"/>
        </row>
        <row r="5620">
          <cell r="A5620">
            <v>900941</v>
          </cell>
          <cell r="B5620" t="str">
            <v>CHATEAU MARGAUX 2004 750ml</v>
          </cell>
          <cell r="C5620" t="str">
            <v>Y</v>
          </cell>
          <cell r="D5620" t="str">
            <v>YS</v>
          </cell>
          <cell r="E5620" t="str">
            <v>YSE</v>
          </cell>
          <cell r="F5620">
            <v>750</v>
          </cell>
          <cell r="G5620">
            <v>900941</v>
          </cell>
          <cell r="H5620">
            <v>939.3</v>
          </cell>
          <cell r="I5620" t="str">
            <v>S</v>
          </cell>
          <cell r="J5620"/>
        </row>
        <row r="5621">
          <cell r="A5621">
            <v>900942</v>
          </cell>
          <cell r="B5621" t="str">
            <v>CHATEAU MARGAUX 2005 750ml</v>
          </cell>
          <cell r="C5621" t="str">
            <v>Y</v>
          </cell>
          <cell r="D5621" t="str">
            <v>YS</v>
          </cell>
          <cell r="E5621" t="str">
            <v>YSE</v>
          </cell>
          <cell r="F5621">
            <v>750</v>
          </cell>
          <cell r="G5621">
            <v>900942</v>
          </cell>
          <cell r="H5621">
            <v>1634.9</v>
          </cell>
          <cell r="I5621" t="str">
            <v>S</v>
          </cell>
          <cell r="J5621"/>
        </row>
        <row r="5622">
          <cell r="A5622">
            <v>900733</v>
          </cell>
          <cell r="B5622" t="str">
            <v>CHATEAU MARGAUX 2006 750ml</v>
          </cell>
          <cell r="C5622" t="str">
            <v>Y</v>
          </cell>
          <cell r="D5622" t="str">
            <v>YS</v>
          </cell>
          <cell r="E5622" t="str">
            <v>YSE</v>
          </cell>
          <cell r="F5622">
            <v>750</v>
          </cell>
          <cell r="G5622">
            <v>900733</v>
          </cell>
          <cell r="H5622">
            <v>979.4</v>
          </cell>
          <cell r="I5622" t="str">
            <v>S</v>
          </cell>
          <cell r="J5622"/>
        </row>
        <row r="5623">
          <cell r="A5623">
            <v>900734</v>
          </cell>
          <cell r="B5623" t="str">
            <v>CHATEAU MARGAUX 2008 750ml</v>
          </cell>
          <cell r="C5623" t="str">
            <v>Y</v>
          </cell>
          <cell r="D5623" t="str">
            <v>YS</v>
          </cell>
          <cell r="E5623" t="str">
            <v>YSE</v>
          </cell>
          <cell r="F5623">
            <v>750</v>
          </cell>
          <cell r="G5623">
            <v>900734</v>
          </cell>
          <cell r="H5623">
            <v>979.4</v>
          </cell>
          <cell r="I5623" t="str">
            <v>S</v>
          </cell>
          <cell r="J5623"/>
        </row>
        <row r="5624">
          <cell r="A5624">
            <v>902331</v>
          </cell>
          <cell r="B5624" t="str">
            <v>CHATEAU MARGAUX 2009 750ml</v>
          </cell>
          <cell r="C5624" t="str">
            <v>Y</v>
          </cell>
          <cell r="D5624" t="str">
            <v>YS</v>
          </cell>
          <cell r="E5624" t="str">
            <v>YSE</v>
          </cell>
          <cell r="F5624">
            <v>750</v>
          </cell>
          <cell r="G5624">
            <v>902331</v>
          </cell>
          <cell r="H5624">
            <v>1597.3</v>
          </cell>
          <cell r="I5624" t="str">
            <v>S</v>
          </cell>
          <cell r="J5624"/>
        </row>
        <row r="5625">
          <cell r="A5625">
            <v>900943</v>
          </cell>
          <cell r="B5625" t="str">
            <v>CHATEAU MARGAUX 2010 750ml</v>
          </cell>
          <cell r="C5625" t="str">
            <v>Y</v>
          </cell>
          <cell r="D5625" t="str">
            <v>YS</v>
          </cell>
          <cell r="E5625" t="str">
            <v>YSE</v>
          </cell>
          <cell r="F5625">
            <v>750</v>
          </cell>
          <cell r="G5625">
            <v>900943</v>
          </cell>
          <cell r="H5625">
            <v>1683.78</v>
          </cell>
          <cell r="I5625" t="str">
            <v>S</v>
          </cell>
          <cell r="J5625"/>
        </row>
        <row r="5626">
          <cell r="A5626">
            <v>902332</v>
          </cell>
          <cell r="B5626" t="str">
            <v>CHATEAU MARGAUX 2011 750ml</v>
          </cell>
          <cell r="C5626" t="str">
            <v>Y</v>
          </cell>
          <cell r="D5626" t="str">
            <v>YS</v>
          </cell>
          <cell r="E5626" t="str">
            <v>YSE</v>
          </cell>
          <cell r="F5626">
            <v>750</v>
          </cell>
          <cell r="G5626">
            <v>902332</v>
          </cell>
          <cell r="H5626">
            <v>894.6</v>
          </cell>
          <cell r="I5626" t="str">
            <v>S</v>
          </cell>
          <cell r="J5626"/>
        </row>
        <row r="5627">
          <cell r="A5627">
            <v>902096</v>
          </cell>
          <cell r="B5627" t="str">
            <v>CHATEAU MARGAUX 2012 750ml</v>
          </cell>
          <cell r="C5627" t="str">
            <v>Y</v>
          </cell>
          <cell r="D5627" t="str">
            <v>YS</v>
          </cell>
          <cell r="E5627" t="str">
            <v>YSE</v>
          </cell>
          <cell r="F5627">
            <v>750</v>
          </cell>
          <cell r="G5627">
            <v>902096</v>
          </cell>
          <cell r="H5627">
            <v>882.74</v>
          </cell>
          <cell r="I5627" t="str">
            <v>S</v>
          </cell>
          <cell r="J5627"/>
        </row>
        <row r="5628">
          <cell r="A5628">
            <v>900944</v>
          </cell>
          <cell r="B5628" t="str">
            <v>CHATEAU MARGAUX 2014 750ml</v>
          </cell>
          <cell r="C5628" t="str">
            <v>Y</v>
          </cell>
          <cell r="D5628" t="str">
            <v>YS</v>
          </cell>
          <cell r="E5628" t="str">
            <v>YSE</v>
          </cell>
          <cell r="F5628">
            <v>750</v>
          </cell>
          <cell r="G5628">
            <v>900944</v>
          </cell>
          <cell r="H5628">
            <v>901.7</v>
          </cell>
          <cell r="I5628" t="str">
            <v>S</v>
          </cell>
          <cell r="J5628"/>
        </row>
        <row r="5629">
          <cell r="A5629">
            <v>938812</v>
          </cell>
          <cell r="B5629" t="str">
            <v>CHATEAU MARGAUX'17 750ml</v>
          </cell>
          <cell r="C5629" t="str">
            <v>P</v>
          </cell>
          <cell r="D5629" t="str">
            <v>PR</v>
          </cell>
          <cell r="E5629" t="str">
            <v>PRA</v>
          </cell>
          <cell r="F5629">
            <v>750</v>
          </cell>
          <cell r="G5629">
            <v>938812</v>
          </cell>
          <cell r="H5629">
            <v>1104.46</v>
          </cell>
          <cell r="I5629" t="str">
            <v>L</v>
          </cell>
          <cell r="J5629"/>
        </row>
        <row r="5630">
          <cell r="A5630">
            <v>919137</v>
          </cell>
          <cell r="B5630" t="str">
            <v>CHATEAU MARIS ROUGE'17 750ml</v>
          </cell>
          <cell r="C5630" t="str">
            <v>P</v>
          </cell>
          <cell r="D5630" t="str">
            <v>PR</v>
          </cell>
          <cell r="E5630" t="str">
            <v>PRE</v>
          </cell>
          <cell r="F5630">
            <v>750</v>
          </cell>
          <cell r="G5630">
            <v>919137</v>
          </cell>
          <cell r="H5630">
            <v>18.14</v>
          </cell>
          <cell r="I5630" t="str">
            <v>X</v>
          </cell>
          <cell r="J5630"/>
        </row>
        <row r="5631">
          <cell r="A5631">
            <v>900453</v>
          </cell>
          <cell r="B5631" t="str">
            <v>CHÃ‚TEAU MASSIAC VIOGNIER 750ml</v>
          </cell>
          <cell r="C5631" t="str">
            <v>Y</v>
          </cell>
          <cell r="D5631" t="str">
            <v>YS</v>
          </cell>
          <cell r="E5631" t="str">
            <v>YSE</v>
          </cell>
          <cell r="F5631">
            <v>750</v>
          </cell>
          <cell r="G5631">
            <v>900453</v>
          </cell>
          <cell r="H5631">
            <v>15.23</v>
          </cell>
          <cell r="I5631" t="str">
            <v>S</v>
          </cell>
          <cell r="J5631"/>
        </row>
        <row r="5632">
          <cell r="A5632">
            <v>949850</v>
          </cell>
          <cell r="B5632" t="str">
            <v>CHATEAU MEYNEY '05 750ml</v>
          </cell>
          <cell r="C5632" t="str">
            <v>Y</v>
          </cell>
          <cell r="D5632" t="str">
            <v>YS</v>
          </cell>
          <cell r="E5632" t="str">
            <v>YSE</v>
          </cell>
          <cell r="F5632">
            <v>750</v>
          </cell>
          <cell r="G5632">
            <v>949850</v>
          </cell>
          <cell r="H5632">
            <v>112.09</v>
          </cell>
          <cell r="I5632" t="str">
            <v>S</v>
          </cell>
          <cell r="J5632"/>
        </row>
        <row r="5633">
          <cell r="A5633">
            <v>949886</v>
          </cell>
          <cell r="B5633" t="str">
            <v>CHATEAU MEYNEY '06 750ml</v>
          </cell>
          <cell r="C5633" t="str">
            <v>Y</v>
          </cell>
          <cell r="D5633" t="str">
            <v>YS</v>
          </cell>
          <cell r="E5633" t="str">
            <v>YSE</v>
          </cell>
          <cell r="F5633">
            <v>750</v>
          </cell>
          <cell r="G5633">
            <v>949886</v>
          </cell>
          <cell r="H5633">
            <v>118</v>
          </cell>
          <cell r="I5633" t="str">
            <v>S</v>
          </cell>
          <cell r="J5633"/>
        </row>
        <row r="5634">
          <cell r="A5634">
            <v>949851</v>
          </cell>
          <cell r="B5634" t="str">
            <v>CHATEAU MEYNEY '07 750ml</v>
          </cell>
          <cell r="C5634" t="str">
            <v>Y</v>
          </cell>
          <cell r="D5634" t="str">
            <v>YS</v>
          </cell>
          <cell r="E5634" t="str">
            <v>YSE</v>
          </cell>
          <cell r="F5634">
            <v>750</v>
          </cell>
          <cell r="G5634">
            <v>949851</v>
          </cell>
          <cell r="H5634">
            <v>56.03</v>
          </cell>
          <cell r="I5634" t="str">
            <v>S</v>
          </cell>
          <cell r="J5634"/>
        </row>
        <row r="5635">
          <cell r="A5635">
            <v>949852</v>
          </cell>
          <cell r="B5635" t="str">
            <v>CHATEAU MEYNEY '09 750ml</v>
          </cell>
          <cell r="C5635" t="str">
            <v>Y</v>
          </cell>
          <cell r="D5635" t="str">
            <v>YS</v>
          </cell>
          <cell r="E5635" t="str">
            <v>YSE</v>
          </cell>
          <cell r="F5635">
            <v>750</v>
          </cell>
          <cell r="G5635">
            <v>949852</v>
          </cell>
          <cell r="H5635">
            <v>72.010000000000005</v>
          </cell>
          <cell r="I5635" t="str">
            <v>S</v>
          </cell>
          <cell r="J5635"/>
        </row>
        <row r="5636">
          <cell r="A5636">
            <v>949853</v>
          </cell>
          <cell r="B5636" t="str">
            <v>CHATEAU MEYNEY '11 750ml</v>
          </cell>
          <cell r="C5636" t="str">
            <v>Y</v>
          </cell>
          <cell r="D5636" t="str">
            <v>YS</v>
          </cell>
          <cell r="E5636" t="str">
            <v>YSE</v>
          </cell>
          <cell r="F5636">
            <v>750</v>
          </cell>
          <cell r="G5636">
            <v>949853</v>
          </cell>
          <cell r="H5636">
            <v>70.47</v>
          </cell>
          <cell r="I5636" t="str">
            <v>S</v>
          </cell>
          <cell r="J5636"/>
        </row>
        <row r="5637">
          <cell r="A5637">
            <v>948025</v>
          </cell>
          <cell r="B5637" t="str">
            <v>CHATEAU MONGRAVEY 750ml</v>
          </cell>
          <cell r="C5637" t="str">
            <v>Y</v>
          </cell>
          <cell r="D5637" t="str">
            <v>YS</v>
          </cell>
          <cell r="E5637" t="str">
            <v>YSE</v>
          </cell>
          <cell r="F5637">
            <v>750</v>
          </cell>
          <cell r="G5637">
            <v>948025</v>
          </cell>
          <cell r="H5637">
            <v>56.09</v>
          </cell>
          <cell r="I5637" t="str">
            <v>S</v>
          </cell>
          <cell r="J5637"/>
        </row>
        <row r="5638">
          <cell r="A5638">
            <v>949490</v>
          </cell>
          <cell r="B5638" t="str">
            <v>CHATEAU MONTAUD ROSE'21 750ml</v>
          </cell>
          <cell r="C5638" t="str">
            <v>M</v>
          </cell>
          <cell r="D5638" t="str">
            <v>MP</v>
          </cell>
          <cell r="E5638" t="str">
            <v>MPX</v>
          </cell>
          <cell r="F5638">
            <v>750</v>
          </cell>
          <cell r="G5638">
            <v>949490</v>
          </cell>
          <cell r="H5638">
            <v>15.99</v>
          </cell>
          <cell r="I5638" t="str">
            <v>L</v>
          </cell>
          <cell r="J5638"/>
        </row>
        <row r="5639">
          <cell r="A5639">
            <v>900806</v>
          </cell>
          <cell r="B5639" t="str">
            <v>CHATEAU MONTLANDRIE 750ml</v>
          </cell>
          <cell r="C5639" t="str">
            <v>Y</v>
          </cell>
          <cell r="D5639" t="str">
            <v>YS</v>
          </cell>
          <cell r="E5639" t="str">
            <v>YSE</v>
          </cell>
          <cell r="F5639">
            <v>750</v>
          </cell>
          <cell r="G5639">
            <v>900806</v>
          </cell>
          <cell r="H5639">
            <v>49.32</v>
          </cell>
          <cell r="I5639" t="str">
            <v>S</v>
          </cell>
          <cell r="J5639"/>
        </row>
        <row r="5640">
          <cell r="A5640">
            <v>900879</v>
          </cell>
          <cell r="B5640" t="str">
            <v>CHATEAU MONTROSE 2008 750ml</v>
          </cell>
          <cell r="C5640" t="str">
            <v>Y</v>
          </cell>
          <cell r="D5640" t="str">
            <v>YS</v>
          </cell>
          <cell r="E5640" t="str">
            <v>YSE</v>
          </cell>
          <cell r="F5640">
            <v>750</v>
          </cell>
          <cell r="G5640">
            <v>900879</v>
          </cell>
          <cell r="H5640">
            <v>224.67</v>
          </cell>
          <cell r="I5640" t="str">
            <v>S</v>
          </cell>
          <cell r="J5640"/>
        </row>
        <row r="5641">
          <cell r="A5641">
            <v>902379</v>
          </cell>
          <cell r="B5641" t="str">
            <v>CHATEAU MONTROSE 2009 750ml</v>
          </cell>
          <cell r="C5641" t="str">
            <v>Y</v>
          </cell>
          <cell r="D5641" t="str">
            <v>YS</v>
          </cell>
          <cell r="E5641" t="str">
            <v>YSE</v>
          </cell>
          <cell r="F5641">
            <v>750</v>
          </cell>
          <cell r="G5641">
            <v>902379</v>
          </cell>
          <cell r="H5641">
            <v>563.29999999999995</v>
          </cell>
          <cell r="I5641" t="str">
            <v>S</v>
          </cell>
          <cell r="J5641"/>
        </row>
        <row r="5642">
          <cell r="A5642">
            <v>902198</v>
          </cell>
          <cell r="B5642" t="str">
            <v>CHATEAU MONTROSE 2011 750ml</v>
          </cell>
          <cell r="C5642" t="str">
            <v>Y</v>
          </cell>
          <cell r="D5642" t="str">
            <v>YS</v>
          </cell>
          <cell r="E5642" t="str">
            <v>YSE</v>
          </cell>
          <cell r="F5642">
            <v>750</v>
          </cell>
          <cell r="G5642">
            <v>902198</v>
          </cell>
          <cell r="H5642">
            <v>206.88</v>
          </cell>
          <cell r="I5642" t="str">
            <v>S</v>
          </cell>
          <cell r="J5642"/>
        </row>
        <row r="5643">
          <cell r="A5643">
            <v>902199</v>
          </cell>
          <cell r="B5643" t="str">
            <v>CHATEAU MONTROSE 2012 750ml</v>
          </cell>
          <cell r="C5643" t="str">
            <v>Y</v>
          </cell>
          <cell r="D5643" t="str">
            <v>YS</v>
          </cell>
          <cell r="E5643" t="str">
            <v>YSE</v>
          </cell>
          <cell r="F5643">
            <v>750</v>
          </cell>
          <cell r="G5643">
            <v>902199</v>
          </cell>
          <cell r="H5643">
            <v>217.38</v>
          </cell>
          <cell r="I5643" t="str">
            <v>S</v>
          </cell>
          <cell r="J5643"/>
        </row>
        <row r="5644">
          <cell r="A5644">
            <v>902200</v>
          </cell>
          <cell r="B5644" t="str">
            <v>CHATEAU MONTROSE 2014 750ml</v>
          </cell>
          <cell r="C5644" t="str">
            <v>Y</v>
          </cell>
          <cell r="D5644" t="str">
            <v>YS</v>
          </cell>
          <cell r="E5644" t="str">
            <v>YSE</v>
          </cell>
          <cell r="F5644">
            <v>750</v>
          </cell>
          <cell r="G5644">
            <v>902200</v>
          </cell>
          <cell r="H5644">
            <v>236.02</v>
          </cell>
          <cell r="I5644" t="str">
            <v>S</v>
          </cell>
          <cell r="J5644"/>
        </row>
        <row r="5645">
          <cell r="A5645">
            <v>902201</v>
          </cell>
          <cell r="B5645" t="str">
            <v>CHATEAU MONTROSE 2015 750ml</v>
          </cell>
          <cell r="C5645" t="str">
            <v>Y</v>
          </cell>
          <cell r="D5645" t="str">
            <v>YS</v>
          </cell>
          <cell r="E5645" t="str">
            <v>YSE</v>
          </cell>
          <cell r="F5645">
            <v>750</v>
          </cell>
          <cell r="G5645">
            <v>902201</v>
          </cell>
          <cell r="H5645">
            <v>262.33999999999997</v>
          </cell>
          <cell r="I5645" t="str">
            <v>S</v>
          </cell>
          <cell r="J5645"/>
        </row>
        <row r="5646">
          <cell r="A5646">
            <v>953223</v>
          </cell>
          <cell r="B5646" t="str">
            <v>CHATEAU MOUTON '12 375 ml</v>
          </cell>
          <cell r="C5646" t="str">
            <v>Y</v>
          </cell>
          <cell r="D5646" t="str">
            <v>YS</v>
          </cell>
          <cell r="E5646" t="str">
            <v>YSE</v>
          </cell>
          <cell r="F5646">
            <v>375</v>
          </cell>
          <cell r="G5646">
            <v>953223</v>
          </cell>
          <cell r="H5646">
            <v>423.29</v>
          </cell>
          <cell r="I5646" t="str">
            <v>S</v>
          </cell>
          <cell r="J5646"/>
        </row>
        <row r="5647">
          <cell r="A5647">
            <v>953334</v>
          </cell>
          <cell r="B5647" t="str">
            <v>CHATEAU MOUTON ROTHSCHILD '14 750ml</v>
          </cell>
          <cell r="C5647" t="str">
            <v>Y</v>
          </cell>
          <cell r="D5647" t="str">
            <v>YS</v>
          </cell>
          <cell r="E5647" t="str">
            <v>YSE</v>
          </cell>
          <cell r="F5647">
            <v>750</v>
          </cell>
          <cell r="G5647">
            <v>953334</v>
          </cell>
          <cell r="H5647">
            <v>818.59</v>
          </cell>
          <cell r="I5647" t="str">
            <v>S</v>
          </cell>
          <cell r="J5647"/>
        </row>
        <row r="5648">
          <cell r="A5648">
            <v>950451</v>
          </cell>
          <cell r="B5648" t="str">
            <v>CHATEAU MOUTON ROTHSCHILD 2012 750ml</v>
          </cell>
          <cell r="C5648" t="str">
            <v>Y</v>
          </cell>
          <cell r="D5648" t="str">
            <v>YS</v>
          </cell>
          <cell r="E5648" t="str">
            <v>YSE</v>
          </cell>
          <cell r="F5648">
            <v>750</v>
          </cell>
          <cell r="G5648">
            <v>950451</v>
          </cell>
          <cell r="H5648">
            <v>988.18</v>
          </cell>
          <cell r="I5648" t="str">
            <v>S</v>
          </cell>
          <cell r="J5648"/>
        </row>
        <row r="5649">
          <cell r="A5649">
            <v>950042</v>
          </cell>
          <cell r="B5649" t="str">
            <v>CHATEAU MOUTON ROTHSCHILD '09 750ml</v>
          </cell>
          <cell r="C5649" t="str">
            <v>Y</v>
          </cell>
          <cell r="D5649" t="str">
            <v>YS</v>
          </cell>
          <cell r="E5649" t="str">
            <v>YSE</v>
          </cell>
          <cell r="F5649">
            <v>750</v>
          </cell>
          <cell r="G5649">
            <v>950042</v>
          </cell>
          <cell r="H5649">
            <v>1449.46</v>
          </cell>
          <cell r="I5649" t="str">
            <v>S</v>
          </cell>
          <cell r="J5649"/>
        </row>
        <row r="5650">
          <cell r="A5650">
            <v>950043</v>
          </cell>
          <cell r="B5650" t="str">
            <v>CHATEAU MOUTON ROTHSCHILD '09 750ml</v>
          </cell>
          <cell r="C5650" t="str">
            <v>Y</v>
          </cell>
          <cell r="D5650" t="str">
            <v>YS</v>
          </cell>
          <cell r="E5650" t="str">
            <v>YSE</v>
          </cell>
          <cell r="F5650">
            <v>750</v>
          </cell>
          <cell r="G5650">
            <v>950043</v>
          </cell>
          <cell r="H5650">
            <v>1495.95</v>
          </cell>
          <cell r="I5650" t="str">
            <v>S</v>
          </cell>
          <cell r="J5650"/>
        </row>
        <row r="5651">
          <cell r="A5651">
            <v>950039</v>
          </cell>
          <cell r="B5651" t="str">
            <v>CHATEAU MOUTON ROTHSCHILD '11 750ml</v>
          </cell>
          <cell r="C5651" t="str">
            <v>Y</v>
          </cell>
          <cell r="D5651" t="str">
            <v>YS</v>
          </cell>
          <cell r="E5651" t="str">
            <v>YSE</v>
          </cell>
          <cell r="F5651">
            <v>750</v>
          </cell>
          <cell r="G5651">
            <v>950039</v>
          </cell>
          <cell r="H5651">
            <v>894.18</v>
          </cell>
          <cell r="I5651" t="str">
            <v>S</v>
          </cell>
          <cell r="J5651"/>
        </row>
        <row r="5652">
          <cell r="A5652">
            <v>950040</v>
          </cell>
          <cell r="B5652" t="str">
            <v>CHATEAU MOUTON ROTHSCHILD '11 1500ml</v>
          </cell>
          <cell r="C5652" t="str">
            <v>Y</v>
          </cell>
          <cell r="D5652" t="str">
            <v>YS</v>
          </cell>
          <cell r="E5652" t="str">
            <v>YSE</v>
          </cell>
          <cell r="F5652">
            <v>1500</v>
          </cell>
          <cell r="G5652">
            <v>950040</v>
          </cell>
          <cell r="H5652">
            <v>1983.26</v>
          </cell>
          <cell r="I5652" t="str">
            <v>S</v>
          </cell>
          <cell r="J5652"/>
        </row>
        <row r="5653">
          <cell r="A5653">
            <v>950041</v>
          </cell>
          <cell r="B5653" t="str">
            <v>CHATEAU MOUTON ROTHSCHILD '12 750ml</v>
          </cell>
          <cell r="C5653" t="str">
            <v>Y</v>
          </cell>
          <cell r="D5653" t="str">
            <v>YS</v>
          </cell>
          <cell r="E5653" t="str">
            <v>YSE</v>
          </cell>
          <cell r="F5653">
            <v>750</v>
          </cell>
          <cell r="G5653">
            <v>950041</v>
          </cell>
          <cell r="H5653">
            <v>657.93</v>
          </cell>
          <cell r="I5653" t="str">
            <v>S</v>
          </cell>
          <cell r="J5653"/>
        </row>
        <row r="5654">
          <cell r="A5654">
            <v>953216</v>
          </cell>
          <cell r="B5654" t="str">
            <v>CHATEAU MOUTON ROTHSCHILD 14 3000 ml</v>
          </cell>
          <cell r="C5654" t="str">
            <v>Y</v>
          </cell>
          <cell r="D5654" t="str">
            <v>YS</v>
          </cell>
          <cell r="E5654" t="str">
            <v>YSE</v>
          </cell>
          <cell r="F5654">
            <v>3000</v>
          </cell>
          <cell r="G5654">
            <v>953216</v>
          </cell>
          <cell r="H5654">
            <v>3757.66</v>
          </cell>
          <cell r="I5654" t="str">
            <v>S</v>
          </cell>
          <cell r="J5654"/>
        </row>
        <row r="5655">
          <cell r="A5655">
            <v>953215</v>
          </cell>
          <cell r="B5655" t="str">
            <v>CHATEAU MOUTON ROTHSCHILD '14 1500 ml</v>
          </cell>
          <cell r="C5655" t="str">
            <v>Y</v>
          </cell>
          <cell r="D5655" t="str">
            <v>YS</v>
          </cell>
          <cell r="E5655" t="str">
            <v>YSE</v>
          </cell>
          <cell r="F5655">
            <v>1500</v>
          </cell>
          <cell r="G5655">
            <v>953215</v>
          </cell>
          <cell r="H5655">
            <v>1871.95</v>
          </cell>
          <cell r="I5655" t="str">
            <v>S</v>
          </cell>
          <cell r="J5655"/>
        </row>
        <row r="5656">
          <cell r="A5656">
            <v>953214</v>
          </cell>
          <cell r="B5656" t="str">
            <v>CHATEAU MOUTON ROTHSCHILD '17 750ml</v>
          </cell>
          <cell r="C5656" t="str">
            <v>Y</v>
          </cell>
          <cell r="D5656" t="str">
            <v>YS</v>
          </cell>
          <cell r="E5656" t="str">
            <v>YSE</v>
          </cell>
          <cell r="F5656">
            <v>750</v>
          </cell>
          <cell r="G5656">
            <v>953214</v>
          </cell>
          <cell r="H5656">
            <v>939.3</v>
          </cell>
          <cell r="I5656" t="str">
            <v>S</v>
          </cell>
          <cell r="J5656"/>
        </row>
        <row r="5657">
          <cell r="A5657">
            <v>902085</v>
          </cell>
          <cell r="B5657" t="str">
            <v>CHATEAU MOUTON ROTHSCHILD 1995 750ml</v>
          </cell>
          <cell r="C5657" t="str">
            <v>Y</v>
          </cell>
          <cell r="D5657" t="str">
            <v>YS</v>
          </cell>
          <cell r="E5657" t="str">
            <v>YSE</v>
          </cell>
          <cell r="F5657">
            <v>750</v>
          </cell>
          <cell r="G5657">
            <v>902085</v>
          </cell>
          <cell r="H5657">
            <v>1296.1199999999999</v>
          </cell>
          <cell r="I5657" t="str">
            <v>S</v>
          </cell>
          <cell r="J5657"/>
        </row>
        <row r="5658">
          <cell r="A5658">
            <v>900945</v>
          </cell>
          <cell r="B5658" t="str">
            <v>CHATEAU MOUTON ROTHSCHILD 2003 750ml</v>
          </cell>
          <cell r="C5658" t="str">
            <v>Y</v>
          </cell>
          <cell r="D5658" t="str">
            <v>YS</v>
          </cell>
          <cell r="E5658" t="str">
            <v>YSE</v>
          </cell>
          <cell r="F5658">
            <v>750</v>
          </cell>
          <cell r="G5658">
            <v>900945</v>
          </cell>
          <cell r="H5658">
            <v>1221.07</v>
          </cell>
          <cell r="I5658" t="str">
            <v>S</v>
          </cell>
          <cell r="J5658"/>
        </row>
        <row r="5659">
          <cell r="A5659">
            <v>902086</v>
          </cell>
          <cell r="B5659" t="str">
            <v>CHATEAU MOUTON ROTHSCHILD 2006 750ml</v>
          </cell>
          <cell r="C5659" t="str">
            <v>Y</v>
          </cell>
          <cell r="D5659" t="str">
            <v>YS</v>
          </cell>
          <cell r="E5659" t="str">
            <v>YSE</v>
          </cell>
          <cell r="F5659">
            <v>750</v>
          </cell>
          <cell r="G5659">
            <v>902086</v>
          </cell>
          <cell r="H5659">
            <v>1126.92</v>
          </cell>
          <cell r="I5659" t="str">
            <v>S</v>
          </cell>
          <cell r="J5659"/>
        </row>
        <row r="5660">
          <cell r="A5660">
            <v>902548</v>
          </cell>
          <cell r="B5660" t="str">
            <v>CHATEAU MOUTON ROTHSCHILD 2009 750ml</v>
          </cell>
          <cell r="C5660" t="str">
            <v>Y</v>
          </cell>
          <cell r="D5660" t="str">
            <v>YS</v>
          </cell>
          <cell r="E5660" t="str">
            <v>YSE</v>
          </cell>
          <cell r="F5660">
            <v>750</v>
          </cell>
          <cell r="G5660">
            <v>902548</v>
          </cell>
          <cell r="H5660">
            <v>1685.74</v>
          </cell>
          <cell r="I5660" t="str">
            <v>S</v>
          </cell>
          <cell r="J5660"/>
        </row>
        <row r="5661">
          <cell r="A5661">
            <v>902087</v>
          </cell>
          <cell r="B5661" t="str">
            <v>CHATEAU MOUTON ROTHSCHILD 2011 750ml</v>
          </cell>
          <cell r="C5661" t="str">
            <v>Y</v>
          </cell>
          <cell r="D5661" t="str">
            <v>YS</v>
          </cell>
          <cell r="E5661" t="str">
            <v>YSE</v>
          </cell>
          <cell r="F5661">
            <v>750</v>
          </cell>
          <cell r="G5661">
            <v>902087</v>
          </cell>
          <cell r="H5661">
            <v>931.62</v>
          </cell>
          <cell r="I5661" t="str">
            <v>S</v>
          </cell>
          <cell r="J5661"/>
        </row>
        <row r="5662">
          <cell r="A5662">
            <v>902549</v>
          </cell>
          <cell r="B5662" t="str">
            <v>CHATEAU MOUTON ROTHSCHILD 2013 750ml</v>
          </cell>
          <cell r="C5662" t="str">
            <v>Y</v>
          </cell>
          <cell r="D5662" t="str">
            <v>YS</v>
          </cell>
          <cell r="E5662" t="str">
            <v>YSE</v>
          </cell>
          <cell r="F5662">
            <v>750</v>
          </cell>
          <cell r="G5662">
            <v>902549</v>
          </cell>
          <cell r="H5662">
            <v>882.9</v>
          </cell>
          <cell r="I5662" t="str">
            <v>S</v>
          </cell>
          <cell r="J5662"/>
        </row>
        <row r="5663">
          <cell r="A5663">
            <v>902365</v>
          </cell>
          <cell r="B5663" t="str">
            <v>CHATEAU MOUTON ROTHSCHILD 2013 750ml</v>
          </cell>
          <cell r="C5663" t="str">
            <v>Y</v>
          </cell>
          <cell r="D5663" t="str">
            <v>YS</v>
          </cell>
          <cell r="E5663" t="str">
            <v>YSE</v>
          </cell>
          <cell r="F5663">
            <v>750</v>
          </cell>
          <cell r="G5663">
            <v>902365</v>
          </cell>
          <cell r="H5663">
            <v>882.9</v>
          </cell>
          <cell r="I5663" t="str">
            <v>S</v>
          </cell>
          <cell r="J5663"/>
        </row>
        <row r="5664">
          <cell r="A5664">
            <v>902550</v>
          </cell>
          <cell r="B5664" t="str">
            <v>CHATEAU MOUTON ROTHSCHILD 2014 750ml</v>
          </cell>
          <cell r="C5664" t="str">
            <v>Y</v>
          </cell>
          <cell r="D5664" t="str">
            <v>YS</v>
          </cell>
          <cell r="E5664" t="str">
            <v>YSE</v>
          </cell>
          <cell r="F5664">
            <v>750</v>
          </cell>
          <cell r="G5664">
            <v>902550</v>
          </cell>
          <cell r="H5664">
            <v>931.78</v>
          </cell>
          <cell r="I5664" t="str">
            <v>S</v>
          </cell>
          <cell r="J5664"/>
        </row>
        <row r="5665">
          <cell r="A5665">
            <v>950061</v>
          </cell>
          <cell r="B5665" t="str">
            <v>CHATEAU MOUTON ROTHSCHILD'05 750ml</v>
          </cell>
          <cell r="C5665" t="str">
            <v>Y</v>
          </cell>
          <cell r="D5665" t="str">
            <v>YS</v>
          </cell>
          <cell r="E5665" t="str">
            <v>YSE</v>
          </cell>
          <cell r="F5665">
            <v>750</v>
          </cell>
          <cell r="G5665">
            <v>950061</v>
          </cell>
          <cell r="H5665">
            <v>1363.95</v>
          </cell>
          <cell r="I5665" t="str">
            <v>S</v>
          </cell>
          <cell r="J5665"/>
        </row>
        <row r="5666">
          <cell r="A5666">
            <v>950038</v>
          </cell>
          <cell r="B5666" t="str">
            <v>CHATEAU MOUTON ROTHSCHILD'15 750ml</v>
          </cell>
          <cell r="C5666" t="str">
            <v>P</v>
          </cell>
          <cell r="D5666" t="str">
            <v>PR</v>
          </cell>
          <cell r="E5666" t="str">
            <v>PRA</v>
          </cell>
          <cell r="F5666">
            <v>750</v>
          </cell>
          <cell r="G5666">
            <v>950038</v>
          </cell>
          <cell r="H5666">
            <v>1449.4</v>
          </cell>
          <cell r="I5666" t="str">
            <v>L</v>
          </cell>
          <cell r="J5666"/>
        </row>
        <row r="5667">
          <cell r="A5667">
            <v>905251</v>
          </cell>
          <cell r="B5667" t="str">
            <v>CHATEAU MUSAR BLANC 2000 750ml</v>
          </cell>
          <cell r="C5667" t="str">
            <v>Y</v>
          </cell>
          <cell r="D5667" t="str">
            <v>YS</v>
          </cell>
          <cell r="E5667" t="str">
            <v>YSE</v>
          </cell>
          <cell r="F5667">
            <v>750</v>
          </cell>
          <cell r="G5667">
            <v>905251</v>
          </cell>
          <cell r="H5667">
            <v>99.98</v>
          </cell>
          <cell r="I5667" t="str">
            <v>S</v>
          </cell>
          <cell r="J5667"/>
        </row>
        <row r="5668">
          <cell r="A5668">
            <v>949925</v>
          </cell>
          <cell r="B5668" t="str">
            <v>CHATEAU MUSAR BLANC MIX CASE 750ml</v>
          </cell>
          <cell r="C5668" t="str">
            <v>Y</v>
          </cell>
          <cell r="D5668" t="str">
            <v>YS</v>
          </cell>
          <cell r="E5668" t="str">
            <v>YSE</v>
          </cell>
          <cell r="F5668">
            <v>750</v>
          </cell>
          <cell r="G5668">
            <v>949925</v>
          </cell>
          <cell r="H5668">
            <v>432.33</v>
          </cell>
          <cell r="I5668" t="str">
            <v>S</v>
          </cell>
          <cell r="J5668"/>
        </row>
        <row r="5669">
          <cell r="A5669">
            <v>905915</v>
          </cell>
          <cell r="B5669" t="str">
            <v>CHATEAU MUSAR ROSE 750ml</v>
          </cell>
          <cell r="C5669" t="str">
            <v>Y</v>
          </cell>
          <cell r="D5669" t="str">
            <v>YS</v>
          </cell>
          <cell r="E5669" t="str">
            <v>YSE</v>
          </cell>
          <cell r="F5669">
            <v>750</v>
          </cell>
          <cell r="G5669">
            <v>905915</v>
          </cell>
          <cell r="H5669">
            <v>46.25</v>
          </cell>
          <cell r="I5669" t="str">
            <v>S</v>
          </cell>
          <cell r="J5669"/>
        </row>
        <row r="5670">
          <cell r="A5670">
            <v>922918</v>
          </cell>
          <cell r="B5670" t="str">
            <v>CHATEAU MUSAR ROUGE 2000 750ml</v>
          </cell>
          <cell r="C5670" t="str">
            <v>Y</v>
          </cell>
          <cell r="D5670" t="str">
            <v>YS</v>
          </cell>
          <cell r="E5670" t="str">
            <v>YSE</v>
          </cell>
          <cell r="F5670">
            <v>750</v>
          </cell>
          <cell r="G5670">
            <v>922918</v>
          </cell>
          <cell r="H5670">
            <v>70.510000000000005</v>
          </cell>
          <cell r="I5670" t="str">
            <v>S</v>
          </cell>
          <cell r="J5670"/>
        </row>
        <row r="5671">
          <cell r="A5671">
            <v>949926</v>
          </cell>
          <cell r="B5671" t="str">
            <v>CHATEAU MUSAR ROUGE MIX CASE 750ml</v>
          </cell>
          <cell r="C5671" t="str">
            <v>Y</v>
          </cell>
          <cell r="D5671" t="str">
            <v>YS</v>
          </cell>
          <cell r="E5671" t="str">
            <v>YSE</v>
          </cell>
          <cell r="F5671">
            <v>750</v>
          </cell>
          <cell r="G5671">
            <v>949926</v>
          </cell>
          <cell r="H5671">
            <v>644.04</v>
          </cell>
          <cell r="I5671" t="str">
            <v>S</v>
          </cell>
          <cell r="J5671"/>
        </row>
        <row r="5672">
          <cell r="A5672">
            <v>988957</v>
          </cell>
          <cell r="B5672" t="str">
            <v>CHATEAU MUSAR ROUGE'03 1500ml</v>
          </cell>
          <cell r="C5672" t="str">
            <v>Y</v>
          </cell>
          <cell r="D5672" t="str">
            <v>YS</v>
          </cell>
          <cell r="E5672" t="str">
            <v>YSE</v>
          </cell>
          <cell r="F5672">
            <v>1500</v>
          </cell>
          <cell r="G5672">
            <v>988957</v>
          </cell>
          <cell r="H5672">
            <v>130.09</v>
          </cell>
          <cell r="I5672" t="str">
            <v>S</v>
          </cell>
          <cell r="J5672"/>
        </row>
        <row r="5673">
          <cell r="A5673">
            <v>905916</v>
          </cell>
          <cell r="B5673" t="str">
            <v>CHATEAU MUSAR ROUGE'05 375ml</v>
          </cell>
          <cell r="C5673" t="str">
            <v>Y</v>
          </cell>
          <cell r="D5673" t="str">
            <v>YS</v>
          </cell>
          <cell r="E5673" t="str">
            <v>YSE</v>
          </cell>
          <cell r="F5673">
            <v>375</v>
          </cell>
          <cell r="G5673">
            <v>905916</v>
          </cell>
          <cell r="H5673">
            <v>25.55</v>
          </cell>
          <cell r="I5673" t="str">
            <v>U</v>
          </cell>
          <cell r="J5673"/>
        </row>
        <row r="5674">
          <cell r="A5674">
            <v>955429</v>
          </cell>
          <cell r="B5674" t="str">
            <v>CHATEAU OLIVER PESSAC LEOG 2009 750ml</v>
          </cell>
          <cell r="C5674" t="str">
            <v>Y</v>
          </cell>
          <cell r="D5674" t="str">
            <v>YS</v>
          </cell>
          <cell r="E5674" t="str">
            <v>YSE</v>
          </cell>
          <cell r="F5674">
            <v>750</v>
          </cell>
          <cell r="G5674">
            <v>955429</v>
          </cell>
          <cell r="H5674">
            <v>66.75</v>
          </cell>
          <cell r="I5674" t="str">
            <v>S</v>
          </cell>
          <cell r="J5674"/>
        </row>
        <row r="5675">
          <cell r="A5675">
            <v>949592</v>
          </cell>
          <cell r="B5675" t="str">
            <v>CHATEAU PALMER '04 1500ml</v>
          </cell>
          <cell r="C5675" t="str">
            <v>Y</v>
          </cell>
          <cell r="D5675" t="str">
            <v>YS</v>
          </cell>
          <cell r="E5675" t="str">
            <v>YSE</v>
          </cell>
          <cell r="F5675">
            <v>1500</v>
          </cell>
          <cell r="G5675">
            <v>949592</v>
          </cell>
          <cell r="H5675">
            <v>991.99</v>
          </cell>
          <cell r="I5675" t="str">
            <v>S</v>
          </cell>
          <cell r="J5675"/>
        </row>
        <row r="5676">
          <cell r="A5676">
            <v>949595</v>
          </cell>
          <cell r="B5676" t="str">
            <v>CHATEAU PALMER '05 750ml</v>
          </cell>
          <cell r="C5676" t="str">
            <v>Y</v>
          </cell>
          <cell r="D5676" t="str">
            <v>YS</v>
          </cell>
          <cell r="E5676" t="str">
            <v>YSE</v>
          </cell>
          <cell r="F5676">
            <v>750</v>
          </cell>
          <cell r="G5676">
            <v>949595</v>
          </cell>
          <cell r="H5676">
            <v>920.1</v>
          </cell>
          <cell r="I5676" t="str">
            <v>S</v>
          </cell>
          <cell r="J5676"/>
        </row>
        <row r="5677">
          <cell r="A5677">
            <v>952878</v>
          </cell>
          <cell r="B5677" t="str">
            <v>CHATEAU PALMER '05 750ml</v>
          </cell>
          <cell r="C5677" t="str">
            <v>Y</v>
          </cell>
          <cell r="D5677" t="str">
            <v>YS</v>
          </cell>
          <cell r="E5677" t="str">
            <v>YSE</v>
          </cell>
          <cell r="F5677">
            <v>750</v>
          </cell>
          <cell r="G5677">
            <v>952878</v>
          </cell>
          <cell r="H5677">
            <v>676.1</v>
          </cell>
          <cell r="I5677" t="str">
            <v>S</v>
          </cell>
          <cell r="J5677"/>
        </row>
        <row r="5678">
          <cell r="A5678">
            <v>952879</v>
          </cell>
          <cell r="B5678" t="str">
            <v>CHATEAU PALMER '08 750ml</v>
          </cell>
          <cell r="C5678" t="str">
            <v>Y</v>
          </cell>
          <cell r="D5678" t="str">
            <v>YS</v>
          </cell>
          <cell r="E5678" t="str">
            <v>YSE</v>
          </cell>
          <cell r="F5678">
            <v>750</v>
          </cell>
          <cell r="G5678">
            <v>952879</v>
          </cell>
          <cell r="H5678">
            <v>420.11</v>
          </cell>
          <cell r="I5678" t="str">
            <v>S</v>
          </cell>
          <cell r="J5678"/>
        </row>
        <row r="5679">
          <cell r="A5679">
            <v>949596</v>
          </cell>
          <cell r="B5679" t="str">
            <v>CHATEAU PALMER '09 750ml</v>
          </cell>
          <cell r="C5679" t="str">
            <v>Y</v>
          </cell>
          <cell r="D5679" t="str">
            <v>YS</v>
          </cell>
          <cell r="E5679" t="str">
            <v>YSA</v>
          </cell>
          <cell r="F5679">
            <v>750</v>
          </cell>
          <cell r="G5679">
            <v>949596</v>
          </cell>
          <cell r="H5679">
            <v>783.27</v>
          </cell>
          <cell r="I5679" t="str">
            <v>S</v>
          </cell>
          <cell r="J5679"/>
        </row>
        <row r="5680">
          <cell r="A5680">
            <v>955330</v>
          </cell>
          <cell r="B5680" t="str">
            <v>CHATEAU PALMER 1985 750ml</v>
          </cell>
          <cell r="C5680" t="str">
            <v>Y</v>
          </cell>
          <cell r="D5680" t="str">
            <v>YS</v>
          </cell>
          <cell r="E5680" t="str">
            <v>YSE</v>
          </cell>
          <cell r="F5680">
            <v>750</v>
          </cell>
          <cell r="G5680">
            <v>955330</v>
          </cell>
          <cell r="H5680">
            <v>587.51</v>
          </cell>
          <cell r="I5680" t="str">
            <v>S</v>
          </cell>
          <cell r="J5680"/>
        </row>
        <row r="5681">
          <cell r="A5681">
            <v>955331</v>
          </cell>
          <cell r="B5681" t="str">
            <v>CHATEAU PALMER 1988 750ml</v>
          </cell>
          <cell r="C5681" t="str">
            <v>Y</v>
          </cell>
          <cell r="D5681" t="str">
            <v>YS</v>
          </cell>
          <cell r="E5681" t="str">
            <v>YSE</v>
          </cell>
          <cell r="F5681">
            <v>750</v>
          </cell>
          <cell r="G5681">
            <v>955331</v>
          </cell>
          <cell r="H5681">
            <v>551.71</v>
          </cell>
          <cell r="I5681" t="str">
            <v>S</v>
          </cell>
          <cell r="J5681"/>
        </row>
        <row r="5682">
          <cell r="A5682">
            <v>955332</v>
          </cell>
          <cell r="B5682" t="str">
            <v>CHATEAU PALMER 1996 750ml</v>
          </cell>
          <cell r="C5682" t="str">
            <v>Y</v>
          </cell>
          <cell r="D5682" t="str">
            <v>YS</v>
          </cell>
          <cell r="E5682" t="str">
            <v>YSE</v>
          </cell>
          <cell r="F5682">
            <v>750</v>
          </cell>
          <cell r="G5682">
            <v>955332</v>
          </cell>
          <cell r="H5682">
            <v>588.04999999999995</v>
          </cell>
          <cell r="I5682" t="str">
            <v>S</v>
          </cell>
          <cell r="J5682"/>
        </row>
        <row r="5683">
          <cell r="A5683">
            <v>900744</v>
          </cell>
          <cell r="B5683" t="str">
            <v>CHATEAU PALMER 2006 750ml</v>
          </cell>
          <cell r="C5683" t="str">
            <v>Y</v>
          </cell>
          <cell r="D5683" t="str">
            <v>YS</v>
          </cell>
          <cell r="E5683" t="str">
            <v>YSE</v>
          </cell>
          <cell r="F5683">
            <v>750</v>
          </cell>
          <cell r="G5683">
            <v>900744</v>
          </cell>
          <cell r="H5683">
            <v>475.8</v>
          </cell>
          <cell r="I5683" t="str">
            <v>S</v>
          </cell>
          <cell r="J5683"/>
        </row>
        <row r="5684">
          <cell r="A5684">
            <v>949593</v>
          </cell>
          <cell r="B5684" t="str">
            <v>CHATEAU PALMER '95 750ml</v>
          </cell>
          <cell r="C5684" t="str">
            <v>Y</v>
          </cell>
          <cell r="D5684" t="str">
            <v>YS</v>
          </cell>
          <cell r="E5684" t="str">
            <v>YSE</v>
          </cell>
          <cell r="F5684">
            <v>750</v>
          </cell>
          <cell r="G5684">
            <v>949593</v>
          </cell>
          <cell r="H5684">
            <v>547.86</v>
          </cell>
          <cell r="I5684" t="str">
            <v>S</v>
          </cell>
          <cell r="J5684"/>
        </row>
        <row r="5685">
          <cell r="A5685">
            <v>949594</v>
          </cell>
          <cell r="B5685" t="str">
            <v>CHATEAU PALMER '99 750ml</v>
          </cell>
          <cell r="C5685" t="str">
            <v>Y</v>
          </cell>
          <cell r="D5685" t="str">
            <v>YS</v>
          </cell>
          <cell r="E5685" t="str">
            <v>YSE</v>
          </cell>
          <cell r="F5685">
            <v>750</v>
          </cell>
          <cell r="G5685">
            <v>949594</v>
          </cell>
          <cell r="H5685">
            <v>684.46</v>
          </cell>
          <cell r="I5685" t="str">
            <v>S</v>
          </cell>
          <cell r="J5685"/>
        </row>
        <row r="5686">
          <cell r="A5686">
            <v>952883</v>
          </cell>
          <cell r="B5686" t="str">
            <v>CHATEAU PALMER '99 375 ml</v>
          </cell>
          <cell r="C5686" t="str">
            <v>Y</v>
          </cell>
          <cell r="D5686" t="str">
            <v>YS</v>
          </cell>
          <cell r="E5686" t="str">
            <v>YSE</v>
          </cell>
          <cell r="F5686">
            <v>375</v>
          </cell>
          <cell r="G5686">
            <v>952883</v>
          </cell>
          <cell r="H5686">
            <v>281.10000000000002</v>
          </cell>
          <cell r="I5686" t="str">
            <v>S</v>
          </cell>
          <cell r="J5686"/>
        </row>
        <row r="5687">
          <cell r="A5687">
            <v>924072</v>
          </cell>
          <cell r="B5687" t="str">
            <v>CHATEAU PAPE CLEMENT 2018 750ml</v>
          </cell>
          <cell r="C5687" t="str">
            <v>Y</v>
          </cell>
          <cell r="D5687" t="str">
            <v>YS</v>
          </cell>
          <cell r="E5687" t="str">
            <v>YSE</v>
          </cell>
          <cell r="F5687">
            <v>750</v>
          </cell>
          <cell r="G5687">
            <v>924072</v>
          </cell>
          <cell r="H5687">
            <v>175.5</v>
          </cell>
          <cell r="I5687" t="str">
            <v>S</v>
          </cell>
          <cell r="J5687"/>
        </row>
        <row r="5688">
          <cell r="A5688">
            <v>902644</v>
          </cell>
          <cell r="B5688" t="str">
            <v>CHATEAU PARADEAUX BANDOL ROUGE 20 750ml</v>
          </cell>
          <cell r="C5688" t="str">
            <v>Y</v>
          </cell>
          <cell r="D5688" t="str">
            <v>YS</v>
          </cell>
          <cell r="E5688" t="str">
            <v>YSE</v>
          </cell>
          <cell r="F5688">
            <v>750</v>
          </cell>
          <cell r="G5688">
            <v>902644</v>
          </cell>
          <cell r="H5688">
            <v>51.68</v>
          </cell>
          <cell r="I5688" t="str">
            <v>S</v>
          </cell>
          <cell r="J5688"/>
        </row>
        <row r="5689">
          <cell r="A5689">
            <v>900880</v>
          </cell>
          <cell r="B5689" t="str">
            <v>CHATEAU PAVIE 2009 750ml</v>
          </cell>
          <cell r="C5689" t="str">
            <v>Y</v>
          </cell>
          <cell r="D5689" t="str">
            <v>YS</v>
          </cell>
          <cell r="E5689" t="str">
            <v>YSE</v>
          </cell>
          <cell r="F5689">
            <v>750</v>
          </cell>
          <cell r="G5689">
            <v>900880</v>
          </cell>
          <cell r="H5689">
            <v>845.07</v>
          </cell>
          <cell r="I5689" t="str">
            <v>S</v>
          </cell>
          <cell r="J5689"/>
        </row>
        <row r="5690">
          <cell r="A5690">
            <v>918401</v>
          </cell>
          <cell r="B5690" t="str">
            <v>CHATEAU PAVIE 2015 750ml</v>
          </cell>
          <cell r="C5690" t="str">
            <v>Y</v>
          </cell>
          <cell r="D5690" t="str">
            <v>YS</v>
          </cell>
          <cell r="E5690" t="str">
            <v>YSE</v>
          </cell>
          <cell r="F5690">
            <v>750</v>
          </cell>
          <cell r="G5690">
            <v>918401</v>
          </cell>
          <cell r="H5690">
            <v>292.42</v>
          </cell>
          <cell r="I5690" t="str">
            <v>S</v>
          </cell>
          <cell r="J5690"/>
        </row>
        <row r="5691">
          <cell r="A5691">
            <v>951303</v>
          </cell>
          <cell r="B5691" t="str">
            <v>CHATEAU PEDESCLAUX '10 750ml</v>
          </cell>
          <cell r="C5691" t="str">
            <v>Y</v>
          </cell>
          <cell r="D5691" t="str">
            <v>YS</v>
          </cell>
          <cell r="E5691" t="str">
            <v>YSE</v>
          </cell>
          <cell r="F5691">
            <v>750</v>
          </cell>
          <cell r="G5691">
            <v>951303</v>
          </cell>
          <cell r="H5691">
            <v>55.92</v>
          </cell>
          <cell r="I5691" t="str">
            <v>U</v>
          </cell>
          <cell r="J5691"/>
        </row>
        <row r="5692">
          <cell r="A5692">
            <v>953855</v>
          </cell>
          <cell r="B5692" t="str">
            <v>CHATEAU PETRUS 06 750ml</v>
          </cell>
          <cell r="C5692" t="str">
            <v>Y</v>
          </cell>
          <cell r="D5692" t="str">
            <v>YS</v>
          </cell>
          <cell r="E5692" t="str">
            <v>YSE</v>
          </cell>
          <cell r="F5692">
            <v>750</v>
          </cell>
          <cell r="G5692">
            <v>953855</v>
          </cell>
          <cell r="H5692">
            <v>3479.64</v>
          </cell>
          <cell r="I5692" t="str">
            <v>S</v>
          </cell>
          <cell r="J5692"/>
        </row>
        <row r="5693">
          <cell r="A5693">
            <v>953856</v>
          </cell>
          <cell r="B5693" t="str">
            <v>CHATEAU PETRUS 07 750ml</v>
          </cell>
          <cell r="C5693" t="str">
            <v>Y</v>
          </cell>
          <cell r="D5693" t="str">
            <v>YS</v>
          </cell>
          <cell r="E5693" t="str">
            <v>YSE</v>
          </cell>
          <cell r="F5693">
            <v>750</v>
          </cell>
          <cell r="G5693">
            <v>953856</v>
          </cell>
          <cell r="H5693">
            <v>3150.64</v>
          </cell>
          <cell r="I5693" t="str">
            <v>S</v>
          </cell>
          <cell r="J5693"/>
        </row>
        <row r="5694">
          <cell r="A5694">
            <v>954275</v>
          </cell>
          <cell r="B5694" t="str">
            <v>CHATEAU PETRUS 2008 750ml</v>
          </cell>
          <cell r="C5694" t="str">
            <v>Y</v>
          </cell>
          <cell r="D5694" t="str">
            <v>YS</v>
          </cell>
          <cell r="E5694" t="str">
            <v>YSE</v>
          </cell>
          <cell r="F5694">
            <v>750</v>
          </cell>
          <cell r="G5694">
            <v>954275</v>
          </cell>
          <cell r="H5694">
            <v>3948.79</v>
          </cell>
          <cell r="I5694" t="str">
            <v>S</v>
          </cell>
          <cell r="J5694"/>
        </row>
        <row r="5695">
          <cell r="A5695">
            <v>955543</v>
          </cell>
          <cell r="B5695" t="str">
            <v>CHATEAU PETRUS 2012 750ml</v>
          </cell>
          <cell r="C5695" t="str">
            <v>Y</v>
          </cell>
          <cell r="D5695" t="str">
            <v>YS</v>
          </cell>
          <cell r="E5695" t="str">
            <v>YSE</v>
          </cell>
          <cell r="F5695">
            <v>750</v>
          </cell>
          <cell r="G5695">
            <v>955543</v>
          </cell>
          <cell r="H5695">
            <v>4043.21</v>
          </cell>
          <cell r="I5695" t="str">
            <v>S</v>
          </cell>
          <cell r="J5695"/>
        </row>
        <row r="5696">
          <cell r="A5696">
            <v>902111</v>
          </cell>
          <cell r="B5696" t="str">
            <v>CHATEAU PETRUS 2016 750ml</v>
          </cell>
          <cell r="C5696" t="str">
            <v>Y</v>
          </cell>
          <cell r="D5696" t="str">
            <v>YS</v>
          </cell>
          <cell r="E5696" t="str">
            <v>YSE</v>
          </cell>
          <cell r="F5696">
            <v>750</v>
          </cell>
          <cell r="G5696">
            <v>902111</v>
          </cell>
          <cell r="H5696">
            <v>7991.45</v>
          </cell>
          <cell r="I5696" t="str">
            <v>S</v>
          </cell>
          <cell r="J5696"/>
        </row>
        <row r="5697">
          <cell r="A5697">
            <v>911698</v>
          </cell>
          <cell r="B5697" t="str">
            <v>CHATEAU PETRUS 2017 750ml</v>
          </cell>
          <cell r="C5697" t="str">
            <v>Y</v>
          </cell>
          <cell r="D5697" t="str">
            <v>YS</v>
          </cell>
          <cell r="E5697" t="str">
            <v>YSE</v>
          </cell>
          <cell r="F5697">
            <v>750</v>
          </cell>
          <cell r="G5697">
            <v>911698</v>
          </cell>
          <cell r="H5697">
            <v>3752.05</v>
          </cell>
          <cell r="I5697" t="str">
            <v>S</v>
          </cell>
          <cell r="J5697"/>
        </row>
        <row r="5698">
          <cell r="A5698">
            <v>984354</v>
          </cell>
          <cell r="B5698" t="str">
            <v>CHATEAU PETRUS'11 750ml</v>
          </cell>
          <cell r="C5698" t="str">
            <v>Y</v>
          </cell>
          <cell r="D5698" t="str">
            <v>YS</v>
          </cell>
          <cell r="E5698" t="str">
            <v>YSE</v>
          </cell>
          <cell r="F5698">
            <v>750</v>
          </cell>
          <cell r="G5698">
            <v>984354</v>
          </cell>
          <cell r="H5698">
            <v>3753.74</v>
          </cell>
          <cell r="I5698" t="str">
            <v>S</v>
          </cell>
          <cell r="J5698"/>
        </row>
        <row r="5699">
          <cell r="A5699">
            <v>902109</v>
          </cell>
          <cell r="B5699" t="str">
            <v>CHATEAU PETRUS'15 1 1500 ml</v>
          </cell>
          <cell r="C5699" t="str">
            <v>Y</v>
          </cell>
          <cell r="D5699" t="str">
            <v>YS</v>
          </cell>
          <cell r="E5699" t="str">
            <v>YSE</v>
          </cell>
          <cell r="F5699">
            <v>1500</v>
          </cell>
          <cell r="G5699">
            <v>902109</v>
          </cell>
          <cell r="H5699">
            <v>11753.74</v>
          </cell>
          <cell r="I5699" t="str">
            <v>S</v>
          </cell>
          <cell r="J5699"/>
        </row>
        <row r="5700">
          <cell r="A5700">
            <v>902110</v>
          </cell>
          <cell r="B5700" t="str">
            <v>CHATEAU PETRUS'15 750ML 750ml</v>
          </cell>
          <cell r="C5700" t="str">
            <v>Y</v>
          </cell>
          <cell r="D5700" t="str">
            <v>YS</v>
          </cell>
          <cell r="E5700" t="str">
            <v>YSE</v>
          </cell>
          <cell r="F5700">
            <v>750</v>
          </cell>
          <cell r="G5700">
            <v>902110</v>
          </cell>
          <cell r="H5700">
            <v>5453.45</v>
          </cell>
          <cell r="I5700" t="str">
            <v>S</v>
          </cell>
          <cell r="J5700"/>
        </row>
        <row r="5701">
          <cell r="A5701">
            <v>900068</v>
          </cell>
          <cell r="B5701" t="str">
            <v>CHATEAU PHELAN SEGUR 2015 750ml</v>
          </cell>
          <cell r="C5701" t="str">
            <v>Y</v>
          </cell>
          <cell r="D5701" t="str">
            <v>YS</v>
          </cell>
          <cell r="E5701" t="str">
            <v>YSE</v>
          </cell>
          <cell r="F5701">
            <v>750</v>
          </cell>
          <cell r="G5701">
            <v>900068</v>
          </cell>
          <cell r="H5701">
            <v>75.37</v>
          </cell>
          <cell r="I5701" t="str">
            <v>S</v>
          </cell>
          <cell r="J5701"/>
        </row>
        <row r="5702">
          <cell r="A5702">
            <v>949493</v>
          </cell>
          <cell r="B5702" t="str">
            <v>CHATEAU PIBRAN '10 750ml</v>
          </cell>
          <cell r="C5702" t="str">
            <v>Y</v>
          </cell>
          <cell r="D5702" t="str">
            <v>YS</v>
          </cell>
          <cell r="E5702" t="str">
            <v>YSE</v>
          </cell>
          <cell r="F5702">
            <v>750</v>
          </cell>
          <cell r="G5702">
            <v>949493</v>
          </cell>
          <cell r="H5702">
            <v>63.2</v>
          </cell>
          <cell r="I5702" t="str">
            <v>S</v>
          </cell>
          <cell r="J5702"/>
        </row>
        <row r="5703">
          <cell r="A5703">
            <v>923714</v>
          </cell>
          <cell r="B5703" t="str">
            <v>CHATEAU PICHON BARON 2014 750ml</v>
          </cell>
          <cell r="C5703" t="str">
            <v>Y</v>
          </cell>
          <cell r="D5703" t="str">
            <v>YS</v>
          </cell>
          <cell r="E5703" t="str">
            <v>YSE</v>
          </cell>
          <cell r="F5703">
            <v>750</v>
          </cell>
          <cell r="G5703">
            <v>923714</v>
          </cell>
          <cell r="H5703">
            <v>262.5</v>
          </cell>
          <cell r="I5703" t="str">
            <v>S</v>
          </cell>
          <cell r="J5703"/>
        </row>
        <row r="5704">
          <cell r="A5704">
            <v>949051</v>
          </cell>
          <cell r="B5704" t="str">
            <v>CHATEAU PICHON LALANDE'95 1500ml</v>
          </cell>
          <cell r="C5704" t="str">
            <v>Y</v>
          </cell>
          <cell r="D5704" t="str">
            <v>YS</v>
          </cell>
          <cell r="E5704" t="str">
            <v>YSE</v>
          </cell>
          <cell r="F5704">
            <v>1500</v>
          </cell>
          <cell r="G5704">
            <v>949051</v>
          </cell>
          <cell r="H5704">
            <v>856.4</v>
          </cell>
          <cell r="I5704" t="str">
            <v>S</v>
          </cell>
          <cell r="J5704"/>
        </row>
        <row r="5705">
          <cell r="A5705">
            <v>922600</v>
          </cell>
          <cell r="B5705" t="str">
            <v>CHATEAU PICQUE CALLIOU ROUGE 750ml</v>
          </cell>
          <cell r="C5705" t="str">
            <v>Y</v>
          </cell>
          <cell r="D5705" t="str">
            <v>YS</v>
          </cell>
          <cell r="E5705" t="str">
            <v>YSE</v>
          </cell>
          <cell r="F5705">
            <v>750</v>
          </cell>
          <cell r="G5705">
            <v>922600</v>
          </cell>
          <cell r="H5705">
            <v>47.69</v>
          </cell>
          <cell r="I5705" t="str">
            <v>S</v>
          </cell>
          <cell r="J5705"/>
        </row>
        <row r="5706">
          <cell r="A5706">
            <v>949943</v>
          </cell>
          <cell r="B5706" t="str">
            <v>CHATEAU PINCHON LONGUEVILLE BARON 750ml</v>
          </cell>
          <cell r="C5706" t="str">
            <v>Y</v>
          </cell>
          <cell r="D5706" t="str">
            <v>YS</v>
          </cell>
          <cell r="E5706" t="str">
            <v>YSE</v>
          </cell>
          <cell r="F5706">
            <v>750</v>
          </cell>
          <cell r="G5706">
            <v>949943</v>
          </cell>
          <cell r="H5706">
            <v>186.18</v>
          </cell>
          <cell r="I5706" t="str">
            <v>S</v>
          </cell>
          <cell r="J5706"/>
        </row>
        <row r="5707">
          <cell r="A5707">
            <v>902380</v>
          </cell>
          <cell r="B5707" t="str">
            <v>CHATEAU PONTET CANET 2008 750ml</v>
          </cell>
          <cell r="C5707" t="str">
            <v>Y</v>
          </cell>
          <cell r="D5707" t="str">
            <v>YS</v>
          </cell>
          <cell r="E5707" t="str">
            <v>YSE</v>
          </cell>
          <cell r="F5707">
            <v>750</v>
          </cell>
          <cell r="G5707">
            <v>902380</v>
          </cell>
          <cell r="H5707">
            <v>187.86</v>
          </cell>
          <cell r="I5707" t="str">
            <v>S</v>
          </cell>
          <cell r="J5707"/>
        </row>
        <row r="5708">
          <cell r="A5708">
            <v>902576</v>
          </cell>
          <cell r="B5708" t="str">
            <v>CHATEAU PONTET CANET 2009 750ML 750ml</v>
          </cell>
          <cell r="C5708" t="str">
            <v>Y</v>
          </cell>
          <cell r="D5708" t="str">
            <v>YS</v>
          </cell>
          <cell r="E5708" t="str">
            <v>YSE</v>
          </cell>
          <cell r="F5708">
            <v>750</v>
          </cell>
          <cell r="G5708">
            <v>902576</v>
          </cell>
          <cell r="H5708">
            <v>375.07</v>
          </cell>
          <cell r="I5708" t="str">
            <v>S</v>
          </cell>
          <cell r="J5708"/>
        </row>
        <row r="5709">
          <cell r="A5709">
            <v>902202</v>
          </cell>
          <cell r="B5709" t="str">
            <v>CHATEAU PONTETCANET 2005 750ml</v>
          </cell>
          <cell r="C5709" t="str">
            <v>Y</v>
          </cell>
          <cell r="D5709" t="str">
            <v>YS</v>
          </cell>
          <cell r="E5709" t="str">
            <v>YSE</v>
          </cell>
          <cell r="F5709">
            <v>750</v>
          </cell>
          <cell r="G5709">
            <v>902202</v>
          </cell>
          <cell r="H5709">
            <v>281.14</v>
          </cell>
          <cell r="I5709" t="str">
            <v>S</v>
          </cell>
          <cell r="J5709"/>
        </row>
        <row r="5710">
          <cell r="A5710">
            <v>902203</v>
          </cell>
          <cell r="B5710" t="str">
            <v>CHATEAU POTENSAC'14 750ml</v>
          </cell>
          <cell r="C5710" t="str">
            <v>Y</v>
          </cell>
          <cell r="D5710" t="str">
            <v>YS</v>
          </cell>
          <cell r="E5710" t="str">
            <v>YSE</v>
          </cell>
          <cell r="F5710">
            <v>750</v>
          </cell>
          <cell r="G5710">
            <v>902203</v>
          </cell>
          <cell r="H5710">
            <v>38.4</v>
          </cell>
          <cell r="I5710" t="str">
            <v>S</v>
          </cell>
          <cell r="J5710"/>
        </row>
        <row r="5711">
          <cell r="A5711">
            <v>951373</v>
          </cell>
          <cell r="B5711" t="str">
            <v>CHATEAU POUJEAUX '08 750ml</v>
          </cell>
          <cell r="C5711" t="str">
            <v>Y</v>
          </cell>
          <cell r="D5711" t="str">
            <v>YS</v>
          </cell>
          <cell r="E5711" t="str">
            <v>YSE</v>
          </cell>
          <cell r="F5711">
            <v>750</v>
          </cell>
          <cell r="G5711">
            <v>951373</v>
          </cell>
          <cell r="H5711">
            <v>42.83</v>
          </cell>
          <cell r="I5711" t="str">
            <v>S</v>
          </cell>
          <cell r="J5711"/>
        </row>
        <row r="5712">
          <cell r="A5712">
            <v>902381</v>
          </cell>
          <cell r="B5712" t="str">
            <v>CHATEAU POUJEAUX 2008 750ml</v>
          </cell>
          <cell r="C5712" t="str">
            <v>Y</v>
          </cell>
          <cell r="D5712" t="str">
            <v>YS</v>
          </cell>
          <cell r="E5712" t="str">
            <v>YSE</v>
          </cell>
          <cell r="F5712">
            <v>750</v>
          </cell>
          <cell r="G5712">
            <v>902381</v>
          </cell>
          <cell r="H5712">
            <v>60.17</v>
          </cell>
          <cell r="I5712" t="str">
            <v>S</v>
          </cell>
          <cell r="J5712"/>
        </row>
        <row r="5713">
          <cell r="A5713">
            <v>902204</v>
          </cell>
          <cell r="B5713" t="str">
            <v>CHATEAU POUJEAUX 2010 750ml</v>
          </cell>
          <cell r="C5713" t="str">
            <v>Y</v>
          </cell>
          <cell r="D5713" t="str">
            <v>YS</v>
          </cell>
          <cell r="E5713" t="str">
            <v>YSE</v>
          </cell>
          <cell r="F5713">
            <v>750</v>
          </cell>
          <cell r="G5713">
            <v>902204</v>
          </cell>
          <cell r="H5713">
            <v>66.599999999999994</v>
          </cell>
          <cell r="I5713" t="str">
            <v>S</v>
          </cell>
          <cell r="J5713"/>
        </row>
        <row r="5714">
          <cell r="A5714">
            <v>902210</v>
          </cell>
          <cell r="B5714" t="str">
            <v>CHATEAU POUJEAUX 2010 750ml</v>
          </cell>
          <cell r="C5714" t="str">
            <v>Y</v>
          </cell>
          <cell r="D5714" t="str">
            <v>YS</v>
          </cell>
          <cell r="E5714" t="str">
            <v>YSE</v>
          </cell>
          <cell r="F5714">
            <v>750</v>
          </cell>
          <cell r="G5714">
            <v>902210</v>
          </cell>
          <cell r="H5714">
            <v>66.599999999999994</v>
          </cell>
          <cell r="I5714" t="str">
            <v>S</v>
          </cell>
          <cell r="J5714"/>
        </row>
        <row r="5715">
          <cell r="A5715">
            <v>902382</v>
          </cell>
          <cell r="B5715" t="str">
            <v>CHATEAU POUJEAUX 2014 750ml</v>
          </cell>
          <cell r="C5715" t="str">
            <v>Y</v>
          </cell>
          <cell r="D5715" t="str">
            <v>YS</v>
          </cell>
          <cell r="E5715" t="str">
            <v>YSE</v>
          </cell>
          <cell r="F5715">
            <v>750</v>
          </cell>
          <cell r="G5715">
            <v>902382</v>
          </cell>
          <cell r="H5715">
            <v>47.01</v>
          </cell>
          <cell r="I5715" t="str">
            <v>S</v>
          </cell>
          <cell r="J5715"/>
        </row>
        <row r="5716">
          <cell r="A5716">
            <v>902205</v>
          </cell>
          <cell r="B5716" t="str">
            <v>CHATEAU POUJEAUX 2015 750ml</v>
          </cell>
          <cell r="C5716" t="str">
            <v>Y</v>
          </cell>
          <cell r="D5716" t="str">
            <v>YS</v>
          </cell>
          <cell r="E5716" t="str">
            <v>YSE</v>
          </cell>
          <cell r="F5716">
            <v>750</v>
          </cell>
          <cell r="G5716">
            <v>902205</v>
          </cell>
          <cell r="H5716">
            <v>55.32</v>
          </cell>
          <cell r="I5716" t="str">
            <v>S</v>
          </cell>
          <cell r="J5716"/>
        </row>
        <row r="5717">
          <cell r="A5717">
            <v>900473</v>
          </cell>
          <cell r="B5717" t="str">
            <v>CHATEAU POUJEAUX 2015 750ml</v>
          </cell>
          <cell r="C5717" t="str">
            <v>Y</v>
          </cell>
          <cell r="D5717" t="str">
            <v>YS</v>
          </cell>
          <cell r="E5717" t="str">
            <v>YSE</v>
          </cell>
          <cell r="F5717">
            <v>750</v>
          </cell>
          <cell r="G5717">
            <v>900473</v>
          </cell>
          <cell r="H5717">
            <v>55.16</v>
          </cell>
          <cell r="I5717" t="str">
            <v>S</v>
          </cell>
          <cell r="J5717"/>
        </row>
        <row r="5718">
          <cell r="A5718">
            <v>902598</v>
          </cell>
          <cell r="B5718" t="str">
            <v>CHATEAU PRADEAUX BANDOL ROSE 1500 ml</v>
          </cell>
          <cell r="C5718" t="str">
            <v>Y</v>
          </cell>
          <cell r="D5718" t="str">
            <v>YS</v>
          </cell>
          <cell r="E5718" t="str">
            <v>YSE</v>
          </cell>
          <cell r="F5718">
            <v>1500</v>
          </cell>
          <cell r="G5718">
            <v>902598</v>
          </cell>
          <cell r="H5718">
            <v>76.66</v>
          </cell>
          <cell r="I5718" t="str">
            <v>S</v>
          </cell>
          <cell r="J5718"/>
        </row>
        <row r="5719">
          <cell r="A5719">
            <v>902800</v>
          </cell>
          <cell r="B5719" t="str">
            <v>CHATEAU PRADEAUX BANDOL ROUGE 750ml</v>
          </cell>
          <cell r="C5719" t="str">
            <v>Y</v>
          </cell>
          <cell r="D5719" t="str">
            <v>YS</v>
          </cell>
          <cell r="E5719" t="str">
            <v>YSE</v>
          </cell>
          <cell r="F5719">
            <v>750</v>
          </cell>
          <cell r="G5719">
            <v>902800</v>
          </cell>
          <cell r="H5719">
            <v>51.68</v>
          </cell>
          <cell r="I5719" t="str">
            <v>S</v>
          </cell>
          <cell r="J5719"/>
        </row>
        <row r="5720">
          <cell r="A5720">
            <v>955407</v>
          </cell>
          <cell r="B5720" t="str">
            <v>CHATEAU PRADEAUX BANDOL ROUGE 1500ml</v>
          </cell>
          <cell r="C5720" t="str">
            <v>Y</v>
          </cell>
          <cell r="D5720" t="str">
            <v>YS</v>
          </cell>
          <cell r="E5720" t="str">
            <v>YSE</v>
          </cell>
          <cell r="F5720">
            <v>1500</v>
          </cell>
          <cell r="G5720">
            <v>955407</v>
          </cell>
          <cell r="H5720">
            <v>75.400000000000006</v>
          </cell>
          <cell r="I5720" t="str">
            <v>S</v>
          </cell>
          <cell r="J5720"/>
        </row>
        <row r="5721">
          <cell r="A5721">
            <v>954179</v>
          </cell>
          <cell r="B5721" t="str">
            <v>CHATEAU PRADEAUX COTE PROV ROSE 750ml</v>
          </cell>
          <cell r="C5721" t="str">
            <v>Y</v>
          </cell>
          <cell r="D5721" t="str">
            <v>YS</v>
          </cell>
          <cell r="E5721" t="str">
            <v>YSE</v>
          </cell>
          <cell r="F5721">
            <v>750</v>
          </cell>
          <cell r="G5721">
            <v>954179</v>
          </cell>
          <cell r="H5721">
            <v>24.43</v>
          </cell>
          <cell r="I5721" t="str">
            <v>S</v>
          </cell>
          <cell r="J5721"/>
        </row>
        <row r="5722">
          <cell r="A5722">
            <v>949044</v>
          </cell>
          <cell r="B5722" t="str">
            <v>CHATEAU PRIEURE LICHINE'95 1500ml</v>
          </cell>
          <cell r="C5722" t="str">
            <v>Y</v>
          </cell>
          <cell r="D5722" t="str">
            <v>YS</v>
          </cell>
          <cell r="E5722" t="str">
            <v>YSE</v>
          </cell>
          <cell r="F5722">
            <v>1500</v>
          </cell>
          <cell r="G5722">
            <v>949044</v>
          </cell>
          <cell r="H5722">
            <v>189</v>
          </cell>
          <cell r="I5722" t="str">
            <v>S</v>
          </cell>
          <cell r="J5722"/>
        </row>
        <row r="5723">
          <cell r="A5723">
            <v>954155</v>
          </cell>
          <cell r="B5723" t="str">
            <v>CHATEAU RAHOUL GRAVES BLANC 750ml</v>
          </cell>
          <cell r="C5723" t="str">
            <v>Y</v>
          </cell>
          <cell r="D5723" t="str">
            <v>YS</v>
          </cell>
          <cell r="E5723" t="str">
            <v>YSE</v>
          </cell>
          <cell r="F5723">
            <v>750</v>
          </cell>
          <cell r="G5723">
            <v>954155</v>
          </cell>
          <cell r="H5723">
            <v>38.799999999999997</v>
          </cell>
          <cell r="I5723" t="str">
            <v>S</v>
          </cell>
          <cell r="J5723"/>
        </row>
        <row r="5724">
          <cell r="A5724">
            <v>949045</v>
          </cell>
          <cell r="B5724" t="str">
            <v>CHATEAU RAUZAN SEGLA'99 1500ml</v>
          </cell>
          <cell r="C5724" t="str">
            <v>Y</v>
          </cell>
          <cell r="D5724" t="str">
            <v>YS</v>
          </cell>
          <cell r="E5724" t="str">
            <v>YSE</v>
          </cell>
          <cell r="F5724">
            <v>1500</v>
          </cell>
          <cell r="G5724">
            <v>949045</v>
          </cell>
          <cell r="H5724">
            <v>332.82</v>
          </cell>
          <cell r="I5724" t="str">
            <v>S</v>
          </cell>
          <cell r="J5724"/>
        </row>
        <row r="5725">
          <cell r="A5725">
            <v>953812</v>
          </cell>
          <cell r="B5725" t="str">
            <v>CHATEAU RESPIDE GRAVES 750ml</v>
          </cell>
          <cell r="C5725" t="str">
            <v>Y</v>
          </cell>
          <cell r="D5725" t="str">
            <v>YS</v>
          </cell>
          <cell r="E5725" t="str">
            <v>YSE</v>
          </cell>
          <cell r="F5725">
            <v>750</v>
          </cell>
          <cell r="G5725">
            <v>953812</v>
          </cell>
          <cell r="H5725">
            <v>25.06</v>
          </cell>
          <cell r="I5725" t="str">
            <v>S</v>
          </cell>
          <cell r="J5725"/>
        </row>
        <row r="5726">
          <cell r="A5726">
            <v>917279</v>
          </cell>
          <cell r="B5726" t="str">
            <v>CHATEAU REYNON SAUV BLANC'20 750ml</v>
          </cell>
          <cell r="C5726" t="str">
            <v>K</v>
          </cell>
          <cell r="D5726" t="str">
            <v>KR</v>
          </cell>
          <cell r="E5726" t="str">
            <v>KRB</v>
          </cell>
          <cell r="F5726">
            <v>750</v>
          </cell>
          <cell r="G5726">
            <v>917279</v>
          </cell>
          <cell r="H5726">
            <v>19.989999999999998</v>
          </cell>
          <cell r="I5726" t="str">
            <v>L</v>
          </cell>
          <cell r="J5726"/>
        </row>
        <row r="5727">
          <cell r="A5727">
            <v>900196</v>
          </cell>
          <cell r="B5727" t="str">
            <v>CHATEAU ROBINE LA ROSE FRANCE 750ml</v>
          </cell>
          <cell r="C5727" t="str">
            <v>Y</v>
          </cell>
          <cell r="D5727" t="str">
            <v>YS</v>
          </cell>
          <cell r="E5727" t="str">
            <v>YSE</v>
          </cell>
          <cell r="F5727">
            <v>750</v>
          </cell>
          <cell r="G5727">
            <v>900196</v>
          </cell>
          <cell r="H5727">
            <v>23.09</v>
          </cell>
          <cell r="I5727" t="str">
            <v>U</v>
          </cell>
          <cell r="J5727"/>
        </row>
        <row r="5728">
          <cell r="A5728">
            <v>907484</v>
          </cell>
          <cell r="B5728" t="str">
            <v>CHATEAU ROSLANE RED 750ml</v>
          </cell>
          <cell r="C5728" t="str">
            <v>Y</v>
          </cell>
          <cell r="D5728" t="str">
            <v>YS</v>
          </cell>
          <cell r="E5728" t="str">
            <v>YSE</v>
          </cell>
          <cell r="F5728">
            <v>750</v>
          </cell>
          <cell r="G5728">
            <v>907484</v>
          </cell>
          <cell r="H5728">
            <v>38.4</v>
          </cell>
          <cell r="I5728" t="str">
            <v>S</v>
          </cell>
          <cell r="J5728"/>
        </row>
        <row r="5729">
          <cell r="A5729">
            <v>902346</v>
          </cell>
          <cell r="B5729" t="str">
            <v>CHATEAU ROUGET 2018 750ml</v>
          </cell>
          <cell r="C5729" t="str">
            <v>Y</v>
          </cell>
          <cell r="D5729" t="str">
            <v>YS</v>
          </cell>
          <cell r="E5729" t="str">
            <v>YSE</v>
          </cell>
          <cell r="F5729">
            <v>750</v>
          </cell>
          <cell r="G5729">
            <v>902346</v>
          </cell>
          <cell r="H5729">
            <v>91.94</v>
          </cell>
          <cell r="I5729" t="str">
            <v>S</v>
          </cell>
          <cell r="J5729"/>
        </row>
        <row r="5730">
          <cell r="A5730">
            <v>952868</v>
          </cell>
          <cell r="B5730" t="str">
            <v>CHATEAU ROUMIEU SAUTERNES 375 ml</v>
          </cell>
          <cell r="C5730" t="str">
            <v>Y</v>
          </cell>
          <cell r="D5730" t="str">
            <v>YS</v>
          </cell>
          <cell r="E5730" t="str">
            <v>YSE</v>
          </cell>
          <cell r="F5730">
            <v>375</v>
          </cell>
          <cell r="G5730">
            <v>952868</v>
          </cell>
          <cell r="H5730">
            <v>30.5</v>
          </cell>
          <cell r="I5730" t="str">
            <v>S</v>
          </cell>
          <cell r="J5730"/>
        </row>
        <row r="5731">
          <cell r="A5731">
            <v>950598</v>
          </cell>
          <cell r="B5731" t="str">
            <v>CHATEAU ROUSTAING BORDEAUX 750ml</v>
          </cell>
          <cell r="C5731" t="str">
            <v>Y</v>
          </cell>
          <cell r="D5731" t="str">
            <v>YS</v>
          </cell>
          <cell r="E5731" t="str">
            <v>YSE</v>
          </cell>
          <cell r="F5731">
            <v>750</v>
          </cell>
          <cell r="G5731">
            <v>950598</v>
          </cell>
          <cell r="H5731">
            <v>14.38</v>
          </cell>
          <cell r="I5731" t="str">
            <v>S</v>
          </cell>
          <cell r="J5731"/>
        </row>
        <row r="5732">
          <cell r="A5732">
            <v>902940</v>
          </cell>
          <cell r="B5732" t="str">
            <v>CHATEAU SAINT JULIAN BORDEAUX 750ml</v>
          </cell>
          <cell r="C5732" t="str">
            <v>Y</v>
          </cell>
          <cell r="D5732" t="str">
            <v>YS</v>
          </cell>
          <cell r="E5732" t="str">
            <v>YSE</v>
          </cell>
          <cell r="F5732">
            <v>750</v>
          </cell>
          <cell r="G5732">
            <v>902940</v>
          </cell>
          <cell r="H5732">
            <v>18.809999999999999</v>
          </cell>
          <cell r="I5732" t="str">
            <v>S</v>
          </cell>
          <cell r="J5732"/>
        </row>
        <row r="5733">
          <cell r="A5733">
            <v>917028</v>
          </cell>
          <cell r="B5733" t="str">
            <v>CHATEAU SEGRIES COTE/RHONE'20 750ml</v>
          </cell>
          <cell r="C5733" t="str">
            <v>P</v>
          </cell>
          <cell r="D5733" t="str">
            <v>PR</v>
          </cell>
          <cell r="E5733" t="str">
            <v>PRD</v>
          </cell>
          <cell r="F5733">
            <v>750</v>
          </cell>
          <cell r="G5733">
            <v>917028</v>
          </cell>
          <cell r="H5733">
            <v>17.75</v>
          </cell>
          <cell r="I5733" t="str">
            <v>L</v>
          </cell>
          <cell r="J5733"/>
        </row>
        <row r="5734">
          <cell r="A5734">
            <v>917029</v>
          </cell>
          <cell r="B5734" t="str">
            <v>CHATEAU SEGRIES LIRAC'19 750ml</v>
          </cell>
          <cell r="C5734" t="str">
            <v>P</v>
          </cell>
          <cell r="D5734" t="str">
            <v>PR</v>
          </cell>
          <cell r="E5734" t="str">
            <v>PRD</v>
          </cell>
          <cell r="F5734">
            <v>750</v>
          </cell>
          <cell r="G5734">
            <v>917029</v>
          </cell>
          <cell r="H5734">
            <v>21.99</v>
          </cell>
          <cell r="I5734" t="str">
            <v>L</v>
          </cell>
          <cell r="J5734"/>
        </row>
        <row r="5735">
          <cell r="A5735">
            <v>919530</v>
          </cell>
          <cell r="B5735" t="str">
            <v>CHATEAU SIMARD '10 750ml</v>
          </cell>
          <cell r="C5735" t="str">
            <v>Y</v>
          </cell>
          <cell r="D5735" t="str">
            <v>YS</v>
          </cell>
          <cell r="E5735" t="str">
            <v>YSE</v>
          </cell>
          <cell r="F5735">
            <v>750</v>
          </cell>
          <cell r="G5735">
            <v>919530</v>
          </cell>
          <cell r="H5735">
            <v>53.68</v>
          </cell>
          <cell r="I5735" t="str">
            <v>U</v>
          </cell>
          <cell r="J5735"/>
        </row>
        <row r="5736">
          <cell r="A5736">
            <v>900844</v>
          </cell>
          <cell r="B5736" t="str">
            <v>CHATEAU SIMONE PALETTE BLANC 750ml</v>
          </cell>
          <cell r="C5736" t="str">
            <v>Y</v>
          </cell>
          <cell r="D5736" t="str">
            <v>YS</v>
          </cell>
          <cell r="E5736" t="str">
            <v>YSE</v>
          </cell>
          <cell r="F5736">
            <v>750</v>
          </cell>
          <cell r="G5736">
            <v>900844</v>
          </cell>
          <cell r="H5736">
            <v>72.05</v>
          </cell>
          <cell r="I5736" t="str">
            <v>S</v>
          </cell>
          <cell r="J5736"/>
        </row>
        <row r="5737">
          <cell r="A5737">
            <v>900859</v>
          </cell>
          <cell r="B5737" t="str">
            <v>CHATEAU SIMONE PALETTE ROUGUE 750ml</v>
          </cell>
          <cell r="C5737" t="str">
            <v>Y</v>
          </cell>
          <cell r="D5737" t="str">
            <v>YS</v>
          </cell>
          <cell r="E5737" t="str">
            <v>YSE</v>
          </cell>
          <cell r="F5737">
            <v>750</v>
          </cell>
          <cell r="G5737">
            <v>900859</v>
          </cell>
          <cell r="H5737">
            <v>56.58</v>
          </cell>
          <cell r="I5737" t="str">
            <v>S</v>
          </cell>
          <cell r="J5737"/>
        </row>
        <row r="5738">
          <cell r="A5738">
            <v>902640</v>
          </cell>
          <cell r="B5738" t="str">
            <v>CHATEAU SIMONE ROSE 750ml</v>
          </cell>
          <cell r="C5738" t="str">
            <v>Y</v>
          </cell>
          <cell r="D5738" t="str">
            <v>YS</v>
          </cell>
          <cell r="E5738" t="str">
            <v>YSE</v>
          </cell>
          <cell r="F5738">
            <v>750</v>
          </cell>
          <cell r="G5738">
            <v>902640</v>
          </cell>
          <cell r="H5738">
            <v>52.3</v>
          </cell>
          <cell r="I5738" t="str">
            <v>S</v>
          </cell>
          <cell r="J5738"/>
        </row>
        <row r="5739">
          <cell r="A5739">
            <v>924297</v>
          </cell>
          <cell r="B5739" t="str">
            <v>CHATEAU SIRAN 2017 750ml</v>
          </cell>
          <cell r="C5739" t="str">
            <v>Y</v>
          </cell>
          <cell r="D5739" t="str">
            <v>YS</v>
          </cell>
          <cell r="E5739" t="str">
            <v>YSE</v>
          </cell>
          <cell r="F5739">
            <v>750</v>
          </cell>
          <cell r="G5739">
            <v>924297</v>
          </cell>
          <cell r="H5739">
            <v>56.88</v>
          </cell>
          <cell r="I5739" t="str">
            <v>S</v>
          </cell>
          <cell r="J5739"/>
        </row>
        <row r="5740">
          <cell r="A5740">
            <v>918002</v>
          </cell>
          <cell r="B5740" t="str">
            <v>CHATEAU SMITH CABERNET'16/17 750ml</v>
          </cell>
          <cell r="C5740" t="str">
            <v>P</v>
          </cell>
          <cell r="D5740" t="str">
            <v>PL</v>
          </cell>
          <cell r="E5740" t="str">
            <v>PLB</v>
          </cell>
          <cell r="F5740">
            <v>750</v>
          </cell>
          <cell r="G5740">
            <v>918002</v>
          </cell>
          <cell r="H5740">
            <v>11.99</v>
          </cell>
          <cell r="I5740" t="str">
            <v>X</v>
          </cell>
          <cell r="J5740"/>
        </row>
        <row r="5741">
          <cell r="A5741">
            <v>949938</v>
          </cell>
          <cell r="B5741" t="str">
            <v>CHATEAU SOCIANDO MALLET '15 750ml</v>
          </cell>
          <cell r="C5741" t="str">
            <v>Y</v>
          </cell>
          <cell r="D5741" t="str">
            <v>YS</v>
          </cell>
          <cell r="E5741" t="str">
            <v>YSE</v>
          </cell>
          <cell r="F5741">
            <v>750</v>
          </cell>
          <cell r="G5741">
            <v>949938</v>
          </cell>
          <cell r="H5741">
            <v>58.18</v>
          </cell>
          <cell r="I5741" t="str">
            <v>S</v>
          </cell>
          <cell r="J5741"/>
        </row>
        <row r="5742">
          <cell r="A5742">
            <v>954230</v>
          </cell>
          <cell r="B5742" t="str">
            <v>CHATEAU SOUCHERIE ANJOU BLANCO 16 750ml</v>
          </cell>
          <cell r="C5742" t="str">
            <v>Y</v>
          </cell>
          <cell r="D5742" t="str">
            <v>YS</v>
          </cell>
          <cell r="E5742" t="str">
            <v>YSE</v>
          </cell>
          <cell r="F5742">
            <v>750</v>
          </cell>
          <cell r="G5742">
            <v>954230</v>
          </cell>
          <cell r="H5742">
            <v>21.08</v>
          </cell>
          <cell r="I5742" t="str">
            <v>S</v>
          </cell>
          <cell r="J5742"/>
        </row>
        <row r="5743">
          <cell r="A5743">
            <v>902512</v>
          </cell>
          <cell r="B5743" t="str">
            <v>CHATEAU SOUCHERIE BOURGUEIL 2017 750ml</v>
          </cell>
          <cell r="C5743" t="str">
            <v>Y</v>
          </cell>
          <cell r="D5743" t="str">
            <v>YS</v>
          </cell>
          <cell r="E5743" t="str">
            <v>YSE</v>
          </cell>
          <cell r="F5743">
            <v>750</v>
          </cell>
          <cell r="G5743">
            <v>902512</v>
          </cell>
          <cell r="H5743">
            <v>21.92</v>
          </cell>
          <cell r="I5743" t="str">
            <v>S</v>
          </cell>
          <cell r="J5743"/>
        </row>
        <row r="5744">
          <cell r="A5744">
            <v>921307</v>
          </cell>
          <cell r="B5744" t="str">
            <v>CHATEAU SOUSCHERIE ROSE DE LOIRE 750ml</v>
          </cell>
          <cell r="C5744" t="str">
            <v>Y</v>
          </cell>
          <cell r="D5744" t="str">
            <v>YS</v>
          </cell>
          <cell r="E5744" t="str">
            <v>YSE</v>
          </cell>
          <cell r="F5744">
            <v>750</v>
          </cell>
          <cell r="G5744">
            <v>921307</v>
          </cell>
          <cell r="H5744">
            <v>24.98</v>
          </cell>
          <cell r="I5744" t="str">
            <v>S</v>
          </cell>
          <cell r="J5744"/>
        </row>
        <row r="5745">
          <cell r="A5745">
            <v>950650</v>
          </cell>
          <cell r="B5745" t="str">
            <v>CHATEAU ST. JEAN MERLOT 750ml</v>
          </cell>
          <cell r="C5745" t="str">
            <v>Y</v>
          </cell>
          <cell r="D5745" t="str">
            <v>YS</v>
          </cell>
          <cell r="E5745" t="str">
            <v>YSE</v>
          </cell>
          <cell r="F5745">
            <v>750</v>
          </cell>
          <cell r="G5745">
            <v>950650</v>
          </cell>
          <cell r="H5745">
            <v>23.4</v>
          </cell>
          <cell r="I5745" t="str">
            <v>S</v>
          </cell>
          <cell r="J5745"/>
        </row>
        <row r="5746">
          <cell r="A5746">
            <v>954298</v>
          </cell>
          <cell r="B5746" t="str">
            <v>CHATEAU ST. MICHELLE RED BLEND 750ml</v>
          </cell>
          <cell r="C5746" t="str">
            <v>Y</v>
          </cell>
          <cell r="D5746" t="str">
            <v>YS</v>
          </cell>
          <cell r="E5746" t="str">
            <v>YSE</v>
          </cell>
          <cell r="F5746">
            <v>750</v>
          </cell>
          <cell r="G5746">
            <v>954298</v>
          </cell>
          <cell r="H5746">
            <v>20.059999999999999</v>
          </cell>
          <cell r="I5746" t="str">
            <v>S</v>
          </cell>
          <cell r="J5746"/>
        </row>
        <row r="5747">
          <cell r="A5747">
            <v>954299</v>
          </cell>
          <cell r="B5747" t="str">
            <v>CHATEAU ST. MICHELLE ROSE 750ml</v>
          </cell>
          <cell r="C5747" t="str">
            <v>Y</v>
          </cell>
          <cell r="D5747" t="str">
            <v>YS</v>
          </cell>
          <cell r="E5747" t="str">
            <v>YSE</v>
          </cell>
          <cell r="F5747">
            <v>750</v>
          </cell>
          <cell r="G5747">
            <v>954299</v>
          </cell>
          <cell r="H5747">
            <v>16.059999999999999</v>
          </cell>
          <cell r="I5747" t="str">
            <v>S</v>
          </cell>
          <cell r="J5747"/>
        </row>
        <row r="5748">
          <cell r="A5748">
            <v>901468</v>
          </cell>
          <cell r="B5748" t="str">
            <v>CHATEAU STE. MICHELLE MIMI CABERNET750ml</v>
          </cell>
          <cell r="C5748" t="str">
            <v>Y</v>
          </cell>
          <cell r="D5748" t="str">
            <v>YS</v>
          </cell>
          <cell r="E5748" t="str">
            <v>YSE</v>
          </cell>
          <cell r="F5748">
            <v>750</v>
          </cell>
          <cell r="G5748">
            <v>901468</v>
          </cell>
          <cell r="H5748">
            <v>18.059999999999999</v>
          </cell>
          <cell r="I5748" t="str">
            <v>S</v>
          </cell>
          <cell r="J5748"/>
        </row>
        <row r="5749">
          <cell r="A5749">
            <v>236600</v>
          </cell>
          <cell r="B5749" t="str">
            <v>CHATEAU SUAU BORDEAUX BLANC SEC 750ml</v>
          </cell>
          <cell r="C5749" t="str">
            <v>K</v>
          </cell>
          <cell r="D5749" t="str">
            <v>KR</v>
          </cell>
          <cell r="E5749" t="str">
            <v>KRB</v>
          </cell>
          <cell r="F5749">
            <v>750</v>
          </cell>
          <cell r="G5749">
            <v>236600</v>
          </cell>
          <cell r="H5749">
            <v>16.989999999999998</v>
          </cell>
          <cell r="I5749">
            <v>1</v>
          </cell>
          <cell r="J5749"/>
        </row>
        <row r="5750">
          <cell r="A5750">
            <v>955380</v>
          </cell>
          <cell r="B5750" t="str">
            <v>CHATEAU TENEIN 750ml</v>
          </cell>
          <cell r="C5750" t="str">
            <v>Y</v>
          </cell>
          <cell r="D5750" t="str">
            <v>YS</v>
          </cell>
          <cell r="E5750" t="str">
            <v>YSE</v>
          </cell>
          <cell r="F5750">
            <v>750</v>
          </cell>
          <cell r="G5750">
            <v>955380</v>
          </cell>
          <cell r="H5750">
            <v>17.739999999999998</v>
          </cell>
          <cell r="I5750" t="str">
            <v>S</v>
          </cell>
          <cell r="J5750"/>
        </row>
        <row r="5751">
          <cell r="A5751">
            <v>916506</v>
          </cell>
          <cell r="B5751" t="str">
            <v>CHATEAU THIEULEY BLANC'20 750ml</v>
          </cell>
          <cell r="C5751" t="str">
            <v>K</v>
          </cell>
          <cell r="D5751" t="str">
            <v>KR</v>
          </cell>
          <cell r="E5751" t="str">
            <v>KRB</v>
          </cell>
          <cell r="F5751">
            <v>750</v>
          </cell>
          <cell r="G5751">
            <v>916506</v>
          </cell>
          <cell r="H5751">
            <v>15.2</v>
          </cell>
          <cell r="I5751" t="str">
            <v>L</v>
          </cell>
          <cell r="J5751"/>
        </row>
        <row r="5752">
          <cell r="A5752">
            <v>951300</v>
          </cell>
          <cell r="B5752" t="str">
            <v>CHATEAU THIEULEY ROUGE 750ml</v>
          </cell>
          <cell r="C5752" t="str">
            <v>Y</v>
          </cell>
          <cell r="D5752" t="str">
            <v>YS</v>
          </cell>
          <cell r="E5752" t="str">
            <v>YSE</v>
          </cell>
          <cell r="F5752">
            <v>750</v>
          </cell>
          <cell r="G5752">
            <v>951300</v>
          </cell>
          <cell r="H5752">
            <v>15.39</v>
          </cell>
          <cell r="I5752" t="str">
            <v>S</v>
          </cell>
          <cell r="J5752"/>
        </row>
        <row r="5753">
          <cell r="A5753">
            <v>955628</v>
          </cell>
          <cell r="B5753" t="str">
            <v>CHATEAU VAL JOANIS ROSE TRADITIONAL750ml</v>
          </cell>
          <cell r="C5753" t="str">
            <v>Y</v>
          </cell>
          <cell r="D5753" t="str">
            <v>YS</v>
          </cell>
          <cell r="E5753" t="str">
            <v>YSE</v>
          </cell>
          <cell r="F5753">
            <v>750</v>
          </cell>
          <cell r="G5753">
            <v>955628</v>
          </cell>
          <cell r="H5753">
            <v>14.32</v>
          </cell>
          <cell r="I5753" t="str">
            <v>S</v>
          </cell>
          <cell r="J5753"/>
        </row>
        <row r="5754">
          <cell r="A5754">
            <v>949985</v>
          </cell>
          <cell r="B5754" t="str">
            <v>CHATEAU VAUDIEU CHATNF DU PAPE'12/ 750ml</v>
          </cell>
          <cell r="C5754" t="str">
            <v>Y</v>
          </cell>
          <cell r="D5754" t="str">
            <v>YS</v>
          </cell>
          <cell r="E5754" t="str">
            <v>YSE</v>
          </cell>
          <cell r="F5754">
            <v>750</v>
          </cell>
          <cell r="G5754">
            <v>949985</v>
          </cell>
          <cell r="H5754">
            <v>50.77</v>
          </cell>
          <cell r="I5754" t="str">
            <v>S</v>
          </cell>
          <cell r="J5754"/>
        </row>
        <row r="5755">
          <cell r="A5755">
            <v>955436</v>
          </cell>
          <cell r="B5755" t="str">
            <v>CHATEAU VRAI CAILLOU BORDEAUX'18 750ml</v>
          </cell>
          <cell r="C5755" t="str">
            <v>Y</v>
          </cell>
          <cell r="D5755" t="str">
            <v>YS</v>
          </cell>
          <cell r="E5755" t="str">
            <v>YSE</v>
          </cell>
          <cell r="F5755">
            <v>750</v>
          </cell>
          <cell r="G5755">
            <v>955436</v>
          </cell>
          <cell r="H5755">
            <v>15.99</v>
          </cell>
          <cell r="I5755" t="str">
            <v>S</v>
          </cell>
          <cell r="J5755"/>
        </row>
        <row r="5756">
          <cell r="A5756">
            <v>947244</v>
          </cell>
          <cell r="B5756" t="str">
            <v>CHATEAUNEUF DOM 3 CELLIER 750ml</v>
          </cell>
          <cell r="C5756" t="str">
            <v>Y</v>
          </cell>
          <cell r="D5756" t="str">
            <v>YS</v>
          </cell>
          <cell r="E5756" t="str">
            <v>YSE</v>
          </cell>
          <cell r="F5756">
            <v>750</v>
          </cell>
          <cell r="G5756">
            <v>947244</v>
          </cell>
          <cell r="H5756">
            <v>51.39</v>
          </cell>
          <cell r="I5756" t="str">
            <v>S</v>
          </cell>
          <cell r="J5756"/>
        </row>
        <row r="5757">
          <cell r="A5757">
            <v>948722</v>
          </cell>
          <cell r="B5757" t="str">
            <v>CHATEAUX JARNIOUX BEAUJOLAIS 750ml</v>
          </cell>
          <cell r="C5757" t="str">
            <v>Y</v>
          </cell>
          <cell r="D5757" t="str">
            <v>YS</v>
          </cell>
          <cell r="E5757" t="str">
            <v>YSE</v>
          </cell>
          <cell r="F5757">
            <v>750</v>
          </cell>
          <cell r="G5757">
            <v>948722</v>
          </cell>
          <cell r="H5757">
            <v>11.99</v>
          </cell>
          <cell r="I5757" t="str">
            <v>S</v>
          </cell>
          <cell r="J5757"/>
        </row>
        <row r="5758">
          <cell r="A5758">
            <v>955437</v>
          </cell>
          <cell r="B5758" t="str">
            <v>CHATEAUX VRAI CAILLOU BORDEAUX 2015750ml</v>
          </cell>
          <cell r="C5758" t="str">
            <v>Y</v>
          </cell>
          <cell r="D5758" t="str">
            <v>YS</v>
          </cell>
          <cell r="E5758" t="str">
            <v>YSE</v>
          </cell>
          <cell r="F5758">
            <v>750</v>
          </cell>
          <cell r="G5758">
            <v>955437</v>
          </cell>
          <cell r="H5758">
            <v>13.99</v>
          </cell>
          <cell r="I5758" t="str">
            <v>S</v>
          </cell>
          <cell r="J5758"/>
        </row>
        <row r="5759">
          <cell r="A5759">
            <v>951257</v>
          </cell>
          <cell r="B5759" t="str">
            <v>CHAUFFE COEUR RHUM AGRICOLE BLANC 750ml</v>
          </cell>
          <cell r="C5759" t="str">
            <v>Y</v>
          </cell>
          <cell r="D5759" t="str">
            <v>YS</v>
          </cell>
          <cell r="E5759" t="str">
            <v>YSA</v>
          </cell>
          <cell r="F5759">
            <v>750</v>
          </cell>
          <cell r="G5759">
            <v>951257</v>
          </cell>
          <cell r="H5759">
            <v>39.99</v>
          </cell>
          <cell r="I5759" t="str">
            <v>S</v>
          </cell>
          <cell r="J5759"/>
        </row>
        <row r="5760">
          <cell r="A5760">
            <v>955207</v>
          </cell>
          <cell r="B5760" t="str">
            <v>CHAUMEAU MAISON SANCERRE'20/21 750ml</v>
          </cell>
          <cell r="C5760" t="str">
            <v>K</v>
          </cell>
          <cell r="D5760" t="str">
            <v>KR</v>
          </cell>
          <cell r="E5760" t="str">
            <v>KRE</v>
          </cell>
          <cell r="F5760">
            <v>750</v>
          </cell>
          <cell r="G5760">
            <v>955207</v>
          </cell>
          <cell r="H5760">
            <v>33.4</v>
          </cell>
          <cell r="I5760" t="str">
            <v>L</v>
          </cell>
          <cell r="J5760"/>
        </row>
        <row r="5761">
          <cell r="A5761">
            <v>901802</v>
          </cell>
          <cell r="B5761" t="str">
            <v>CHAUVENET NUITS ST GEORGE 750ml</v>
          </cell>
          <cell r="C5761" t="str">
            <v>Y</v>
          </cell>
          <cell r="D5761" t="str">
            <v>YS</v>
          </cell>
          <cell r="E5761" t="str">
            <v>YSE</v>
          </cell>
          <cell r="F5761">
            <v>750</v>
          </cell>
          <cell r="G5761">
            <v>901802</v>
          </cell>
          <cell r="H5761">
            <v>63.7</v>
          </cell>
          <cell r="I5761" t="str">
            <v>S</v>
          </cell>
          <cell r="J5761"/>
        </row>
        <row r="5762">
          <cell r="A5762">
            <v>87324</v>
          </cell>
          <cell r="B5762" t="str">
            <v>CHAVO MALO TEQUILA BLANCO 1000 ml</v>
          </cell>
          <cell r="C5762" t="str">
            <v>A</v>
          </cell>
          <cell r="D5762" t="str">
            <v>AP</v>
          </cell>
          <cell r="E5762" t="str">
            <v>APD</v>
          </cell>
          <cell r="F5762">
            <v>1000</v>
          </cell>
          <cell r="G5762">
            <v>87324</v>
          </cell>
          <cell r="H5762">
            <v>22.09</v>
          </cell>
          <cell r="I5762" t="str">
            <v>U</v>
          </cell>
          <cell r="J5762"/>
        </row>
        <row r="5763">
          <cell r="A5763">
            <v>87325</v>
          </cell>
          <cell r="B5763" t="str">
            <v>CHAVO MALO TEQUILA BLANCO 1000 ml</v>
          </cell>
          <cell r="C5763" t="str">
            <v>Y</v>
          </cell>
          <cell r="D5763" t="str">
            <v>YS</v>
          </cell>
          <cell r="E5763" t="str">
            <v>YSA</v>
          </cell>
          <cell r="F5763">
            <v>1000</v>
          </cell>
          <cell r="G5763">
            <v>87325</v>
          </cell>
          <cell r="H5763">
            <v>42.71</v>
          </cell>
          <cell r="I5763" t="str">
            <v>S</v>
          </cell>
          <cell r="J5763"/>
        </row>
        <row r="5764">
          <cell r="A5764">
            <v>917708</v>
          </cell>
          <cell r="B5764" t="str">
            <v>CHE GAUCHO MALBEC/MERLOT'13/14 1500ml</v>
          </cell>
          <cell r="C5764" t="str">
            <v>P</v>
          </cell>
          <cell r="D5764" t="str">
            <v>PR</v>
          </cell>
          <cell r="E5764" t="str">
            <v>PRU</v>
          </cell>
          <cell r="F5764">
            <v>1500</v>
          </cell>
          <cell r="G5764">
            <v>917708</v>
          </cell>
          <cell r="H5764">
            <v>12.08</v>
          </cell>
          <cell r="I5764" t="str">
            <v>X</v>
          </cell>
          <cell r="J5764"/>
        </row>
        <row r="5765">
          <cell r="A5765">
            <v>900469</v>
          </cell>
          <cell r="B5765" t="str">
            <v>CHEEKY NIGORI 180ml</v>
          </cell>
          <cell r="C5765" t="str">
            <v>Y</v>
          </cell>
          <cell r="D5765" t="str">
            <v>YS</v>
          </cell>
          <cell r="E5765" t="str">
            <v>YSE</v>
          </cell>
          <cell r="F5765">
            <v>180</v>
          </cell>
          <cell r="G5765">
            <v>900469</v>
          </cell>
          <cell r="H5765">
            <v>6.57</v>
          </cell>
          <cell r="I5765" t="str">
            <v>U</v>
          </cell>
          <cell r="J5765"/>
        </row>
        <row r="5766">
          <cell r="A5766">
            <v>954638</v>
          </cell>
          <cell r="B5766" t="str">
            <v>CHEERS TIN TEMPRANILLO-GARNACHA 750ml</v>
          </cell>
          <cell r="C5766" t="str">
            <v>Y</v>
          </cell>
          <cell r="D5766" t="str">
            <v>YS</v>
          </cell>
          <cell r="E5766" t="str">
            <v>YSE</v>
          </cell>
          <cell r="F5766">
            <v>750</v>
          </cell>
          <cell r="G5766">
            <v>954638</v>
          </cell>
          <cell r="H5766">
            <v>27.17</v>
          </cell>
          <cell r="I5766" t="str">
            <v>S</v>
          </cell>
          <cell r="J5766"/>
        </row>
        <row r="5767">
          <cell r="A5767">
            <v>947890</v>
          </cell>
          <cell r="B5767" t="str">
            <v>CHEHALEM 3 VYN PINOTNOIR 11 1500ml</v>
          </cell>
          <cell r="C5767" t="str">
            <v>Y</v>
          </cell>
          <cell r="D5767" t="str">
            <v>YS</v>
          </cell>
          <cell r="E5767" t="str">
            <v>YSE</v>
          </cell>
          <cell r="F5767">
            <v>1500</v>
          </cell>
          <cell r="G5767">
            <v>947890</v>
          </cell>
          <cell r="H5767">
            <v>68.94</v>
          </cell>
          <cell r="I5767" t="str">
            <v>S</v>
          </cell>
          <cell r="J5767"/>
        </row>
        <row r="5768">
          <cell r="A5768">
            <v>948203</v>
          </cell>
          <cell r="B5768" t="str">
            <v>CHEHALEM 3 VYN RIESLING 12 750ml</v>
          </cell>
          <cell r="C5768" t="str">
            <v>Y</v>
          </cell>
          <cell r="D5768" t="str">
            <v>YS</v>
          </cell>
          <cell r="E5768" t="str">
            <v>YSE</v>
          </cell>
          <cell r="F5768">
            <v>750</v>
          </cell>
          <cell r="G5768">
            <v>948203</v>
          </cell>
          <cell r="H5768">
            <v>21.31</v>
          </cell>
          <cell r="I5768" t="str">
            <v>S</v>
          </cell>
          <cell r="J5768"/>
        </row>
        <row r="5769">
          <cell r="A5769">
            <v>912625</v>
          </cell>
          <cell r="B5769" t="str">
            <v>CHEHALEM CHARD IAN'S RES'11 750ml</v>
          </cell>
          <cell r="C5769" t="str">
            <v>K</v>
          </cell>
          <cell r="D5769" t="str">
            <v>KK</v>
          </cell>
          <cell r="E5769" t="str">
            <v>KKB</v>
          </cell>
          <cell r="F5769">
            <v>750</v>
          </cell>
          <cell r="G5769">
            <v>912625</v>
          </cell>
          <cell r="H5769">
            <v>42</v>
          </cell>
          <cell r="I5769" t="str">
            <v>S</v>
          </cell>
          <cell r="J5769"/>
        </row>
        <row r="5770">
          <cell r="A5770">
            <v>949784</v>
          </cell>
          <cell r="B5770" t="str">
            <v>CHEHALEM CHARD IAN'SRES'12 375ml</v>
          </cell>
          <cell r="C5770" t="str">
            <v>Y</v>
          </cell>
          <cell r="D5770" t="str">
            <v>YS</v>
          </cell>
          <cell r="E5770" t="str">
            <v>YSE</v>
          </cell>
          <cell r="F5770">
            <v>375</v>
          </cell>
          <cell r="G5770">
            <v>949784</v>
          </cell>
          <cell r="H5770">
            <v>21.11</v>
          </cell>
          <cell r="I5770" t="str">
            <v>S</v>
          </cell>
          <cell r="J5770"/>
        </row>
        <row r="5771">
          <cell r="A5771">
            <v>913853</v>
          </cell>
          <cell r="B5771" t="str">
            <v>CHEHALEM CHARD INOX'21 750ml</v>
          </cell>
          <cell r="C5771" t="str">
            <v>K</v>
          </cell>
          <cell r="D5771" t="str">
            <v>KK</v>
          </cell>
          <cell r="E5771" t="str">
            <v>KKB</v>
          </cell>
          <cell r="F5771">
            <v>750</v>
          </cell>
          <cell r="G5771">
            <v>913853</v>
          </cell>
          <cell r="H5771">
            <v>19.989999999999998</v>
          </cell>
          <cell r="I5771" t="str">
            <v>L</v>
          </cell>
          <cell r="J5771"/>
        </row>
        <row r="5772">
          <cell r="A5772">
            <v>919694</v>
          </cell>
          <cell r="B5772" t="str">
            <v>CHEHALEM EST PN RIBBON RDG'17 750ml</v>
          </cell>
          <cell r="C5772" t="str">
            <v>P</v>
          </cell>
          <cell r="D5772" t="str">
            <v>PL</v>
          </cell>
          <cell r="E5772" t="str">
            <v>PLR</v>
          </cell>
          <cell r="F5772">
            <v>750</v>
          </cell>
          <cell r="G5772">
            <v>919694</v>
          </cell>
          <cell r="H5772">
            <v>48.99</v>
          </cell>
          <cell r="I5772" t="str">
            <v>L</v>
          </cell>
          <cell r="J5772"/>
        </row>
        <row r="5773">
          <cell r="A5773">
            <v>949787</v>
          </cell>
          <cell r="B5773" t="str">
            <v>CHEHALEM GRNR VLTLNRRIDGECREST'17 750ml</v>
          </cell>
          <cell r="C5773" t="str">
            <v>Y</v>
          </cell>
          <cell r="D5773" t="str">
            <v>YS</v>
          </cell>
          <cell r="E5773" t="str">
            <v>YSE</v>
          </cell>
          <cell r="F5773">
            <v>750</v>
          </cell>
          <cell r="G5773">
            <v>949787</v>
          </cell>
          <cell r="H5773">
            <v>27.45</v>
          </cell>
          <cell r="I5773" t="str">
            <v>S</v>
          </cell>
          <cell r="J5773"/>
        </row>
        <row r="5774">
          <cell r="A5774">
            <v>912623</v>
          </cell>
          <cell r="B5774" t="str">
            <v>CHEHALEM P GRIS CHEHELAM MTN'20 750ml</v>
          </cell>
          <cell r="C5774" t="str">
            <v>K</v>
          </cell>
          <cell r="D5774" t="str">
            <v>KK</v>
          </cell>
          <cell r="E5774" t="str">
            <v>KKH</v>
          </cell>
          <cell r="F5774">
            <v>750</v>
          </cell>
          <cell r="G5774">
            <v>912623</v>
          </cell>
          <cell r="H5774">
            <v>19.989999999999998</v>
          </cell>
          <cell r="I5774" t="str">
            <v>L</v>
          </cell>
          <cell r="J5774"/>
        </row>
        <row r="5775">
          <cell r="A5775">
            <v>949786</v>
          </cell>
          <cell r="B5775" t="str">
            <v>CHEHALEM PINOT NOIR RES'15 375 ml</v>
          </cell>
          <cell r="C5775" t="str">
            <v>Y</v>
          </cell>
          <cell r="D5775" t="str">
            <v>YS</v>
          </cell>
          <cell r="E5775" t="str">
            <v>YSE</v>
          </cell>
          <cell r="F5775">
            <v>375</v>
          </cell>
          <cell r="G5775">
            <v>949786</v>
          </cell>
          <cell r="H5775">
            <v>31.42</v>
          </cell>
          <cell r="I5775" t="str">
            <v>S</v>
          </cell>
          <cell r="J5775"/>
        </row>
        <row r="5776">
          <cell r="A5776">
            <v>913760</v>
          </cell>
          <cell r="B5776" t="str">
            <v>CHEHALEM PINOT NOIR RSV'17 750ml</v>
          </cell>
          <cell r="C5776" t="str">
            <v>P</v>
          </cell>
          <cell r="D5776" t="str">
            <v>PL</v>
          </cell>
          <cell r="E5776" t="str">
            <v>PLR</v>
          </cell>
          <cell r="F5776">
            <v>750</v>
          </cell>
          <cell r="G5776">
            <v>913760</v>
          </cell>
          <cell r="H5776">
            <v>59.99</v>
          </cell>
          <cell r="I5776" t="str">
            <v>L</v>
          </cell>
          <cell r="J5776"/>
        </row>
        <row r="5777">
          <cell r="A5777">
            <v>912627</v>
          </cell>
          <cell r="B5777" t="str">
            <v>CHEHALEM PN CHEHALEM MTN'20/21 750ml</v>
          </cell>
          <cell r="C5777" t="str">
            <v>P</v>
          </cell>
          <cell r="D5777" t="str">
            <v>PL</v>
          </cell>
          <cell r="E5777" t="str">
            <v>PLR</v>
          </cell>
          <cell r="F5777">
            <v>750</v>
          </cell>
          <cell r="G5777">
            <v>912627</v>
          </cell>
          <cell r="H5777">
            <v>29.99</v>
          </cell>
          <cell r="I5777" t="str">
            <v>L</v>
          </cell>
          <cell r="J5777"/>
        </row>
        <row r="5778">
          <cell r="A5778">
            <v>949785</v>
          </cell>
          <cell r="B5778" t="str">
            <v>CHEHALEM PN STOLLER VNYRD'11 1500ml</v>
          </cell>
          <cell r="C5778" t="str">
            <v>Y</v>
          </cell>
          <cell r="D5778" t="str">
            <v>YS</v>
          </cell>
          <cell r="E5778" t="str">
            <v>YSE</v>
          </cell>
          <cell r="F5778">
            <v>1500</v>
          </cell>
          <cell r="G5778">
            <v>949785</v>
          </cell>
          <cell r="H5778">
            <v>125.21</v>
          </cell>
          <cell r="I5778" t="str">
            <v>U</v>
          </cell>
          <cell r="J5778"/>
        </row>
        <row r="5779">
          <cell r="A5779">
            <v>947891</v>
          </cell>
          <cell r="B5779" t="str">
            <v>CHEHALEM RES PINOT NOIR 11 1500ml</v>
          </cell>
          <cell r="C5779" t="str">
            <v>Y</v>
          </cell>
          <cell r="D5779" t="str">
            <v>YS</v>
          </cell>
          <cell r="E5779" t="str">
            <v>YSE</v>
          </cell>
          <cell r="F5779">
            <v>1500</v>
          </cell>
          <cell r="G5779">
            <v>947891</v>
          </cell>
          <cell r="H5779">
            <v>146.02000000000001</v>
          </cell>
          <cell r="I5779" t="str">
            <v>S</v>
          </cell>
          <cell r="J5779"/>
        </row>
        <row r="5780">
          <cell r="A5780">
            <v>917032</v>
          </cell>
          <cell r="B5780" t="str">
            <v>CHEHALEM RIESLING'16 750ml</v>
          </cell>
          <cell r="C5780" t="str">
            <v>K</v>
          </cell>
          <cell r="D5780" t="str">
            <v>KK</v>
          </cell>
          <cell r="E5780" t="str">
            <v>KKR</v>
          </cell>
          <cell r="F5780">
            <v>750</v>
          </cell>
          <cell r="G5780">
            <v>917032</v>
          </cell>
          <cell r="H5780">
            <v>19.989999999999998</v>
          </cell>
          <cell r="I5780" t="str">
            <v>X</v>
          </cell>
          <cell r="J5780"/>
        </row>
        <row r="5781">
          <cell r="A5781">
            <v>906729</v>
          </cell>
          <cell r="B5781" t="str">
            <v>CHEHALEM ROSE OF PINOT NOIR'21 750ml</v>
          </cell>
          <cell r="C5781" t="str">
            <v>M</v>
          </cell>
          <cell r="D5781" t="str">
            <v>MP</v>
          </cell>
          <cell r="E5781" t="str">
            <v>MPQ</v>
          </cell>
          <cell r="F5781">
            <v>750</v>
          </cell>
          <cell r="G5781">
            <v>906729</v>
          </cell>
          <cell r="H5781">
            <v>19.989999999999998</v>
          </cell>
          <cell r="I5781" t="str">
            <v>L</v>
          </cell>
          <cell r="J5781"/>
        </row>
        <row r="5782">
          <cell r="A5782">
            <v>921663</v>
          </cell>
          <cell r="B5782" t="str">
            <v>CHEM DE BASSAC L'INCANDESCENTE ROSE750ml</v>
          </cell>
          <cell r="C5782" t="str">
            <v>Y</v>
          </cell>
          <cell r="D5782" t="str">
            <v>YS</v>
          </cell>
          <cell r="E5782" t="str">
            <v>YSE</v>
          </cell>
          <cell r="F5782">
            <v>750</v>
          </cell>
          <cell r="G5782">
            <v>921663</v>
          </cell>
          <cell r="H5782">
            <v>17.559999999999999</v>
          </cell>
          <cell r="I5782" t="str">
            <v>S</v>
          </cell>
          <cell r="J5782"/>
        </row>
        <row r="5783">
          <cell r="A5783">
            <v>919452</v>
          </cell>
          <cell r="B5783" t="str">
            <v>CHEMIN DE FER RHONE -BLEND '09 750ml</v>
          </cell>
          <cell r="C5783" t="str">
            <v>Y</v>
          </cell>
          <cell r="D5783" t="str">
            <v>YS</v>
          </cell>
          <cell r="E5783" t="str">
            <v>YSE</v>
          </cell>
          <cell r="F5783">
            <v>750</v>
          </cell>
          <cell r="G5783">
            <v>919452</v>
          </cell>
          <cell r="H5783">
            <v>38.200000000000003</v>
          </cell>
          <cell r="I5783" t="str">
            <v>S</v>
          </cell>
          <cell r="J5783"/>
        </row>
        <row r="5784">
          <cell r="A5784">
            <v>921662</v>
          </cell>
          <cell r="B5784" t="str">
            <v>CHEMINS DE BASSAC ISA WHITE 750ml</v>
          </cell>
          <cell r="C5784" t="str">
            <v>Y</v>
          </cell>
          <cell r="D5784" t="str">
            <v>YS</v>
          </cell>
          <cell r="E5784" t="str">
            <v>YSE</v>
          </cell>
          <cell r="F5784">
            <v>750</v>
          </cell>
          <cell r="G5784">
            <v>921662</v>
          </cell>
          <cell r="H5784">
            <v>16.93</v>
          </cell>
          <cell r="I5784" t="str">
            <v>S</v>
          </cell>
          <cell r="J5784"/>
        </row>
        <row r="5785">
          <cell r="A5785">
            <v>901832</v>
          </cell>
          <cell r="B5785" t="str">
            <v>CHEMISTRY PINOT GRIS 750ml</v>
          </cell>
          <cell r="C5785" t="str">
            <v>K</v>
          </cell>
          <cell r="D5785" t="str">
            <v>KK</v>
          </cell>
          <cell r="E5785" t="str">
            <v>KKH</v>
          </cell>
          <cell r="F5785">
            <v>750</v>
          </cell>
          <cell r="G5785">
            <v>901832</v>
          </cell>
          <cell r="H5785">
            <v>13.84</v>
          </cell>
          <cell r="I5785" t="str">
            <v>D</v>
          </cell>
          <cell r="J5785"/>
        </row>
        <row r="5786">
          <cell r="A5786">
            <v>924509</v>
          </cell>
          <cell r="B5786" t="str">
            <v>CHENE BLEU ABELARD 2010 750ml</v>
          </cell>
          <cell r="C5786" t="str">
            <v>Y</v>
          </cell>
          <cell r="D5786" t="str">
            <v>YS</v>
          </cell>
          <cell r="E5786" t="str">
            <v>YSE</v>
          </cell>
          <cell r="F5786">
            <v>750</v>
          </cell>
          <cell r="G5786">
            <v>924509</v>
          </cell>
          <cell r="H5786">
            <v>96.21</v>
          </cell>
          <cell r="I5786" t="str">
            <v>S</v>
          </cell>
          <cell r="J5786"/>
        </row>
        <row r="5787">
          <cell r="A5787">
            <v>924517</v>
          </cell>
          <cell r="B5787" t="str">
            <v>CHENE BLEU ABELARD 2012 750ml</v>
          </cell>
          <cell r="C5787" t="str">
            <v>Y</v>
          </cell>
          <cell r="D5787" t="str">
            <v>YS</v>
          </cell>
          <cell r="E5787" t="str">
            <v>YSE</v>
          </cell>
          <cell r="F5787">
            <v>750</v>
          </cell>
          <cell r="G5787">
            <v>924517</v>
          </cell>
          <cell r="H5787">
            <v>96.21</v>
          </cell>
          <cell r="I5787" t="str">
            <v>S</v>
          </cell>
          <cell r="J5787"/>
        </row>
        <row r="5788">
          <cell r="A5788">
            <v>924432</v>
          </cell>
          <cell r="B5788" t="str">
            <v>CHENE BLEU ABELARD 2014 750ml</v>
          </cell>
          <cell r="C5788" t="str">
            <v>Y</v>
          </cell>
          <cell r="D5788" t="str">
            <v>YS</v>
          </cell>
          <cell r="E5788" t="str">
            <v>YSE</v>
          </cell>
          <cell r="F5788">
            <v>750</v>
          </cell>
          <cell r="G5788">
            <v>924432</v>
          </cell>
          <cell r="H5788">
            <v>96.21</v>
          </cell>
          <cell r="I5788" t="str">
            <v>S</v>
          </cell>
          <cell r="J5788"/>
        </row>
        <row r="5789">
          <cell r="A5789">
            <v>900815</v>
          </cell>
          <cell r="B5789" t="str">
            <v>CHENE BLEU ABELARD VENTOUX 2011 750ml</v>
          </cell>
          <cell r="C5789" t="str">
            <v>Y</v>
          </cell>
          <cell r="D5789" t="str">
            <v>YS</v>
          </cell>
          <cell r="E5789" t="str">
            <v>YSE</v>
          </cell>
          <cell r="F5789">
            <v>750</v>
          </cell>
          <cell r="G5789">
            <v>900815</v>
          </cell>
          <cell r="H5789">
            <v>90.48</v>
          </cell>
          <cell r="I5789" t="str">
            <v>S</v>
          </cell>
          <cell r="J5789"/>
        </row>
        <row r="5790">
          <cell r="A5790">
            <v>922667</v>
          </cell>
          <cell r="B5790" t="str">
            <v>CHENE BLEU ABELARD/HELOISE 06/07/09750ml</v>
          </cell>
          <cell r="C5790" t="str">
            <v>Y</v>
          </cell>
          <cell r="D5790" t="str">
            <v>YS</v>
          </cell>
          <cell r="E5790" t="str">
            <v>YSE</v>
          </cell>
          <cell r="F5790">
            <v>750</v>
          </cell>
          <cell r="G5790">
            <v>922667</v>
          </cell>
          <cell r="H5790">
            <v>102.07</v>
          </cell>
          <cell r="I5790" t="str">
            <v>S</v>
          </cell>
          <cell r="J5790"/>
        </row>
        <row r="5791">
          <cell r="A5791">
            <v>924516</v>
          </cell>
          <cell r="B5791" t="str">
            <v>CHENE BLEU HELOISE 2014 750ml</v>
          </cell>
          <cell r="C5791" t="str">
            <v>Y</v>
          </cell>
          <cell r="D5791" t="str">
            <v>YS</v>
          </cell>
          <cell r="E5791" t="str">
            <v>YSE</v>
          </cell>
          <cell r="F5791">
            <v>750</v>
          </cell>
          <cell r="G5791">
            <v>924516</v>
          </cell>
          <cell r="H5791">
            <v>96.21</v>
          </cell>
          <cell r="I5791" t="str">
            <v>S</v>
          </cell>
          <cell r="J5791"/>
        </row>
        <row r="5792">
          <cell r="A5792">
            <v>900814</v>
          </cell>
          <cell r="B5792" t="str">
            <v>CHENE BLEU HELOISE VAUCLUSE 2011 750ml</v>
          </cell>
          <cell r="C5792" t="str">
            <v>Y</v>
          </cell>
          <cell r="D5792" t="str">
            <v>YS</v>
          </cell>
          <cell r="E5792" t="str">
            <v>YSE</v>
          </cell>
          <cell r="F5792">
            <v>750</v>
          </cell>
          <cell r="G5792">
            <v>900814</v>
          </cell>
          <cell r="H5792">
            <v>93.3</v>
          </cell>
          <cell r="I5792" t="str">
            <v>U</v>
          </cell>
          <cell r="J5792"/>
        </row>
        <row r="5793">
          <cell r="A5793">
            <v>918623</v>
          </cell>
          <cell r="B5793" t="str">
            <v>CHENE BLEU ROSE'20/21 750ml</v>
          </cell>
          <cell r="C5793" t="str">
            <v>M</v>
          </cell>
          <cell r="D5793" t="str">
            <v>MP</v>
          </cell>
          <cell r="E5793" t="str">
            <v>MPX</v>
          </cell>
          <cell r="F5793">
            <v>750</v>
          </cell>
          <cell r="G5793">
            <v>918623</v>
          </cell>
          <cell r="H5793">
            <v>40.29</v>
          </cell>
          <cell r="I5793" t="str">
            <v>U</v>
          </cell>
          <cell r="J5793"/>
        </row>
        <row r="5794">
          <cell r="A5794">
            <v>915755</v>
          </cell>
          <cell r="B5794" t="str">
            <v>CHENE BLUE HELOISE 2014 750ml</v>
          </cell>
          <cell r="C5794" t="str">
            <v>Y</v>
          </cell>
          <cell r="D5794" t="str">
            <v>YS</v>
          </cell>
          <cell r="E5794" t="str">
            <v>YSE</v>
          </cell>
          <cell r="F5794">
            <v>750</v>
          </cell>
          <cell r="G5794">
            <v>915755</v>
          </cell>
          <cell r="H5794">
            <v>96.12</v>
          </cell>
          <cell r="I5794" t="str">
            <v>S</v>
          </cell>
          <cell r="J5794"/>
        </row>
        <row r="5795">
          <cell r="A5795">
            <v>902601</v>
          </cell>
          <cell r="B5795" t="str">
            <v>CHERISEY PULMONT 1ER CRU HAME 2016 750ml</v>
          </cell>
          <cell r="C5795" t="str">
            <v>Y</v>
          </cell>
          <cell r="D5795" t="str">
            <v>YS</v>
          </cell>
          <cell r="E5795" t="str">
            <v>YSE</v>
          </cell>
          <cell r="F5795">
            <v>750</v>
          </cell>
          <cell r="G5795">
            <v>902601</v>
          </cell>
          <cell r="H5795">
            <v>155.44</v>
          </cell>
          <cell r="I5795" t="str">
            <v>S</v>
          </cell>
          <cell r="J5795"/>
        </row>
        <row r="5796">
          <cell r="A5796">
            <v>922148</v>
          </cell>
          <cell r="B5796" t="str">
            <v>CHERRIES RAINBOWS RED 750ml</v>
          </cell>
          <cell r="C5796" t="str">
            <v>Y</v>
          </cell>
          <cell r="D5796" t="str">
            <v>YS</v>
          </cell>
          <cell r="E5796" t="str">
            <v>YSE</v>
          </cell>
          <cell r="F5796">
            <v>750</v>
          </cell>
          <cell r="G5796">
            <v>922148</v>
          </cell>
          <cell r="H5796">
            <v>16.78</v>
          </cell>
          <cell r="I5796" t="str">
            <v>S</v>
          </cell>
          <cell r="J5796"/>
        </row>
        <row r="5797">
          <cell r="A5797">
            <v>67686</v>
          </cell>
          <cell r="B5797" t="str">
            <v>CHERRY HEERING LIQUEUR 750ml</v>
          </cell>
          <cell r="C5797" t="str">
            <v>Y</v>
          </cell>
          <cell r="D5797" t="str">
            <v>YS</v>
          </cell>
          <cell r="E5797" t="str">
            <v>YSC</v>
          </cell>
          <cell r="F5797">
            <v>750</v>
          </cell>
          <cell r="G5797">
            <v>67686</v>
          </cell>
          <cell r="H5797">
            <v>28.99</v>
          </cell>
          <cell r="I5797" t="str">
            <v>S</v>
          </cell>
          <cell r="J5797"/>
        </row>
        <row r="5798">
          <cell r="A5798">
            <v>919968</v>
          </cell>
          <cell r="B5798" t="str">
            <v>CHERRY JACK RUM 1750ml</v>
          </cell>
          <cell r="C5798" t="str">
            <v>Y</v>
          </cell>
          <cell r="D5798" t="str">
            <v>YS</v>
          </cell>
          <cell r="E5798" t="str">
            <v>YSA</v>
          </cell>
          <cell r="F5798">
            <v>1750</v>
          </cell>
          <cell r="G5798">
            <v>919968</v>
          </cell>
          <cell r="H5798">
            <v>20.5</v>
          </cell>
          <cell r="I5798" t="str">
            <v>S</v>
          </cell>
          <cell r="J5798"/>
        </row>
        <row r="5799">
          <cell r="A5799">
            <v>92544</v>
          </cell>
          <cell r="B5799" t="str">
            <v>CHERRY KIJAFA DENMARK 750ml</v>
          </cell>
          <cell r="C5799" t="str">
            <v>Y</v>
          </cell>
          <cell r="D5799" t="str">
            <v>YS</v>
          </cell>
          <cell r="E5799" t="str">
            <v>YSE</v>
          </cell>
          <cell r="F5799">
            <v>750</v>
          </cell>
          <cell r="G5799">
            <v>92544</v>
          </cell>
          <cell r="H5799">
            <v>14.76</v>
          </cell>
          <cell r="I5799" t="str">
            <v>S</v>
          </cell>
          <cell r="J5799"/>
        </row>
        <row r="5800">
          <cell r="A5800">
            <v>953964</v>
          </cell>
          <cell r="B5800" t="str">
            <v>CHERRY PIE P N STANLEY RNCH'14 750ml</v>
          </cell>
          <cell r="C5800" t="str">
            <v>Y</v>
          </cell>
          <cell r="D5800" t="str">
            <v>YS</v>
          </cell>
          <cell r="E5800" t="str">
            <v>YSE</v>
          </cell>
          <cell r="F5800">
            <v>750</v>
          </cell>
          <cell r="G5800">
            <v>953964</v>
          </cell>
          <cell r="H5800">
            <v>47.82</v>
          </cell>
          <cell r="I5800" t="str">
            <v>S</v>
          </cell>
          <cell r="J5800"/>
        </row>
        <row r="5801">
          <cell r="A5801">
            <v>908898</v>
          </cell>
          <cell r="B5801" t="str">
            <v>CHERRY PIE PINOT NOIR 07 750ml</v>
          </cell>
          <cell r="C5801" t="str">
            <v>Y</v>
          </cell>
          <cell r="D5801" t="str">
            <v>YS</v>
          </cell>
          <cell r="E5801" t="str">
            <v>YSE</v>
          </cell>
          <cell r="F5801">
            <v>750</v>
          </cell>
          <cell r="G5801">
            <v>908898</v>
          </cell>
          <cell r="H5801">
            <v>52.49</v>
          </cell>
          <cell r="I5801" t="str">
            <v>X</v>
          </cell>
          <cell r="J5801"/>
        </row>
        <row r="5802">
          <cell r="A5802">
            <v>922577</v>
          </cell>
          <cell r="B5802" t="str">
            <v>CHERRY PIE PN SAN PABLO BAY BLOCK 750ml</v>
          </cell>
          <cell r="C5802" t="str">
            <v>Y</v>
          </cell>
          <cell r="D5802" t="str">
            <v>YS</v>
          </cell>
          <cell r="E5802" t="str">
            <v>YSE</v>
          </cell>
          <cell r="F5802">
            <v>750</v>
          </cell>
          <cell r="G5802">
            <v>922577</v>
          </cell>
          <cell r="H5802">
            <v>47.68</v>
          </cell>
          <cell r="I5802" t="str">
            <v>S</v>
          </cell>
          <cell r="J5802"/>
        </row>
        <row r="5803">
          <cell r="A5803">
            <v>949264</v>
          </cell>
          <cell r="B5803" t="str">
            <v>CHERRY PIE TRI COUNTY 750ml</v>
          </cell>
          <cell r="C5803" t="str">
            <v>Y</v>
          </cell>
          <cell r="D5803" t="str">
            <v>YS</v>
          </cell>
          <cell r="E5803" t="str">
            <v>YSE</v>
          </cell>
          <cell r="F5803">
            <v>750</v>
          </cell>
          <cell r="G5803">
            <v>949264</v>
          </cell>
          <cell r="H5803">
            <v>19.399999999999999</v>
          </cell>
          <cell r="I5803" t="str">
            <v>S</v>
          </cell>
          <cell r="J5803"/>
        </row>
        <row r="5804">
          <cell r="A5804">
            <v>917133</v>
          </cell>
          <cell r="B5804" t="str">
            <v>CHESTER KIDDER RED COLUMBIA'15 750ml</v>
          </cell>
          <cell r="C5804" t="str">
            <v>P</v>
          </cell>
          <cell r="D5804" t="str">
            <v>PL</v>
          </cell>
          <cell r="E5804" t="str">
            <v>PLU</v>
          </cell>
          <cell r="F5804">
            <v>750</v>
          </cell>
          <cell r="G5804">
            <v>917133</v>
          </cell>
          <cell r="H5804">
            <v>56.99</v>
          </cell>
          <cell r="I5804" t="str">
            <v>X</v>
          </cell>
          <cell r="J5804"/>
        </row>
        <row r="5805">
          <cell r="A5805">
            <v>923542</v>
          </cell>
          <cell r="B5805" t="str">
            <v>CHESTER PINOT NOIR 750ml</v>
          </cell>
          <cell r="C5805" t="str">
            <v>P</v>
          </cell>
          <cell r="D5805" t="str">
            <v>PL</v>
          </cell>
          <cell r="E5805" t="str">
            <v>PLR</v>
          </cell>
          <cell r="F5805">
            <v>750</v>
          </cell>
          <cell r="G5805">
            <v>923542</v>
          </cell>
          <cell r="H5805">
            <v>35.06</v>
          </cell>
          <cell r="I5805">
            <v>1</v>
          </cell>
          <cell r="J5805"/>
        </row>
        <row r="5806">
          <cell r="A5806">
            <v>948011</v>
          </cell>
          <cell r="B5806" t="str">
            <v>CHESTER'S ANVIL HATTORI HANZO 750ml</v>
          </cell>
          <cell r="C5806" t="str">
            <v>Y</v>
          </cell>
          <cell r="D5806" t="str">
            <v>YS</v>
          </cell>
          <cell r="E5806" t="str">
            <v>YSE</v>
          </cell>
          <cell r="F5806">
            <v>750</v>
          </cell>
          <cell r="G5806">
            <v>948011</v>
          </cell>
          <cell r="H5806">
            <v>23.37</v>
          </cell>
          <cell r="I5806" t="str">
            <v>U</v>
          </cell>
          <cell r="J5806"/>
        </row>
        <row r="5807">
          <cell r="A5807">
            <v>952065</v>
          </cell>
          <cell r="B5807" t="str">
            <v>CHESTER'S ANVIL ZINFANDEL MEAD RAN 750ml</v>
          </cell>
          <cell r="C5807" t="str">
            <v>Y</v>
          </cell>
          <cell r="D5807" t="str">
            <v>YS</v>
          </cell>
          <cell r="E5807" t="str">
            <v>YSE</v>
          </cell>
          <cell r="F5807">
            <v>750</v>
          </cell>
          <cell r="G5807">
            <v>952065</v>
          </cell>
          <cell r="H5807">
            <v>29.55</v>
          </cell>
          <cell r="I5807" t="str">
            <v>S</v>
          </cell>
          <cell r="J5807"/>
        </row>
        <row r="5808">
          <cell r="A5808">
            <v>902275</v>
          </cell>
          <cell r="B5808" t="str">
            <v>CHEURLIN BRUT SPECIALE 750ml</v>
          </cell>
          <cell r="C5808" t="str">
            <v>Y</v>
          </cell>
          <cell r="D5808" t="str">
            <v>YS</v>
          </cell>
          <cell r="E5808" t="str">
            <v>YSE</v>
          </cell>
          <cell r="F5808">
            <v>750</v>
          </cell>
          <cell r="G5808">
            <v>902275</v>
          </cell>
          <cell r="H5808">
            <v>47.06</v>
          </cell>
          <cell r="I5808" t="str">
            <v>S</v>
          </cell>
          <cell r="J5808"/>
        </row>
        <row r="5809">
          <cell r="A5809">
            <v>950448</v>
          </cell>
          <cell r="B5809" t="str">
            <v>CHEVAL BLANC '12 750ml</v>
          </cell>
          <cell r="C5809" t="str">
            <v>Y</v>
          </cell>
          <cell r="D5809" t="str">
            <v>YS</v>
          </cell>
          <cell r="E5809" t="str">
            <v>YSE</v>
          </cell>
          <cell r="F5809">
            <v>750</v>
          </cell>
          <cell r="G5809">
            <v>950448</v>
          </cell>
          <cell r="H5809">
            <v>894.18</v>
          </cell>
          <cell r="I5809" t="str">
            <v>S</v>
          </cell>
          <cell r="J5809"/>
        </row>
        <row r="5810">
          <cell r="A5810">
            <v>950449</v>
          </cell>
          <cell r="B5810" t="str">
            <v>CHEVAL BLANC '12 1500ml</v>
          </cell>
          <cell r="C5810" t="str">
            <v>Y</v>
          </cell>
          <cell r="D5810" t="str">
            <v>YS</v>
          </cell>
          <cell r="E5810" t="str">
            <v>YSE</v>
          </cell>
          <cell r="F5810">
            <v>1500</v>
          </cell>
          <cell r="G5810">
            <v>950449</v>
          </cell>
          <cell r="H5810">
            <v>1797.76</v>
          </cell>
          <cell r="I5810" t="str">
            <v>S</v>
          </cell>
          <cell r="J5810"/>
        </row>
        <row r="5811">
          <cell r="A5811">
            <v>908416</v>
          </cell>
          <cell r="B5811" t="str">
            <v>CHEVAL BLANC 2006 3000ml</v>
          </cell>
          <cell r="C5811" t="str">
            <v>Y</v>
          </cell>
          <cell r="D5811" t="str">
            <v>YS</v>
          </cell>
          <cell r="E5811" t="str">
            <v>YSE</v>
          </cell>
          <cell r="F5811">
            <v>3000</v>
          </cell>
          <cell r="G5811">
            <v>908416</v>
          </cell>
          <cell r="H5811">
            <v>1729.92</v>
          </cell>
          <cell r="I5811" t="str">
            <v>U</v>
          </cell>
          <cell r="J5811"/>
        </row>
        <row r="5812">
          <cell r="A5812">
            <v>954274</v>
          </cell>
          <cell r="B5812" t="str">
            <v>CHEVAL BLANC 2008 750ml</v>
          </cell>
          <cell r="C5812" t="str">
            <v>Y</v>
          </cell>
          <cell r="D5812" t="str">
            <v>YS</v>
          </cell>
          <cell r="E5812" t="str">
            <v>YSE</v>
          </cell>
          <cell r="F5812">
            <v>750</v>
          </cell>
          <cell r="G5812">
            <v>954274</v>
          </cell>
          <cell r="H5812">
            <v>920.5</v>
          </cell>
          <cell r="I5812" t="str">
            <v>S</v>
          </cell>
          <cell r="J5812"/>
        </row>
        <row r="5813">
          <cell r="A5813">
            <v>950056</v>
          </cell>
          <cell r="B5813" t="str">
            <v>CHEVAL BLANC 2009 750ml</v>
          </cell>
          <cell r="C5813" t="str">
            <v>Y</v>
          </cell>
          <cell r="D5813" t="str">
            <v>YS</v>
          </cell>
          <cell r="E5813" t="str">
            <v>YSE</v>
          </cell>
          <cell r="F5813">
            <v>750</v>
          </cell>
          <cell r="G5813">
            <v>950056</v>
          </cell>
          <cell r="H5813">
            <v>1871.78</v>
          </cell>
          <cell r="I5813" t="str">
            <v>S</v>
          </cell>
          <cell r="J5813"/>
        </row>
        <row r="5814">
          <cell r="A5814">
            <v>954272</v>
          </cell>
          <cell r="B5814" t="str">
            <v>CHEVAL BLANC 2014 750ml</v>
          </cell>
          <cell r="C5814" t="str">
            <v>Y</v>
          </cell>
          <cell r="D5814" t="str">
            <v>YS</v>
          </cell>
          <cell r="E5814" t="str">
            <v>YSE</v>
          </cell>
          <cell r="F5814">
            <v>750</v>
          </cell>
          <cell r="G5814">
            <v>954272</v>
          </cell>
          <cell r="H5814">
            <v>893.79</v>
          </cell>
          <cell r="I5814" t="str">
            <v>S</v>
          </cell>
          <cell r="J5814"/>
        </row>
        <row r="5815">
          <cell r="A5815">
            <v>952953</v>
          </cell>
          <cell r="B5815" t="str">
            <v>CHEVAL BLANC 2017 750ml</v>
          </cell>
          <cell r="C5815" t="str">
            <v>Y</v>
          </cell>
          <cell r="D5815" t="str">
            <v>YS</v>
          </cell>
          <cell r="E5815" t="str">
            <v>YSE</v>
          </cell>
          <cell r="F5815">
            <v>750</v>
          </cell>
          <cell r="G5815">
            <v>952953</v>
          </cell>
          <cell r="H5815">
            <v>1119.78</v>
          </cell>
          <cell r="I5815" t="str">
            <v>S</v>
          </cell>
          <cell r="J5815"/>
        </row>
        <row r="5816">
          <cell r="A5816">
            <v>427857</v>
          </cell>
          <cell r="B5816" t="str">
            <v>CHEVAL DES ANDES 1500 ml</v>
          </cell>
          <cell r="C5816" t="str">
            <v>Y</v>
          </cell>
          <cell r="D5816" t="str">
            <v>YS</v>
          </cell>
          <cell r="E5816" t="str">
            <v>YSE</v>
          </cell>
          <cell r="F5816">
            <v>1500</v>
          </cell>
          <cell r="G5816">
            <v>427857</v>
          </cell>
          <cell r="H5816">
            <v>298.85000000000002</v>
          </cell>
          <cell r="I5816" t="str">
            <v>S</v>
          </cell>
          <cell r="J5816"/>
        </row>
        <row r="5817">
          <cell r="A5817">
            <v>427858</v>
          </cell>
          <cell r="B5817" t="str">
            <v>CHEVAL DES ANDES 3000 ml</v>
          </cell>
          <cell r="C5817" t="str">
            <v>Y</v>
          </cell>
          <cell r="D5817" t="str">
            <v>YS</v>
          </cell>
          <cell r="E5817" t="str">
            <v>YSE</v>
          </cell>
          <cell r="F5817">
            <v>3000</v>
          </cell>
          <cell r="G5817">
            <v>427858</v>
          </cell>
          <cell r="H5817">
            <v>594.84</v>
          </cell>
          <cell r="I5817" t="str">
            <v>S</v>
          </cell>
          <cell r="J5817"/>
        </row>
        <row r="5818">
          <cell r="A5818">
            <v>427855</v>
          </cell>
          <cell r="B5818" t="str">
            <v>CHEVAL DES ANDES '13/14 750ml</v>
          </cell>
          <cell r="C5818" t="str">
            <v>P</v>
          </cell>
          <cell r="D5818" t="str">
            <v>PR</v>
          </cell>
          <cell r="E5818" t="str">
            <v>PRV</v>
          </cell>
          <cell r="F5818">
            <v>750</v>
          </cell>
          <cell r="G5818">
            <v>427855</v>
          </cell>
          <cell r="H5818">
            <v>37.799999999999997</v>
          </cell>
          <cell r="I5818" t="str">
            <v>X</v>
          </cell>
          <cell r="J5818"/>
        </row>
        <row r="5819">
          <cell r="A5819">
            <v>955661</v>
          </cell>
          <cell r="B5819" t="str">
            <v>CHEVAL DES ANDES 2003 750ml</v>
          </cell>
          <cell r="C5819" t="str">
            <v>Y</v>
          </cell>
          <cell r="D5819" t="str">
            <v>YS</v>
          </cell>
          <cell r="E5819" t="str">
            <v>YSE</v>
          </cell>
          <cell r="F5819">
            <v>750</v>
          </cell>
          <cell r="G5819">
            <v>955661</v>
          </cell>
          <cell r="H5819">
            <v>130.72999999999999</v>
          </cell>
          <cell r="I5819" t="str">
            <v>S</v>
          </cell>
          <cell r="J5819"/>
        </row>
        <row r="5820">
          <cell r="A5820">
            <v>955662</v>
          </cell>
          <cell r="B5820" t="str">
            <v>CHEVAL DES ANDES 2005 750ml</v>
          </cell>
          <cell r="C5820" t="str">
            <v>Y</v>
          </cell>
          <cell r="D5820" t="str">
            <v>YS</v>
          </cell>
          <cell r="E5820" t="str">
            <v>YSE</v>
          </cell>
          <cell r="F5820">
            <v>750</v>
          </cell>
          <cell r="G5820">
            <v>955662</v>
          </cell>
          <cell r="H5820">
            <v>200.73</v>
          </cell>
          <cell r="I5820" t="str">
            <v>S</v>
          </cell>
          <cell r="J5820"/>
        </row>
        <row r="5821">
          <cell r="A5821">
            <v>955663</v>
          </cell>
          <cell r="B5821" t="str">
            <v>CHEVAL DES ANDES 2007 750ml</v>
          </cell>
          <cell r="C5821" t="str">
            <v>Y</v>
          </cell>
          <cell r="D5821" t="str">
            <v>YS</v>
          </cell>
          <cell r="E5821" t="str">
            <v>YSE</v>
          </cell>
          <cell r="F5821">
            <v>750</v>
          </cell>
          <cell r="G5821">
            <v>955663</v>
          </cell>
          <cell r="H5821">
            <v>160.72999999999999</v>
          </cell>
          <cell r="I5821" t="str">
            <v>S</v>
          </cell>
          <cell r="J5821"/>
        </row>
        <row r="5822">
          <cell r="A5822">
            <v>955664</v>
          </cell>
          <cell r="B5822" t="str">
            <v>CHEVAL DES ANDES LIBRARY 081012 750ml</v>
          </cell>
          <cell r="C5822" t="str">
            <v>Y</v>
          </cell>
          <cell r="D5822" t="str">
            <v>YS</v>
          </cell>
          <cell r="E5822" t="str">
            <v>YSE</v>
          </cell>
          <cell r="F5822">
            <v>750</v>
          </cell>
          <cell r="G5822">
            <v>955664</v>
          </cell>
          <cell r="H5822">
            <v>510.84</v>
          </cell>
          <cell r="I5822" t="str">
            <v>S</v>
          </cell>
          <cell r="J5822"/>
        </row>
        <row r="5823">
          <cell r="A5823">
            <v>218497</v>
          </cell>
          <cell r="B5823" t="str">
            <v>CHEVAL DES ANDES LIBRARY '4'6'12 750ml</v>
          </cell>
          <cell r="C5823" t="str">
            <v>Y</v>
          </cell>
          <cell r="D5823" t="str">
            <v>YS</v>
          </cell>
          <cell r="E5823" t="str">
            <v>YSE</v>
          </cell>
          <cell r="F5823">
            <v>750</v>
          </cell>
          <cell r="G5823">
            <v>218497</v>
          </cell>
          <cell r="H5823">
            <v>77.989999999999995</v>
          </cell>
          <cell r="I5823" t="str">
            <v>U</v>
          </cell>
          <cell r="J5823"/>
        </row>
        <row r="5824">
          <cell r="A5824">
            <v>953318</v>
          </cell>
          <cell r="B5824" t="str">
            <v>CHEVALIER DE LA CREE MONTAGNY 2020 750ml</v>
          </cell>
          <cell r="C5824" t="str">
            <v>Y</v>
          </cell>
          <cell r="D5824" t="str">
            <v>YS</v>
          </cell>
          <cell r="E5824" t="str">
            <v>YSE</v>
          </cell>
          <cell r="F5824">
            <v>750</v>
          </cell>
          <cell r="G5824">
            <v>953318</v>
          </cell>
          <cell r="H5824">
            <v>35.11</v>
          </cell>
          <cell r="I5824" t="str">
            <v>S</v>
          </cell>
          <cell r="J5824"/>
        </row>
        <row r="5825">
          <cell r="A5825">
            <v>57171</v>
          </cell>
          <cell r="B5825" t="str">
            <v>CHI CHI MARGARITA PET 200 ml</v>
          </cell>
          <cell r="C5825" t="str">
            <v>C</v>
          </cell>
          <cell r="D5825" t="str">
            <v>CW</v>
          </cell>
          <cell r="E5825" t="str">
            <v>CWF</v>
          </cell>
          <cell r="F5825">
            <v>200</v>
          </cell>
          <cell r="G5825">
            <v>57171</v>
          </cell>
          <cell r="H5825">
            <v>1.79</v>
          </cell>
          <cell r="I5825">
            <v>1</v>
          </cell>
          <cell r="J5825"/>
        </row>
        <row r="5826">
          <cell r="A5826">
            <v>57125</v>
          </cell>
          <cell r="B5826" t="str">
            <v>CHI CHI'S GOLD MARGARITA 1750ml</v>
          </cell>
          <cell r="C5826" t="str">
            <v>Y</v>
          </cell>
          <cell r="D5826" t="str">
            <v>YS</v>
          </cell>
          <cell r="E5826" t="str">
            <v>YSA</v>
          </cell>
          <cell r="F5826">
            <v>1750</v>
          </cell>
          <cell r="G5826">
            <v>57125</v>
          </cell>
          <cell r="H5826">
            <v>14.28</v>
          </cell>
          <cell r="I5826" t="str">
            <v>S</v>
          </cell>
          <cell r="J5826"/>
        </row>
        <row r="5827">
          <cell r="A5827">
            <v>909501</v>
          </cell>
          <cell r="B5827" t="str">
            <v>CHIARELLO VYN CHIARA-BIANCO 09 750ml</v>
          </cell>
          <cell r="C5827" t="str">
            <v>Y</v>
          </cell>
          <cell r="D5827" t="str">
            <v>YS</v>
          </cell>
          <cell r="E5827" t="str">
            <v>YSE</v>
          </cell>
          <cell r="F5827">
            <v>750</v>
          </cell>
          <cell r="G5827">
            <v>909501</v>
          </cell>
          <cell r="H5827">
            <v>15.88</v>
          </cell>
          <cell r="I5827" t="str">
            <v>S</v>
          </cell>
          <cell r="J5827"/>
        </row>
        <row r="5828">
          <cell r="A5828">
            <v>951980</v>
          </cell>
          <cell r="B5828" t="str">
            <v>CHIARLI BLANC DE BLANC CLETO 750ml</v>
          </cell>
          <cell r="C5828" t="str">
            <v>Y</v>
          </cell>
          <cell r="D5828" t="str">
            <v>YS</v>
          </cell>
          <cell r="E5828" t="str">
            <v>YSE</v>
          </cell>
          <cell r="F5828">
            <v>750</v>
          </cell>
          <cell r="G5828">
            <v>951980</v>
          </cell>
          <cell r="H5828">
            <v>17.02</v>
          </cell>
          <cell r="I5828" t="str">
            <v>S</v>
          </cell>
          <cell r="J5828"/>
        </row>
        <row r="5829">
          <cell r="A5829">
            <v>947909</v>
          </cell>
          <cell r="B5829" t="str">
            <v>CHIARLI BRUT DI NOIR ROSE 1500 ml</v>
          </cell>
          <cell r="C5829" t="str">
            <v>Y</v>
          </cell>
          <cell r="D5829" t="str">
            <v>YS</v>
          </cell>
          <cell r="E5829" t="str">
            <v>YSE</v>
          </cell>
          <cell r="F5829">
            <v>1500</v>
          </cell>
          <cell r="G5829">
            <v>947909</v>
          </cell>
          <cell r="H5829">
            <v>35.26</v>
          </cell>
          <cell r="I5829" t="str">
            <v>S</v>
          </cell>
          <cell r="J5829"/>
        </row>
        <row r="5830">
          <cell r="A5830">
            <v>950090</v>
          </cell>
          <cell r="B5830" t="str">
            <v>CHIARLI BRUT DI NOIR ROSE VSQ 750ml</v>
          </cell>
          <cell r="C5830" t="str">
            <v>Y</v>
          </cell>
          <cell r="D5830" t="str">
            <v>YS</v>
          </cell>
          <cell r="E5830" t="str">
            <v>YSE</v>
          </cell>
          <cell r="F5830">
            <v>750</v>
          </cell>
          <cell r="G5830">
            <v>950090</v>
          </cell>
          <cell r="H5830">
            <v>18.989999999999998</v>
          </cell>
          <cell r="I5830" t="str">
            <v>S</v>
          </cell>
          <cell r="J5830"/>
        </row>
        <row r="5831">
          <cell r="A5831">
            <v>946679</v>
          </cell>
          <cell r="B5831" t="str">
            <v>CHIARLI CLETO LAMBRUSCO DEL FOND 750ml</v>
          </cell>
          <cell r="C5831" t="str">
            <v>Y</v>
          </cell>
          <cell r="D5831" t="str">
            <v>YS</v>
          </cell>
          <cell r="E5831" t="str">
            <v>YSE</v>
          </cell>
          <cell r="F5831">
            <v>750</v>
          </cell>
          <cell r="G5831">
            <v>946679</v>
          </cell>
          <cell r="H5831">
            <v>21.99</v>
          </cell>
          <cell r="I5831" t="str">
            <v>S</v>
          </cell>
          <cell r="J5831"/>
        </row>
        <row r="5832">
          <cell r="A5832">
            <v>955582</v>
          </cell>
          <cell r="B5832" t="str">
            <v>CHIARLI COMBO PACK 750ml</v>
          </cell>
          <cell r="C5832" t="str">
            <v>Y</v>
          </cell>
          <cell r="D5832" t="str">
            <v>YS</v>
          </cell>
          <cell r="E5832" t="str">
            <v>YSE</v>
          </cell>
          <cell r="F5832">
            <v>750</v>
          </cell>
          <cell r="G5832">
            <v>955582</v>
          </cell>
          <cell r="H5832">
            <v>18.489999999999998</v>
          </cell>
          <cell r="I5832" t="str">
            <v>S</v>
          </cell>
          <cell r="J5832"/>
        </row>
        <row r="5833">
          <cell r="A5833">
            <v>918157</v>
          </cell>
          <cell r="B5833" t="str">
            <v>CHIARLI LAMBRUSCO GRASPAROSSA 750ml</v>
          </cell>
          <cell r="C5833" t="str">
            <v>P</v>
          </cell>
          <cell r="D5833" t="str">
            <v>PR</v>
          </cell>
          <cell r="E5833" t="str">
            <v>PRK</v>
          </cell>
          <cell r="F5833">
            <v>750</v>
          </cell>
          <cell r="G5833">
            <v>918157</v>
          </cell>
          <cell r="H5833">
            <v>15.99</v>
          </cell>
          <cell r="I5833" t="str">
            <v>L</v>
          </cell>
          <cell r="J5833"/>
        </row>
        <row r="5834">
          <cell r="A5834">
            <v>947908</v>
          </cell>
          <cell r="B5834" t="str">
            <v>CHIARLI VECCHIA MODENA 1500ml</v>
          </cell>
          <cell r="C5834" t="str">
            <v>Y</v>
          </cell>
          <cell r="D5834" t="str">
            <v>YS</v>
          </cell>
          <cell r="E5834" t="str">
            <v>YSE</v>
          </cell>
          <cell r="F5834">
            <v>1500</v>
          </cell>
          <cell r="G5834">
            <v>947908</v>
          </cell>
          <cell r="H5834">
            <v>35.26</v>
          </cell>
          <cell r="I5834" t="str">
            <v>S</v>
          </cell>
          <cell r="J5834"/>
        </row>
        <row r="5835">
          <cell r="A5835">
            <v>346915</v>
          </cell>
          <cell r="B5835" t="str">
            <v>CHIARLO BARBERA D'ASTI'18 750ml</v>
          </cell>
          <cell r="C5835" t="str">
            <v>P</v>
          </cell>
          <cell r="D5835" t="str">
            <v>PR</v>
          </cell>
          <cell r="E5835" t="str">
            <v>PRJ</v>
          </cell>
          <cell r="F5835">
            <v>750</v>
          </cell>
          <cell r="G5835">
            <v>346915</v>
          </cell>
          <cell r="H5835">
            <v>18.16</v>
          </cell>
          <cell r="I5835" t="str">
            <v>L</v>
          </cell>
          <cell r="J5835"/>
        </row>
        <row r="5836">
          <cell r="A5836">
            <v>357165</v>
          </cell>
          <cell r="B5836" t="str">
            <v>CHIARLO BARBERA NIZZA LA COURT'18 750ml</v>
          </cell>
          <cell r="C5836" t="str">
            <v>L</v>
          </cell>
          <cell r="D5836" t="str">
            <v>LA</v>
          </cell>
          <cell r="E5836" t="str">
            <v>LAW</v>
          </cell>
          <cell r="F5836">
            <v>750</v>
          </cell>
          <cell r="G5836">
            <v>357165</v>
          </cell>
          <cell r="H5836">
            <v>55.75</v>
          </cell>
          <cell r="I5836" t="str">
            <v>A</v>
          </cell>
          <cell r="J5836"/>
        </row>
        <row r="5837">
          <cell r="A5837">
            <v>918548</v>
          </cell>
          <cell r="B5837" t="str">
            <v>CHIARLO BAROLO TORTONIANO'16 750ml</v>
          </cell>
          <cell r="C5837" t="str">
            <v>P</v>
          </cell>
          <cell r="D5837" t="str">
            <v>PR</v>
          </cell>
          <cell r="E5837" t="str">
            <v>PRJ</v>
          </cell>
          <cell r="F5837">
            <v>750</v>
          </cell>
          <cell r="G5837">
            <v>918548</v>
          </cell>
          <cell r="H5837">
            <v>61.65</v>
          </cell>
          <cell r="I5837" t="str">
            <v>L</v>
          </cell>
          <cell r="J5837"/>
        </row>
        <row r="5838">
          <cell r="A5838">
            <v>918436</v>
          </cell>
          <cell r="B5838" t="str">
            <v>CHIARLO GAVI LE MARNE'17/19 750ml</v>
          </cell>
          <cell r="C5838" t="str">
            <v>K</v>
          </cell>
          <cell r="D5838" t="str">
            <v>KR</v>
          </cell>
          <cell r="E5838" t="str">
            <v>KRL</v>
          </cell>
          <cell r="F5838">
            <v>750</v>
          </cell>
          <cell r="G5838">
            <v>918436</v>
          </cell>
          <cell r="H5838">
            <v>23.84</v>
          </cell>
          <cell r="I5838" t="str">
            <v>L</v>
          </cell>
          <cell r="J5838"/>
        </row>
        <row r="5839">
          <cell r="A5839">
            <v>906482</v>
          </cell>
          <cell r="B5839" t="str">
            <v>CHIARLO IL PRINCIPE NEBBIOLO'18/19 750ml</v>
          </cell>
          <cell r="C5839" t="str">
            <v>P</v>
          </cell>
          <cell r="D5839" t="str">
            <v>PR</v>
          </cell>
          <cell r="E5839" t="str">
            <v>PRJ</v>
          </cell>
          <cell r="F5839">
            <v>750</v>
          </cell>
          <cell r="G5839">
            <v>906482</v>
          </cell>
          <cell r="H5839">
            <v>23.16</v>
          </cell>
          <cell r="I5839" t="str">
            <v>X</v>
          </cell>
          <cell r="J5839"/>
        </row>
        <row r="5840">
          <cell r="A5840">
            <v>922223</v>
          </cell>
          <cell r="B5840" t="str">
            <v>CHIARLO NIVOLE MOSCATO NV 2021 750ml</v>
          </cell>
          <cell r="C5840" t="str">
            <v>Y</v>
          </cell>
          <cell r="D5840" t="str">
            <v>YS</v>
          </cell>
          <cell r="E5840" t="str">
            <v>YSE</v>
          </cell>
          <cell r="F5840">
            <v>750</v>
          </cell>
          <cell r="G5840">
            <v>922223</v>
          </cell>
          <cell r="H5840">
            <v>20.53</v>
          </cell>
          <cell r="I5840" t="str">
            <v>S</v>
          </cell>
          <cell r="J5840"/>
        </row>
        <row r="5841">
          <cell r="A5841">
            <v>57168</v>
          </cell>
          <cell r="B5841" t="str">
            <v>CHI-CHI'S CHOCOLATE MALT 1750ml</v>
          </cell>
          <cell r="C5841" t="str">
            <v>C</v>
          </cell>
          <cell r="D5841" t="str">
            <v>CW</v>
          </cell>
          <cell r="E5841" t="str">
            <v>CWU</v>
          </cell>
          <cell r="F5841">
            <v>1750</v>
          </cell>
          <cell r="G5841">
            <v>57168</v>
          </cell>
          <cell r="H5841">
            <v>14.99</v>
          </cell>
          <cell r="I5841" t="str">
            <v>D</v>
          </cell>
          <cell r="J5841"/>
        </row>
        <row r="5842">
          <cell r="A5842">
            <v>57118</v>
          </cell>
          <cell r="B5842" t="str">
            <v>CHI-CHI'S COSMOPOLITAN 1750ml</v>
          </cell>
          <cell r="C5842" t="str">
            <v>C</v>
          </cell>
          <cell r="D5842" t="str">
            <v>CW</v>
          </cell>
          <cell r="E5842" t="str">
            <v>CWU</v>
          </cell>
          <cell r="F5842">
            <v>1750</v>
          </cell>
          <cell r="G5842">
            <v>57118</v>
          </cell>
          <cell r="H5842">
            <v>14.99</v>
          </cell>
          <cell r="I5842" t="str">
            <v>D</v>
          </cell>
          <cell r="J5842"/>
        </row>
        <row r="5843">
          <cell r="A5843">
            <v>57122</v>
          </cell>
          <cell r="B5843" t="str">
            <v>CHI-CHI'S MANGO MARGARITA 1750ml</v>
          </cell>
          <cell r="C5843" t="str">
            <v>C</v>
          </cell>
          <cell r="D5843" t="str">
            <v>CW</v>
          </cell>
          <cell r="E5843" t="str">
            <v>CWF</v>
          </cell>
          <cell r="F5843">
            <v>1750</v>
          </cell>
          <cell r="G5843">
            <v>57122</v>
          </cell>
          <cell r="H5843">
            <v>14.99</v>
          </cell>
          <cell r="I5843" t="str">
            <v>D</v>
          </cell>
          <cell r="J5843"/>
        </row>
        <row r="5844">
          <cell r="A5844">
            <v>57148</v>
          </cell>
          <cell r="B5844" t="str">
            <v>CHI-CHI'S MARGARITA W/TEQ 1750ml</v>
          </cell>
          <cell r="C5844" t="str">
            <v>C</v>
          </cell>
          <cell r="D5844" t="str">
            <v>CW</v>
          </cell>
          <cell r="E5844" t="str">
            <v>CWF</v>
          </cell>
          <cell r="F5844">
            <v>1750</v>
          </cell>
          <cell r="G5844">
            <v>57148</v>
          </cell>
          <cell r="H5844">
            <v>11.99</v>
          </cell>
          <cell r="I5844">
            <v>1</v>
          </cell>
          <cell r="J5844"/>
        </row>
        <row r="5845">
          <cell r="A5845">
            <v>57129</v>
          </cell>
          <cell r="B5845" t="str">
            <v>CHI-CHI'S MEXICAN MUDSLIDE 1750ml</v>
          </cell>
          <cell r="C5845" t="str">
            <v>C</v>
          </cell>
          <cell r="D5845" t="str">
            <v>CW</v>
          </cell>
          <cell r="E5845" t="str">
            <v>CWR</v>
          </cell>
          <cell r="F5845">
            <v>1750</v>
          </cell>
          <cell r="G5845">
            <v>57129</v>
          </cell>
          <cell r="H5845">
            <v>11.99</v>
          </cell>
          <cell r="I5845">
            <v>1</v>
          </cell>
          <cell r="J5845"/>
        </row>
        <row r="5846">
          <cell r="A5846">
            <v>57157</v>
          </cell>
          <cell r="B5846" t="str">
            <v>CHI-CHI'S PINA COLADA 1750ml</v>
          </cell>
          <cell r="C5846" t="str">
            <v>C</v>
          </cell>
          <cell r="D5846" t="str">
            <v>CW</v>
          </cell>
          <cell r="E5846" t="str">
            <v>CWU</v>
          </cell>
          <cell r="F5846">
            <v>1750</v>
          </cell>
          <cell r="G5846">
            <v>57157</v>
          </cell>
          <cell r="H5846">
            <v>11.99</v>
          </cell>
          <cell r="I5846">
            <v>1</v>
          </cell>
          <cell r="J5846"/>
        </row>
        <row r="5847">
          <cell r="A5847">
            <v>920648</v>
          </cell>
          <cell r="B5847" t="str">
            <v>CHICKEN DINNER RED 750ml</v>
          </cell>
          <cell r="C5847" t="str">
            <v>Y</v>
          </cell>
          <cell r="D5847" t="str">
            <v>YS</v>
          </cell>
          <cell r="E5847" t="str">
            <v>YSE</v>
          </cell>
          <cell r="F5847">
            <v>750</v>
          </cell>
          <cell r="G5847">
            <v>920648</v>
          </cell>
          <cell r="H5847">
            <v>18.27</v>
          </cell>
          <cell r="I5847" t="str">
            <v>S</v>
          </cell>
          <cell r="J5847"/>
        </row>
        <row r="5848">
          <cell r="A5848">
            <v>949475</v>
          </cell>
          <cell r="B5848" t="str">
            <v>CHICKEN DINNER RED 750ml</v>
          </cell>
          <cell r="C5848" t="str">
            <v>Y</v>
          </cell>
          <cell r="D5848" t="str">
            <v>YS</v>
          </cell>
          <cell r="E5848" t="str">
            <v>YSE</v>
          </cell>
          <cell r="F5848">
            <v>750</v>
          </cell>
          <cell r="G5848">
            <v>949475</v>
          </cell>
          <cell r="H5848">
            <v>19.059999999999999</v>
          </cell>
          <cell r="I5848" t="str">
            <v>S</v>
          </cell>
          <cell r="J5848"/>
        </row>
        <row r="5849">
          <cell r="A5849">
            <v>920645</v>
          </cell>
          <cell r="B5849" t="str">
            <v>CHICKEN DINNER WHITE 750ml</v>
          </cell>
          <cell r="C5849" t="str">
            <v>Y</v>
          </cell>
          <cell r="D5849" t="str">
            <v>YS</v>
          </cell>
          <cell r="E5849" t="str">
            <v>YSE</v>
          </cell>
          <cell r="F5849">
            <v>750</v>
          </cell>
          <cell r="G5849">
            <v>920645</v>
          </cell>
          <cell r="H5849">
            <v>16.25</v>
          </cell>
          <cell r="I5849" t="str">
            <v>S</v>
          </cell>
          <cell r="J5849"/>
        </row>
        <row r="5850">
          <cell r="A5850">
            <v>948056</v>
          </cell>
          <cell r="B5850" t="str">
            <v>CHICKEN DINNER WHITE'13 6PK 750ml</v>
          </cell>
          <cell r="C5850" t="str">
            <v>Y</v>
          </cell>
          <cell r="D5850" t="str">
            <v>YS</v>
          </cell>
          <cell r="E5850" t="str">
            <v>YSE</v>
          </cell>
          <cell r="F5850">
            <v>750</v>
          </cell>
          <cell r="G5850">
            <v>948056</v>
          </cell>
          <cell r="H5850">
            <v>17.53</v>
          </cell>
          <cell r="I5850" t="str">
            <v>S</v>
          </cell>
          <cell r="J5850"/>
        </row>
        <row r="5851">
          <cell r="A5851">
            <v>918380</v>
          </cell>
          <cell r="B5851" t="str">
            <v>CHILCAS CHARDONNAY '11 750ml</v>
          </cell>
          <cell r="C5851" t="str">
            <v>K</v>
          </cell>
          <cell r="D5851" t="str">
            <v>KR</v>
          </cell>
          <cell r="E5851" t="str">
            <v>KRR</v>
          </cell>
          <cell r="F5851">
            <v>750</v>
          </cell>
          <cell r="G5851">
            <v>918380</v>
          </cell>
          <cell r="H5851">
            <v>4.7</v>
          </cell>
          <cell r="I5851" t="str">
            <v>X</v>
          </cell>
          <cell r="J5851"/>
        </row>
        <row r="5852">
          <cell r="A5852">
            <v>918382</v>
          </cell>
          <cell r="B5852" t="str">
            <v>CHILCAS MERLOT RES '10 750ml</v>
          </cell>
          <cell r="C5852" t="str">
            <v>P</v>
          </cell>
          <cell r="D5852" t="str">
            <v>PR</v>
          </cell>
          <cell r="E5852" t="str">
            <v>PRT</v>
          </cell>
          <cell r="F5852">
            <v>750</v>
          </cell>
          <cell r="G5852">
            <v>918382</v>
          </cell>
          <cell r="H5852">
            <v>4.7</v>
          </cell>
          <cell r="I5852" t="str">
            <v>X</v>
          </cell>
          <cell r="J5852"/>
        </row>
        <row r="5853">
          <cell r="A5853">
            <v>918383</v>
          </cell>
          <cell r="B5853" t="str">
            <v>CHILCAS SYRAH RES'10 750ml</v>
          </cell>
          <cell r="C5853" t="str">
            <v>P</v>
          </cell>
          <cell r="D5853" t="str">
            <v>PR</v>
          </cell>
          <cell r="E5853" t="str">
            <v>PRT</v>
          </cell>
          <cell r="F5853">
            <v>750</v>
          </cell>
          <cell r="G5853">
            <v>918383</v>
          </cell>
          <cell r="H5853">
            <v>4.7</v>
          </cell>
          <cell r="I5853" t="str">
            <v>X</v>
          </cell>
          <cell r="J5853"/>
        </row>
        <row r="5854">
          <cell r="A5854">
            <v>918384</v>
          </cell>
          <cell r="B5854" t="str">
            <v>CHILENSIS CABERNET RES'11 750ml</v>
          </cell>
          <cell r="C5854" t="str">
            <v>P</v>
          </cell>
          <cell r="D5854" t="str">
            <v>PR</v>
          </cell>
          <cell r="E5854" t="str">
            <v>PRT</v>
          </cell>
          <cell r="F5854">
            <v>750</v>
          </cell>
          <cell r="G5854">
            <v>918384</v>
          </cell>
          <cell r="H5854">
            <v>4.7</v>
          </cell>
          <cell r="I5854" t="str">
            <v>X</v>
          </cell>
          <cell r="J5854"/>
        </row>
        <row r="5855">
          <cell r="A5855">
            <v>918381</v>
          </cell>
          <cell r="B5855" t="str">
            <v>CHILENSIS CHARDONNAY'11 750ml</v>
          </cell>
          <cell r="C5855" t="str">
            <v>K</v>
          </cell>
          <cell r="D5855" t="str">
            <v>KR</v>
          </cell>
          <cell r="E5855" t="str">
            <v>KRR</v>
          </cell>
          <cell r="F5855">
            <v>750</v>
          </cell>
          <cell r="G5855">
            <v>918381</v>
          </cell>
          <cell r="H5855">
            <v>4.7</v>
          </cell>
          <cell r="I5855" t="str">
            <v>X</v>
          </cell>
          <cell r="J5855"/>
        </row>
        <row r="5856">
          <cell r="A5856">
            <v>918387</v>
          </cell>
          <cell r="B5856" t="str">
            <v>CHILENSIS MALBEC RES'11 750ml</v>
          </cell>
          <cell r="C5856" t="str">
            <v>P</v>
          </cell>
          <cell r="D5856" t="str">
            <v>PR</v>
          </cell>
          <cell r="E5856" t="str">
            <v>PRT</v>
          </cell>
          <cell r="F5856">
            <v>750</v>
          </cell>
          <cell r="G5856">
            <v>918387</v>
          </cell>
          <cell r="H5856">
            <v>4.7</v>
          </cell>
          <cell r="I5856" t="str">
            <v>X</v>
          </cell>
          <cell r="J5856"/>
        </row>
        <row r="5857">
          <cell r="A5857">
            <v>918385</v>
          </cell>
          <cell r="B5857" t="str">
            <v>CHILENSIS MERLOT RES'11 750ml</v>
          </cell>
          <cell r="C5857" t="str">
            <v>P</v>
          </cell>
          <cell r="D5857" t="str">
            <v>PR</v>
          </cell>
          <cell r="E5857" t="str">
            <v>PRT</v>
          </cell>
          <cell r="F5857">
            <v>750</v>
          </cell>
          <cell r="G5857">
            <v>918385</v>
          </cell>
          <cell r="H5857">
            <v>4.7</v>
          </cell>
          <cell r="I5857" t="str">
            <v>X</v>
          </cell>
          <cell r="J5857"/>
        </row>
        <row r="5858">
          <cell r="A5858">
            <v>949231</v>
          </cell>
          <cell r="B5858" t="str">
            <v>CHILENSIS PINOT NOIRKEG 20000ml</v>
          </cell>
          <cell r="C5858" t="str">
            <v>Y</v>
          </cell>
          <cell r="D5858" t="str">
            <v>YS</v>
          </cell>
          <cell r="E5858" t="str">
            <v>YSE</v>
          </cell>
          <cell r="F5858">
            <v>20000</v>
          </cell>
          <cell r="G5858">
            <v>949231</v>
          </cell>
          <cell r="H5858">
            <v>238.69</v>
          </cell>
          <cell r="I5858" t="str">
            <v>S</v>
          </cell>
          <cell r="J5858"/>
        </row>
        <row r="5859">
          <cell r="A5859">
            <v>903306</v>
          </cell>
          <cell r="B5859" t="str">
            <v>CHIMAY CINQ CENTS ALE 750ml</v>
          </cell>
          <cell r="C5859" t="str">
            <v>T</v>
          </cell>
          <cell r="D5859" t="str">
            <v>TV</v>
          </cell>
          <cell r="E5859" t="str">
            <v>TVN</v>
          </cell>
          <cell r="F5859">
            <v>750</v>
          </cell>
          <cell r="G5859">
            <v>903306</v>
          </cell>
          <cell r="H5859">
            <v>18.489999999999998</v>
          </cell>
          <cell r="I5859" t="str">
            <v>L</v>
          </cell>
          <cell r="J5859"/>
        </row>
        <row r="5860">
          <cell r="A5860">
            <v>989414</v>
          </cell>
          <cell r="B5860" t="str">
            <v>CHIMAY GRANDE RESERVE ALE 750ml</v>
          </cell>
          <cell r="C5860" t="str">
            <v>T</v>
          </cell>
          <cell r="D5860" t="str">
            <v>TN</v>
          </cell>
          <cell r="E5860" t="str">
            <v>TNI</v>
          </cell>
          <cell r="F5860">
            <v>750</v>
          </cell>
          <cell r="G5860">
            <v>989414</v>
          </cell>
          <cell r="H5860">
            <v>20.49</v>
          </cell>
          <cell r="I5860" t="str">
            <v>L</v>
          </cell>
          <cell r="J5860"/>
        </row>
        <row r="5861">
          <cell r="A5861">
            <v>911198</v>
          </cell>
          <cell r="B5861" t="str">
            <v>CHIMAY QUADRILOGY GIFT PACK 355ml</v>
          </cell>
          <cell r="C5861" t="str">
            <v>Y</v>
          </cell>
          <cell r="D5861" t="str">
            <v>YS</v>
          </cell>
          <cell r="E5861" t="str">
            <v>YST</v>
          </cell>
          <cell r="F5861">
            <v>355</v>
          </cell>
          <cell r="G5861">
            <v>911198</v>
          </cell>
          <cell r="H5861">
            <v>29.95</v>
          </cell>
          <cell r="I5861" t="str">
            <v>D</v>
          </cell>
          <cell r="J5861"/>
        </row>
        <row r="5862">
          <cell r="A5862">
            <v>908168</v>
          </cell>
          <cell r="B5862" t="str">
            <v>CHIMAY RED CAP BEER 330ml</v>
          </cell>
          <cell r="C5862" t="str">
            <v>Y</v>
          </cell>
          <cell r="D5862" t="str">
            <v>YS</v>
          </cell>
          <cell r="E5862" t="str">
            <v>YST</v>
          </cell>
          <cell r="F5862">
            <v>330</v>
          </cell>
          <cell r="G5862">
            <v>908168</v>
          </cell>
          <cell r="H5862">
            <v>7.43</v>
          </cell>
          <cell r="I5862" t="str">
            <v>S</v>
          </cell>
          <cell r="J5862"/>
        </row>
        <row r="5863">
          <cell r="A5863">
            <v>989404</v>
          </cell>
          <cell r="B5863" t="str">
            <v>CHIMAY RED PREMIERE TRAPPIST A 750ml</v>
          </cell>
          <cell r="C5863" t="str">
            <v>T</v>
          </cell>
          <cell r="D5863" t="str">
            <v>TV</v>
          </cell>
          <cell r="E5863" t="str">
            <v>TVH</v>
          </cell>
          <cell r="F5863">
            <v>750</v>
          </cell>
          <cell r="G5863">
            <v>989404</v>
          </cell>
          <cell r="H5863">
            <v>17.989999999999998</v>
          </cell>
          <cell r="I5863">
            <v>1</v>
          </cell>
          <cell r="J5863"/>
        </row>
        <row r="5864">
          <cell r="A5864">
            <v>903777</v>
          </cell>
          <cell r="B5864" t="str">
            <v>CHIMAY WHITE CAP (TRIPLE) 330ml</v>
          </cell>
          <cell r="C5864" t="str">
            <v>Y</v>
          </cell>
          <cell r="D5864" t="str">
            <v>YS</v>
          </cell>
          <cell r="E5864" t="str">
            <v>YST</v>
          </cell>
          <cell r="F5864">
            <v>330</v>
          </cell>
          <cell r="G5864">
            <v>903777</v>
          </cell>
          <cell r="H5864">
            <v>7.89</v>
          </cell>
          <cell r="I5864" t="str">
            <v>U</v>
          </cell>
          <cell r="J5864"/>
        </row>
        <row r="5865">
          <cell r="A5865">
            <v>921220</v>
          </cell>
          <cell r="B5865" t="str">
            <v>CHIMNEY ROCK CABERNET SLD'16/17 750ml</v>
          </cell>
          <cell r="C5865" t="str">
            <v>P</v>
          </cell>
          <cell r="D5865" t="str">
            <v>PL</v>
          </cell>
          <cell r="E5865" t="str">
            <v>PLB</v>
          </cell>
          <cell r="F5865">
            <v>750</v>
          </cell>
          <cell r="G5865">
            <v>921220</v>
          </cell>
          <cell r="H5865">
            <v>109.99</v>
          </cell>
          <cell r="I5865" t="str">
            <v>L</v>
          </cell>
          <cell r="J5865"/>
        </row>
        <row r="5866">
          <cell r="A5866">
            <v>975507</v>
          </cell>
          <cell r="B5866" t="str">
            <v>CHIMNEY ROCK CABERNET SLD'17 750ml</v>
          </cell>
          <cell r="C5866" t="str">
            <v>P</v>
          </cell>
          <cell r="D5866" t="str">
            <v>PL</v>
          </cell>
          <cell r="E5866" t="str">
            <v>PLB</v>
          </cell>
          <cell r="F5866">
            <v>750</v>
          </cell>
          <cell r="G5866">
            <v>975507</v>
          </cell>
          <cell r="H5866">
            <v>104.21</v>
          </cell>
          <cell r="I5866" t="str">
            <v>U</v>
          </cell>
          <cell r="J5866"/>
        </row>
        <row r="5867">
          <cell r="A5867">
            <v>909509</v>
          </cell>
          <cell r="B5867" t="str">
            <v>CHIMNEY ROCK ELEVAGE BLANC 750ml</v>
          </cell>
          <cell r="C5867" t="str">
            <v>Y</v>
          </cell>
          <cell r="D5867" t="str">
            <v>YS</v>
          </cell>
          <cell r="E5867" t="str">
            <v>YSE</v>
          </cell>
          <cell r="F5867">
            <v>750</v>
          </cell>
          <cell r="G5867">
            <v>909509</v>
          </cell>
          <cell r="H5867">
            <v>76.31</v>
          </cell>
          <cell r="I5867" t="str">
            <v>S</v>
          </cell>
          <cell r="J5867"/>
        </row>
        <row r="5868">
          <cell r="A5868">
            <v>914880</v>
          </cell>
          <cell r="B5868" t="str">
            <v>CHIMNEY ROCK ELEVAGE'18 750ml</v>
          </cell>
          <cell r="C5868" t="str">
            <v>P</v>
          </cell>
          <cell r="D5868" t="str">
            <v>PL</v>
          </cell>
          <cell r="E5868" t="str">
            <v>PLD</v>
          </cell>
          <cell r="F5868">
            <v>750</v>
          </cell>
          <cell r="G5868">
            <v>914880</v>
          </cell>
          <cell r="H5868">
            <v>119.99</v>
          </cell>
          <cell r="I5868" t="str">
            <v>L</v>
          </cell>
          <cell r="J5868"/>
        </row>
        <row r="5869">
          <cell r="A5869">
            <v>948626</v>
          </cell>
          <cell r="B5869" t="str">
            <v>CHIMNEY ROCK TOMAHAWK CAB SAUV'1 750ml</v>
          </cell>
          <cell r="C5869" t="str">
            <v>Y</v>
          </cell>
          <cell r="D5869" t="str">
            <v>YS</v>
          </cell>
          <cell r="E5869" t="str">
            <v>YSE</v>
          </cell>
          <cell r="F5869">
            <v>750</v>
          </cell>
          <cell r="G5869">
            <v>948626</v>
          </cell>
          <cell r="H5869">
            <v>136.47</v>
          </cell>
          <cell r="I5869" t="str">
            <v>U</v>
          </cell>
          <cell r="J5869"/>
        </row>
        <row r="5870">
          <cell r="A5870">
            <v>919949</v>
          </cell>
          <cell r="B5870" t="str">
            <v>CHINACO ANEJO TEQ 750ml</v>
          </cell>
          <cell r="C5870" t="str">
            <v>Y</v>
          </cell>
          <cell r="D5870" t="str">
            <v>YS</v>
          </cell>
          <cell r="E5870" t="str">
            <v>YSA</v>
          </cell>
          <cell r="F5870">
            <v>750</v>
          </cell>
          <cell r="G5870">
            <v>919949</v>
          </cell>
          <cell r="H5870">
            <v>70.88</v>
          </cell>
          <cell r="I5870" t="str">
            <v>S</v>
          </cell>
          <cell r="J5870"/>
        </row>
        <row r="5871">
          <cell r="A5871">
            <v>919950</v>
          </cell>
          <cell r="B5871" t="str">
            <v>CHINACO BLANCO 750ml</v>
          </cell>
          <cell r="C5871" t="str">
            <v>Y</v>
          </cell>
          <cell r="D5871" t="str">
            <v>YS</v>
          </cell>
          <cell r="E5871" t="str">
            <v>YSA</v>
          </cell>
          <cell r="F5871">
            <v>750</v>
          </cell>
          <cell r="G5871">
            <v>919950</v>
          </cell>
          <cell r="H5871">
            <v>42.41</v>
          </cell>
          <cell r="I5871" t="str">
            <v>S</v>
          </cell>
          <cell r="J5871"/>
        </row>
        <row r="5872">
          <cell r="A5872">
            <v>920221</v>
          </cell>
          <cell r="B5872" t="str">
            <v>CHINACO REPOSADO TEQ 750ml</v>
          </cell>
          <cell r="C5872" t="str">
            <v>Y</v>
          </cell>
          <cell r="D5872" t="str">
            <v>YS</v>
          </cell>
          <cell r="E5872" t="str">
            <v>YSA</v>
          </cell>
          <cell r="F5872">
            <v>750</v>
          </cell>
          <cell r="G5872">
            <v>920221</v>
          </cell>
          <cell r="H5872">
            <v>60.09</v>
          </cell>
          <cell r="I5872" t="str">
            <v>S</v>
          </cell>
          <cell r="J5872"/>
        </row>
        <row r="5873">
          <cell r="A5873">
            <v>902479</v>
          </cell>
          <cell r="B5873" t="str">
            <v>CHINATI VERGANO AMERICANO 750ml</v>
          </cell>
          <cell r="C5873" t="str">
            <v>Y</v>
          </cell>
          <cell r="D5873" t="str">
            <v>YS</v>
          </cell>
          <cell r="E5873" t="str">
            <v>YSE</v>
          </cell>
          <cell r="F5873">
            <v>750</v>
          </cell>
          <cell r="G5873">
            <v>902479</v>
          </cell>
          <cell r="H5873">
            <v>46.93</v>
          </cell>
          <cell r="I5873" t="str">
            <v>S</v>
          </cell>
          <cell r="J5873"/>
        </row>
        <row r="5874">
          <cell r="A5874">
            <v>949246</v>
          </cell>
          <cell r="B5874" t="str">
            <v>CHIPOTLE IPA 650ml</v>
          </cell>
          <cell r="C5874" t="str">
            <v>Y</v>
          </cell>
          <cell r="D5874" t="str">
            <v>YS</v>
          </cell>
          <cell r="E5874" t="str">
            <v>YST</v>
          </cell>
          <cell r="F5874">
            <v>650</v>
          </cell>
          <cell r="G5874">
            <v>949246</v>
          </cell>
          <cell r="H5874">
            <v>7.79</v>
          </cell>
          <cell r="I5874" t="str">
            <v>S</v>
          </cell>
          <cell r="J5874"/>
        </row>
        <row r="5875">
          <cell r="A5875">
            <v>1051</v>
          </cell>
          <cell r="B5875" t="str">
            <v>CHIVAS REGAL 12YR W/GLSS 750ml</v>
          </cell>
          <cell r="C5875" t="str">
            <v>Y</v>
          </cell>
          <cell r="D5875" t="str">
            <v>YG</v>
          </cell>
          <cell r="E5875" t="str">
            <v>YGA</v>
          </cell>
          <cell r="F5875">
            <v>750</v>
          </cell>
          <cell r="G5875">
            <v>1051</v>
          </cell>
          <cell r="H5875">
            <v>21.6</v>
          </cell>
          <cell r="I5875" t="str">
            <v>D</v>
          </cell>
          <cell r="J5875"/>
        </row>
        <row r="5876">
          <cell r="A5876">
            <v>4594</v>
          </cell>
          <cell r="B5876" t="str">
            <v>CHIVAS REGAL 13YR MAN UNTD 750ml</v>
          </cell>
          <cell r="C5876" t="str">
            <v>Y</v>
          </cell>
          <cell r="D5876" t="str">
            <v>YS</v>
          </cell>
          <cell r="E5876" t="str">
            <v>YSA</v>
          </cell>
          <cell r="F5876">
            <v>750</v>
          </cell>
          <cell r="G5876">
            <v>4594</v>
          </cell>
          <cell r="H5876">
            <v>44.99</v>
          </cell>
          <cell r="I5876" t="str">
            <v>S</v>
          </cell>
          <cell r="J5876"/>
        </row>
        <row r="5877">
          <cell r="A5877">
            <v>4751</v>
          </cell>
          <cell r="B5877" t="str">
            <v>CHIVAS REGAL 25 YO 750ml</v>
          </cell>
          <cell r="C5877" t="str">
            <v>Y</v>
          </cell>
          <cell r="D5877" t="str">
            <v>YS</v>
          </cell>
          <cell r="E5877" t="str">
            <v>YSA</v>
          </cell>
          <cell r="F5877">
            <v>750</v>
          </cell>
          <cell r="G5877">
            <v>4751</v>
          </cell>
          <cell r="H5877">
            <v>349.99</v>
          </cell>
          <cell r="I5877" t="str">
            <v>S</v>
          </cell>
          <cell r="J5877"/>
        </row>
        <row r="5878">
          <cell r="A5878">
            <v>4750</v>
          </cell>
          <cell r="B5878" t="str">
            <v>CHIVAS REGAL 25YR 750ml</v>
          </cell>
          <cell r="C5878" t="str">
            <v>A</v>
          </cell>
          <cell r="D5878" t="str">
            <v>AW</v>
          </cell>
          <cell r="E5878" t="str">
            <v>AWR</v>
          </cell>
          <cell r="F5878">
            <v>750</v>
          </cell>
          <cell r="G5878">
            <v>4750</v>
          </cell>
          <cell r="H5878">
            <v>303.52</v>
          </cell>
          <cell r="I5878" t="str">
            <v>X</v>
          </cell>
          <cell r="J5878"/>
        </row>
        <row r="5879">
          <cell r="A5879">
            <v>4712</v>
          </cell>
          <cell r="B5879" t="str">
            <v>CHIVAS REGAL SCOTCH 12YR 200ml</v>
          </cell>
          <cell r="C5879" t="str">
            <v>A</v>
          </cell>
          <cell r="D5879" t="str">
            <v>AW</v>
          </cell>
          <cell r="E5879" t="str">
            <v>AWR</v>
          </cell>
          <cell r="F5879">
            <v>200</v>
          </cell>
          <cell r="G5879">
            <v>4712</v>
          </cell>
          <cell r="H5879">
            <v>12.11</v>
          </cell>
          <cell r="I5879" t="str">
            <v>D</v>
          </cell>
          <cell r="J5879"/>
        </row>
        <row r="5880">
          <cell r="A5880">
            <v>4716</v>
          </cell>
          <cell r="B5880" t="str">
            <v>CHIVAS REGAL SCOTCH 12YR 750ml</v>
          </cell>
          <cell r="C5880" t="str">
            <v>A</v>
          </cell>
          <cell r="D5880" t="str">
            <v>AW</v>
          </cell>
          <cell r="E5880" t="str">
            <v>AWR</v>
          </cell>
          <cell r="F5880">
            <v>750</v>
          </cell>
          <cell r="G5880">
            <v>4716</v>
          </cell>
          <cell r="H5880">
            <v>41.99</v>
          </cell>
          <cell r="I5880">
            <v>1</v>
          </cell>
          <cell r="J5880"/>
        </row>
        <row r="5881">
          <cell r="A5881">
            <v>4717</v>
          </cell>
          <cell r="B5881" t="str">
            <v>CHIVAS REGAL SCOTCH 12YR 1000ml</v>
          </cell>
          <cell r="C5881" t="str">
            <v>A</v>
          </cell>
          <cell r="D5881" t="str">
            <v>AW</v>
          </cell>
          <cell r="E5881" t="str">
            <v>AWR</v>
          </cell>
          <cell r="F5881">
            <v>1000</v>
          </cell>
          <cell r="G5881">
            <v>4717</v>
          </cell>
          <cell r="H5881">
            <v>50.99</v>
          </cell>
          <cell r="I5881">
            <v>1</v>
          </cell>
          <cell r="J5881"/>
        </row>
        <row r="5882">
          <cell r="A5882">
            <v>4718</v>
          </cell>
          <cell r="B5882" t="str">
            <v>CHIVAS REGAL SCOTCH 12YR 1750ml</v>
          </cell>
          <cell r="C5882" t="str">
            <v>A</v>
          </cell>
          <cell r="D5882" t="str">
            <v>AW</v>
          </cell>
          <cell r="E5882" t="str">
            <v>AWR</v>
          </cell>
          <cell r="F5882">
            <v>1750</v>
          </cell>
          <cell r="G5882">
            <v>4718</v>
          </cell>
          <cell r="H5882">
            <v>83.99</v>
          </cell>
          <cell r="I5882">
            <v>1</v>
          </cell>
          <cell r="J5882"/>
        </row>
        <row r="5883">
          <cell r="A5883">
            <v>4725</v>
          </cell>
          <cell r="B5883" t="str">
            <v>CHIVAS REGAL SCOTCH 12YR RND 375ml</v>
          </cell>
          <cell r="C5883" t="str">
            <v>A</v>
          </cell>
          <cell r="D5883" t="str">
            <v>AW</v>
          </cell>
          <cell r="E5883" t="str">
            <v>AWR</v>
          </cell>
          <cell r="F5883">
            <v>375</v>
          </cell>
          <cell r="G5883">
            <v>4725</v>
          </cell>
          <cell r="H5883">
            <v>19.989999999999998</v>
          </cell>
          <cell r="I5883" t="str">
            <v>D</v>
          </cell>
          <cell r="J5883"/>
        </row>
        <row r="5884">
          <cell r="A5884">
            <v>1071</v>
          </cell>
          <cell r="B5884" t="str">
            <v>CHIVAS REGAL SCOTCH 12YR W/TIN'09 750ml</v>
          </cell>
          <cell r="C5884" t="str">
            <v>Y</v>
          </cell>
          <cell r="D5884" t="str">
            <v>YG</v>
          </cell>
          <cell r="E5884" t="str">
            <v>YGA</v>
          </cell>
          <cell r="F5884">
            <v>750</v>
          </cell>
          <cell r="G5884">
            <v>1071</v>
          </cell>
          <cell r="H5884">
            <v>41.99</v>
          </cell>
          <cell r="I5884" t="str">
            <v>S</v>
          </cell>
          <cell r="J5884"/>
        </row>
        <row r="5885">
          <cell r="A5885">
            <v>4711</v>
          </cell>
          <cell r="B5885" t="str">
            <v>CHIVAS REGAL SCOTCH 12YR. 50ml</v>
          </cell>
          <cell r="C5885" t="str">
            <v>A</v>
          </cell>
          <cell r="D5885" t="str">
            <v>AW</v>
          </cell>
          <cell r="E5885" t="str">
            <v>AWR</v>
          </cell>
          <cell r="F5885">
            <v>50</v>
          </cell>
          <cell r="G5885">
            <v>4711</v>
          </cell>
          <cell r="H5885">
            <v>3.02</v>
          </cell>
          <cell r="I5885" t="str">
            <v>S</v>
          </cell>
          <cell r="J5885"/>
        </row>
        <row r="5886">
          <cell r="A5886">
            <v>4723</v>
          </cell>
          <cell r="B5886" t="str">
            <v>CHIVAS REGAL SCOTCH 18YR 750ml</v>
          </cell>
          <cell r="C5886" t="str">
            <v>A</v>
          </cell>
          <cell r="D5886" t="str">
            <v>AW</v>
          </cell>
          <cell r="E5886" t="str">
            <v>AWR</v>
          </cell>
          <cell r="F5886">
            <v>750</v>
          </cell>
          <cell r="G5886">
            <v>4723</v>
          </cell>
          <cell r="H5886">
            <v>89.99</v>
          </cell>
          <cell r="I5886" t="str">
            <v>X</v>
          </cell>
          <cell r="J5886"/>
        </row>
        <row r="5887">
          <cell r="A5887">
            <v>4736</v>
          </cell>
          <cell r="B5887" t="str">
            <v>CHIVAS ROYAL SALUTE 750ml</v>
          </cell>
          <cell r="C5887" t="str">
            <v>A</v>
          </cell>
          <cell r="D5887" t="str">
            <v>AW</v>
          </cell>
          <cell r="E5887" t="str">
            <v>AWR</v>
          </cell>
          <cell r="F5887">
            <v>750</v>
          </cell>
          <cell r="G5887">
            <v>4736</v>
          </cell>
          <cell r="H5887">
            <v>221.99</v>
          </cell>
          <cell r="I5887" t="str">
            <v>L</v>
          </cell>
          <cell r="J5887"/>
        </row>
        <row r="5888">
          <cell r="A5888">
            <v>916586</v>
          </cell>
          <cell r="B5888" t="str">
            <v>CHIYONOSONO BLACK WARRIOR SHOC 750ml</v>
          </cell>
          <cell r="C5888" t="str">
            <v>G</v>
          </cell>
          <cell r="D5888" t="str">
            <v>GP</v>
          </cell>
          <cell r="E5888" t="str">
            <v>GPX</v>
          </cell>
          <cell r="F5888">
            <v>750</v>
          </cell>
          <cell r="G5888">
            <v>916586</v>
          </cell>
          <cell r="H5888">
            <v>30.95</v>
          </cell>
          <cell r="I5888" t="str">
            <v>X</v>
          </cell>
          <cell r="J5888"/>
        </row>
        <row r="5889">
          <cell r="A5889">
            <v>905121</v>
          </cell>
          <cell r="B5889" t="str">
            <v>CHIYONOSONO SACRED POWER SAKE 720ml</v>
          </cell>
          <cell r="C5889" t="str">
            <v>G</v>
          </cell>
          <cell r="D5889" t="str">
            <v>GP</v>
          </cell>
          <cell r="E5889" t="str">
            <v>GPX</v>
          </cell>
          <cell r="F5889">
            <v>720</v>
          </cell>
          <cell r="G5889">
            <v>905121</v>
          </cell>
          <cell r="H5889">
            <v>42.09</v>
          </cell>
          <cell r="I5889" t="str">
            <v>X</v>
          </cell>
          <cell r="J5889"/>
        </row>
        <row r="5890">
          <cell r="A5890">
            <v>556540</v>
          </cell>
          <cell r="B5890" t="str">
            <v>CHLOE CHARDONNAY 750ml</v>
          </cell>
          <cell r="C5890" t="str">
            <v>K</v>
          </cell>
          <cell r="D5890" t="str">
            <v>KK</v>
          </cell>
          <cell r="E5890" t="str">
            <v>KKB</v>
          </cell>
          <cell r="F5890">
            <v>750</v>
          </cell>
          <cell r="G5890">
            <v>556540</v>
          </cell>
          <cell r="H5890">
            <v>14.99</v>
          </cell>
          <cell r="I5890">
            <v>1</v>
          </cell>
          <cell r="J5890"/>
        </row>
        <row r="5891">
          <cell r="A5891">
            <v>951700</v>
          </cell>
          <cell r="B5891" t="str">
            <v>CHLOE PINOT GRIGIO 750ml</v>
          </cell>
          <cell r="C5891" t="str">
            <v>Y</v>
          </cell>
          <cell r="D5891" t="str">
            <v>YS</v>
          </cell>
          <cell r="E5891" t="str">
            <v>YSE</v>
          </cell>
          <cell r="F5891">
            <v>750</v>
          </cell>
          <cell r="G5891">
            <v>951700</v>
          </cell>
          <cell r="H5891">
            <v>14.99</v>
          </cell>
          <cell r="I5891" t="str">
            <v>S</v>
          </cell>
          <cell r="J5891"/>
        </row>
        <row r="5892">
          <cell r="A5892">
            <v>456384</v>
          </cell>
          <cell r="B5892" t="str">
            <v>CHLOE PINOT NOIR 750ml</v>
          </cell>
          <cell r="C5892" t="str">
            <v>P</v>
          </cell>
          <cell r="D5892" t="str">
            <v>PL</v>
          </cell>
          <cell r="E5892" t="str">
            <v>PLR</v>
          </cell>
          <cell r="F5892">
            <v>750</v>
          </cell>
          <cell r="G5892">
            <v>456384</v>
          </cell>
          <cell r="H5892">
            <v>14.99</v>
          </cell>
          <cell r="I5892">
            <v>1</v>
          </cell>
          <cell r="J5892"/>
        </row>
        <row r="5893">
          <cell r="A5893">
            <v>724650</v>
          </cell>
          <cell r="B5893" t="str">
            <v>CHLOE PROSECCO 750ml</v>
          </cell>
          <cell r="C5893" t="str">
            <v>I</v>
          </cell>
          <cell r="D5893" t="str">
            <v>IP</v>
          </cell>
          <cell r="E5893" t="str">
            <v>IPI</v>
          </cell>
          <cell r="F5893">
            <v>750</v>
          </cell>
          <cell r="G5893">
            <v>724650</v>
          </cell>
          <cell r="H5893">
            <v>14.99</v>
          </cell>
          <cell r="I5893">
            <v>1</v>
          </cell>
          <cell r="J5893"/>
        </row>
        <row r="5894">
          <cell r="A5894">
            <v>952361</v>
          </cell>
          <cell r="B5894" t="str">
            <v>CHLOE ROSE 750ml</v>
          </cell>
          <cell r="C5894" t="str">
            <v>Y</v>
          </cell>
          <cell r="D5894" t="str">
            <v>YS</v>
          </cell>
          <cell r="E5894" t="str">
            <v>YSE</v>
          </cell>
          <cell r="F5894">
            <v>750</v>
          </cell>
          <cell r="G5894">
            <v>952361</v>
          </cell>
          <cell r="H5894">
            <v>15.06</v>
          </cell>
          <cell r="I5894" t="str">
            <v>S</v>
          </cell>
          <cell r="J5894"/>
        </row>
        <row r="5895">
          <cell r="A5895">
            <v>902913</v>
          </cell>
          <cell r="B5895" t="str">
            <v>CHNDN DE BRIALLIES SAVIGNY LES BEA 750ml</v>
          </cell>
          <cell r="C5895" t="str">
            <v>Y</v>
          </cell>
          <cell r="D5895" t="str">
            <v>YS</v>
          </cell>
          <cell r="E5895" t="str">
            <v>YSE</v>
          </cell>
          <cell r="F5895">
            <v>750</v>
          </cell>
          <cell r="G5895">
            <v>902913</v>
          </cell>
          <cell r="H5895">
            <v>58.29</v>
          </cell>
          <cell r="I5895" t="str">
            <v>S</v>
          </cell>
          <cell r="J5895"/>
        </row>
        <row r="5896">
          <cell r="A5896">
            <v>73150</v>
          </cell>
          <cell r="B5896" t="str">
            <v>CHOCOLAT DELUXE CHOCOLATE LIQUEUR 750ml</v>
          </cell>
          <cell r="C5896" t="str">
            <v>C</v>
          </cell>
          <cell r="D5896" t="str">
            <v>CH</v>
          </cell>
          <cell r="E5896" t="str">
            <v>CHN</v>
          </cell>
          <cell r="F5896">
            <v>750</v>
          </cell>
          <cell r="G5896">
            <v>73150</v>
          </cell>
          <cell r="H5896">
            <v>17.989999999999998</v>
          </cell>
          <cell r="I5896">
            <v>1</v>
          </cell>
          <cell r="J5896"/>
        </row>
        <row r="5897">
          <cell r="A5897">
            <v>909831</v>
          </cell>
          <cell r="B5897" t="str">
            <v>CHOCOLATE MINT WHIPAHOL 375ml</v>
          </cell>
          <cell r="C5897" t="str">
            <v>Y</v>
          </cell>
          <cell r="D5897" t="str">
            <v>YS</v>
          </cell>
          <cell r="E5897" t="str">
            <v>YSC</v>
          </cell>
          <cell r="F5897">
            <v>375</v>
          </cell>
          <cell r="G5897">
            <v>909831</v>
          </cell>
          <cell r="H5897">
            <v>10.33</v>
          </cell>
          <cell r="I5897" t="str">
            <v>U</v>
          </cell>
          <cell r="J5897"/>
        </row>
        <row r="5898">
          <cell r="A5898">
            <v>920575</v>
          </cell>
          <cell r="B5898" t="str">
            <v>CHOCOLATE SHOP RED 750ml</v>
          </cell>
          <cell r="C5898" t="str">
            <v>Y</v>
          </cell>
          <cell r="D5898" t="str">
            <v>YS</v>
          </cell>
          <cell r="E5898" t="str">
            <v>YSE</v>
          </cell>
          <cell r="F5898">
            <v>750</v>
          </cell>
          <cell r="G5898">
            <v>920575</v>
          </cell>
          <cell r="H5898">
            <v>11.23</v>
          </cell>
          <cell r="I5898" t="str">
            <v>S</v>
          </cell>
          <cell r="J5898"/>
        </row>
        <row r="5899">
          <cell r="A5899">
            <v>92270</v>
          </cell>
          <cell r="B5899" t="str">
            <v>CHOCOVINE CHOCOLATE WINE 750ml</v>
          </cell>
          <cell r="C5899" t="str">
            <v>Y</v>
          </cell>
          <cell r="D5899" t="str">
            <v>YS</v>
          </cell>
          <cell r="E5899" t="str">
            <v>YSE</v>
          </cell>
          <cell r="F5899">
            <v>750</v>
          </cell>
          <cell r="G5899">
            <v>92270</v>
          </cell>
          <cell r="H5899">
            <v>13.64</v>
          </cell>
          <cell r="I5899" t="str">
            <v>S</v>
          </cell>
          <cell r="J5899"/>
        </row>
        <row r="5900">
          <cell r="A5900">
            <v>410295</v>
          </cell>
          <cell r="B5900" t="str">
            <v>CHOCOVINE ESPRESSO WINE 750ml</v>
          </cell>
          <cell r="C5900" t="str">
            <v>Y</v>
          </cell>
          <cell r="D5900" t="str">
            <v>YS</v>
          </cell>
          <cell r="E5900" t="str">
            <v>YSE</v>
          </cell>
          <cell r="F5900">
            <v>750</v>
          </cell>
          <cell r="G5900">
            <v>410295</v>
          </cell>
          <cell r="H5900">
            <v>13.64</v>
          </cell>
          <cell r="I5900" t="str">
            <v>D</v>
          </cell>
          <cell r="J5900"/>
        </row>
        <row r="5901">
          <cell r="A5901">
            <v>410300</v>
          </cell>
          <cell r="B5901" t="str">
            <v>CHOCOVINE RASPBERRY WINE 750ml</v>
          </cell>
          <cell r="C5901" t="str">
            <v>Y</v>
          </cell>
          <cell r="D5901" t="str">
            <v>YS</v>
          </cell>
          <cell r="E5901" t="str">
            <v>YSE</v>
          </cell>
          <cell r="F5901">
            <v>750</v>
          </cell>
          <cell r="G5901">
            <v>410300</v>
          </cell>
          <cell r="H5901">
            <v>13.6</v>
          </cell>
          <cell r="I5901" t="str">
            <v>S</v>
          </cell>
          <cell r="J5901"/>
        </row>
        <row r="5902">
          <cell r="A5902">
            <v>410305</v>
          </cell>
          <cell r="B5902" t="str">
            <v>CHOCOVINE WHIPPED CREAM WINE 750ml</v>
          </cell>
          <cell r="C5902" t="str">
            <v>Y</v>
          </cell>
          <cell r="D5902" t="str">
            <v>YS</v>
          </cell>
          <cell r="E5902" t="str">
            <v>YSE</v>
          </cell>
          <cell r="F5902">
            <v>750</v>
          </cell>
          <cell r="G5902">
            <v>410305</v>
          </cell>
          <cell r="H5902">
            <v>13.64</v>
          </cell>
          <cell r="I5902" t="str">
            <v>S</v>
          </cell>
          <cell r="J5902"/>
        </row>
        <row r="5903">
          <cell r="A5903">
            <v>953042</v>
          </cell>
          <cell r="B5903" t="str">
            <v>CHOKAISAN JUNMAI DAIGINJO 720 ml</v>
          </cell>
          <cell r="C5903" t="str">
            <v>Y</v>
          </cell>
          <cell r="D5903" t="str">
            <v>YS</v>
          </cell>
          <cell r="E5903" t="str">
            <v>YSE</v>
          </cell>
          <cell r="F5903">
            <v>720</v>
          </cell>
          <cell r="G5903">
            <v>953042</v>
          </cell>
          <cell r="H5903">
            <v>52.22</v>
          </cell>
          <cell r="I5903" t="str">
            <v>U</v>
          </cell>
          <cell r="J5903"/>
        </row>
        <row r="5904">
          <cell r="A5904">
            <v>949712</v>
          </cell>
          <cell r="B5904" t="str">
            <v>CHOKAISON JUNMAI DAIGINJO 720ml</v>
          </cell>
          <cell r="C5904" t="str">
            <v>Y</v>
          </cell>
          <cell r="D5904" t="str">
            <v>YS</v>
          </cell>
          <cell r="E5904" t="str">
            <v>YSE</v>
          </cell>
          <cell r="F5904">
            <v>720</v>
          </cell>
          <cell r="G5904">
            <v>949712</v>
          </cell>
          <cell r="H5904">
            <v>52.59</v>
          </cell>
          <cell r="I5904" t="str">
            <v>U</v>
          </cell>
          <cell r="J5904"/>
        </row>
        <row r="5905">
          <cell r="A5905">
            <v>951824</v>
          </cell>
          <cell r="B5905" t="str">
            <v>CHOP CHOP CABERNET SAUVIGNON 750ml</v>
          </cell>
          <cell r="C5905" t="str">
            <v>Y</v>
          </cell>
          <cell r="D5905" t="str">
            <v>YS</v>
          </cell>
          <cell r="E5905" t="str">
            <v>YSE</v>
          </cell>
          <cell r="F5905">
            <v>750</v>
          </cell>
          <cell r="G5905">
            <v>951824</v>
          </cell>
          <cell r="H5905">
            <v>15.37</v>
          </cell>
          <cell r="I5905" t="str">
            <v>S</v>
          </cell>
          <cell r="J5905"/>
        </row>
        <row r="5906">
          <cell r="A5906">
            <v>922147</v>
          </cell>
          <cell r="B5906" t="str">
            <v>CHOP SHOP CABERNET 750ml</v>
          </cell>
          <cell r="C5906" t="str">
            <v>Y</v>
          </cell>
          <cell r="D5906" t="str">
            <v>YS</v>
          </cell>
          <cell r="E5906" t="str">
            <v>YSE</v>
          </cell>
          <cell r="F5906">
            <v>750</v>
          </cell>
          <cell r="G5906">
            <v>922147</v>
          </cell>
          <cell r="H5906">
            <v>12.7</v>
          </cell>
          <cell r="I5906" t="str">
            <v>S</v>
          </cell>
          <cell r="J5906"/>
        </row>
        <row r="5907">
          <cell r="A5907">
            <v>923217</v>
          </cell>
          <cell r="B5907" t="str">
            <v>CHOPIN CRU BEAUJOLAIS REGNIE 2019 750ml</v>
          </cell>
          <cell r="C5907" t="str">
            <v>Y</v>
          </cell>
          <cell r="D5907" t="str">
            <v>YS</v>
          </cell>
          <cell r="E5907" t="str">
            <v>YSE</v>
          </cell>
          <cell r="F5907">
            <v>750</v>
          </cell>
          <cell r="G5907">
            <v>923217</v>
          </cell>
          <cell r="H5907">
            <v>29.78</v>
          </cell>
          <cell r="I5907" t="str">
            <v>S</v>
          </cell>
          <cell r="J5907"/>
        </row>
        <row r="5908">
          <cell r="A5908">
            <v>1315</v>
          </cell>
          <cell r="B5908" t="str">
            <v>CHOPIN POTATOP VODKA W/2 SHOTS 750ml</v>
          </cell>
          <cell r="C5908" t="str">
            <v>A</v>
          </cell>
          <cell r="D5908" t="str">
            <v>AD</v>
          </cell>
          <cell r="E5908" t="str">
            <v>ADX</v>
          </cell>
          <cell r="F5908">
            <v>750</v>
          </cell>
          <cell r="G5908">
            <v>1315</v>
          </cell>
          <cell r="H5908">
            <v>30.31</v>
          </cell>
          <cell r="I5908" t="str">
            <v>U</v>
          </cell>
          <cell r="J5908"/>
        </row>
        <row r="5909">
          <cell r="A5909">
            <v>34244</v>
          </cell>
          <cell r="B5909" t="str">
            <v>CHOPIN VODKA 750ml</v>
          </cell>
          <cell r="C5909" t="str">
            <v>A</v>
          </cell>
          <cell r="D5909" t="str">
            <v>AD</v>
          </cell>
          <cell r="E5909" t="str">
            <v>ADF</v>
          </cell>
          <cell r="F5909">
            <v>750</v>
          </cell>
          <cell r="G5909">
            <v>34244</v>
          </cell>
          <cell r="H5909">
            <v>25.13</v>
          </cell>
          <cell r="I5909">
            <v>1</v>
          </cell>
          <cell r="J5909"/>
        </row>
        <row r="5910">
          <cell r="A5910">
            <v>1334</v>
          </cell>
          <cell r="B5910" t="str">
            <v>CHOPIN VODKA 25TH ANNIVERSARY VAP 750ml</v>
          </cell>
          <cell r="C5910" t="str">
            <v>Y</v>
          </cell>
          <cell r="D5910" t="str">
            <v>YG</v>
          </cell>
          <cell r="E5910" t="str">
            <v>YGA</v>
          </cell>
          <cell r="F5910">
            <v>750</v>
          </cell>
          <cell r="G5910">
            <v>1334</v>
          </cell>
          <cell r="H5910">
            <v>16.2</v>
          </cell>
          <cell r="I5910" t="str">
            <v>D</v>
          </cell>
          <cell r="J5910"/>
        </row>
        <row r="5911">
          <cell r="A5911">
            <v>947315</v>
          </cell>
          <cell r="B5911" t="str">
            <v>CHORYO YOSHINOSUGI TARU 720ml</v>
          </cell>
          <cell r="C5911" t="str">
            <v>Y</v>
          </cell>
          <cell r="D5911" t="str">
            <v>YS</v>
          </cell>
          <cell r="E5911" t="str">
            <v>YSE</v>
          </cell>
          <cell r="F5911">
            <v>720</v>
          </cell>
          <cell r="G5911">
            <v>947315</v>
          </cell>
          <cell r="H5911">
            <v>28.7</v>
          </cell>
          <cell r="I5911" t="str">
            <v>S</v>
          </cell>
          <cell r="J5911"/>
        </row>
        <row r="5912">
          <cell r="A5912">
            <v>949391</v>
          </cell>
          <cell r="B5912" t="str">
            <v>CHOTARD SANCERRE'13 750ml</v>
          </cell>
          <cell r="C5912" t="str">
            <v>Y</v>
          </cell>
          <cell r="D5912" t="str">
            <v>YS</v>
          </cell>
          <cell r="E5912" t="str">
            <v>YSE</v>
          </cell>
          <cell r="F5912">
            <v>750</v>
          </cell>
          <cell r="G5912">
            <v>949391</v>
          </cell>
          <cell r="H5912">
            <v>29.5</v>
          </cell>
          <cell r="I5912" t="str">
            <v>S</v>
          </cell>
          <cell r="J5912"/>
        </row>
        <row r="5913">
          <cell r="A5913">
            <v>946885</v>
          </cell>
          <cell r="B5913" t="str">
            <v>CHOYA UME EXCELLENCEPLUM LIQ 750ml</v>
          </cell>
          <cell r="C5913" t="str">
            <v>Y</v>
          </cell>
          <cell r="D5913" t="str">
            <v>YS</v>
          </cell>
          <cell r="E5913" t="str">
            <v>YSE</v>
          </cell>
          <cell r="F5913">
            <v>750</v>
          </cell>
          <cell r="G5913">
            <v>946885</v>
          </cell>
          <cell r="H5913">
            <v>24.29</v>
          </cell>
          <cell r="I5913" t="str">
            <v>S</v>
          </cell>
          <cell r="J5913"/>
        </row>
        <row r="5914">
          <cell r="A5914">
            <v>908162</v>
          </cell>
          <cell r="B5914" t="str">
            <v>CHOYA UMESHU PLUM WINE 720ml</v>
          </cell>
          <cell r="C5914" t="str">
            <v>Y</v>
          </cell>
          <cell r="D5914" t="str">
            <v>YS</v>
          </cell>
          <cell r="E5914" t="str">
            <v>YSE</v>
          </cell>
          <cell r="F5914">
            <v>720</v>
          </cell>
          <cell r="G5914">
            <v>908162</v>
          </cell>
          <cell r="H5914">
            <v>17.8</v>
          </cell>
          <cell r="I5914" t="str">
            <v>S</v>
          </cell>
          <cell r="J5914"/>
        </row>
        <row r="5915">
          <cell r="A5915">
            <v>52314</v>
          </cell>
          <cell r="B5915" t="str">
            <v>CHRISTIAN BROS AMBER BRANDY 375ml</v>
          </cell>
          <cell r="C5915" t="str">
            <v>A</v>
          </cell>
          <cell r="D5915" t="str">
            <v>AT</v>
          </cell>
          <cell r="E5915" t="str">
            <v>ATB</v>
          </cell>
          <cell r="F5915">
            <v>375</v>
          </cell>
          <cell r="G5915">
            <v>52314</v>
          </cell>
          <cell r="H5915">
            <v>5.99</v>
          </cell>
          <cell r="I5915">
            <v>1</v>
          </cell>
          <cell r="J5915"/>
        </row>
        <row r="5916">
          <cell r="A5916">
            <v>52316</v>
          </cell>
          <cell r="B5916" t="str">
            <v>CHRISTIAN BROS AMBER BRANDY 750ml</v>
          </cell>
          <cell r="C5916" t="str">
            <v>A</v>
          </cell>
          <cell r="D5916" t="str">
            <v>AT</v>
          </cell>
          <cell r="E5916" t="str">
            <v>ATB</v>
          </cell>
          <cell r="F5916">
            <v>750</v>
          </cell>
          <cell r="G5916">
            <v>52316</v>
          </cell>
          <cell r="H5916">
            <v>12.99</v>
          </cell>
          <cell r="I5916">
            <v>1</v>
          </cell>
          <cell r="J5916"/>
        </row>
        <row r="5917">
          <cell r="A5917">
            <v>52319</v>
          </cell>
          <cell r="B5917" t="str">
            <v>CHRISTIAN BROS AMBER BRANDY 1000ml</v>
          </cell>
          <cell r="C5917" t="str">
            <v>A</v>
          </cell>
          <cell r="D5917" t="str">
            <v>AT</v>
          </cell>
          <cell r="E5917" t="str">
            <v>ATB</v>
          </cell>
          <cell r="F5917">
            <v>1000</v>
          </cell>
          <cell r="G5917">
            <v>52319</v>
          </cell>
          <cell r="H5917">
            <v>14.99</v>
          </cell>
          <cell r="I5917">
            <v>1</v>
          </cell>
          <cell r="J5917"/>
        </row>
        <row r="5918">
          <cell r="A5918">
            <v>52318</v>
          </cell>
          <cell r="B5918" t="str">
            <v>CHRISTIAN BROS AMBER BRANDY 1750ml</v>
          </cell>
          <cell r="C5918" t="str">
            <v>A</v>
          </cell>
          <cell r="D5918" t="str">
            <v>AT</v>
          </cell>
          <cell r="E5918" t="str">
            <v>ATB</v>
          </cell>
          <cell r="F5918">
            <v>1750</v>
          </cell>
          <cell r="G5918">
            <v>52318</v>
          </cell>
          <cell r="H5918">
            <v>24.99</v>
          </cell>
          <cell r="I5918">
            <v>1</v>
          </cell>
          <cell r="J5918"/>
        </row>
        <row r="5919">
          <cell r="A5919">
            <v>95154</v>
          </cell>
          <cell r="B5919" t="str">
            <v>CHRISTIAN BROS CREAM SHERRY 750ml</v>
          </cell>
          <cell r="C5919" t="str">
            <v>E</v>
          </cell>
          <cell r="D5919" t="str">
            <v>EH</v>
          </cell>
          <cell r="E5919" t="str">
            <v>EHP</v>
          </cell>
          <cell r="F5919">
            <v>750</v>
          </cell>
          <cell r="G5919">
            <v>95154</v>
          </cell>
          <cell r="H5919">
            <v>6.99</v>
          </cell>
          <cell r="I5919">
            <v>1</v>
          </cell>
          <cell r="J5919"/>
        </row>
        <row r="5920">
          <cell r="A5920">
            <v>95664</v>
          </cell>
          <cell r="B5920" t="str">
            <v>CHRISTIAN BROS DRY SHERRY 750ml</v>
          </cell>
          <cell r="C5920" t="str">
            <v>E</v>
          </cell>
          <cell r="D5920" t="str">
            <v>EH</v>
          </cell>
          <cell r="E5920" t="str">
            <v>EHD</v>
          </cell>
          <cell r="F5920">
            <v>750</v>
          </cell>
          <cell r="G5920">
            <v>95664</v>
          </cell>
          <cell r="H5920">
            <v>6.99</v>
          </cell>
          <cell r="I5920">
            <v>1</v>
          </cell>
          <cell r="J5920"/>
        </row>
        <row r="5921">
          <cell r="A5921">
            <v>903356</v>
          </cell>
          <cell r="B5921" t="str">
            <v>CHRISTIAN BROS GOLDEN SHERRY 750ml</v>
          </cell>
          <cell r="C5921" t="str">
            <v>Y</v>
          </cell>
          <cell r="D5921" t="str">
            <v>YS</v>
          </cell>
          <cell r="E5921" t="str">
            <v>YSE</v>
          </cell>
          <cell r="F5921">
            <v>750</v>
          </cell>
          <cell r="G5921">
            <v>903356</v>
          </cell>
          <cell r="H5921">
            <v>6.99</v>
          </cell>
          <cell r="I5921" t="str">
            <v>S</v>
          </cell>
          <cell r="J5921"/>
        </row>
        <row r="5922">
          <cell r="A5922">
            <v>2229</v>
          </cell>
          <cell r="B5922" t="str">
            <v>CHRISTIAN BROS HOLIDAY NOGG 750ml</v>
          </cell>
          <cell r="C5922" t="str">
            <v>Y</v>
          </cell>
          <cell r="D5922" t="str">
            <v>YG</v>
          </cell>
          <cell r="E5922" t="str">
            <v>YGC</v>
          </cell>
          <cell r="F5922">
            <v>750</v>
          </cell>
          <cell r="G5922">
            <v>2229</v>
          </cell>
          <cell r="H5922">
            <v>9.99</v>
          </cell>
          <cell r="I5922" t="str">
            <v>T</v>
          </cell>
          <cell r="J5922"/>
        </row>
        <row r="5923">
          <cell r="A5923">
            <v>72722</v>
          </cell>
          <cell r="B5923" t="str">
            <v>CHRISTIAN BROS HONEY LIQUEUR 750ml</v>
          </cell>
          <cell r="C5923" t="str">
            <v>C</v>
          </cell>
          <cell r="D5923" t="str">
            <v>CH</v>
          </cell>
          <cell r="E5923" t="str">
            <v>CHU</v>
          </cell>
          <cell r="F5923">
            <v>750</v>
          </cell>
          <cell r="G5923">
            <v>72722</v>
          </cell>
          <cell r="H5923">
            <v>13.21</v>
          </cell>
          <cell r="I5923" t="str">
            <v>D</v>
          </cell>
          <cell r="J5923"/>
        </row>
        <row r="5924">
          <cell r="A5924">
            <v>93146</v>
          </cell>
          <cell r="B5924" t="str">
            <v>CHRISTIAN BROS RUBY PORT 1500ml</v>
          </cell>
          <cell r="C5924" t="str">
            <v>E</v>
          </cell>
          <cell r="D5924" t="str">
            <v>ES</v>
          </cell>
          <cell r="E5924" t="str">
            <v>ESC</v>
          </cell>
          <cell r="F5924">
            <v>1500</v>
          </cell>
          <cell r="G5924">
            <v>93146</v>
          </cell>
          <cell r="H5924">
            <v>11.99</v>
          </cell>
          <cell r="I5924">
            <v>1</v>
          </cell>
          <cell r="J5924"/>
        </row>
        <row r="5925">
          <cell r="A5925">
            <v>948914</v>
          </cell>
          <cell r="B5925" t="str">
            <v>CHRISTIAN DROUIN VSOP 750ml</v>
          </cell>
          <cell r="C5925" t="str">
            <v>Y</v>
          </cell>
          <cell r="D5925" t="str">
            <v>YS</v>
          </cell>
          <cell r="E5925" t="str">
            <v>YSA</v>
          </cell>
          <cell r="F5925">
            <v>750</v>
          </cell>
          <cell r="G5925">
            <v>948914</v>
          </cell>
          <cell r="H5925">
            <v>80.95</v>
          </cell>
          <cell r="I5925" t="str">
            <v>S</v>
          </cell>
          <cell r="J5925"/>
        </row>
        <row r="5926">
          <cell r="A5926">
            <v>900366</v>
          </cell>
          <cell r="B5926" t="str">
            <v>CHRISTINA CHARDONNAY 750ml</v>
          </cell>
          <cell r="C5926" t="str">
            <v>Y</v>
          </cell>
          <cell r="D5926" t="str">
            <v>YS</v>
          </cell>
          <cell r="E5926" t="str">
            <v>YSE</v>
          </cell>
          <cell r="F5926">
            <v>750</v>
          </cell>
          <cell r="G5926">
            <v>900366</v>
          </cell>
          <cell r="H5926">
            <v>28.99</v>
          </cell>
          <cell r="I5926" t="str">
            <v>X</v>
          </cell>
          <cell r="J5926"/>
        </row>
        <row r="5927">
          <cell r="A5927">
            <v>900367</v>
          </cell>
          <cell r="B5927" t="str">
            <v>CHRISTINA GRUNER VELTLINER 750ml</v>
          </cell>
          <cell r="C5927" t="str">
            <v>Y</v>
          </cell>
          <cell r="D5927" t="str">
            <v>YS</v>
          </cell>
          <cell r="E5927" t="str">
            <v>YSE</v>
          </cell>
          <cell r="F5927">
            <v>750</v>
          </cell>
          <cell r="G5927">
            <v>900367</v>
          </cell>
          <cell r="H5927">
            <v>18.649999999999999</v>
          </cell>
          <cell r="I5927" t="str">
            <v>S</v>
          </cell>
          <cell r="J5927"/>
        </row>
        <row r="5928">
          <cell r="A5928">
            <v>902262</v>
          </cell>
          <cell r="B5928" t="str">
            <v>CHRISTINA GRUNER VELTLINER 750ml</v>
          </cell>
          <cell r="C5928" t="str">
            <v>Y</v>
          </cell>
          <cell r="D5928" t="str">
            <v>YS</v>
          </cell>
          <cell r="E5928" t="str">
            <v>YSE</v>
          </cell>
          <cell r="F5928">
            <v>750</v>
          </cell>
          <cell r="G5928">
            <v>902262</v>
          </cell>
          <cell r="H5928">
            <v>18.649999999999999</v>
          </cell>
          <cell r="I5928" t="str">
            <v>U</v>
          </cell>
          <cell r="J5928"/>
        </row>
        <row r="5929">
          <cell r="A5929">
            <v>902806</v>
          </cell>
          <cell r="B5929" t="str">
            <v>CHRISTINA ROSÃ‰'21 750ml</v>
          </cell>
          <cell r="C5929" t="str">
            <v>M</v>
          </cell>
          <cell r="D5929" t="str">
            <v>MP</v>
          </cell>
          <cell r="E5929" t="str">
            <v>MPX</v>
          </cell>
          <cell r="F5929">
            <v>750</v>
          </cell>
          <cell r="G5929">
            <v>902806</v>
          </cell>
          <cell r="H5929">
            <v>19.989999999999998</v>
          </cell>
          <cell r="I5929" t="str">
            <v>L</v>
          </cell>
          <cell r="J5929"/>
        </row>
        <row r="5930">
          <cell r="A5930">
            <v>902265</v>
          </cell>
          <cell r="B5930" t="str">
            <v>CHRISTINA SKIN CONTACT'21 750ml</v>
          </cell>
          <cell r="C5930" t="str">
            <v>M</v>
          </cell>
          <cell r="D5930" t="str">
            <v>MO</v>
          </cell>
          <cell r="E5930" t="str">
            <v>MOW</v>
          </cell>
          <cell r="F5930">
            <v>750</v>
          </cell>
          <cell r="G5930">
            <v>902265</v>
          </cell>
          <cell r="H5930">
            <v>29.99</v>
          </cell>
          <cell r="I5930" t="str">
            <v>L</v>
          </cell>
          <cell r="J5930"/>
        </row>
        <row r="5931">
          <cell r="A5931">
            <v>900471</v>
          </cell>
          <cell r="B5931" t="str">
            <v>CHRISTINA ST LAURENT 750ml</v>
          </cell>
          <cell r="C5931" t="str">
            <v>Y</v>
          </cell>
          <cell r="D5931" t="str">
            <v>YS</v>
          </cell>
          <cell r="E5931" t="str">
            <v>YSE</v>
          </cell>
          <cell r="F5931">
            <v>750</v>
          </cell>
          <cell r="G5931">
            <v>900471</v>
          </cell>
          <cell r="H5931">
            <v>20.69</v>
          </cell>
          <cell r="I5931" t="str">
            <v>S</v>
          </cell>
          <cell r="J5931"/>
        </row>
        <row r="5932">
          <cell r="A5932">
            <v>923958</v>
          </cell>
          <cell r="B5932" t="str">
            <v>CHRISTINA ZWEIGELT 2020 750ml</v>
          </cell>
          <cell r="C5932" t="str">
            <v>Y</v>
          </cell>
          <cell r="D5932" t="str">
            <v>YS</v>
          </cell>
          <cell r="E5932" t="str">
            <v>YSE</v>
          </cell>
          <cell r="F5932">
            <v>750</v>
          </cell>
          <cell r="G5932">
            <v>923958</v>
          </cell>
          <cell r="H5932">
            <v>19.59</v>
          </cell>
          <cell r="I5932" t="str">
            <v>S</v>
          </cell>
          <cell r="J5932"/>
        </row>
        <row r="5933">
          <cell r="A5933">
            <v>900478</v>
          </cell>
          <cell r="B5933" t="str">
            <v>CHRISTOFFEL ESTATE RIESLING 750ml</v>
          </cell>
          <cell r="C5933" t="str">
            <v>Y</v>
          </cell>
          <cell r="D5933" t="str">
            <v>YS</v>
          </cell>
          <cell r="E5933" t="str">
            <v>YSE</v>
          </cell>
          <cell r="F5933">
            <v>750</v>
          </cell>
          <cell r="G5933">
            <v>900478</v>
          </cell>
          <cell r="H5933">
            <v>25.86</v>
          </cell>
          <cell r="I5933" t="str">
            <v>S</v>
          </cell>
          <cell r="J5933"/>
        </row>
        <row r="5934">
          <cell r="A5934">
            <v>947063</v>
          </cell>
          <cell r="B5934" t="str">
            <v>CHRISTOFFEL NOBEL 330ml</v>
          </cell>
          <cell r="C5934" t="str">
            <v>Y</v>
          </cell>
          <cell r="D5934" t="str">
            <v>YS</v>
          </cell>
          <cell r="E5934" t="str">
            <v>YST</v>
          </cell>
          <cell r="F5934">
            <v>330</v>
          </cell>
          <cell r="G5934">
            <v>947063</v>
          </cell>
          <cell r="H5934">
            <v>5.26</v>
          </cell>
          <cell r="I5934" t="str">
            <v>U</v>
          </cell>
          <cell r="J5934"/>
        </row>
        <row r="5935">
          <cell r="A5935">
            <v>922715</v>
          </cell>
          <cell r="B5935" t="str">
            <v>CHRONIC CELLARS PURPLE PARADISE 750ml</v>
          </cell>
          <cell r="C5935" t="str">
            <v>P</v>
          </cell>
          <cell r="D5935" t="str">
            <v>PL</v>
          </cell>
          <cell r="E5935" t="str">
            <v>PLU</v>
          </cell>
          <cell r="F5935">
            <v>750</v>
          </cell>
          <cell r="G5935">
            <v>922715</v>
          </cell>
          <cell r="H5935">
            <v>19.989999999999998</v>
          </cell>
          <cell r="I5935">
            <v>1</v>
          </cell>
          <cell r="J5935"/>
        </row>
        <row r="5936">
          <cell r="A5936">
            <v>922246</v>
          </cell>
          <cell r="B5936" t="str">
            <v>CHRONIC CELLARS SIR REAL CABERNET 750ml</v>
          </cell>
          <cell r="C5936" t="str">
            <v>L</v>
          </cell>
          <cell r="D5936" t="str">
            <v>LT</v>
          </cell>
          <cell r="E5936" t="str">
            <v>LTO</v>
          </cell>
          <cell r="F5936">
            <v>750</v>
          </cell>
          <cell r="G5936">
            <v>922246</v>
          </cell>
          <cell r="H5936">
            <v>15.99</v>
          </cell>
          <cell r="I5936" t="str">
            <v>T</v>
          </cell>
          <cell r="J5936"/>
        </row>
        <row r="5937">
          <cell r="A5937">
            <v>902039</v>
          </cell>
          <cell r="B5937" t="str">
            <v>CHRONOLOGY CALIFORNIA RED WINE 750ml</v>
          </cell>
          <cell r="C5937" t="str">
            <v>Y</v>
          </cell>
          <cell r="D5937" t="str">
            <v>YS</v>
          </cell>
          <cell r="E5937" t="str">
            <v>YSE</v>
          </cell>
          <cell r="F5937">
            <v>750</v>
          </cell>
          <cell r="G5937">
            <v>902039</v>
          </cell>
          <cell r="H5937">
            <v>24.35</v>
          </cell>
          <cell r="I5937" t="str">
            <v>S</v>
          </cell>
          <cell r="J5937"/>
        </row>
        <row r="5938">
          <cell r="A5938">
            <v>90046</v>
          </cell>
          <cell r="B5938" t="str">
            <v>CHURCHILL'S PORT LBV'99 750ml</v>
          </cell>
          <cell r="C5938" t="str">
            <v>E</v>
          </cell>
          <cell r="D5938" t="str">
            <v>ES</v>
          </cell>
          <cell r="E5938" t="str">
            <v>ESN</v>
          </cell>
          <cell r="F5938">
            <v>750</v>
          </cell>
          <cell r="G5938">
            <v>90046</v>
          </cell>
          <cell r="H5938">
            <v>22.49</v>
          </cell>
          <cell r="I5938" t="str">
            <v>U</v>
          </cell>
          <cell r="J5938"/>
        </row>
        <row r="5939">
          <cell r="A5939">
            <v>915275</v>
          </cell>
          <cell r="B5939" t="str">
            <v>CHURCHILL'S VINTAGE PORT'00 750ml</v>
          </cell>
          <cell r="C5939" t="str">
            <v>E</v>
          </cell>
          <cell r="D5939" t="str">
            <v>ES</v>
          </cell>
          <cell r="E5939" t="str">
            <v>ESR</v>
          </cell>
          <cell r="F5939">
            <v>750</v>
          </cell>
          <cell r="G5939">
            <v>915275</v>
          </cell>
          <cell r="H5939">
            <v>79.92</v>
          </cell>
          <cell r="I5939" t="str">
            <v>U</v>
          </cell>
          <cell r="J5939"/>
        </row>
        <row r="5940">
          <cell r="A5940">
            <v>915351</v>
          </cell>
          <cell r="B5940" t="str">
            <v>CHURCHILL'S WHITE PORT 500ml</v>
          </cell>
          <cell r="C5940" t="str">
            <v>E</v>
          </cell>
          <cell r="D5940" t="str">
            <v>ES</v>
          </cell>
          <cell r="E5940" t="str">
            <v>ESU</v>
          </cell>
          <cell r="F5940">
            <v>500</v>
          </cell>
          <cell r="G5940">
            <v>915351</v>
          </cell>
          <cell r="H5940">
            <v>24.24</v>
          </cell>
          <cell r="I5940" t="str">
            <v>X</v>
          </cell>
          <cell r="J5940"/>
        </row>
        <row r="5941">
          <cell r="A5941">
            <v>981866</v>
          </cell>
          <cell r="B5941" t="str">
            <v>CIACCI BRUNELLO '12 375 ml</v>
          </cell>
          <cell r="C5941" t="str">
            <v>Y</v>
          </cell>
          <cell r="D5941" t="str">
            <v>YS</v>
          </cell>
          <cell r="E5941" t="str">
            <v>YSE</v>
          </cell>
          <cell r="F5941">
            <v>375</v>
          </cell>
          <cell r="G5941">
            <v>981866</v>
          </cell>
          <cell r="H5941">
            <v>34.99</v>
          </cell>
          <cell r="I5941" t="str">
            <v>S</v>
          </cell>
          <cell r="J5941"/>
        </row>
        <row r="5942">
          <cell r="A5942">
            <v>981865</v>
          </cell>
          <cell r="B5942" t="str">
            <v>CIACCI BRUNELLO'17 750ml</v>
          </cell>
          <cell r="C5942" t="str">
            <v>Y</v>
          </cell>
          <cell r="D5942" t="str">
            <v>YS</v>
          </cell>
          <cell r="E5942" t="str">
            <v>YSE</v>
          </cell>
          <cell r="F5942">
            <v>750</v>
          </cell>
          <cell r="G5942">
            <v>981865</v>
          </cell>
          <cell r="H5942">
            <v>68.5</v>
          </cell>
          <cell r="I5942" t="str">
            <v>S</v>
          </cell>
          <cell r="J5942"/>
        </row>
        <row r="5943">
          <cell r="A5943">
            <v>650042</v>
          </cell>
          <cell r="B5943" t="str">
            <v>CIAO PINOT GRIGIO 1500ml</v>
          </cell>
          <cell r="C5943" t="str">
            <v>Y</v>
          </cell>
          <cell r="D5943" t="str">
            <v>YS</v>
          </cell>
          <cell r="E5943" t="str">
            <v>YSE</v>
          </cell>
          <cell r="F5943">
            <v>1500</v>
          </cell>
          <cell r="G5943">
            <v>650042</v>
          </cell>
          <cell r="H5943">
            <v>7.96</v>
          </cell>
          <cell r="I5943" t="str">
            <v>U</v>
          </cell>
          <cell r="J5943"/>
        </row>
        <row r="5944">
          <cell r="A5944">
            <v>650052</v>
          </cell>
          <cell r="B5944" t="str">
            <v>CIAO ROSSO 1500ml</v>
          </cell>
          <cell r="C5944" t="str">
            <v>Y</v>
          </cell>
          <cell r="D5944" t="str">
            <v>YS</v>
          </cell>
          <cell r="E5944" t="str">
            <v>YSE</v>
          </cell>
          <cell r="F5944">
            <v>1500</v>
          </cell>
          <cell r="G5944">
            <v>650052</v>
          </cell>
          <cell r="H5944">
            <v>7.96</v>
          </cell>
          <cell r="I5944" t="str">
            <v>U</v>
          </cell>
          <cell r="J5944"/>
        </row>
        <row r="5945">
          <cell r="A5945">
            <v>905955</v>
          </cell>
          <cell r="B5945" t="str">
            <v>CIDRE FRANCOIS SEHEDIC BRUT 750ml</v>
          </cell>
          <cell r="C5945" t="str">
            <v>Y</v>
          </cell>
          <cell r="D5945" t="str">
            <v>YS</v>
          </cell>
          <cell r="E5945" t="str">
            <v>YSE</v>
          </cell>
          <cell r="F5945">
            <v>750</v>
          </cell>
          <cell r="G5945">
            <v>905955</v>
          </cell>
          <cell r="H5945">
            <v>12.86</v>
          </cell>
          <cell r="I5945" t="str">
            <v>S</v>
          </cell>
          <cell r="J5945"/>
        </row>
        <row r="5946">
          <cell r="A5946">
            <v>917392</v>
          </cell>
          <cell r="B5946" t="str">
            <v>CIGAR CITY FANCY PAPERS 355ml</v>
          </cell>
          <cell r="C5946" t="str">
            <v>T</v>
          </cell>
          <cell r="D5946" t="str">
            <v>TN</v>
          </cell>
          <cell r="E5946" t="str">
            <v>TNC</v>
          </cell>
          <cell r="F5946">
            <v>355</v>
          </cell>
          <cell r="G5946">
            <v>917392</v>
          </cell>
          <cell r="H5946">
            <v>2.34</v>
          </cell>
          <cell r="I5946">
            <v>1</v>
          </cell>
          <cell r="J5946"/>
        </row>
        <row r="5947">
          <cell r="A5947">
            <v>953320</v>
          </cell>
          <cell r="B5947" t="str">
            <v>CIGAR CITY GUAYABERA 355 ml</v>
          </cell>
          <cell r="C5947" t="str">
            <v>Y</v>
          </cell>
          <cell r="D5947" t="str">
            <v>YS</v>
          </cell>
          <cell r="E5947" t="str">
            <v>YST</v>
          </cell>
          <cell r="F5947">
            <v>355</v>
          </cell>
          <cell r="G5947">
            <v>953320</v>
          </cell>
          <cell r="H5947">
            <v>2.4500000000000002</v>
          </cell>
          <cell r="I5947" t="str">
            <v>S</v>
          </cell>
          <cell r="J5947"/>
        </row>
        <row r="5948">
          <cell r="A5948">
            <v>919044</v>
          </cell>
          <cell r="B5948" t="str">
            <v>CIGAR CITY GUAYABERA CITRA PALE ALE355ml</v>
          </cell>
          <cell r="C5948" t="str">
            <v>T</v>
          </cell>
          <cell r="D5948" t="str">
            <v>TN</v>
          </cell>
          <cell r="E5948" t="str">
            <v>TNC</v>
          </cell>
          <cell r="F5948">
            <v>355</v>
          </cell>
          <cell r="G5948">
            <v>919044</v>
          </cell>
          <cell r="H5948">
            <v>2.4500000000000002</v>
          </cell>
          <cell r="I5948" t="str">
            <v>D</v>
          </cell>
          <cell r="J5948"/>
        </row>
        <row r="5949">
          <cell r="A5949">
            <v>918809</v>
          </cell>
          <cell r="B5949" t="str">
            <v>CIGAR CITY JAI ALAI IPA 355 ml</v>
          </cell>
          <cell r="C5949" t="str">
            <v>T</v>
          </cell>
          <cell r="D5949" t="str">
            <v>TV</v>
          </cell>
          <cell r="E5949" t="str">
            <v>TVB</v>
          </cell>
          <cell r="F5949">
            <v>355</v>
          </cell>
          <cell r="G5949">
            <v>918809</v>
          </cell>
          <cell r="H5949">
            <v>2.4500000000000002</v>
          </cell>
          <cell r="I5949">
            <v>1</v>
          </cell>
          <cell r="J5949"/>
        </row>
        <row r="5950">
          <cell r="A5950">
            <v>902721</v>
          </cell>
          <cell r="B5950" t="str">
            <v>CIGAR CITY JAI ALAI WHITE OAK 355ml</v>
          </cell>
          <cell r="C5950" t="str">
            <v>Y</v>
          </cell>
          <cell r="D5950" t="str">
            <v>YS</v>
          </cell>
          <cell r="E5950" t="str">
            <v>YST</v>
          </cell>
          <cell r="F5950">
            <v>355</v>
          </cell>
          <cell r="G5950">
            <v>902721</v>
          </cell>
          <cell r="H5950">
            <v>2.94</v>
          </cell>
          <cell r="I5950" t="str">
            <v>S</v>
          </cell>
          <cell r="J5950"/>
        </row>
        <row r="5951">
          <cell r="A5951">
            <v>900391</v>
          </cell>
          <cell r="B5951" t="str">
            <v>CIGAR CITY MADURO BROWN ALE 355ml</v>
          </cell>
          <cell r="C5951" t="str">
            <v>T</v>
          </cell>
          <cell r="D5951" t="str">
            <v>TN</v>
          </cell>
          <cell r="E5951" t="str">
            <v>TNL</v>
          </cell>
          <cell r="F5951">
            <v>355</v>
          </cell>
          <cell r="G5951">
            <v>900391</v>
          </cell>
          <cell r="H5951">
            <v>2.1800000000000002</v>
          </cell>
          <cell r="I5951" t="str">
            <v>D</v>
          </cell>
          <cell r="J5951"/>
        </row>
        <row r="5952">
          <cell r="A5952">
            <v>955572</v>
          </cell>
          <cell r="B5952" t="str">
            <v>CIGAR CITY OATMEAL RAISIN COOKIE 355ml</v>
          </cell>
          <cell r="C5952" t="str">
            <v>Y</v>
          </cell>
          <cell r="D5952" t="str">
            <v>YS</v>
          </cell>
          <cell r="E5952" t="str">
            <v>YSE</v>
          </cell>
          <cell r="F5952">
            <v>355</v>
          </cell>
          <cell r="G5952">
            <v>955572</v>
          </cell>
          <cell r="H5952">
            <v>3.95</v>
          </cell>
          <cell r="I5952" t="str">
            <v>U</v>
          </cell>
          <cell r="J5952"/>
        </row>
        <row r="5953">
          <cell r="A5953">
            <v>947043</v>
          </cell>
          <cell r="B5953" t="str">
            <v>CIGAR CITY TROPICAL -TRIPLE 750ml</v>
          </cell>
          <cell r="C5953" t="str">
            <v>Y</v>
          </cell>
          <cell r="D5953" t="str">
            <v>YS</v>
          </cell>
          <cell r="E5953" t="str">
            <v>YST</v>
          </cell>
          <cell r="F5953">
            <v>750</v>
          </cell>
          <cell r="G5953">
            <v>947043</v>
          </cell>
          <cell r="H5953">
            <v>13.57</v>
          </cell>
          <cell r="I5953" t="str">
            <v>S</v>
          </cell>
          <cell r="J5953"/>
        </row>
        <row r="5954">
          <cell r="A5954">
            <v>955279</v>
          </cell>
          <cell r="B5954" t="str">
            <v>CIGLIUTI BARBERA SERABOELLA 2015 750ml</v>
          </cell>
          <cell r="C5954" t="str">
            <v>Y</v>
          </cell>
          <cell r="D5954" t="str">
            <v>YS</v>
          </cell>
          <cell r="E5954" t="str">
            <v>YSE</v>
          </cell>
          <cell r="F5954">
            <v>750</v>
          </cell>
          <cell r="G5954">
            <v>955279</v>
          </cell>
          <cell r="H5954">
            <v>30.25</v>
          </cell>
          <cell r="I5954" t="str">
            <v>S</v>
          </cell>
          <cell r="J5954"/>
        </row>
        <row r="5955">
          <cell r="A5955">
            <v>902840</v>
          </cell>
          <cell r="B5955" t="str">
            <v>CIMARRON REPOSADO TEQUILA 1000 ml</v>
          </cell>
          <cell r="C5955" t="str">
            <v>Y</v>
          </cell>
          <cell r="D5955" t="str">
            <v>YS</v>
          </cell>
          <cell r="E5955" t="str">
            <v>YSA</v>
          </cell>
          <cell r="F5955">
            <v>1000</v>
          </cell>
          <cell r="G5955">
            <v>902840</v>
          </cell>
          <cell r="H5955">
            <v>25.95</v>
          </cell>
          <cell r="I5955" t="str">
            <v>S</v>
          </cell>
          <cell r="J5955"/>
        </row>
        <row r="5956">
          <cell r="A5956">
            <v>918681</v>
          </cell>
          <cell r="B5956" t="str">
            <v>CIMARRON TEQUILA BLANCO 1000 ml</v>
          </cell>
          <cell r="C5956" t="str">
            <v>A</v>
          </cell>
          <cell r="D5956" t="str">
            <v>AP</v>
          </cell>
          <cell r="E5956" t="str">
            <v>APD</v>
          </cell>
          <cell r="F5956">
            <v>1000</v>
          </cell>
          <cell r="G5956">
            <v>918681</v>
          </cell>
          <cell r="H5956">
            <v>27.32</v>
          </cell>
          <cell r="I5956" t="str">
            <v>L</v>
          </cell>
          <cell r="J5956"/>
        </row>
        <row r="5957">
          <cell r="A5957">
            <v>914798</v>
          </cell>
          <cell r="B5957" t="str">
            <v>CIMICKY TRUMPS SHIRAZ'11/14 750ml</v>
          </cell>
          <cell r="C5957" t="str">
            <v>P</v>
          </cell>
          <cell r="D5957" t="str">
            <v>PR</v>
          </cell>
          <cell r="E5957" t="str">
            <v>PRY</v>
          </cell>
          <cell r="F5957">
            <v>750</v>
          </cell>
          <cell r="G5957">
            <v>914798</v>
          </cell>
          <cell r="H5957">
            <v>10.91</v>
          </cell>
          <cell r="I5957" t="str">
            <v>X</v>
          </cell>
          <cell r="J5957"/>
        </row>
        <row r="5958">
          <cell r="A5958">
            <v>913040</v>
          </cell>
          <cell r="B5958" t="str">
            <v>CIMICKY TRUMPS SHIRAZ'13/14 750ml</v>
          </cell>
          <cell r="C5958" t="str">
            <v>Y</v>
          </cell>
          <cell r="D5958" t="str">
            <v>YS</v>
          </cell>
          <cell r="E5958" t="str">
            <v>YSE</v>
          </cell>
          <cell r="F5958">
            <v>750</v>
          </cell>
          <cell r="G5958">
            <v>913040</v>
          </cell>
          <cell r="H5958">
            <v>20.99</v>
          </cell>
          <cell r="I5958" t="str">
            <v>S</v>
          </cell>
          <cell r="J5958"/>
        </row>
        <row r="5959">
          <cell r="A5959">
            <v>88361</v>
          </cell>
          <cell r="B5959" t="str">
            <v>CINCORO ANEJO TEQUILA GIFT BOX 750ml</v>
          </cell>
          <cell r="C5959" t="str">
            <v>L</v>
          </cell>
          <cell r="D5959" t="str">
            <v>LT</v>
          </cell>
          <cell r="E5959" t="str">
            <v>LTS</v>
          </cell>
          <cell r="F5959">
            <v>750</v>
          </cell>
          <cell r="G5959">
            <v>88361</v>
          </cell>
          <cell r="H5959">
            <v>139.99</v>
          </cell>
          <cell r="I5959" t="str">
            <v>L</v>
          </cell>
          <cell r="J5959"/>
        </row>
        <row r="5960">
          <cell r="A5960">
            <v>88367</v>
          </cell>
          <cell r="B5960" t="str">
            <v>CINCORO BLANCO TEQUILA 750ml</v>
          </cell>
          <cell r="C5960" t="str">
            <v>Y</v>
          </cell>
          <cell r="D5960" t="str">
            <v>YS</v>
          </cell>
          <cell r="E5960" t="str">
            <v>YSA</v>
          </cell>
          <cell r="F5960">
            <v>750</v>
          </cell>
          <cell r="G5960">
            <v>88367</v>
          </cell>
          <cell r="H5960">
            <v>84.99</v>
          </cell>
          <cell r="I5960" t="str">
            <v>S</v>
          </cell>
          <cell r="J5960"/>
        </row>
        <row r="5961">
          <cell r="A5961">
            <v>88363</v>
          </cell>
          <cell r="B5961" t="str">
            <v>CINCORO REPOSADO TEQUILA 750ml</v>
          </cell>
          <cell r="C5961" t="str">
            <v>Y</v>
          </cell>
          <cell r="D5961" t="str">
            <v>YS</v>
          </cell>
          <cell r="E5961" t="str">
            <v>YSA</v>
          </cell>
          <cell r="F5961">
            <v>750</v>
          </cell>
          <cell r="G5961">
            <v>88363</v>
          </cell>
          <cell r="H5961">
            <v>109.99</v>
          </cell>
          <cell r="I5961" t="str">
            <v>S</v>
          </cell>
          <cell r="J5961"/>
        </row>
        <row r="5962">
          <cell r="A5962">
            <v>950124</v>
          </cell>
          <cell r="B5962" t="str">
            <v>CINDER CABERNET BLEND 750ml</v>
          </cell>
          <cell r="C5962" t="str">
            <v>Y</v>
          </cell>
          <cell r="D5962" t="str">
            <v>YS</v>
          </cell>
          <cell r="E5962" t="str">
            <v>YSE</v>
          </cell>
          <cell r="F5962">
            <v>750</v>
          </cell>
          <cell r="G5962">
            <v>950124</v>
          </cell>
          <cell r="H5962">
            <v>22.99</v>
          </cell>
          <cell r="I5962" t="str">
            <v>S</v>
          </cell>
          <cell r="J5962"/>
        </row>
        <row r="5963">
          <cell r="A5963">
            <v>950123</v>
          </cell>
          <cell r="B5963" t="str">
            <v>CINDER CHARDONNAY 750ml</v>
          </cell>
          <cell r="C5963" t="str">
            <v>Y</v>
          </cell>
          <cell r="D5963" t="str">
            <v>YS</v>
          </cell>
          <cell r="E5963" t="str">
            <v>YSE</v>
          </cell>
          <cell r="F5963">
            <v>750</v>
          </cell>
          <cell r="G5963">
            <v>950123</v>
          </cell>
          <cell r="H5963">
            <v>22.99</v>
          </cell>
          <cell r="I5963" t="str">
            <v>S</v>
          </cell>
          <cell r="J5963"/>
        </row>
        <row r="5964">
          <cell r="A5964">
            <v>900106</v>
          </cell>
          <cell r="B5964" t="str">
            <v>CINDER DRY ROSÃ‰ 750ml</v>
          </cell>
          <cell r="C5964" t="str">
            <v>Y</v>
          </cell>
          <cell r="D5964" t="str">
            <v>YS</v>
          </cell>
          <cell r="E5964" t="str">
            <v>YSE</v>
          </cell>
          <cell r="F5964">
            <v>750</v>
          </cell>
          <cell r="G5964">
            <v>900106</v>
          </cell>
          <cell r="H5964">
            <v>22.99</v>
          </cell>
          <cell r="I5964" t="str">
            <v>S</v>
          </cell>
          <cell r="J5964"/>
        </row>
        <row r="5965">
          <cell r="A5965">
            <v>947995</v>
          </cell>
          <cell r="B5965" t="str">
            <v>CINDER DRY VIOGNIER'19/20 750ml</v>
          </cell>
          <cell r="C5965" t="str">
            <v>K</v>
          </cell>
          <cell r="D5965" t="str">
            <v>KK</v>
          </cell>
          <cell r="E5965" t="str">
            <v>KKJ</v>
          </cell>
          <cell r="F5965">
            <v>750</v>
          </cell>
          <cell r="G5965">
            <v>947995</v>
          </cell>
          <cell r="H5965">
            <v>21.99</v>
          </cell>
          <cell r="I5965" t="str">
            <v>L</v>
          </cell>
          <cell r="J5965"/>
        </row>
        <row r="5966">
          <cell r="A5966">
            <v>949839</v>
          </cell>
          <cell r="B5966" t="str">
            <v>CINDER LAISSEZ FAIRERED 750ml</v>
          </cell>
          <cell r="C5966" t="str">
            <v>Y</v>
          </cell>
          <cell r="D5966" t="str">
            <v>YS</v>
          </cell>
          <cell r="E5966" t="str">
            <v>YSE</v>
          </cell>
          <cell r="F5966">
            <v>750</v>
          </cell>
          <cell r="G5966">
            <v>949839</v>
          </cell>
          <cell r="H5966">
            <v>22.99</v>
          </cell>
          <cell r="I5966" t="str">
            <v>S</v>
          </cell>
          <cell r="J5966"/>
        </row>
        <row r="5967">
          <cell r="A5967">
            <v>950346</v>
          </cell>
          <cell r="B5967" t="str">
            <v>CINDER LAISSEZ FAIREWHITE 750ml</v>
          </cell>
          <cell r="C5967" t="str">
            <v>Y</v>
          </cell>
          <cell r="D5967" t="str">
            <v>YS</v>
          </cell>
          <cell r="E5967" t="str">
            <v>YSE</v>
          </cell>
          <cell r="F5967">
            <v>750</v>
          </cell>
          <cell r="G5967">
            <v>950346</v>
          </cell>
          <cell r="H5967">
            <v>21.99</v>
          </cell>
          <cell r="I5967" t="str">
            <v>S</v>
          </cell>
          <cell r="J5967"/>
        </row>
        <row r="5968">
          <cell r="A5968">
            <v>949363</v>
          </cell>
          <cell r="B5968" t="str">
            <v>CINDER MIXED CASE 750ml</v>
          </cell>
          <cell r="C5968" t="str">
            <v>Y</v>
          </cell>
          <cell r="D5968" t="str">
            <v>YS</v>
          </cell>
          <cell r="E5968" t="str">
            <v>YSE</v>
          </cell>
          <cell r="F5968">
            <v>750</v>
          </cell>
          <cell r="G5968">
            <v>949363</v>
          </cell>
          <cell r="H5968">
            <v>12.51</v>
          </cell>
          <cell r="I5968" t="str">
            <v>S</v>
          </cell>
          <cell r="J5968"/>
        </row>
        <row r="5969">
          <cell r="A5969">
            <v>952092</v>
          </cell>
          <cell r="B5969" t="str">
            <v>CINDER OFF-DRY REISLING 750ml</v>
          </cell>
          <cell r="C5969" t="str">
            <v>Y</v>
          </cell>
          <cell r="D5969" t="str">
            <v>YS</v>
          </cell>
          <cell r="E5969" t="str">
            <v>YSE</v>
          </cell>
          <cell r="F5969">
            <v>750</v>
          </cell>
          <cell r="G5969">
            <v>952092</v>
          </cell>
          <cell r="H5969">
            <v>22.99</v>
          </cell>
          <cell r="I5969" t="str">
            <v>S</v>
          </cell>
          <cell r="J5969"/>
        </row>
        <row r="5970">
          <cell r="A5970">
            <v>950739</v>
          </cell>
          <cell r="B5970" t="str">
            <v>CINDER SAUV BLANC SMALL LOT 750ml</v>
          </cell>
          <cell r="C5970" t="str">
            <v>Y</v>
          </cell>
          <cell r="D5970" t="str">
            <v>YS</v>
          </cell>
          <cell r="E5970" t="str">
            <v>YSE</v>
          </cell>
          <cell r="F5970">
            <v>750</v>
          </cell>
          <cell r="G5970">
            <v>950739</v>
          </cell>
          <cell r="H5970">
            <v>25.38</v>
          </cell>
          <cell r="I5970" t="str">
            <v>S</v>
          </cell>
          <cell r="J5970"/>
        </row>
        <row r="5971">
          <cell r="A5971">
            <v>959992</v>
          </cell>
          <cell r="B5971" t="str">
            <v>CINDER STRAW WINE VIOGNIER 375 ml</v>
          </cell>
          <cell r="C5971" t="str">
            <v>Y</v>
          </cell>
          <cell r="D5971" t="str">
            <v>YS</v>
          </cell>
          <cell r="E5971" t="str">
            <v>YSE</v>
          </cell>
          <cell r="F5971">
            <v>375</v>
          </cell>
          <cell r="G5971">
            <v>959992</v>
          </cell>
          <cell r="H5971">
            <v>16.12</v>
          </cell>
          <cell r="I5971" t="str">
            <v>S</v>
          </cell>
          <cell r="J5971"/>
        </row>
        <row r="5972">
          <cell r="A5972">
            <v>948515</v>
          </cell>
          <cell r="B5972" t="str">
            <v>CINDER SYRAH'18/19 750ml</v>
          </cell>
          <cell r="C5972" t="str">
            <v>P</v>
          </cell>
          <cell r="D5972" t="str">
            <v>PL</v>
          </cell>
          <cell r="E5972" t="str">
            <v>PLJ</v>
          </cell>
          <cell r="F5972">
            <v>750</v>
          </cell>
          <cell r="G5972">
            <v>948515</v>
          </cell>
          <cell r="H5972">
            <v>27.99</v>
          </cell>
          <cell r="I5972" t="str">
            <v>L</v>
          </cell>
          <cell r="J5972"/>
        </row>
        <row r="5973">
          <cell r="A5973">
            <v>949239</v>
          </cell>
          <cell r="B5973" t="str">
            <v>CINDER TEMPRANILLO SRV'12 750ml</v>
          </cell>
          <cell r="C5973" t="str">
            <v>Y</v>
          </cell>
          <cell r="D5973" t="str">
            <v>YS</v>
          </cell>
          <cell r="E5973" t="str">
            <v>YSE</v>
          </cell>
          <cell r="F5973">
            <v>750</v>
          </cell>
          <cell r="G5973">
            <v>949239</v>
          </cell>
          <cell r="H5973">
            <v>28.99</v>
          </cell>
          <cell r="I5973" t="str">
            <v>S</v>
          </cell>
          <cell r="J5973"/>
        </row>
        <row r="5974">
          <cell r="A5974">
            <v>921664</v>
          </cell>
          <cell r="B5974" t="str">
            <v>CINQUE CAMPI LAMBRUSCO ROSSO 750ml</v>
          </cell>
          <cell r="C5974" t="str">
            <v>Y</v>
          </cell>
          <cell r="D5974" t="str">
            <v>YS</v>
          </cell>
          <cell r="E5974" t="str">
            <v>YSE</v>
          </cell>
          <cell r="F5974">
            <v>750</v>
          </cell>
          <cell r="G5974">
            <v>921664</v>
          </cell>
          <cell r="H5974">
            <v>23.82</v>
          </cell>
          <cell r="I5974" t="str">
            <v>S</v>
          </cell>
          <cell r="J5974"/>
        </row>
        <row r="5975">
          <cell r="A5975">
            <v>907744</v>
          </cell>
          <cell r="B5975" t="str">
            <v>CINZANO ASTI 750ml</v>
          </cell>
          <cell r="C5975" t="str">
            <v>Y</v>
          </cell>
          <cell r="D5975" t="str">
            <v>YS</v>
          </cell>
          <cell r="E5975" t="str">
            <v>YSE</v>
          </cell>
          <cell r="F5975">
            <v>750</v>
          </cell>
          <cell r="G5975">
            <v>907744</v>
          </cell>
          <cell r="H5975">
            <v>11.95</v>
          </cell>
          <cell r="I5975" t="str">
            <v>S</v>
          </cell>
          <cell r="J5975"/>
        </row>
        <row r="5976">
          <cell r="A5976">
            <v>98064</v>
          </cell>
          <cell r="B5976" t="str">
            <v>CINZANO BIANCO 750ml</v>
          </cell>
          <cell r="C5976" t="str">
            <v>E</v>
          </cell>
          <cell r="D5976" t="str">
            <v>ED</v>
          </cell>
          <cell r="E5976" t="str">
            <v>EDD</v>
          </cell>
          <cell r="F5976">
            <v>750</v>
          </cell>
          <cell r="G5976">
            <v>98064</v>
          </cell>
          <cell r="H5976">
            <v>10.99</v>
          </cell>
          <cell r="I5976">
            <v>1</v>
          </cell>
          <cell r="J5976"/>
        </row>
        <row r="5977">
          <cell r="A5977">
            <v>908553</v>
          </cell>
          <cell r="B5977" t="str">
            <v>CINZANO PROSECCO 750ml</v>
          </cell>
          <cell r="C5977" t="str">
            <v>Y</v>
          </cell>
          <cell r="D5977" t="str">
            <v>YS</v>
          </cell>
          <cell r="E5977" t="str">
            <v>YSE</v>
          </cell>
          <cell r="F5977">
            <v>750</v>
          </cell>
          <cell r="G5977">
            <v>908553</v>
          </cell>
          <cell r="H5977">
            <v>9.8800000000000008</v>
          </cell>
          <cell r="I5977" t="str">
            <v>S</v>
          </cell>
          <cell r="J5977"/>
        </row>
        <row r="5978">
          <cell r="A5978">
            <v>98534</v>
          </cell>
          <cell r="B5978" t="str">
            <v>CINZANO ROSSO 750ml</v>
          </cell>
          <cell r="C5978" t="str">
            <v>E</v>
          </cell>
          <cell r="D5978" t="str">
            <v>ED</v>
          </cell>
          <cell r="E5978" t="str">
            <v>EDP</v>
          </cell>
          <cell r="F5978">
            <v>750</v>
          </cell>
          <cell r="G5978">
            <v>98534</v>
          </cell>
          <cell r="H5978">
            <v>10.99</v>
          </cell>
          <cell r="I5978">
            <v>1</v>
          </cell>
          <cell r="J5978"/>
        </row>
        <row r="5979">
          <cell r="A5979">
            <v>907534</v>
          </cell>
          <cell r="B5979" t="str">
            <v>CINZANO VERMOUTH EXTRA DRY 750ml</v>
          </cell>
          <cell r="C5979" t="str">
            <v>Y</v>
          </cell>
          <cell r="D5979" t="str">
            <v>YS</v>
          </cell>
          <cell r="E5979" t="str">
            <v>YSE</v>
          </cell>
          <cell r="F5979">
            <v>750</v>
          </cell>
          <cell r="G5979">
            <v>907534</v>
          </cell>
          <cell r="H5979">
            <v>8.6</v>
          </cell>
          <cell r="I5979" t="str">
            <v>S</v>
          </cell>
          <cell r="J5979"/>
        </row>
        <row r="5980">
          <cell r="A5980">
            <v>948083</v>
          </cell>
          <cell r="B5980" t="str">
            <v>CIRA ROSATO 750ml</v>
          </cell>
          <cell r="C5980" t="str">
            <v>Y</v>
          </cell>
          <cell r="D5980" t="str">
            <v>YS</v>
          </cell>
          <cell r="E5980" t="str">
            <v>YSE</v>
          </cell>
          <cell r="F5980">
            <v>750</v>
          </cell>
          <cell r="G5980">
            <v>948083</v>
          </cell>
          <cell r="H5980">
            <v>15.99</v>
          </cell>
          <cell r="I5980" t="str">
            <v>S</v>
          </cell>
          <cell r="J5980"/>
        </row>
        <row r="5981">
          <cell r="A5981">
            <v>948404</v>
          </cell>
          <cell r="B5981" t="str">
            <v>CIRCO PINEAPPLE 750ml</v>
          </cell>
          <cell r="C5981" t="str">
            <v>Y</v>
          </cell>
          <cell r="D5981" t="str">
            <v>YS</v>
          </cell>
          <cell r="E5981" t="str">
            <v>YSA</v>
          </cell>
          <cell r="F5981">
            <v>750</v>
          </cell>
          <cell r="G5981">
            <v>948404</v>
          </cell>
          <cell r="H5981">
            <v>30.39</v>
          </cell>
          <cell r="I5981" t="str">
            <v>S</v>
          </cell>
          <cell r="J5981"/>
        </row>
        <row r="5982">
          <cell r="A5982">
            <v>953205</v>
          </cell>
          <cell r="B5982" t="str">
            <v>CIRELLI CERASUOLO D'ABRUZZO MONTEP 750ml</v>
          </cell>
          <cell r="C5982" t="str">
            <v>Y</v>
          </cell>
          <cell r="D5982" t="str">
            <v>YS</v>
          </cell>
          <cell r="E5982" t="str">
            <v>YSE</v>
          </cell>
          <cell r="F5982">
            <v>750</v>
          </cell>
          <cell r="G5982">
            <v>953205</v>
          </cell>
          <cell r="H5982">
            <v>19.59</v>
          </cell>
          <cell r="I5982" t="str">
            <v>S</v>
          </cell>
          <cell r="J5982"/>
        </row>
        <row r="5983">
          <cell r="A5983">
            <v>923354</v>
          </cell>
          <cell r="B5983" t="str">
            <v>CIRELLI PECORINO 750ml</v>
          </cell>
          <cell r="C5983" t="str">
            <v>Y</v>
          </cell>
          <cell r="D5983" t="str">
            <v>YS</v>
          </cell>
          <cell r="E5983" t="str">
            <v>YSE</v>
          </cell>
          <cell r="F5983">
            <v>750</v>
          </cell>
          <cell r="G5983">
            <v>923354</v>
          </cell>
          <cell r="H5983">
            <v>22.57</v>
          </cell>
          <cell r="I5983" t="str">
            <v>S</v>
          </cell>
          <cell r="J5983"/>
        </row>
        <row r="5984">
          <cell r="A5984">
            <v>954346</v>
          </cell>
          <cell r="B5984" t="str">
            <v>CIRELLI ROSE 750ml</v>
          </cell>
          <cell r="C5984" t="str">
            <v>Y</v>
          </cell>
          <cell r="D5984" t="str">
            <v>YS</v>
          </cell>
          <cell r="E5984" t="str">
            <v>YSE</v>
          </cell>
          <cell r="F5984">
            <v>750</v>
          </cell>
          <cell r="G5984">
            <v>954346</v>
          </cell>
          <cell r="H5984">
            <v>11.43</v>
          </cell>
          <cell r="I5984" t="str">
            <v>S</v>
          </cell>
          <cell r="J5984"/>
        </row>
        <row r="5985">
          <cell r="A5985">
            <v>952945</v>
          </cell>
          <cell r="B5985" t="str">
            <v>CIRELLI TREBBIANO 750ml</v>
          </cell>
          <cell r="C5985" t="str">
            <v>Y</v>
          </cell>
          <cell r="D5985" t="str">
            <v>YS</v>
          </cell>
          <cell r="E5985" t="str">
            <v>YSE</v>
          </cell>
          <cell r="F5985">
            <v>750</v>
          </cell>
          <cell r="G5985">
            <v>952945</v>
          </cell>
          <cell r="H5985">
            <v>19.59</v>
          </cell>
          <cell r="I5985" t="str">
            <v>S</v>
          </cell>
          <cell r="J5985"/>
        </row>
        <row r="5986">
          <cell r="A5986">
            <v>924008</v>
          </cell>
          <cell r="B5986" t="str">
            <v>CIRELLI VINO D'TAVOLA ROSATO 2018 750ml</v>
          </cell>
          <cell r="C5986" t="str">
            <v>Y</v>
          </cell>
          <cell r="D5986" t="str">
            <v>YS</v>
          </cell>
          <cell r="E5986" t="str">
            <v>YSE</v>
          </cell>
          <cell r="F5986">
            <v>750</v>
          </cell>
          <cell r="G5986">
            <v>924008</v>
          </cell>
          <cell r="H5986">
            <v>14.42</v>
          </cell>
          <cell r="I5986" t="str">
            <v>S</v>
          </cell>
          <cell r="J5986"/>
        </row>
        <row r="5987">
          <cell r="A5987">
            <v>922569</v>
          </cell>
          <cell r="B5987" t="str">
            <v>CIRELLI VINO D'TAVOLA ROSSO NV 750ml</v>
          </cell>
          <cell r="C5987" t="str">
            <v>Y</v>
          </cell>
          <cell r="D5987" t="str">
            <v>YS</v>
          </cell>
          <cell r="E5987" t="str">
            <v>YSE</v>
          </cell>
          <cell r="F5987">
            <v>750</v>
          </cell>
          <cell r="G5987">
            <v>922569</v>
          </cell>
          <cell r="H5987">
            <v>16.149999999999999</v>
          </cell>
          <cell r="I5987" t="str">
            <v>S</v>
          </cell>
          <cell r="J5987"/>
        </row>
        <row r="5988">
          <cell r="A5988">
            <v>954283</v>
          </cell>
          <cell r="B5988" t="str">
            <v>CIRELLI VINO TAVOLA BIANCO 750ml</v>
          </cell>
          <cell r="C5988" t="str">
            <v>Y</v>
          </cell>
          <cell r="D5988" t="str">
            <v>YS</v>
          </cell>
          <cell r="E5988" t="str">
            <v>YSE</v>
          </cell>
          <cell r="F5988">
            <v>750</v>
          </cell>
          <cell r="G5988">
            <v>954283</v>
          </cell>
          <cell r="H5988">
            <v>14.42</v>
          </cell>
          <cell r="I5988" t="str">
            <v>S</v>
          </cell>
          <cell r="J5988"/>
        </row>
        <row r="5989">
          <cell r="A5989">
            <v>948082</v>
          </cell>
          <cell r="B5989" t="str">
            <v>CIRO BIANCO 750ml</v>
          </cell>
          <cell r="C5989" t="str">
            <v>Y</v>
          </cell>
          <cell r="D5989" t="str">
            <v>YS</v>
          </cell>
          <cell r="E5989" t="str">
            <v>YSE</v>
          </cell>
          <cell r="F5989">
            <v>750</v>
          </cell>
          <cell r="G5989">
            <v>948082</v>
          </cell>
          <cell r="H5989">
            <v>15.99</v>
          </cell>
          <cell r="I5989" t="str">
            <v>S</v>
          </cell>
          <cell r="J5989"/>
        </row>
        <row r="5990">
          <cell r="A5990">
            <v>64727</v>
          </cell>
          <cell r="B5990" t="str">
            <v>CIROC AMARETTO 750ml</v>
          </cell>
          <cell r="C5990" t="str">
            <v>Y</v>
          </cell>
          <cell r="D5990" t="str">
            <v>YS</v>
          </cell>
          <cell r="E5990" t="str">
            <v>YSC</v>
          </cell>
          <cell r="F5990">
            <v>750</v>
          </cell>
          <cell r="G5990">
            <v>64727</v>
          </cell>
          <cell r="H5990">
            <v>34.43</v>
          </cell>
          <cell r="I5990" t="str">
            <v>S</v>
          </cell>
          <cell r="J5990"/>
        </row>
        <row r="5991">
          <cell r="A5991">
            <v>64512</v>
          </cell>
          <cell r="B5991" t="str">
            <v>CIROC APPLE VODKA 750ml</v>
          </cell>
          <cell r="C5991" t="str">
            <v>A</v>
          </cell>
          <cell r="D5991" t="str">
            <v>AD</v>
          </cell>
          <cell r="E5991" t="str">
            <v>ADM</v>
          </cell>
          <cell r="F5991">
            <v>750</v>
          </cell>
          <cell r="G5991">
            <v>64512</v>
          </cell>
          <cell r="H5991">
            <v>34.99</v>
          </cell>
          <cell r="I5991">
            <v>1</v>
          </cell>
          <cell r="J5991"/>
        </row>
        <row r="5992">
          <cell r="A5992">
            <v>64755</v>
          </cell>
          <cell r="B5992" t="str">
            <v>CIROC BERRY 750ml</v>
          </cell>
          <cell r="C5992" t="str">
            <v>Y</v>
          </cell>
          <cell r="D5992" t="str">
            <v>YS</v>
          </cell>
          <cell r="E5992" t="str">
            <v>YSA</v>
          </cell>
          <cell r="F5992">
            <v>750</v>
          </cell>
          <cell r="G5992">
            <v>64755</v>
          </cell>
          <cell r="H5992">
            <v>30.06</v>
          </cell>
          <cell r="I5992" t="str">
            <v>S</v>
          </cell>
          <cell r="J5992"/>
        </row>
        <row r="5993">
          <cell r="A5993">
            <v>64440</v>
          </cell>
          <cell r="B5993" t="str">
            <v>CIROC BLACK RASPBERRY 750ml</v>
          </cell>
          <cell r="C5993" t="str">
            <v>A</v>
          </cell>
          <cell r="D5993" t="str">
            <v>AD</v>
          </cell>
          <cell r="E5993" t="str">
            <v>ADM</v>
          </cell>
          <cell r="F5993">
            <v>750</v>
          </cell>
          <cell r="G5993">
            <v>64440</v>
          </cell>
          <cell r="H5993">
            <v>24.99</v>
          </cell>
          <cell r="I5993" t="str">
            <v>D</v>
          </cell>
          <cell r="J5993"/>
        </row>
        <row r="5994">
          <cell r="A5994">
            <v>64750</v>
          </cell>
          <cell r="B5994" t="str">
            <v>CIROC COCONUT VODKA 750ml</v>
          </cell>
          <cell r="C5994" t="str">
            <v>A</v>
          </cell>
          <cell r="D5994" t="str">
            <v>AD</v>
          </cell>
          <cell r="E5994" t="str">
            <v>ADM</v>
          </cell>
          <cell r="F5994">
            <v>750</v>
          </cell>
          <cell r="G5994">
            <v>64750</v>
          </cell>
          <cell r="H5994">
            <v>18.899999999999999</v>
          </cell>
          <cell r="I5994" t="str">
            <v>D</v>
          </cell>
          <cell r="J5994"/>
        </row>
        <row r="5995">
          <cell r="A5995">
            <v>909386</v>
          </cell>
          <cell r="B5995" t="str">
            <v>CIROC COCONUT VODKA 750ml</v>
          </cell>
          <cell r="C5995" t="str">
            <v>Y</v>
          </cell>
          <cell r="D5995" t="str">
            <v>YS</v>
          </cell>
          <cell r="E5995" t="str">
            <v>YSA</v>
          </cell>
          <cell r="F5995">
            <v>750</v>
          </cell>
          <cell r="G5995">
            <v>909386</v>
          </cell>
          <cell r="H5995">
            <v>30.61</v>
          </cell>
          <cell r="I5995" t="str">
            <v>U</v>
          </cell>
          <cell r="J5995"/>
        </row>
        <row r="5996">
          <cell r="A5996">
            <v>64939</v>
          </cell>
          <cell r="B5996" t="str">
            <v>CIROC FRENCH VANILLA 750ml</v>
          </cell>
          <cell r="C5996" t="str">
            <v>A</v>
          </cell>
          <cell r="D5996" t="str">
            <v>AD</v>
          </cell>
          <cell r="E5996" t="str">
            <v>ADM</v>
          </cell>
          <cell r="F5996">
            <v>750</v>
          </cell>
          <cell r="G5996">
            <v>64939</v>
          </cell>
          <cell r="H5996">
            <v>18.899999999999999</v>
          </cell>
          <cell r="I5996" t="str">
            <v>D</v>
          </cell>
          <cell r="J5996"/>
        </row>
        <row r="5997">
          <cell r="A5997">
            <v>64914</v>
          </cell>
          <cell r="B5997" t="str">
            <v>CIROC MANGO 750ml</v>
          </cell>
          <cell r="C5997" t="str">
            <v>A</v>
          </cell>
          <cell r="D5997" t="str">
            <v>AD</v>
          </cell>
          <cell r="E5997" t="str">
            <v>ADM</v>
          </cell>
          <cell r="F5997">
            <v>750</v>
          </cell>
          <cell r="G5997">
            <v>64914</v>
          </cell>
          <cell r="H5997">
            <v>34.99</v>
          </cell>
          <cell r="I5997">
            <v>1</v>
          </cell>
          <cell r="J5997"/>
        </row>
        <row r="5998">
          <cell r="A5998">
            <v>64348</v>
          </cell>
          <cell r="B5998" t="str">
            <v>CIROC PASSION 750ml</v>
          </cell>
          <cell r="C5998" t="str">
            <v>Y</v>
          </cell>
          <cell r="D5998" t="str">
            <v>YS</v>
          </cell>
          <cell r="E5998" t="str">
            <v>YSA</v>
          </cell>
          <cell r="F5998">
            <v>750</v>
          </cell>
          <cell r="G5998">
            <v>64348</v>
          </cell>
          <cell r="H5998">
            <v>34.99</v>
          </cell>
          <cell r="I5998" t="str">
            <v>S</v>
          </cell>
          <cell r="J5998"/>
        </row>
        <row r="5999">
          <cell r="A5999">
            <v>919549</v>
          </cell>
          <cell r="B5999" t="str">
            <v>CIROC PEACH FLAVOR 750ml</v>
          </cell>
          <cell r="C5999" t="str">
            <v>Y</v>
          </cell>
          <cell r="D5999" t="str">
            <v>YS</v>
          </cell>
          <cell r="E5999" t="str">
            <v>YSA</v>
          </cell>
          <cell r="F5999">
            <v>750</v>
          </cell>
          <cell r="G5999">
            <v>919549</v>
          </cell>
          <cell r="H5999">
            <v>32.409999999999997</v>
          </cell>
          <cell r="I5999" t="str">
            <v>U</v>
          </cell>
          <cell r="J5999"/>
        </row>
        <row r="6000">
          <cell r="A6000">
            <v>64716</v>
          </cell>
          <cell r="B6000" t="str">
            <v>CIROC PEACH VODKA 750ml</v>
          </cell>
          <cell r="C6000" t="str">
            <v>A</v>
          </cell>
          <cell r="D6000" t="str">
            <v>AD</v>
          </cell>
          <cell r="E6000" t="str">
            <v>ADM</v>
          </cell>
          <cell r="F6000">
            <v>750</v>
          </cell>
          <cell r="G6000">
            <v>64716</v>
          </cell>
          <cell r="H6000">
            <v>34.99</v>
          </cell>
          <cell r="I6000">
            <v>1</v>
          </cell>
          <cell r="J6000"/>
        </row>
        <row r="6001">
          <cell r="A6001">
            <v>64573</v>
          </cell>
          <cell r="B6001" t="str">
            <v>CIROC PINEAPPLE VODKA 750ml</v>
          </cell>
          <cell r="C6001" t="str">
            <v>A</v>
          </cell>
          <cell r="D6001" t="str">
            <v>AD</v>
          </cell>
          <cell r="E6001" t="str">
            <v>ADM</v>
          </cell>
          <cell r="F6001">
            <v>750</v>
          </cell>
          <cell r="G6001">
            <v>64573</v>
          </cell>
          <cell r="H6001">
            <v>34.99</v>
          </cell>
          <cell r="I6001">
            <v>1</v>
          </cell>
          <cell r="J6001"/>
        </row>
        <row r="6002">
          <cell r="A6002">
            <v>64339</v>
          </cell>
          <cell r="B6002" t="str">
            <v>CIROC POMEGRANATE 750ml</v>
          </cell>
          <cell r="C6002" t="str">
            <v>A</v>
          </cell>
          <cell r="D6002" t="str">
            <v>AD</v>
          </cell>
          <cell r="E6002" t="str">
            <v>ADM</v>
          </cell>
          <cell r="F6002">
            <v>750</v>
          </cell>
          <cell r="G6002">
            <v>64339</v>
          </cell>
          <cell r="H6002">
            <v>35.07</v>
          </cell>
          <cell r="I6002" t="str">
            <v>T</v>
          </cell>
          <cell r="J6002"/>
        </row>
        <row r="6003">
          <cell r="A6003">
            <v>36871</v>
          </cell>
          <cell r="B6003" t="str">
            <v>CIROC SNAP FROST VODKA 750ml</v>
          </cell>
          <cell r="C6003" t="str">
            <v>A</v>
          </cell>
          <cell r="D6003" t="str">
            <v>AD</v>
          </cell>
          <cell r="E6003" t="str">
            <v>ADF</v>
          </cell>
          <cell r="F6003">
            <v>750</v>
          </cell>
          <cell r="G6003">
            <v>36871</v>
          </cell>
          <cell r="H6003">
            <v>34.99</v>
          </cell>
          <cell r="I6003">
            <v>1</v>
          </cell>
          <cell r="J6003"/>
        </row>
        <row r="6004">
          <cell r="A6004">
            <v>64389</v>
          </cell>
          <cell r="B6004" t="str">
            <v>CIROC SUMMER CITRUS 750ml</v>
          </cell>
          <cell r="C6004" t="str">
            <v>A</v>
          </cell>
          <cell r="D6004" t="str">
            <v>AD</v>
          </cell>
          <cell r="E6004" t="str">
            <v>ADM</v>
          </cell>
          <cell r="F6004">
            <v>750</v>
          </cell>
          <cell r="G6004">
            <v>64389</v>
          </cell>
          <cell r="H6004">
            <v>34.99</v>
          </cell>
          <cell r="I6004">
            <v>1</v>
          </cell>
          <cell r="J6004"/>
        </row>
        <row r="6005">
          <cell r="A6005">
            <v>64924</v>
          </cell>
          <cell r="B6005" t="str">
            <v>CIROC SUMMER COLADA 750ml</v>
          </cell>
          <cell r="C6005" t="str">
            <v>A</v>
          </cell>
          <cell r="D6005" t="str">
            <v>AD</v>
          </cell>
          <cell r="E6005" t="str">
            <v>ADM</v>
          </cell>
          <cell r="F6005">
            <v>750</v>
          </cell>
          <cell r="G6005">
            <v>64924</v>
          </cell>
          <cell r="H6005">
            <v>19.989999999999998</v>
          </cell>
          <cell r="I6005" t="str">
            <v>X</v>
          </cell>
          <cell r="J6005"/>
        </row>
        <row r="6006">
          <cell r="A6006">
            <v>64418</v>
          </cell>
          <cell r="B6006" t="str">
            <v>CIROC SUMMER WATERMELON 750ml</v>
          </cell>
          <cell r="C6006" t="str">
            <v>A</v>
          </cell>
          <cell r="D6006" t="str">
            <v>AD</v>
          </cell>
          <cell r="E6006" t="str">
            <v>ADM</v>
          </cell>
          <cell r="F6006">
            <v>750</v>
          </cell>
          <cell r="G6006">
            <v>64418</v>
          </cell>
          <cell r="H6006">
            <v>34.99</v>
          </cell>
          <cell r="I6006">
            <v>1</v>
          </cell>
          <cell r="J6006"/>
        </row>
        <row r="6007">
          <cell r="A6007">
            <v>58350</v>
          </cell>
          <cell r="B6007" t="str">
            <v>CIROC VODKA SPRITZ COLADA 355ml</v>
          </cell>
          <cell r="C6007" t="str">
            <v>Y</v>
          </cell>
          <cell r="D6007" t="str">
            <v>YS</v>
          </cell>
          <cell r="E6007" t="str">
            <v>YSA</v>
          </cell>
          <cell r="F6007">
            <v>355</v>
          </cell>
          <cell r="G6007">
            <v>58350</v>
          </cell>
          <cell r="H6007">
            <v>4.53</v>
          </cell>
          <cell r="I6007" t="str">
            <v>S</v>
          </cell>
          <cell r="J6007"/>
        </row>
        <row r="6008">
          <cell r="A6008">
            <v>58351</v>
          </cell>
          <cell r="B6008" t="str">
            <v>CIROC VODKA SPRITZ SUNSET CITRUS 355ml</v>
          </cell>
          <cell r="C6008" t="str">
            <v>Y</v>
          </cell>
          <cell r="D6008" t="str">
            <v>YS</v>
          </cell>
          <cell r="E6008" t="str">
            <v>YSA</v>
          </cell>
          <cell r="F6008">
            <v>355</v>
          </cell>
          <cell r="G6008">
            <v>58351</v>
          </cell>
          <cell r="H6008">
            <v>4.53</v>
          </cell>
          <cell r="I6008" t="str">
            <v>S</v>
          </cell>
          <cell r="J6008"/>
        </row>
        <row r="6009">
          <cell r="A6009">
            <v>58352</v>
          </cell>
          <cell r="B6009" t="str">
            <v>CIROC VODKA SPRITZ WATERMELLON KIWI355ml</v>
          </cell>
          <cell r="C6009" t="str">
            <v>Y</v>
          </cell>
          <cell r="D6009" t="str">
            <v>YS</v>
          </cell>
          <cell r="E6009" t="str">
            <v>YSA</v>
          </cell>
          <cell r="F6009">
            <v>355</v>
          </cell>
          <cell r="G6009">
            <v>58352</v>
          </cell>
          <cell r="H6009">
            <v>4.53</v>
          </cell>
          <cell r="I6009" t="str">
            <v>S</v>
          </cell>
          <cell r="J6009"/>
        </row>
        <row r="6010">
          <cell r="A6010">
            <v>101792</v>
          </cell>
          <cell r="B6010" t="str">
            <v>CIROC VODKA W/1 GLASS 750ml</v>
          </cell>
          <cell r="C6010" t="str">
            <v>Y</v>
          </cell>
          <cell r="D6010" t="str">
            <v>YG</v>
          </cell>
          <cell r="E6010" t="str">
            <v>YGA</v>
          </cell>
          <cell r="F6010">
            <v>750</v>
          </cell>
          <cell r="G6010">
            <v>101792</v>
          </cell>
          <cell r="H6010">
            <v>34.99</v>
          </cell>
          <cell r="I6010" t="str">
            <v>T</v>
          </cell>
          <cell r="J6010"/>
        </row>
        <row r="6011">
          <cell r="A6011">
            <v>51109</v>
          </cell>
          <cell r="B6011" t="str">
            <v>CIROC VS BRANDY 1000ml</v>
          </cell>
          <cell r="C6011" t="str">
            <v>A</v>
          </cell>
          <cell r="D6011" t="str">
            <v>AT</v>
          </cell>
          <cell r="E6011" t="str">
            <v>ATX</v>
          </cell>
          <cell r="F6011">
            <v>1000</v>
          </cell>
          <cell r="G6011">
            <v>51109</v>
          </cell>
          <cell r="H6011">
            <v>36.99</v>
          </cell>
          <cell r="I6011">
            <v>1</v>
          </cell>
          <cell r="J6011"/>
        </row>
        <row r="6012">
          <cell r="A6012">
            <v>65332</v>
          </cell>
          <cell r="B6012" t="str">
            <v>CIROC WHITE GRAPE 750ml</v>
          </cell>
          <cell r="C6012" t="str">
            <v>A</v>
          </cell>
          <cell r="D6012" t="str">
            <v>AD</v>
          </cell>
          <cell r="E6012" t="str">
            <v>ADM</v>
          </cell>
          <cell r="F6012">
            <v>750</v>
          </cell>
          <cell r="G6012">
            <v>65332</v>
          </cell>
          <cell r="H6012">
            <v>18.899999999999999</v>
          </cell>
          <cell r="I6012" t="str">
            <v>D</v>
          </cell>
          <cell r="J6012"/>
        </row>
        <row r="6013">
          <cell r="A6013">
            <v>955673</v>
          </cell>
          <cell r="B6013" t="str">
            <v>CISTERCENCENSI COENOBIUM LAZ BIANCO750ml</v>
          </cell>
          <cell r="C6013" t="str">
            <v>Y</v>
          </cell>
          <cell r="D6013" t="str">
            <v>YS</v>
          </cell>
          <cell r="E6013" t="str">
            <v>YSE</v>
          </cell>
          <cell r="F6013">
            <v>750</v>
          </cell>
          <cell r="G6013">
            <v>955673</v>
          </cell>
          <cell r="H6013">
            <v>29.12</v>
          </cell>
          <cell r="I6013" t="str">
            <v>S</v>
          </cell>
          <cell r="J6013"/>
        </row>
        <row r="6014">
          <cell r="A6014">
            <v>28406</v>
          </cell>
          <cell r="B6014" t="str">
            <v>CITADELLE GIN 750ml</v>
          </cell>
          <cell r="C6014" t="str">
            <v>Y</v>
          </cell>
          <cell r="D6014" t="str">
            <v>YS</v>
          </cell>
          <cell r="E6014" t="str">
            <v>YSA</v>
          </cell>
          <cell r="F6014">
            <v>750</v>
          </cell>
          <cell r="G6014">
            <v>28406</v>
          </cell>
          <cell r="H6014">
            <v>30.64</v>
          </cell>
          <cell r="I6014" t="str">
            <v>S</v>
          </cell>
          <cell r="J6014"/>
        </row>
        <row r="6015">
          <cell r="A6015">
            <v>904565</v>
          </cell>
          <cell r="B6015" t="str">
            <v>CITADELLE GIN RESERVE SOLERA 750ml</v>
          </cell>
          <cell r="C6015" t="str">
            <v>Y</v>
          </cell>
          <cell r="D6015" t="str">
            <v>YS</v>
          </cell>
          <cell r="E6015" t="str">
            <v>YSA</v>
          </cell>
          <cell r="F6015">
            <v>750</v>
          </cell>
          <cell r="G6015">
            <v>904565</v>
          </cell>
          <cell r="H6015">
            <v>48.65</v>
          </cell>
          <cell r="I6015" t="str">
            <v>S</v>
          </cell>
          <cell r="J6015"/>
        </row>
        <row r="6016">
          <cell r="A6016">
            <v>907867</v>
          </cell>
          <cell r="B6016" t="str">
            <v>CITRA CHARDONNAY 750ml</v>
          </cell>
          <cell r="C6016" t="str">
            <v>Y</v>
          </cell>
          <cell r="D6016" t="str">
            <v>YS</v>
          </cell>
          <cell r="E6016" t="str">
            <v>YSE</v>
          </cell>
          <cell r="F6016">
            <v>750</v>
          </cell>
          <cell r="G6016">
            <v>907867</v>
          </cell>
          <cell r="H6016">
            <v>11.21</v>
          </cell>
          <cell r="I6016" t="str">
            <v>S</v>
          </cell>
          <cell r="J6016"/>
        </row>
        <row r="6017">
          <cell r="A6017">
            <v>907868</v>
          </cell>
          <cell r="B6017" t="str">
            <v>CITRA SANGIOVESE 750ml</v>
          </cell>
          <cell r="C6017" t="str">
            <v>Y</v>
          </cell>
          <cell r="D6017" t="str">
            <v>YS</v>
          </cell>
          <cell r="E6017" t="str">
            <v>YSE</v>
          </cell>
          <cell r="F6017">
            <v>750</v>
          </cell>
          <cell r="G6017">
            <v>907868</v>
          </cell>
          <cell r="H6017">
            <v>11.99</v>
          </cell>
          <cell r="I6017" t="str">
            <v>S</v>
          </cell>
          <cell r="J6017"/>
        </row>
        <row r="6018">
          <cell r="A6018">
            <v>64736</v>
          </cell>
          <cell r="B6018" t="str">
            <v>CITRONAGE ORANGE LIQUEUR 750ml</v>
          </cell>
          <cell r="C6018" t="str">
            <v>C</v>
          </cell>
          <cell r="D6018" t="str">
            <v>CH</v>
          </cell>
          <cell r="E6018" t="str">
            <v>CHB</v>
          </cell>
          <cell r="F6018">
            <v>750</v>
          </cell>
          <cell r="G6018">
            <v>64736</v>
          </cell>
          <cell r="H6018">
            <v>24.99</v>
          </cell>
          <cell r="I6018">
            <v>1</v>
          </cell>
          <cell r="J6018"/>
        </row>
        <row r="6019">
          <cell r="A6019">
            <v>954044</v>
          </cell>
          <cell r="B6019" t="str">
            <v>CITRUS DISTILLERS 355ml</v>
          </cell>
          <cell r="C6019" t="str">
            <v>Y</v>
          </cell>
          <cell r="D6019" t="str">
            <v>YS</v>
          </cell>
          <cell r="E6019" t="str">
            <v>YSA</v>
          </cell>
          <cell r="F6019">
            <v>355</v>
          </cell>
          <cell r="G6019">
            <v>954044</v>
          </cell>
          <cell r="H6019">
            <v>3.31</v>
          </cell>
          <cell r="I6019" t="str">
            <v>S</v>
          </cell>
          <cell r="J6019"/>
        </row>
        <row r="6020">
          <cell r="A6020">
            <v>954043</v>
          </cell>
          <cell r="B6020" t="str">
            <v>CITRUS DISTILLERS GIMLET 355ml</v>
          </cell>
          <cell r="C6020" t="str">
            <v>Y</v>
          </cell>
          <cell r="D6020" t="str">
            <v>YS</v>
          </cell>
          <cell r="E6020" t="str">
            <v>YSA</v>
          </cell>
          <cell r="F6020">
            <v>355</v>
          </cell>
          <cell r="G6020">
            <v>954043</v>
          </cell>
          <cell r="H6020">
            <v>3.31</v>
          </cell>
          <cell r="I6020" t="str">
            <v>S</v>
          </cell>
          <cell r="J6020"/>
        </row>
        <row r="6021">
          <cell r="A6021">
            <v>954040</v>
          </cell>
          <cell r="B6021" t="str">
            <v>CITRUS DISTILLERS MOJITO 355ml</v>
          </cell>
          <cell r="C6021" t="str">
            <v>Y</v>
          </cell>
          <cell r="D6021" t="str">
            <v>YS</v>
          </cell>
          <cell r="E6021" t="str">
            <v>YSA</v>
          </cell>
          <cell r="F6021">
            <v>355</v>
          </cell>
          <cell r="G6021">
            <v>954040</v>
          </cell>
          <cell r="H6021">
            <v>3.31</v>
          </cell>
          <cell r="I6021" t="str">
            <v>S</v>
          </cell>
          <cell r="J6021"/>
        </row>
        <row r="6022">
          <cell r="A6022">
            <v>954041</v>
          </cell>
          <cell r="B6022" t="str">
            <v>CITRUS DISTILLERS STRAWBERRY MOJITO355ml</v>
          </cell>
          <cell r="C6022" t="str">
            <v>Y</v>
          </cell>
          <cell r="D6022" t="str">
            <v>YS</v>
          </cell>
          <cell r="E6022" t="str">
            <v>YSA</v>
          </cell>
          <cell r="F6022">
            <v>355</v>
          </cell>
          <cell r="G6022">
            <v>954041</v>
          </cell>
          <cell r="H6022">
            <v>3.31</v>
          </cell>
          <cell r="I6022" t="str">
            <v>S</v>
          </cell>
          <cell r="J6022"/>
        </row>
        <row r="6023">
          <cell r="A6023">
            <v>954042</v>
          </cell>
          <cell r="B6023" t="str">
            <v>CITRUS DISTILLERS WHISKEY SOUR 355ml</v>
          </cell>
          <cell r="C6023" t="str">
            <v>Y</v>
          </cell>
          <cell r="D6023" t="str">
            <v>YS</v>
          </cell>
          <cell r="E6023" t="str">
            <v>YSA</v>
          </cell>
          <cell r="F6023">
            <v>355</v>
          </cell>
          <cell r="G6023">
            <v>954042</v>
          </cell>
          <cell r="H6023">
            <v>3.31</v>
          </cell>
          <cell r="I6023" t="str">
            <v>S</v>
          </cell>
          <cell r="J6023"/>
        </row>
        <row r="6024">
          <cell r="A6024">
            <v>900034</v>
          </cell>
          <cell r="B6024" t="str">
            <v>CITRUS VODKA SMASH COCKTAIL CAN 355ml</v>
          </cell>
          <cell r="C6024" t="str">
            <v>Y</v>
          </cell>
          <cell r="D6024" t="str">
            <v>YS</v>
          </cell>
          <cell r="E6024" t="str">
            <v>YSA</v>
          </cell>
          <cell r="F6024">
            <v>355</v>
          </cell>
          <cell r="G6024">
            <v>900034</v>
          </cell>
          <cell r="H6024">
            <v>3.69</v>
          </cell>
          <cell r="I6024" t="str">
            <v>U</v>
          </cell>
          <cell r="J6024"/>
        </row>
        <row r="6025">
          <cell r="A6025">
            <v>917097</v>
          </cell>
          <cell r="B6025" t="str">
            <v>CITY AMBER GIN 750ml</v>
          </cell>
          <cell r="C6025" t="str">
            <v>Y</v>
          </cell>
          <cell r="D6025" t="str">
            <v>YS</v>
          </cell>
          <cell r="E6025" t="str">
            <v>YSA</v>
          </cell>
          <cell r="F6025">
            <v>750</v>
          </cell>
          <cell r="G6025">
            <v>917097</v>
          </cell>
          <cell r="H6025">
            <v>30.04</v>
          </cell>
          <cell r="I6025" t="str">
            <v>S</v>
          </cell>
          <cell r="J6025"/>
        </row>
        <row r="6026">
          <cell r="A6026">
            <v>590150</v>
          </cell>
          <cell r="B6026" t="str">
            <v>CK CHARD 750ml</v>
          </cell>
          <cell r="C6026" t="str">
            <v>Y</v>
          </cell>
          <cell r="D6026" t="str">
            <v>YS</v>
          </cell>
          <cell r="E6026" t="str">
            <v>YSE</v>
          </cell>
          <cell r="F6026">
            <v>750</v>
          </cell>
          <cell r="G6026">
            <v>590150</v>
          </cell>
          <cell r="H6026">
            <v>7.99</v>
          </cell>
          <cell r="I6026" t="str">
            <v>S</v>
          </cell>
          <cell r="J6026"/>
        </row>
        <row r="6027">
          <cell r="A6027">
            <v>923568</v>
          </cell>
          <cell r="B6027" t="str">
            <v>CK MONDAVI BUTTERY CHARDONNAY 750ml</v>
          </cell>
          <cell r="C6027" t="str">
            <v>K</v>
          </cell>
          <cell r="D6027" t="str">
            <v>KK</v>
          </cell>
          <cell r="E6027" t="str">
            <v>KKB</v>
          </cell>
          <cell r="F6027">
            <v>750</v>
          </cell>
          <cell r="G6027">
            <v>923568</v>
          </cell>
          <cell r="H6027">
            <v>7.99</v>
          </cell>
          <cell r="I6027">
            <v>1</v>
          </cell>
          <cell r="J6027"/>
        </row>
        <row r="6028">
          <cell r="A6028">
            <v>486825</v>
          </cell>
          <cell r="B6028" t="str">
            <v>CK MONDAVI CABERNET 750ml</v>
          </cell>
          <cell r="C6028" t="str">
            <v>P</v>
          </cell>
          <cell r="D6028" t="str">
            <v>PL</v>
          </cell>
          <cell r="E6028" t="str">
            <v>PLB</v>
          </cell>
          <cell r="F6028">
            <v>750</v>
          </cell>
          <cell r="G6028">
            <v>486825</v>
          </cell>
          <cell r="H6028">
            <v>8.99</v>
          </cell>
          <cell r="I6028">
            <v>1</v>
          </cell>
          <cell r="J6028"/>
        </row>
        <row r="6029">
          <cell r="A6029">
            <v>486830</v>
          </cell>
          <cell r="B6029" t="str">
            <v>CK MONDAVI CABERNET 1500ml</v>
          </cell>
          <cell r="C6029" t="str">
            <v>P</v>
          </cell>
          <cell r="D6029" t="str">
            <v>PL</v>
          </cell>
          <cell r="E6029" t="str">
            <v>PLB</v>
          </cell>
          <cell r="F6029">
            <v>1500</v>
          </cell>
          <cell r="G6029">
            <v>486830</v>
          </cell>
          <cell r="H6029">
            <v>14.99</v>
          </cell>
          <cell r="I6029">
            <v>1</v>
          </cell>
          <cell r="J6029"/>
        </row>
        <row r="6030">
          <cell r="A6030">
            <v>924340</v>
          </cell>
          <cell r="B6030" t="str">
            <v>CK MONDAVI CALIFORNIA RED BLEND 1500ml</v>
          </cell>
          <cell r="C6030" t="str">
            <v>P</v>
          </cell>
          <cell r="D6030" t="str">
            <v>PF</v>
          </cell>
          <cell r="E6030" t="str">
            <v>PFP</v>
          </cell>
          <cell r="F6030">
            <v>1500</v>
          </cell>
          <cell r="G6030">
            <v>924340</v>
          </cell>
          <cell r="H6030">
            <v>14.99</v>
          </cell>
          <cell r="I6030">
            <v>1</v>
          </cell>
          <cell r="J6030"/>
        </row>
        <row r="6031">
          <cell r="A6031">
            <v>590145</v>
          </cell>
          <cell r="B6031" t="str">
            <v>CK MONDAVI CHARDONNAY 1500ml</v>
          </cell>
          <cell r="C6031" t="str">
            <v>K</v>
          </cell>
          <cell r="D6031" t="str">
            <v>KK</v>
          </cell>
          <cell r="E6031" t="str">
            <v>KKB</v>
          </cell>
          <cell r="F6031">
            <v>1500</v>
          </cell>
          <cell r="G6031">
            <v>590145</v>
          </cell>
          <cell r="H6031">
            <v>14.99</v>
          </cell>
          <cell r="I6031">
            <v>1</v>
          </cell>
          <cell r="J6031"/>
        </row>
        <row r="6032">
          <cell r="A6032">
            <v>923538</v>
          </cell>
          <cell r="B6032" t="str">
            <v>CK MONDAVI DARK CABERNET 750ml</v>
          </cell>
          <cell r="C6032" t="str">
            <v>P</v>
          </cell>
          <cell r="D6032" t="str">
            <v>PL</v>
          </cell>
          <cell r="E6032" t="str">
            <v>PLB</v>
          </cell>
          <cell r="F6032">
            <v>750</v>
          </cell>
          <cell r="G6032">
            <v>923538</v>
          </cell>
          <cell r="H6032">
            <v>7.99</v>
          </cell>
          <cell r="I6032">
            <v>1</v>
          </cell>
          <cell r="J6032"/>
        </row>
        <row r="6033">
          <cell r="A6033">
            <v>487650</v>
          </cell>
          <cell r="B6033" t="str">
            <v>CK MONDAVI MERLOT 750ml</v>
          </cell>
          <cell r="C6033" t="str">
            <v>P</v>
          </cell>
          <cell r="D6033" t="str">
            <v>PL</v>
          </cell>
          <cell r="E6033" t="str">
            <v>PLF</v>
          </cell>
          <cell r="F6033">
            <v>750</v>
          </cell>
          <cell r="G6033">
            <v>487650</v>
          </cell>
          <cell r="H6033">
            <v>8.99</v>
          </cell>
          <cell r="I6033">
            <v>1</v>
          </cell>
          <cell r="J6033"/>
        </row>
        <row r="6034">
          <cell r="A6034">
            <v>487652</v>
          </cell>
          <cell r="B6034" t="str">
            <v>CK MONDAVI MERLOT 1500ml</v>
          </cell>
          <cell r="C6034" t="str">
            <v>P</v>
          </cell>
          <cell r="D6034" t="str">
            <v>PL</v>
          </cell>
          <cell r="E6034" t="str">
            <v>PLF</v>
          </cell>
          <cell r="F6034">
            <v>1500</v>
          </cell>
          <cell r="G6034">
            <v>487652</v>
          </cell>
          <cell r="H6034">
            <v>14.99</v>
          </cell>
          <cell r="I6034">
            <v>1</v>
          </cell>
          <cell r="J6034"/>
        </row>
        <row r="6035">
          <cell r="A6035">
            <v>590142</v>
          </cell>
          <cell r="B6035" t="str">
            <v>CK MONDAVI MOSCATO 1500ml</v>
          </cell>
          <cell r="C6035" t="str">
            <v>K</v>
          </cell>
          <cell r="D6035" t="str">
            <v>KK</v>
          </cell>
          <cell r="E6035" t="str">
            <v>KKT</v>
          </cell>
          <cell r="F6035">
            <v>1500</v>
          </cell>
          <cell r="G6035">
            <v>590142</v>
          </cell>
          <cell r="H6035">
            <v>7.56</v>
          </cell>
          <cell r="I6035" t="str">
            <v>D</v>
          </cell>
          <cell r="J6035"/>
        </row>
        <row r="6036">
          <cell r="A6036">
            <v>590136</v>
          </cell>
          <cell r="B6036" t="str">
            <v>CK MONDAVI PINOT GRIGIO 750ml</v>
          </cell>
          <cell r="C6036" t="str">
            <v>K</v>
          </cell>
          <cell r="D6036" t="str">
            <v>KK</v>
          </cell>
          <cell r="E6036" t="str">
            <v>KKH</v>
          </cell>
          <cell r="F6036">
            <v>750</v>
          </cell>
          <cell r="G6036">
            <v>590136</v>
          </cell>
          <cell r="H6036">
            <v>8.99</v>
          </cell>
          <cell r="I6036">
            <v>1</v>
          </cell>
          <cell r="J6036"/>
        </row>
        <row r="6037">
          <cell r="A6037">
            <v>919127</v>
          </cell>
          <cell r="B6037" t="str">
            <v>CK MONDAVI RED BLEND 750ml</v>
          </cell>
          <cell r="C6037" t="str">
            <v>P</v>
          </cell>
          <cell r="D6037" t="str">
            <v>PL</v>
          </cell>
          <cell r="E6037" t="str">
            <v>PLU</v>
          </cell>
          <cell r="F6037">
            <v>750</v>
          </cell>
          <cell r="G6037">
            <v>919127</v>
          </cell>
          <cell r="H6037">
            <v>8.99</v>
          </cell>
          <cell r="I6037">
            <v>1</v>
          </cell>
          <cell r="J6037"/>
        </row>
        <row r="6038">
          <cell r="A6038">
            <v>590175</v>
          </cell>
          <cell r="B6038" t="str">
            <v>CK MONDAVI SAUVIGNON BLANC 750ml</v>
          </cell>
          <cell r="C6038" t="str">
            <v>K</v>
          </cell>
          <cell r="D6038" t="str">
            <v>KK</v>
          </cell>
          <cell r="E6038" t="str">
            <v>KKD</v>
          </cell>
          <cell r="F6038">
            <v>750</v>
          </cell>
          <cell r="G6038">
            <v>590175</v>
          </cell>
          <cell r="H6038">
            <v>8.99</v>
          </cell>
          <cell r="I6038">
            <v>1</v>
          </cell>
          <cell r="J6038"/>
        </row>
        <row r="6039">
          <cell r="A6039">
            <v>921923</v>
          </cell>
          <cell r="B6039" t="str">
            <v>CLAIRIN MILOT RUM 750ml</v>
          </cell>
          <cell r="C6039" t="str">
            <v>Y</v>
          </cell>
          <cell r="D6039" t="str">
            <v>YS</v>
          </cell>
          <cell r="E6039" t="str">
            <v>YSA</v>
          </cell>
          <cell r="F6039">
            <v>750</v>
          </cell>
          <cell r="G6039">
            <v>921923</v>
          </cell>
          <cell r="H6039">
            <v>44.03</v>
          </cell>
          <cell r="I6039" t="str">
            <v>S</v>
          </cell>
          <cell r="J6039"/>
        </row>
        <row r="6040">
          <cell r="A6040">
            <v>6997</v>
          </cell>
          <cell r="B6040" t="str">
            <v>CLAN MAC GREGOR SCOTCH 1000ml</v>
          </cell>
          <cell r="C6040" t="str">
            <v>A</v>
          </cell>
          <cell r="D6040" t="str">
            <v>AW</v>
          </cell>
          <cell r="E6040" t="str">
            <v>AWR</v>
          </cell>
          <cell r="F6040">
            <v>1000</v>
          </cell>
          <cell r="G6040">
            <v>6997</v>
          </cell>
          <cell r="H6040">
            <v>8.1</v>
          </cell>
          <cell r="I6040" t="str">
            <v>D</v>
          </cell>
          <cell r="J6040"/>
        </row>
        <row r="6041">
          <cell r="A6041">
            <v>6998</v>
          </cell>
          <cell r="B6041" t="str">
            <v>CLAN MAC GREGOR SCOTCH 1750ml</v>
          </cell>
          <cell r="C6041" t="str">
            <v>A</v>
          </cell>
          <cell r="D6041" t="str">
            <v>AW</v>
          </cell>
          <cell r="E6041" t="str">
            <v>AWR</v>
          </cell>
          <cell r="F6041">
            <v>1750</v>
          </cell>
          <cell r="G6041">
            <v>6998</v>
          </cell>
          <cell r="H6041">
            <v>22.99</v>
          </cell>
          <cell r="I6041">
            <v>1</v>
          </cell>
          <cell r="J6041"/>
        </row>
        <row r="6042">
          <cell r="A6042">
            <v>902308</v>
          </cell>
          <cell r="B6042" t="str">
            <v>CLAQUE PEPIN CALVADOS VIELLE RSV 750ml</v>
          </cell>
          <cell r="C6042" t="str">
            <v>A</v>
          </cell>
          <cell r="D6042" t="str">
            <v>AT</v>
          </cell>
          <cell r="E6042" t="str">
            <v>ATJ</v>
          </cell>
          <cell r="F6042">
            <v>750</v>
          </cell>
          <cell r="G6042">
            <v>902308</v>
          </cell>
          <cell r="H6042">
            <v>49.99</v>
          </cell>
          <cell r="I6042" t="str">
            <v>L</v>
          </cell>
          <cell r="J6042"/>
        </row>
        <row r="6043">
          <cell r="A6043">
            <v>951269</v>
          </cell>
          <cell r="B6043" t="str">
            <v>CLAQUE PEPIN NORMAND CIDER BRUT 750ml</v>
          </cell>
          <cell r="C6043" t="str">
            <v>G</v>
          </cell>
          <cell r="D6043" t="str">
            <v>GL</v>
          </cell>
          <cell r="E6043" t="str">
            <v>GLC</v>
          </cell>
          <cell r="F6043">
            <v>750</v>
          </cell>
          <cell r="G6043">
            <v>951269</v>
          </cell>
          <cell r="H6043">
            <v>10.99</v>
          </cell>
          <cell r="I6043" t="str">
            <v>L</v>
          </cell>
          <cell r="J6043"/>
        </row>
        <row r="6044">
          <cell r="A6044">
            <v>902597</v>
          </cell>
          <cell r="B6044" t="str">
            <v>CLAQUE PEPIN PEAR CIDER ORGANIC 750ml</v>
          </cell>
          <cell r="C6044" t="str">
            <v>Y</v>
          </cell>
          <cell r="D6044" t="str">
            <v>YS</v>
          </cell>
          <cell r="E6044" t="str">
            <v>YSE</v>
          </cell>
          <cell r="F6044">
            <v>750</v>
          </cell>
          <cell r="G6044">
            <v>902597</v>
          </cell>
          <cell r="H6044">
            <v>11.99</v>
          </cell>
          <cell r="I6044" t="str">
            <v>S</v>
          </cell>
          <cell r="J6044"/>
        </row>
        <row r="6045">
          <cell r="A6045">
            <v>909328</v>
          </cell>
          <cell r="B6045" t="str">
            <v>CLAR DE CASTANYER XARELLO 750ml</v>
          </cell>
          <cell r="C6045" t="str">
            <v>Y</v>
          </cell>
          <cell r="D6045" t="str">
            <v>YS</v>
          </cell>
          <cell r="E6045" t="str">
            <v>YSE</v>
          </cell>
          <cell r="F6045">
            <v>750</v>
          </cell>
          <cell r="G6045">
            <v>909328</v>
          </cell>
          <cell r="H6045">
            <v>18.05</v>
          </cell>
          <cell r="I6045" t="str">
            <v>S</v>
          </cell>
          <cell r="J6045"/>
        </row>
        <row r="6046">
          <cell r="A6046">
            <v>947749</v>
          </cell>
          <cell r="B6046" t="str">
            <v>CLARENDON HICKENBOTHAM CAB '08 750ml</v>
          </cell>
          <cell r="C6046" t="str">
            <v>Y</v>
          </cell>
          <cell r="D6046" t="str">
            <v>YS</v>
          </cell>
          <cell r="E6046" t="str">
            <v>YSE</v>
          </cell>
          <cell r="F6046">
            <v>750</v>
          </cell>
          <cell r="G6046">
            <v>947749</v>
          </cell>
          <cell r="H6046">
            <v>69.989999999999995</v>
          </cell>
          <cell r="I6046" t="str">
            <v>S</v>
          </cell>
          <cell r="J6046"/>
        </row>
        <row r="6047">
          <cell r="A6047">
            <v>947751</v>
          </cell>
          <cell r="B6047" t="str">
            <v>CLARENDON HILLS ASTRALIS 750ml</v>
          </cell>
          <cell r="C6047" t="str">
            <v>Y</v>
          </cell>
          <cell r="D6047" t="str">
            <v>YS</v>
          </cell>
          <cell r="E6047" t="str">
            <v>YSE</v>
          </cell>
          <cell r="F6047">
            <v>750</v>
          </cell>
          <cell r="G6047">
            <v>947751</v>
          </cell>
          <cell r="H6047">
            <v>188.41</v>
          </cell>
          <cell r="I6047" t="str">
            <v>S</v>
          </cell>
          <cell r="J6047"/>
        </row>
        <row r="6048">
          <cell r="A6048">
            <v>947752</v>
          </cell>
          <cell r="B6048" t="str">
            <v>CLARENDON HILLS BLEWITT SP. GRENCH 750ml</v>
          </cell>
          <cell r="C6048" t="str">
            <v>Y</v>
          </cell>
          <cell r="D6048" t="str">
            <v>YS</v>
          </cell>
          <cell r="E6048" t="str">
            <v>YSE</v>
          </cell>
          <cell r="F6048">
            <v>750</v>
          </cell>
          <cell r="G6048">
            <v>947752</v>
          </cell>
          <cell r="H6048">
            <v>32.99</v>
          </cell>
          <cell r="I6048" t="str">
            <v>S</v>
          </cell>
          <cell r="J6048"/>
        </row>
        <row r="6049">
          <cell r="A6049">
            <v>947750</v>
          </cell>
          <cell r="B6049" t="str">
            <v>CLARENDON HILLS BROOKMANS SYRAH 750ml</v>
          </cell>
          <cell r="C6049" t="str">
            <v>Y</v>
          </cell>
          <cell r="D6049" t="str">
            <v>YS</v>
          </cell>
          <cell r="E6049" t="str">
            <v>YSE</v>
          </cell>
          <cell r="F6049">
            <v>750</v>
          </cell>
          <cell r="G6049">
            <v>947750</v>
          </cell>
          <cell r="H6049">
            <v>49.99</v>
          </cell>
          <cell r="I6049" t="str">
            <v>S</v>
          </cell>
          <cell r="J6049"/>
        </row>
        <row r="6050">
          <cell r="A6050">
            <v>946777</v>
          </cell>
          <cell r="B6050" t="str">
            <v>CLAS AZUL PLATA TEQ 750ml</v>
          </cell>
          <cell r="C6050" t="str">
            <v>Y</v>
          </cell>
          <cell r="D6050" t="str">
            <v>YS</v>
          </cell>
          <cell r="E6050" t="str">
            <v>YSA</v>
          </cell>
          <cell r="F6050">
            <v>750</v>
          </cell>
          <cell r="G6050">
            <v>946777</v>
          </cell>
          <cell r="H6050">
            <v>78.39</v>
          </cell>
          <cell r="I6050" t="str">
            <v>U</v>
          </cell>
          <cell r="J6050"/>
        </row>
        <row r="6051">
          <cell r="A6051">
            <v>946776</v>
          </cell>
          <cell r="B6051" t="str">
            <v>CLAS AZUL REPOSADO TEQ 750ml</v>
          </cell>
          <cell r="C6051" t="str">
            <v>Y</v>
          </cell>
          <cell r="D6051" t="str">
            <v>YS</v>
          </cell>
          <cell r="E6051" t="str">
            <v>YSA</v>
          </cell>
          <cell r="F6051">
            <v>750</v>
          </cell>
          <cell r="G6051">
            <v>946776</v>
          </cell>
          <cell r="H6051">
            <v>96.56</v>
          </cell>
          <cell r="I6051" t="str">
            <v>U</v>
          </cell>
          <cell r="J6051"/>
        </row>
        <row r="6052">
          <cell r="A6052">
            <v>88739</v>
          </cell>
          <cell r="B6052" t="str">
            <v>CLASE AZUL ANEJO 750ml</v>
          </cell>
          <cell r="C6052" t="str">
            <v>Y</v>
          </cell>
          <cell r="D6052" t="str">
            <v>YS</v>
          </cell>
          <cell r="E6052" t="str">
            <v>YSA</v>
          </cell>
          <cell r="F6052">
            <v>750</v>
          </cell>
          <cell r="G6052">
            <v>88739</v>
          </cell>
          <cell r="H6052">
            <v>487.27</v>
          </cell>
          <cell r="I6052" t="str">
            <v>S</v>
          </cell>
          <cell r="J6052"/>
        </row>
        <row r="6053">
          <cell r="A6053">
            <v>922080</v>
          </cell>
          <cell r="B6053" t="str">
            <v>CLASE AZUL GOLD TEQUILA 750ml</v>
          </cell>
          <cell r="C6053" t="str">
            <v>Y</v>
          </cell>
          <cell r="D6053" t="str">
            <v>YS</v>
          </cell>
          <cell r="E6053" t="str">
            <v>YSA</v>
          </cell>
          <cell r="F6053">
            <v>750</v>
          </cell>
          <cell r="G6053">
            <v>922080</v>
          </cell>
          <cell r="H6053">
            <v>301.02999999999997</v>
          </cell>
          <cell r="I6053" t="str">
            <v>S</v>
          </cell>
          <cell r="J6053"/>
        </row>
        <row r="6054">
          <cell r="A6054">
            <v>87362</v>
          </cell>
          <cell r="B6054" t="str">
            <v>CLASE AZUL MEZCAL 750ml</v>
          </cell>
          <cell r="C6054" t="str">
            <v>Y</v>
          </cell>
          <cell r="D6054" t="str">
            <v>YS</v>
          </cell>
          <cell r="E6054" t="str">
            <v>YSA</v>
          </cell>
          <cell r="F6054">
            <v>750</v>
          </cell>
          <cell r="G6054">
            <v>87362</v>
          </cell>
          <cell r="H6054">
            <v>267.93</v>
          </cell>
          <cell r="I6054" t="str">
            <v>S</v>
          </cell>
          <cell r="J6054"/>
        </row>
        <row r="6055">
          <cell r="A6055">
            <v>87360</v>
          </cell>
          <cell r="B6055" t="str">
            <v>CLASE AZUL PLATA TEQUILA 750ml</v>
          </cell>
          <cell r="C6055" t="str">
            <v>A</v>
          </cell>
          <cell r="D6055" t="str">
            <v>AP</v>
          </cell>
          <cell r="E6055" t="str">
            <v>APD</v>
          </cell>
          <cell r="F6055">
            <v>750</v>
          </cell>
          <cell r="G6055">
            <v>87360</v>
          </cell>
          <cell r="H6055">
            <v>100.41</v>
          </cell>
          <cell r="I6055" t="str">
            <v>L</v>
          </cell>
          <cell r="J6055"/>
        </row>
        <row r="6056">
          <cell r="A6056">
            <v>88741</v>
          </cell>
          <cell r="B6056" t="str">
            <v>CLASE AZUL REPOSADO TEQUILA 750ml</v>
          </cell>
          <cell r="C6056" t="str">
            <v>A</v>
          </cell>
          <cell r="D6056" t="str">
            <v>AP</v>
          </cell>
          <cell r="E6056" t="str">
            <v>APJ</v>
          </cell>
          <cell r="F6056">
            <v>750</v>
          </cell>
          <cell r="G6056">
            <v>88741</v>
          </cell>
          <cell r="H6056">
            <v>140.41</v>
          </cell>
          <cell r="I6056" t="str">
            <v>L</v>
          </cell>
          <cell r="J6056"/>
        </row>
        <row r="6057">
          <cell r="A6057">
            <v>88740</v>
          </cell>
          <cell r="B6057" t="str">
            <v>CLASE AZUL ULTRA EXTRA ANEJO 750ml</v>
          </cell>
          <cell r="C6057" t="str">
            <v>Y</v>
          </cell>
          <cell r="D6057" t="str">
            <v>YS</v>
          </cell>
          <cell r="E6057" t="str">
            <v>YSA</v>
          </cell>
          <cell r="F6057">
            <v>750</v>
          </cell>
          <cell r="G6057">
            <v>88740</v>
          </cell>
          <cell r="H6057">
            <v>1834.18</v>
          </cell>
          <cell r="I6057" t="str">
            <v>S</v>
          </cell>
          <cell r="J6057"/>
        </row>
        <row r="6058">
          <cell r="A6058">
            <v>902773</v>
          </cell>
          <cell r="B6058" t="str">
            <v>CLASE AZUL ULTRA EXTRA ANEJO 750ml</v>
          </cell>
          <cell r="C6058" t="str">
            <v>Y</v>
          </cell>
          <cell r="D6058" t="str">
            <v>YS</v>
          </cell>
          <cell r="E6058" t="str">
            <v>YSA</v>
          </cell>
          <cell r="F6058">
            <v>750</v>
          </cell>
          <cell r="G6058">
            <v>902773</v>
          </cell>
          <cell r="H6058">
            <v>1834.6</v>
          </cell>
          <cell r="I6058" t="str">
            <v>S</v>
          </cell>
          <cell r="J6058"/>
        </row>
        <row r="6059">
          <cell r="A6059">
            <v>100591</v>
          </cell>
          <cell r="B6059" t="str">
            <v>CLASSIC MALTS COASTAL PACK 200ml</v>
          </cell>
          <cell r="C6059" t="str">
            <v>Y</v>
          </cell>
          <cell r="D6059" t="str">
            <v>YG</v>
          </cell>
          <cell r="E6059" t="str">
            <v>YGA</v>
          </cell>
          <cell r="F6059">
            <v>200</v>
          </cell>
          <cell r="G6059">
            <v>100591</v>
          </cell>
          <cell r="H6059">
            <v>35.1</v>
          </cell>
          <cell r="I6059" t="str">
            <v>D</v>
          </cell>
          <cell r="J6059"/>
        </row>
        <row r="6060">
          <cell r="A6060">
            <v>100593</v>
          </cell>
          <cell r="B6060" t="str">
            <v>CLASSIC MALTS STRONG PACK 600ml</v>
          </cell>
          <cell r="C6060" t="str">
            <v>Y</v>
          </cell>
          <cell r="D6060" t="str">
            <v>YG</v>
          </cell>
          <cell r="E6060" t="str">
            <v>YGA</v>
          </cell>
          <cell r="F6060">
            <v>600</v>
          </cell>
          <cell r="G6060">
            <v>100593</v>
          </cell>
          <cell r="H6060">
            <v>49.99</v>
          </cell>
          <cell r="I6060" t="str">
            <v>D</v>
          </cell>
          <cell r="J6060"/>
        </row>
        <row r="6061">
          <cell r="A6061">
            <v>949616</v>
          </cell>
          <cell r="B6061" t="str">
            <v>CLAU DE NELL CABERNET FRANC 2019 750ml</v>
          </cell>
          <cell r="C6061" t="str">
            <v>Y</v>
          </cell>
          <cell r="D6061" t="str">
            <v>YS</v>
          </cell>
          <cell r="E6061" t="str">
            <v>YSE</v>
          </cell>
          <cell r="F6061">
            <v>750</v>
          </cell>
          <cell r="G6061">
            <v>949616</v>
          </cell>
          <cell r="H6061">
            <v>51.63</v>
          </cell>
          <cell r="I6061" t="str">
            <v>S</v>
          </cell>
          <cell r="J6061"/>
        </row>
        <row r="6062">
          <cell r="A6062">
            <v>900637</v>
          </cell>
          <cell r="B6062" t="str">
            <v>CLAU DE NELL CUVEE VIOLETTE 16 750ml</v>
          </cell>
          <cell r="C6062" t="str">
            <v>Y</v>
          </cell>
          <cell r="D6062" t="str">
            <v>YS</v>
          </cell>
          <cell r="E6062" t="str">
            <v>YSE</v>
          </cell>
          <cell r="F6062">
            <v>750</v>
          </cell>
          <cell r="G6062">
            <v>900637</v>
          </cell>
          <cell r="H6062">
            <v>60.71</v>
          </cell>
          <cell r="I6062" t="str">
            <v>U</v>
          </cell>
          <cell r="J6062"/>
        </row>
        <row r="6063">
          <cell r="A6063">
            <v>915799</v>
          </cell>
          <cell r="B6063" t="str">
            <v>CLAU DE NELL CUVEE VIOLETTE 2019 750ml</v>
          </cell>
          <cell r="C6063" t="str">
            <v>Y</v>
          </cell>
          <cell r="D6063" t="str">
            <v>YS</v>
          </cell>
          <cell r="E6063" t="str">
            <v>YSE</v>
          </cell>
          <cell r="F6063">
            <v>750</v>
          </cell>
          <cell r="G6063">
            <v>915799</v>
          </cell>
          <cell r="H6063">
            <v>53.51</v>
          </cell>
          <cell r="I6063" t="str">
            <v>S</v>
          </cell>
          <cell r="J6063"/>
        </row>
        <row r="6064">
          <cell r="A6064">
            <v>949615</v>
          </cell>
          <cell r="B6064" t="str">
            <v>CLAU DE NELL CUVEE VIOLETTE'14 750ml</v>
          </cell>
          <cell r="C6064" t="str">
            <v>Y</v>
          </cell>
          <cell r="D6064" t="str">
            <v>YS</v>
          </cell>
          <cell r="E6064" t="str">
            <v>YSE</v>
          </cell>
          <cell r="F6064">
            <v>750</v>
          </cell>
          <cell r="G6064">
            <v>949615</v>
          </cell>
          <cell r="H6064">
            <v>60.33</v>
          </cell>
          <cell r="I6064" t="str">
            <v>S</v>
          </cell>
          <cell r="J6064"/>
        </row>
        <row r="6065">
          <cell r="A6065">
            <v>949614</v>
          </cell>
          <cell r="B6065" t="str">
            <v>CLAU DE NELL GROLLEAU 2017 750ml</v>
          </cell>
          <cell r="C6065" t="str">
            <v>Y</v>
          </cell>
          <cell r="D6065" t="str">
            <v>YS</v>
          </cell>
          <cell r="E6065" t="str">
            <v>YSE</v>
          </cell>
          <cell r="F6065">
            <v>750</v>
          </cell>
          <cell r="G6065">
            <v>949614</v>
          </cell>
          <cell r="H6065">
            <v>80.77</v>
          </cell>
          <cell r="I6065" t="str">
            <v>S</v>
          </cell>
          <cell r="J6065"/>
        </row>
        <row r="6066">
          <cell r="A6066">
            <v>948223</v>
          </cell>
          <cell r="B6066" t="str">
            <v>CLAUDIA'S DOURO RES 750ml</v>
          </cell>
          <cell r="C6066" t="str">
            <v>Y</v>
          </cell>
          <cell r="D6066" t="str">
            <v>YS</v>
          </cell>
          <cell r="E6066" t="str">
            <v>YSE</v>
          </cell>
          <cell r="F6066">
            <v>750</v>
          </cell>
          <cell r="G6066">
            <v>948223</v>
          </cell>
          <cell r="H6066">
            <v>20.39</v>
          </cell>
          <cell r="I6066" t="str">
            <v>S</v>
          </cell>
          <cell r="J6066"/>
        </row>
        <row r="6067">
          <cell r="A6067">
            <v>948071</v>
          </cell>
          <cell r="B6067" t="str">
            <v>CLAYHOUSE CABERNET '12 750ml</v>
          </cell>
          <cell r="C6067" t="str">
            <v>Y</v>
          </cell>
          <cell r="D6067" t="str">
            <v>YS</v>
          </cell>
          <cell r="E6067" t="str">
            <v>YSE</v>
          </cell>
          <cell r="F6067">
            <v>750</v>
          </cell>
          <cell r="G6067">
            <v>948071</v>
          </cell>
          <cell r="H6067">
            <v>13.6</v>
          </cell>
          <cell r="I6067" t="str">
            <v>S</v>
          </cell>
          <cell r="J6067"/>
        </row>
        <row r="6068">
          <cell r="A6068">
            <v>302300</v>
          </cell>
          <cell r="B6068" t="str">
            <v>CLEAN SLATE RIESLING 750ml</v>
          </cell>
          <cell r="C6068" t="str">
            <v>K</v>
          </cell>
          <cell r="D6068" t="str">
            <v>KR</v>
          </cell>
          <cell r="E6068" t="str">
            <v>KRH</v>
          </cell>
          <cell r="F6068">
            <v>750</v>
          </cell>
          <cell r="G6068">
            <v>302300</v>
          </cell>
          <cell r="H6068">
            <v>16.989999999999998</v>
          </cell>
          <cell r="I6068">
            <v>1</v>
          </cell>
          <cell r="J6068"/>
        </row>
        <row r="6069">
          <cell r="A6069">
            <v>53647</v>
          </cell>
          <cell r="B6069" t="str">
            <v>CLEAR CREEK APPLE BRANDY 2 YR 750ml</v>
          </cell>
          <cell r="C6069" t="str">
            <v>Y</v>
          </cell>
          <cell r="D6069" t="str">
            <v>YS</v>
          </cell>
          <cell r="E6069" t="str">
            <v>YSA</v>
          </cell>
          <cell r="F6069">
            <v>750</v>
          </cell>
          <cell r="G6069">
            <v>53647</v>
          </cell>
          <cell r="H6069">
            <v>20.100000000000001</v>
          </cell>
          <cell r="I6069" t="str">
            <v>S</v>
          </cell>
          <cell r="J6069"/>
        </row>
        <row r="6070">
          <cell r="A6070">
            <v>53637</v>
          </cell>
          <cell r="B6070" t="str">
            <v>CLEAR CREEK APPLE BRANDY 8YR 750ml</v>
          </cell>
          <cell r="C6070" t="str">
            <v>Y</v>
          </cell>
          <cell r="D6070" t="str">
            <v>YS</v>
          </cell>
          <cell r="E6070" t="str">
            <v>YSA</v>
          </cell>
          <cell r="F6070">
            <v>750</v>
          </cell>
          <cell r="G6070">
            <v>53637</v>
          </cell>
          <cell r="H6070">
            <v>47.36</v>
          </cell>
          <cell r="I6070" t="str">
            <v>S</v>
          </cell>
          <cell r="J6070"/>
        </row>
        <row r="6071">
          <cell r="A6071">
            <v>949234</v>
          </cell>
          <cell r="B6071" t="str">
            <v>CLEAR CREEK BlACKBERRY 375ml</v>
          </cell>
          <cell r="C6071" t="str">
            <v>Y</v>
          </cell>
          <cell r="D6071" t="str">
            <v>YS</v>
          </cell>
          <cell r="E6071" t="str">
            <v>YSC</v>
          </cell>
          <cell r="F6071">
            <v>375</v>
          </cell>
          <cell r="G6071">
            <v>949234</v>
          </cell>
          <cell r="H6071">
            <v>22.02</v>
          </cell>
          <cell r="I6071" t="str">
            <v>S</v>
          </cell>
          <cell r="J6071"/>
        </row>
        <row r="6072">
          <cell r="A6072">
            <v>53674</v>
          </cell>
          <cell r="B6072" t="str">
            <v>CLEAR CREEK BLUE PLUM BRANDY 750ml</v>
          </cell>
          <cell r="C6072" t="str">
            <v>Y</v>
          </cell>
          <cell r="D6072" t="str">
            <v>YS</v>
          </cell>
          <cell r="E6072" t="str">
            <v>YSA</v>
          </cell>
          <cell r="F6072">
            <v>750</v>
          </cell>
          <cell r="G6072">
            <v>53674</v>
          </cell>
          <cell r="H6072">
            <v>28.02</v>
          </cell>
          <cell r="I6072" t="str">
            <v>S</v>
          </cell>
          <cell r="J6072"/>
        </row>
        <row r="6073">
          <cell r="A6073">
            <v>918221</v>
          </cell>
          <cell r="B6073" t="str">
            <v>CLEAR CREEK DOUGLAS FIR BRANDY 375ml</v>
          </cell>
          <cell r="C6073" t="str">
            <v>A</v>
          </cell>
          <cell r="D6073" t="str">
            <v>AT</v>
          </cell>
          <cell r="E6073" t="str">
            <v>ATR</v>
          </cell>
          <cell r="F6073">
            <v>375</v>
          </cell>
          <cell r="G6073">
            <v>918221</v>
          </cell>
          <cell r="H6073">
            <v>47.22</v>
          </cell>
          <cell r="I6073" t="str">
            <v>S</v>
          </cell>
          <cell r="J6073"/>
        </row>
        <row r="6074">
          <cell r="A6074">
            <v>912147</v>
          </cell>
          <cell r="B6074" t="str">
            <v>CLEAR CREEK EAU VIE POMME 375ml</v>
          </cell>
          <cell r="C6074" t="str">
            <v>Y</v>
          </cell>
          <cell r="D6074" t="str">
            <v>YS</v>
          </cell>
          <cell r="E6074" t="str">
            <v>YSA</v>
          </cell>
          <cell r="F6074">
            <v>375</v>
          </cell>
          <cell r="G6074">
            <v>912147</v>
          </cell>
          <cell r="H6074">
            <v>29.95</v>
          </cell>
          <cell r="I6074" t="str">
            <v>S</v>
          </cell>
          <cell r="J6074"/>
        </row>
        <row r="6075">
          <cell r="A6075">
            <v>924935</v>
          </cell>
          <cell r="B6075" t="str">
            <v>CLEAR CREEK GRAPPA MOSCATO 375ml</v>
          </cell>
          <cell r="C6075" t="str">
            <v>A</v>
          </cell>
          <cell r="D6075" t="str">
            <v>AT</v>
          </cell>
          <cell r="E6075" t="str">
            <v>ATR</v>
          </cell>
          <cell r="F6075">
            <v>375</v>
          </cell>
          <cell r="G6075">
            <v>924935</v>
          </cell>
          <cell r="H6075">
            <v>27.03</v>
          </cell>
          <cell r="I6075" t="str">
            <v>X</v>
          </cell>
          <cell r="J6075"/>
        </row>
        <row r="6076">
          <cell r="A6076">
            <v>924925</v>
          </cell>
          <cell r="B6076" t="str">
            <v>CLEAR CREEK GRAPPA PINOT GRIS 375ml</v>
          </cell>
          <cell r="C6076" t="str">
            <v>A</v>
          </cell>
          <cell r="D6076" t="str">
            <v>AT</v>
          </cell>
          <cell r="E6076" t="str">
            <v>ATR</v>
          </cell>
          <cell r="F6076">
            <v>375</v>
          </cell>
          <cell r="G6076">
            <v>924925</v>
          </cell>
          <cell r="H6076">
            <v>27.03</v>
          </cell>
          <cell r="I6076" t="str">
            <v>X</v>
          </cell>
          <cell r="J6076"/>
        </row>
        <row r="6077">
          <cell r="A6077">
            <v>924865</v>
          </cell>
          <cell r="B6077" t="str">
            <v>CLEAR CREEK GRAPPA PINOT NOIR 375ml</v>
          </cell>
          <cell r="C6077" t="str">
            <v>A</v>
          </cell>
          <cell r="D6077" t="str">
            <v>AT</v>
          </cell>
          <cell r="E6077" t="str">
            <v>ATR</v>
          </cell>
          <cell r="F6077">
            <v>375</v>
          </cell>
          <cell r="G6077">
            <v>924865</v>
          </cell>
          <cell r="H6077">
            <v>27.95</v>
          </cell>
          <cell r="I6077" t="str">
            <v>X</v>
          </cell>
          <cell r="J6077"/>
        </row>
        <row r="6078">
          <cell r="A6078">
            <v>918117</v>
          </cell>
          <cell r="B6078" t="str">
            <v>CLEAR CREEK LOGANBERRY 375ml</v>
          </cell>
          <cell r="C6078" t="str">
            <v>C</v>
          </cell>
          <cell r="D6078" t="str">
            <v>CH</v>
          </cell>
          <cell r="E6078" t="str">
            <v>CHE</v>
          </cell>
          <cell r="F6078">
            <v>375</v>
          </cell>
          <cell r="G6078">
            <v>918117</v>
          </cell>
          <cell r="H6078">
            <v>11.86</v>
          </cell>
          <cell r="I6078" t="str">
            <v>X</v>
          </cell>
          <cell r="J6078"/>
        </row>
        <row r="6079">
          <cell r="A6079">
            <v>73185</v>
          </cell>
          <cell r="B6079" t="str">
            <v>CLEAR CREEK OREGON CRANBERRY 750ml</v>
          </cell>
          <cell r="C6079" t="str">
            <v>C</v>
          </cell>
          <cell r="D6079" t="str">
            <v>CH</v>
          </cell>
          <cell r="E6079" t="str">
            <v>CHE</v>
          </cell>
          <cell r="F6079">
            <v>750</v>
          </cell>
          <cell r="G6079">
            <v>73185</v>
          </cell>
          <cell r="H6079">
            <v>16.18</v>
          </cell>
          <cell r="I6079" t="str">
            <v>X</v>
          </cell>
          <cell r="J6079"/>
        </row>
        <row r="6080">
          <cell r="A6080">
            <v>924985</v>
          </cell>
          <cell r="B6080" t="str">
            <v>CLEAR CREEK PEAR BRANDY 375ml</v>
          </cell>
          <cell r="C6080" t="str">
            <v>A</v>
          </cell>
          <cell r="D6080" t="str">
            <v>AT</v>
          </cell>
          <cell r="E6080" t="str">
            <v>ATR</v>
          </cell>
          <cell r="F6080">
            <v>375</v>
          </cell>
          <cell r="G6080">
            <v>924985</v>
          </cell>
          <cell r="H6080">
            <v>28.02</v>
          </cell>
          <cell r="I6080" t="str">
            <v>S</v>
          </cell>
          <cell r="J6080"/>
        </row>
        <row r="6081">
          <cell r="A6081">
            <v>923047</v>
          </cell>
          <cell r="B6081" t="str">
            <v>CLEAR FORK BIG BRITCHES 355ml</v>
          </cell>
          <cell r="C6081" t="str">
            <v>Y</v>
          </cell>
          <cell r="D6081" t="str">
            <v>YS</v>
          </cell>
          <cell r="E6081" t="str">
            <v>YSE</v>
          </cell>
          <cell r="F6081">
            <v>355</v>
          </cell>
          <cell r="G6081">
            <v>923047</v>
          </cell>
          <cell r="H6081">
            <v>3.73</v>
          </cell>
          <cell r="I6081" t="str">
            <v>S</v>
          </cell>
          <cell r="J6081"/>
        </row>
        <row r="6082">
          <cell r="A6082">
            <v>923048</v>
          </cell>
          <cell r="B6082" t="str">
            <v>CLEAR FORK DOLGO SOUR 355ml</v>
          </cell>
          <cell r="C6082" t="str">
            <v>Y</v>
          </cell>
          <cell r="D6082" t="str">
            <v>YS</v>
          </cell>
          <cell r="E6082" t="str">
            <v>YSE</v>
          </cell>
          <cell r="F6082">
            <v>355</v>
          </cell>
          <cell r="G6082">
            <v>923048</v>
          </cell>
          <cell r="H6082">
            <v>3.73</v>
          </cell>
          <cell r="I6082" t="str">
            <v>S</v>
          </cell>
          <cell r="J6082"/>
        </row>
        <row r="6083">
          <cell r="A6083">
            <v>923054</v>
          </cell>
          <cell r="B6083" t="str">
            <v>CLEAR FORK GRAVENSTEIN 750ml</v>
          </cell>
          <cell r="C6083" t="str">
            <v>Y</v>
          </cell>
          <cell r="D6083" t="str">
            <v>YS</v>
          </cell>
          <cell r="E6083" t="str">
            <v>YSE</v>
          </cell>
          <cell r="F6083">
            <v>750</v>
          </cell>
          <cell r="G6083">
            <v>923054</v>
          </cell>
          <cell r="H6083">
            <v>13.4</v>
          </cell>
          <cell r="I6083" t="str">
            <v>S</v>
          </cell>
          <cell r="J6083"/>
        </row>
        <row r="6084">
          <cell r="A6084">
            <v>923053</v>
          </cell>
          <cell r="B6084" t="str">
            <v>CLEAR FORK HOPPY CAMPER 500ml</v>
          </cell>
          <cell r="C6084" t="str">
            <v>Y</v>
          </cell>
          <cell r="D6084" t="str">
            <v>YS</v>
          </cell>
          <cell r="E6084" t="str">
            <v>YSE</v>
          </cell>
          <cell r="F6084">
            <v>500</v>
          </cell>
          <cell r="G6084">
            <v>923053</v>
          </cell>
          <cell r="H6084">
            <v>11.4</v>
          </cell>
          <cell r="I6084" t="str">
            <v>S</v>
          </cell>
          <cell r="J6084"/>
        </row>
        <row r="6085">
          <cell r="A6085">
            <v>923052</v>
          </cell>
          <cell r="B6085" t="str">
            <v>CLEAR FORK METAMORPHIC 500ml</v>
          </cell>
          <cell r="C6085" t="str">
            <v>Y</v>
          </cell>
          <cell r="D6085" t="str">
            <v>YS</v>
          </cell>
          <cell r="E6085" t="str">
            <v>YSE</v>
          </cell>
          <cell r="F6085">
            <v>500</v>
          </cell>
          <cell r="G6085">
            <v>923052</v>
          </cell>
          <cell r="H6085">
            <v>6.2</v>
          </cell>
          <cell r="I6085" t="str">
            <v>S</v>
          </cell>
          <cell r="J6085"/>
        </row>
        <row r="6086">
          <cell r="A6086">
            <v>923050</v>
          </cell>
          <cell r="B6086" t="str">
            <v>CLEAR FORK OAK BARREL 355ml</v>
          </cell>
          <cell r="C6086" t="str">
            <v>Y</v>
          </cell>
          <cell r="D6086" t="str">
            <v>YS</v>
          </cell>
          <cell r="E6086" t="str">
            <v>YSE</v>
          </cell>
          <cell r="F6086">
            <v>355</v>
          </cell>
          <cell r="G6086">
            <v>923050</v>
          </cell>
          <cell r="H6086">
            <v>3.73</v>
          </cell>
          <cell r="I6086" t="str">
            <v>S</v>
          </cell>
          <cell r="J6086"/>
        </row>
        <row r="6087">
          <cell r="A6087">
            <v>923046</v>
          </cell>
          <cell r="B6087" t="str">
            <v>CLEAR FORK RIVER RUN 355ml</v>
          </cell>
          <cell r="C6087" t="str">
            <v>Y</v>
          </cell>
          <cell r="D6087" t="str">
            <v>YS</v>
          </cell>
          <cell r="E6087" t="str">
            <v>YSE</v>
          </cell>
          <cell r="F6087">
            <v>355</v>
          </cell>
          <cell r="G6087">
            <v>923046</v>
          </cell>
          <cell r="H6087">
            <v>3.73</v>
          </cell>
          <cell r="I6087" t="str">
            <v>S</v>
          </cell>
          <cell r="J6087"/>
        </row>
        <row r="6088">
          <cell r="A6088">
            <v>923051</v>
          </cell>
          <cell r="B6088" t="str">
            <v>CLEAR FORK STATION 8 500ml</v>
          </cell>
          <cell r="C6088" t="str">
            <v>Y</v>
          </cell>
          <cell r="D6088" t="str">
            <v>YS</v>
          </cell>
          <cell r="E6088" t="str">
            <v>YSE</v>
          </cell>
          <cell r="F6088">
            <v>500</v>
          </cell>
          <cell r="G6088">
            <v>923051</v>
          </cell>
          <cell r="H6088">
            <v>6.2</v>
          </cell>
          <cell r="I6088" t="str">
            <v>S</v>
          </cell>
          <cell r="J6088"/>
        </row>
        <row r="6089">
          <cell r="A6089">
            <v>923049</v>
          </cell>
          <cell r="B6089" t="str">
            <v>CLEAR FORK THE BITTER END 355ml</v>
          </cell>
          <cell r="C6089" t="str">
            <v>Y</v>
          </cell>
          <cell r="D6089" t="str">
            <v>YS</v>
          </cell>
          <cell r="E6089" t="str">
            <v>YSE</v>
          </cell>
          <cell r="F6089">
            <v>355</v>
          </cell>
          <cell r="G6089">
            <v>923049</v>
          </cell>
          <cell r="H6089">
            <v>3.73</v>
          </cell>
          <cell r="I6089" t="str">
            <v>S</v>
          </cell>
          <cell r="J6089"/>
        </row>
        <row r="6090">
          <cell r="A6090">
            <v>66348</v>
          </cell>
          <cell r="B6090" t="str">
            <v>CLEMENT CREOLE SHRUBB 700ml</v>
          </cell>
          <cell r="C6090" t="str">
            <v>Y</v>
          </cell>
          <cell r="D6090" t="str">
            <v>YS</v>
          </cell>
          <cell r="E6090" t="str">
            <v>YSE</v>
          </cell>
          <cell r="F6090">
            <v>700</v>
          </cell>
          <cell r="G6090">
            <v>66348</v>
          </cell>
          <cell r="H6090">
            <v>33.49</v>
          </cell>
          <cell r="I6090" t="str">
            <v>S</v>
          </cell>
          <cell r="J6090"/>
        </row>
        <row r="6091">
          <cell r="A6091">
            <v>64707</v>
          </cell>
          <cell r="B6091" t="str">
            <v>CLEMENT MAHINA COCO 700 ml</v>
          </cell>
          <cell r="C6091" t="str">
            <v>Y</v>
          </cell>
          <cell r="D6091" t="str">
            <v>YS</v>
          </cell>
          <cell r="E6091" t="str">
            <v>YSC</v>
          </cell>
          <cell r="F6091">
            <v>700</v>
          </cell>
          <cell r="G6091">
            <v>64707</v>
          </cell>
          <cell r="H6091">
            <v>30.35</v>
          </cell>
          <cell r="I6091" t="str">
            <v>S</v>
          </cell>
          <cell r="J6091"/>
        </row>
        <row r="6092">
          <cell r="A6092">
            <v>64259</v>
          </cell>
          <cell r="B6092" t="str">
            <v>CLEMENT MAHINA COCO RUM 700ml</v>
          </cell>
          <cell r="C6092" t="str">
            <v>Y</v>
          </cell>
          <cell r="D6092" t="str">
            <v>YS</v>
          </cell>
          <cell r="E6092" t="str">
            <v>YSA</v>
          </cell>
          <cell r="F6092">
            <v>700</v>
          </cell>
          <cell r="G6092">
            <v>64259</v>
          </cell>
          <cell r="H6092">
            <v>29.9</v>
          </cell>
          <cell r="I6092" t="str">
            <v>S</v>
          </cell>
          <cell r="J6092"/>
        </row>
        <row r="6093">
          <cell r="A6093">
            <v>949340</v>
          </cell>
          <cell r="B6093" t="str">
            <v>CLEMENT RHUM BLANC 750ml</v>
          </cell>
          <cell r="C6093" t="str">
            <v>Y</v>
          </cell>
          <cell r="D6093" t="str">
            <v>YS</v>
          </cell>
          <cell r="E6093" t="str">
            <v>YSA</v>
          </cell>
          <cell r="F6093">
            <v>750</v>
          </cell>
          <cell r="G6093">
            <v>949340</v>
          </cell>
          <cell r="H6093">
            <v>22.73</v>
          </cell>
          <cell r="I6093" t="str">
            <v>S</v>
          </cell>
          <cell r="J6093"/>
        </row>
        <row r="6094">
          <cell r="A6094">
            <v>42799</v>
          </cell>
          <cell r="B6094" t="str">
            <v>CLEMENT VSOP RHUM VIEUX AGRICOLE 750ml</v>
          </cell>
          <cell r="C6094" t="str">
            <v>Y</v>
          </cell>
          <cell r="D6094" t="str">
            <v>YS</v>
          </cell>
          <cell r="E6094" t="str">
            <v>YSA</v>
          </cell>
          <cell r="F6094">
            <v>750</v>
          </cell>
          <cell r="G6094">
            <v>42799</v>
          </cell>
          <cell r="H6094">
            <v>44.99</v>
          </cell>
          <cell r="I6094" t="str">
            <v>S</v>
          </cell>
          <cell r="J6094"/>
        </row>
        <row r="6095">
          <cell r="A6095">
            <v>922831</v>
          </cell>
          <cell r="B6095" t="str">
            <v>CLETO CHIARLI BRUT DE NOIR ROSÃ‰ V 1500ml</v>
          </cell>
          <cell r="C6095" t="str">
            <v>Y</v>
          </cell>
          <cell r="D6095" t="str">
            <v>YS</v>
          </cell>
          <cell r="E6095" t="str">
            <v>YSE</v>
          </cell>
          <cell r="F6095">
            <v>1500</v>
          </cell>
          <cell r="G6095">
            <v>922831</v>
          </cell>
          <cell r="H6095">
            <v>37.479999999999997</v>
          </cell>
          <cell r="I6095" t="str">
            <v>S</v>
          </cell>
          <cell r="J6095"/>
        </row>
        <row r="6096">
          <cell r="A6096">
            <v>947907</v>
          </cell>
          <cell r="B6096" t="str">
            <v>CLETO CHIARLI LAMBRUSCO FNDTR 1500ml</v>
          </cell>
          <cell r="C6096" t="str">
            <v>Y</v>
          </cell>
          <cell r="D6096" t="str">
            <v>YS</v>
          </cell>
          <cell r="E6096" t="str">
            <v>YSE</v>
          </cell>
          <cell r="F6096">
            <v>1500</v>
          </cell>
          <cell r="G6096">
            <v>947907</v>
          </cell>
          <cell r="H6096">
            <v>30.09</v>
          </cell>
          <cell r="I6096" t="str">
            <v>S</v>
          </cell>
          <cell r="J6096"/>
        </row>
        <row r="6097">
          <cell r="A6097">
            <v>949419</v>
          </cell>
          <cell r="B6097" t="str">
            <v>CLEVELAND WHISKEY 87PROOF 750ml</v>
          </cell>
          <cell r="C6097" t="str">
            <v>Y</v>
          </cell>
          <cell r="D6097" t="str">
            <v>YS</v>
          </cell>
          <cell r="E6097" t="str">
            <v>YSA</v>
          </cell>
          <cell r="F6097">
            <v>750</v>
          </cell>
          <cell r="G6097">
            <v>949419</v>
          </cell>
          <cell r="H6097">
            <v>37.229999999999997</v>
          </cell>
          <cell r="I6097" t="str">
            <v>S</v>
          </cell>
          <cell r="J6097"/>
        </row>
        <row r="6098">
          <cell r="A6098">
            <v>902740</v>
          </cell>
          <cell r="B6098" t="str">
            <v>CLEVELAND WHISKEY SMOKIN 750ml</v>
          </cell>
          <cell r="C6098" t="str">
            <v>Y</v>
          </cell>
          <cell r="D6098" t="str">
            <v>YS</v>
          </cell>
          <cell r="E6098" t="str">
            <v>YSA</v>
          </cell>
          <cell r="F6098">
            <v>750</v>
          </cell>
          <cell r="G6098">
            <v>902740</v>
          </cell>
          <cell r="H6098">
            <v>56.83</v>
          </cell>
          <cell r="I6098" t="str">
            <v>S</v>
          </cell>
          <cell r="J6098"/>
        </row>
        <row r="6099">
          <cell r="A6099">
            <v>917899</v>
          </cell>
          <cell r="B6099" t="str">
            <v>CLIFF LEDE CAB SAUV SLD'18 750ml</v>
          </cell>
          <cell r="C6099" t="str">
            <v>P</v>
          </cell>
          <cell r="D6099" t="str">
            <v>PL</v>
          </cell>
          <cell r="E6099" t="str">
            <v>PLB</v>
          </cell>
          <cell r="F6099">
            <v>750</v>
          </cell>
          <cell r="G6099">
            <v>917899</v>
          </cell>
          <cell r="H6099">
            <v>82.07</v>
          </cell>
          <cell r="I6099" t="str">
            <v>L</v>
          </cell>
          <cell r="J6099"/>
        </row>
        <row r="6100">
          <cell r="A6100">
            <v>950221</v>
          </cell>
          <cell r="B6100" t="str">
            <v>CLIFF LEDE MIXED CASE 750ml</v>
          </cell>
          <cell r="C6100" t="str">
            <v>Y</v>
          </cell>
          <cell r="D6100" t="str">
            <v>YS</v>
          </cell>
          <cell r="E6100" t="str">
            <v>YSE</v>
          </cell>
          <cell r="F6100">
            <v>750</v>
          </cell>
          <cell r="G6100">
            <v>950221</v>
          </cell>
          <cell r="H6100">
            <v>46.3</v>
          </cell>
          <cell r="I6100" t="str">
            <v>S</v>
          </cell>
          <cell r="J6100"/>
        </row>
        <row r="6101">
          <cell r="A6101">
            <v>919581</v>
          </cell>
          <cell r="B6101" t="str">
            <v>CLIFF LEDE POETRY'08 750ml</v>
          </cell>
          <cell r="C6101" t="str">
            <v>Y</v>
          </cell>
          <cell r="D6101" t="str">
            <v>YS</v>
          </cell>
          <cell r="E6101" t="str">
            <v>YSE</v>
          </cell>
          <cell r="F6101">
            <v>750</v>
          </cell>
          <cell r="G6101">
            <v>919581</v>
          </cell>
          <cell r="H6101">
            <v>364.75</v>
          </cell>
          <cell r="I6101" t="str">
            <v>U</v>
          </cell>
          <cell r="J6101"/>
        </row>
        <row r="6102">
          <cell r="A6102">
            <v>456477</v>
          </cell>
          <cell r="B6102" t="str">
            <v>CLIFF LEDE POETRY'17/18 750ml</v>
          </cell>
          <cell r="C6102" t="str">
            <v>P</v>
          </cell>
          <cell r="D6102" t="str">
            <v>PL</v>
          </cell>
          <cell r="E6102" t="str">
            <v>PLB</v>
          </cell>
          <cell r="F6102">
            <v>750</v>
          </cell>
          <cell r="G6102">
            <v>456477</v>
          </cell>
          <cell r="H6102">
            <v>336.98</v>
          </cell>
          <cell r="I6102" t="str">
            <v>L</v>
          </cell>
          <cell r="J6102"/>
        </row>
        <row r="6103">
          <cell r="A6103">
            <v>557028</v>
          </cell>
          <cell r="B6103" t="str">
            <v>CLIFF LEDE SAUVIGNON BLANC 750ml</v>
          </cell>
          <cell r="C6103" t="str">
            <v>Y</v>
          </cell>
          <cell r="D6103" t="str">
            <v>YS</v>
          </cell>
          <cell r="E6103" t="str">
            <v>YSE</v>
          </cell>
          <cell r="F6103">
            <v>750</v>
          </cell>
          <cell r="G6103">
            <v>557028</v>
          </cell>
          <cell r="H6103">
            <v>36.81</v>
          </cell>
          <cell r="I6103" t="str">
            <v>S</v>
          </cell>
          <cell r="J6103"/>
        </row>
        <row r="6104">
          <cell r="A6104">
            <v>954742</v>
          </cell>
          <cell r="B6104" t="str">
            <v>CLIFF LEDE SAUVIGNON BLANC 19000ml</v>
          </cell>
          <cell r="C6104" t="str">
            <v>Y</v>
          </cell>
          <cell r="D6104" t="str">
            <v>YS</v>
          </cell>
          <cell r="E6104" t="str">
            <v>YSE</v>
          </cell>
          <cell r="F6104">
            <v>19000</v>
          </cell>
          <cell r="G6104">
            <v>954742</v>
          </cell>
          <cell r="H6104">
            <v>449.1</v>
          </cell>
          <cell r="I6104" t="str">
            <v>U</v>
          </cell>
          <cell r="J6104"/>
        </row>
        <row r="6105">
          <cell r="A6105">
            <v>917725</v>
          </cell>
          <cell r="B6105" t="str">
            <v>CLIFFORD BAY SAUV BLNC'15/16 750ml</v>
          </cell>
          <cell r="C6105" t="str">
            <v>K</v>
          </cell>
          <cell r="D6105" t="str">
            <v>KR</v>
          </cell>
          <cell r="E6105" t="str">
            <v>KRV</v>
          </cell>
          <cell r="F6105">
            <v>750</v>
          </cell>
          <cell r="G6105">
            <v>917725</v>
          </cell>
          <cell r="H6105">
            <v>6.46</v>
          </cell>
          <cell r="I6105" t="str">
            <v>X</v>
          </cell>
          <cell r="J6105"/>
        </row>
        <row r="6106">
          <cell r="A6106">
            <v>405860</v>
          </cell>
          <cell r="B6106" t="str">
            <v>CLIMBING PINOT GRIGIO'08 750ml</v>
          </cell>
          <cell r="C6106" t="str">
            <v>K</v>
          </cell>
          <cell r="D6106" t="str">
            <v>KR</v>
          </cell>
          <cell r="E6106" t="str">
            <v>KRT</v>
          </cell>
          <cell r="F6106">
            <v>750</v>
          </cell>
          <cell r="G6106">
            <v>405860</v>
          </cell>
          <cell r="H6106">
            <v>11.15</v>
          </cell>
          <cell r="I6106" t="str">
            <v>X</v>
          </cell>
          <cell r="J6106"/>
        </row>
        <row r="6107">
          <cell r="A6107">
            <v>924351</v>
          </cell>
          <cell r="B6107" t="str">
            <v>CLINE CABERNET ALX VLY ROCK CARVED750ml</v>
          </cell>
          <cell r="C6107" t="str">
            <v>P</v>
          </cell>
          <cell r="D6107" t="str">
            <v>PL</v>
          </cell>
          <cell r="E6107" t="str">
            <v>PLB</v>
          </cell>
          <cell r="F6107">
            <v>750</v>
          </cell>
          <cell r="G6107">
            <v>924351</v>
          </cell>
          <cell r="H6107">
            <v>34.99</v>
          </cell>
          <cell r="I6107" t="str">
            <v>L</v>
          </cell>
          <cell r="J6107"/>
        </row>
        <row r="6108">
          <cell r="A6108">
            <v>982294</v>
          </cell>
          <cell r="B6108" t="str">
            <v>CLINE CARIGNANE ANCIENT V'19 750ml</v>
          </cell>
          <cell r="C6108" t="str">
            <v>P</v>
          </cell>
          <cell r="D6108" t="str">
            <v>PL</v>
          </cell>
          <cell r="E6108" t="str">
            <v>PLU</v>
          </cell>
          <cell r="F6108">
            <v>750</v>
          </cell>
          <cell r="G6108">
            <v>982294</v>
          </cell>
          <cell r="H6108">
            <v>17.989999999999998</v>
          </cell>
          <cell r="I6108" t="str">
            <v>L</v>
          </cell>
          <cell r="J6108"/>
        </row>
        <row r="6109">
          <cell r="A6109">
            <v>456498</v>
          </cell>
          <cell r="B6109" t="str">
            <v>CLINE CASHMERE 750ml</v>
          </cell>
          <cell r="C6109" t="str">
            <v>P</v>
          </cell>
          <cell r="D6109" t="str">
            <v>PF</v>
          </cell>
          <cell r="E6109" t="str">
            <v>PFP</v>
          </cell>
          <cell r="F6109">
            <v>750</v>
          </cell>
          <cell r="G6109">
            <v>456498</v>
          </cell>
          <cell r="H6109">
            <v>17.989999999999998</v>
          </cell>
          <cell r="I6109">
            <v>1</v>
          </cell>
          <cell r="J6109"/>
        </row>
        <row r="6110">
          <cell r="A6110">
            <v>456483</v>
          </cell>
          <cell r="B6110" t="str">
            <v>CLINE CASHMERE BLACK MAGIC 750ml</v>
          </cell>
          <cell r="C6110" t="str">
            <v>Y</v>
          </cell>
          <cell r="D6110" t="str">
            <v>YS</v>
          </cell>
          <cell r="E6110" t="str">
            <v>YSE</v>
          </cell>
          <cell r="F6110">
            <v>750</v>
          </cell>
          <cell r="G6110">
            <v>456483</v>
          </cell>
          <cell r="H6110">
            <v>14.98</v>
          </cell>
          <cell r="I6110" t="str">
            <v>X</v>
          </cell>
          <cell r="J6110"/>
        </row>
        <row r="6111">
          <cell r="A6111">
            <v>922486</v>
          </cell>
          <cell r="B6111" t="str">
            <v>CLINE CASHMERE PETITE SYRAH 750ml</v>
          </cell>
          <cell r="C6111" t="str">
            <v>Y</v>
          </cell>
          <cell r="D6111" t="str">
            <v>YS</v>
          </cell>
          <cell r="E6111" t="str">
            <v>YSE</v>
          </cell>
          <cell r="F6111">
            <v>750</v>
          </cell>
          <cell r="G6111">
            <v>922486</v>
          </cell>
          <cell r="H6111">
            <v>18</v>
          </cell>
          <cell r="I6111" t="str">
            <v>S</v>
          </cell>
          <cell r="J6111"/>
        </row>
        <row r="6112">
          <cell r="A6112">
            <v>902341</v>
          </cell>
          <cell r="B6112" t="str">
            <v>CLINE CASHMERE WHITE 750ml</v>
          </cell>
          <cell r="C6112" t="str">
            <v>Y</v>
          </cell>
          <cell r="D6112" t="str">
            <v>YS</v>
          </cell>
          <cell r="E6112" t="str">
            <v>YSE</v>
          </cell>
          <cell r="F6112">
            <v>750</v>
          </cell>
          <cell r="G6112">
            <v>902341</v>
          </cell>
          <cell r="H6112">
            <v>11.88</v>
          </cell>
          <cell r="I6112" t="str">
            <v>U</v>
          </cell>
          <cell r="J6112"/>
        </row>
        <row r="6113">
          <cell r="A6113">
            <v>456529</v>
          </cell>
          <cell r="B6113" t="str">
            <v>CLINE CELLARS PETITE SYRAH 750ml</v>
          </cell>
          <cell r="C6113" t="str">
            <v>P</v>
          </cell>
          <cell r="D6113" t="str">
            <v>PL</v>
          </cell>
          <cell r="E6113" t="str">
            <v>PLJ</v>
          </cell>
          <cell r="F6113">
            <v>750</v>
          </cell>
          <cell r="G6113">
            <v>456529</v>
          </cell>
          <cell r="H6113">
            <v>16.41</v>
          </cell>
          <cell r="I6113">
            <v>1</v>
          </cell>
          <cell r="J6113"/>
        </row>
        <row r="6114">
          <cell r="A6114">
            <v>951120</v>
          </cell>
          <cell r="B6114" t="str">
            <v>CLINE CHARDONNAY SONOMA COAST 750ml</v>
          </cell>
          <cell r="C6114" t="str">
            <v>Y</v>
          </cell>
          <cell r="D6114" t="str">
            <v>YS</v>
          </cell>
          <cell r="E6114" t="str">
            <v>YSE</v>
          </cell>
          <cell r="F6114">
            <v>750</v>
          </cell>
          <cell r="G6114">
            <v>951120</v>
          </cell>
          <cell r="H6114">
            <v>12.15</v>
          </cell>
          <cell r="I6114" t="str">
            <v>S</v>
          </cell>
          <cell r="J6114"/>
        </row>
        <row r="6115">
          <cell r="A6115">
            <v>464230</v>
          </cell>
          <cell r="B6115" t="str">
            <v>CLINE FARMHOUSE RED 750ml</v>
          </cell>
          <cell r="C6115" t="str">
            <v>P</v>
          </cell>
          <cell r="D6115" t="str">
            <v>PF</v>
          </cell>
          <cell r="E6115" t="str">
            <v>PFP</v>
          </cell>
          <cell r="F6115">
            <v>750</v>
          </cell>
          <cell r="G6115">
            <v>464230</v>
          </cell>
          <cell r="H6115">
            <v>14.99</v>
          </cell>
          <cell r="I6115">
            <v>1</v>
          </cell>
          <cell r="J6115"/>
        </row>
        <row r="6116">
          <cell r="A6116">
            <v>557041</v>
          </cell>
          <cell r="B6116" t="str">
            <v>CLINE FARMHOUSE WHITE 750ml</v>
          </cell>
          <cell r="C6116" t="str">
            <v>K</v>
          </cell>
          <cell r="D6116" t="str">
            <v>KK</v>
          </cell>
          <cell r="E6116" t="str">
            <v>KKU</v>
          </cell>
          <cell r="F6116">
            <v>750</v>
          </cell>
          <cell r="G6116">
            <v>557041</v>
          </cell>
          <cell r="H6116">
            <v>14.99</v>
          </cell>
          <cell r="I6116">
            <v>1</v>
          </cell>
          <cell r="J6116"/>
        </row>
        <row r="6117">
          <cell r="A6117">
            <v>950988</v>
          </cell>
          <cell r="B6117" t="str">
            <v>CLINE FARMHOUSE WHITE 750ml</v>
          </cell>
          <cell r="C6117" t="str">
            <v>Y</v>
          </cell>
          <cell r="D6117" t="str">
            <v>YS</v>
          </cell>
          <cell r="E6117" t="str">
            <v>YSE</v>
          </cell>
          <cell r="F6117">
            <v>750</v>
          </cell>
          <cell r="G6117">
            <v>950988</v>
          </cell>
          <cell r="H6117">
            <v>11.81</v>
          </cell>
          <cell r="I6117" t="str">
            <v>U</v>
          </cell>
          <cell r="J6117"/>
        </row>
        <row r="6118">
          <cell r="A6118">
            <v>955183</v>
          </cell>
          <cell r="B6118" t="str">
            <v>CLINE FURVUS ROSSO AMPHORAE 750ml</v>
          </cell>
          <cell r="C6118" t="str">
            <v>Y</v>
          </cell>
          <cell r="D6118" t="str">
            <v>YS</v>
          </cell>
          <cell r="E6118" t="str">
            <v>YSE</v>
          </cell>
          <cell r="F6118">
            <v>750</v>
          </cell>
          <cell r="G6118">
            <v>955183</v>
          </cell>
          <cell r="H6118">
            <v>110.49</v>
          </cell>
          <cell r="I6118" t="str">
            <v>S</v>
          </cell>
          <cell r="J6118"/>
        </row>
        <row r="6119">
          <cell r="A6119">
            <v>955184</v>
          </cell>
          <cell r="B6119" t="str">
            <v>CLINE LUCCHESI VINEYARD 750ml</v>
          </cell>
          <cell r="C6119" t="str">
            <v>Y</v>
          </cell>
          <cell r="D6119" t="str">
            <v>YS</v>
          </cell>
          <cell r="E6119" t="str">
            <v>YSE</v>
          </cell>
          <cell r="F6119">
            <v>750</v>
          </cell>
          <cell r="G6119">
            <v>955184</v>
          </cell>
          <cell r="H6119">
            <v>38.42</v>
          </cell>
          <cell r="I6119" t="str">
            <v>S</v>
          </cell>
          <cell r="J6119"/>
        </row>
        <row r="6120">
          <cell r="A6120">
            <v>919343</v>
          </cell>
          <cell r="B6120" t="str">
            <v>CLINE MARSANNE ROUSSANNE 750ml</v>
          </cell>
          <cell r="C6120" t="str">
            <v>Y</v>
          </cell>
          <cell r="D6120" t="str">
            <v>YS</v>
          </cell>
          <cell r="E6120" t="str">
            <v>YSE</v>
          </cell>
          <cell r="F6120">
            <v>750</v>
          </cell>
          <cell r="G6120">
            <v>919343</v>
          </cell>
          <cell r="H6120">
            <v>13.45</v>
          </cell>
          <cell r="I6120" t="str">
            <v>S</v>
          </cell>
          <cell r="J6120"/>
        </row>
        <row r="6121">
          <cell r="A6121">
            <v>950990</v>
          </cell>
          <cell r="B6121" t="str">
            <v>CLINE MEADOWBROOK ZINANDEL 750ml</v>
          </cell>
          <cell r="C6121" t="str">
            <v>Y</v>
          </cell>
          <cell r="D6121" t="str">
            <v>YS</v>
          </cell>
          <cell r="E6121" t="str">
            <v>YSE</v>
          </cell>
          <cell r="F6121">
            <v>750</v>
          </cell>
          <cell r="G6121">
            <v>950990</v>
          </cell>
          <cell r="H6121">
            <v>32.159999999999997</v>
          </cell>
          <cell r="I6121" t="str">
            <v>S</v>
          </cell>
          <cell r="J6121"/>
        </row>
        <row r="6122">
          <cell r="A6122">
            <v>456523</v>
          </cell>
          <cell r="B6122" t="str">
            <v>CLINE MERLOT 750ml</v>
          </cell>
          <cell r="C6122" t="str">
            <v>P</v>
          </cell>
          <cell r="D6122" t="str">
            <v>PL</v>
          </cell>
          <cell r="E6122" t="str">
            <v>PLF</v>
          </cell>
          <cell r="F6122">
            <v>750</v>
          </cell>
          <cell r="G6122">
            <v>456523</v>
          </cell>
          <cell r="H6122">
            <v>17.989999999999998</v>
          </cell>
          <cell r="I6122" t="str">
            <v>D</v>
          </cell>
          <cell r="J6122"/>
        </row>
        <row r="6123">
          <cell r="A6123">
            <v>456513</v>
          </cell>
          <cell r="B6123" t="str">
            <v>CLINE MOURVEDRE ANCIENT VINES 750ml</v>
          </cell>
          <cell r="C6123" t="str">
            <v>P</v>
          </cell>
          <cell r="D6123" t="str">
            <v>PL</v>
          </cell>
          <cell r="E6123" t="str">
            <v>PLN</v>
          </cell>
          <cell r="F6123">
            <v>750</v>
          </cell>
          <cell r="G6123">
            <v>456513</v>
          </cell>
          <cell r="H6123">
            <v>17.989999999999998</v>
          </cell>
          <cell r="I6123">
            <v>1</v>
          </cell>
          <cell r="J6123"/>
        </row>
        <row r="6124">
          <cell r="A6124">
            <v>915442</v>
          </cell>
          <cell r="B6124" t="str">
            <v>CLINE MOURVEDRE LATE HARVEST'15 375 ml</v>
          </cell>
          <cell r="C6124" t="str">
            <v>Y</v>
          </cell>
          <cell r="D6124" t="str">
            <v>YS</v>
          </cell>
          <cell r="E6124" t="str">
            <v>YSE</v>
          </cell>
          <cell r="F6124">
            <v>375</v>
          </cell>
          <cell r="G6124">
            <v>915442</v>
          </cell>
          <cell r="H6124">
            <v>19.28</v>
          </cell>
          <cell r="I6124" t="str">
            <v>S</v>
          </cell>
          <cell r="J6124"/>
        </row>
        <row r="6125">
          <cell r="A6125">
            <v>915441</v>
          </cell>
          <cell r="B6125" t="str">
            <v>CLINE MOURVEDRE ROSE'19/20 750ml</v>
          </cell>
          <cell r="C6125" t="str">
            <v>M</v>
          </cell>
          <cell r="D6125" t="str">
            <v>MP</v>
          </cell>
          <cell r="E6125" t="str">
            <v>MPQ</v>
          </cell>
          <cell r="F6125">
            <v>750</v>
          </cell>
          <cell r="G6125">
            <v>915441</v>
          </cell>
          <cell r="H6125">
            <v>12.99</v>
          </cell>
          <cell r="I6125" t="str">
            <v>L</v>
          </cell>
          <cell r="J6125"/>
        </row>
        <row r="6126">
          <cell r="A6126">
            <v>906667</v>
          </cell>
          <cell r="B6126" t="str">
            <v>CLINE OAKLEY FOUR WHITE 750ml</v>
          </cell>
          <cell r="C6126" t="str">
            <v>Y</v>
          </cell>
          <cell r="D6126" t="str">
            <v>YS</v>
          </cell>
          <cell r="E6126" t="str">
            <v>YSE</v>
          </cell>
          <cell r="F6126">
            <v>750</v>
          </cell>
          <cell r="G6126">
            <v>906667</v>
          </cell>
          <cell r="H6126">
            <v>9.06</v>
          </cell>
          <cell r="I6126" t="str">
            <v>S</v>
          </cell>
          <cell r="J6126"/>
        </row>
        <row r="6127">
          <cell r="A6127">
            <v>918154</v>
          </cell>
          <cell r="B6127" t="str">
            <v>CLINE PINOT GRIS'21 750ml</v>
          </cell>
          <cell r="C6127" t="str">
            <v>K</v>
          </cell>
          <cell r="D6127" t="str">
            <v>KK</v>
          </cell>
          <cell r="E6127" t="str">
            <v>KKH</v>
          </cell>
          <cell r="F6127">
            <v>750</v>
          </cell>
          <cell r="G6127">
            <v>918154</v>
          </cell>
          <cell r="H6127">
            <v>12.99</v>
          </cell>
          <cell r="I6127" t="str">
            <v>L</v>
          </cell>
          <cell r="J6127"/>
        </row>
        <row r="6128">
          <cell r="A6128">
            <v>947367</v>
          </cell>
          <cell r="B6128" t="str">
            <v>CLINE PINOT NOIR 750ml</v>
          </cell>
          <cell r="C6128" t="str">
            <v>Y</v>
          </cell>
          <cell r="D6128" t="str">
            <v>YS</v>
          </cell>
          <cell r="E6128" t="str">
            <v>YSE</v>
          </cell>
          <cell r="F6128">
            <v>750</v>
          </cell>
          <cell r="G6128">
            <v>947367</v>
          </cell>
          <cell r="H6128">
            <v>12.04</v>
          </cell>
          <cell r="I6128" t="str">
            <v>S</v>
          </cell>
          <cell r="J6128"/>
        </row>
        <row r="6129">
          <cell r="A6129">
            <v>950991</v>
          </cell>
          <cell r="B6129" t="str">
            <v>CLINE SISTERS CASADEI CABERNET FRA 750ml</v>
          </cell>
          <cell r="C6129" t="str">
            <v>Y</v>
          </cell>
          <cell r="D6129" t="str">
            <v>YS</v>
          </cell>
          <cell r="E6129" t="str">
            <v>YSE</v>
          </cell>
          <cell r="F6129">
            <v>750</v>
          </cell>
          <cell r="G6129">
            <v>950991</v>
          </cell>
          <cell r="H6129">
            <v>55.26</v>
          </cell>
          <cell r="I6129" t="str">
            <v>S</v>
          </cell>
          <cell r="J6129"/>
        </row>
        <row r="6130">
          <cell r="A6130">
            <v>950989</v>
          </cell>
          <cell r="B6130" t="str">
            <v>CLINE SISTERS OLIANAS VERMENTINO 750ml</v>
          </cell>
          <cell r="C6130" t="str">
            <v>Y</v>
          </cell>
          <cell r="D6130" t="str">
            <v>YS</v>
          </cell>
          <cell r="E6130" t="str">
            <v>YSE</v>
          </cell>
          <cell r="F6130">
            <v>750</v>
          </cell>
          <cell r="G6130">
            <v>950989</v>
          </cell>
          <cell r="H6130">
            <v>17.97</v>
          </cell>
          <cell r="I6130" t="str">
            <v>S</v>
          </cell>
          <cell r="J6130"/>
        </row>
        <row r="6131">
          <cell r="A6131">
            <v>977104</v>
          </cell>
          <cell r="B6131" t="str">
            <v>CLINE SYRAH CARNEROS'14 75 750ml</v>
          </cell>
          <cell r="C6131" t="str">
            <v>P</v>
          </cell>
          <cell r="D6131" t="str">
            <v>PL</v>
          </cell>
          <cell r="E6131" t="str">
            <v>PLJ</v>
          </cell>
          <cell r="F6131">
            <v>750</v>
          </cell>
          <cell r="G6131">
            <v>977104</v>
          </cell>
          <cell r="H6131">
            <v>10.89</v>
          </cell>
          <cell r="I6131" t="str">
            <v>X</v>
          </cell>
          <cell r="J6131"/>
        </row>
        <row r="6132">
          <cell r="A6132">
            <v>908178</v>
          </cell>
          <cell r="B6132" t="str">
            <v>CLINE VIOGNIER'19/20 750ml</v>
          </cell>
          <cell r="C6132" t="str">
            <v>K</v>
          </cell>
          <cell r="D6132" t="str">
            <v>KK</v>
          </cell>
          <cell r="E6132" t="str">
            <v>KKJ</v>
          </cell>
          <cell r="F6132">
            <v>750</v>
          </cell>
          <cell r="G6132">
            <v>908178</v>
          </cell>
          <cell r="H6132">
            <v>12.99</v>
          </cell>
          <cell r="I6132" t="str">
            <v>L</v>
          </cell>
          <cell r="J6132"/>
        </row>
        <row r="6133">
          <cell r="A6133">
            <v>979558</v>
          </cell>
          <cell r="B6133" t="str">
            <v>CLINE ZIN ANCIENT VINES 375 ml</v>
          </cell>
          <cell r="C6133" t="str">
            <v>P</v>
          </cell>
          <cell r="D6133" t="str">
            <v>PL</v>
          </cell>
          <cell r="E6133" t="str">
            <v>PLH</v>
          </cell>
          <cell r="F6133">
            <v>375</v>
          </cell>
          <cell r="G6133">
            <v>979558</v>
          </cell>
          <cell r="H6133">
            <v>8.25</v>
          </cell>
          <cell r="I6133" t="str">
            <v>S</v>
          </cell>
          <cell r="J6133"/>
        </row>
        <row r="6134">
          <cell r="A6134">
            <v>910060</v>
          </cell>
          <cell r="B6134" t="str">
            <v>CLINE ZIN ANCIENT VINES'16/18 1500 ml</v>
          </cell>
          <cell r="C6134" t="str">
            <v>P</v>
          </cell>
          <cell r="D6134" t="str">
            <v>PL</v>
          </cell>
          <cell r="E6134" t="str">
            <v>PLH</v>
          </cell>
          <cell r="F6134">
            <v>1500</v>
          </cell>
          <cell r="G6134">
            <v>910060</v>
          </cell>
          <cell r="H6134">
            <v>31.99</v>
          </cell>
          <cell r="I6134" t="str">
            <v>X</v>
          </cell>
          <cell r="J6134"/>
        </row>
        <row r="6135">
          <cell r="A6135">
            <v>910778</v>
          </cell>
          <cell r="B6135" t="str">
            <v>CLINE ZIN ANCIENT VINES'17/18 3000 ml</v>
          </cell>
          <cell r="C6135" t="str">
            <v>P</v>
          </cell>
          <cell r="D6135" t="str">
            <v>PL</v>
          </cell>
          <cell r="E6135" t="str">
            <v>PLH</v>
          </cell>
          <cell r="F6135">
            <v>3000</v>
          </cell>
          <cell r="G6135">
            <v>910778</v>
          </cell>
          <cell r="H6135">
            <v>64.97</v>
          </cell>
          <cell r="I6135" t="str">
            <v>X</v>
          </cell>
          <cell r="J6135"/>
        </row>
        <row r="6136">
          <cell r="A6136">
            <v>979627</v>
          </cell>
          <cell r="B6136" t="str">
            <v>CLINE ZIN BIG BREAK'13/14 750ml</v>
          </cell>
          <cell r="C6136" t="str">
            <v>Y</v>
          </cell>
          <cell r="D6136" t="str">
            <v>YS</v>
          </cell>
          <cell r="E6136" t="str">
            <v>YSE</v>
          </cell>
          <cell r="F6136">
            <v>750</v>
          </cell>
          <cell r="G6136">
            <v>979627</v>
          </cell>
          <cell r="H6136">
            <v>29.08</v>
          </cell>
          <cell r="I6136" t="str">
            <v>S</v>
          </cell>
          <cell r="J6136"/>
        </row>
        <row r="6137">
          <cell r="A6137">
            <v>915649</v>
          </cell>
          <cell r="B6137" t="str">
            <v>CLINE ZIN BRIDGEHEAD12/13 750ml</v>
          </cell>
          <cell r="C6137" t="str">
            <v>P</v>
          </cell>
          <cell r="D6137" t="str">
            <v>PL</v>
          </cell>
          <cell r="E6137" t="str">
            <v>PLH</v>
          </cell>
          <cell r="F6137">
            <v>750</v>
          </cell>
          <cell r="G6137">
            <v>915649</v>
          </cell>
          <cell r="H6137">
            <v>16.350000000000001</v>
          </cell>
          <cell r="I6137" t="str">
            <v>X</v>
          </cell>
          <cell r="J6137"/>
        </row>
        <row r="6138">
          <cell r="A6138">
            <v>979629</v>
          </cell>
          <cell r="B6138" t="str">
            <v>CLINE ZIN LIVE OAK '13/14 750ml</v>
          </cell>
          <cell r="C6138" t="str">
            <v>Y</v>
          </cell>
          <cell r="D6138" t="str">
            <v>YS</v>
          </cell>
          <cell r="E6138" t="str">
            <v>YSE</v>
          </cell>
          <cell r="F6138">
            <v>750</v>
          </cell>
          <cell r="G6138">
            <v>979629</v>
          </cell>
          <cell r="H6138">
            <v>30.41</v>
          </cell>
          <cell r="I6138" t="str">
            <v>S</v>
          </cell>
          <cell r="J6138"/>
        </row>
        <row r="6139">
          <cell r="A6139">
            <v>456490</v>
          </cell>
          <cell r="B6139" t="str">
            <v>CLINE ZINFANDEL ANCIENT VINES 750ml</v>
          </cell>
          <cell r="C6139" t="str">
            <v>P</v>
          </cell>
          <cell r="D6139" t="str">
            <v>PL</v>
          </cell>
          <cell r="E6139" t="str">
            <v>PLH</v>
          </cell>
          <cell r="F6139">
            <v>750</v>
          </cell>
          <cell r="G6139">
            <v>456490</v>
          </cell>
          <cell r="H6139">
            <v>17.989999999999998</v>
          </cell>
          <cell r="I6139">
            <v>1</v>
          </cell>
          <cell r="J6139"/>
        </row>
        <row r="6140">
          <cell r="A6140">
            <v>456525</v>
          </cell>
          <cell r="B6140" t="str">
            <v>CLINE ZINFANDEL CALIFORNIA 750ml</v>
          </cell>
          <cell r="C6140" t="str">
            <v>P</v>
          </cell>
          <cell r="D6140" t="str">
            <v>PL</v>
          </cell>
          <cell r="E6140" t="str">
            <v>PLH</v>
          </cell>
          <cell r="F6140">
            <v>750</v>
          </cell>
          <cell r="G6140">
            <v>456525</v>
          </cell>
          <cell r="H6140">
            <v>14.99</v>
          </cell>
          <cell r="I6140">
            <v>1</v>
          </cell>
          <cell r="J6140"/>
        </row>
        <row r="6141">
          <cell r="A6141">
            <v>15560</v>
          </cell>
          <cell r="B6141" t="str">
            <v>CLONTARF 1014 CLASSIC BLEND 750ml</v>
          </cell>
          <cell r="C6141" t="str">
            <v>Y</v>
          </cell>
          <cell r="D6141" t="str">
            <v>YS</v>
          </cell>
          <cell r="E6141" t="str">
            <v>YSC</v>
          </cell>
          <cell r="F6141">
            <v>750</v>
          </cell>
          <cell r="G6141">
            <v>15560</v>
          </cell>
          <cell r="H6141">
            <v>26.19</v>
          </cell>
          <cell r="I6141" t="str">
            <v>S</v>
          </cell>
          <cell r="J6141"/>
        </row>
        <row r="6142">
          <cell r="A6142">
            <v>949702</v>
          </cell>
          <cell r="B6142" t="str">
            <v>CLOS COUTALE CAHORS'13 1500ml</v>
          </cell>
          <cell r="C6142" t="str">
            <v>Y</v>
          </cell>
          <cell r="D6142" t="str">
            <v>YS</v>
          </cell>
          <cell r="E6142" t="str">
            <v>YSE</v>
          </cell>
          <cell r="F6142">
            <v>1500</v>
          </cell>
          <cell r="G6142">
            <v>949702</v>
          </cell>
          <cell r="H6142">
            <v>37.5</v>
          </cell>
          <cell r="I6142" t="str">
            <v>S</v>
          </cell>
          <cell r="J6142"/>
        </row>
        <row r="6143">
          <cell r="A6143">
            <v>909284</v>
          </cell>
          <cell r="B6143" t="str">
            <v>CLOS DE CANA CHATEAU 750ml</v>
          </cell>
          <cell r="C6143" t="str">
            <v>Y</v>
          </cell>
          <cell r="D6143" t="str">
            <v>YS</v>
          </cell>
          <cell r="E6143" t="str">
            <v>YSE</v>
          </cell>
          <cell r="F6143">
            <v>750</v>
          </cell>
          <cell r="G6143">
            <v>909284</v>
          </cell>
          <cell r="H6143">
            <v>21.75</v>
          </cell>
          <cell r="I6143" t="str">
            <v>S</v>
          </cell>
          <cell r="J6143"/>
        </row>
        <row r="6144">
          <cell r="A6144">
            <v>908739</v>
          </cell>
          <cell r="B6144" t="str">
            <v>CLOS DE CANA ROUGE 750ml</v>
          </cell>
          <cell r="C6144" t="str">
            <v>Y</v>
          </cell>
          <cell r="D6144" t="str">
            <v>YS</v>
          </cell>
          <cell r="E6144" t="str">
            <v>YSE</v>
          </cell>
          <cell r="F6144">
            <v>750</v>
          </cell>
          <cell r="G6144">
            <v>908739</v>
          </cell>
          <cell r="H6144">
            <v>12.51</v>
          </cell>
          <cell r="I6144" t="str">
            <v>S</v>
          </cell>
          <cell r="J6144"/>
        </row>
        <row r="6145">
          <cell r="A6145">
            <v>406590</v>
          </cell>
          <cell r="B6145" t="str">
            <v>CLOS DE LOS SIETE'15 750ml</v>
          </cell>
          <cell r="C6145" t="str">
            <v>P</v>
          </cell>
          <cell r="D6145" t="str">
            <v>PR</v>
          </cell>
          <cell r="E6145" t="str">
            <v>PRV</v>
          </cell>
          <cell r="F6145">
            <v>750</v>
          </cell>
          <cell r="G6145">
            <v>406590</v>
          </cell>
          <cell r="H6145">
            <v>22.99</v>
          </cell>
          <cell r="I6145" t="str">
            <v>L</v>
          </cell>
          <cell r="J6145"/>
        </row>
        <row r="6146">
          <cell r="A6146">
            <v>902187</v>
          </cell>
          <cell r="B6146" t="str">
            <v>CLOS DE TART GRAND CRU MONOPOLE 750ml</v>
          </cell>
          <cell r="C6146" t="str">
            <v>Y</v>
          </cell>
          <cell r="D6146" t="str">
            <v>YS</v>
          </cell>
          <cell r="E6146" t="str">
            <v>YSE</v>
          </cell>
          <cell r="F6146">
            <v>750</v>
          </cell>
          <cell r="G6146">
            <v>902187</v>
          </cell>
          <cell r="H6146">
            <v>179.74</v>
          </cell>
          <cell r="I6146" t="str">
            <v>S</v>
          </cell>
          <cell r="J6146"/>
        </row>
        <row r="6147">
          <cell r="A6147">
            <v>917746</v>
          </cell>
          <cell r="B6147" t="str">
            <v>CLOS DE TART'07 750ml</v>
          </cell>
          <cell r="C6147" t="str">
            <v>P</v>
          </cell>
          <cell r="D6147" t="str">
            <v>PR</v>
          </cell>
          <cell r="E6147" t="str">
            <v>PRB</v>
          </cell>
          <cell r="F6147">
            <v>750</v>
          </cell>
          <cell r="G6147">
            <v>917746</v>
          </cell>
          <cell r="H6147">
            <v>537.22</v>
          </cell>
          <cell r="I6147" t="str">
            <v>X</v>
          </cell>
          <cell r="J6147"/>
        </row>
        <row r="6148">
          <cell r="A6148">
            <v>902357</v>
          </cell>
          <cell r="B6148" t="str">
            <v>CLOS DES CALLIOU CDR LE QUARTZ 2017750ml</v>
          </cell>
          <cell r="C6148" t="str">
            <v>Y</v>
          </cell>
          <cell r="D6148" t="str">
            <v>YS</v>
          </cell>
          <cell r="E6148" t="str">
            <v>YSE</v>
          </cell>
          <cell r="F6148">
            <v>750</v>
          </cell>
          <cell r="G6148">
            <v>902357</v>
          </cell>
          <cell r="H6148">
            <v>41.22</v>
          </cell>
          <cell r="I6148" t="str">
            <v>S</v>
          </cell>
          <cell r="J6148"/>
        </row>
        <row r="6149">
          <cell r="A6149">
            <v>953730</v>
          </cell>
          <cell r="B6149" t="str">
            <v>CLOS DES MOURRES NO VICE 750ml</v>
          </cell>
          <cell r="C6149" t="str">
            <v>Y</v>
          </cell>
          <cell r="D6149" t="str">
            <v>YS</v>
          </cell>
          <cell r="E6149" t="str">
            <v>YSE</v>
          </cell>
          <cell r="F6149">
            <v>750</v>
          </cell>
          <cell r="G6149">
            <v>953730</v>
          </cell>
          <cell r="H6149">
            <v>21.94</v>
          </cell>
          <cell r="I6149" t="str">
            <v>S</v>
          </cell>
          <cell r="J6149"/>
        </row>
        <row r="6150">
          <cell r="A6150">
            <v>447930</v>
          </cell>
          <cell r="B6150" t="str">
            <v>CLOS DU BOIS CAB RESERVE'14/15 750ml</v>
          </cell>
          <cell r="C6150" t="str">
            <v>P</v>
          </cell>
          <cell r="D6150" t="str">
            <v>PL</v>
          </cell>
          <cell r="E6150" t="str">
            <v>PLB</v>
          </cell>
          <cell r="F6150">
            <v>750</v>
          </cell>
          <cell r="G6150">
            <v>447930</v>
          </cell>
          <cell r="H6150">
            <v>23.99</v>
          </cell>
          <cell r="I6150" t="str">
            <v>X</v>
          </cell>
          <cell r="J6150"/>
        </row>
        <row r="6151">
          <cell r="A6151">
            <v>448100</v>
          </cell>
          <cell r="B6151" t="str">
            <v>CLOS DU BOIS CABERNET 750ml</v>
          </cell>
          <cell r="C6151" t="str">
            <v>P</v>
          </cell>
          <cell r="D6151" t="str">
            <v>PL</v>
          </cell>
          <cell r="E6151" t="str">
            <v>PLB</v>
          </cell>
          <cell r="F6151">
            <v>750</v>
          </cell>
          <cell r="G6151">
            <v>448100</v>
          </cell>
          <cell r="H6151">
            <v>15.99</v>
          </cell>
          <cell r="I6151">
            <v>1</v>
          </cell>
          <cell r="J6151"/>
        </row>
        <row r="6152">
          <cell r="A6152">
            <v>549840</v>
          </cell>
          <cell r="B6152" t="str">
            <v>CLOS DU BOIS CHARD RES'17/18 750ml</v>
          </cell>
          <cell r="C6152" t="str">
            <v>K</v>
          </cell>
          <cell r="D6152" t="str">
            <v>KK</v>
          </cell>
          <cell r="E6152" t="str">
            <v>KKB</v>
          </cell>
          <cell r="F6152">
            <v>750</v>
          </cell>
          <cell r="G6152">
            <v>549840</v>
          </cell>
          <cell r="H6152">
            <v>15.99</v>
          </cell>
          <cell r="I6152" t="str">
            <v>X</v>
          </cell>
          <cell r="J6152"/>
        </row>
        <row r="6153">
          <cell r="A6153">
            <v>905414</v>
          </cell>
          <cell r="B6153" t="str">
            <v>CLOS DU BOIS CHARD.. 375ml</v>
          </cell>
          <cell r="C6153" t="str">
            <v>Y</v>
          </cell>
          <cell r="D6153" t="str">
            <v>YS</v>
          </cell>
          <cell r="E6153" t="str">
            <v>YSE</v>
          </cell>
          <cell r="F6153">
            <v>375</v>
          </cell>
          <cell r="G6153">
            <v>905414</v>
          </cell>
          <cell r="H6153">
            <v>9.5</v>
          </cell>
          <cell r="I6153" t="str">
            <v>S</v>
          </cell>
          <cell r="J6153"/>
        </row>
        <row r="6154">
          <cell r="A6154">
            <v>549885</v>
          </cell>
          <cell r="B6154" t="str">
            <v>CLOS DU BOIS CHARDONNAY 750ml</v>
          </cell>
          <cell r="C6154" t="str">
            <v>K</v>
          </cell>
          <cell r="D6154" t="str">
            <v>KK</v>
          </cell>
          <cell r="E6154" t="str">
            <v>KKB</v>
          </cell>
          <cell r="F6154">
            <v>750</v>
          </cell>
          <cell r="G6154">
            <v>549885</v>
          </cell>
          <cell r="H6154">
            <v>15.99</v>
          </cell>
          <cell r="I6154">
            <v>1</v>
          </cell>
          <cell r="J6154"/>
        </row>
        <row r="6155">
          <cell r="A6155">
            <v>549883</v>
          </cell>
          <cell r="B6155" t="str">
            <v>CLOS DU BOIS CHARDONNAY 1500ml</v>
          </cell>
          <cell r="C6155" t="str">
            <v>K</v>
          </cell>
          <cell r="D6155" t="str">
            <v>KK</v>
          </cell>
          <cell r="E6155" t="str">
            <v>KKB</v>
          </cell>
          <cell r="F6155">
            <v>1500</v>
          </cell>
          <cell r="G6155">
            <v>549883</v>
          </cell>
          <cell r="H6155">
            <v>25.99</v>
          </cell>
          <cell r="I6155">
            <v>1</v>
          </cell>
          <cell r="J6155"/>
        </row>
        <row r="6156">
          <cell r="A6156">
            <v>448325</v>
          </cell>
          <cell r="B6156" t="str">
            <v>CLOS DU BOIS MARLSTONE'12 750ml</v>
          </cell>
          <cell r="C6156" t="str">
            <v>P</v>
          </cell>
          <cell r="D6156" t="str">
            <v>PL</v>
          </cell>
          <cell r="E6156" t="str">
            <v>PLD</v>
          </cell>
          <cell r="F6156">
            <v>750</v>
          </cell>
          <cell r="G6156">
            <v>448325</v>
          </cell>
          <cell r="H6156">
            <v>49.99</v>
          </cell>
          <cell r="I6156" t="str">
            <v>X</v>
          </cell>
          <cell r="J6156"/>
        </row>
        <row r="6157">
          <cell r="A6157">
            <v>448300</v>
          </cell>
          <cell r="B6157" t="str">
            <v>CLOS DU BOIS MERLOT 375ml</v>
          </cell>
          <cell r="C6157" t="str">
            <v>Y</v>
          </cell>
          <cell r="D6157" t="str">
            <v>YS</v>
          </cell>
          <cell r="E6157" t="str">
            <v>YSE</v>
          </cell>
          <cell r="F6157">
            <v>375</v>
          </cell>
          <cell r="G6157">
            <v>448300</v>
          </cell>
          <cell r="H6157">
            <v>9.5</v>
          </cell>
          <cell r="I6157" t="str">
            <v>S</v>
          </cell>
          <cell r="J6157"/>
        </row>
        <row r="6158">
          <cell r="A6158">
            <v>448305</v>
          </cell>
          <cell r="B6158" t="str">
            <v>CLOS DU BOIS MERLOT 750ml</v>
          </cell>
          <cell r="C6158" t="str">
            <v>P</v>
          </cell>
          <cell r="D6158" t="str">
            <v>PL</v>
          </cell>
          <cell r="E6158" t="str">
            <v>PLF</v>
          </cell>
          <cell r="F6158">
            <v>750</v>
          </cell>
          <cell r="G6158">
            <v>448305</v>
          </cell>
          <cell r="H6158">
            <v>15.99</v>
          </cell>
          <cell r="I6158">
            <v>1</v>
          </cell>
          <cell r="J6158"/>
        </row>
        <row r="6159">
          <cell r="A6159">
            <v>447935</v>
          </cell>
          <cell r="B6159" t="str">
            <v>CLOS DU BOIS MERLOT RES'14/15 750ml</v>
          </cell>
          <cell r="C6159" t="str">
            <v>P</v>
          </cell>
          <cell r="D6159" t="str">
            <v>PL</v>
          </cell>
          <cell r="E6159" t="str">
            <v>PLF</v>
          </cell>
          <cell r="F6159">
            <v>750</v>
          </cell>
          <cell r="G6159">
            <v>447935</v>
          </cell>
          <cell r="H6159">
            <v>18.989999999999998</v>
          </cell>
          <cell r="I6159" t="str">
            <v>X</v>
          </cell>
          <cell r="J6159"/>
        </row>
        <row r="6160">
          <cell r="A6160">
            <v>550190</v>
          </cell>
          <cell r="B6160" t="str">
            <v>CLOS DU BOIS PINOT GRIGIO 750ml</v>
          </cell>
          <cell r="C6160" t="str">
            <v>K</v>
          </cell>
          <cell r="D6160" t="str">
            <v>KK</v>
          </cell>
          <cell r="E6160" t="str">
            <v>KKH</v>
          </cell>
          <cell r="F6160">
            <v>750</v>
          </cell>
          <cell r="G6160">
            <v>550190</v>
          </cell>
          <cell r="H6160">
            <v>15.99</v>
          </cell>
          <cell r="I6160">
            <v>1</v>
          </cell>
          <cell r="J6160"/>
        </row>
        <row r="6161">
          <cell r="A6161">
            <v>448340</v>
          </cell>
          <cell r="B6161" t="str">
            <v>CLOS DU BOIS PINOT NOIR 750ml</v>
          </cell>
          <cell r="C6161" t="str">
            <v>P</v>
          </cell>
          <cell r="D6161" t="str">
            <v>PL</v>
          </cell>
          <cell r="E6161" t="str">
            <v>PLR</v>
          </cell>
          <cell r="F6161">
            <v>750</v>
          </cell>
          <cell r="G6161">
            <v>448340</v>
          </cell>
          <cell r="H6161">
            <v>15.99</v>
          </cell>
          <cell r="I6161">
            <v>1</v>
          </cell>
          <cell r="J6161"/>
        </row>
        <row r="6162">
          <cell r="A6162">
            <v>550180</v>
          </cell>
          <cell r="B6162" t="str">
            <v>CLOS DU BOIS SAUV BLANC 750ml</v>
          </cell>
          <cell r="C6162" t="str">
            <v>K</v>
          </cell>
          <cell r="D6162" t="str">
            <v>KK</v>
          </cell>
          <cell r="E6162" t="str">
            <v>KKD</v>
          </cell>
          <cell r="F6162">
            <v>750</v>
          </cell>
          <cell r="G6162">
            <v>550180</v>
          </cell>
          <cell r="H6162">
            <v>15.99</v>
          </cell>
          <cell r="I6162">
            <v>1</v>
          </cell>
          <cell r="J6162"/>
        </row>
        <row r="6163">
          <cell r="A6163">
            <v>954379</v>
          </cell>
          <cell r="B6163" t="str">
            <v>CLOS DU BOIS SLIGHTLY BUBBLED 750ml</v>
          </cell>
          <cell r="C6163" t="str">
            <v>Y</v>
          </cell>
          <cell r="D6163" t="str">
            <v>YS</v>
          </cell>
          <cell r="E6163" t="str">
            <v>YSE</v>
          </cell>
          <cell r="F6163">
            <v>750</v>
          </cell>
          <cell r="G6163">
            <v>954379</v>
          </cell>
          <cell r="H6163">
            <v>11.99</v>
          </cell>
          <cell r="I6163" t="str">
            <v>S</v>
          </cell>
          <cell r="J6163"/>
        </row>
        <row r="6164">
          <cell r="A6164">
            <v>901097</v>
          </cell>
          <cell r="B6164" t="str">
            <v>CLOS DU CAILLOU CDR LES QUARTZ 750ml</v>
          </cell>
          <cell r="C6164" t="str">
            <v>Y</v>
          </cell>
          <cell r="D6164" t="str">
            <v>YS</v>
          </cell>
          <cell r="E6164" t="str">
            <v>YSE</v>
          </cell>
          <cell r="F6164">
            <v>750</v>
          </cell>
          <cell r="G6164">
            <v>901097</v>
          </cell>
          <cell r="H6164">
            <v>41.44</v>
          </cell>
          <cell r="I6164" t="str">
            <v>S</v>
          </cell>
          <cell r="J6164"/>
        </row>
        <row r="6165">
          <cell r="A6165">
            <v>954740</v>
          </cell>
          <cell r="B6165" t="str">
            <v>CLOS DU JAUGUEYRON HAUT MEDOC 750ml</v>
          </cell>
          <cell r="C6165" t="str">
            <v>Y</v>
          </cell>
          <cell r="D6165" t="str">
            <v>YS</v>
          </cell>
          <cell r="E6165" t="str">
            <v>YSE</v>
          </cell>
          <cell r="F6165">
            <v>750</v>
          </cell>
          <cell r="G6165">
            <v>954740</v>
          </cell>
          <cell r="H6165">
            <v>38.86</v>
          </cell>
          <cell r="I6165" t="str">
            <v>U</v>
          </cell>
          <cell r="J6165"/>
        </row>
        <row r="6166">
          <cell r="A6166">
            <v>954739</v>
          </cell>
          <cell r="B6166" t="str">
            <v>CLOS DU JAUGUEYRON VDF 750ml</v>
          </cell>
          <cell r="C6166" t="str">
            <v>Y</v>
          </cell>
          <cell r="D6166" t="str">
            <v>YS</v>
          </cell>
          <cell r="E6166" t="str">
            <v>YSE</v>
          </cell>
          <cell r="F6166">
            <v>750</v>
          </cell>
          <cell r="G6166">
            <v>954739</v>
          </cell>
          <cell r="H6166">
            <v>19.59</v>
          </cell>
          <cell r="I6166" t="str">
            <v>U</v>
          </cell>
          <cell r="J6166"/>
        </row>
        <row r="6167">
          <cell r="A6167">
            <v>902582</v>
          </cell>
          <cell r="B6167" t="str">
            <v>CLOS DU MARQUIS ST JULIEN 2008 375ml</v>
          </cell>
          <cell r="C6167" t="str">
            <v>Y</v>
          </cell>
          <cell r="D6167" t="str">
            <v>YS</v>
          </cell>
          <cell r="E6167" t="str">
            <v>YSE</v>
          </cell>
          <cell r="F6167">
            <v>375</v>
          </cell>
          <cell r="G6167">
            <v>902582</v>
          </cell>
          <cell r="H6167">
            <v>47.71</v>
          </cell>
          <cell r="I6167" t="str">
            <v>S</v>
          </cell>
          <cell r="J6167"/>
        </row>
        <row r="6168">
          <cell r="A6168">
            <v>953486</v>
          </cell>
          <cell r="B6168" t="str">
            <v>CLOS DU MONET-OLIVET CHATEAUNEUF 375 ml</v>
          </cell>
          <cell r="C6168" t="str">
            <v>Y</v>
          </cell>
          <cell r="D6168" t="str">
            <v>YS</v>
          </cell>
          <cell r="E6168" t="str">
            <v>YSE</v>
          </cell>
          <cell r="F6168">
            <v>375</v>
          </cell>
          <cell r="G6168">
            <v>953486</v>
          </cell>
          <cell r="H6168">
            <v>28.84</v>
          </cell>
          <cell r="I6168" t="str">
            <v>S</v>
          </cell>
          <cell r="J6168"/>
        </row>
        <row r="6169">
          <cell r="A6169">
            <v>918078</v>
          </cell>
          <cell r="B6169" t="str">
            <v>CLOS DU NOUYS VOUVRAY SEC'19 750ml</v>
          </cell>
          <cell r="C6169" t="str">
            <v>K</v>
          </cell>
          <cell r="D6169" t="str">
            <v>KR</v>
          </cell>
          <cell r="E6169" t="str">
            <v>KRB</v>
          </cell>
          <cell r="F6169">
            <v>750</v>
          </cell>
          <cell r="G6169">
            <v>918078</v>
          </cell>
          <cell r="H6169">
            <v>24.99</v>
          </cell>
          <cell r="I6169" t="str">
            <v>X</v>
          </cell>
          <cell r="J6169"/>
        </row>
        <row r="6170">
          <cell r="A6170">
            <v>953572</v>
          </cell>
          <cell r="B6170" t="str">
            <v>CLOS DU TEU-BOEUF TOURAINE BUISSON 750ml</v>
          </cell>
          <cell r="C6170" t="str">
            <v>Y</v>
          </cell>
          <cell r="D6170" t="str">
            <v>YS</v>
          </cell>
          <cell r="E6170" t="str">
            <v>YSE</v>
          </cell>
          <cell r="F6170">
            <v>750</v>
          </cell>
          <cell r="G6170">
            <v>953572</v>
          </cell>
          <cell r="H6170">
            <v>18.649999999999999</v>
          </cell>
          <cell r="I6170" t="str">
            <v>S</v>
          </cell>
          <cell r="J6170"/>
        </row>
        <row r="6171">
          <cell r="A6171">
            <v>948819</v>
          </cell>
          <cell r="B6171" t="str">
            <v>CLOS DU VAL CAB SAUV NAPA'95 750ml</v>
          </cell>
          <cell r="C6171" t="str">
            <v>Y</v>
          </cell>
          <cell r="D6171" t="str">
            <v>YS</v>
          </cell>
          <cell r="E6171" t="str">
            <v>YSE</v>
          </cell>
          <cell r="F6171">
            <v>750</v>
          </cell>
          <cell r="G6171">
            <v>948819</v>
          </cell>
          <cell r="H6171">
            <v>73.89</v>
          </cell>
          <cell r="I6171" t="str">
            <v>S</v>
          </cell>
          <cell r="J6171"/>
        </row>
        <row r="6172">
          <cell r="A6172">
            <v>914929</v>
          </cell>
          <cell r="B6172" t="str">
            <v>CLOS DU VAL CABBERNET SAUVIGNON 750ml</v>
          </cell>
          <cell r="C6172" t="str">
            <v>P</v>
          </cell>
          <cell r="D6172" t="str">
            <v>PL</v>
          </cell>
          <cell r="E6172" t="str">
            <v>PLB</v>
          </cell>
          <cell r="F6172">
            <v>750</v>
          </cell>
          <cell r="G6172">
            <v>914929</v>
          </cell>
          <cell r="H6172">
            <v>49.67</v>
          </cell>
          <cell r="I6172" t="str">
            <v>S</v>
          </cell>
          <cell r="J6172"/>
        </row>
        <row r="6173">
          <cell r="A6173">
            <v>975064</v>
          </cell>
          <cell r="B6173" t="str">
            <v>CLOS DU VAL CABERNET NAPA'12/13 750ml</v>
          </cell>
          <cell r="C6173" t="str">
            <v>P</v>
          </cell>
          <cell r="D6173" t="str">
            <v>PL</v>
          </cell>
          <cell r="E6173" t="str">
            <v>PLB</v>
          </cell>
          <cell r="F6173">
            <v>750</v>
          </cell>
          <cell r="G6173">
            <v>975064</v>
          </cell>
          <cell r="H6173">
            <v>19.62</v>
          </cell>
          <cell r="I6173" t="str">
            <v>X</v>
          </cell>
          <cell r="J6173"/>
        </row>
        <row r="6174">
          <cell r="A6174">
            <v>915440</v>
          </cell>
          <cell r="B6174" t="str">
            <v>CLOS DU VAL CABERNETNAPA'11/12 375ml</v>
          </cell>
          <cell r="C6174" t="str">
            <v>P</v>
          </cell>
          <cell r="D6174" t="str">
            <v>PL</v>
          </cell>
          <cell r="E6174" t="str">
            <v>PLB</v>
          </cell>
          <cell r="F6174">
            <v>375</v>
          </cell>
          <cell r="G6174">
            <v>915440</v>
          </cell>
          <cell r="H6174">
            <v>20.16</v>
          </cell>
          <cell r="I6174" t="str">
            <v>X</v>
          </cell>
          <cell r="J6174"/>
        </row>
        <row r="6175">
          <cell r="A6175">
            <v>909876</v>
          </cell>
          <cell r="B6175" t="str">
            <v>CLOS DU VAL CAHRD 09 375ml</v>
          </cell>
          <cell r="C6175" t="str">
            <v>Y</v>
          </cell>
          <cell r="D6175" t="str">
            <v>YS</v>
          </cell>
          <cell r="E6175" t="str">
            <v>YSE</v>
          </cell>
          <cell r="F6175">
            <v>375</v>
          </cell>
          <cell r="G6175">
            <v>909876</v>
          </cell>
          <cell r="H6175">
            <v>12.61</v>
          </cell>
          <cell r="I6175" t="str">
            <v>S</v>
          </cell>
          <cell r="J6175"/>
        </row>
        <row r="6176">
          <cell r="A6176">
            <v>909153</v>
          </cell>
          <cell r="B6176" t="str">
            <v>CLOS DU VAL CARNEROS PINOT NOIR 750ml</v>
          </cell>
          <cell r="C6176" t="str">
            <v>Y</v>
          </cell>
          <cell r="D6176" t="str">
            <v>YS</v>
          </cell>
          <cell r="E6176" t="str">
            <v>YSE</v>
          </cell>
          <cell r="F6176">
            <v>750</v>
          </cell>
          <cell r="G6176">
            <v>909153</v>
          </cell>
          <cell r="H6176">
            <v>28.44</v>
          </cell>
          <cell r="I6176" t="str">
            <v>S</v>
          </cell>
          <cell r="J6176"/>
        </row>
        <row r="6177">
          <cell r="A6177">
            <v>457100</v>
          </cell>
          <cell r="B6177" t="str">
            <v>CLOS DU VAL MERLOT'12/13 750ml</v>
          </cell>
          <cell r="C6177" t="str">
            <v>P</v>
          </cell>
          <cell r="D6177" t="str">
            <v>PL</v>
          </cell>
          <cell r="E6177" t="str">
            <v>PLF</v>
          </cell>
          <cell r="F6177">
            <v>750</v>
          </cell>
          <cell r="G6177">
            <v>457100</v>
          </cell>
          <cell r="H6177">
            <v>29.26</v>
          </cell>
          <cell r="I6177" t="str">
            <v>U</v>
          </cell>
          <cell r="J6177"/>
        </row>
        <row r="6178">
          <cell r="A6178">
            <v>909154</v>
          </cell>
          <cell r="B6178" t="str">
            <v>CLOS DU VAL SL CAB 05 750ml</v>
          </cell>
          <cell r="C6178" t="str">
            <v>Y</v>
          </cell>
          <cell r="D6178" t="str">
            <v>YS</v>
          </cell>
          <cell r="E6178" t="str">
            <v>YSE</v>
          </cell>
          <cell r="F6178">
            <v>750</v>
          </cell>
          <cell r="G6178">
            <v>909154</v>
          </cell>
          <cell r="H6178">
            <v>65.91</v>
          </cell>
          <cell r="I6178" t="str">
            <v>S</v>
          </cell>
          <cell r="J6178"/>
        </row>
        <row r="6179">
          <cell r="A6179">
            <v>917280</v>
          </cell>
          <cell r="B6179" t="str">
            <v>CLOS FLORIDENE GRAVES BL'07 750ml</v>
          </cell>
          <cell r="C6179" t="str">
            <v>K</v>
          </cell>
          <cell r="D6179" t="str">
            <v>KR</v>
          </cell>
          <cell r="E6179" t="str">
            <v>KRB</v>
          </cell>
          <cell r="F6179">
            <v>750</v>
          </cell>
          <cell r="G6179">
            <v>917280</v>
          </cell>
          <cell r="H6179">
            <v>30.02</v>
          </cell>
          <cell r="I6179" t="str">
            <v>X</v>
          </cell>
          <cell r="J6179"/>
        </row>
        <row r="6180">
          <cell r="A6180">
            <v>955411</v>
          </cell>
          <cell r="B6180" t="str">
            <v>CLOS HAUT PEYRAGUEY 2014 375ml</v>
          </cell>
          <cell r="C6180" t="str">
            <v>Y</v>
          </cell>
          <cell r="D6180" t="str">
            <v>YS</v>
          </cell>
          <cell r="E6180" t="str">
            <v>YSE</v>
          </cell>
          <cell r="F6180">
            <v>375</v>
          </cell>
          <cell r="G6180">
            <v>955411</v>
          </cell>
          <cell r="H6180">
            <v>32.86</v>
          </cell>
          <cell r="I6180" t="str">
            <v>S</v>
          </cell>
          <cell r="J6180"/>
        </row>
        <row r="6181">
          <cell r="A6181">
            <v>949688</v>
          </cell>
          <cell r="B6181" t="str">
            <v>CLOS LA COUTALE CAHORS '13 3000ml</v>
          </cell>
          <cell r="C6181" t="str">
            <v>Y</v>
          </cell>
          <cell r="D6181" t="str">
            <v>YS</v>
          </cell>
          <cell r="E6181" t="str">
            <v>YSE</v>
          </cell>
          <cell r="F6181">
            <v>3000</v>
          </cell>
          <cell r="G6181">
            <v>949688</v>
          </cell>
          <cell r="H6181">
            <v>158.99</v>
          </cell>
          <cell r="I6181" t="str">
            <v>S</v>
          </cell>
          <cell r="J6181"/>
        </row>
        <row r="6182">
          <cell r="A6182">
            <v>914675</v>
          </cell>
          <cell r="B6182" t="str">
            <v>CLOS LA COUTALE CAHORS'20 750ml</v>
          </cell>
          <cell r="C6182" t="str">
            <v>P</v>
          </cell>
          <cell r="D6182" t="str">
            <v>PR</v>
          </cell>
          <cell r="E6182" t="str">
            <v>PRE</v>
          </cell>
          <cell r="F6182">
            <v>750</v>
          </cell>
          <cell r="G6182">
            <v>914675</v>
          </cell>
          <cell r="H6182">
            <v>22.99</v>
          </cell>
          <cell r="I6182" t="str">
            <v>L</v>
          </cell>
          <cell r="J6182"/>
        </row>
        <row r="6183">
          <cell r="A6183">
            <v>953477</v>
          </cell>
          <cell r="B6183" t="str">
            <v>CLOS MARFISI ROSE D'UNE NUIT 750ml</v>
          </cell>
          <cell r="C6183" t="str">
            <v>Y</v>
          </cell>
          <cell r="D6183" t="str">
            <v>YS</v>
          </cell>
          <cell r="E6183" t="str">
            <v>YSE</v>
          </cell>
          <cell r="F6183">
            <v>750</v>
          </cell>
          <cell r="G6183">
            <v>953477</v>
          </cell>
          <cell r="H6183">
            <v>21.63</v>
          </cell>
          <cell r="I6183" t="str">
            <v>S</v>
          </cell>
          <cell r="J6183"/>
        </row>
        <row r="6184">
          <cell r="A6184">
            <v>953206</v>
          </cell>
          <cell r="B6184" t="str">
            <v>CLOS MATHELISSE VIN DE FRANCE EXOR 750ml</v>
          </cell>
          <cell r="C6184" t="str">
            <v>Y</v>
          </cell>
          <cell r="D6184" t="str">
            <v>YS</v>
          </cell>
          <cell r="E6184" t="str">
            <v>YSE</v>
          </cell>
          <cell r="F6184">
            <v>750</v>
          </cell>
          <cell r="G6184">
            <v>953206</v>
          </cell>
          <cell r="H6184">
            <v>19.28</v>
          </cell>
          <cell r="I6184" t="str">
            <v>S</v>
          </cell>
          <cell r="J6184"/>
        </row>
        <row r="6185">
          <cell r="A6185">
            <v>915513</v>
          </cell>
          <cell r="B6185" t="str">
            <v>CLOS MOGADOR PRIORAT'18/19 750ml</v>
          </cell>
          <cell r="C6185" t="str">
            <v>P</v>
          </cell>
          <cell r="D6185" t="str">
            <v>PR</v>
          </cell>
          <cell r="E6185" t="str">
            <v>PRP</v>
          </cell>
          <cell r="F6185">
            <v>750</v>
          </cell>
          <cell r="G6185">
            <v>915513</v>
          </cell>
          <cell r="H6185">
            <v>124.99</v>
          </cell>
          <cell r="I6185" t="str">
            <v>L</v>
          </cell>
          <cell r="J6185"/>
        </row>
        <row r="6186">
          <cell r="A6186">
            <v>953771</v>
          </cell>
          <cell r="B6186" t="str">
            <v>CLOS OUVERT CARMERE 750ml</v>
          </cell>
          <cell r="C6186" t="str">
            <v>Y</v>
          </cell>
          <cell r="D6186" t="str">
            <v>YS</v>
          </cell>
          <cell r="E6186" t="str">
            <v>YSE</v>
          </cell>
          <cell r="F6186">
            <v>750</v>
          </cell>
          <cell r="G6186">
            <v>953771</v>
          </cell>
          <cell r="H6186">
            <v>21.32</v>
          </cell>
          <cell r="I6186" t="str">
            <v>S</v>
          </cell>
          <cell r="J6186"/>
        </row>
        <row r="6187">
          <cell r="A6187">
            <v>955737</v>
          </cell>
          <cell r="B6187" t="str">
            <v>CLOS PEGASE CHARD HOMMAGE 2017 750ml</v>
          </cell>
          <cell r="C6187" t="str">
            <v>Y</v>
          </cell>
          <cell r="D6187" t="str">
            <v>YS</v>
          </cell>
          <cell r="E6187" t="str">
            <v>YSE</v>
          </cell>
          <cell r="F6187">
            <v>750</v>
          </cell>
          <cell r="G6187">
            <v>955737</v>
          </cell>
          <cell r="H6187">
            <v>47.35</v>
          </cell>
          <cell r="I6187" t="str">
            <v>S</v>
          </cell>
          <cell r="J6187"/>
        </row>
        <row r="6188">
          <cell r="A6188">
            <v>913568</v>
          </cell>
          <cell r="B6188" t="str">
            <v>CLOS PEGASE SB MITSUKO'17/18 750ml</v>
          </cell>
          <cell r="C6188" t="str">
            <v>K</v>
          </cell>
          <cell r="D6188" t="str">
            <v>KK</v>
          </cell>
          <cell r="E6188" t="str">
            <v>KKD</v>
          </cell>
          <cell r="F6188">
            <v>750</v>
          </cell>
          <cell r="G6188">
            <v>913568</v>
          </cell>
          <cell r="H6188">
            <v>19.399999999999999</v>
          </cell>
          <cell r="I6188" t="str">
            <v>X</v>
          </cell>
          <cell r="J6188"/>
        </row>
        <row r="6189">
          <cell r="A6189">
            <v>919787</v>
          </cell>
          <cell r="B6189" t="str">
            <v>CLOS ST JEAN CDP V V'11 750ml</v>
          </cell>
          <cell r="C6189" t="str">
            <v>Y</v>
          </cell>
          <cell r="D6189" t="str">
            <v>YS</v>
          </cell>
          <cell r="E6189" t="str">
            <v>YSE</v>
          </cell>
          <cell r="F6189">
            <v>750</v>
          </cell>
          <cell r="G6189">
            <v>919787</v>
          </cell>
          <cell r="H6189">
            <v>55.05</v>
          </cell>
          <cell r="I6189" t="str">
            <v>S</v>
          </cell>
          <cell r="J6189"/>
        </row>
        <row r="6190">
          <cell r="A6190">
            <v>952000</v>
          </cell>
          <cell r="B6190" t="str">
            <v>CLOS ST MAGDELAINE CASSIS BLNC 750ml</v>
          </cell>
          <cell r="C6190" t="str">
            <v>Y</v>
          </cell>
          <cell r="D6190" t="str">
            <v>YS</v>
          </cell>
          <cell r="E6190" t="str">
            <v>YSE</v>
          </cell>
          <cell r="F6190">
            <v>750</v>
          </cell>
          <cell r="G6190">
            <v>952000</v>
          </cell>
          <cell r="H6190">
            <v>38.54</v>
          </cell>
          <cell r="I6190" t="str">
            <v>S</v>
          </cell>
          <cell r="J6190"/>
        </row>
        <row r="6191">
          <cell r="A6191">
            <v>917492</v>
          </cell>
          <cell r="B6191" t="str">
            <v>CLOS STE MAGDELEINE CASSIS'17 750ml</v>
          </cell>
          <cell r="C6191" t="str">
            <v>K</v>
          </cell>
          <cell r="D6191" t="str">
            <v>KR</v>
          </cell>
          <cell r="E6191" t="str">
            <v>KRD</v>
          </cell>
          <cell r="F6191">
            <v>750</v>
          </cell>
          <cell r="G6191">
            <v>917492</v>
          </cell>
          <cell r="H6191">
            <v>22.41</v>
          </cell>
          <cell r="I6191" t="str">
            <v>X</v>
          </cell>
          <cell r="J6191"/>
        </row>
        <row r="6192">
          <cell r="A6192">
            <v>900350</v>
          </cell>
          <cell r="B6192" t="str">
            <v>CLOS TRIGUEDINA MALBEC DU CLOS 750ml</v>
          </cell>
          <cell r="C6192" t="str">
            <v>Y</v>
          </cell>
          <cell r="D6192" t="str">
            <v>YS</v>
          </cell>
          <cell r="E6192" t="str">
            <v>YSE</v>
          </cell>
          <cell r="F6192">
            <v>750</v>
          </cell>
          <cell r="G6192">
            <v>900350</v>
          </cell>
          <cell r="H6192">
            <v>16.39</v>
          </cell>
          <cell r="I6192" t="str">
            <v>S</v>
          </cell>
          <cell r="J6192"/>
        </row>
        <row r="6193">
          <cell r="A6193">
            <v>909214</v>
          </cell>
          <cell r="B6193" t="str">
            <v>CLOS VOUGEOT GRAND CRU 07 750ml</v>
          </cell>
          <cell r="C6193" t="str">
            <v>Y</v>
          </cell>
          <cell r="D6193" t="str">
            <v>YS</v>
          </cell>
          <cell r="E6193" t="str">
            <v>YSE</v>
          </cell>
          <cell r="F6193">
            <v>750</v>
          </cell>
          <cell r="G6193">
            <v>909214</v>
          </cell>
          <cell r="H6193">
            <v>127.21</v>
          </cell>
          <cell r="I6193" t="str">
            <v>S</v>
          </cell>
          <cell r="J6193"/>
        </row>
        <row r="6194">
          <cell r="A6194">
            <v>917933</v>
          </cell>
          <cell r="B6194" t="str">
            <v>CLOSERIE DES LYS CHARDONNAY 750ml</v>
          </cell>
          <cell r="C6194" t="str">
            <v>Y</v>
          </cell>
          <cell r="D6194" t="str">
            <v>YS</v>
          </cell>
          <cell r="E6194" t="str">
            <v>YSE</v>
          </cell>
          <cell r="F6194">
            <v>750</v>
          </cell>
          <cell r="G6194">
            <v>917933</v>
          </cell>
          <cell r="H6194">
            <v>15.73</v>
          </cell>
          <cell r="I6194" t="str">
            <v>S</v>
          </cell>
          <cell r="J6194"/>
        </row>
        <row r="6195">
          <cell r="A6195">
            <v>954469</v>
          </cell>
          <cell r="B6195" t="str">
            <v>CLOTILDE GRAND CRU CHAMPAGNE 750ml</v>
          </cell>
          <cell r="C6195" t="str">
            <v>Y</v>
          </cell>
          <cell r="D6195" t="str">
            <v>YS</v>
          </cell>
          <cell r="E6195" t="str">
            <v>YSE</v>
          </cell>
          <cell r="F6195">
            <v>750</v>
          </cell>
          <cell r="G6195">
            <v>954469</v>
          </cell>
          <cell r="H6195">
            <v>56.97</v>
          </cell>
          <cell r="I6195" t="str">
            <v>S</v>
          </cell>
          <cell r="J6195"/>
        </row>
        <row r="6196">
          <cell r="A6196">
            <v>913508</v>
          </cell>
          <cell r="B6196" t="str">
            <v>CLOUDY BAY CHARDONNAY'07 750ml</v>
          </cell>
          <cell r="C6196" t="str">
            <v>K</v>
          </cell>
          <cell r="D6196" t="str">
            <v>KR</v>
          </cell>
          <cell r="E6196" t="str">
            <v>KRV</v>
          </cell>
          <cell r="F6196">
            <v>750</v>
          </cell>
          <cell r="G6196">
            <v>913508</v>
          </cell>
          <cell r="H6196">
            <v>26.93</v>
          </cell>
          <cell r="I6196" t="str">
            <v>X</v>
          </cell>
          <cell r="J6196"/>
        </row>
        <row r="6197">
          <cell r="A6197">
            <v>922843</v>
          </cell>
          <cell r="B6197" t="str">
            <v>CLOUDY BAY PELORUS ROSE 750ml</v>
          </cell>
          <cell r="C6197" t="str">
            <v>Y</v>
          </cell>
          <cell r="D6197" t="str">
            <v>YS</v>
          </cell>
          <cell r="E6197" t="str">
            <v>YSE</v>
          </cell>
          <cell r="F6197">
            <v>750</v>
          </cell>
          <cell r="G6197">
            <v>922843</v>
          </cell>
          <cell r="H6197">
            <v>29.14</v>
          </cell>
          <cell r="I6197" t="str">
            <v>S</v>
          </cell>
          <cell r="J6197"/>
        </row>
        <row r="6198">
          <cell r="A6198">
            <v>914186</v>
          </cell>
          <cell r="B6198" t="str">
            <v>CLOUDY BAY PINOT NOIR'19 750ml</v>
          </cell>
          <cell r="C6198" t="str">
            <v>P</v>
          </cell>
          <cell r="D6198" t="str">
            <v>PR</v>
          </cell>
          <cell r="E6198" t="str">
            <v>PRW</v>
          </cell>
          <cell r="F6198">
            <v>750</v>
          </cell>
          <cell r="G6198">
            <v>914186</v>
          </cell>
          <cell r="H6198">
            <v>39.99</v>
          </cell>
          <cell r="I6198" t="str">
            <v>L</v>
          </cell>
          <cell r="J6198"/>
        </row>
        <row r="6199">
          <cell r="A6199">
            <v>968004</v>
          </cell>
          <cell r="B6199" t="str">
            <v>CLOUDY BAY SAUV BLANC'18/19 750ml</v>
          </cell>
          <cell r="C6199" t="str">
            <v>K</v>
          </cell>
          <cell r="D6199" t="str">
            <v>KR</v>
          </cell>
          <cell r="E6199" t="str">
            <v>KRV</v>
          </cell>
          <cell r="F6199">
            <v>750</v>
          </cell>
          <cell r="G6199">
            <v>968004</v>
          </cell>
          <cell r="H6199">
            <v>32.99</v>
          </cell>
          <cell r="I6199">
            <v>1</v>
          </cell>
          <cell r="J6199"/>
        </row>
        <row r="6200">
          <cell r="A6200">
            <v>406608</v>
          </cell>
          <cell r="B6200" t="str">
            <v>CLOUDY BAY TEKOKO 750ml</v>
          </cell>
          <cell r="C6200" t="str">
            <v>Y</v>
          </cell>
          <cell r="D6200" t="str">
            <v>YS</v>
          </cell>
          <cell r="E6200" t="str">
            <v>YSE</v>
          </cell>
          <cell r="F6200">
            <v>750</v>
          </cell>
          <cell r="G6200">
            <v>406608</v>
          </cell>
          <cell r="H6200">
            <v>55.13</v>
          </cell>
          <cell r="I6200" t="str">
            <v>S</v>
          </cell>
          <cell r="J6200"/>
        </row>
        <row r="6201">
          <cell r="A6201">
            <v>406612</v>
          </cell>
          <cell r="B6201" t="str">
            <v>CLOUDY BAY TEWAHI 750ml</v>
          </cell>
          <cell r="C6201" t="str">
            <v>Y</v>
          </cell>
          <cell r="D6201" t="str">
            <v>YS</v>
          </cell>
          <cell r="E6201" t="str">
            <v>YSE</v>
          </cell>
          <cell r="F6201">
            <v>750</v>
          </cell>
          <cell r="G6201">
            <v>406612</v>
          </cell>
          <cell r="H6201">
            <v>82.13</v>
          </cell>
          <cell r="I6201" t="str">
            <v>S</v>
          </cell>
          <cell r="J6201"/>
        </row>
        <row r="6202">
          <cell r="A6202">
            <v>909157</v>
          </cell>
          <cell r="B6202" t="str">
            <v>CLOVER HILL SPARKLING WINE 04 750ml</v>
          </cell>
          <cell r="C6202" t="str">
            <v>Y</v>
          </cell>
          <cell r="D6202" t="str">
            <v>YS</v>
          </cell>
          <cell r="E6202" t="str">
            <v>YSE</v>
          </cell>
          <cell r="F6202">
            <v>750</v>
          </cell>
          <cell r="G6202">
            <v>909157</v>
          </cell>
          <cell r="H6202">
            <v>22.45</v>
          </cell>
          <cell r="I6202" t="str">
            <v>S</v>
          </cell>
          <cell r="J6202"/>
        </row>
        <row r="6203">
          <cell r="A6203">
            <v>903494</v>
          </cell>
          <cell r="B6203" t="str">
            <v>CLOVER SINGLE BARREL STRAIGHT WHIS 750ml</v>
          </cell>
          <cell r="C6203" t="str">
            <v>Y</v>
          </cell>
          <cell r="D6203" t="str">
            <v>YS</v>
          </cell>
          <cell r="E6203" t="str">
            <v>YSA</v>
          </cell>
          <cell r="F6203">
            <v>750</v>
          </cell>
          <cell r="G6203">
            <v>903494</v>
          </cell>
          <cell r="H6203">
            <v>49.99</v>
          </cell>
          <cell r="I6203" t="str">
            <v>S</v>
          </cell>
          <cell r="J6203"/>
        </row>
        <row r="6204">
          <cell r="A6204">
            <v>902987</v>
          </cell>
          <cell r="B6204" t="str">
            <v>CLOVER STRAIGHT BOURBON 4 YR 750ml</v>
          </cell>
          <cell r="C6204" t="str">
            <v>Y</v>
          </cell>
          <cell r="D6204" t="str">
            <v>YS</v>
          </cell>
          <cell r="E6204" t="str">
            <v>YSA</v>
          </cell>
          <cell r="F6204">
            <v>750</v>
          </cell>
          <cell r="G6204">
            <v>902987</v>
          </cell>
          <cell r="H6204">
            <v>49.99</v>
          </cell>
          <cell r="I6204" t="str">
            <v>S</v>
          </cell>
          <cell r="J6204"/>
        </row>
        <row r="6205">
          <cell r="A6205">
            <v>17512</v>
          </cell>
          <cell r="B6205" t="str">
            <v>CLYDE MAY SPECIAL RESERVE 750ml</v>
          </cell>
          <cell r="C6205" t="str">
            <v>Y</v>
          </cell>
          <cell r="D6205" t="str">
            <v>YS</v>
          </cell>
          <cell r="E6205" t="str">
            <v>YSA</v>
          </cell>
          <cell r="F6205">
            <v>750</v>
          </cell>
          <cell r="G6205">
            <v>17512</v>
          </cell>
          <cell r="H6205">
            <v>57.89</v>
          </cell>
          <cell r="I6205" t="str">
            <v>S</v>
          </cell>
          <cell r="J6205"/>
        </row>
        <row r="6206">
          <cell r="A6206">
            <v>17510</v>
          </cell>
          <cell r="B6206" t="str">
            <v>CLYDE MAY'S ALABAMA STYLE 85P WHIS 750ml</v>
          </cell>
          <cell r="C6206" t="str">
            <v>A</v>
          </cell>
          <cell r="D6206" t="str">
            <v>AW</v>
          </cell>
          <cell r="E6206" t="str">
            <v>AWW</v>
          </cell>
          <cell r="F6206">
            <v>750</v>
          </cell>
          <cell r="G6206">
            <v>17510</v>
          </cell>
          <cell r="H6206">
            <v>34.99</v>
          </cell>
          <cell r="I6206">
            <v>1</v>
          </cell>
          <cell r="J6206"/>
        </row>
        <row r="6207">
          <cell r="A6207">
            <v>100210</v>
          </cell>
          <cell r="B6207" t="str">
            <v>CLYDE MAYS HOLIDAY DUAL PACK 375ml</v>
          </cell>
          <cell r="C6207" t="str">
            <v>Y</v>
          </cell>
          <cell r="D6207" t="str">
            <v>YG</v>
          </cell>
          <cell r="E6207" t="str">
            <v>YGA</v>
          </cell>
          <cell r="F6207">
            <v>375</v>
          </cell>
          <cell r="G6207">
            <v>100210</v>
          </cell>
          <cell r="H6207">
            <v>18.899999999999999</v>
          </cell>
          <cell r="I6207" t="str">
            <v>D</v>
          </cell>
          <cell r="J6207"/>
        </row>
        <row r="6208">
          <cell r="A6208">
            <v>17520</v>
          </cell>
          <cell r="B6208" t="str">
            <v>CLYDE MAY'S STRAIGHT BOURBON 750ml</v>
          </cell>
          <cell r="C6208" t="str">
            <v>Y</v>
          </cell>
          <cell r="D6208" t="str">
            <v>YS</v>
          </cell>
          <cell r="E6208" t="str">
            <v>YSA</v>
          </cell>
          <cell r="F6208">
            <v>750</v>
          </cell>
          <cell r="G6208">
            <v>17520</v>
          </cell>
          <cell r="H6208">
            <v>40.880000000000003</v>
          </cell>
          <cell r="I6208" t="str">
            <v>S</v>
          </cell>
          <cell r="J6208"/>
        </row>
        <row r="6209">
          <cell r="A6209">
            <v>100532</v>
          </cell>
          <cell r="B6209" t="str">
            <v>CLYDE MAYS WHISKEY FLASK 750ml</v>
          </cell>
          <cell r="C6209" t="str">
            <v>Y</v>
          </cell>
          <cell r="D6209" t="str">
            <v>YG</v>
          </cell>
          <cell r="E6209" t="str">
            <v>YGA</v>
          </cell>
          <cell r="F6209">
            <v>750</v>
          </cell>
          <cell r="G6209">
            <v>100532</v>
          </cell>
          <cell r="H6209">
            <v>34.01</v>
          </cell>
          <cell r="I6209" t="str">
            <v>D</v>
          </cell>
          <cell r="J6209"/>
        </row>
        <row r="6210">
          <cell r="A6210">
            <v>4769</v>
          </cell>
          <cell r="B6210" t="str">
            <v>CLYNELISH 14 YR SCOTCH 750ml</v>
          </cell>
          <cell r="C6210" t="str">
            <v>A</v>
          </cell>
          <cell r="D6210" t="str">
            <v>AW</v>
          </cell>
          <cell r="E6210" t="str">
            <v>AWS</v>
          </cell>
          <cell r="F6210">
            <v>750</v>
          </cell>
          <cell r="G6210">
            <v>4769</v>
          </cell>
          <cell r="H6210">
            <v>74.989999999999995</v>
          </cell>
          <cell r="I6210" t="str">
            <v>L</v>
          </cell>
          <cell r="J6210"/>
        </row>
        <row r="6211">
          <cell r="A6211">
            <v>919450</v>
          </cell>
          <cell r="B6211" t="str">
            <v>CLYNELISH SINGLE MALT 14 YR 750ml</v>
          </cell>
          <cell r="C6211" t="str">
            <v>Y</v>
          </cell>
          <cell r="D6211" t="str">
            <v>YS</v>
          </cell>
          <cell r="E6211" t="str">
            <v>YSA</v>
          </cell>
          <cell r="F6211">
            <v>750</v>
          </cell>
          <cell r="G6211">
            <v>919450</v>
          </cell>
          <cell r="H6211">
            <v>55.88</v>
          </cell>
          <cell r="I6211" t="str">
            <v>S</v>
          </cell>
          <cell r="J6211"/>
        </row>
        <row r="6212">
          <cell r="A6212">
            <v>922964</v>
          </cell>
          <cell r="B6212" t="str">
            <v>CO CIDER SPRUCED GLIDER 20000ml</v>
          </cell>
          <cell r="C6212" t="str">
            <v>Y</v>
          </cell>
          <cell r="D6212" t="str">
            <v>YS</v>
          </cell>
          <cell r="E6212" t="str">
            <v>YSE</v>
          </cell>
          <cell r="F6212">
            <v>20000</v>
          </cell>
          <cell r="G6212">
            <v>922964</v>
          </cell>
          <cell r="H6212">
            <v>149.33000000000001</v>
          </cell>
          <cell r="I6212" t="str">
            <v>S</v>
          </cell>
          <cell r="J6212"/>
        </row>
        <row r="6213">
          <cell r="A6213">
            <v>907552</v>
          </cell>
          <cell r="B6213" t="str">
            <v>COASTAL VINES CHARD 750ml</v>
          </cell>
          <cell r="C6213" t="str">
            <v>Y</v>
          </cell>
          <cell r="D6213" t="str">
            <v>YS</v>
          </cell>
          <cell r="E6213" t="str">
            <v>YSE</v>
          </cell>
          <cell r="F6213">
            <v>750</v>
          </cell>
          <cell r="G6213">
            <v>907552</v>
          </cell>
          <cell r="H6213">
            <v>6.99</v>
          </cell>
          <cell r="I6213" t="str">
            <v>S</v>
          </cell>
          <cell r="J6213"/>
        </row>
        <row r="6214">
          <cell r="A6214">
            <v>909520</v>
          </cell>
          <cell r="B6214" t="str">
            <v>COASTAL VINES MERLOT 750ml</v>
          </cell>
          <cell r="C6214" t="str">
            <v>Y</v>
          </cell>
          <cell r="D6214" t="str">
            <v>YS</v>
          </cell>
          <cell r="E6214" t="str">
            <v>YSE</v>
          </cell>
          <cell r="F6214">
            <v>750</v>
          </cell>
          <cell r="G6214">
            <v>909520</v>
          </cell>
          <cell r="H6214">
            <v>6.99</v>
          </cell>
          <cell r="I6214" t="str">
            <v>S</v>
          </cell>
          <cell r="J6214"/>
        </row>
        <row r="6215">
          <cell r="A6215">
            <v>909521</v>
          </cell>
          <cell r="B6215" t="str">
            <v>COASTAL VINES WHITE ZIN 750ml</v>
          </cell>
          <cell r="C6215" t="str">
            <v>Y</v>
          </cell>
          <cell r="D6215" t="str">
            <v>YS</v>
          </cell>
          <cell r="E6215" t="str">
            <v>YSE</v>
          </cell>
          <cell r="F6215">
            <v>750</v>
          </cell>
          <cell r="G6215">
            <v>909521</v>
          </cell>
          <cell r="H6215">
            <v>6.99</v>
          </cell>
          <cell r="I6215" t="str">
            <v>S</v>
          </cell>
          <cell r="J6215"/>
        </row>
        <row r="6216">
          <cell r="A6216">
            <v>917040</v>
          </cell>
          <cell r="B6216" t="str">
            <v>COBOS MALBEC'12/14 750ml</v>
          </cell>
          <cell r="C6216" t="str">
            <v>P</v>
          </cell>
          <cell r="D6216" t="str">
            <v>PR</v>
          </cell>
          <cell r="E6216" t="str">
            <v>PRU</v>
          </cell>
          <cell r="F6216">
            <v>750</v>
          </cell>
          <cell r="G6216">
            <v>917040</v>
          </cell>
          <cell r="H6216">
            <v>207.23</v>
          </cell>
          <cell r="I6216" t="str">
            <v>L</v>
          </cell>
          <cell r="J6216"/>
        </row>
        <row r="6217">
          <cell r="A6217">
            <v>920011</v>
          </cell>
          <cell r="B6217" t="str">
            <v>COCCHI AMERICANO 750ml</v>
          </cell>
          <cell r="C6217" t="str">
            <v>Y</v>
          </cell>
          <cell r="D6217" t="str">
            <v>YS</v>
          </cell>
          <cell r="E6217" t="str">
            <v>YSC</v>
          </cell>
          <cell r="F6217">
            <v>750</v>
          </cell>
          <cell r="G6217">
            <v>920011</v>
          </cell>
          <cell r="H6217">
            <v>21.32</v>
          </cell>
          <cell r="I6217" t="str">
            <v>U</v>
          </cell>
          <cell r="J6217"/>
        </row>
        <row r="6218">
          <cell r="A6218">
            <v>92272</v>
          </cell>
          <cell r="B6218" t="str">
            <v>COCCHI AMERICANO 750ml</v>
          </cell>
          <cell r="C6218" t="str">
            <v>E</v>
          </cell>
          <cell r="D6218" t="str">
            <v>ED</v>
          </cell>
          <cell r="E6218" t="str">
            <v>EDX</v>
          </cell>
          <cell r="F6218">
            <v>750</v>
          </cell>
          <cell r="G6218">
            <v>92272</v>
          </cell>
          <cell r="H6218">
            <v>24.16</v>
          </cell>
          <cell r="I6218">
            <v>1</v>
          </cell>
          <cell r="J6218"/>
        </row>
        <row r="6219">
          <cell r="A6219">
            <v>92273</v>
          </cell>
          <cell r="B6219" t="str">
            <v>COCCHI AMERICANO ROSA 750ml</v>
          </cell>
          <cell r="C6219" t="str">
            <v>Y</v>
          </cell>
          <cell r="D6219" t="str">
            <v>YS</v>
          </cell>
          <cell r="E6219" t="str">
            <v>YSE</v>
          </cell>
          <cell r="F6219">
            <v>750</v>
          </cell>
          <cell r="G6219">
            <v>92273</v>
          </cell>
          <cell r="H6219">
            <v>24.15</v>
          </cell>
          <cell r="I6219" t="str">
            <v>S</v>
          </cell>
          <cell r="J6219"/>
        </row>
        <row r="6220">
          <cell r="A6220">
            <v>902247</v>
          </cell>
          <cell r="B6220" t="str">
            <v>COCCHI BAROLO CHINATO 500ml</v>
          </cell>
          <cell r="C6220" t="str">
            <v>Y</v>
          </cell>
          <cell r="D6220" t="str">
            <v>YS</v>
          </cell>
          <cell r="E6220" t="str">
            <v>YSE</v>
          </cell>
          <cell r="F6220">
            <v>500</v>
          </cell>
          <cell r="G6220">
            <v>902247</v>
          </cell>
          <cell r="H6220">
            <v>49.13</v>
          </cell>
          <cell r="I6220" t="str">
            <v>S</v>
          </cell>
          <cell r="J6220"/>
        </row>
        <row r="6221">
          <cell r="A6221">
            <v>98555</v>
          </cell>
          <cell r="B6221" t="str">
            <v>COCCHI VERMOUTH DI TORINO 375ml</v>
          </cell>
          <cell r="C6221" t="str">
            <v>Y</v>
          </cell>
          <cell r="D6221" t="str">
            <v>YS</v>
          </cell>
          <cell r="E6221" t="str">
            <v>YSC</v>
          </cell>
          <cell r="F6221">
            <v>375</v>
          </cell>
          <cell r="G6221">
            <v>98555</v>
          </cell>
          <cell r="H6221">
            <v>17.07</v>
          </cell>
          <cell r="I6221" t="str">
            <v>S</v>
          </cell>
          <cell r="J6221"/>
        </row>
        <row r="6222">
          <cell r="A6222">
            <v>947571</v>
          </cell>
          <cell r="B6222" t="str">
            <v>COCCHI VERMOUTH DI TORINO 750ml</v>
          </cell>
          <cell r="C6222" t="str">
            <v>Y</v>
          </cell>
          <cell r="D6222" t="str">
            <v>YS</v>
          </cell>
          <cell r="E6222" t="str">
            <v>YSC</v>
          </cell>
          <cell r="F6222">
            <v>750</v>
          </cell>
          <cell r="G6222">
            <v>947571</v>
          </cell>
          <cell r="H6222">
            <v>24.15</v>
          </cell>
          <cell r="I6222" t="str">
            <v>S</v>
          </cell>
          <cell r="J6222"/>
        </row>
        <row r="6223">
          <cell r="A6223">
            <v>951707</v>
          </cell>
          <cell r="B6223" t="str">
            <v>COCCHI VERMOUTH DI TORINO 375 ml</v>
          </cell>
          <cell r="C6223" t="str">
            <v>Y</v>
          </cell>
          <cell r="D6223" t="str">
            <v>YS</v>
          </cell>
          <cell r="E6223" t="str">
            <v>YSC</v>
          </cell>
          <cell r="F6223">
            <v>375</v>
          </cell>
          <cell r="G6223">
            <v>951707</v>
          </cell>
          <cell r="H6223">
            <v>12.8</v>
          </cell>
          <cell r="I6223" t="str">
            <v>X</v>
          </cell>
          <cell r="J6223"/>
        </row>
        <row r="6224">
          <cell r="A6224">
            <v>924044</v>
          </cell>
          <cell r="B6224" t="str">
            <v>COCCHI VERMOUTH TORINO EXTRA DRY 500ml</v>
          </cell>
          <cell r="C6224" t="str">
            <v>Y</v>
          </cell>
          <cell r="D6224" t="str">
            <v>YS</v>
          </cell>
          <cell r="E6224" t="str">
            <v>YSE</v>
          </cell>
          <cell r="F6224">
            <v>500</v>
          </cell>
          <cell r="G6224">
            <v>924044</v>
          </cell>
          <cell r="H6224">
            <v>23.87</v>
          </cell>
          <cell r="I6224" t="str">
            <v>S</v>
          </cell>
          <cell r="J6224"/>
        </row>
        <row r="6225">
          <cell r="A6225">
            <v>90092</v>
          </cell>
          <cell r="B6225" t="str">
            <v>COCKBURN TAWNY 10YR 500ml</v>
          </cell>
          <cell r="C6225" t="str">
            <v>E</v>
          </cell>
          <cell r="D6225" t="str">
            <v>ES</v>
          </cell>
          <cell r="E6225" t="str">
            <v>ESG</v>
          </cell>
          <cell r="F6225">
            <v>500</v>
          </cell>
          <cell r="G6225">
            <v>90092</v>
          </cell>
          <cell r="H6225">
            <v>12.69</v>
          </cell>
          <cell r="I6225" t="str">
            <v>X</v>
          </cell>
          <cell r="J6225"/>
        </row>
        <row r="6226">
          <cell r="A6226">
            <v>90090</v>
          </cell>
          <cell r="B6226" t="str">
            <v>COCKBURN TAWNY 10YR 750ml</v>
          </cell>
          <cell r="C6226" t="str">
            <v>E</v>
          </cell>
          <cell r="D6226" t="str">
            <v>ES</v>
          </cell>
          <cell r="E6226" t="str">
            <v>ESG</v>
          </cell>
          <cell r="F6226">
            <v>750</v>
          </cell>
          <cell r="G6226">
            <v>90090</v>
          </cell>
          <cell r="H6226">
            <v>26.43</v>
          </cell>
          <cell r="I6226" t="str">
            <v>X</v>
          </cell>
          <cell r="J6226"/>
        </row>
        <row r="6227">
          <cell r="A6227">
            <v>90102</v>
          </cell>
          <cell r="B6227" t="str">
            <v>COCKBURN TAWNY 20 YR 750ml</v>
          </cell>
          <cell r="C6227" t="str">
            <v>E</v>
          </cell>
          <cell r="D6227" t="str">
            <v>ES</v>
          </cell>
          <cell r="E6227" t="str">
            <v>ESG</v>
          </cell>
          <cell r="F6227">
            <v>750</v>
          </cell>
          <cell r="G6227">
            <v>90102</v>
          </cell>
          <cell r="H6227">
            <v>32.4</v>
          </cell>
          <cell r="I6227" t="str">
            <v>X</v>
          </cell>
          <cell r="J6227"/>
        </row>
        <row r="6228">
          <cell r="A6228">
            <v>90100</v>
          </cell>
          <cell r="B6228" t="str">
            <v>COCKBURN TAWNY 20 YR 500 ml</v>
          </cell>
          <cell r="C6228" t="str">
            <v>E</v>
          </cell>
          <cell r="D6228" t="str">
            <v>ES</v>
          </cell>
          <cell r="E6228" t="str">
            <v>ESG</v>
          </cell>
          <cell r="F6228">
            <v>500</v>
          </cell>
          <cell r="G6228">
            <v>90100</v>
          </cell>
          <cell r="H6228">
            <v>39.99</v>
          </cell>
          <cell r="I6228" t="str">
            <v>X</v>
          </cell>
          <cell r="J6228"/>
        </row>
        <row r="6229">
          <cell r="A6229">
            <v>940954</v>
          </cell>
          <cell r="B6229" t="str">
            <v>COCKBURN VINTAGE PORT '15 BICENTEN 750ml</v>
          </cell>
          <cell r="C6229" t="str">
            <v>E</v>
          </cell>
          <cell r="D6229" t="str">
            <v>ES</v>
          </cell>
          <cell r="E6229" t="str">
            <v>ESR</v>
          </cell>
          <cell r="F6229">
            <v>750</v>
          </cell>
          <cell r="G6229">
            <v>940954</v>
          </cell>
          <cell r="H6229">
            <v>41.58</v>
          </cell>
          <cell r="I6229" t="str">
            <v>X</v>
          </cell>
          <cell r="J6229"/>
        </row>
        <row r="6230">
          <cell r="A6230">
            <v>915096</v>
          </cell>
          <cell r="B6230" t="str">
            <v>COCKBURN'S 2003 VINTAGE PORT 750ml</v>
          </cell>
          <cell r="C6230" t="str">
            <v>E</v>
          </cell>
          <cell r="D6230" t="str">
            <v>ES</v>
          </cell>
          <cell r="E6230" t="str">
            <v>ESR</v>
          </cell>
          <cell r="F6230">
            <v>750</v>
          </cell>
          <cell r="G6230">
            <v>915096</v>
          </cell>
          <cell r="H6230">
            <v>95.38</v>
          </cell>
          <cell r="I6230" t="str">
            <v>L</v>
          </cell>
          <cell r="J6230"/>
        </row>
        <row r="6231">
          <cell r="A6231">
            <v>90084</v>
          </cell>
          <cell r="B6231" t="str">
            <v>COCKBURN'S SPECIAL RESERVE PORT 750ml</v>
          </cell>
          <cell r="C6231" t="str">
            <v>E</v>
          </cell>
          <cell r="D6231" t="str">
            <v>ES</v>
          </cell>
          <cell r="E6231" t="str">
            <v>ESK</v>
          </cell>
          <cell r="F6231">
            <v>750</v>
          </cell>
          <cell r="G6231">
            <v>90084</v>
          </cell>
          <cell r="H6231">
            <v>16.989999999999998</v>
          </cell>
          <cell r="I6231">
            <v>1</v>
          </cell>
          <cell r="J6231" t="str">
            <v>Y</v>
          </cell>
        </row>
        <row r="6232">
          <cell r="A6232">
            <v>101250</v>
          </cell>
          <cell r="B6232" t="str">
            <v>COCKBURNS SPECIAL RESERVE PORT VAP 750ml</v>
          </cell>
          <cell r="C6232" t="str">
            <v>Y</v>
          </cell>
          <cell r="D6232" t="str">
            <v>YG</v>
          </cell>
          <cell r="E6232" t="str">
            <v>YGE</v>
          </cell>
          <cell r="F6232">
            <v>750</v>
          </cell>
          <cell r="G6232">
            <v>101250</v>
          </cell>
          <cell r="H6232">
            <v>22.2</v>
          </cell>
          <cell r="I6232" t="str">
            <v>D</v>
          </cell>
          <cell r="J6232"/>
        </row>
        <row r="6233">
          <cell r="A6233">
            <v>42513</v>
          </cell>
          <cell r="B6233" t="str">
            <v>COCKSPUR VSOR RUM 12 YR 750ml</v>
          </cell>
          <cell r="C6233" t="str">
            <v>A</v>
          </cell>
          <cell r="D6233" t="str">
            <v>AL</v>
          </cell>
          <cell r="E6233" t="str">
            <v>ALJ</v>
          </cell>
          <cell r="F6233">
            <v>750</v>
          </cell>
          <cell r="G6233">
            <v>42513</v>
          </cell>
          <cell r="H6233">
            <v>33.22</v>
          </cell>
          <cell r="I6233" t="str">
            <v>X</v>
          </cell>
          <cell r="J6233"/>
        </row>
        <row r="6234">
          <cell r="A6234">
            <v>910031</v>
          </cell>
          <cell r="B6234" t="str">
            <v>COCOA DI VINE CHOCOLATE 750ml</v>
          </cell>
          <cell r="C6234" t="str">
            <v>Y</v>
          </cell>
          <cell r="D6234" t="str">
            <v>YS</v>
          </cell>
          <cell r="E6234" t="str">
            <v>YSE</v>
          </cell>
          <cell r="F6234">
            <v>750</v>
          </cell>
          <cell r="G6234">
            <v>910031</v>
          </cell>
          <cell r="H6234">
            <v>12.4</v>
          </cell>
          <cell r="I6234" t="str">
            <v>S</v>
          </cell>
          <cell r="J6234"/>
        </row>
        <row r="6235">
          <cell r="A6235">
            <v>919100</v>
          </cell>
          <cell r="B6235" t="str">
            <v>COCOBON DARK RED BLEND 750ml</v>
          </cell>
          <cell r="C6235" t="str">
            <v>P</v>
          </cell>
          <cell r="D6235" t="str">
            <v>PF</v>
          </cell>
          <cell r="E6235" t="str">
            <v>PFP</v>
          </cell>
          <cell r="F6235">
            <v>750</v>
          </cell>
          <cell r="G6235">
            <v>919100</v>
          </cell>
          <cell r="H6235">
            <v>9.99</v>
          </cell>
          <cell r="I6235">
            <v>1</v>
          </cell>
          <cell r="J6235"/>
        </row>
        <row r="6236">
          <cell r="A6236">
            <v>456546</v>
          </cell>
          <cell r="B6236" t="str">
            <v>COCOBON RED WINE 750ml</v>
          </cell>
          <cell r="C6236" t="str">
            <v>P</v>
          </cell>
          <cell r="D6236" t="str">
            <v>PF</v>
          </cell>
          <cell r="E6236" t="str">
            <v>PFP</v>
          </cell>
          <cell r="F6236">
            <v>750</v>
          </cell>
          <cell r="G6236">
            <v>456546</v>
          </cell>
          <cell r="H6236">
            <v>9.99</v>
          </cell>
          <cell r="I6236">
            <v>1</v>
          </cell>
          <cell r="J6236"/>
        </row>
        <row r="6237">
          <cell r="A6237">
            <v>917621</v>
          </cell>
          <cell r="B6237" t="str">
            <v>COCOBON ROASTED OAK CHARD 750ml</v>
          </cell>
          <cell r="C6237" t="str">
            <v>Y</v>
          </cell>
          <cell r="D6237" t="str">
            <v>YS</v>
          </cell>
          <cell r="E6237" t="str">
            <v>YSE</v>
          </cell>
          <cell r="F6237">
            <v>750</v>
          </cell>
          <cell r="G6237">
            <v>917621</v>
          </cell>
          <cell r="H6237">
            <v>7.06</v>
          </cell>
          <cell r="I6237" t="str">
            <v>S</v>
          </cell>
          <cell r="J6237"/>
        </row>
        <row r="6238">
          <cell r="A6238">
            <v>921456</v>
          </cell>
          <cell r="B6238" t="str">
            <v>COCOBON ROASTED OAK RED BLEND 750ml</v>
          </cell>
          <cell r="C6238" t="str">
            <v>Y</v>
          </cell>
          <cell r="D6238" t="str">
            <v>YS</v>
          </cell>
          <cell r="E6238" t="str">
            <v>YSE</v>
          </cell>
          <cell r="F6238">
            <v>750</v>
          </cell>
          <cell r="G6238">
            <v>921456</v>
          </cell>
          <cell r="H6238">
            <v>9.06</v>
          </cell>
          <cell r="I6238" t="str">
            <v>S</v>
          </cell>
          <cell r="J6238"/>
        </row>
        <row r="6239">
          <cell r="A6239">
            <v>88915</v>
          </cell>
          <cell r="B6239" t="str">
            <v>CODIGO 1530 ANEJO 750ml</v>
          </cell>
          <cell r="C6239" t="str">
            <v>Y</v>
          </cell>
          <cell r="D6239" t="str">
            <v>YS</v>
          </cell>
          <cell r="E6239" t="str">
            <v>YSA</v>
          </cell>
          <cell r="F6239">
            <v>750</v>
          </cell>
          <cell r="G6239">
            <v>88915</v>
          </cell>
          <cell r="H6239">
            <v>132.81</v>
          </cell>
          <cell r="I6239" t="str">
            <v>S</v>
          </cell>
          <cell r="J6239"/>
        </row>
        <row r="6240">
          <cell r="A6240">
            <v>87370</v>
          </cell>
          <cell r="B6240" t="str">
            <v>CODIGO 1530 ROSA BLANCO 750ml</v>
          </cell>
          <cell r="C6240" t="str">
            <v>Y</v>
          </cell>
          <cell r="D6240" t="str">
            <v>YS</v>
          </cell>
          <cell r="E6240" t="str">
            <v>YSA</v>
          </cell>
          <cell r="F6240">
            <v>750</v>
          </cell>
          <cell r="G6240">
            <v>87370</v>
          </cell>
          <cell r="H6240">
            <v>63.48</v>
          </cell>
          <cell r="I6240" t="str">
            <v>S</v>
          </cell>
          <cell r="J6240"/>
        </row>
        <row r="6241">
          <cell r="A6241">
            <v>87369</v>
          </cell>
          <cell r="B6241" t="str">
            <v>CODIGO 1530 TEQUILA BLANCO 750ml</v>
          </cell>
          <cell r="C6241" t="str">
            <v>Y</v>
          </cell>
          <cell r="D6241" t="str">
            <v>YS</v>
          </cell>
          <cell r="E6241" t="str">
            <v>YSA</v>
          </cell>
          <cell r="F6241">
            <v>750</v>
          </cell>
          <cell r="G6241">
            <v>87369</v>
          </cell>
          <cell r="H6241">
            <v>48.49</v>
          </cell>
          <cell r="I6241" t="str">
            <v>S</v>
          </cell>
          <cell r="J6241"/>
        </row>
        <row r="6242">
          <cell r="A6242">
            <v>88652</v>
          </cell>
          <cell r="B6242" t="str">
            <v>CODIGO 1530 TEQUILA REPOSADO 750ml</v>
          </cell>
          <cell r="C6242" t="str">
            <v>Y</v>
          </cell>
          <cell r="D6242" t="str">
            <v>YS</v>
          </cell>
          <cell r="E6242" t="str">
            <v>YSA</v>
          </cell>
          <cell r="F6242">
            <v>750</v>
          </cell>
          <cell r="G6242">
            <v>88652</v>
          </cell>
          <cell r="H6242">
            <v>69.099999999999994</v>
          </cell>
          <cell r="I6242" t="str">
            <v>S</v>
          </cell>
          <cell r="J6242"/>
        </row>
        <row r="6243">
          <cell r="A6243">
            <v>917983</v>
          </cell>
          <cell r="B6243" t="str">
            <v>CODORNIU BRUT ANNA CODORNIU 750ml</v>
          </cell>
          <cell r="C6243" t="str">
            <v>I</v>
          </cell>
          <cell r="D6243" t="str">
            <v>IH</v>
          </cell>
          <cell r="E6243" t="str">
            <v>IHP</v>
          </cell>
          <cell r="F6243">
            <v>750</v>
          </cell>
          <cell r="G6243">
            <v>917983</v>
          </cell>
          <cell r="H6243">
            <v>13.85</v>
          </cell>
          <cell r="I6243" t="str">
            <v>L</v>
          </cell>
          <cell r="J6243"/>
        </row>
        <row r="6244">
          <cell r="A6244">
            <v>953158</v>
          </cell>
          <cell r="B6244" t="str">
            <v>COEUR DE LA REINE GAMAY 750ml</v>
          </cell>
          <cell r="C6244" t="str">
            <v>Y</v>
          </cell>
          <cell r="D6244" t="str">
            <v>YS</v>
          </cell>
          <cell r="E6244" t="str">
            <v>YSE</v>
          </cell>
          <cell r="F6244">
            <v>750</v>
          </cell>
          <cell r="G6244">
            <v>953158</v>
          </cell>
          <cell r="H6244">
            <v>15.17</v>
          </cell>
          <cell r="I6244" t="str">
            <v>S</v>
          </cell>
          <cell r="J6244"/>
        </row>
        <row r="6245">
          <cell r="A6245">
            <v>918853</v>
          </cell>
          <cell r="B6245" t="str">
            <v>COEUR DE LA REINE SAUV BLNC'21 750ml</v>
          </cell>
          <cell r="C6245" t="str">
            <v>K</v>
          </cell>
          <cell r="D6245" t="str">
            <v>KR</v>
          </cell>
          <cell r="E6245" t="str">
            <v>KRB</v>
          </cell>
          <cell r="F6245">
            <v>750</v>
          </cell>
          <cell r="G6245">
            <v>918853</v>
          </cell>
          <cell r="H6245">
            <v>15.99</v>
          </cell>
          <cell r="I6245">
            <v>1</v>
          </cell>
          <cell r="J6245"/>
        </row>
        <row r="6246">
          <cell r="A6246">
            <v>915800</v>
          </cell>
          <cell r="B6246" t="str">
            <v>COEUR DE LION CALVADOS 750ml</v>
          </cell>
          <cell r="C6246" t="str">
            <v>A</v>
          </cell>
          <cell r="D6246" t="str">
            <v>AT</v>
          </cell>
          <cell r="E6246" t="str">
            <v>ATJ</v>
          </cell>
          <cell r="F6246">
            <v>750</v>
          </cell>
          <cell r="G6246">
            <v>915800</v>
          </cell>
          <cell r="H6246">
            <v>40.49</v>
          </cell>
          <cell r="I6246" t="str">
            <v>S</v>
          </cell>
          <cell r="J6246"/>
        </row>
        <row r="6247">
          <cell r="A6247">
            <v>923322</v>
          </cell>
          <cell r="B6247" t="str">
            <v>COFF DUVERNAY CHAS VOILLENOTS 2016 750ml</v>
          </cell>
          <cell r="C6247" t="str">
            <v>Y</v>
          </cell>
          <cell r="D6247" t="str">
            <v>YS</v>
          </cell>
          <cell r="E6247" t="str">
            <v>YSE</v>
          </cell>
          <cell r="F6247">
            <v>750</v>
          </cell>
          <cell r="G6247">
            <v>923322</v>
          </cell>
          <cell r="H6247">
            <v>58.02</v>
          </cell>
          <cell r="I6247" t="str">
            <v>S</v>
          </cell>
          <cell r="J6247"/>
        </row>
        <row r="6248">
          <cell r="A6248">
            <v>953135</v>
          </cell>
          <cell r="B6248" t="str">
            <v>COFFELE SOAVE CLASSICO '16 750ml</v>
          </cell>
          <cell r="C6248" t="str">
            <v>Y</v>
          </cell>
          <cell r="D6248" t="str">
            <v>YS</v>
          </cell>
          <cell r="E6248" t="str">
            <v>YSE</v>
          </cell>
          <cell r="F6248">
            <v>750</v>
          </cell>
          <cell r="G6248">
            <v>953135</v>
          </cell>
          <cell r="H6248">
            <v>14.89</v>
          </cell>
          <cell r="I6248" t="str">
            <v>U</v>
          </cell>
          <cell r="J6248"/>
        </row>
        <row r="6249">
          <cell r="A6249">
            <v>923112</v>
          </cell>
          <cell r="B6249" t="str">
            <v>COFFINET BATARD MONTRACHET 2019 750ml</v>
          </cell>
          <cell r="C6249" t="str">
            <v>Y</v>
          </cell>
          <cell r="D6249" t="str">
            <v>YS</v>
          </cell>
          <cell r="E6249" t="str">
            <v>YSE</v>
          </cell>
          <cell r="F6249">
            <v>750</v>
          </cell>
          <cell r="G6249">
            <v>923112</v>
          </cell>
          <cell r="H6249">
            <v>565.37</v>
          </cell>
          <cell r="I6249" t="str">
            <v>S</v>
          </cell>
          <cell r="J6249"/>
        </row>
        <row r="6250">
          <cell r="A6250">
            <v>924140</v>
          </cell>
          <cell r="B6250" t="str">
            <v>COFFINET CHASS MONT BLANC VILL 2020750ml</v>
          </cell>
          <cell r="C6250" t="str">
            <v>Y</v>
          </cell>
          <cell r="D6250" t="str">
            <v>YS</v>
          </cell>
          <cell r="E6250" t="str">
            <v>YSE</v>
          </cell>
          <cell r="F6250">
            <v>750</v>
          </cell>
          <cell r="G6250">
            <v>924140</v>
          </cell>
          <cell r="H6250">
            <v>104.14</v>
          </cell>
          <cell r="I6250" t="str">
            <v>S</v>
          </cell>
          <cell r="J6250"/>
        </row>
        <row r="6251">
          <cell r="A6251">
            <v>953739</v>
          </cell>
          <cell r="B6251" t="str">
            <v>COFFINET CHASSAGNE 1C MORGEOTS 750ml</v>
          </cell>
          <cell r="C6251" t="str">
            <v>Y</v>
          </cell>
          <cell r="D6251" t="str">
            <v>YS</v>
          </cell>
          <cell r="E6251" t="str">
            <v>YSE</v>
          </cell>
          <cell r="F6251">
            <v>750</v>
          </cell>
          <cell r="G6251">
            <v>953739</v>
          </cell>
          <cell r="H6251">
            <v>96.93</v>
          </cell>
          <cell r="I6251" t="str">
            <v>S</v>
          </cell>
          <cell r="J6251"/>
        </row>
        <row r="6252">
          <cell r="A6252">
            <v>947834</v>
          </cell>
          <cell r="B6252" t="str">
            <v>COFFINET CHASSAGNE 1ER CRU MALTROI 750ml</v>
          </cell>
          <cell r="C6252" t="str">
            <v>Y</v>
          </cell>
          <cell r="D6252" t="str">
            <v>YS</v>
          </cell>
          <cell r="E6252" t="str">
            <v>YSE</v>
          </cell>
          <cell r="F6252">
            <v>750</v>
          </cell>
          <cell r="G6252">
            <v>947834</v>
          </cell>
          <cell r="H6252">
            <v>124.32</v>
          </cell>
          <cell r="I6252" t="str">
            <v>S</v>
          </cell>
          <cell r="J6252"/>
        </row>
        <row r="6253">
          <cell r="A6253">
            <v>924298</v>
          </cell>
          <cell r="B6253" t="str">
            <v>COFFINET DUV CHASS CAILLERES 2018 750ml</v>
          </cell>
          <cell r="C6253" t="str">
            <v>Y</v>
          </cell>
          <cell r="D6253" t="str">
            <v>YS</v>
          </cell>
          <cell r="E6253" t="str">
            <v>YSA</v>
          </cell>
          <cell r="F6253">
            <v>750</v>
          </cell>
          <cell r="G6253">
            <v>924298</v>
          </cell>
          <cell r="H6253">
            <v>160.35</v>
          </cell>
          <cell r="I6253" t="str">
            <v>S</v>
          </cell>
          <cell r="J6253"/>
        </row>
        <row r="6254">
          <cell r="A6254">
            <v>924132</v>
          </cell>
          <cell r="B6254" t="str">
            <v>COFFINET DUV CHASS MONT ROUGE 2017 750ml</v>
          </cell>
          <cell r="C6254" t="str">
            <v>Y</v>
          </cell>
          <cell r="D6254" t="str">
            <v>YS</v>
          </cell>
          <cell r="E6254" t="str">
            <v>YSE</v>
          </cell>
          <cell r="F6254">
            <v>750</v>
          </cell>
          <cell r="G6254">
            <v>924132</v>
          </cell>
          <cell r="H6254">
            <v>59.46</v>
          </cell>
          <cell r="I6254" t="str">
            <v>S</v>
          </cell>
          <cell r="J6254"/>
        </row>
        <row r="6255">
          <cell r="A6255">
            <v>922061</v>
          </cell>
          <cell r="B6255" t="str">
            <v>COFFINET DUVERNAY CHAS VILLAGE 2018750ml</v>
          </cell>
          <cell r="C6255" t="str">
            <v>Y</v>
          </cell>
          <cell r="D6255" t="str">
            <v>YS</v>
          </cell>
          <cell r="E6255" t="str">
            <v>YSE</v>
          </cell>
          <cell r="F6255">
            <v>750</v>
          </cell>
          <cell r="G6255">
            <v>922061</v>
          </cell>
          <cell r="H6255">
            <v>98.38</v>
          </cell>
          <cell r="I6255" t="str">
            <v>S</v>
          </cell>
          <cell r="J6255"/>
        </row>
        <row r="6256">
          <cell r="A6256">
            <v>924133</v>
          </cell>
          <cell r="B6256" t="str">
            <v>COFFINET MONT BLANC 1ER CRU 2018 750ml</v>
          </cell>
          <cell r="C6256" t="str">
            <v>Y</v>
          </cell>
          <cell r="D6256" t="str">
            <v>YS</v>
          </cell>
          <cell r="E6256" t="str">
            <v>YSE</v>
          </cell>
          <cell r="F6256">
            <v>750</v>
          </cell>
          <cell r="G6256">
            <v>924133</v>
          </cell>
          <cell r="H6256">
            <v>152.21</v>
          </cell>
          <cell r="I6256" t="str">
            <v>S</v>
          </cell>
          <cell r="J6256"/>
        </row>
        <row r="6257">
          <cell r="A6257">
            <v>923033</v>
          </cell>
          <cell r="B6257" t="str">
            <v>COGNAC FRAPIN EXTRA 750ml</v>
          </cell>
          <cell r="C6257" t="str">
            <v>A</v>
          </cell>
          <cell r="D6257" t="str">
            <v>AT</v>
          </cell>
          <cell r="E6257" t="str">
            <v>ATG</v>
          </cell>
          <cell r="F6257">
            <v>750</v>
          </cell>
          <cell r="G6257">
            <v>923033</v>
          </cell>
          <cell r="H6257">
            <v>840.27</v>
          </cell>
          <cell r="I6257" t="str">
            <v>L</v>
          </cell>
          <cell r="J6257"/>
        </row>
        <row r="6258">
          <cell r="A6258">
            <v>922508</v>
          </cell>
          <cell r="B6258" t="str">
            <v>COGNAC FRAPIN FONTPINOT XO 750ml</v>
          </cell>
          <cell r="C6258" t="str">
            <v>A</v>
          </cell>
          <cell r="D6258" t="str">
            <v>AT</v>
          </cell>
          <cell r="E6258" t="str">
            <v>ATG</v>
          </cell>
          <cell r="F6258">
            <v>750</v>
          </cell>
          <cell r="G6258">
            <v>922508</v>
          </cell>
          <cell r="H6258">
            <v>160.07</v>
          </cell>
          <cell r="I6258" t="str">
            <v>T</v>
          </cell>
          <cell r="J6258"/>
        </row>
        <row r="6259">
          <cell r="A6259">
            <v>923034</v>
          </cell>
          <cell r="B6259" t="str">
            <v>COGNAC FRAPIN PLUME 750ml</v>
          </cell>
          <cell r="C6259" t="str">
            <v>A</v>
          </cell>
          <cell r="D6259" t="str">
            <v>AT</v>
          </cell>
          <cell r="E6259" t="str">
            <v>ATG</v>
          </cell>
          <cell r="F6259">
            <v>750</v>
          </cell>
          <cell r="G6259">
            <v>923034</v>
          </cell>
          <cell r="H6259">
            <v>3670.86</v>
          </cell>
          <cell r="I6259" t="str">
            <v>L</v>
          </cell>
          <cell r="J6259"/>
        </row>
        <row r="6260">
          <cell r="A6260">
            <v>911154</v>
          </cell>
          <cell r="B6260" t="str">
            <v>COGNAC FRAPIN VSOP 700 ml</v>
          </cell>
          <cell r="C6260" t="str">
            <v>A</v>
          </cell>
          <cell r="D6260" t="str">
            <v>AT</v>
          </cell>
          <cell r="E6260" t="str">
            <v>ATG</v>
          </cell>
          <cell r="F6260">
            <v>700</v>
          </cell>
          <cell r="G6260">
            <v>911154</v>
          </cell>
          <cell r="H6260">
            <v>70</v>
          </cell>
          <cell r="I6260" t="str">
            <v>T</v>
          </cell>
          <cell r="J6260"/>
        </row>
        <row r="6261">
          <cell r="A6261">
            <v>901799</v>
          </cell>
          <cell r="B6261" t="str">
            <v>COGNITION ADAGIO MULLED WINE 750ml</v>
          </cell>
          <cell r="C6261" t="str">
            <v>Y</v>
          </cell>
          <cell r="D6261" t="str">
            <v>YS</v>
          </cell>
          <cell r="E6261" t="str">
            <v>YSE</v>
          </cell>
          <cell r="F6261">
            <v>750</v>
          </cell>
          <cell r="G6261">
            <v>901799</v>
          </cell>
          <cell r="H6261">
            <v>4.04</v>
          </cell>
          <cell r="I6261" t="str">
            <v>S</v>
          </cell>
          <cell r="J6261"/>
        </row>
        <row r="6262">
          <cell r="A6262">
            <v>952116</v>
          </cell>
          <cell r="B6262" t="str">
            <v>COGNITION BAREBACK CHARDONNAY 750ml</v>
          </cell>
          <cell r="C6262" t="str">
            <v>Y</v>
          </cell>
          <cell r="D6262" t="str">
            <v>YS</v>
          </cell>
          <cell r="E6262" t="str">
            <v>YST</v>
          </cell>
          <cell r="F6262">
            <v>750</v>
          </cell>
          <cell r="G6262">
            <v>952116</v>
          </cell>
          <cell r="H6262">
            <v>4.05</v>
          </cell>
          <cell r="I6262" t="str">
            <v>S</v>
          </cell>
          <cell r="J6262"/>
        </row>
        <row r="6263">
          <cell r="A6263">
            <v>901785</v>
          </cell>
          <cell r="B6263" t="str">
            <v>COGNITION CABERNET SAUVIGNON 2014 750ml</v>
          </cell>
          <cell r="C6263" t="str">
            <v>Y</v>
          </cell>
          <cell r="D6263" t="str">
            <v>YS</v>
          </cell>
          <cell r="E6263" t="str">
            <v>YSE</v>
          </cell>
          <cell r="F6263">
            <v>750</v>
          </cell>
          <cell r="G6263">
            <v>901785</v>
          </cell>
          <cell r="H6263">
            <v>41.05</v>
          </cell>
          <cell r="I6263" t="str">
            <v>S</v>
          </cell>
          <cell r="J6263"/>
        </row>
        <row r="6264">
          <cell r="A6264">
            <v>901780</v>
          </cell>
          <cell r="B6264" t="str">
            <v>COGNITION CHARDONNAY CHALK HIL O1 750 ml</v>
          </cell>
          <cell r="C6264" t="str">
            <v>Y</v>
          </cell>
          <cell r="D6264" t="str">
            <v>YS</v>
          </cell>
          <cell r="E6264" t="str">
            <v>YSE</v>
          </cell>
          <cell r="F6264">
            <v>750</v>
          </cell>
          <cell r="G6264">
            <v>901780</v>
          </cell>
          <cell r="H6264">
            <v>21.34</v>
          </cell>
          <cell r="I6264" t="str">
            <v>S</v>
          </cell>
          <cell r="J6264"/>
        </row>
        <row r="6265">
          <cell r="A6265">
            <v>901732</v>
          </cell>
          <cell r="B6265" t="str">
            <v>COGNITION CHARDONNAY CHALK HILO14 750ml</v>
          </cell>
          <cell r="C6265" t="str">
            <v>Y</v>
          </cell>
          <cell r="D6265" t="str">
            <v>YS</v>
          </cell>
          <cell r="E6265" t="str">
            <v>YSE</v>
          </cell>
          <cell r="F6265">
            <v>750</v>
          </cell>
          <cell r="G6265">
            <v>901732</v>
          </cell>
          <cell r="H6265">
            <v>21.33</v>
          </cell>
          <cell r="I6265" t="str">
            <v>S</v>
          </cell>
          <cell r="J6265"/>
        </row>
        <row r="6266">
          <cell r="A6266">
            <v>901740</v>
          </cell>
          <cell r="B6266" t="str">
            <v>COGNITION CHARDONNAY CHALK HILU14 750ml</v>
          </cell>
          <cell r="C6266" t="str">
            <v>Y</v>
          </cell>
          <cell r="D6266" t="str">
            <v>YS</v>
          </cell>
          <cell r="E6266" t="str">
            <v>YSE</v>
          </cell>
          <cell r="F6266">
            <v>750</v>
          </cell>
          <cell r="G6266">
            <v>901740</v>
          </cell>
          <cell r="H6266">
            <v>21.33</v>
          </cell>
          <cell r="I6266" t="str">
            <v>S</v>
          </cell>
          <cell r="J6266"/>
        </row>
        <row r="6267">
          <cell r="A6267">
            <v>901770</v>
          </cell>
          <cell r="B6267" t="str">
            <v>COGNITION CHARDONNAY CHALK HILU15 750ml</v>
          </cell>
          <cell r="C6267" t="str">
            <v>Y</v>
          </cell>
          <cell r="D6267" t="str">
            <v>YS</v>
          </cell>
          <cell r="E6267" t="str">
            <v>YSE</v>
          </cell>
          <cell r="F6267">
            <v>750</v>
          </cell>
          <cell r="G6267">
            <v>901770</v>
          </cell>
          <cell r="H6267">
            <v>21.34</v>
          </cell>
          <cell r="I6267" t="str">
            <v>S</v>
          </cell>
          <cell r="J6267"/>
        </row>
        <row r="6268">
          <cell r="A6268">
            <v>901795</v>
          </cell>
          <cell r="B6268" t="str">
            <v>COGNITION CHARDONNAY OLD OAK 16 750ml</v>
          </cell>
          <cell r="C6268" t="str">
            <v>Y</v>
          </cell>
          <cell r="D6268" t="str">
            <v>YS</v>
          </cell>
          <cell r="E6268" t="str">
            <v>YSE</v>
          </cell>
          <cell r="F6268">
            <v>750</v>
          </cell>
          <cell r="G6268">
            <v>901795</v>
          </cell>
          <cell r="H6268">
            <v>27.55</v>
          </cell>
          <cell r="I6268" t="str">
            <v>S</v>
          </cell>
          <cell r="J6268"/>
        </row>
        <row r="6269">
          <cell r="A6269">
            <v>901738</v>
          </cell>
          <cell r="B6269" t="str">
            <v>COGNITION MERLOT CABFRANK NAPA'13 750ml</v>
          </cell>
          <cell r="C6269" t="str">
            <v>Y</v>
          </cell>
          <cell r="D6269" t="str">
            <v>YS</v>
          </cell>
          <cell r="E6269" t="str">
            <v>YSE</v>
          </cell>
          <cell r="F6269">
            <v>750</v>
          </cell>
          <cell r="G6269">
            <v>901738</v>
          </cell>
          <cell r="H6269">
            <v>29.44</v>
          </cell>
          <cell r="I6269" t="str">
            <v>S</v>
          </cell>
          <cell r="J6269"/>
        </row>
        <row r="6270">
          <cell r="A6270">
            <v>918405</v>
          </cell>
          <cell r="B6270" t="str">
            <v>COGNITION MERLOT-CAB FRANC'12 750ml</v>
          </cell>
          <cell r="C6270" t="str">
            <v>Y</v>
          </cell>
          <cell r="D6270" t="str">
            <v>YS</v>
          </cell>
          <cell r="E6270" t="str">
            <v>YSE</v>
          </cell>
          <cell r="F6270">
            <v>750</v>
          </cell>
          <cell r="G6270">
            <v>918405</v>
          </cell>
          <cell r="H6270">
            <v>26.4</v>
          </cell>
          <cell r="I6270" t="str">
            <v>S</v>
          </cell>
          <cell r="J6270"/>
        </row>
        <row r="6271">
          <cell r="A6271">
            <v>901790</v>
          </cell>
          <cell r="B6271" t="str">
            <v>COGNITION PETITE SIRAH PROGENY15 750ml</v>
          </cell>
          <cell r="C6271" t="str">
            <v>Y</v>
          </cell>
          <cell r="D6271" t="str">
            <v>YS</v>
          </cell>
          <cell r="E6271" t="str">
            <v>YSE</v>
          </cell>
          <cell r="F6271">
            <v>750</v>
          </cell>
          <cell r="G6271">
            <v>901790</v>
          </cell>
          <cell r="H6271">
            <v>4.04</v>
          </cell>
          <cell r="I6271" t="str">
            <v>S</v>
          </cell>
          <cell r="J6271"/>
        </row>
        <row r="6272">
          <cell r="A6272">
            <v>901735</v>
          </cell>
          <cell r="B6272" t="str">
            <v>COGNITION PINOT N SANTA LUCIA'12 750ml</v>
          </cell>
          <cell r="C6272" t="str">
            <v>Y</v>
          </cell>
          <cell r="D6272" t="str">
            <v>YS</v>
          </cell>
          <cell r="E6272" t="str">
            <v>YSE</v>
          </cell>
          <cell r="F6272">
            <v>750</v>
          </cell>
          <cell r="G6272">
            <v>901735</v>
          </cell>
          <cell r="H6272">
            <v>25.55</v>
          </cell>
          <cell r="I6272" t="str">
            <v>S</v>
          </cell>
          <cell r="J6272"/>
        </row>
        <row r="6273">
          <cell r="A6273">
            <v>901778</v>
          </cell>
          <cell r="B6273" t="str">
            <v>COGNITION SAUVIGNON BLANC 15 750ml</v>
          </cell>
          <cell r="C6273" t="str">
            <v>Y</v>
          </cell>
          <cell r="D6273" t="str">
            <v>YS</v>
          </cell>
          <cell r="E6273" t="str">
            <v>YSE</v>
          </cell>
          <cell r="F6273">
            <v>750</v>
          </cell>
          <cell r="G6273">
            <v>901778</v>
          </cell>
          <cell r="H6273">
            <v>21.34</v>
          </cell>
          <cell r="I6273" t="str">
            <v>S</v>
          </cell>
          <cell r="J6273"/>
        </row>
        <row r="6274">
          <cell r="A6274">
            <v>918406</v>
          </cell>
          <cell r="B6274" t="str">
            <v>COGNITION SILVERTOWN SAUV. B 16 750ml</v>
          </cell>
          <cell r="C6274" t="str">
            <v>Y</v>
          </cell>
          <cell r="D6274" t="str">
            <v>YS</v>
          </cell>
          <cell r="E6274" t="str">
            <v>YSE</v>
          </cell>
          <cell r="F6274">
            <v>750</v>
          </cell>
          <cell r="G6274">
            <v>918406</v>
          </cell>
          <cell r="H6274">
            <v>4.04</v>
          </cell>
          <cell r="I6274" t="str">
            <v>S</v>
          </cell>
          <cell r="J6274"/>
        </row>
        <row r="6275">
          <cell r="A6275">
            <v>953756</v>
          </cell>
          <cell r="B6275" t="str">
            <v>COGNITION WINERY CHALK HILL OAKED 750ml</v>
          </cell>
          <cell r="C6275" t="str">
            <v>Y</v>
          </cell>
          <cell r="D6275" t="str">
            <v>YS</v>
          </cell>
          <cell r="E6275" t="str">
            <v>YSE</v>
          </cell>
          <cell r="F6275">
            <v>750</v>
          </cell>
          <cell r="G6275">
            <v>953756</v>
          </cell>
          <cell r="H6275">
            <v>4.04</v>
          </cell>
          <cell r="I6275" t="str">
            <v>S</v>
          </cell>
          <cell r="J6275"/>
        </row>
        <row r="6276">
          <cell r="A6276">
            <v>901766</v>
          </cell>
          <cell r="B6276" t="str">
            <v>COGNITION ZINFANDEL RUSSIAN RVR14 375ml</v>
          </cell>
          <cell r="C6276" t="str">
            <v>Y</v>
          </cell>
          <cell r="D6276" t="str">
            <v>YS</v>
          </cell>
          <cell r="E6276" t="str">
            <v>YSE</v>
          </cell>
          <cell r="F6276">
            <v>375</v>
          </cell>
          <cell r="G6276">
            <v>901766</v>
          </cell>
          <cell r="H6276">
            <v>13.8</v>
          </cell>
          <cell r="I6276" t="str">
            <v>S</v>
          </cell>
          <cell r="J6276"/>
        </row>
        <row r="6277">
          <cell r="A6277">
            <v>64778</v>
          </cell>
          <cell r="B6277" t="str">
            <v>COINTREAU LIQ 1750ml</v>
          </cell>
          <cell r="C6277" t="str">
            <v>Y</v>
          </cell>
          <cell r="D6277" t="str">
            <v>YS</v>
          </cell>
          <cell r="E6277" t="str">
            <v>YSC</v>
          </cell>
          <cell r="F6277">
            <v>1750</v>
          </cell>
          <cell r="G6277">
            <v>64778</v>
          </cell>
          <cell r="H6277">
            <v>94.99</v>
          </cell>
          <cell r="I6277" t="str">
            <v>S</v>
          </cell>
          <cell r="J6277"/>
        </row>
        <row r="6278">
          <cell r="A6278">
            <v>64774</v>
          </cell>
          <cell r="B6278" t="str">
            <v>COINTREAU LIQUEUR 375ml</v>
          </cell>
          <cell r="C6278" t="str">
            <v>C</v>
          </cell>
          <cell r="D6278" t="str">
            <v>CH</v>
          </cell>
          <cell r="E6278" t="str">
            <v>CHB</v>
          </cell>
          <cell r="F6278">
            <v>375</v>
          </cell>
          <cell r="G6278">
            <v>64774</v>
          </cell>
          <cell r="H6278">
            <v>25.99</v>
          </cell>
          <cell r="I6278">
            <v>1</v>
          </cell>
          <cell r="J6278"/>
        </row>
        <row r="6279">
          <cell r="A6279">
            <v>64776</v>
          </cell>
          <cell r="B6279" t="str">
            <v>COINTREAU LIQUEUR 750ml</v>
          </cell>
          <cell r="C6279" t="str">
            <v>C</v>
          </cell>
          <cell r="D6279" t="str">
            <v>CH</v>
          </cell>
          <cell r="E6279" t="str">
            <v>CHB</v>
          </cell>
          <cell r="F6279">
            <v>750</v>
          </cell>
          <cell r="G6279">
            <v>64776</v>
          </cell>
          <cell r="H6279">
            <v>41.99</v>
          </cell>
          <cell r="I6279">
            <v>1</v>
          </cell>
          <cell r="J6279"/>
        </row>
        <row r="6280">
          <cell r="A6280">
            <v>64775</v>
          </cell>
          <cell r="B6280" t="str">
            <v>COINTREAU NOIR LIQUEUR 750ml</v>
          </cell>
          <cell r="C6280" t="str">
            <v>C</v>
          </cell>
          <cell r="D6280" t="str">
            <v>CH</v>
          </cell>
          <cell r="E6280" t="str">
            <v>CHB</v>
          </cell>
          <cell r="F6280">
            <v>750</v>
          </cell>
          <cell r="G6280">
            <v>64775</v>
          </cell>
          <cell r="H6280">
            <v>21.6</v>
          </cell>
          <cell r="I6280" t="str">
            <v>X</v>
          </cell>
          <cell r="J6280"/>
        </row>
        <row r="6281">
          <cell r="A6281">
            <v>922100</v>
          </cell>
          <cell r="B6281" t="str">
            <v>COL D ORCIA BRUNELLO 2015 375ml</v>
          </cell>
          <cell r="C6281" t="str">
            <v>Y</v>
          </cell>
          <cell r="D6281" t="str">
            <v>YS</v>
          </cell>
          <cell r="E6281" t="str">
            <v>YSE</v>
          </cell>
          <cell r="F6281">
            <v>375</v>
          </cell>
          <cell r="G6281">
            <v>922100</v>
          </cell>
          <cell r="H6281">
            <v>33.590000000000003</v>
          </cell>
          <cell r="I6281" t="str">
            <v>S</v>
          </cell>
          <cell r="J6281"/>
        </row>
        <row r="6282">
          <cell r="A6282">
            <v>908851</v>
          </cell>
          <cell r="B6282" t="str">
            <v>COL D ORCIA BRUNELLODI MONTALC 750ml</v>
          </cell>
          <cell r="C6282" t="str">
            <v>Y</v>
          </cell>
          <cell r="D6282" t="str">
            <v>YS</v>
          </cell>
          <cell r="E6282" t="str">
            <v>YSE</v>
          </cell>
          <cell r="F6282">
            <v>750</v>
          </cell>
          <cell r="G6282">
            <v>908851</v>
          </cell>
          <cell r="H6282">
            <v>54.93</v>
          </cell>
          <cell r="I6282" t="str">
            <v>S</v>
          </cell>
          <cell r="J6282"/>
        </row>
        <row r="6283">
          <cell r="A6283">
            <v>908867</v>
          </cell>
          <cell r="B6283" t="str">
            <v>COL D ORCIA BRUNELLODI MONTALC 750ml</v>
          </cell>
          <cell r="C6283" t="str">
            <v>Y</v>
          </cell>
          <cell r="D6283" t="str">
            <v>YS</v>
          </cell>
          <cell r="E6283" t="str">
            <v>YSE</v>
          </cell>
          <cell r="F6283">
            <v>750</v>
          </cell>
          <cell r="G6283">
            <v>908867</v>
          </cell>
          <cell r="H6283">
            <v>59.59</v>
          </cell>
          <cell r="I6283" t="str">
            <v>S</v>
          </cell>
          <cell r="J6283"/>
        </row>
        <row r="6284">
          <cell r="A6284">
            <v>922547</v>
          </cell>
          <cell r="B6284" t="str">
            <v>COL D'ORCIA BRUNELLO POGGIO VENTO 750ml</v>
          </cell>
          <cell r="C6284" t="str">
            <v>Y</v>
          </cell>
          <cell r="D6284" t="str">
            <v>YS</v>
          </cell>
          <cell r="E6284" t="str">
            <v>YSE</v>
          </cell>
          <cell r="F6284">
            <v>750</v>
          </cell>
          <cell r="G6284">
            <v>922547</v>
          </cell>
          <cell r="H6284">
            <v>153.13</v>
          </cell>
          <cell r="I6284" t="str">
            <v>S</v>
          </cell>
          <cell r="J6284"/>
        </row>
        <row r="6285">
          <cell r="A6285">
            <v>948272</v>
          </cell>
          <cell r="B6285" t="str">
            <v>COL RICKETTS EMPIRE EST CIDER 750ml</v>
          </cell>
          <cell r="C6285" t="str">
            <v>Y</v>
          </cell>
          <cell r="D6285" t="str">
            <v>YS</v>
          </cell>
          <cell r="E6285" t="str">
            <v>YSE</v>
          </cell>
          <cell r="F6285">
            <v>750</v>
          </cell>
          <cell r="G6285">
            <v>948272</v>
          </cell>
          <cell r="H6285">
            <v>27.95</v>
          </cell>
          <cell r="I6285" t="str">
            <v>S</v>
          </cell>
          <cell r="J6285"/>
        </row>
        <row r="6286">
          <cell r="A6286">
            <v>948273</v>
          </cell>
          <cell r="B6286" t="str">
            <v>COL RICKETTS ORIGINAL CIDER 750ml</v>
          </cell>
          <cell r="C6286" t="str">
            <v>Y</v>
          </cell>
          <cell r="D6286" t="str">
            <v>YS</v>
          </cell>
          <cell r="E6286" t="str">
            <v>YSE</v>
          </cell>
          <cell r="F6286">
            <v>750</v>
          </cell>
          <cell r="G6286">
            <v>948273</v>
          </cell>
          <cell r="H6286">
            <v>25.6</v>
          </cell>
          <cell r="I6286" t="str">
            <v>S</v>
          </cell>
          <cell r="J6286"/>
        </row>
        <row r="6287">
          <cell r="A6287">
            <v>901855</v>
          </cell>
          <cell r="B6287" t="str">
            <v>COL SOLARE CAB SAU RED MOUNTAIN 750ml</v>
          </cell>
          <cell r="C6287" t="str">
            <v>P</v>
          </cell>
          <cell r="D6287" t="str">
            <v>PL</v>
          </cell>
          <cell r="E6287" t="str">
            <v>PLB</v>
          </cell>
          <cell r="F6287">
            <v>750</v>
          </cell>
          <cell r="G6287">
            <v>901855</v>
          </cell>
          <cell r="H6287">
            <v>75.989999999999995</v>
          </cell>
          <cell r="I6287" t="str">
            <v>L</v>
          </cell>
          <cell r="J6287"/>
        </row>
        <row r="6288">
          <cell r="A6288">
            <v>457520</v>
          </cell>
          <cell r="B6288" t="str">
            <v>COLBY RED 750ml</v>
          </cell>
          <cell r="C6288" t="str">
            <v>Y</v>
          </cell>
          <cell r="D6288" t="str">
            <v>YS</v>
          </cell>
          <cell r="E6288" t="str">
            <v>YSE</v>
          </cell>
          <cell r="F6288">
            <v>750</v>
          </cell>
          <cell r="G6288">
            <v>457520</v>
          </cell>
          <cell r="H6288">
            <v>12.82</v>
          </cell>
          <cell r="I6288" t="str">
            <v>S</v>
          </cell>
          <cell r="J6288"/>
        </row>
        <row r="6289">
          <cell r="A6289">
            <v>359425</v>
          </cell>
          <cell r="B6289" t="str">
            <v>COL-DI-SASSO SANGIOV-CAB'19 750ml</v>
          </cell>
          <cell r="C6289" t="str">
            <v>P</v>
          </cell>
          <cell r="D6289" t="str">
            <v>PR</v>
          </cell>
          <cell r="E6289" t="str">
            <v>PRI</v>
          </cell>
          <cell r="F6289">
            <v>750</v>
          </cell>
          <cell r="G6289">
            <v>359425</v>
          </cell>
          <cell r="H6289">
            <v>9.99</v>
          </cell>
          <cell r="I6289" t="str">
            <v>L</v>
          </cell>
          <cell r="J6289"/>
        </row>
        <row r="6290">
          <cell r="A6290">
            <v>900578</v>
          </cell>
          <cell r="B6290" t="str">
            <v>COLIBRE MPA 355ml</v>
          </cell>
          <cell r="C6290" t="str">
            <v>T</v>
          </cell>
          <cell r="D6290" t="str">
            <v>TV</v>
          </cell>
          <cell r="E6290" t="str">
            <v>TVF</v>
          </cell>
          <cell r="F6290">
            <v>355</v>
          </cell>
          <cell r="G6290">
            <v>900578</v>
          </cell>
          <cell r="H6290">
            <v>1.25</v>
          </cell>
          <cell r="I6290" t="str">
            <v>D</v>
          </cell>
          <cell r="J6290"/>
        </row>
        <row r="6291">
          <cell r="A6291">
            <v>948005</v>
          </cell>
          <cell r="B6291" t="str">
            <v>COLLE VECCHIO OFFIDA PECORINO 750ml</v>
          </cell>
          <cell r="C6291" t="str">
            <v>Y</v>
          </cell>
          <cell r="D6291" t="str">
            <v>YS</v>
          </cell>
          <cell r="E6291" t="str">
            <v>YSE</v>
          </cell>
          <cell r="F6291">
            <v>750</v>
          </cell>
          <cell r="G6291">
            <v>948005</v>
          </cell>
          <cell r="H6291">
            <v>10.44</v>
          </cell>
          <cell r="I6291" t="str">
            <v>U</v>
          </cell>
          <cell r="J6291"/>
        </row>
        <row r="6292">
          <cell r="A6292">
            <v>954699</v>
          </cell>
          <cell r="B6292" t="str">
            <v>COLLEMASSARI RIGOLETO MONTE ROSSO 1500ml</v>
          </cell>
          <cell r="C6292" t="str">
            <v>Y</v>
          </cell>
          <cell r="D6292" t="str">
            <v>YS</v>
          </cell>
          <cell r="E6292" t="str">
            <v>YSE</v>
          </cell>
          <cell r="F6292">
            <v>1500</v>
          </cell>
          <cell r="G6292">
            <v>954699</v>
          </cell>
          <cell r="H6292">
            <v>41.5</v>
          </cell>
          <cell r="I6292" t="str">
            <v>S</v>
          </cell>
          <cell r="J6292"/>
        </row>
        <row r="6293">
          <cell r="A6293">
            <v>922178</v>
          </cell>
          <cell r="B6293" t="str">
            <v>COLLI DI CATONE FRASCATI SUPERIORE 750ml</v>
          </cell>
          <cell r="C6293" t="str">
            <v>Y</v>
          </cell>
          <cell r="D6293" t="str">
            <v>YS</v>
          </cell>
          <cell r="E6293" t="str">
            <v>YSE</v>
          </cell>
          <cell r="F6293">
            <v>750</v>
          </cell>
          <cell r="G6293">
            <v>922178</v>
          </cell>
          <cell r="H6293">
            <v>17.21</v>
          </cell>
          <cell r="I6293" t="str">
            <v>S</v>
          </cell>
          <cell r="J6293"/>
        </row>
        <row r="6294">
          <cell r="A6294">
            <v>951679</v>
          </cell>
          <cell r="B6294" t="str">
            <v>COLLI DI LUNA ROSSO AUXO 750ml</v>
          </cell>
          <cell r="C6294" t="str">
            <v>Y</v>
          </cell>
          <cell r="D6294" t="str">
            <v>YS</v>
          </cell>
          <cell r="E6294" t="str">
            <v>YSE</v>
          </cell>
          <cell r="F6294">
            <v>750</v>
          </cell>
          <cell r="G6294">
            <v>951679</v>
          </cell>
          <cell r="H6294">
            <v>23.2</v>
          </cell>
          <cell r="I6294" t="str">
            <v>S</v>
          </cell>
          <cell r="J6294"/>
        </row>
        <row r="6295">
          <cell r="A6295">
            <v>951681</v>
          </cell>
          <cell r="B6295" t="str">
            <v>COLLI DI LUNI BIANCO FIOR 750ml</v>
          </cell>
          <cell r="C6295" t="str">
            <v>Y</v>
          </cell>
          <cell r="D6295" t="str">
            <v>YS</v>
          </cell>
          <cell r="E6295" t="str">
            <v>YSE</v>
          </cell>
          <cell r="F6295">
            <v>750</v>
          </cell>
          <cell r="G6295">
            <v>951681</v>
          </cell>
          <cell r="H6295">
            <v>23.2</v>
          </cell>
          <cell r="I6295" t="str">
            <v>S</v>
          </cell>
          <cell r="J6295"/>
        </row>
        <row r="6296">
          <cell r="A6296">
            <v>951680</v>
          </cell>
          <cell r="B6296" t="str">
            <v>COLLI DI LUNI ROSSO NICCOLO V 750ml</v>
          </cell>
          <cell r="C6296" t="str">
            <v>Y</v>
          </cell>
          <cell r="D6296" t="str">
            <v>YS</v>
          </cell>
          <cell r="E6296" t="str">
            <v>YSE</v>
          </cell>
          <cell r="F6296">
            <v>750</v>
          </cell>
          <cell r="G6296">
            <v>951680</v>
          </cell>
          <cell r="H6296">
            <v>37.840000000000003</v>
          </cell>
          <cell r="I6296" t="str">
            <v>S</v>
          </cell>
          <cell r="J6296"/>
        </row>
        <row r="6297">
          <cell r="A6297">
            <v>951678</v>
          </cell>
          <cell r="B6297" t="str">
            <v>COLLI DI VERMENTINO BLACK LABEL 750ml</v>
          </cell>
          <cell r="C6297" t="str">
            <v>Y</v>
          </cell>
          <cell r="D6297" t="str">
            <v>YS</v>
          </cell>
          <cell r="E6297" t="str">
            <v>YSE</v>
          </cell>
          <cell r="F6297">
            <v>750</v>
          </cell>
          <cell r="G6297">
            <v>951678</v>
          </cell>
          <cell r="H6297">
            <v>36.270000000000003</v>
          </cell>
          <cell r="I6297" t="str">
            <v>S</v>
          </cell>
          <cell r="J6297"/>
        </row>
        <row r="6298">
          <cell r="A6298">
            <v>951677</v>
          </cell>
          <cell r="B6298" t="str">
            <v>COLLI DI VERMENTINO GREY LABEL 750ml</v>
          </cell>
          <cell r="C6298" t="str">
            <v>Y</v>
          </cell>
          <cell r="D6298" t="str">
            <v>YS</v>
          </cell>
          <cell r="E6298" t="str">
            <v>YSE</v>
          </cell>
          <cell r="F6298">
            <v>750</v>
          </cell>
          <cell r="G6298">
            <v>951677</v>
          </cell>
          <cell r="H6298">
            <v>23.04</v>
          </cell>
          <cell r="I6298" t="str">
            <v>S</v>
          </cell>
          <cell r="J6298"/>
        </row>
        <row r="6299">
          <cell r="A6299">
            <v>917710</v>
          </cell>
          <cell r="B6299" t="str">
            <v>COLLIERE COTES RHONE OUBLIEE'07 750ml</v>
          </cell>
          <cell r="C6299" t="str">
            <v>P</v>
          </cell>
          <cell r="D6299" t="str">
            <v>PR</v>
          </cell>
          <cell r="E6299" t="str">
            <v>PRD</v>
          </cell>
          <cell r="F6299">
            <v>750</v>
          </cell>
          <cell r="G6299">
            <v>917710</v>
          </cell>
          <cell r="H6299">
            <v>16.47</v>
          </cell>
          <cell r="I6299" t="str">
            <v>U</v>
          </cell>
          <cell r="J6299"/>
        </row>
        <row r="6300">
          <cell r="A6300">
            <v>951409</v>
          </cell>
          <cell r="B6300" t="str">
            <v>COLLINE NOVARESI SPANNA VALLANA 750ml</v>
          </cell>
          <cell r="C6300" t="str">
            <v>Y</v>
          </cell>
          <cell r="D6300" t="str">
            <v>YS</v>
          </cell>
          <cell r="E6300" t="str">
            <v>YSE</v>
          </cell>
          <cell r="F6300">
            <v>750</v>
          </cell>
          <cell r="G6300">
            <v>951409</v>
          </cell>
          <cell r="H6300">
            <v>24.76</v>
          </cell>
          <cell r="I6300" t="str">
            <v>S</v>
          </cell>
          <cell r="J6300"/>
        </row>
        <row r="6301">
          <cell r="A6301">
            <v>909566</v>
          </cell>
          <cell r="B6301" t="str">
            <v>COLLIS POLLIONIS 750ml</v>
          </cell>
          <cell r="C6301" t="str">
            <v>Y</v>
          </cell>
          <cell r="D6301" t="str">
            <v>YS</v>
          </cell>
          <cell r="E6301" t="str">
            <v>YSE</v>
          </cell>
          <cell r="F6301">
            <v>750</v>
          </cell>
          <cell r="G6301">
            <v>909566</v>
          </cell>
          <cell r="H6301">
            <v>17.37</v>
          </cell>
          <cell r="I6301" t="str">
            <v>S</v>
          </cell>
          <cell r="J6301"/>
        </row>
        <row r="6302">
          <cell r="A6302">
            <v>900500</v>
          </cell>
          <cell r="B6302" t="str">
            <v>COLMANT BRUT RESERVE NV 750ml</v>
          </cell>
          <cell r="C6302" t="str">
            <v>Y</v>
          </cell>
          <cell r="D6302" t="str">
            <v>YS</v>
          </cell>
          <cell r="E6302" t="str">
            <v>YSE</v>
          </cell>
          <cell r="F6302">
            <v>750</v>
          </cell>
          <cell r="G6302">
            <v>900500</v>
          </cell>
          <cell r="H6302">
            <v>42.7</v>
          </cell>
          <cell r="I6302" t="str">
            <v>S</v>
          </cell>
          <cell r="J6302"/>
        </row>
        <row r="6303">
          <cell r="A6303">
            <v>948341</v>
          </cell>
          <cell r="B6303" t="str">
            <v>COLOMBAIA VIGNA NUOVA 750ml</v>
          </cell>
          <cell r="C6303" t="str">
            <v>Y</v>
          </cell>
          <cell r="D6303" t="str">
            <v>YS</v>
          </cell>
          <cell r="E6303" t="str">
            <v>YSE</v>
          </cell>
          <cell r="F6303">
            <v>750</v>
          </cell>
          <cell r="G6303">
            <v>948341</v>
          </cell>
          <cell r="H6303">
            <v>22.25</v>
          </cell>
          <cell r="I6303" t="str">
            <v>S</v>
          </cell>
          <cell r="J6303"/>
        </row>
        <row r="6304">
          <cell r="A6304">
            <v>902146</v>
          </cell>
          <cell r="B6304" t="str">
            <v>COLOMBIA CREST CCF PINOT NOIR 750ml</v>
          </cell>
          <cell r="C6304" t="str">
            <v>Y</v>
          </cell>
          <cell r="D6304" t="str">
            <v>YS</v>
          </cell>
          <cell r="E6304" t="str">
            <v>YSE</v>
          </cell>
          <cell r="F6304">
            <v>750</v>
          </cell>
          <cell r="G6304">
            <v>902146</v>
          </cell>
          <cell r="H6304">
            <v>9.52</v>
          </cell>
          <cell r="I6304" t="str">
            <v>S</v>
          </cell>
          <cell r="J6304"/>
        </row>
        <row r="6305">
          <cell r="A6305">
            <v>906876</v>
          </cell>
          <cell r="B6305" t="str">
            <v>COLOMBO DRY MARSALA 1500ml</v>
          </cell>
          <cell r="C6305" t="str">
            <v>Y</v>
          </cell>
          <cell r="D6305" t="str">
            <v>YS</v>
          </cell>
          <cell r="E6305" t="str">
            <v>YSE</v>
          </cell>
          <cell r="F6305">
            <v>1500</v>
          </cell>
          <cell r="G6305">
            <v>906876</v>
          </cell>
          <cell r="H6305">
            <v>24.99</v>
          </cell>
          <cell r="I6305" t="str">
            <v>S</v>
          </cell>
          <cell r="J6305"/>
        </row>
        <row r="6306">
          <cell r="A6306">
            <v>955047</v>
          </cell>
          <cell r="B6306" t="str">
            <v>COLOMBO DRY MARSALA 10000ml</v>
          </cell>
          <cell r="C6306" t="str">
            <v>Y</v>
          </cell>
          <cell r="D6306" t="str">
            <v>YS</v>
          </cell>
          <cell r="E6306" t="str">
            <v>YSE</v>
          </cell>
          <cell r="F6306">
            <v>10000</v>
          </cell>
          <cell r="G6306">
            <v>955047</v>
          </cell>
          <cell r="H6306">
            <v>144</v>
          </cell>
          <cell r="I6306" t="str">
            <v>S</v>
          </cell>
          <cell r="J6306"/>
        </row>
        <row r="6307">
          <cell r="A6307">
            <v>909271</v>
          </cell>
          <cell r="B6307" t="str">
            <v>COLOMBO LES ABIELLESBLANC 750ml</v>
          </cell>
          <cell r="C6307" t="str">
            <v>Y</v>
          </cell>
          <cell r="D6307" t="str">
            <v>YS</v>
          </cell>
          <cell r="E6307" t="str">
            <v>YSE</v>
          </cell>
          <cell r="F6307">
            <v>750</v>
          </cell>
          <cell r="G6307">
            <v>909271</v>
          </cell>
          <cell r="H6307">
            <v>15.99</v>
          </cell>
          <cell r="I6307" t="str">
            <v>S</v>
          </cell>
          <cell r="J6307"/>
        </row>
        <row r="6308">
          <cell r="A6308">
            <v>92274</v>
          </cell>
          <cell r="B6308" t="str">
            <v>COLOMBO MARSALA DRY 750ml</v>
          </cell>
          <cell r="C6308" t="str">
            <v>E</v>
          </cell>
          <cell r="D6308" t="str">
            <v>EL</v>
          </cell>
          <cell r="E6308" t="str">
            <v>ELD</v>
          </cell>
          <cell r="F6308">
            <v>750</v>
          </cell>
          <cell r="G6308">
            <v>92274</v>
          </cell>
          <cell r="H6308">
            <v>12.99</v>
          </cell>
          <cell r="I6308" t="str">
            <v>S</v>
          </cell>
          <cell r="J6308"/>
        </row>
        <row r="6309">
          <cell r="A6309">
            <v>92294</v>
          </cell>
          <cell r="B6309" t="str">
            <v>COLOMBO MARSALA SWEET 750ml</v>
          </cell>
          <cell r="C6309" t="str">
            <v>E</v>
          </cell>
          <cell r="D6309" t="str">
            <v>EL</v>
          </cell>
          <cell r="E6309" t="str">
            <v>ELP</v>
          </cell>
          <cell r="F6309">
            <v>750</v>
          </cell>
          <cell r="G6309">
            <v>92294</v>
          </cell>
          <cell r="H6309">
            <v>14.99</v>
          </cell>
          <cell r="I6309">
            <v>1</v>
          </cell>
          <cell r="J6309"/>
        </row>
        <row r="6310">
          <cell r="A6310">
            <v>906877</v>
          </cell>
          <cell r="B6310" t="str">
            <v>COLOMBO SWEET MARSALA 1500ml</v>
          </cell>
          <cell r="C6310" t="str">
            <v>Y</v>
          </cell>
          <cell r="D6310" t="str">
            <v>YS</v>
          </cell>
          <cell r="E6310" t="str">
            <v>YSE</v>
          </cell>
          <cell r="F6310">
            <v>1500</v>
          </cell>
          <cell r="G6310">
            <v>906877</v>
          </cell>
          <cell r="H6310">
            <v>24.99</v>
          </cell>
          <cell r="I6310" t="str">
            <v>S</v>
          </cell>
          <cell r="J6310"/>
        </row>
        <row r="6311">
          <cell r="A6311">
            <v>946850</v>
          </cell>
          <cell r="B6311" t="str">
            <v>COLOMBO SWEET MARSALA 1000 ml</v>
          </cell>
          <cell r="C6311" t="str">
            <v>Y</v>
          </cell>
          <cell r="D6311" t="str">
            <v>YS</v>
          </cell>
          <cell r="E6311" t="str">
            <v>YSE</v>
          </cell>
          <cell r="F6311">
            <v>1000</v>
          </cell>
          <cell r="G6311">
            <v>946850</v>
          </cell>
          <cell r="H6311">
            <v>24.99</v>
          </cell>
          <cell r="I6311" t="str">
            <v>S</v>
          </cell>
          <cell r="J6311"/>
        </row>
        <row r="6312">
          <cell r="A6312">
            <v>955048</v>
          </cell>
          <cell r="B6312" t="str">
            <v>COLOMBO SWEET MARSALA 10000ml</v>
          </cell>
          <cell r="C6312" t="str">
            <v>Y</v>
          </cell>
          <cell r="D6312" t="str">
            <v>YS</v>
          </cell>
          <cell r="E6312" t="str">
            <v>YSE</v>
          </cell>
          <cell r="F6312">
            <v>10000</v>
          </cell>
          <cell r="G6312">
            <v>955048</v>
          </cell>
          <cell r="H6312">
            <v>144</v>
          </cell>
          <cell r="I6312" t="str">
            <v>S</v>
          </cell>
          <cell r="J6312"/>
        </row>
        <row r="6313">
          <cell r="A6313">
            <v>955370</v>
          </cell>
          <cell r="B6313" t="str">
            <v>COLOME AUTENTICO MALBEC 750ml</v>
          </cell>
          <cell r="C6313" t="str">
            <v>Y</v>
          </cell>
          <cell r="D6313" t="str">
            <v>YS</v>
          </cell>
          <cell r="E6313" t="str">
            <v>YSE</v>
          </cell>
          <cell r="F6313">
            <v>750</v>
          </cell>
          <cell r="G6313">
            <v>955370</v>
          </cell>
          <cell r="H6313">
            <v>24.29</v>
          </cell>
          <cell r="I6313" t="str">
            <v>S</v>
          </cell>
          <cell r="J6313"/>
        </row>
        <row r="6314">
          <cell r="A6314">
            <v>921742</v>
          </cell>
          <cell r="B6314" t="str">
            <v>COLORADO CIDER CO CHERRY GLIDER 19000ml</v>
          </cell>
          <cell r="C6314" t="str">
            <v>Y</v>
          </cell>
          <cell r="D6314" t="str">
            <v>YS</v>
          </cell>
          <cell r="E6314" t="str">
            <v>YSE</v>
          </cell>
          <cell r="F6314">
            <v>19000</v>
          </cell>
          <cell r="G6314">
            <v>921742</v>
          </cell>
          <cell r="H6314">
            <v>139.99</v>
          </cell>
          <cell r="I6314" t="str">
            <v>S</v>
          </cell>
          <cell r="J6314"/>
        </row>
        <row r="6315">
          <cell r="A6315">
            <v>910594</v>
          </cell>
          <cell r="B6315" t="str">
            <v>COLORADO CIDER CO. CHERRY GLIDER 355ml</v>
          </cell>
          <cell r="C6315" t="str">
            <v>Y</v>
          </cell>
          <cell r="D6315" t="str">
            <v>YS</v>
          </cell>
          <cell r="E6315" t="str">
            <v>YSE</v>
          </cell>
          <cell r="F6315">
            <v>355</v>
          </cell>
          <cell r="G6315">
            <v>910594</v>
          </cell>
          <cell r="H6315">
            <v>2.7</v>
          </cell>
          <cell r="I6315" t="str">
            <v>S</v>
          </cell>
          <cell r="J6315"/>
        </row>
        <row r="6316">
          <cell r="A6316">
            <v>922876</v>
          </cell>
          <cell r="B6316" t="str">
            <v>COLORADO CIDER CO. GLIDER 20000ml</v>
          </cell>
          <cell r="C6316" t="str">
            <v>Y</v>
          </cell>
          <cell r="D6316" t="str">
            <v>YS</v>
          </cell>
          <cell r="E6316" t="str">
            <v>YSE</v>
          </cell>
          <cell r="F6316">
            <v>20000</v>
          </cell>
          <cell r="G6316">
            <v>922876</v>
          </cell>
          <cell r="H6316">
            <v>119.32</v>
          </cell>
          <cell r="I6316" t="str">
            <v>S</v>
          </cell>
          <cell r="J6316"/>
        </row>
        <row r="6317">
          <cell r="A6317">
            <v>953185</v>
          </cell>
          <cell r="B6317" t="str">
            <v>COLORADO CIDER CO. GLIDER DRY 355 ml</v>
          </cell>
          <cell r="C6317" t="str">
            <v>Y</v>
          </cell>
          <cell r="D6317" t="str">
            <v>YS</v>
          </cell>
          <cell r="E6317" t="str">
            <v>YSE</v>
          </cell>
          <cell r="F6317">
            <v>355</v>
          </cell>
          <cell r="G6317">
            <v>953185</v>
          </cell>
          <cell r="H6317">
            <v>2.5</v>
          </cell>
          <cell r="I6317" t="str">
            <v>S</v>
          </cell>
          <cell r="J6317"/>
        </row>
        <row r="6318">
          <cell r="A6318">
            <v>922877</v>
          </cell>
          <cell r="B6318" t="str">
            <v>COLORADO CIDER CO. GLIDER DRY 20000ml</v>
          </cell>
          <cell r="C6318" t="str">
            <v>Y</v>
          </cell>
          <cell r="D6318" t="str">
            <v>YS</v>
          </cell>
          <cell r="E6318" t="str">
            <v>YSE</v>
          </cell>
          <cell r="F6318">
            <v>20000</v>
          </cell>
          <cell r="G6318">
            <v>922877</v>
          </cell>
          <cell r="H6318">
            <v>119.32</v>
          </cell>
          <cell r="I6318" t="str">
            <v>S</v>
          </cell>
          <cell r="J6318"/>
        </row>
        <row r="6319">
          <cell r="A6319">
            <v>922878</v>
          </cell>
          <cell r="B6319" t="str">
            <v>COLORADO CIDER CO. GRASSHOPAH 60000 ml</v>
          </cell>
          <cell r="C6319" t="str">
            <v>Y</v>
          </cell>
          <cell r="D6319" t="str">
            <v>YS</v>
          </cell>
          <cell r="E6319" t="str">
            <v>YSE</v>
          </cell>
          <cell r="F6319">
            <v>60000</v>
          </cell>
          <cell r="G6319">
            <v>922878</v>
          </cell>
          <cell r="H6319">
            <v>339.99</v>
          </cell>
          <cell r="I6319" t="str">
            <v>S</v>
          </cell>
          <cell r="J6319"/>
        </row>
        <row r="6320">
          <cell r="A6320">
            <v>922879</v>
          </cell>
          <cell r="B6320" t="str">
            <v>COLORADO CIDER CO. MILE HIGH 355ml</v>
          </cell>
          <cell r="C6320" t="str">
            <v>Y</v>
          </cell>
          <cell r="D6320" t="str">
            <v>YS</v>
          </cell>
          <cell r="E6320" t="str">
            <v>YSE</v>
          </cell>
          <cell r="F6320">
            <v>355</v>
          </cell>
          <cell r="G6320">
            <v>922879</v>
          </cell>
          <cell r="H6320">
            <v>1.93</v>
          </cell>
          <cell r="I6320" t="str">
            <v>S</v>
          </cell>
          <cell r="J6320"/>
        </row>
        <row r="6321">
          <cell r="A6321">
            <v>910615</v>
          </cell>
          <cell r="B6321" t="str">
            <v>COLORADO CIDER CO. MIXED BIN 35 355 ml</v>
          </cell>
          <cell r="C6321" t="str">
            <v>Y</v>
          </cell>
          <cell r="D6321" t="str">
            <v>YS</v>
          </cell>
          <cell r="E6321" t="str">
            <v>YSE</v>
          </cell>
          <cell r="F6321">
            <v>355</v>
          </cell>
          <cell r="G6321">
            <v>910615</v>
          </cell>
          <cell r="H6321">
            <v>1.85</v>
          </cell>
          <cell r="I6321" t="str">
            <v>S</v>
          </cell>
          <cell r="J6321"/>
        </row>
        <row r="6322">
          <cell r="A6322">
            <v>910608</v>
          </cell>
          <cell r="B6322" t="str">
            <v>COLORADO CIDER CO. RADL'AH 355ml</v>
          </cell>
          <cell r="C6322" t="str">
            <v>Y</v>
          </cell>
          <cell r="D6322" t="str">
            <v>YS</v>
          </cell>
          <cell r="E6322" t="str">
            <v>YSE</v>
          </cell>
          <cell r="F6322">
            <v>355</v>
          </cell>
          <cell r="G6322">
            <v>910608</v>
          </cell>
          <cell r="H6322">
            <v>2.15</v>
          </cell>
          <cell r="I6322" t="str">
            <v>S</v>
          </cell>
          <cell r="J6322"/>
        </row>
        <row r="6323">
          <cell r="A6323">
            <v>922880</v>
          </cell>
          <cell r="B6323" t="str">
            <v>COLORADO CIDER CO. RADL'AH 20000ml</v>
          </cell>
          <cell r="C6323" t="str">
            <v>Y</v>
          </cell>
          <cell r="D6323" t="str">
            <v>YS</v>
          </cell>
          <cell r="E6323" t="str">
            <v>YSE</v>
          </cell>
          <cell r="F6323">
            <v>20000</v>
          </cell>
          <cell r="G6323">
            <v>922880</v>
          </cell>
          <cell r="H6323">
            <v>109.33</v>
          </cell>
          <cell r="I6323" t="str">
            <v>S</v>
          </cell>
          <cell r="J6323"/>
        </row>
        <row r="6324">
          <cell r="A6324">
            <v>922881</v>
          </cell>
          <cell r="B6324" t="str">
            <v>COLORADO CIDER CO. SPRUCED GLIDER60000ml</v>
          </cell>
          <cell r="C6324" t="str">
            <v>Y</v>
          </cell>
          <cell r="D6324" t="str">
            <v>YS</v>
          </cell>
          <cell r="E6324" t="str">
            <v>YSE</v>
          </cell>
          <cell r="F6324">
            <v>60000</v>
          </cell>
          <cell r="G6324">
            <v>922881</v>
          </cell>
          <cell r="H6324">
            <v>374.32</v>
          </cell>
          <cell r="I6324" t="str">
            <v>S</v>
          </cell>
          <cell r="J6324"/>
        </row>
        <row r="6325">
          <cell r="A6325">
            <v>910593</v>
          </cell>
          <cell r="B6325" t="str">
            <v>COLORADO CIDER CO.GLIDER 355ml</v>
          </cell>
          <cell r="C6325" t="str">
            <v>Y</v>
          </cell>
          <cell r="D6325" t="str">
            <v>YS</v>
          </cell>
          <cell r="E6325" t="str">
            <v>YSE</v>
          </cell>
          <cell r="F6325">
            <v>355</v>
          </cell>
          <cell r="G6325">
            <v>910593</v>
          </cell>
          <cell r="H6325">
            <v>2.5</v>
          </cell>
          <cell r="I6325" t="str">
            <v>S</v>
          </cell>
          <cell r="J6325"/>
        </row>
        <row r="6326">
          <cell r="A6326">
            <v>910598</v>
          </cell>
          <cell r="B6326" t="str">
            <v>COLORADO CIDER CO.GRASSHOPAH 355ml</v>
          </cell>
          <cell r="C6326" t="str">
            <v>Y</v>
          </cell>
          <cell r="D6326" t="str">
            <v>YS</v>
          </cell>
          <cell r="E6326" t="str">
            <v>YSE</v>
          </cell>
          <cell r="F6326">
            <v>355</v>
          </cell>
          <cell r="G6326">
            <v>910598</v>
          </cell>
          <cell r="H6326">
            <v>2.7</v>
          </cell>
          <cell r="I6326" t="str">
            <v>S</v>
          </cell>
          <cell r="J6326"/>
        </row>
        <row r="6327">
          <cell r="A6327">
            <v>910665</v>
          </cell>
          <cell r="B6327" t="str">
            <v>COLORADO CIDER CO.GRASSHOPAH KEG 20000ml</v>
          </cell>
          <cell r="C6327" t="str">
            <v>Y</v>
          </cell>
          <cell r="D6327" t="str">
            <v>YS</v>
          </cell>
          <cell r="E6327" t="str">
            <v>YSE</v>
          </cell>
          <cell r="F6327">
            <v>20000</v>
          </cell>
          <cell r="G6327">
            <v>910665</v>
          </cell>
          <cell r="H6327">
            <v>139.99</v>
          </cell>
          <cell r="I6327" t="str">
            <v>S</v>
          </cell>
          <cell r="J6327"/>
        </row>
        <row r="6328">
          <cell r="A6328">
            <v>923659</v>
          </cell>
          <cell r="B6328" t="str">
            <v>COLORADO CIDER HEIRLOOM BLEND KEG19000ml</v>
          </cell>
          <cell r="C6328" t="str">
            <v>Y</v>
          </cell>
          <cell r="D6328" t="str">
            <v>YS</v>
          </cell>
          <cell r="E6328" t="str">
            <v>YSE</v>
          </cell>
          <cell r="F6328">
            <v>19000</v>
          </cell>
          <cell r="G6328">
            <v>923659</v>
          </cell>
          <cell r="H6328">
            <v>199.99</v>
          </cell>
          <cell r="I6328" t="str">
            <v>S</v>
          </cell>
          <cell r="J6328"/>
        </row>
        <row r="6329">
          <cell r="A6329">
            <v>923661</v>
          </cell>
          <cell r="B6329" t="str">
            <v>COLORADO CIDER KINGSTON BLACK 750ml</v>
          </cell>
          <cell r="C6329" t="str">
            <v>Y</v>
          </cell>
          <cell r="D6329" t="str">
            <v>YS</v>
          </cell>
          <cell r="E6329" t="str">
            <v>YSE</v>
          </cell>
          <cell r="F6329">
            <v>750</v>
          </cell>
          <cell r="G6329">
            <v>923661</v>
          </cell>
          <cell r="H6329">
            <v>15.95</v>
          </cell>
          <cell r="I6329" t="str">
            <v>S</v>
          </cell>
          <cell r="J6329"/>
        </row>
        <row r="6330">
          <cell r="A6330">
            <v>923662</v>
          </cell>
          <cell r="B6330" t="str">
            <v>COLORADO CIDER OL' STUMPY 750ml</v>
          </cell>
          <cell r="C6330" t="str">
            <v>Y</v>
          </cell>
          <cell r="D6330" t="str">
            <v>YS</v>
          </cell>
          <cell r="E6330" t="str">
            <v>YSE</v>
          </cell>
          <cell r="F6330">
            <v>750</v>
          </cell>
          <cell r="G6330">
            <v>923662</v>
          </cell>
          <cell r="H6330">
            <v>15.95</v>
          </cell>
          <cell r="I6330" t="str">
            <v>S</v>
          </cell>
          <cell r="J6330"/>
        </row>
        <row r="6331">
          <cell r="A6331">
            <v>923660</v>
          </cell>
          <cell r="B6331" t="str">
            <v>COLORADO CIDER ORCHARD RUN KEG 19000ml</v>
          </cell>
          <cell r="C6331" t="str">
            <v>Y</v>
          </cell>
          <cell r="D6331" t="str">
            <v>YS</v>
          </cell>
          <cell r="E6331" t="str">
            <v>YSE</v>
          </cell>
          <cell r="F6331">
            <v>19000</v>
          </cell>
          <cell r="G6331">
            <v>923660</v>
          </cell>
          <cell r="H6331">
            <v>199.99</v>
          </cell>
          <cell r="I6331" t="str">
            <v>S</v>
          </cell>
          <cell r="J6331"/>
        </row>
        <row r="6332">
          <cell r="A6332">
            <v>923671</v>
          </cell>
          <cell r="B6332" t="str">
            <v>COLORADO CIDER SPRUCED GLIDER 355ml</v>
          </cell>
          <cell r="C6332" t="str">
            <v>Y</v>
          </cell>
          <cell r="D6332" t="str">
            <v>YS</v>
          </cell>
          <cell r="E6332" t="str">
            <v>YSE</v>
          </cell>
          <cell r="F6332">
            <v>355</v>
          </cell>
          <cell r="G6332">
            <v>923671</v>
          </cell>
          <cell r="H6332">
            <v>2.95</v>
          </cell>
          <cell r="I6332" t="str">
            <v>X</v>
          </cell>
          <cell r="J6332"/>
        </row>
        <row r="6333">
          <cell r="A6333">
            <v>923658</v>
          </cell>
          <cell r="B6333" t="str">
            <v>COLORADO CIDER SPRUCED GLIDER CAN 355ml</v>
          </cell>
          <cell r="C6333" t="str">
            <v>Y</v>
          </cell>
          <cell r="D6333" t="str">
            <v>YS</v>
          </cell>
          <cell r="E6333" t="str">
            <v>YSE</v>
          </cell>
          <cell r="F6333">
            <v>355</v>
          </cell>
          <cell r="G6333">
            <v>923658</v>
          </cell>
          <cell r="H6333">
            <v>2.95</v>
          </cell>
          <cell r="I6333" t="str">
            <v>S</v>
          </cell>
          <cell r="J6333"/>
        </row>
        <row r="6334">
          <cell r="A6334">
            <v>407290</v>
          </cell>
          <cell r="B6334" t="str">
            <v>COLORES DEL SOL MALBEC RESERVA 750ml</v>
          </cell>
          <cell r="C6334" t="str">
            <v>P</v>
          </cell>
          <cell r="D6334" t="str">
            <v>PR</v>
          </cell>
          <cell r="E6334" t="str">
            <v>PRU</v>
          </cell>
          <cell r="F6334">
            <v>750</v>
          </cell>
          <cell r="G6334">
            <v>407290</v>
          </cell>
          <cell r="H6334">
            <v>12.99</v>
          </cell>
          <cell r="I6334">
            <v>1</v>
          </cell>
          <cell r="J6334"/>
        </row>
        <row r="6335">
          <cell r="A6335">
            <v>920992</v>
          </cell>
          <cell r="B6335" t="str">
            <v>COLOSI BIANCO 750ml</v>
          </cell>
          <cell r="C6335" t="str">
            <v>Y</v>
          </cell>
          <cell r="D6335" t="str">
            <v>YS</v>
          </cell>
          <cell r="E6335" t="str">
            <v>YSE</v>
          </cell>
          <cell r="F6335">
            <v>750</v>
          </cell>
          <cell r="G6335">
            <v>920992</v>
          </cell>
          <cell r="H6335">
            <v>7.22</v>
          </cell>
          <cell r="I6335" t="str">
            <v>S</v>
          </cell>
          <cell r="J6335"/>
        </row>
        <row r="6336">
          <cell r="A6336">
            <v>909197</v>
          </cell>
          <cell r="B6336" t="str">
            <v>COLOSI GRILLO 750ml</v>
          </cell>
          <cell r="C6336" t="str">
            <v>Y</v>
          </cell>
          <cell r="D6336" t="str">
            <v>YS</v>
          </cell>
          <cell r="E6336" t="str">
            <v>YSE</v>
          </cell>
          <cell r="F6336">
            <v>750</v>
          </cell>
          <cell r="G6336">
            <v>909197</v>
          </cell>
          <cell r="H6336">
            <v>14.41</v>
          </cell>
          <cell r="I6336" t="str">
            <v>S</v>
          </cell>
          <cell r="J6336"/>
        </row>
        <row r="6337">
          <cell r="A6337">
            <v>917179</v>
          </cell>
          <cell r="B6337" t="str">
            <v>COLOSI NERO D'AVOLA'19/20 750ml</v>
          </cell>
          <cell r="C6337" t="str">
            <v>P</v>
          </cell>
          <cell r="D6337" t="str">
            <v>PR</v>
          </cell>
          <cell r="E6337" t="str">
            <v>PRM</v>
          </cell>
          <cell r="F6337">
            <v>750</v>
          </cell>
          <cell r="G6337">
            <v>917179</v>
          </cell>
          <cell r="H6337">
            <v>16</v>
          </cell>
          <cell r="I6337" t="str">
            <v>L</v>
          </cell>
          <cell r="J6337"/>
        </row>
        <row r="6338">
          <cell r="A6338">
            <v>972976</v>
          </cell>
          <cell r="B6338" t="str">
            <v>COLOSI ROSSO SICILIA'18/19 750ml</v>
          </cell>
          <cell r="C6338" t="str">
            <v>P</v>
          </cell>
          <cell r="D6338" t="str">
            <v>PR</v>
          </cell>
          <cell r="E6338" t="str">
            <v>PRM</v>
          </cell>
          <cell r="F6338">
            <v>750</v>
          </cell>
          <cell r="G6338">
            <v>972976</v>
          </cell>
          <cell r="H6338">
            <v>11.23</v>
          </cell>
          <cell r="I6338" t="str">
            <v>X</v>
          </cell>
          <cell r="J6338"/>
        </row>
        <row r="6339">
          <cell r="A6339">
            <v>907655</v>
          </cell>
          <cell r="B6339" t="str">
            <v>COLOSI SICILIA BIANC0 '07 750ml</v>
          </cell>
          <cell r="C6339" t="str">
            <v>Y</v>
          </cell>
          <cell r="D6339" t="str">
            <v>YS</v>
          </cell>
          <cell r="E6339" t="str">
            <v>YSE</v>
          </cell>
          <cell r="F6339">
            <v>750</v>
          </cell>
          <cell r="G6339">
            <v>907655</v>
          </cell>
          <cell r="H6339">
            <v>10.62</v>
          </cell>
          <cell r="I6339" t="str">
            <v>S</v>
          </cell>
          <cell r="J6339"/>
        </row>
        <row r="6340">
          <cell r="A6340">
            <v>914952</v>
          </cell>
          <cell r="B6340" t="str">
            <v>COLPETRONE ROSSO MONTEFAL'14 750ml</v>
          </cell>
          <cell r="C6340" t="str">
            <v>P</v>
          </cell>
          <cell r="D6340" t="str">
            <v>PR</v>
          </cell>
          <cell r="E6340" t="str">
            <v>PRK</v>
          </cell>
          <cell r="F6340">
            <v>750</v>
          </cell>
          <cell r="G6340">
            <v>914952</v>
          </cell>
          <cell r="H6340">
            <v>15.22</v>
          </cell>
          <cell r="I6340" t="str">
            <v>X</v>
          </cell>
          <cell r="J6340"/>
        </row>
        <row r="6341">
          <cell r="A6341">
            <v>916052</v>
          </cell>
          <cell r="B6341" t="str">
            <v>COLPETRONE SAGRANT MONTEFAL'07 750ml</v>
          </cell>
          <cell r="C6341" t="str">
            <v>P</v>
          </cell>
          <cell r="D6341" t="str">
            <v>PR</v>
          </cell>
          <cell r="E6341" t="str">
            <v>PRK</v>
          </cell>
          <cell r="F6341">
            <v>750</v>
          </cell>
          <cell r="G6341">
            <v>916052</v>
          </cell>
          <cell r="H6341">
            <v>25.52</v>
          </cell>
          <cell r="I6341" t="str">
            <v>X</v>
          </cell>
          <cell r="J6341"/>
        </row>
        <row r="6342">
          <cell r="A6342">
            <v>948055</v>
          </cell>
          <cell r="B6342" t="str">
            <v>COLTER CAB FRANC 2011 750ml</v>
          </cell>
          <cell r="C6342" t="str">
            <v>Y</v>
          </cell>
          <cell r="D6342" t="str">
            <v>YS</v>
          </cell>
          <cell r="E6342" t="str">
            <v>YSE</v>
          </cell>
          <cell r="F6342">
            <v>750</v>
          </cell>
          <cell r="G6342">
            <v>948055</v>
          </cell>
          <cell r="H6342">
            <v>33.33</v>
          </cell>
          <cell r="I6342" t="str">
            <v>S</v>
          </cell>
          <cell r="J6342"/>
        </row>
        <row r="6343">
          <cell r="A6343">
            <v>950852</v>
          </cell>
          <cell r="B6343" t="str">
            <v>COLTER CREEK MIXED CASE 750ml</v>
          </cell>
          <cell r="C6343" t="str">
            <v>Y</v>
          </cell>
          <cell r="D6343" t="str">
            <v>YS</v>
          </cell>
          <cell r="E6343" t="str">
            <v>YSE</v>
          </cell>
          <cell r="F6343">
            <v>750</v>
          </cell>
          <cell r="G6343">
            <v>950852</v>
          </cell>
          <cell r="H6343">
            <v>14.09</v>
          </cell>
          <cell r="I6343" t="str">
            <v>S</v>
          </cell>
          <cell r="J6343"/>
        </row>
        <row r="6344">
          <cell r="A6344">
            <v>950425</v>
          </cell>
          <cell r="B6344" t="str">
            <v>COLTER CREEK SYRAH 750ml</v>
          </cell>
          <cell r="C6344" t="str">
            <v>Y</v>
          </cell>
          <cell r="D6344" t="str">
            <v>YS</v>
          </cell>
          <cell r="E6344" t="str">
            <v>YSE</v>
          </cell>
          <cell r="F6344">
            <v>750</v>
          </cell>
          <cell r="G6344">
            <v>950425</v>
          </cell>
          <cell r="H6344">
            <v>22.59</v>
          </cell>
          <cell r="I6344" t="str">
            <v>S</v>
          </cell>
          <cell r="J6344"/>
        </row>
        <row r="6345">
          <cell r="A6345">
            <v>947990</v>
          </cell>
          <cell r="B6345" t="str">
            <v>COLTER CRK CAB FRANC'11 750ml</v>
          </cell>
          <cell r="C6345" t="str">
            <v>Y</v>
          </cell>
          <cell r="D6345" t="str">
            <v>YS</v>
          </cell>
          <cell r="E6345" t="str">
            <v>YSE</v>
          </cell>
          <cell r="F6345">
            <v>750</v>
          </cell>
          <cell r="G6345">
            <v>947990</v>
          </cell>
          <cell r="H6345">
            <v>48.37</v>
          </cell>
          <cell r="I6345" t="str">
            <v>S</v>
          </cell>
          <cell r="J6345"/>
        </row>
        <row r="6346">
          <cell r="A6346">
            <v>914688</v>
          </cell>
          <cell r="B6346" t="str">
            <v>COLTIBUONO CHIANTI CLASSICO'18/19 750ml</v>
          </cell>
          <cell r="C6346" t="str">
            <v>P</v>
          </cell>
          <cell r="D6346" t="str">
            <v>PR</v>
          </cell>
          <cell r="E6346" t="str">
            <v>PRH</v>
          </cell>
          <cell r="F6346">
            <v>750</v>
          </cell>
          <cell r="G6346">
            <v>914688</v>
          </cell>
          <cell r="H6346">
            <v>23.99</v>
          </cell>
          <cell r="I6346" t="str">
            <v>L</v>
          </cell>
          <cell r="J6346"/>
        </row>
        <row r="6347">
          <cell r="A6347">
            <v>911952</v>
          </cell>
          <cell r="B6347" t="str">
            <v>COLTIBUONO CHIANTI GR RIS'95 750ml</v>
          </cell>
          <cell r="C6347" t="str">
            <v>P</v>
          </cell>
          <cell r="D6347" t="str">
            <v>PR</v>
          </cell>
          <cell r="E6347" t="str">
            <v>PRH</v>
          </cell>
          <cell r="F6347">
            <v>750</v>
          </cell>
          <cell r="G6347">
            <v>911952</v>
          </cell>
          <cell r="H6347">
            <v>75.989999999999995</v>
          </cell>
          <cell r="I6347" t="str">
            <v>S</v>
          </cell>
          <cell r="J6347"/>
        </row>
        <row r="6348">
          <cell r="A6348">
            <v>910875</v>
          </cell>
          <cell r="B6348" t="str">
            <v>COLTIBUONO CHIANTI RESERVA'06 750ml</v>
          </cell>
          <cell r="C6348" t="str">
            <v>P</v>
          </cell>
          <cell r="D6348" t="str">
            <v>PR</v>
          </cell>
          <cell r="E6348" t="str">
            <v>PRH</v>
          </cell>
          <cell r="F6348">
            <v>750</v>
          </cell>
          <cell r="G6348">
            <v>910875</v>
          </cell>
          <cell r="H6348">
            <v>36.57</v>
          </cell>
          <cell r="I6348" t="str">
            <v>S</v>
          </cell>
          <cell r="J6348"/>
        </row>
        <row r="6349">
          <cell r="A6349">
            <v>950118</v>
          </cell>
          <cell r="B6349" t="str">
            <v>COLTIBUONO GRAPPA 375ml</v>
          </cell>
          <cell r="C6349" t="str">
            <v>Y</v>
          </cell>
          <cell r="D6349" t="str">
            <v>YS</v>
          </cell>
          <cell r="E6349" t="str">
            <v>YSE</v>
          </cell>
          <cell r="F6349">
            <v>375</v>
          </cell>
          <cell r="G6349">
            <v>950118</v>
          </cell>
          <cell r="H6349">
            <v>33.69</v>
          </cell>
          <cell r="I6349" t="str">
            <v>S</v>
          </cell>
          <cell r="J6349"/>
        </row>
        <row r="6350">
          <cell r="A6350">
            <v>914863</v>
          </cell>
          <cell r="B6350" t="str">
            <v>COLTIBUONO VIN SANTO'11/12 375 ml</v>
          </cell>
          <cell r="C6350" t="str">
            <v>E</v>
          </cell>
          <cell r="D6350" t="str">
            <v>EV</v>
          </cell>
          <cell r="E6350" t="str">
            <v>EVU</v>
          </cell>
          <cell r="F6350">
            <v>375</v>
          </cell>
          <cell r="G6350">
            <v>914863</v>
          </cell>
          <cell r="H6350">
            <v>47.99</v>
          </cell>
          <cell r="I6350" t="str">
            <v>L</v>
          </cell>
          <cell r="J6350"/>
        </row>
        <row r="6351">
          <cell r="A6351">
            <v>953148</v>
          </cell>
          <cell r="B6351" t="str">
            <v>COLUMBIA CABERNET SAUVIGNON 750ml</v>
          </cell>
          <cell r="C6351" t="str">
            <v>Y</v>
          </cell>
          <cell r="D6351" t="str">
            <v>YS</v>
          </cell>
          <cell r="E6351" t="str">
            <v>YSE</v>
          </cell>
          <cell r="F6351">
            <v>750</v>
          </cell>
          <cell r="G6351">
            <v>953148</v>
          </cell>
          <cell r="H6351">
            <v>13.99</v>
          </cell>
          <cell r="I6351" t="str">
            <v>S</v>
          </cell>
          <cell r="J6351"/>
        </row>
        <row r="6352">
          <cell r="A6352">
            <v>558100</v>
          </cell>
          <cell r="B6352" t="str">
            <v>COLUMBIA CHARDONNAY 750ml</v>
          </cell>
          <cell r="C6352" t="str">
            <v>Y</v>
          </cell>
          <cell r="D6352" t="str">
            <v>YS</v>
          </cell>
          <cell r="E6352" t="str">
            <v>YSE</v>
          </cell>
          <cell r="F6352">
            <v>750</v>
          </cell>
          <cell r="G6352">
            <v>558100</v>
          </cell>
          <cell r="H6352">
            <v>13.99</v>
          </cell>
          <cell r="I6352" t="str">
            <v>S</v>
          </cell>
          <cell r="J6352"/>
        </row>
        <row r="6353">
          <cell r="A6353">
            <v>457632</v>
          </cell>
          <cell r="B6353" t="str">
            <v>COLUMBIA COMPOSITION RED BLEND 750ml</v>
          </cell>
          <cell r="C6353" t="str">
            <v>P</v>
          </cell>
          <cell r="D6353" t="str">
            <v>PF</v>
          </cell>
          <cell r="E6353" t="str">
            <v>PFP</v>
          </cell>
          <cell r="F6353">
            <v>750</v>
          </cell>
          <cell r="G6353">
            <v>457632</v>
          </cell>
          <cell r="H6353">
            <v>7.56</v>
          </cell>
          <cell r="I6353" t="str">
            <v>D</v>
          </cell>
          <cell r="J6353"/>
        </row>
        <row r="6354">
          <cell r="A6354">
            <v>456751</v>
          </cell>
          <cell r="B6354" t="str">
            <v>COLUMBIA CREST CAB RES'11/12 750ml</v>
          </cell>
          <cell r="C6354" t="str">
            <v>P</v>
          </cell>
          <cell r="D6354" t="str">
            <v>PL</v>
          </cell>
          <cell r="E6354" t="str">
            <v>PLB</v>
          </cell>
          <cell r="F6354">
            <v>750</v>
          </cell>
          <cell r="G6354">
            <v>456751</v>
          </cell>
          <cell r="H6354">
            <v>20.2</v>
          </cell>
          <cell r="I6354" t="str">
            <v>X</v>
          </cell>
          <cell r="J6354"/>
        </row>
        <row r="6355">
          <cell r="A6355">
            <v>456580</v>
          </cell>
          <cell r="B6355" t="str">
            <v>COLUMBIA CREST CABERNET GR EST 750ml</v>
          </cell>
          <cell r="C6355" t="str">
            <v>P</v>
          </cell>
          <cell r="D6355" t="str">
            <v>PL</v>
          </cell>
          <cell r="E6355" t="str">
            <v>PLB</v>
          </cell>
          <cell r="F6355">
            <v>750</v>
          </cell>
          <cell r="G6355">
            <v>456580</v>
          </cell>
          <cell r="H6355">
            <v>13.99</v>
          </cell>
          <cell r="I6355">
            <v>1</v>
          </cell>
          <cell r="J6355"/>
        </row>
        <row r="6356">
          <cell r="A6356">
            <v>557078</v>
          </cell>
          <cell r="B6356" t="str">
            <v>COLUMBIA CREST CCF PINOT GRIGIO 750ml</v>
          </cell>
          <cell r="C6356" t="str">
            <v>Y</v>
          </cell>
          <cell r="D6356" t="str">
            <v>YS</v>
          </cell>
          <cell r="E6356" t="str">
            <v>YSE</v>
          </cell>
          <cell r="F6356">
            <v>750</v>
          </cell>
          <cell r="G6356">
            <v>557078</v>
          </cell>
          <cell r="H6356">
            <v>9.52</v>
          </cell>
          <cell r="I6356" t="str">
            <v>S</v>
          </cell>
          <cell r="J6356"/>
        </row>
        <row r="6357">
          <cell r="A6357">
            <v>557135</v>
          </cell>
          <cell r="B6357" t="str">
            <v>COLUMBIA CREST CHARD GR EST 750ml</v>
          </cell>
          <cell r="C6357" t="str">
            <v>K</v>
          </cell>
          <cell r="D6357" t="str">
            <v>KK</v>
          </cell>
          <cell r="E6357" t="str">
            <v>KKB</v>
          </cell>
          <cell r="F6357">
            <v>750</v>
          </cell>
          <cell r="G6357">
            <v>557135</v>
          </cell>
          <cell r="H6357">
            <v>13.99</v>
          </cell>
          <cell r="I6357">
            <v>1</v>
          </cell>
          <cell r="J6357"/>
        </row>
        <row r="6358">
          <cell r="A6358">
            <v>921990</v>
          </cell>
          <cell r="B6358" t="str">
            <v>COLUMBIA CREST H3 ROSE 750ml</v>
          </cell>
          <cell r="C6358" t="str">
            <v>Y</v>
          </cell>
          <cell r="D6358" t="str">
            <v>YS</v>
          </cell>
          <cell r="E6358" t="str">
            <v>YSE</v>
          </cell>
          <cell r="F6358">
            <v>750</v>
          </cell>
          <cell r="G6358">
            <v>921990</v>
          </cell>
          <cell r="H6358">
            <v>17.059999999999999</v>
          </cell>
          <cell r="I6358" t="str">
            <v>S</v>
          </cell>
          <cell r="J6358"/>
        </row>
        <row r="6359">
          <cell r="A6359">
            <v>456590</v>
          </cell>
          <cell r="B6359" t="str">
            <v>COLUMBIA CREST MERLOT GR EST 750ml</v>
          </cell>
          <cell r="C6359" t="str">
            <v>P</v>
          </cell>
          <cell r="D6359" t="str">
            <v>PL</v>
          </cell>
          <cell r="E6359" t="str">
            <v>PLF</v>
          </cell>
          <cell r="F6359">
            <v>750</v>
          </cell>
          <cell r="G6359">
            <v>456590</v>
          </cell>
          <cell r="H6359">
            <v>13.99</v>
          </cell>
          <cell r="I6359">
            <v>1</v>
          </cell>
          <cell r="J6359"/>
        </row>
        <row r="6360">
          <cell r="A6360">
            <v>457501</v>
          </cell>
          <cell r="B6360" t="str">
            <v>COLUMBIA CREST RED WALTER CLO'13 750ml</v>
          </cell>
          <cell r="C6360" t="str">
            <v>P</v>
          </cell>
          <cell r="D6360" t="str">
            <v>PL</v>
          </cell>
          <cell r="E6360" t="str">
            <v>PLD</v>
          </cell>
          <cell r="F6360">
            <v>750</v>
          </cell>
          <cell r="G6360">
            <v>457501</v>
          </cell>
          <cell r="H6360">
            <v>35.99</v>
          </cell>
          <cell r="I6360" t="str">
            <v>X</v>
          </cell>
          <cell r="J6360"/>
        </row>
        <row r="6361">
          <cell r="A6361">
            <v>557060</v>
          </cell>
          <cell r="B6361" t="str">
            <v>COLUMBIA CREST RIESLING GR EST 750ml</v>
          </cell>
          <cell r="C6361" t="str">
            <v>K</v>
          </cell>
          <cell r="D6361" t="str">
            <v>KK</v>
          </cell>
          <cell r="E6361" t="str">
            <v>KKR</v>
          </cell>
          <cell r="F6361">
            <v>750</v>
          </cell>
          <cell r="G6361">
            <v>557060</v>
          </cell>
          <cell r="H6361">
            <v>7.14</v>
          </cell>
          <cell r="I6361" t="str">
            <v>X</v>
          </cell>
          <cell r="J6361"/>
        </row>
        <row r="6362">
          <cell r="A6362">
            <v>557180</v>
          </cell>
          <cell r="B6362" t="str">
            <v>COLUMBIA CREST SAUV BLANC 750ml</v>
          </cell>
          <cell r="C6362" t="str">
            <v>K</v>
          </cell>
          <cell r="D6362" t="str">
            <v>KK</v>
          </cell>
          <cell r="E6362" t="str">
            <v>KKD</v>
          </cell>
          <cell r="F6362">
            <v>750</v>
          </cell>
          <cell r="G6362">
            <v>557180</v>
          </cell>
          <cell r="H6362">
            <v>9.24</v>
          </cell>
          <cell r="I6362" t="str">
            <v>S</v>
          </cell>
          <cell r="J6362"/>
        </row>
        <row r="6363">
          <cell r="A6363">
            <v>916760</v>
          </cell>
          <cell r="B6363" t="str">
            <v>COLUMBIA PINOT GRIS'10/12 750ml</v>
          </cell>
          <cell r="C6363" t="str">
            <v>K</v>
          </cell>
          <cell r="D6363" t="str">
            <v>KK</v>
          </cell>
          <cell r="E6363" t="str">
            <v>KKH</v>
          </cell>
          <cell r="F6363">
            <v>750</v>
          </cell>
          <cell r="G6363">
            <v>916760</v>
          </cell>
          <cell r="H6363">
            <v>9.09</v>
          </cell>
          <cell r="I6363" t="str">
            <v>X</v>
          </cell>
          <cell r="J6363"/>
        </row>
        <row r="6364">
          <cell r="A6364">
            <v>558200</v>
          </cell>
          <cell r="B6364" t="str">
            <v>COLUMBIA RIESLING CELLAR MASTERS 750ml</v>
          </cell>
          <cell r="C6364" t="str">
            <v>K</v>
          </cell>
          <cell r="D6364" t="str">
            <v>KK</v>
          </cell>
          <cell r="E6364" t="str">
            <v>KKR</v>
          </cell>
          <cell r="F6364">
            <v>750</v>
          </cell>
          <cell r="G6364">
            <v>558200</v>
          </cell>
          <cell r="H6364">
            <v>12.12</v>
          </cell>
          <cell r="I6364" t="str">
            <v>D</v>
          </cell>
          <cell r="J6364"/>
        </row>
        <row r="6365">
          <cell r="A6365">
            <v>908092</v>
          </cell>
          <cell r="B6365" t="str">
            <v>COLUMBIA SYRAH 750ml</v>
          </cell>
          <cell r="C6365" t="str">
            <v>Y</v>
          </cell>
          <cell r="D6365" t="str">
            <v>YS</v>
          </cell>
          <cell r="E6365" t="str">
            <v>YSE</v>
          </cell>
          <cell r="F6365">
            <v>750</v>
          </cell>
          <cell r="G6365">
            <v>908092</v>
          </cell>
          <cell r="H6365">
            <v>13.99</v>
          </cell>
          <cell r="I6365" t="str">
            <v>S</v>
          </cell>
          <cell r="J6365"/>
        </row>
        <row r="6366">
          <cell r="A6366">
            <v>458000</v>
          </cell>
          <cell r="B6366" t="str">
            <v>COLUMBIA WINERY MERLOT'13 750ml</v>
          </cell>
          <cell r="C6366" t="str">
            <v>Y</v>
          </cell>
          <cell r="D6366" t="str">
            <v>YS</v>
          </cell>
          <cell r="E6366" t="str">
            <v>YSE</v>
          </cell>
          <cell r="F6366">
            <v>750</v>
          </cell>
          <cell r="G6366">
            <v>458000</v>
          </cell>
          <cell r="H6366">
            <v>13.99</v>
          </cell>
          <cell r="I6366" t="str">
            <v>S</v>
          </cell>
          <cell r="J6366"/>
        </row>
        <row r="6367">
          <cell r="A6367">
            <v>954867</v>
          </cell>
          <cell r="B6367" t="str">
            <v>COMBEL LA SERRE CAHORS PUR FRUIT 750ml</v>
          </cell>
          <cell r="C6367" t="str">
            <v>Y</v>
          </cell>
          <cell r="D6367" t="str">
            <v>YS</v>
          </cell>
          <cell r="E6367" t="str">
            <v>YSE</v>
          </cell>
          <cell r="F6367">
            <v>750</v>
          </cell>
          <cell r="G6367">
            <v>954867</v>
          </cell>
          <cell r="H6367">
            <v>18.18</v>
          </cell>
          <cell r="I6367" t="str">
            <v>S</v>
          </cell>
          <cell r="J6367"/>
        </row>
        <row r="6368">
          <cell r="A6368">
            <v>946801</v>
          </cell>
          <cell r="B6368" t="str">
            <v>COMBIER L ORIGINAL DORANGE 750ml</v>
          </cell>
          <cell r="C6368" t="str">
            <v>Y</v>
          </cell>
          <cell r="D6368" t="str">
            <v>YS</v>
          </cell>
          <cell r="E6368" t="str">
            <v>YSA</v>
          </cell>
          <cell r="F6368">
            <v>750</v>
          </cell>
          <cell r="G6368">
            <v>946801</v>
          </cell>
          <cell r="H6368">
            <v>29.34</v>
          </cell>
          <cell r="I6368" t="str">
            <v>S</v>
          </cell>
          <cell r="J6368"/>
        </row>
        <row r="6369">
          <cell r="A6369">
            <v>64534</v>
          </cell>
          <cell r="B6369" t="str">
            <v>COMBIER PAMPLEMOUSSE ROSE LIQUEUR 750ml</v>
          </cell>
          <cell r="C6369" t="str">
            <v>Y</v>
          </cell>
          <cell r="D6369" t="str">
            <v>YS</v>
          </cell>
          <cell r="E6369" t="str">
            <v>YSC</v>
          </cell>
          <cell r="F6369">
            <v>750</v>
          </cell>
          <cell r="G6369">
            <v>64534</v>
          </cell>
          <cell r="H6369">
            <v>32.51</v>
          </cell>
          <cell r="I6369" t="str">
            <v>S</v>
          </cell>
          <cell r="J6369"/>
        </row>
        <row r="6370">
          <cell r="A6370">
            <v>924139</v>
          </cell>
          <cell r="B6370" t="str">
            <v>COMBIER ROSE LIQUEUR 750ml</v>
          </cell>
          <cell r="C6370" t="str">
            <v>Y</v>
          </cell>
          <cell r="D6370" t="str">
            <v>YS</v>
          </cell>
          <cell r="E6370" t="str">
            <v>YSC</v>
          </cell>
          <cell r="F6370">
            <v>750</v>
          </cell>
          <cell r="G6370">
            <v>924139</v>
          </cell>
          <cell r="H6370">
            <v>43.48</v>
          </cell>
          <cell r="I6370" t="str">
            <v>S</v>
          </cell>
          <cell r="J6370"/>
        </row>
        <row r="6371">
          <cell r="A6371">
            <v>951821</v>
          </cell>
          <cell r="B6371" t="str">
            <v>COMELLI SAUV BLANC 750ml</v>
          </cell>
          <cell r="C6371" t="str">
            <v>Y</v>
          </cell>
          <cell r="D6371" t="str">
            <v>YS</v>
          </cell>
          <cell r="E6371" t="str">
            <v>YSE</v>
          </cell>
          <cell r="F6371">
            <v>750</v>
          </cell>
          <cell r="G6371">
            <v>951821</v>
          </cell>
          <cell r="H6371">
            <v>15.36</v>
          </cell>
          <cell r="I6371" t="str">
            <v>U</v>
          </cell>
          <cell r="J6371"/>
        </row>
        <row r="6372">
          <cell r="A6372">
            <v>949496</v>
          </cell>
          <cell r="B6372" t="str">
            <v>COMELLI SOFFUMBERGO 750ml</v>
          </cell>
          <cell r="C6372" t="str">
            <v>Y</v>
          </cell>
          <cell r="D6372" t="str">
            <v>YS</v>
          </cell>
          <cell r="E6372" t="str">
            <v>YSE</v>
          </cell>
          <cell r="F6372">
            <v>750</v>
          </cell>
          <cell r="G6372">
            <v>949496</v>
          </cell>
          <cell r="H6372">
            <v>16.77</v>
          </cell>
          <cell r="I6372" t="str">
            <v>U</v>
          </cell>
          <cell r="J6372"/>
        </row>
        <row r="6373">
          <cell r="A6373">
            <v>917834</v>
          </cell>
          <cell r="B6373" t="str">
            <v>COMMANDERIE BARGEMONE ROSE'21 750ml</v>
          </cell>
          <cell r="C6373" t="str">
            <v>M</v>
          </cell>
          <cell r="D6373" t="str">
            <v>MP</v>
          </cell>
          <cell r="E6373" t="str">
            <v>MPQ</v>
          </cell>
          <cell r="F6373">
            <v>750</v>
          </cell>
          <cell r="G6373">
            <v>917834</v>
          </cell>
          <cell r="H6373">
            <v>19.989999999999998</v>
          </cell>
          <cell r="I6373" t="str">
            <v>L</v>
          </cell>
          <cell r="J6373"/>
        </row>
        <row r="6374">
          <cell r="A6374">
            <v>900848</v>
          </cell>
          <cell r="B6374" t="str">
            <v>COMMANDERIE PEYRASSOL MIXED CASE 750ml</v>
          </cell>
          <cell r="C6374" t="str">
            <v>Y</v>
          </cell>
          <cell r="D6374" t="str">
            <v>YS</v>
          </cell>
          <cell r="E6374" t="str">
            <v>YSE</v>
          </cell>
          <cell r="F6374">
            <v>750</v>
          </cell>
          <cell r="G6374">
            <v>900848</v>
          </cell>
          <cell r="H6374">
            <v>25.19</v>
          </cell>
          <cell r="I6374" t="str">
            <v>S</v>
          </cell>
          <cell r="J6374"/>
        </row>
        <row r="6375">
          <cell r="A6375">
            <v>950603</v>
          </cell>
          <cell r="B6375" t="str">
            <v>COMMUNAL WINEMAKERS SELECT 750ml</v>
          </cell>
          <cell r="C6375" t="str">
            <v>Y</v>
          </cell>
          <cell r="D6375" t="str">
            <v>YS</v>
          </cell>
          <cell r="E6375" t="str">
            <v>YSE</v>
          </cell>
          <cell r="F6375">
            <v>750</v>
          </cell>
          <cell r="G6375">
            <v>950603</v>
          </cell>
          <cell r="H6375">
            <v>11.34</v>
          </cell>
          <cell r="I6375" t="str">
            <v>S</v>
          </cell>
          <cell r="J6375"/>
        </row>
        <row r="6376">
          <cell r="A6376">
            <v>902821</v>
          </cell>
          <cell r="B6376" t="str">
            <v>COMPASS BOX GREAT KINGS ST GLASGOW 750ml</v>
          </cell>
          <cell r="C6376" t="str">
            <v>Y</v>
          </cell>
          <cell r="D6376" t="str">
            <v>YS</v>
          </cell>
          <cell r="E6376" t="str">
            <v>YSA</v>
          </cell>
          <cell r="F6376">
            <v>750</v>
          </cell>
          <cell r="G6376">
            <v>902821</v>
          </cell>
          <cell r="H6376">
            <v>41.16</v>
          </cell>
          <cell r="I6376" t="str">
            <v>S</v>
          </cell>
          <cell r="J6376"/>
        </row>
        <row r="6377">
          <cell r="A6377">
            <v>4492</v>
          </cell>
          <cell r="B6377" t="str">
            <v>COMPASS BOX NO NAME 750ml</v>
          </cell>
          <cell r="C6377" t="str">
            <v>Y</v>
          </cell>
          <cell r="D6377" t="str">
            <v>YS</v>
          </cell>
          <cell r="E6377" t="str">
            <v>YSA</v>
          </cell>
          <cell r="F6377">
            <v>750</v>
          </cell>
          <cell r="G6377">
            <v>4492</v>
          </cell>
          <cell r="H6377">
            <v>132.03</v>
          </cell>
          <cell r="I6377" t="str">
            <v>S</v>
          </cell>
          <cell r="J6377"/>
        </row>
        <row r="6378">
          <cell r="A6378">
            <v>902819</v>
          </cell>
          <cell r="B6378" t="str">
            <v>COMPASS BOX NO NAME NO. 2 750ml</v>
          </cell>
          <cell r="C6378" t="str">
            <v>Y</v>
          </cell>
          <cell r="D6378" t="str">
            <v>YS</v>
          </cell>
          <cell r="E6378" t="str">
            <v>YSA</v>
          </cell>
          <cell r="F6378">
            <v>750</v>
          </cell>
          <cell r="G6378">
            <v>902819</v>
          </cell>
          <cell r="H6378">
            <v>157.09</v>
          </cell>
          <cell r="I6378" t="str">
            <v>S</v>
          </cell>
          <cell r="J6378"/>
        </row>
        <row r="6379">
          <cell r="A6379">
            <v>901779</v>
          </cell>
          <cell r="B6379" t="str">
            <v>COMPASS BOX OAK CROSS 750ml</v>
          </cell>
          <cell r="C6379" t="str">
            <v>Y</v>
          </cell>
          <cell r="D6379" t="str">
            <v>YS</v>
          </cell>
          <cell r="E6379" t="str">
            <v>YSA</v>
          </cell>
          <cell r="F6379">
            <v>750</v>
          </cell>
          <cell r="G6379">
            <v>901779</v>
          </cell>
          <cell r="H6379">
            <v>64.13</v>
          </cell>
          <cell r="I6379" t="str">
            <v>S</v>
          </cell>
          <cell r="J6379"/>
        </row>
        <row r="6380">
          <cell r="A6380">
            <v>4496</v>
          </cell>
          <cell r="B6380" t="str">
            <v>COMPASS BOX PEAT MONSTER 750ml</v>
          </cell>
          <cell r="C6380" t="str">
            <v>Y</v>
          </cell>
          <cell r="D6380" t="str">
            <v>YS</v>
          </cell>
          <cell r="E6380" t="str">
            <v>YSA</v>
          </cell>
          <cell r="F6380">
            <v>750</v>
          </cell>
          <cell r="G6380">
            <v>4496</v>
          </cell>
          <cell r="H6380">
            <v>66.13</v>
          </cell>
          <cell r="I6380" t="str">
            <v>S</v>
          </cell>
          <cell r="J6380"/>
        </row>
        <row r="6381">
          <cell r="A6381">
            <v>902820</v>
          </cell>
          <cell r="B6381" t="str">
            <v>COMPASS BOX ROGUE'S BANQUET 750ml</v>
          </cell>
          <cell r="C6381" t="str">
            <v>Y</v>
          </cell>
          <cell r="D6381" t="str">
            <v>YS</v>
          </cell>
          <cell r="E6381" t="str">
            <v>YSA</v>
          </cell>
          <cell r="F6381">
            <v>750</v>
          </cell>
          <cell r="G6381">
            <v>902820</v>
          </cell>
          <cell r="H6381">
            <v>235.43</v>
          </cell>
          <cell r="I6381" t="str">
            <v>S</v>
          </cell>
          <cell r="J6381"/>
        </row>
        <row r="6382">
          <cell r="A6382">
            <v>4499</v>
          </cell>
          <cell r="B6382" t="str">
            <v>COMPASS BOX SPICE TREE 750ml</v>
          </cell>
          <cell r="C6382" t="str">
            <v>Y</v>
          </cell>
          <cell r="D6382" t="str">
            <v>YS</v>
          </cell>
          <cell r="E6382" t="str">
            <v>YSA</v>
          </cell>
          <cell r="F6382">
            <v>750</v>
          </cell>
          <cell r="G6382">
            <v>4499</v>
          </cell>
          <cell r="H6382">
            <v>69.13</v>
          </cell>
          <cell r="I6382" t="str">
            <v>S</v>
          </cell>
          <cell r="J6382"/>
        </row>
        <row r="6383">
          <cell r="A6383">
            <v>901767</v>
          </cell>
          <cell r="B6383" t="str">
            <v>COMPASS BOX STORY OF THE SPANIARD 750ml</v>
          </cell>
          <cell r="C6383" t="str">
            <v>Y</v>
          </cell>
          <cell r="D6383" t="str">
            <v>YS</v>
          </cell>
          <cell r="E6383" t="str">
            <v>YSA</v>
          </cell>
          <cell r="F6383">
            <v>750</v>
          </cell>
          <cell r="G6383">
            <v>901767</v>
          </cell>
          <cell r="H6383">
            <v>69.13</v>
          </cell>
          <cell r="I6383" t="str">
            <v>S</v>
          </cell>
          <cell r="J6383"/>
        </row>
        <row r="6384">
          <cell r="A6384">
            <v>954134</v>
          </cell>
          <cell r="B6384" t="str">
            <v>COMPLEMEN TERRE CROIX MORICEAU '17750ml</v>
          </cell>
          <cell r="C6384" t="str">
            <v>Y</v>
          </cell>
          <cell r="D6384" t="str">
            <v>YS</v>
          </cell>
          <cell r="E6384" t="str">
            <v>YSE</v>
          </cell>
          <cell r="F6384">
            <v>750</v>
          </cell>
          <cell r="G6384">
            <v>954134</v>
          </cell>
          <cell r="H6384">
            <v>18.97</v>
          </cell>
          <cell r="I6384" t="str">
            <v>S</v>
          </cell>
          <cell r="J6384"/>
        </row>
        <row r="6385">
          <cell r="A6385">
            <v>954135</v>
          </cell>
          <cell r="B6385" t="str">
            <v>COMPLEMEN TERRE POTION PETNAT '16 750ml</v>
          </cell>
          <cell r="C6385" t="str">
            <v>Y</v>
          </cell>
          <cell r="D6385" t="str">
            <v>YS</v>
          </cell>
          <cell r="E6385" t="str">
            <v>YSE</v>
          </cell>
          <cell r="F6385">
            <v>750</v>
          </cell>
          <cell r="G6385">
            <v>954135</v>
          </cell>
          <cell r="H6385">
            <v>25.08</v>
          </cell>
          <cell r="I6385" t="str">
            <v>S</v>
          </cell>
          <cell r="J6385"/>
        </row>
        <row r="6386">
          <cell r="A6386">
            <v>921823</v>
          </cell>
          <cell r="B6386" t="str">
            <v>COMPONENT CARRIERE CAB FRANC 2017 750ml</v>
          </cell>
          <cell r="C6386" t="str">
            <v>Y</v>
          </cell>
          <cell r="D6386" t="str">
            <v>YS</v>
          </cell>
          <cell r="E6386" t="str">
            <v>YSE</v>
          </cell>
          <cell r="F6386">
            <v>750</v>
          </cell>
          <cell r="G6386">
            <v>921823</v>
          </cell>
          <cell r="H6386">
            <v>157.57</v>
          </cell>
          <cell r="I6386" t="str">
            <v>S</v>
          </cell>
          <cell r="J6386"/>
        </row>
        <row r="6387">
          <cell r="A6387">
            <v>923331</v>
          </cell>
          <cell r="B6387" t="str">
            <v>COMPONENT PETITE VERDOT 750ml</v>
          </cell>
          <cell r="C6387" t="str">
            <v>Y</v>
          </cell>
          <cell r="D6387" t="str">
            <v>YS</v>
          </cell>
          <cell r="E6387" t="str">
            <v>YSE</v>
          </cell>
          <cell r="F6387">
            <v>750</v>
          </cell>
          <cell r="G6387">
            <v>923331</v>
          </cell>
          <cell r="H6387">
            <v>108.92</v>
          </cell>
          <cell r="I6387" t="str">
            <v>S</v>
          </cell>
          <cell r="J6387"/>
        </row>
        <row r="6388">
          <cell r="A6388">
            <v>921822</v>
          </cell>
          <cell r="B6388" t="str">
            <v>COMPONENT SAUV BL CALDWELL'20 75 750ml</v>
          </cell>
          <cell r="C6388" t="str">
            <v>Y</v>
          </cell>
          <cell r="D6388" t="str">
            <v>YS</v>
          </cell>
          <cell r="E6388" t="str">
            <v>YSE</v>
          </cell>
          <cell r="F6388">
            <v>750</v>
          </cell>
          <cell r="G6388">
            <v>921822</v>
          </cell>
          <cell r="H6388">
            <v>81.900000000000006</v>
          </cell>
          <cell r="I6388" t="str">
            <v>S</v>
          </cell>
          <cell r="J6388"/>
        </row>
        <row r="6389">
          <cell r="A6389">
            <v>952002</v>
          </cell>
          <cell r="B6389" t="str">
            <v>COMTE DE MALARTIC 750ml</v>
          </cell>
          <cell r="C6389" t="str">
            <v>Y</v>
          </cell>
          <cell r="D6389" t="str">
            <v>YS</v>
          </cell>
          <cell r="E6389" t="str">
            <v>YSE</v>
          </cell>
          <cell r="F6389">
            <v>750</v>
          </cell>
          <cell r="G6389">
            <v>952002</v>
          </cell>
          <cell r="H6389">
            <v>34.57</v>
          </cell>
          <cell r="I6389" t="str">
            <v>S</v>
          </cell>
          <cell r="J6389"/>
        </row>
        <row r="6390">
          <cell r="A6390">
            <v>902515</v>
          </cell>
          <cell r="B6390" t="str">
            <v>COMTE LAFOND GRAND CUVEE 2013 750ml</v>
          </cell>
          <cell r="C6390" t="str">
            <v>Y</v>
          </cell>
          <cell r="D6390" t="str">
            <v>YS</v>
          </cell>
          <cell r="E6390" t="str">
            <v>YSE</v>
          </cell>
          <cell r="F6390">
            <v>750</v>
          </cell>
          <cell r="G6390">
            <v>902515</v>
          </cell>
          <cell r="H6390">
            <v>53.12</v>
          </cell>
          <cell r="I6390" t="str">
            <v>S</v>
          </cell>
          <cell r="J6390"/>
        </row>
        <row r="6391">
          <cell r="A6391">
            <v>924114</v>
          </cell>
          <cell r="B6391" t="str">
            <v>COMTE SENARD CORTON BLANC G CRU 750ml</v>
          </cell>
          <cell r="C6391" t="str">
            <v>Y</v>
          </cell>
          <cell r="D6391" t="str">
            <v>YS</v>
          </cell>
          <cell r="E6391" t="str">
            <v>YSE</v>
          </cell>
          <cell r="F6391">
            <v>750</v>
          </cell>
          <cell r="G6391">
            <v>924114</v>
          </cell>
          <cell r="H6391">
            <v>203.64</v>
          </cell>
          <cell r="I6391" t="str">
            <v>S</v>
          </cell>
          <cell r="J6391"/>
        </row>
        <row r="6392">
          <cell r="A6392">
            <v>924115</v>
          </cell>
          <cell r="B6392" t="str">
            <v>COMTE SENARD CORTON MEIX CRU RED 750ml</v>
          </cell>
          <cell r="C6392" t="str">
            <v>Y</v>
          </cell>
          <cell r="D6392" t="str">
            <v>YS</v>
          </cell>
          <cell r="E6392" t="str">
            <v>YSE</v>
          </cell>
          <cell r="F6392">
            <v>750</v>
          </cell>
          <cell r="G6392">
            <v>924115</v>
          </cell>
          <cell r="H6392">
            <v>203.64</v>
          </cell>
          <cell r="I6392" t="str">
            <v>S</v>
          </cell>
          <cell r="J6392"/>
        </row>
        <row r="6393">
          <cell r="A6393">
            <v>902894</v>
          </cell>
          <cell r="B6393" t="str">
            <v>COMTESSE BERNARD DE CHER HAMEAU 16 750ml</v>
          </cell>
          <cell r="C6393" t="str">
            <v>Y</v>
          </cell>
          <cell r="D6393" t="str">
            <v>YS</v>
          </cell>
          <cell r="E6393" t="str">
            <v>YSE</v>
          </cell>
          <cell r="F6393">
            <v>750</v>
          </cell>
          <cell r="G6393">
            <v>902894</v>
          </cell>
          <cell r="H6393">
            <v>155.5</v>
          </cell>
          <cell r="I6393" t="str">
            <v>S</v>
          </cell>
          <cell r="J6393"/>
        </row>
        <row r="6394">
          <cell r="A6394">
            <v>902893</v>
          </cell>
          <cell r="B6394" t="str">
            <v>COMTESSE BERNARD DE CHERISEY 2017 750ml</v>
          </cell>
          <cell r="C6394" t="str">
            <v>Y</v>
          </cell>
          <cell r="D6394" t="str">
            <v>YS</v>
          </cell>
          <cell r="E6394" t="str">
            <v>YSE</v>
          </cell>
          <cell r="F6394">
            <v>750</v>
          </cell>
          <cell r="G6394">
            <v>902893</v>
          </cell>
          <cell r="H6394">
            <v>155</v>
          </cell>
          <cell r="I6394" t="str">
            <v>S</v>
          </cell>
          <cell r="J6394"/>
        </row>
        <row r="6395">
          <cell r="A6395">
            <v>908795</v>
          </cell>
          <cell r="B6395" t="str">
            <v>COMTESSE DE CHERISEY 1ER CRU'16 375 ml</v>
          </cell>
          <cell r="C6395" t="str">
            <v>Y</v>
          </cell>
          <cell r="D6395" t="str">
            <v>YS</v>
          </cell>
          <cell r="E6395" t="str">
            <v>YSE</v>
          </cell>
          <cell r="F6395">
            <v>375</v>
          </cell>
          <cell r="G6395">
            <v>908795</v>
          </cell>
          <cell r="H6395">
            <v>82.51</v>
          </cell>
          <cell r="I6395" t="str">
            <v>S</v>
          </cell>
          <cell r="J6395"/>
        </row>
        <row r="6396">
          <cell r="A6396">
            <v>908786</v>
          </cell>
          <cell r="B6396" t="str">
            <v>COMTESSE DE CHERISY HAMEAU DE 2016 750ml</v>
          </cell>
          <cell r="C6396" t="str">
            <v>Y</v>
          </cell>
          <cell r="D6396" t="str">
            <v>YS</v>
          </cell>
          <cell r="E6396" t="str">
            <v>YSE</v>
          </cell>
          <cell r="F6396">
            <v>750</v>
          </cell>
          <cell r="G6396">
            <v>908786</v>
          </cell>
          <cell r="H6396">
            <v>155.44</v>
          </cell>
          <cell r="I6396" t="str">
            <v>S</v>
          </cell>
          <cell r="J6396"/>
        </row>
        <row r="6397">
          <cell r="A6397">
            <v>921860</v>
          </cell>
          <cell r="B6397" t="str">
            <v>COMTESSE DE MALET ROQUEFORT WHITE 750ml</v>
          </cell>
          <cell r="C6397" t="str">
            <v>Y</v>
          </cell>
          <cell r="D6397" t="str">
            <v>YS</v>
          </cell>
          <cell r="E6397" t="str">
            <v>YSE</v>
          </cell>
          <cell r="F6397">
            <v>750</v>
          </cell>
          <cell r="G6397">
            <v>921860</v>
          </cell>
          <cell r="H6397">
            <v>13.33</v>
          </cell>
          <cell r="I6397" t="str">
            <v>S</v>
          </cell>
          <cell r="J6397"/>
        </row>
        <row r="6398">
          <cell r="A6398">
            <v>458400</v>
          </cell>
          <cell r="B6398" t="str">
            <v>CONCANNON CABERNET SV 750ml</v>
          </cell>
          <cell r="C6398" t="str">
            <v>P</v>
          </cell>
          <cell r="D6398" t="str">
            <v>PL</v>
          </cell>
          <cell r="E6398" t="str">
            <v>PLB</v>
          </cell>
          <cell r="F6398">
            <v>750</v>
          </cell>
          <cell r="G6398">
            <v>458400</v>
          </cell>
          <cell r="H6398">
            <v>9.99</v>
          </cell>
          <cell r="I6398" t="str">
            <v>D</v>
          </cell>
          <cell r="J6398"/>
        </row>
        <row r="6399">
          <cell r="A6399">
            <v>558500</v>
          </cell>
          <cell r="B6399" t="str">
            <v>CONCANNON CHARDONNAY S V 750ml</v>
          </cell>
          <cell r="C6399" t="str">
            <v>K</v>
          </cell>
          <cell r="D6399" t="str">
            <v>KK</v>
          </cell>
          <cell r="E6399" t="str">
            <v>KKB</v>
          </cell>
          <cell r="F6399">
            <v>750</v>
          </cell>
          <cell r="G6399">
            <v>558500</v>
          </cell>
          <cell r="H6399">
            <v>5.4</v>
          </cell>
          <cell r="I6399" t="str">
            <v>D</v>
          </cell>
          <cell r="J6399"/>
        </row>
        <row r="6400">
          <cell r="A6400">
            <v>458448</v>
          </cell>
          <cell r="B6400" t="str">
            <v>CONCANNON CONSRV CRIMSON &amp; CLO 750ml</v>
          </cell>
          <cell r="C6400" t="str">
            <v>P</v>
          </cell>
          <cell r="D6400" t="str">
            <v>PF</v>
          </cell>
          <cell r="E6400" t="str">
            <v>PFP</v>
          </cell>
          <cell r="F6400">
            <v>750</v>
          </cell>
          <cell r="G6400">
            <v>458448</v>
          </cell>
          <cell r="H6400">
            <v>13.2</v>
          </cell>
          <cell r="I6400" t="str">
            <v>U</v>
          </cell>
          <cell r="J6400"/>
        </row>
        <row r="6401">
          <cell r="A6401">
            <v>15572</v>
          </cell>
          <cell r="B6401" t="str">
            <v>CONCANNON IRISH WHISKEY 750ml</v>
          </cell>
          <cell r="C6401" t="str">
            <v>A</v>
          </cell>
          <cell r="D6401" t="str">
            <v>AW</v>
          </cell>
          <cell r="E6401" t="str">
            <v>AWN</v>
          </cell>
          <cell r="F6401">
            <v>750</v>
          </cell>
          <cell r="G6401">
            <v>15572</v>
          </cell>
          <cell r="H6401">
            <v>11.88</v>
          </cell>
          <cell r="I6401" t="str">
            <v>D</v>
          </cell>
          <cell r="J6401"/>
        </row>
        <row r="6402">
          <cell r="A6402">
            <v>458405</v>
          </cell>
          <cell r="B6402" t="str">
            <v>CONCANNON MERLOT S V 750ml</v>
          </cell>
          <cell r="C6402" t="str">
            <v>P</v>
          </cell>
          <cell r="D6402" t="str">
            <v>PL</v>
          </cell>
          <cell r="E6402" t="str">
            <v>PLF</v>
          </cell>
          <cell r="F6402">
            <v>750</v>
          </cell>
          <cell r="G6402">
            <v>458405</v>
          </cell>
          <cell r="H6402">
            <v>10.09</v>
          </cell>
          <cell r="I6402" t="str">
            <v>D</v>
          </cell>
          <cell r="J6402"/>
        </row>
        <row r="6403">
          <cell r="A6403">
            <v>458444</v>
          </cell>
          <cell r="B6403" t="str">
            <v>CONCANNON PETITE SIRAH S V 750ml</v>
          </cell>
          <cell r="C6403" t="str">
            <v>P</v>
          </cell>
          <cell r="D6403" t="str">
            <v>PL</v>
          </cell>
          <cell r="E6403" t="str">
            <v>PLJ</v>
          </cell>
          <cell r="F6403">
            <v>750</v>
          </cell>
          <cell r="G6403">
            <v>458444</v>
          </cell>
          <cell r="H6403">
            <v>10.09</v>
          </cell>
          <cell r="I6403" t="str">
            <v>D</v>
          </cell>
          <cell r="J6403"/>
        </row>
        <row r="6404">
          <cell r="A6404">
            <v>558495</v>
          </cell>
          <cell r="B6404" t="str">
            <v>CONCANNON PINOT GRIGIO S V 750ml</v>
          </cell>
          <cell r="C6404" t="str">
            <v>K</v>
          </cell>
          <cell r="D6404" t="str">
            <v>KK</v>
          </cell>
          <cell r="E6404" t="str">
            <v>KKH</v>
          </cell>
          <cell r="F6404">
            <v>750</v>
          </cell>
          <cell r="G6404">
            <v>558495</v>
          </cell>
          <cell r="H6404">
            <v>5.4</v>
          </cell>
          <cell r="I6404" t="str">
            <v>D</v>
          </cell>
          <cell r="J6404"/>
        </row>
        <row r="6405">
          <cell r="A6405">
            <v>917497</v>
          </cell>
          <cell r="B6405" t="str">
            <v>CONCANNON PINOT LTD RELEASE'08 750ml</v>
          </cell>
          <cell r="C6405" t="str">
            <v>P</v>
          </cell>
          <cell r="D6405" t="str">
            <v>PL</v>
          </cell>
          <cell r="E6405" t="str">
            <v>PLR</v>
          </cell>
          <cell r="F6405">
            <v>750</v>
          </cell>
          <cell r="G6405">
            <v>917497</v>
          </cell>
          <cell r="H6405">
            <v>12.5</v>
          </cell>
          <cell r="I6405" t="str">
            <v>X</v>
          </cell>
          <cell r="J6405"/>
        </row>
        <row r="6406">
          <cell r="A6406">
            <v>552925</v>
          </cell>
          <cell r="B6406" t="str">
            <v>CONCANNON SAUVIGNON BL'16/17 750ml</v>
          </cell>
          <cell r="C6406" t="str">
            <v>K</v>
          </cell>
          <cell r="D6406" t="str">
            <v>KK</v>
          </cell>
          <cell r="E6406" t="str">
            <v>KKD</v>
          </cell>
          <cell r="F6406">
            <v>750</v>
          </cell>
          <cell r="G6406">
            <v>552925</v>
          </cell>
          <cell r="H6406">
            <v>9.99</v>
          </cell>
          <cell r="I6406" t="str">
            <v>X</v>
          </cell>
          <cell r="J6406"/>
        </row>
        <row r="6407">
          <cell r="A6407">
            <v>914417</v>
          </cell>
          <cell r="B6407" t="str">
            <v>CONCHA Y TORO CAB MARQ CASA'14 750ml</v>
          </cell>
          <cell r="C6407" t="str">
            <v>P</v>
          </cell>
          <cell r="D6407" t="str">
            <v>PR</v>
          </cell>
          <cell r="E6407" t="str">
            <v>PRT</v>
          </cell>
          <cell r="F6407">
            <v>750</v>
          </cell>
          <cell r="G6407">
            <v>914417</v>
          </cell>
          <cell r="H6407">
            <v>10.91</v>
          </cell>
          <cell r="I6407" t="str">
            <v>X</v>
          </cell>
          <cell r="J6407"/>
        </row>
        <row r="6408">
          <cell r="A6408">
            <v>407065</v>
          </cell>
          <cell r="B6408" t="str">
            <v>CONCHA Y TORO CAB TERRUNYO'04 750ml</v>
          </cell>
          <cell r="C6408" t="str">
            <v>P</v>
          </cell>
          <cell r="D6408" t="str">
            <v>PR</v>
          </cell>
          <cell r="E6408" t="str">
            <v>PRT</v>
          </cell>
          <cell r="F6408">
            <v>750</v>
          </cell>
          <cell r="G6408">
            <v>407065</v>
          </cell>
          <cell r="H6408">
            <v>27.68</v>
          </cell>
          <cell r="I6408" t="str">
            <v>U</v>
          </cell>
          <cell r="J6408"/>
        </row>
        <row r="6409">
          <cell r="A6409">
            <v>407075</v>
          </cell>
          <cell r="B6409" t="str">
            <v>CONCHA Y TORO CABERNET XPLORADOR 750ml</v>
          </cell>
          <cell r="C6409" t="str">
            <v>P</v>
          </cell>
          <cell r="D6409" t="str">
            <v>PR</v>
          </cell>
          <cell r="E6409" t="str">
            <v>PRT</v>
          </cell>
          <cell r="F6409">
            <v>750</v>
          </cell>
          <cell r="G6409">
            <v>407075</v>
          </cell>
          <cell r="H6409">
            <v>9.08</v>
          </cell>
          <cell r="I6409" t="str">
            <v>D</v>
          </cell>
          <cell r="J6409"/>
        </row>
        <row r="6410">
          <cell r="A6410">
            <v>406740</v>
          </cell>
          <cell r="B6410" t="str">
            <v>CONCHA Y TORO CAB-MERLOT FRONTERA 1500ml</v>
          </cell>
          <cell r="C6410" t="str">
            <v>P</v>
          </cell>
          <cell r="D6410" t="str">
            <v>PL</v>
          </cell>
          <cell r="E6410" t="str">
            <v>PLF</v>
          </cell>
          <cell r="F6410">
            <v>1500</v>
          </cell>
          <cell r="G6410">
            <v>406740</v>
          </cell>
          <cell r="H6410">
            <v>11.99</v>
          </cell>
          <cell r="I6410">
            <v>1</v>
          </cell>
          <cell r="J6410"/>
        </row>
        <row r="6411">
          <cell r="A6411">
            <v>406705</v>
          </cell>
          <cell r="B6411" t="str">
            <v>CONCHA Y TORO CARMENER DIABLO 750ml</v>
          </cell>
          <cell r="C6411" t="str">
            <v>P</v>
          </cell>
          <cell r="D6411" t="str">
            <v>PR</v>
          </cell>
          <cell r="E6411" t="str">
            <v>PRT</v>
          </cell>
          <cell r="F6411">
            <v>750</v>
          </cell>
          <cell r="G6411">
            <v>406705</v>
          </cell>
          <cell r="H6411">
            <v>12.99</v>
          </cell>
          <cell r="I6411">
            <v>1</v>
          </cell>
          <cell r="J6411"/>
        </row>
        <row r="6412">
          <cell r="A6412">
            <v>406710</v>
          </cell>
          <cell r="B6412" t="str">
            <v>CONCHA Y TORO CHARD PIRQUE'08/ 750ml</v>
          </cell>
          <cell r="C6412" t="str">
            <v>K</v>
          </cell>
          <cell r="D6412" t="str">
            <v>KR</v>
          </cell>
          <cell r="E6412" t="str">
            <v>KRR</v>
          </cell>
          <cell r="F6412">
            <v>750</v>
          </cell>
          <cell r="G6412">
            <v>406710</v>
          </cell>
          <cell r="H6412">
            <v>19.2</v>
          </cell>
          <cell r="I6412" t="str">
            <v>X</v>
          </cell>
          <cell r="J6412"/>
        </row>
        <row r="6413">
          <cell r="A6413">
            <v>406777</v>
          </cell>
          <cell r="B6413" t="str">
            <v>CONCHA Y TORO CHARDONNAY FRONTERA 1500ml</v>
          </cell>
          <cell r="C6413" t="str">
            <v>K</v>
          </cell>
          <cell r="D6413" t="str">
            <v>KK</v>
          </cell>
          <cell r="E6413" t="str">
            <v>KKB</v>
          </cell>
          <cell r="F6413">
            <v>1500</v>
          </cell>
          <cell r="G6413">
            <v>406777</v>
          </cell>
          <cell r="H6413">
            <v>11.99</v>
          </cell>
          <cell r="I6413">
            <v>1</v>
          </cell>
          <cell r="J6413"/>
        </row>
        <row r="6414">
          <cell r="A6414">
            <v>406750</v>
          </cell>
          <cell r="B6414" t="str">
            <v>CONCHA Y TORO DIABLO CABERNET 750ml</v>
          </cell>
          <cell r="C6414" t="str">
            <v>P</v>
          </cell>
          <cell r="D6414" t="str">
            <v>PR</v>
          </cell>
          <cell r="E6414" t="str">
            <v>PRT</v>
          </cell>
          <cell r="F6414">
            <v>750</v>
          </cell>
          <cell r="G6414">
            <v>406750</v>
          </cell>
          <cell r="H6414">
            <v>12.99</v>
          </cell>
          <cell r="I6414">
            <v>1</v>
          </cell>
          <cell r="J6414"/>
        </row>
        <row r="6415">
          <cell r="A6415">
            <v>406736</v>
          </cell>
          <cell r="B6415" t="str">
            <v>CONCHA Y TORO MELCHOR'17/19 750ml</v>
          </cell>
          <cell r="C6415" t="str">
            <v>P</v>
          </cell>
          <cell r="D6415" t="str">
            <v>PR</v>
          </cell>
          <cell r="E6415" t="str">
            <v>PRT</v>
          </cell>
          <cell r="F6415">
            <v>750</v>
          </cell>
          <cell r="G6415">
            <v>406736</v>
          </cell>
          <cell r="H6415">
            <v>89.73</v>
          </cell>
          <cell r="I6415" t="str">
            <v>L</v>
          </cell>
          <cell r="J6415"/>
        </row>
        <row r="6416">
          <cell r="A6416">
            <v>417660</v>
          </cell>
          <cell r="B6416" t="str">
            <v>CONCHA Y TORO MER MARQ CASA'12 750ml</v>
          </cell>
          <cell r="C6416" t="str">
            <v>P</v>
          </cell>
          <cell r="D6416" t="str">
            <v>PR</v>
          </cell>
          <cell r="E6416" t="str">
            <v>PRT</v>
          </cell>
          <cell r="F6416">
            <v>750</v>
          </cell>
          <cell r="G6416">
            <v>417660</v>
          </cell>
          <cell r="H6416">
            <v>20.21</v>
          </cell>
          <cell r="I6416" t="str">
            <v>X</v>
          </cell>
          <cell r="J6416"/>
        </row>
        <row r="6417">
          <cell r="A6417">
            <v>406702</v>
          </cell>
          <cell r="B6417" t="str">
            <v>CONCHA Y TORO MERLOT CASILLERO 750ml</v>
          </cell>
          <cell r="C6417" t="str">
            <v>P</v>
          </cell>
          <cell r="D6417" t="str">
            <v>PR</v>
          </cell>
          <cell r="E6417" t="str">
            <v>PRT</v>
          </cell>
          <cell r="F6417">
            <v>750</v>
          </cell>
          <cell r="G6417">
            <v>406702</v>
          </cell>
          <cell r="H6417">
            <v>6.99</v>
          </cell>
          <cell r="I6417" t="str">
            <v>D</v>
          </cell>
          <cell r="J6417"/>
        </row>
        <row r="6418">
          <cell r="A6418">
            <v>406714</v>
          </cell>
          <cell r="B6418" t="str">
            <v>CONCHA Y TORO MERLOT FRONTERA 1500ml</v>
          </cell>
          <cell r="C6418" t="str">
            <v>P</v>
          </cell>
          <cell r="D6418" t="str">
            <v>PL</v>
          </cell>
          <cell r="E6418" t="str">
            <v>PLF</v>
          </cell>
          <cell r="F6418">
            <v>1500</v>
          </cell>
          <cell r="G6418">
            <v>406714</v>
          </cell>
          <cell r="H6418">
            <v>6.48</v>
          </cell>
          <cell r="I6418" t="str">
            <v>D</v>
          </cell>
          <cell r="J6418"/>
        </row>
        <row r="6419">
          <cell r="A6419">
            <v>407205</v>
          </cell>
          <cell r="B6419" t="str">
            <v>CONCHA Y TORO SAUV BL FRONT NV 1500ml</v>
          </cell>
          <cell r="C6419" t="str">
            <v>K</v>
          </cell>
          <cell r="D6419" t="str">
            <v>KR</v>
          </cell>
          <cell r="E6419" t="str">
            <v>KRR</v>
          </cell>
          <cell r="F6419">
            <v>1500</v>
          </cell>
          <cell r="G6419">
            <v>407205</v>
          </cell>
          <cell r="H6419">
            <v>9.98</v>
          </cell>
          <cell r="I6419" t="str">
            <v>X</v>
          </cell>
          <cell r="J6419"/>
        </row>
        <row r="6420">
          <cell r="A6420">
            <v>26778</v>
          </cell>
          <cell r="B6420" t="str">
            <v>CONCIERE BOURBON 1000 ml</v>
          </cell>
          <cell r="C6420" t="str">
            <v>Y</v>
          </cell>
          <cell r="D6420" t="str">
            <v>YS</v>
          </cell>
          <cell r="E6420" t="str">
            <v>YSA</v>
          </cell>
          <cell r="F6420">
            <v>1000</v>
          </cell>
          <cell r="G6420">
            <v>26778</v>
          </cell>
          <cell r="H6420">
            <v>16.059999999999999</v>
          </cell>
          <cell r="I6420" t="str">
            <v>S</v>
          </cell>
          <cell r="J6420"/>
        </row>
        <row r="6421">
          <cell r="A6421">
            <v>29820</v>
          </cell>
          <cell r="B6421" t="str">
            <v>CONCIERE GIN 1000 ml</v>
          </cell>
          <cell r="C6421" t="str">
            <v>Y</v>
          </cell>
          <cell r="D6421" t="str">
            <v>YS</v>
          </cell>
          <cell r="E6421" t="str">
            <v>YSA</v>
          </cell>
          <cell r="F6421">
            <v>1000</v>
          </cell>
          <cell r="G6421">
            <v>29820</v>
          </cell>
          <cell r="H6421">
            <v>10.11</v>
          </cell>
          <cell r="I6421" t="str">
            <v>S</v>
          </cell>
          <cell r="J6421"/>
        </row>
        <row r="6422">
          <cell r="A6422">
            <v>46166</v>
          </cell>
          <cell r="B6422" t="str">
            <v>CONCIERE SILVER RUM 1000 ml</v>
          </cell>
          <cell r="C6422" t="str">
            <v>Y</v>
          </cell>
          <cell r="D6422" t="str">
            <v>YS</v>
          </cell>
          <cell r="E6422" t="str">
            <v>YSA</v>
          </cell>
          <cell r="F6422">
            <v>1000</v>
          </cell>
          <cell r="G6422">
            <v>46166</v>
          </cell>
          <cell r="H6422">
            <v>11.06</v>
          </cell>
          <cell r="I6422" t="str">
            <v>S</v>
          </cell>
          <cell r="J6422"/>
        </row>
        <row r="6423">
          <cell r="A6423">
            <v>87389</v>
          </cell>
          <cell r="B6423" t="str">
            <v>CONCIERE SILVER TEQUILA 1000 ml</v>
          </cell>
          <cell r="C6423" t="str">
            <v>Y</v>
          </cell>
          <cell r="D6423" t="str">
            <v>YS</v>
          </cell>
          <cell r="E6423" t="str">
            <v>YSA</v>
          </cell>
          <cell r="F6423">
            <v>1000</v>
          </cell>
          <cell r="G6423">
            <v>87389</v>
          </cell>
          <cell r="H6423">
            <v>18.059999999999999</v>
          </cell>
          <cell r="I6423" t="str">
            <v>S</v>
          </cell>
          <cell r="J6423"/>
        </row>
        <row r="6424">
          <cell r="A6424">
            <v>86092</v>
          </cell>
          <cell r="B6424" t="str">
            <v>CONCIERE TRIPLE SEC 1000 ml</v>
          </cell>
          <cell r="C6424" t="str">
            <v>Y</v>
          </cell>
          <cell r="D6424" t="str">
            <v>YS</v>
          </cell>
          <cell r="E6424" t="str">
            <v>YSA</v>
          </cell>
          <cell r="F6424">
            <v>1000</v>
          </cell>
          <cell r="G6424">
            <v>86092</v>
          </cell>
          <cell r="H6424">
            <v>9.06</v>
          </cell>
          <cell r="I6424" t="str">
            <v>S</v>
          </cell>
          <cell r="J6424"/>
        </row>
        <row r="6425">
          <cell r="A6425">
            <v>36928</v>
          </cell>
          <cell r="B6425" t="str">
            <v>CONCIERE VODKA 1000 ml</v>
          </cell>
          <cell r="C6425" t="str">
            <v>Y</v>
          </cell>
          <cell r="D6425" t="str">
            <v>YS</v>
          </cell>
          <cell r="E6425" t="str">
            <v>YSA</v>
          </cell>
          <cell r="F6425">
            <v>1000</v>
          </cell>
          <cell r="G6425">
            <v>36928</v>
          </cell>
          <cell r="H6425">
            <v>9.2100000000000009</v>
          </cell>
          <cell r="I6425" t="str">
            <v>S</v>
          </cell>
          <cell r="J6425"/>
        </row>
        <row r="6426">
          <cell r="A6426">
            <v>23366</v>
          </cell>
          <cell r="B6426" t="str">
            <v>CONCIERE WHISKEY 1000ml</v>
          </cell>
          <cell r="C6426" t="str">
            <v>Y</v>
          </cell>
          <cell r="D6426" t="str">
            <v>YS</v>
          </cell>
          <cell r="E6426" t="str">
            <v>YSA</v>
          </cell>
          <cell r="F6426">
            <v>1000</v>
          </cell>
          <cell r="G6426">
            <v>23366</v>
          </cell>
          <cell r="H6426">
            <v>9.3699999999999992</v>
          </cell>
          <cell r="I6426" t="str">
            <v>S</v>
          </cell>
          <cell r="J6426"/>
        </row>
        <row r="6427">
          <cell r="A6427">
            <v>953026</v>
          </cell>
          <cell r="B6427" t="str">
            <v>CONDADO DE HAZA CRAINZA DEL DUERO 750ml</v>
          </cell>
          <cell r="C6427" t="str">
            <v>Y</v>
          </cell>
          <cell r="D6427" t="str">
            <v>YS</v>
          </cell>
          <cell r="E6427" t="str">
            <v>YSE</v>
          </cell>
          <cell r="F6427">
            <v>750</v>
          </cell>
          <cell r="G6427">
            <v>953026</v>
          </cell>
          <cell r="H6427">
            <v>22.06</v>
          </cell>
          <cell r="I6427" t="str">
            <v>S</v>
          </cell>
          <cell r="J6427"/>
        </row>
        <row r="6428">
          <cell r="A6428">
            <v>903302</v>
          </cell>
          <cell r="B6428" t="str">
            <v>CONDADO DE HAZA'10/12 750ml</v>
          </cell>
          <cell r="C6428" t="str">
            <v>P</v>
          </cell>
          <cell r="D6428" t="str">
            <v>PR</v>
          </cell>
          <cell r="E6428" t="str">
            <v>PRP</v>
          </cell>
          <cell r="F6428">
            <v>750</v>
          </cell>
          <cell r="G6428">
            <v>903302</v>
          </cell>
          <cell r="H6428">
            <v>13.87</v>
          </cell>
          <cell r="I6428" t="str">
            <v>X</v>
          </cell>
          <cell r="J6428"/>
        </row>
        <row r="6429">
          <cell r="A6429">
            <v>917697</v>
          </cell>
          <cell r="B6429" t="str">
            <v>CONDE DE SUBIRATS CAVA BRUT NV 750ml</v>
          </cell>
          <cell r="C6429" t="str">
            <v>I</v>
          </cell>
          <cell r="D6429" t="str">
            <v>IH</v>
          </cell>
          <cell r="E6429" t="str">
            <v>IHP</v>
          </cell>
          <cell r="F6429">
            <v>750</v>
          </cell>
          <cell r="G6429">
            <v>917697</v>
          </cell>
          <cell r="H6429">
            <v>12.34</v>
          </cell>
          <cell r="I6429" t="str">
            <v>X</v>
          </cell>
          <cell r="J6429"/>
        </row>
        <row r="6430">
          <cell r="A6430">
            <v>917698</v>
          </cell>
          <cell r="B6430" t="str">
            <v>CONDE DE SUBIRATS CAVA ROSE 750ml</v>
          </cell>
          <cell r="C6430" t="str">
            <v>I</v>
          </cell>
          <cell r="D6430" t="str">
            <v>IH</v>
          </cell>
          <cell r="E6430" t="str">
            <v>IHS</v>
          </cell>
          <cell r="F6430">
            <v>750</v>
          </cell>
          <cell r="G6430">
            <v>917698</v>
          </cell>
          <cell r="H6430">
            <v>12.34</v>
          </cell>
          <cell r="I6430" t="str">
            <v>L</v>
          </cell>
          <cell r="J6430"/>
        </row>
        <row r="6431">
          <cell r="A6431">
            <v>918759</v>
          </cell>
          <cell r="B6431" t="str">
            <v>CONDE VILLAR VINHO VERDE ROSE '17 750ml</v>
          </cell>
          <cell r="C6431" t="str">
            <v>M</v>
          </cell>
          <cell r="D6431" t="str">
            <v>MP</v>
          </cell>
          <cell r="E6431" t="str">
            <v>MPX</v>
          </cell>
          <cell r="F6431">
            <v>750</v>
          </cell>
          <cell r="G6431">
            <v>918759</v>
          </cell>
          <cell r="H6431">
            <v>11.29</v>
          </cell>
          <cell r="I6431" t="str">
            <v>U</v>
          </cell>
          <cell r="J6431"/>
        </row>
        <row r="6432">
          <cell r="A6432">
            <v>919677</v>
          </cell>
          <cell r="B6432" t="str">
            <v>CONDES DE ALBAREI ALBARINO 08 750ml</v>
          </cell>
          <cell r="C6432" t="str">
            <v>Y</v>
          </cell>
          <cell r="D6432" t="str">
            <v>YS</v>
          </cell>
          <cell r="E6432" t="str">
            <v>YSE</v>
          </cell>
          <cell r="F6432">
            <v>750</v>
          </cell>
          <cell r="G6432">
            <v>919677</v>
          </cell>
          <cell r="H6432">
            <v>2.41</v>
          </cell>
          <cell r="I6432" t="str">
            <v>S</v>
          </cell>
          <cell r="J6432"/>
        </row>
        <row r="6433">
          <cell r="A6433">
            <v>989461</v>
          </cell>
          <cell r="B6433" t="str">
            <v>CONEY ISLAND HARD ORANGE CREAM ALE 355ml</v>
          </cell>
          <cell r="C6433" t="str">
            <v>T</v>
          </cell>
          <cell r="D6433" t="str">
            <v>TN</v>
          </cell>
          <cell r="E6433" t="str">
            <v>TNU</v>
          </cell>
          <cell r="F6433">
            <v>355</v>
          </cell>
          <cell r="G6433">
            <v>989461</v>
          </cell>
          <cell r="H6433">
            <v>2.52</v>
          </cell>
          <cell r="I6433" t="str">
            <v>D</v>
          </cell>
          <cell r="J6433"/>
        </row>
        <row r="6434">
          <cell r="A6434">
            <v>949876</v>
          </cell>
          <cell r="B6434" t="str">
            <v>CONEY ISLAND HARD ROOT BEER 355ml</v>
          </cell>
          <cell r="C6434" t="str">
            <v>T</v>
          </cell>
          <cell r="D6434" t="str">
            <v>TC</v>
          </cell>
          <cell r="E6434" t="str">
            <v>TCP</v>
          </cell>
          <cell r="F6434">
            <v>355</v>
          </cell>
          <cell r="G6434">
            <v>949876</v>
          </cell>
          <cell r="H6434">
            <v>2.52</v>
          </cell>
          <cell r="I6434" t="str">
            <v>D</v>
          </cell>
          <cell r="J6434"/>
        </row>
        <row r="6435">
          <cell r="A6435">
            <v>917011</v>
          </cell>
          <cell r="B6435" t="str">
            <v>CONFERMENT CIDER 2018 375 ml</v>
          </cell>
          <cell r="C6435" t="str">
            <v>Y</v>
          </cell>
          <cell r="D6435" t="str">
            <v>YS</v>
          </cell>
          <cell r="E6435" t="str">
            <v>YSE</v>
          </cell>
          <cell r="F6435">
            <v>375</v>
          </cell>
          <cell r="G6435">
            <v>917011</v>
          </cell>
          <cell r="H6435">
            <v>12.7</v>
          </cell>
          <cell r="I6435" t="str">
            <v>S</v>
          </cell>
          <cell r="J6435"/>
        </row>
        <row r="6436">
          <cell r="A6436">
            <v>358117</v>
          </cell>
          <cell r="B6436" t="str">
            <v>CONFETTI ROSE TRE VENEZIE 750ml</v>
          </cell>
          <cell r="C6436" t="str">
            <v>Y</v>
          </cell>
          <cell r="D6436" t="str">
            <v>YS</v>
          </cell>
          <cell r="E6436" t="str">
            <v>YSE</v>
          </cell>
          <cell r="F6436">
            <v>750</v>
          </cell>
          <cell r="G6436">
            <v>358117</v>
          </cell>
          <cell r="H6436">
            <v>7.5</v>
          </cell>
          <cell r="I6436" t="str">
            <v>U</v>
          </cell>
          <cell r="J6436"/>
        </row>
        <row r="6437">
          <cell r="A6437">
            <v>358119</v>
          </cell>
          <cell r="B6437" t="str">
            <v>CONFETTI SWEET PINK TRE VENEZIE 750ml</v>
          </cell>
          <cell r="C6437" t="str">
            <v>Y</v>
          </cell>
          <cell r="D6437" t="str">
            <v>YS</v>
          </cell>
          <cell r="E6437" t="str">
            <v>YSE</v>
          </cell>
          <cell r="F6437">
            <v>750</v>
          </cell>
          <cell r="G6437">
            <v>358119</v>
          </cell>
          <cell r="H6437">
            <v>8.74</v>
          </cell>
          <cell r="I6437" t="str">
            <v>S</v>
          </cell>
          <cell r="J6437"/>
        </row>
        <row r="6438">
          <cell r="A6438">
            <v>918330</v>
          </cell>
          <cell r="B6438" t="str">
            <v>CONN CREEK HERRICK RED'11/13 750ml</v>
          </cell>
          <cell r="C6438" t="str">
            <v>P</v>
          </cell>
          <cell r="D6438" t="str">
            <v>PF</v>
          </cell>
          <cell r="E6438" t="str">
            <v>PFP</v>
          </cell>
          <cell r="F6438">
            <v>750</v>
          </cell>
          <cell r="G6438">
            <v>918330</v>
          </cell>
          <cell r="H6438">
            <v>12.55</v>
          </cell>
          <cell r="I6438" t="str">
            <v>X</v>
          </cell>
          <cell r="J6438"/>
        </row>
        <row r="6439">
          <cell r="A6439">
            <v>906580</v>
          </cell>
          <cell r="B6439" t="str">
            <v>CONN CRK ANTHOLOGY NAPA VLY '13 750ml</v>
          </cell>
          <cell r="C6439" t="str">
            <v>Y</v>
          </cell>
          <cell r="D6439" t="str">
            <v>YS</v>
          </cell>
          <cell r="E6439" t="str">
            <v>YSE</v>
          </cell>
          <cell r="F6439">
            <v>750</v>
          </cell>
          <cell r="G6439">
            <v>906580</v>
          </cell>
          <cell r="H6439">
            <v>66.84</v>
          </cell>
          <cell r="I6439" t="str">
            <v>S</v>
          </cell>
          <cell r="J6439"/>
        </row>
        <row r="6440">
          <cell r="A6440">
            <v>15518</v>
          </cell>
          <cell r="B6440" t="str">
            <v>CONNACHT SINGLE MALT IRISH WHISKE 700 ml</v>
          </cell>
          <cell r="C6440" t="str">
            <v>A</v>
          </cell>
          <cell r="D6440" t="str">
            <v>AW</v>
          </cell>
          <cell r="E6440" t="str">
            <v>AWN</v>
          </cell>
          <cell r="F6440">
            <v>700</v>
          </cell>
          <cell r="G6440">
            <v>15518</v>
          </cell>
          <cell r="H6440">
            <v>59.95</v>
          </cell>
          <cell r="I6440" t="str">
            <v>L</v>
          </cell>
          <cell r="J6440"/>
        </row>
        <row r="6441">
          <cell r="A6441">
            <v>15576</v>
          </cell>
          <cell r="B6441" t="str">
            <v>CONNEMARA STANDARD IRISH WHISKEY 750ml</v>
          </cell>
          <cell r="C6441" t="str">
            <v>Y</v>
          </cell>
          <cell r="D6441" t="str">
            <v>YS</v>
          </cell>
          <cell r="E6441" t="str">
            <v>YSA</v>
          </cell>
          <cell r="F6441">
            <v>750</v>
          </cell>
          <cell r="G6441">
            <v>15576</v>
          </cell>
          <cell r="H6441">
            <v>54.99</v>
          </cell>
          <cell r="I6441" t="str">
            <v>S</v>
          </cell>
          <cell r="J6441"/>
        </row>
        <row r="6442">
          <cell r="A6442">
            <v>407481</v>
          </cell>
          <cell r="B6442" t="str">
            <v>CONO SUR CAB/CARM/SYRH ORG 750ml</v>
          </cell>
          <cell r="C6442" t="str">
            <v>P</v>
          </cell>
          <cell r="D6442" t="str">
            <v>PR</v>
          </cell>
          <cell r="E6442" t="str">
            <v>PRT</v>
          </cell>
          <cell r="F6442">
            <v>750</v>
          </cell>
          <cell r="G6442">
            <v>407481</v>
          </cell>
          <cell r="H6442">
            <v>13.99</v>
          </cell>
          <cell r="I6442">
            <v>1</v>
          </cell>
          <cell r="J6442"/>
        </row>
        <row r="6443">
          <cell r="A6443">
            <v>915754</v>
          </cell>
          <cell r="B6443" t="str">
            <v>CONO SUR CARMENERE'16/17 750ml</v>
          </cell>
          <cell r="C6443" t="str">
            <v>P</v>
          </cell>
          <cell r="D6443" t="str">
            <v>PR</v>
          </cell>
          <cell r="E6443" t="str">
            <v>PRT</v>
          </cell>
          <cell r="F6443">
            <v>750</v>
          </cell>
          <cell r="G6443">
            <v>915754</v>
          </cell>
          <cell r="H6443">
            <v>9.06</v>
          </cell>
          <cell r="I6443" t="str">
            <v>U</v>
          </cell>
          <cell r="J6443"/>
        </row>
        <row r="6444">
          <cell r="A6444">
            <v>916388</v>
          </cell>
          <cell r="B6444" t="str">
            <v>CONO SUR CHARDONNAY 750ml</v>
          </cell>
          <cell r="C6444" t="str">
            <v>K</v>
          </cell>
          <cell r="D6444" t="str">
            <v>KR</v>
          </cell>
          <cell r="E6444" t="str">
            <v>KRR</v>
          </cell>
          <cell r="F6444">
            <v>750</v>
          </cell>
          <cell r="G6444">
            <v>916388</v>
          </cell>
          <cell r="H6444">
            <v>9.06</v>
          </cell>
          <cell r="I6444" t="str">
            <v>L</v>
          </cell>
          <cell r="J6444"/>
        </row>
        <row r="6445">
          <cell r="A6445">
            <v>947789</v>
          </cell>
          <cell r="B6445" t="str">
            <v>CONO SUR ORGANIC CHARD 750ml</v>
          </cell>
          <cell r="C6445" t="str">
            <v>Y</v>
          </cell>
          <cell r="D6445" t="str">
            <v>YS</v>
          </cell>
          <cell r="E6445" t="str">
            <v>YSE</v>
          </cell>
          <cell r="F6445">
            <v>750</v>
          </cell>
          <cell r="G6445">
            <v>947789</v>
          </cell>
          <cell r="H6445">
            <v>12.83</v>
          </cell>
          <cell r="I6445" t="str">
            <v>S</v>
          </cell>
          <cell r="J6445"/>
        </row>
        <row r="6446">
          <cell r="A6446">
            <v>909146</v>
          </cell>
          <cell r="B6446" t="str">
            <v>CONO SUR ORGANIC PINOT NOIR 750ml</v>
          </cell>
          <cell r="C6446" t="str">
            <v>Y</v>
          </cell>
          <cell r="D6446" t="str">
            <v>YS</v>
          </cell>
          <cell r="E6446" t="str">
            <v>YSE</v>
          </cell>
          <cell r="F6446">
            <v>750</v>
          </cell>
          <cell r="G6446">
            <v>909146</v>
          </cell>
          <cell r="H6446">
            <v>12</v>
          </cell>
          <cell r="I6446" t="str">
            <v>S</v>
          </cell>
          <cell r="J6446"/>
        </row>
        <row r="6447">
          <cell r="A6447">
            <v>909147</v>
          </cell>
          <cell r="B6447" t="str">
            <v>CONO SUR ORGANIC SAUV BLANC 750ml</v>
          </cell>
          <cell r="C6447" t="str">
            <v>Y</v>
          </cell>
          <cell r="D6447" t="str">
            <v>YS</v>
          </cell>
          <cell r="E6447" t="str">
            <v>YSE</v>
          </cell>
          <cell r="F6447">
            <v>750</v>
          </cell>
          <cell r="G6447">
            <v>909147</v>
          </cell>
          <cell r="H6447">
            <v>11.92</v>
          </cell>
          <cell r="I6447" t="str">
            <v>S</v>
          </cell>
          <cell r="J6447"/>
        </row>
        <row r="6448">
          <cell r="A6448">
            <v>915756</v>
          </cell>
          <cell r="B6448" t="str">
            <v>CONO SUR PINOT 20 BARRELS13/14 750ml</v>
          </cell>
          <cell r="C6448" t="str">
            <v>P</v>
          </cell>
          <cell r="D6448" t="str">
            <v>PR</v>
          </cell>
          <cell r="E6448" t="str">
            <v>PRT</v>
          </cell>
          <cell r="F6448">
            <v>750</v>
          </cell>
          <cell r="G6448">
            <v>915756</v>
          </cell>
          <cell r="H6448">
            <v>14.73</v>
          </cell>
          <cell r="I6448" t="str">
            <v>X</v>
          </cell>
          <cell r="J6448"/>
        </row>
        <row r="6449">
          <cell r="A6449">
            <v>906685</v>
          </cell>
          <cell r="B6449" t="str">
            <v>CONO SUR PINOT NOIR 750ml</v>
          </cell>
          <cell r="C6449" t="str">
            <v>P</v>
          </cell>
          <cell r="D6449" t="str">
            <v>PR</v>
          </cell>
          <cell r="E6449" t="str">
            <v>PRT</v>
          </cell>
          <cell r="F6449">
            <v>750</v>
          </cell>
          <cell r="G6449">
            <v>906685</v>
          </cell>
          <cell r="H6449">
            <v>9.06</v>
          </cell>
          <cell r="I6449" t="str">
            <v>L</v>
          </cell>
          <cell r="J6449"/>
        </row>
        <row r="6450">
          <cell r="A6450">
            <v>917132</v>
          </cell>
          <cell r="B6450" t="str">
            <v>CONO SUR PINOT NOIR RESERVA'16 750ml</v>
          </cell>
          <cell r="C6450" t="str">
            <v>P</v>
          </cell>
          <cell r="D6450" t="str">
            <v>PR</v>
          </cell>
          <cell r="E6450" t="str">
            <v>PRT</v>
          </cell>
          <cell r="F6450">
            <v>750</v>
          </cell>
          <cell r="G6450">
            <v>917132</v>
          </cell>
          <cell r="H6450">
            <v>7.02</v>
          </cell>
          <cell r="I6450" t="str">
            <v>X</v>
          </cell>
          <cell r="J6450"/>
        </row>
        <row r="6451">
          <cell r="A6451">
            <v>917858</v>
          </cell>
          <cell r="B6451" t="str">
            <v>CONO SUR RIESLING'13/14 750ml</v>
          </cell>
          <cell r="C6451" t="str">
            <v>K</v>
          </cell>
          <cell r="D6451" t="str">
            <v>KR</v>
          </cell>
          <cell r="E6451" t="str">
            <v>KRR</v>
          </cell>
          <cell r="F6451">
            <v>750</v>
          </cell>
          <cell r="G6451">
            <v>917858</v>
          </cell>
          <cell r="H6451">
            <v>9.06</v>
          </cell>
          <cell r="I6451" t="str">
            <v>U</v>
          </cell>
          <cell r="J6451"/>
        </row>
        <row r="6452">
          <cell r="A6452">
            <v>916390</v>
          </cell>
          <cell r="B6452" t="str">
            <v>CONO SUR SAUV BLNC RSV ESP'16 750ml</v>
          </cell>
          <cell r="C6452" t="str">
            <v>K</v>
          </cell>
          <cell r="D6452" t="str">
            <v>KR</v>
          </cell>
          <cell r="E6452" t="str">
            <v>KRR</v>
          </cell>
          <cell r="F6452">
            <v>750</v>
          </cell>
          <cell r="G6452">
            <v>916390</v>
          </cell>
          <cell r="H6452">
            <v>12.99</v>
          </cell>
          <cell r="I6452" t="str">
            <v>X</v>
          </cell>
          <cell r="J6452"/>
        </row>
        <row r="6453">
          <cell r="A6453">
            <v>916737</v>
          </cell>
          <cell r="B6453" t="str">
            <v>CONO SUR VIOGNIER'17/18 750ml</v>
          </cell>
          <cell r="C6453" t="str">
            <v>K</v>
          </cell>
          <cell r="D6453" t="str">
            <v>KR</v>
          </cell>
          <cell r="E6453" t="str">
            <v>KRR</v>
          </cell>
          <cell r="F6453">
            <v>750</v>
          </cell>
          <cell r="G6453">
            <v>916737</v>
          </cell>
          <cell r="H6453">
            <v>8.99</v>
          </cell>
          <cell r="I6453" t="str">
            <v>X</v>
          </cell>
          <cell r="J6453"/>
        </row>
        <row r="6454">
          <cell r="A6454">
            <v>916393</v>
          </cell>
          <cell r="B6454" t="str">
            <v>CONO SUR VISION CHARDONNAY'08 750ml</v>
          </cell>
          <cell r="C6454" t="str">
            <v>K</v>
          </cell>
          <cell r="D6454" t="str">
            <v>KR</v>
          </cell>
          <cell r="E6454" t="str">
            <v>KRR</v>
          </cell>
          <cell r="F6454">
            <v>750</v>
          </cell>
          <cell r="G6454">
            <v>916393</v>
          </cell>
          <cell r="H6454">
            <v>11.31</v>
          </cell>
          <cell r="I6454" t="str">
            <v>X</v>
          </cell>
          <cell r="J6454"/>
        </row>
        <row r="6455">
          <cell r="A6455">
            <v>916389</v>
          </cell>
          <cell r="B6455" t="str">
            <v>CONO SUR VISION GEWURZ'9/10 750ml</v>
          </cell>
          <cell r="C6455" t="str">
            <v>K</v>
          </cell>
          <cell r="D6455" t="str">
            <v>KR</v>
          </cell>
          <cell r="E6455" t="str">
            <v>KRR</v>
          </cell>
          <cell r="F6455">
            <v>750</v>
          </cell>
          <cell r="G6455">
            <v>916389</v>
          </cell>
          <cell r="H6455">
            <v>13.24</v>
          </cell>
          <cell r="I6455" t="str">
            <v>X</v>
          </cell>
          <cell r="J6455"/>
        </row>
        <row r="6456">
          <cell r="A6456">
            <v>906684</v>
          </cell>
          <cell r="B6456" t="str">
            <v>CONO SUR VISION MALBEC'07 750ml</v>
          </cell>
          <cell r="C6456" t="str">
            <v>P</v>
          </cell>
          <cell r="D6456" t="str">
            <v>PR</v>
          </cell>
          <cell r="E6456" t="str">
            <v>PRT</v>
          </cell>
          <cell r="F6456">
            <v>750</v>
          </cell>
          <cell r="G6456">
            <v>906684</v>
          </cell>
          <cell r="H6456">
            <v>6.61</v>
          </cell>
          <cell r="I6456" t="str">
            <v>U</v>
          </cell>
          <cell r="J6456"/>
        </row>
        <row r="6457">
          <cell r="A6457">
            <v>916316</v>
          </cell>
          <cell r="B6457" t="str">
            <v>CONO SUR VISION RIESLING'08 750ml</v>
          </cell>
          <cell r="C6457" t="str">
            <v>K</v>
          </cell>
          <cell r="D6457" t="str">
            <v>KR</v>
          </cell>
          <cell r="E6457" t="str">
            <v>KRR</v>
          </cell>
          <cell r="F6457">
            <v>750</v>
          </cell>
          <cell r="G6457">
            <v>916316</v>
          </cell>
          <cell r="H6457">
            <v>7.69</v>
          </cell>
          <cell r="I6457" t="str">
            <v>X</v>
          </cell>
          <cell r="J6457"/>
        </row>
        <row r="6458">
          <cell r="A6458">
            <v>900285</v>
          </cell>
          <cell r="B6458" t="str">
            <v>CONQUILLA CAVA BRUT 750ml</v>
          </cell>
          <cell r="C6458" t="str">
            <v>I</v>
          </cell>
          <cell r="D6458" t="str">
            <v>IP</v>
          </cell>
          <cell r="E6458" t="str">
            <v>IPP</v>
          </cell>
          <cell r="F6458">
            <v>750</v>
          </cell>
          <cell r="G6458">
            <v>900285</v>
          </cell>
          <cell r="H6458">
            <v>13.99</v>
          </cell>
          <cell r="I6458" t="str">
            <v>L</v>
          </cell>
          <cell r="J6458"/>
        </row>
        <row r="6459">
          <cell r="A6459">
            <v>953361</v>
          </cell>
          <cell r="B6459" t="str">
            <v>CONQUILLA CAVA BRUT ROSE 750ml</v>
          </cell>
          <cell r="C6459" t="str">
            <v>I</v>
          </cell>
          <cell r="D6459" t="str">
            <v>IP</v>
          </cell>
          <cell r="E6459" t="str">
            <v>IPP</v>
          </cell>
          <cell r="F6459">
            <v>750</v>
          </cell>
          <cell r="G6459">
            <v>953361</v>
          </cell>
          <cell r="H6459">
            <v>15.17</v>
          </cell>
          <cell r="I6459">
            <v>1</v>
          </cell>
          <cell r="J6459"/>
        </row>
        <row r="6460">
          <cell r="A6460">
            <v>916582</v>
          </cell>
          <cell r="B6460" t="str">
            <v>CONSTANTI BRUNELLO MONTALCINO' 750ml</v>
          </cell>
          <cell r="C6460" t="str">
            <v>P</v>
          </cell>
          <cell r="D6460" t="str">
            <v>PR</v>
          </cell>
          <cell r="E6460" t="str">
            <v>PRI</v>
          </cell>
          <cell r="F6460">
            <v>750</v>
          </cell>
          <cell r="G6460">
            <v>916582</v>
          </cell>
          <cell r="H6460">
            <v>89.15</v>
          </cell>
          <cell r="I6460" t="str">
            <v>X</v>
          </cell>
          <cell r="J6460"/>
        </row>
        <row r="6461">
          <cell r="A6461">
            <v>955073</v>
          </cell>
          <cell r="B6461" t="str">
            <v>CONTADO AGLIANICODE MOLISE RES 2013750ml</v>
          </cell>
          <cell r="C6461" t="str">
            <v>Y</v>
          </cell>
          <cell r="D6461" t="str">
            <v>YS</v>
          </cell>
          <cell r="E6461" t="str">
            <v>YSE</v>
          </cell>
          <cell r="F6461">
            <v>750</v>
          </cell>
          <cell r="G6461">
            <v>955073</v>
          </cell>
          <cell r="H6461">
            <v>20.99</v>
          </cell>
          <cell r="I6461" t="str">
            <v>S</v>
          </cell>
          <cell r="J6461"/>
        </row>
        <row r="6462">
          <cell r="A6462">
            <v>909812</v>
          </cell>
          <cell r="B6462" t="str">
            <v>CONTEMASSI VARIETY PK 750ml</v>
          </cell>
          <cell r="C6462" t="str">
            <v>Y</v>
          </cell>
          <cell r="D6462" t="str">
            <v>YS</v>
          </cell>
          <cell r="E6462" t="str">
            <v>YSE</v>
          </cell>
          <cell r="F6462">
            <v>750</v>
          </cell>
          <cell r="G6462">
            <v>909812</v>
          </cell>
          <cell r="H6462">
            <v>18.5</v>
          </cell>
          <cell r="I6462" t="str">
            <v>S</v>
          </cell>
          <cell r="J6462"/>
        </row>
        <row r="6463">
          <cell r="A6463">
            <v>986787</v>
          </cell>
          <cell r="B6463" t="str">
            <v>CONTERNO BARBARA CONCA TRE PIL 750ml</v>
          </cell>
          <cell r="C6463" t="str">
            <v>P</v>
          </cell>
          <cell r="D6463" t="str">
            <v>PR</v>
          </cell>
          <cell r="E6463" t="str">
            <v>PRJ</v>
          </cell>
          <cell r="F6463">
            <v>750</v>
          </cell>
          <cell r="G6463">
            <v>986787</v>
          </cell>
          <cell r="H6463">
            <v>34.700000000000003</v>
          </cell>
          <cell r="I6463" t="str">
            <v>X</v>
          </cell>
          <cell r="J6463"/>
        </row>
        <row r="6464">
          <cell r="A6464">
            <v>952876</v>
          </cell>
          <cell r="B6464" t="str">
            <v>CONTERNO FANTINO BAROLO MOSCONI '0 750ml</v>
          </cell>
          <cell r="C6464" t="str">
            <v>Y</v>
          </cell>
          <cell r="D6464" t="str">
            <v>YS</v>
          </cell>
          <cell r="E6464" t="str">
            <v>YSE</v>
          </cell>
          <cell r="F6464">
            <v>750</v>
          </cell>
          <cell r="G6464">
            <v>952876</v>
          </cell>
          <cell r="H6464">
            <v>94.55</v>
          </cell>
          <cell r="I6464" t="str">
            <v>S</v>
          </cell>
          <cell r="J6464"/>
        </row>
        <row r="6465">
          <cell r="A6465">
            <v>916270</v>
          </cell>
          <cell r="B6465" t="str">
            <v>CONTERNO-FANTINO BARBERA VIGN'06 750ml</v>
          </cell>
          <cell r="C6465" t="str">
            <v>P</v>
          </cell>
          <cell r="D6465" t="str">
            <v>PR</v>
          </cell>
          <cell r="E6465" t="str">
            <v>PRJ</v>
          </cell>
          <cell r="F6465">
            <v>750</v>
          </cell>
          <cell r="G6465">
            <v>916270</v>
          </cell>
          <cell r="H6465">
            <v>28.63</v>
          </cell>
          <cell r="I6465" t="str">
            <v>X</v>
          </cell>
          <cell r="J6465"/>
        </row>
        <row r="6466">
          <cell r="A6466">
            <v>919591</v>
          </cell>
          <cell r="B6466" t="str">
            <v>CONTINUUM 2006 750ml</v>
          </cell>
          <cell r="C6466" t="str">
            <v>Y</v>
          </cell>
          <cell r="D6466" t="str">
            <v>YS</v>
          </cell>
          <cell r="E6466" t="str">
            <v>YSE</v>
          </cell>
          <cell r="F6466">
            <v>750</v>
          </cell>
          <cell r="G6466">
            <v>919591</v>
          </cell>
          <cell r="H6466">
            <v>223.64</v>
          </cell>
          <cell r="I6466" t="str">
            <v>S</v>
          </cell>
          <cell r="J6466"/>
        </row>
        <row r="6467">
          <cell r="A6467">
            <v>919590</v>
          </cell>
          <cell r="B6467" t="str">
            <v>CONTINUUM 2007 750ml</v>
          </cell>
          <cell r="C6467" t="str">
            <v>Y</v>
          </cell>
          <cell r="D6467" t="str">
            <v>YS</v>
          </cell>
          <cell r="E6467" t="str">
            <v>YSE</v>
          </cell>
          <cell r="F6467">
            <v>750</v>
          </cell>
          <cell r="G6467">
            <v>919590</v>
          </cell>
          <cell r="H6467">
            <v>183.1</v>
          </cell>
          <cell r="I6467" t="str">
            <v>S</v>
          </cell>
          <cell r="J6467"/>
        </row>
        <row r="6468">
          <cell r="A6468">
            <v>919589</v>
          </cell>
          <cell r="B6468" t="str">
            <v>CONTINUUM 2008 750ml</v>
          </cell>
          <cell r="C6468" t="str">
            <v>Y</v>
          </cell>
          <cell r="D6468" t="str">
            <v>YS</v>
          </cell>
          <cell r="E6468" t="str">
            <v>YSE</v>
          </cell>
          <cell r="F6468">
            <v>750</v>
          </cell>
          <cell r="G6468">
            <v>919589</v>
          </cell>
          <cell r="H6468">
            <v>388.53</v>
          </cell>
          <cell r="I6468" t="str">
            <v>S</v>
          </cell>
          <cell r="J6468"/>
        </row>
        <row r="6469">
          <cell r="A6469">
            <v>919592</v>
          </cell>
          <cell r="B6469" t="str">
            <v>CONTINUUM 2008 1500ml</v>
          </cell>
          <cell r="C6469" t="str">
            <v>Y</v>
          </cell>
          <cell r="D6469" t="str">
            <v>YS</v>
          </cell>
          <cell r="E6469" t="str">
            <v>YSE</v>
          </cell>
          <cell r="F6469">
            <v>1500</v>
          </cell>
          <cell r="G6469">
            <v>919592</v>
          </cell>
          <cell r="H6469">
            <v>354.75</v>
          </cell>
          <cell r="I6469" t="str">
            <v>U</v>
          </cell>
          <cell r="J6469"/>
        </row>
        <row r="6470">
          <cell r="A6470">
            <v>949745</v>
          </cell>
          <cell r="B6470" t="str">
            <v>CONTINUUM 2012 1500ml</v>
          </cell>
          <cell r="C6470" t="str">
            <v>Y</v>
          </cell>
          <cell r="D6470" t="str">
            <v>YS</v>
          </cell>
          <cell r="E6470" t="str">
            <v>YSE</v>
          </cell>
          <cell r="F6470">
            <v>1500</v>
          </cell>
          <cell r="G6470">
            <v>949745</v>
          </cell>
          <cell r="H6470">
            <v>424.3</v>
          </cell>
          <cell r="I6470" t="str">
            <v>U</v>
          </cell>
          <cell r="J6470"/>
        </row>
        <row r="6471">
          <cell r="A6471">
            <v>920490</v>
          </cell>
          <cell r="B6471" t="str">
            <v>CONTINUUM EST PROP RED 09 1500ml</v>
          </cell>
          <cell r="C6471" t="str">
            <v>Y</v>
          </cell>
          <cell r="D6471" t="str">
            <v>YS</v>
          </cell>
          <cell r="E6471" t="str">
            <v>YSE</v>
          </cell>
          <cell r="F6471">
            <v>1500</v>
          </cell>
          <cell r="G6471">
            <v>920490</v>
          </cell>
          <cell r="H6471">
            <v>206.81</v>
          </cell>
          <cell r="I6471" t="str">
            <v>U</v>
          </cell>
          <cell r="J6471"/>
        </row>
        <row r="6472">
          <cell r="A6472">
            <v>951545</v>
          </cell>
          <cell r="B6472" t="str">
            <v>CONTINUUM NAC MIXED CASE 750ml</v>
          </cell>
          <cell r="C6472" t="str">
            <v>Y</v>
          </cell>
          <cell r="D6472" t="str">
            <v>YS</v>
          </cell>
          <cell r="E6472" t="str">
            <v>YSE</v>
          </cell>
          <cell r="F6472">
            <v>750</v>
          </cell>
          <cell r="G6472">
            <v>951545</v>
          </cell>
          <cell r="H6472">
            <v>18.59</v>
          </cell>
          <cell r="I6472" t="str">
            <v>S</v>
          </cell>
          <cell r="J6472"/>
        </row>
        <row r="6473">
          <cell r="A6473">
            <v>917798</v>
          </cell>
          <cell r="B6473" t="str">
            <v>CONTINUUM PROPRIETARY RED'11 750ml</v>
          </cell>
          <cell r="C6473" t="str">
            <v>P</v>
          </cell>
          <cell r="D6473" t="str">
            <v>PL</v>
          </cell>
          <cell r="E6473" t="str">
            <v>PLD</v>
          </cell>
          <cell r="F6473">
            <v>750</v>
          </cell>
          <cell r="G6473">
            <v>917798</v>
          </cell>
          <cell r="H6473">
            <v>177.38</v>
          </cell>
          <cell r="I6473" t="str">
            <v>U</v>
          </cell>
          <cell r="J6473"/>
        </row>
        <row r="6474">
          <cell r="A6474">
            <v>919588</v>
          </cell>
          <cell r="B6474" t="str">
            <v>CONTINUUM PROPRIETARY RED'17/19 375 ml</v>
          </cell>
          <cell r="C6474" t="str">
            <v>P</v>
          </cell>
          <cell r="D6474" t="str">
            <v>PL</v>
          </cell>
          <cell r="E6474" t="str">
            <v>PLD</v>
          </cell>
          <cell r="F6474">
            <v>375</v>
          </cell>
          <cell r="G6474">
            <v>919588</v>
          </cell>
          <cell r="H6474">
            <v>130.5</v>
          </cell>
          <cell r="I6474" t="str">
            <v>L</v>
          </cell>
          <cell r="J6474"/>
        </row>
        <row r="6475">
          <cell r="A6475">
            <v>917799</v>
          </cell>
          <cell r="B6475" t="str">
            <v>CONTINUUM PROPRIETARY RED'17/19 1500 ml</v>
          </cell>
          <cell r="C6475" t="str">
            <v>P</v>
          </cell>
          <cell r="D6475" t="str">
            <v>PL</v>
          </cell>
          <cell r="E6475" t="str">
            <v>PLD</v>
          </cell>
          <cell r="F6475">
            <v>1500</v>
          </cell>
          <cell r="G6475">
            <v>917799</v>
          </cell>
          <cell r="H6475">
            <v>510.5</v>
          </cell>
          <cell r="I6475" t="str">
            <v>L</v>
          </cell>
          <cell r="J6475"/>
        </row>
        <row r="6476">
          <cell r="A6476">
            <v>947330</v>
          </cell>
          <cell r="B6476" t="str">
            <v>CONTRA 750ml</v>
          </cell>
          <cell r="C6476" t="str">
            <v>Y</v>
          </cell>
          <cell r="D6476" t="str">
            <v>YS</v>
          </cell>
          <cell r="E6476" t="str">
            <v>YSE</v>
          </cell>
          <cell r="F6476">
            <v>750</v>
          </cell>
          <cell r="G6476">
            <v>947330</v>
          </cell>
          <cell r="H6476">
            <v>15.83</v>
          </cell>
          <cell r="I6476" t="str">
            <v>S</v>
          </cell>
          <cell r="J6476"/>
        </row>
        <row r="6477">
          <cell r="A6477">
            <v>952294</v>
          </cell>
          <cell r="B6477" t="str">
            <v>CONTRADE MALVASIA CHARDONNAY 750ml</v>
          </cell>
          <cell r="C6477" t="str">
            <v>Y</v>
          </cell>
          <cell r="D6477" t="str">
            <v>YS</v>
          </cell>
          <cell r="E6477" t="str">
            <v>YSE</v>
          </cell>
          <cell r="F6477">
            <v>750</v>
          </cell>
          <cell r="G6477">
            <v>952294</v>
          </cell>
          <cell r="H6477">
            <v>11.06</v>
          </cell>
          <cell r="I6477" t="str">
            <v>S</v>
          </cell>
          <cell r="J6477"/>
        </row>
        <row r="6478">
          <cell r="A6478">
            <v>952296</v>
          </cell>
          <cell r="B6478" t="str">
            <v>CONTRADE NEGROAMARO 750ml</v>
          </cell>
          <cell r="C6478" t="str">
            <v>Y</v>
          </cell>
          <cell r="D6478" t="str">
            <v>YS</v>
          </cell>
          <cell r="E6478" t="str">
            <v>YSE</v>
          </cell>
          <cell r="F6478">
            <v>750</v>
          </cell>
          <cell r="G6478">
            <v>952296</v>
          </cell>
          <cell r="H6478">
            <v>11.06</v>
          </cell>
          <cell r="I6478" t="str">
            <v>S</v>
          </cell>
          <cell r="J6478"/>
        </row>
        <row r="6479">
          <cell r="A6479">
            <v>921309</v>
          </cell>
          <cell r="B6479" t="str">
            <v>CONTRADE ROSATO PUGLIA 750ml</v>
          </cell>
          <cell r="C6479" t="str">
            <v>Y</v>
          </cell>
          <cell r="D6479" t="str">
            <v>YS</v>
          </cell>
          <cell r="E6479" t="str">
            <v>YSE</v>
          </cell>
          <cell r="F6479">
            <v>750</v>
          </cell>
          <cell r="G6479">
            <v>921309</v>
          </cell>
          <cell r="H6479">
            <v>10.99</v>
          </cell>
          <cell r="I6479" t="str">
            <v>S</v>
          </cell>
          <cell r="J6479"/>
        </row>
        <row r="6480">
          <cell r="A6480">
            <v>923432</v>
          </cell>
          <cell r="B6480" t="str">
            <v>CONTRATTO VERMOUTH RUSSO 750ml</v>
          </cell>
          <cell r="C6480" t="str">
            <v>Y</v>
          </cell>
          <cell r="D6480" t="str">
            <v>YS</v>
          </cell>
          <cell r="E6480" t="str">
            <v>YSE</v>
          </cell>
          <cell r="F6480">
            <v>750</v>
          </cell>
          <cell r="G6480">
            <v>923432</v>
          </cell>
          <cell r="H6480">
            <v>35.5</v>
          </cell>
          <cell r="I6480" t="str">
            <v>S</v>
          </cell>
          <cell r="J6480"/>
        </row>
        <row r="6481">
          <cell r="A6481">
            <v>950869</v>
          </cell>
          <cell r="B6481" t="str">
            <v>CONUNDRUM RED '11/13 3000 ml</v>
          </cell>
          <cell r="C6481" t="str">
            <v>P</v>
          </cell>
          <cell r="D6481" t="str">
            <v>PL</v>
          </cell>
          <cell r="E6481" t="str">
            <v>PLU</v>
          </cell>
          <cell r="F6481">
            <v>3000</v>
          </cell>
          <cell r="G6481">
            <v>950869</v>
          </cell>
          <cell r="H6481">
            <v>83.99</v>
          </cell>
          <cell r="I6481" t="str">
            <v>L</v>
          </cell>
          <cell r="J6481"/>
        </row>
        <row r="6482">
          <cell r="A6482">
            <v>953556</v>
          </cell>
          <cell r="B6482" t="str">
            <v>CONUNDRUM RED SELECT 750ml</v>
          </cell>
          <cell r="C6482" t="str">
            <v>Y</v>
          </cell>
          <cell r="D6482" t="str">
            <v>YS</v>
          </cell>
          <cell r="E6482" t="str">
            <v>YSE</v>
          </cell>
          <cell r="F6482">
            <v>750</v>
          </cell>
          <cell r="G6482">
            <v>953556</v>
          </cell>
          <cell r="H6482">
            <v>15.13</v>
          </cell>
          <cell r="I6482" t="str">
            <v>S</v>
          </cell>
          <cell r="J6482"/>
        </row>
        <row r="6483">
          <cell r="A6483">
            <v>458530</v>
          </cell>
          <cell r="B6483" t="str">
            <v>CONUNDRUM RED TABLE WINE 750ml</v>
          </cell>
          <cell r="C6483" t="str">
            <v>P</v>
          </cell>
          <cell r="D6483" t="str">
            <v>PF</v>
          </cell>
          <cell r="E6483" t="str">
            <v>PFP</v>
          </cell>
          <cell r="F6483">
            <v>750</v>
          </cell>
          <cell r="G6483">
            <v>458530</v>
          </cell>
          <cell r="H6483">
            <v>25.99</v>
          </cell>
          <cell r="I6483">
            <v>1</v>
          </cell>
          <cell r="J6483"/>
        </row>
        <row r="6484">
          <cell r="A6484">
            <v>914542</v>
          </cell>
          <cell r="B6484" t="str">
            <v>CONUNDRUM ROSÃ‰ '17/18 750ml</v>
          </cell>
          <cell r="C6484" t="str">
            <v>M</v>
          </cell>
          <cell r="D6484" t="str">
            <v>MP</v>
          </cell>
          <cell r="E6484" t="str">
            <v>MPW</v>
          </cell>
          <cell r="F6484">
            <v>750</v>
          </cell>
          <cell r="G6484">
            <v>914542</v>
          </cell>
          <cell r="H6484">
            <v>20.28</v>
          </cell>
          <cell r="I6484" t="str">
            <v>U</v>
          </cell>
          <cell r="J6484"/>
        </row>
        <row r="6485">
          <cell r="A6485">
            <v>954094</v>
          </cell>
          <cell r="B6485" t="str">
            <v>CONUNDRUM SPARKLING ROSE 750ml</v>
          </cell>
          <cell r="C6485" t="str">
            <v>I</v>
          </cell>
          <cell r="D6485" t="str">
            <v>IH</v>
          </cell>
          <cell r="E6485" t="str">
            <v>IHS</v>
          </cell>
          <cell r="F6485">
            <v>750</v>
          </cell>
          <cell r="G6485">
            <v>954094</v>
          </cell>
          <cell r="H6485">
            <v>12.42</v>
          </cell>
          <cell r="I6485" t="str">
            <v>X</v>
          </cell>
          <cell r="J6485"/>
        </row>
        <row r="6486">
          <cell r="A6486">
            <v>918700</v>
          </cell>
          <cell r="B6486" t="str">
            <v>CONUNDRUM SPARKLING WHITE WINE 750ml</v>
          </cell>
          <cell r="C6486" t="str">
            <v>I</v>
          </cell>
          <cell r="D6486" t="str">
            <v>IP</v>
          </cell>
          <cell r="E6486" t="str">
            <v>IPD</v>
          </cell>
          <cell r="F6486">
            <v>750</v>
          </cell>
          <cell r="G6486">
            <v>918700</v>
          </cell>
          <cell r="H6486">
            <v>22.99</v>
          </cell>
          <cell r="I6486" t="str">
            <v>X</v>
          </cell>
          <cell r="J6486"/>
        </row>
        <row r="6487">
          <cell r="A6487">
            <v>955028</v>
          </cell>
          <cell r="B6487" t="str">
            <v>CONUNDRUM WHITE SELECT 750ml</v>
          </cell>
          <cell r="C6487" t="str">
            <v>Y</v>
          </cell>
          <cell r="D6487" t="str">
            <v>YS</v>
          </cell>
          <cell r="E6487" t="str">
            <v>YSE</v>
          </cell>
          <cell r="F6487">
            <v>750</v>
          </cell>
          <cell r="G6487">
            <v>955028</v>
          </cell>
          <cell r="H6487">
            <v>15.09</v>
          </cell>
          <cell r="I6487" t="str">
            <v>S</v>
          </cell>
          <cell r="J6487"/>
        </row>
        <row r="6488">
          <cell r="A6488">
            <v>552607</v>
          </cell>
          <cell r="B6488" t="str">
            <v>CONUNDRUM WHITE TABLE WINE 750ml</v>
          </cell>
          <cell r="C6488" t="str">
            <v>K</v>
          </cell>
          <cell r="D6488" t="str">
            <v>KF</v>
          </cell>
          <cell r="E6488" t="str">
            <v>KFP</v>
          </cell>
          <cell r="F6488">
            <v>750</v>
          </cell>
          <cell r="G6488">
            <v>552607</v>
          </cell>
          <cell r="H6488">
            <v>19.989999999999998</v>
          </cell>
          <cell r="I6488">
            <v>1</v>
          </cell>
          <cell r="J6488"/>
        </row>
        <row r="6489">
          <cell r="A6489">
            <v>914140</v>
          </cell>
          <cell r="B6489" t="str">
            <v>CONUNDRUM WHITE'12/13 375ml</v>
          </cell>
          <cell r="C6489" t="str">
            <v>K</v>
          </cell>
          <cell r="D6489" t="str">
            <v>KK</v>
          </cell>
          <cell r="E6489" t="str">
            <v>KKD</v>
          </cell>
          <cell r="F6489">
            <v>375</v>
          </cell>
          <cell r="G6489">
            <v>914140</v>
          </cell>
          <cell r="H6489">
            <v>5.93</v>
          </cell>
          <cell r="I6489" t="str">
            <v>X</v>
          </cell>
          <cell r="J6489"/>
        </row>
        <row r="6490">
          <cell r="A6490">
            <v>916115</v>
          </cell>
          <cell r="B6490" t="str">
            <v>CONUNDRUM WHITE'14/16 3000 ml</v>
          </cell>
          <cell r="C6490" t="str">
            <v>K</v>
          </cell>
          <cell r="D6490" t="str">
            <v>KK</v>
          </cell>
          <cell r="E6490" t="str">
            <v>KKD</v>
          </cell>
          <cell r="F6490">
            <v>3000</v>
          </cell>
          <cell r="G6490">
            <v>916115</v>
          </cell>
          <cell r="H6490">
            <v>90.99</v>
          </cell>
          <cell r="I6490" t="str">
            <v>X</v>
          </cell>
          <cell r="J6490"/>
        </row>
        <row r="6491">
          <cell r="A6491">
            <v>4615</v>
          </cell>
          <cell r="B6491" t="str">
            <v>CONVALMORE 32 YR SINGLE MALT 750ml</v>
          </cell>
          <cell r="C6491" t="str">
            <v>L</v>
          </cell>
          <cell r="D6491" t="str">
            <v>LA</v>
          </cell>
          <cell r="E6491" t="str">
            <v>LAS</v>
          </cell>
          <cell r="F6491">
            <v>750</v>
          </cell>
          <cell r="G6491">
            <v>4615</v>
          </cell>
          <cell r="H6491">
            <v>1399.99</v>
          </cell>
          <cell r="I6491" t="str">
            <v>A</v>
          </cell>
          <cell r="J6491"/>
        </row>
        <row r="6492">
          <cell r="A6492">
            <v>923455</v>
          </cell>
          <cell r="B6492" t="str">
            <v>CONVENTO WHITE BLEND 750ml</v>
          </cell>
          <cell r="C6492" t="str">
            <v>Y</v>
          </cell>
          <cell r="D6492" t="str">
            <v>YS</v>
          </cell>
          <cell r="E6492" t="str">
            <v>YSE</v>
          </cell>
          <cell r="F6492">
            <v>750</v>
          </cell>
          <cell r="G6492">
            <v>923455</v>
          </cell>
          <cell r="H6492">
            <v>19.989999999999998</v>
          </cell>
          <cell r="I6492" t="str">
            <v>U</v>
          </cell>
          <cell r="J6492"/>
        </row>
        <row r="6493">
          <cell r="A6493">
            <v>900009</v>
          </cell>
          <cell r="B6493" t="str">
            <v>CONVERSATION JL VERGNON 750ml</v>
          </cell>
          <cell r="C6493" t="str">
            <v>Y</v>
          </cell>
          <cell r="D6493" t="str">
            <v>YS</v>
          </cell>
          <cell r="E6493" t="str">
            <v>YSE</v>
          </cell>
          <cell r="F6493">
            <v>750</v>
          </cell>
          <cell r="G6493">
            <v>900009</v>
          </cell>
          <cell r="H6493">
            <v>61.74</v>
          </cell>
          <cell r="I6493" t="str">
            <v>S</v>
          </cell>
          <cell r="J6493"/>
        </row>
        <row r="6494">
          <cell r="A6494">
            <v>948274</v>
          </cell>
          <cell r="B6494" t="str">
            <v>CONVEXITY NAPA VLY CAB SAUV 750ml</v>
          </cell>
          <cell r="C6494" t="str">
            <v>Y</v>
          </cell>
          <cell r="D6494" t="str">
            <v>YS</v>
          </cell>
          <cell r="E6494" t="str">
            <v>YSE</v>
          </cell>
          <cell r="F6494">
            <v>750</v>
          </cell>
          <cell r="G6494">
            <v>948274</v>
          </cell>
          <cell r="H6494">
            <v>34.72</v>
          </cell>
          <cell r="I6494" t="str">
            <v>S</v>
          </cell>
          <cell r="J6494"/>
        </row>
        <row r="6495">
          <cell r="A6495">
            <v>744205</v>
          </cell>
          <cell r="B6495" t="str">
            <v>COOKS BRUT SPARKLING WINE 750ml</v>
          </cell>
          <cell r="C6495" t="str">
            <v>I</v>
          </cell>
          <cell r="D6495" t="str">
            <v>IH</v>
          </cell>
          <cell r="E6495" t="str">
            <v>IHP</v>
          </cell>
          <cell r="F6495">
            <v>750</v>
          </cell>
          <cell r="G6495">
            <v>744205</v>
          </cell>
          <cell r="H6495">
            <v>9.99</v>
          </cell>
          <cell r="I6495">
            <v>1</v>
          </cell>
          <cell r="J6495"/>
        </row>
        <row r="6496">
          <cell r="A6496">
            <v>744200</v>
          </cell>
          <cell r="B6496" t="str">
            <v>COOKS BRUT SPARKLING WINE 1500ml</v>
          </cell>
          <cell r="C6496" t="str">
            <v>I</v>
          </cell>
          <cell r="D6496" t="str">
            <v>IH</v>
          </cell>
          <cell r="E6496" t="str">
            <v>IHP</v>
          </cell>
          <cell r="F6496">
            <v>1500</v>
          </cell>
          <cell r="G6496">
            <v>744200</v>
          </cell>
          <cell r="H6496">
            <v>15.99</v>
          </cell>
          <cell r="I6496">
            <v>1</v>
          </cell>
          <cell r="J6496"/>
        </row>
        <row r="6497">
          <cell r="A6497">
            <v>744400</v>
          </cell>
          <cell r="B6497" t="str">
            <v>COOKS EXTRA DRY SPARKLING WINE 750ml</v>
          </cell>
          <cell r="C6497" t="str">
            <v>I</v>
          </cell>
          <cell r="D6497" t="str">
            <v>IH</v>
          </cell>
          <cell r="E6497" t="str">
            <v>IHL</v>
          </cell>
          <cell r="F6497">
            <v>750</v>
          </cell>
          <cell r="G6497">
            <v>744400</v>
          </cell>
          <cell r="H6497">
            <v>9.99</v>
          </cell>
          <cell r="I6497">
            <v>1</v>
          </cell>
          <cell r="J6497"/>
        </row>
        <row r="6498">
          <cell r="A6498">
            <v>744403</v>
          </cell>
          <cell r="B6498" t="str">
            <v>COOKS EXTRA DRY SPARKLING WINE 1500ml</v>
          </cell>
          <cell r="C6498" t="str">
            <v>I</v>
          </cell>
          <cell r="D6498" t="str">
            <v>IH</v>
          </cell>
          <cell r="E6498" t="str">
            <v>IHL</v>
          </cell>
          <cell r="F6498">
            <v>1500</v>
          </cell>
          <cell r="G6498">
            <v>744403</v>
          </cell>
          <cell r="H6498">
            <v>15.99</v>
          </cell>
          <cell r="I6498">
            <v>1</v>
          </cell>
          <cell r="J6498"/>
        </row>
        <row r="6499">
          <cell r="A6499">
            <v>769925</v>
          </cell>
          <cell r="B6499" t="str">
            <v>COOKS SPUMANTE 750ml</v>
          </cell>
          <cell r="C6499" t="str">
            <v>I</v>
          </cell>
          <cell r="D6499" t="str">
            <v>IH</v>
          </cell>
          <cell r="E6499" t="str">
            <v>IHI</v>
          </cell>
          <cell r="F6499">
            <v>750</v>
          </cell>
          <cell r="G6499">
            <v>769925</v>
          </cell>
          <cell r="H6499">
            <v>9.99</v>
          </cell>
          <cell r="I6499">
            <v>1</v>
          </cell>
          <cell r="J6499"/>
        </row>
        <row r="6500">
          <cell r="A6500">
            <v>769929</v>
          </cell>
          <cell r="B6500" t="str">
            <v>COOKS SPUMANTE 1500ml</v>
          </cell>
          <cell r="C6500" t="str">
            <v>I</v>
          </cell>
          <cell r="D6500" t="str">
            <v>IH</v>
          </cell>
          <cell r="E6500" t="str">
            <v>IHI</v>
          </cell>
          <cell r="F6500">
            <v>1500</v>
          </cell>
          <cell r="G6500">
            <v>769929</v>
          </cell>
          <cell r="H6500">
            <v>12.26</v>
          </cell>
          <cell r="I6500" t="str">
            <v>S</v>
          </cell>
          <cell r="J6500"/>
        </row>
        <row r="6501">
          <cell r="A6501">
            <v>744640</v>
          </cell>
          <cell r="B6501" t="str">
            <v>COOKS SWEET ROSE SPARKLING WINE 750ml</v>
          </cell>
          <cell r="C6501" t="str">
            <v>I</v>
          </cell>
          <cell r="D6501" t="str">
            <v>IH</v>
          </cell>
          <cell r="E6501" t="str">
            <v>IHF</v>
          </cell>
          <cell r="F6501">
            <v>750</v>
          </cell>
          <cell r="G6501">
            <v>744640</v>
          </cell>
          <cell r="H6501">
            <v>9.99</v>
          </cell>
          <cell r="I6501">
            <v>1</v>
          </cell>
          <cell r="J6501"/>
        </row>
        <row r="6502">
          <cell r="A6502">
            <v>68171</v>
          </cell>
          <cell r="B6502" t="str">
            <v>COOLE SWAN IRISH CREAM 700 ml</v>
          </cell>
          <cell r="C6502" t="str">
            <v>Y</v>
          </cell>
          <cell r="D6502" t="str">
            <v>YS</v>
          </cell>
          <cell r="E6502" t="str">
            <v>YSC</v>
          </cell>
          <cell r="F6502">
            <v>700</v>
          </cell>
          <cell r="G6502">
            <v>68171</v>
          </cell>
          <cell r="H6502">
            <v>50.74</v>
          </cell>
          <cell r="I6502" t="str">
            <v>S</v>
          </cell>
          <cell r="J6502"/>
        </row>
        <row r="6503">
          <cell r="A6503">
            <v>948487</v>
          </cell>
          <cell r="B6503" t="str">
            <v>COOMBER CAB SAUV '11 750ml</v>
          </cell>
          <cell r="C6503" t="str">
            <v>Y</v>
          </cell>
          <cell r="D6503" t="str">
            <v>YS</v>
          </cell>
          <cell r="E6503" t="str">
            <v>YSE</v>
          </cell>
          <cell r="F6503">
            <v>750</v>
          </cell>
          <cell r="G6503">
            <v>948487</v>
          </cell>
          <cell r="H6503">
            <v>22.43</v>
          </cell>
          <cell r="I6503" t="str">
            <v>S</v>
          </cell>
          <cell r="J6503"/>
        </row>
        <row r="6504">
          <cell r="A6504">
            <v>952755</v>
          </cell>
          <cell r="B6504" t="str">
            <v>CO-OP OF SAMOS GRAND CRU 375 ml</v>
          </cell>
          <cell r="C6504" t="str">
            <v>Y</v>
          </cell>
          <cell r="D6504" t="str">
            <v>YS</v>
          </cell>
          <cell r="E6504" t="str">
            <v>YSE</v>
          </cell>
          <cell r="F6504">
            <v>375</v>
          </cell>
          <cell r="G6504">
            <v>952755</v>
          </cell>
          <cell r="H6504">
            <v>14.01</v>
          </cell>
          <cell r="I6504" t="str">
            <v>U</v>
          </cell>
          <cell r="J6504"/>
        </row>
        <row r="6505">
          <cell r="A6505">
            <v>201635</v>
          </cell>
          <cell r="B6505" t="str">
            <v>COOPER &amp; THIEF GIFT PACK 750ml</v>
          </cell>
          <cell r="C6505" t="str">
            <v>Y</v>
          </cell>
          <cell r="D6505" t="str">
            <v>YG</v>
          </cell>
          <cell r="E6505" t="str">
            <v>YGE</v>
          </cell>
          <cell r="F6505">
            <v>750</v>
          </cell>
          <cell r="G6505">
            <v>201635</v>
          </cell>
          <cell r="H6505">
            <v>16.440000000000001</v>
          </cell>
          <cell r="I6505" t="str">
            <v>D</v>
          </cell>
          <cell r="J6505"/>
        </row>
        <row r="6506">
          <cell r="A6506">
            <v>458788</v>
          </cell>
          <cell r="B6506" t="str">
            <v>COOPER &amp; THIEF RED 750ml</v>
          </cell>
          <cell r="C6506" t="str">
            <v>Y</v>
          </cell>
          <cell r="D6506" t="str">
            <v>YS</v>
          </cell>
          <cell r="E6506" t="str">
            <v>YSE</v>
          </cell>
          <cell r="F6506">
            <v>750</v>
          </cell>
          <cell r="G6506">
            <v>458788</v>
          </cell>
          <cell r="H6506">
            <v>29.47</v>
          </cell>
          <cell r="I6506" t="str">
            <v>S</v>
          </cell>
          <cell r="J6506"/>
        </row>
        <row r="6507">
          <cell r="A6507">
            <v>558764</v>
          </cell>
          <cell r="B6507" t="str">
            <v>COOPER &amp; THIEF SAUV BLANC 750ml</v>
          </cell>
          <cell r="C6507" t="str">
            <v>Y</v>
          </cell>
          <cell r="D6507" t="str">
            <v>YS</v>
          </cell>
          <cell r="E6507" t="str">
            <v>YSE</v>
          </cell>
          <cell r="F6507">
            <v>750</v>
          </cell>
          <cell r="G6507">
            <v>558764</v>
          </cell>
          <cell r="H6507">
            <v>29.52</v>
          </cell>
          <cell r="I6507" t="str">
            <v>S</v>
          </cell>
          <cell r="J6507"/>
        </row>
        <row r="6508">
          <cell r="A6508">
            <v>903752</v>
          </cell>
          <cell r="B6508" t="str">
            <v>COOPER MTN CHARDONNAY 750ml</v>
          </cell>
          <cell r="C6508" t="str">
            <v>Y</v>
          </cell>
          <cell r="D6508" t="str">
            <v>YS</v>
          </cell>
          <cell r="E6508" t="str">
            <v>YSE</v>
          </cell>
          <cell r="F6508">
            <v>750</v>
          </cell>
          <cell r="G6508">
            <v>903752</v>
          </cell>
          <cell r="H6508">
            <v>11.99</v>
          </cell>
          <cell r="I6508" t="str">
            <v>S</v>
          </cell>
          <cell r="J6508"/>
        </row>
        <row r="6509">
          <cell r="A6509">
            <v>951425</v>
          </cell>
          <cell r="B6509" t="str">
            <v>COOPER MTN CHARDONNAY OV 750ml</v>
          </cell>
          <cell r="C6509" t="str">
            <v>Y</v>
          </cell>
          <cell r="D6509" t="str">
            <v>YS</v>
          </cell>
          <cell r="E6509" t="str">
            <v>YSE</v>
          </cell>
          <cell r="F6509">
            <v>750</v>
          </cell>
          <cell r="G6509">
            <v>951425</v>
          </cell>
          <cell r="H6509">
            <v>20.99</v>
          </cell>
          <cell r="I6509" t="str">
            <v>X</v>
          </cell>
          <cell r="J6509"/>
        </row>
        <row r="6510">
          <cell r="A6510">
            <v>903394</v>
          </cell>
          <cell r="B6510" t="str">
            <v>COOPER MTN PINOT NOIR'15 750ml</v>
          </cell>
          <cell r="C6510" t="str">
            <v>P</v>
          </cell>
          <cell r="D6510" t="str">
            <v>PL</v>
          </cell>
          <cell r="E6510" t="str">
            <v>PLR</v>
          </cell>
          <cell r="F6510">
            <v>750</v>
          </cell>
          <cell r="G6510">
            <v>903394</v>
          </cell>
          <cell r="H6510">
            <v>26.99</v>
          </cell>
          <cell r="I6510" t="str">
            <v>X</v>
          </cell>
          <cell r="J6510"/>
        </row>
        <row r="6511">
          <cell r="A6511">
            <v>989032</v>
          </cell>
          <cell r="B6511" t="str">
            <v>COOPERS EXTRA STOUT 375ml</v>
          </cell>
          <cell r="C6511" t="str">
            <v>T</v>
          </cell>
          <cell r="D6511" t="str">
            <v>TN</v>
          </cell>
          <cell r="E6511" t="str">
            <v>TNP</v>
          </cell>
          <cell r="F6511">
            <v>375</v>
          </cell>
          <cell r="G6511">
            <v>989032</v>
          </cell>
          <cell r="H6511">
            <v>2.63</v>
          </cell>
          <cell r="I6511" t="str">
            <v>X</v>
          </cell>
          <cell r="J6511"/>
        </row>
        <row r="6512">
          <cell r="A6512">
            <v>910098</v>
          </cell>
          <cell r="B6512" t="str">
            <v>COOPERS SPARKLING ALE 375ml</v>
          </cell>
          <cell r="C6512" t="str">
            <v>T</v>
          </cell>
          <cell r="D6512" t="str">
            <v>TN</v>
          </cell>
          <cell r="E6512" t="str">
            <v>TNC</v>
          </cell>
          <cell r="F6512">
            <v>375</v>
          </cell>
          <cell r="G6512">
            <v>910098</v>
          </cell>
          <cell r="H6512">
            <v>2.63</v>
          </cell>
          <cell r="I6512" t="str">
            <v>X</v>
          </cell>
          <cell r="J6512"/>
        </row>
        <row r="6513">
          <cell r="A6513">
            <v>989029</v>
          </cell>
          <cell r="B6513" t="str">
            <v>COOPER'S SPARKLING ALE 375ml</v>
          </cell>
          <cell r="C6513" t="str">
            <v>T</v>
          </cell>
          <cell r="D6513" t="str">
            <v>TN</v>
          </cell>
          <cell r="E6513" t="str">
            <v>TNC</v>
          </cell>
          <cell r="F6513">
            <v>375</v>
          </cell>
          <cell r="G6513">
            <v>989029</v>
          </cell>
          <cell r="H6513">
            <v>1.52</v>
          </cell>
          <cell r="I6513" t="str">
            <v>D</v>
          </cell>
          <cell r="J6513"/>
        </row>
        <row r="6514">
          <cell r="A6514">
            <v>407528</v>
          </cell>
          <cell r="B6514" t="str">
            <v>COORALOOK CHARD STRATHB'09 750ml</v>
          </cell>
          <cell r="C6514" t="str">
            <v>K</v>
          </cell>
          <cell r="D6514" t="str">
            <v>KR</v>
          </cell>
          <cell r="E6514" t="str">
            <v>KRT</v>
          </cell>
          <cell r="F6514">
            <v>750</v>
          </cell>
          <cell r="G6514">
            <v>407528</v>
          </cell>
          <cell r="H6514">
            <v>14.22</v>
          </cell>
          <cell r="I6514" t="str">
            <v>X</v>
          </cell>
          <cell r="J6514"/>
        </row>
        <row r="6515">
          <cell r="A6515">
            <v>407531</v>
          </cell>
          <cell r="B6515" t="str">
            <v>COORALOOK PINOT STRATHB'9/10 750ml</v>
          </cell>
          <cell r="C6515" t="str">
            <v>P</v>
          </cell>
          <cell r="D6515" t="str">
            <v>PR</v>
          </cell>
          <cell r="E6515" t="str">
            <v>PRY</v>
          </cell>
          <cell r="F6515">
            <v>750</v>
          </cell>
          <cell r="G6515">
            <v>407531</v>
          </cell>
          <cell r="H6515">
            <v>14.22</v>
          </cell>
          <cell r="I6515" t="str">
            <v>X</v>
          </cell>
          <cell r="J6515"/>
        </row>
        <row r="6516">
          <cell r="A6516">
            <v>407534</v>
          </cell>
          <cell r="B6516" t="str">
            <v>COORALOOK SHIRAZ HEATHCOTE'08 750ml</v>
          </cell>
          <cell r="C6516" t="str">
            <v>P</v>
          </cell>
          <cell r="D6516" t="str">
            <v>PR</v>
          </cell>
          <cell r="E6516" t="str">
            <v>PRY</v>
          </cell>
          <cell r="F6516">
            <v>750</v>
          </cell>
          <cell r="G6516">
            <v>407534</v>
          </cell>
          <cell r="H6516">
            <v>14.22</v>
          </cell>
          <cell r="I6516" t="str">
            <v>X</v>
          </cell>
          <cell r="J6516"/>
        </row>
        <row r="6517">
          <cell r="A6517">
            <v>920767</v>
          </cell>
          <cell r="B6517" t="str">
            <v>COPA CABANA CABERNET 750ml</v>
          </cell>
          <cell r="C6517" t="str">
            <v>Y</v>
          </cell>
          <cell r="D6517" t="str">
            <v>YS</v>
          </cell>
          <cell r="E6517" t="str">
            <v>YSE</v>
          </cell>
          <cell r="F6517">
            <v>750</v>
          </cell>
          <cell r="G6517">
            <v>920767</v>
          </cell>
          <cell r="H6517">
            <v>8.6199999999999992</v>
          </cell>
          <cell r="I6517" t="str">
            <v>S</v>
          </cell>
          <cell r="J6517"/>
        </row>
        <row r="6518">
          <cell r="A6518">
            <v>919440</v>
          </cell>
          <cell r="B6518" t="str">
            <v>COPA CABANA CABERNET 3000ml</v>
          </cell>
          <cell r="C6518" t="str">
            <v>Y</v>
          </cell>
          <cell r="D6518" t="str">
            <v>YS</v>
          </cell>
          <cell r="E6518" t="str">
            <v>YSE</v>
          </cell>
          <cell r="F6518">
            <v>3000</v>
          </cell>
          <cell r="G6518">
            <v>919440</v>
          </cell>
          <cell r="H6518">
            <v>26.85</v>
          </cell>
          <cell r="I6518" t="str">
            <v>S</v>
          </cell>
          <cell r="J6518"/>
        </row>
        <row r="6519">
          <cell r="A6519">
            <v>922237</v>
          </cell>
          <cell r="B6519" t="str">
            <v>COPA DI VINO CABERNET SAUVIGNON 187ml</v>
          </cell>
          <cell r="C6519" t="str">
            <v>Y</v>
          </cell>
          <cell r="D6519" t="str">
            <v>YS</v>
          </cell>
          <cell r="E6519" t="str">
            <v>YSE</v>
          </cell>
          <cell r="F6519">
            <v>187</v>
          </cell>
          <cell r="G6519">
            <v>922237</v>
          </cell>
          <cell r="H6519">
            <v>3.49</v>
          </cell>
          <cell r="I6519" t="str">
            <v>S</v>
          </cell>
          <cell r="J6519"/>
        </row>
        <row r="6520">
          <cell r="A6520">
            <v>922238</v>
          </cell>
          <cell r="B6520" t="str">
            <v>COPA DI VINO CHARDONNAY 187ml</v>
          </cell>
          <cell r="C6520" t="str">
            <v>Y</v>
          </cell>
          <cell r="D6520" t="str">
            <v>YS</v>
          </cell>
          <cell r="E6520" t="str">
            <v>YSE</v>
          </cell>
          <cell r="F6520">
            <v>187</v>
          </cell>
          <cell r="G6520">
            <v>922238</v>
          </cell>
          <cell r="H6520">
            <v>3.49</v>
          </cell>
          <cell r="I6520" t="str">
            <v>S</v>
          </cell>
          <cell r="J6520"/>
        </row>
        <row r="6521">
          <cell r="A6521">
            <v>922239</v>
          </cell>
          <cell r="B6521" t="str">
            <v>COPA DI VINO PINOT GRIGIO 187ml</v>
          </cell>
          <cell r="C6521" t="str">
            <v>Y</v>
          </cell>
          <cell r="D6521" t="str">
            <v>YS</v>
          </cell>
          <cell r="E6521" t="str">
            <v>YSE</v>
          </cell>
          <cell r="F6521">
            <v>187</v>
          </cell>
          <cell r="G6521">
            <v>922239</v>
          </cell>
          <cell r="H6521">
            <v>3.49</v>
          </cell>
          <cell r="I6521" t="str">
            <v>S</v>
          </cell>
          <cell r="J6521"/>
        </row>
        <row r="6522">
          <cell r="A6522">
            <v>922240</v>
          </cell>
          <cell r="B6522" t="str">
            <v>COPA DI VINO WHITE ZINFANDEL 187ml</v>
          </cell>
          <cell r="C6522" t="str">
            <v>Y</v>
          </cell>
          <cell r="D6522" t="str">
            <v>YS</v>
          </cell>
          <cell r="E6522" t="str">
            <v>YSE</v>
          </cell>
          <cell r="F6522">
            <v>187</v>
          </cell>
          <cell r="G6522">
            <v>922240</v>
          </cell>
          <cell r="H6522">
            <v>3.49</v>
          </cell>
          <cell r="I6522" t="str">
            <v>S</v>
          </cell>
          <cell r="J6522"/>
        </row>
        <row r="6523">
          <cell r="A6523">
            <v>947300</v>
          </cell>
          <cell r="B6523" t="str">
            <v>COPAIN ANDERSON VLY CHARD 19000ml</v>
          </cell>
          <cell r="C6523" t="str">
            <v>Y</v>
          </cell>
          <cell r="D6523" t="str">
            <v>YS</v>
          </cell>
          <cell r="E6523" t="str">
            <v>YSE</v>
          </cell>
          <cell r="F6523">
            <v>19000</v>
          </cell>
          <cell r="G6523">
            <v>947300</v>
          </cell>
          <cell r="H6523">
            <v>457.5</v>
          </cell>
          <cell r="I6523" t="str">
            <v>S</v>
          </cell>
          <cell r="J6523"/>
        </row>
        <row r="6524">
          <cell r="A6524">
            <v>947301</v>
          </cell>
          <cell r="B6524" t="str">
            <v>COPAIN ANDERSON VLY PINOT NOIR 19000ml</v>
          </cell>
          <cell r="C6524" t="str">
            <v>Y</v>
          </cell>
          <cell r="D6524" t="str">
            <v>YS</v>
          </cell>
          <cell r="E6524" t="str">
            <v>YSE</v>
          </cell>
          <cell r="F6524">
            <v>19000</v>
          </cell>
          <cell r="G6524">
            <v>947301</v>
          </cell>
          <cell r="H6524">
            <v>457.5</v>
          </cell>
          <cell r="I6524" t="str">
            <v>S</v>
          </cell>
          <cell r="J6524"/>
        </row>
        <row r="6525">
          <cell r="A6525">
            <v>947746</v>
          </cell>
          <cell r="B6525" t="str">
            <v>COPAIN HALCON SYRAH 750ml</v>
          </cell>
          <cell r="C6525" t="str">
            <v>Y</v>
          </cell>
          <cell r="D6525" t="str">
            <v>YS</v>
          </cell>
          <cell r="E6525" t="str">
            <v>YSE</v>
          </cell>
          <cell r="F6525">
            <v>750</v>
          </cell>
          <cell r="G6525">
            <v>947746</v>
          </cell>
          <cell r="H6525">
            <v>45.18</v>
          </cell>
          <cell r="I6525" t="str">
            <v>S</v>
          </cell>
          <cell r="J6525"/>
        </row>
        <row r="6526">
          <cell r="A6526">
            <v>920785</v>
          </cell>
          <cell r="B6526" t="str">
            <v>COPAIN LES VOISINS P.N. 2013 750ml</v>
          </cell>
          <cell r="C6526" t="str">
            <v>Y</v>
          </cell>
          <cell r="D6526" t="str">
            <v>YS</v>
          </cell>
          <cell r="E6526" t="str">
            <v>YSE</v>
          </cell>
          <cell r="F6526">
            <v>750</v>
          </cell>
          <cell r="G6526">
            <v>920785</v>
          </cell>
          <cell r="H6526">
            <v>35.119999999999997</v>
          </cell>
          <cell r="I6526" t="str">
            <v>S</v>
          </cell>
          <cell r="J6526"/>
        </row>
        <row r="6527">
          <cell r="A6527">
            <v>947302</v>
          </cell>
          <cell r="B6527" t="str">
            <v>COPAIN MOURVEDRE SYRAH 19000ml</v>
          </cell>
          <cell r="C6527" t="str">
            <v>Y</v>
          </cell>
          <cell r="D6527" t="str">
            <v>YS</v>
          </cell>
          <cell r="E6527" t="str">
            <v>YSE</v>
          </cell>
          <cell r="F6527">
            <v>19000</v>
          </cell>
          <cell r="G6527">
            <v>947302</v>
          </cell>
          <cell r="H6527">
            <v>457.5</v>
          </cell>
          <cell r="I6527" t="str">
            <v>S</v>
          </cell>
          <cell r="J6527"/>
        </row>
        <row r="6528">
          <cell r="A6528">
            <v>947747</v>
          </cell>
          <cell r="B6528" t="str">
            <v>COPAIN PINOT NOIR EDMEADES 2017 750ml</v>
          </cell>
          <cell r="C6528" t="str">
            <v>Y</v>
          </cell>
          <cell r="D6528" t="str">
            <v>YS</v>
          </cell>
          <cell r="E6528" t="str">
            <v>YSE</v>
          </cell>
          <cell r="F6528">
            <v>750</v>
          </cell>
          <cell r="G6528">
            <v>947747</v>
          </cell>
          <cell r="H6528">
            <v>59.65</v>
          </cell>
          <cell r="I6528" t="str">
            <v>S</v>
          </cell>
          <cell r="J6528"/>
        </row>
        <row r="6529">
          <cell r="A6529">
            <v>920788</v>
          </cell>
          <cell r="B6529" t="str">
            <v>COPAIN SYRAH LES VOISINS'12 750ml</v>
          </cell>
          <cell r="C6529" t="str">
            <v>P</v>
          </cell>
          <cell r="D6529" t="str">
            <v>PL</v>
          </cell>
          <cell r="E6529" t="str">
            <v>PLJ</v>
          </cell>
          <cell r="F6529">
            <v>750</v>
          </cell>
          <cell r="G6529">
            <v>920788</v>
          </cell>
          <cell r="H6529">
            <v>33.06</v>
          </cell>
          <cell r="I6529" t="str">
            <v>U</v>
          </cell>
          <cell r="J6529"/>
        </row>
        <row r="6530">
          <cell r="A6530">
            <v>920784</v>
          </cell>
          <cell r="B6530" t="str">
            <v>COPAIN TOUS ENSEMBLE CHARD 2018 750ml</v>
          </cell>
          <cell r="C6530" t="str">
            <v>K</v>
          </cell>
          <cell r="D6530" t="str">
            <v>KK</v>
          </cell>
          <cell r="E6530" t="str">
            <v>KKB</v>
          </cell>
          <cell r="F6530">
            <v>750</v>
          </cell>
          <cell r="G6530">
            <v>920784</v>
          </cell>
          <cell r="H6530">
            <v>26.54</v>
          </cell>
          <cell r="I6530" t="str">
            <v>S</v>
          </cell>
          <cell r="J6530"/>
        </row>
        <row r="6531">
          <cell r="A6531">
            <v>954764</v>
          </cell>
          <cell r="B6531" t="str">
            <v>COPAIN TOUS ENSEMBLE ROSE PN 750ml</v>
          </cell>
          <cell r="C6531" t="str">
            <v>Y</v>
          </cell>
          <cell r="D6531" t="str">
            <v>YS</v>
          </cell>
          <cell r="E6531" t="str">
            <v>YSE</v>
          </cell>
          <cell r="F6531">
            <v>750</v>
          </cell>
          <cell r="G6531">
            <v>954764</v>
          </cell>
          <cell r="H6531">
            <v>21.21</v>
          </cell>
          <cell r="I6531" t="str">
            <v>S</v>
          </cell>
          <cell r="J6531"/>
        </row>
        <row r="6532">
          <cell r="A6532">
            <v>947636</v>
          </cell>
          <cell r="B6532" t="str">
            <v>COPAIN TOUS ENSEMBLE ROSE'14 750ml</v>
          </cell>
          <cell r="C6532" t="str">
            <v>M</v>
          </cell>
          <cell r="D6532" t="str">
            <v>MP</v>
          </cell>
          <cell r="E6532" t="str">
            <v>MPQ</v>
          </cell>
          <cell r="F6532">
            <v>750</v>
          </cell>
          <cell r="G6532">
            <v>947636</v>
          </cell>
          <cell r="H6532">
            <v>21.99</v>
          </cell>
          <cell r="I6532" t="str">
            <v>X</v>
          </cell>
          <cell r="J6532"/>
        </row>
        <row r="6533">
          <cell r="A6533">
            <v>920787</v>
          </cell>
          <cell r="B6533" t="str">
            <v>COPAIN TOUS ENSEMBLE SYRAH 750ml</v>
          </cell>
          <cell r="C6533" t="str">
            <v>Y</v>
          </cell>
          <cell r="D6533" t="str">
            <v>YS</v>
          </cell>
          <cell r="E6533" t="str">
            <v>YSE</v>
          </cell>
          <cell r="F6533">
            <v>750</v>
          </cell>
          <cell r="G6533">
            <v>920787</v>
          </cell>
          <cell r="H6533">
            <v>22.96</v>
          </cell>
          <cell r="I6533" t="str">
            <v>S</v>
          </cell>
          <cell r="J6533"/>
        </row>
        <row r="6534">
          <cell r="A6534">
            <v>920934</v>
          </cell>
          <cell r="B6534" t="str">
            <v>COPAIN TOUS ENSEMBLE SYRAH 750ml</v>
          </cell>
          <cell r="C6534" t="str">
            <v>Y</v>
          </cell>
          <cell r="D6534" t="str">
            <v>YS</v>
          </cell>
          <cell r="E6534" t="str">
            <v>YSE</v>
          </cell>
          <cell r="F6534">
            <v>750</v>
          </cell>
          <cell r="G6534">
            <v>920934</v>
          </cell>
          <cell r="H6534">
            <v>30.3</v>
          </cell>
          <cell r="I6534" t="str">
            <v>S</v>
          </cell>
          <cell r="J6534"/>
        </row>
        <row r="6535">
          <cell r="A6535">
            <v>947276</v>
          </cell>
          <cell r="B6535" t="str">
            <v>COPAIN TOUS ENSEMBLEPINOT NOIR 750ml</v>
          </cell>
          <cell r="C6535" t="str">
            <v>Y</v>
          </cell>
          <cell r="D6535" t="str">
            <v>YS</v>
          </cell>
          <cell r="E6535" t="str">
            <v>YSE</v>
          </cell>
          <cell r="F6535">
            <v>750</v>
          </cell>
          <cell r="G6535">
            <v>947276</v>
          </cell>
          <cell r="H6535">
            <v>30.06</v>
          </cell>
          <cell r="I6535" t="str">
            <v>S</v>
          </cell>
          <cell r="J6535"/>
        </row>
        <row r="6536">
          <cell r="A6536">
            <v>922187</v>
          </cell>
          <cell r="B6536" t="str">
            <v>COPERIES WHISKY FRANCAIS 750ml</v>
          </cell>
          <cell r="C6536" t="str">
            <v>Y</v>
          </cell>
          <cell r="D6536" t="str">
            <v>YG</v>
          </cell>
          <cell r="E6536" t="str">
            <v>YGA</v>
          </cell>
          <cell r="F6536">
            <v>750</v>
          </cell>
          <cell r="G6536">
            <v>922187</v>
          </cell>
          <cell r="H6536">
            <v>38.42</v>
          </cell>
          <cell r="I6536" t="str">
            <v>D</v>
          </cell>
          <cell r="J6536"/>
        </row>
        <row r="6537">
          <cell r="A6537">
            <v>955377</v>
          </cell>
          <cell r="B6537" t="str">
            <v>COPLEY IMPORTED GIN 750ml</v>
          </cell>
          <cell r="C6537" t="str">
            <v>Y</v>
          </cell>
          <cell r="D6537" t="str">
            <v>YS</v>
          </cell>
          <cell r="E6537" t="str">
            <v>YSA</v>
          </cell>
          <cell r="F6537">
            <v>750</v>
          </cell>
          <cell r="G6537">
            <v>955377</v>
          </cell>
          <cell r="H6537">
            <v>13.3</v>
          </cell>
          <cell r="I6537" t="str">
            <v>S</v>
          </cell>
          <cell r="J6537"/>
        </row>
        <row r="6538">
          <cell r="A6538">
            <v>53671</v>
          </cell>
          <cell r="B6538" t="str">
            <v>COPPER &amp; KINGS APPLE BRANDY 750ml</v>
          </cell>
          <cell r="C6538" t="str">
            <v>Y</v>
          </cell>
          <cell r="D6538" t="str">
            <v>YS</v>
          </cell>
          <cell r="E6538" t="str">
            <v>YSA</v>
          </cell>
          <cell r="F6538">
            <v>750</v>
          </cell>
          <cell r="G6538">
            <v>53671</v>
          </cell>
          <cell r="H6538">
            <v>39.590000000000003</v>
          </cell>
          <cell r="I6538" t="str">
            <v>S</v>
          </cell>
          <cell r="J6538"/>
        </row>
        <row r="6539">
          <cell r="A6539">
            <v>52364</v>
          </cell>
          <cell r="B6539" t="str">
            <v>COPPER &amp; KINGS BRANDY 750ml</v>
          </cell>
          <cell r="C6539" t="str">
            <v>Y</v>
          </cell>
          <cell r="D6539" t="str">
            <v>YS</v>
          </cell>
          <cell r="E6539" t="str">
            <v>YSA</v>
          </cell>
          <cell r="F6539">
            <v>750</v>
          </cell>
          <cell r="G6539">
            <v>52364</v>
          </cell>
          <cell r="H6539">
            <v>40.270000000000003</v>
          </cell>
          <cell r="I6539" t="str">
            <v>S</v>
          </cell>
          <cell r="J6539"/>
        </row>
        <row r="6540">
          <cell r="A6540">
            <v>458792</v>
          </cell>
          <cell r="B6540" t="str">
            <v>COPPER AND THIEF CABERNET 750ml</v>
          </cell>
          <cell r="C6540" t="str">
            <v>Y</v>
          </cell>
          <cell r="D6540" t="str">
            <v>YS</v>
          </cell>
          <cell r="E6540" t="str">
            <v>YSE</v>
          </cell>
          <cell r="F6540">
            <v>750</v>
          </cell>
          <cell r="G6540">
            <v>458792</v>
          </cell>
          <cell r="H6540">
            <v>60.19</v>
          </cell>
          <cell r="I6540" t="str">
            <v>X</v>
          </cell>
          <cell r="J6540"/>
        </row>
        <row r="6541">
          <cell r="A6541">
            <v>918800</v>
          </cell>
          <cell r="B6541" t="str">
            <v>COPPER CAN MOSCOW MULE 355 ml</v>
          </cell>
          <cell r="C6541" t="str">
            <v>C</v>
          </cell>
          <cell r="D6541" t="str">
            <v>CW</v>
          </cell>
          <cell r="E6541" t="str">
            <v>CWU</v>
          </cell>
          <cell r="F6541">
            <v>355</v>
          </cell>
          <cell r="G6541">
            <v>918800</v>
          </cell>
          <cell r="H6541">
            <v>3.87</v>
          </cell>
          <cell r="I6541">
            <v>1</v>
          </cell>
          <cell r="J6541"/>
        </row>
        <row r="6542">
          <cell r="A6542">
            <v>949093</v>
          </cell>
          <cell r="B6542" t="str">
            <v>COPPER CANE BALADE/QUILT MIX 750ml</v>
          </cell>
          <cell r="C6542" t="str">
            <v>Y</v>
          </cell>
          <cell r="D6542" t="str">
            <v>YS</v>
          </cell>
          <cell r="E6542" t="str">
            <v>YSE</v>
          </cell>
          <cell r="F6542">
            <v>750</v>
          </cell>
          <cell r="G6542">
            <v>949093</v>
          </cell>
          <cell r="H6542">
            <v>15.61</v>
          </cell>
          <cell r="I6542" t="str">
            <v>S</v>
          </cell>
          <cell r="J6542"/>
        </row>
        <row r="6543">
          <cell r="A6543">
            <v>922425</v>
          </cell>
          <cell r="B6543" t="str">
            <v>COPPER CANE QUILT RESERVE CABERNET 750ml</v>
          </cell>
          <cell r="C6543" t="str">
            <v>Y</v>
          </cell>
          <cell r="D6543" t="str">
            <v>YS</v>
          </cell>
          <cell r="E6543" t="str">
            <v>YSE</v>
          </cell>
          <cell r="F6543">
            <v>750</v>
          </cell>
          <cell r="G6543">
            <v>922425</v>
          </cell>
          <cell r="H6543">
            <v>94.79</v>
          </cell>
          <cell r="I6543" t="str">
            <v>S</v>
          </cell>
          <cell r="J6543"/>
        </row>
        <row r="6544">
          <cell r="A6544">
            <v>950283</v>
          </cell>
          <cell r="B6544" t="str">
            <v>COPPER CANE TAYLOR LANE MIX 1500 ml</v>
          </cell>
          <cell r="C6544" t="str">
            <v>Y</v>
          </cell>
          <cell r="D6544" t="str">
            <v>YS</v>
          </cell>
          <cell r="E6544" t="str">
            <v>YSE</v>
          </cell>
          <cell r="F6544">
            <v>1500</v>
          </cell>
          <cell r="G6544">
            <v>950283</v>
          </cell>
          <cell r="H6544">
            <v>100.6</v>
          </cell>
          <cell r="I6544" t="str">
            <v>U</v>
          </cell>
          <cell r="J6544"/>
        </row>
        <row r="6545">
          <cell r="A6545">
            <v>4773</v>
          </cell>
          <cell r="B6545" t="str">
            <v>COPPER DOG SCOTCH WHISKEY 750ml</v>
          </cell>
          <cell r="C6545" t="str">
            <v>A</v>
          </cell>
          <cell r="D6545" t="str">
            <v>AW</v>
          </cell>
          <cell r="E6545" t="str">
            <v>AWR</v>
          </cell>
          <cell r="F6545">
            <v>750</v>
          </cell>
          <cell r="G6545">
            <v>4773</v>
          </cell>
          <cell r="H6545">
            <v>29.99</v>
          </cell>
          <cell r="I6545">
            <v>1</v>
          </cell>
          <cell r="J6545"/>
        </row>
        <row r="6546">
          <cell r="A6546">
            <v>568832</v>
          </cell>
          <cell r="B6546" t="str">
            <v>COPPER RIDGE CHARDONNAY 1500 ml</v>
          </cell>
          <cell r="C6546" t="str">
            <v>K</v>
          </cell>
          <cell r="D6546" t="str">
            <v>KK</v>
          </cell>
          <cell r="E6546" t="str">
            <v>KKB</v>
          </cell>
          <cell r="F6546">
            <v>1500</v>
          </cell>
          <cell r="G6546">
            <v>568832</v>
          </cell>
          <cell r="H6546">
            <v>12.99</v>
          </cell>
          <cell r="I6546">
            <v>1</v>
          </cell>
          <cell r="J6546"/>
        </row>
        <row r="6547">
          <cell r="A6547">
            <v>469432</v>
          </cell>
          <cell r="B6547" t="str">
            <v>COPPERIDGE CABERNET SAUVIGNON 1500ml</v>
          </cell>
          <cell r="C6547" t="str">
            <v>P</v>
          </cell>
          <cell r="D6547" t="str">
            <v>PL</v>
          </cell>
          <cell r="E6547" t="str">
            <v>PLB</v>
          </cell>
          <cell r="F6547">
            <v>1500</v>
          </cell>
          <cell r="G6547">
            <v>469432</v>
          </cell>
          <cell r="H6547">
            <v>12.99</v>
          </cell>
          <cell r="I6547" t="str">
            <v>D</v>
          </cell>
          <cell r="J6547"/>
        </row>
        <row r="6548">
          <cell r="A6548">
            <v>568830</v>
          </cell>
          <cell r="B6548" t="str">
            <v>COPPERIDGE CHARDONNAY 750ml</v>
          </cell>
          <cell r="C6548" t="str">
            <v>Y</v>
          </cell>
          <cell r="D6548" t="str">
            <v>YS</v>
          </cell>
          <cell r="E6548" t="str">
            <v>YSE</v>
          </cell>
          <cell r="F6548">
            <v>750</v>
          </cell>
          <cell r="G6548">
            <v>568830</v>
          </cell>
          <cell r="H6548">
            <v>5.99</v>
          </cell>
          <cell r="I6548" t="str">
            <v>S</v>
          </cell>
          <cell r="J6548"/>
        </row>
        <row r="6549">
          <cell r="A6549">
            <v>469465</v>
          </cell>
          <cell r="B6549" t="str">
            <v>COPPERIDGE MERLOT 1500ml</v>
          </cell>
          <cell r="C6549" t="str">
            <v>P</v>
          </cell>
          <cell r="D6549" t="str">
            <v>PL</v>
          </cell>
          <cell r="E6549" t="str">
            <v>PLF</v>
          </cell>
          <cell r="F6549">
            <v>1500</v>
          </cell>
          <cell r="G6549">
            <v>469465</v>
          </cell>
          <cell r="H6549">
            <v>12.99</v>
          </cell>
          <cell r="I6549">
            <v>1</v>
          </cell>
          <cell r="J6549"/>
        </row>
        <row r="6550">
          <cell r="A6550">
            <v>656402</v>
          </cell>
          <cell r="B6550" t="str">
            <v>COPPERIDGE WHITE ZINFANDEL 1500ml</v>
          </cell>
          <cell r="C6550" t="str">
            <v>Y</v>
          </cell>
          <cell r="D6550" t="str">
            <v>YS</v>
          </cell>
          <cell r="E6550" t="str">
            <v>YSE</v>
          </cell>
          <cell r="F6550">
            <v>1500</v>
          </cell>
          <cell r="G6550">
            <v>656402</v>
          </cell>
          <cell r="H6550">
            <v>12.99</v>
          </cell>
          <cell r="I6550" t="str">
            <v>S</v>
          </cell>
          <cell r="J6550"/>
        </row>
        <row r="6551">
          <cell r="A6551">
            <v>952159</v>
          </cell>
          <cell r="B6551" t="str">
            <v>COPPOLA ARCHIMEDES'15/16 750ml</v>
          </cell>
          <cell r="C6551" t="str">
            <v>P</v>
          </cell>
          <cell r="D6551" t="str">
            <v>PL</v>
          </cell>
          <cell r="E6551" t="str">
            <v>PLB</v>
          </cell>
          <cell r="F6551">
            <v>750</v>
          </cell>
          <cell r="G6551">
            <v>952159</v>
          </cell>
          <cell r="H6551">
            <v>41.08</v>
          </cell>
          <cell r="I6551" t="str">
            <v>X</v>
          </cell>
          <cell r="J6551"/>
        </row>
        <row r="6552">
          <cell r="A6552">
            <v>567170</v>
          </cell>
          <cell r="B6552" t="str">
            <v>COPPOLA BIANCO PINOT GRIGIO 750ml</v>
          </cell>
          <cell r="C6552" t="str">
            <v>K</v>
          </cell>
          <cell r="D6552" t="str">
            <v>KK</v>
          </cell>
          <cell r="E6552" t="str">
            <v>KKH</v>
          </cell>
          <cell r="F6552">
            <v>750</v>
          </cell>
          <cell r="G6552">
            <v>567170</v>
          </cell>
          <cell r="H6552">
            <v>12.99</v>
          </cell>
          <cell r="I6552">
            <v>1</v>
          </cell>
          <cell r="J6552"/>
        </row>
        <row r="6553">
          <cell r="A6553">
            <v>566202</v>
          </cell>
          <cell r="B6553" t="str">
            <v>COPPOLA DIAMOND CHARD CANS 250ml</v>
          </cell>
          <cell r="C6553" t="str">
            <v>K</v>
          </cell>
          <cell r="D6553" t="str">
            <v>KK</v>
          </cell>
          <cell r="E6553" t="str">
            <v>KKB</v>
          </cell>
          <cell r="F6553">
            <v>250</v>
          </cell>
          <cell r="G6553">
            <v>566202</v>
          </cell>
          <cell r="H6553">
            <v>4.99</v>
          </cell>
          <cell r="I6553">
            <v>1</v>
          </cell>
          <cell r="J6553"/>
        </row>
        <row r="6554">
          <cell r="A6554">
            <v>953170</v>
          </cell>
          <cell r="B6554" t="str">
            <v>COPPOLA DIAMOND CHARDONNAY CANS 250 ml</v>
          </cell>
          <cell r="C6554" t="str">
            <v>Y</v>
          </cell>
          <cell r="D6554" t="str">
            <v>YS</v>
          </cell>
          <cell r="E6554" t="str">
            <v>YSE</v>
          </cell>
          <cell r="F6554">
            <v>250</v>
          </cell>
          <cell r="G6554">
            <v>953170</v>
          </cell>
          <cell r="H6554">
            <v>4.99</v>
          </cell>
          <cell r="I6554" t="str">
            <v>D</v>
          </cell>
          <cell r="J6554"/>
        </row>
        <row r="6555">
          <cell r="A6555">
            <v>953165</v>
          </cell>
          <cell r="B6555" t="str">
            <v>COPPOLA DIAMOND PAVILION 750ml</v>
          </cell>
          <cell r="C6555" t="str">
            <v>Y</v>
          </cell>
          <cell r="D6555" t="str">
            <v>YS</v>
          </cell>
          <cell r="E6555" t="str">
            <v>YSE</v>
          </cell>
          <cell r="F6555">
            <v>750</v>
          </cell>
          <cell r="G6555">
            <v>953165</v>
          </cell>
          <cell r="H6555">
            <v>19.37</v>
          </cell>
          <cell r="I6555" t="str">
            <v>S</v>
          </cell>
          <cell r="J6555"/>
        </row>
        <row r="6556">
          <cell r="A6556">
            <v>566223</v>
          </cell>
          <cell r="B6556" t="str">
            <v>COPPOLA DIAMOND PAVILLION CHARD 750ml</v>
          </cell>
          <cell r="C6556" t="str">
            <v>K</v>
          </cell>
          <cell r="D6556" t="str">
            <v>KK</v>
          </cell>
          <cell r="E6556" t="str">
            <v>KKB</v>
          </cell>
          <cell r="F6556">
            <v>750</v>
          </cell>
          <cell r="G6556">
            <v>566223</v>
          </cell>
          <cell r="H6556">
            <v>10.8</v>
          </cell>
          <cell r="I6556" t="str">
            <v>D</v>
          </cell>
          <cell r="J6556"/>
        </row>
        <row r="6557">
          <cell r="A6557">
            <v>566213</v>
          </cell>
          <cell r="B6557" t="str">
            <v>COPPOLA DIAMOND PINOT GRIGIO 750ml</v>
          </cell>
          <cell r="C6557" t="str">
            <v>Y</v>
          </cell>
          <cell r="D6557" t="str">
            <v>YS</v>
          </cell>
          <cell r="E6557" t="str">
            <v>YSE</v>
          </cell>
          <cell r="F6557">
            <v>750</v>
          </cell>
          <cell r="G6557">
            <v>566213</v>
          </cell>
          <cell r="H6557">
            <v>15.26</v>
          </cell>
          <cell r="I6557" t="str">
            <v>S</v>
          </cell>
          <cell r="J6557"/>
        </row>
        <row r="6558">
          <cell r="A6558">
            <v>953169</v>
          </cell>
          <cell r="B6558" t="str">
            <v>COPPOLA DIAMOND PINOT GRIGIO CANS 250 ml</v>
          </cell>
          <cell r="C6558" t="str">
            <v>Y</v>
          </cell>
          <cell r="D6558" t="str">
            <v>YS</v>
          </cell>
          <cell r="E6558" t="str">
            <v>YSE</v>
          </cell>
          <cell r="F6558">
            <v>250</v>
          </cell>
          <cell r="G6558">
            <v>953169</v>
          </cell>
          <cell r="H6558">
            <v>4.99</v>
          </cell>
          <cell r="I6558" t="str">
            <v>U</v>
          </cell>
          <cell r="J6558"/>
        </row>
        <row r="6559">
          <cell r="A6559">
            <v>955066</v>
          </cell>
          <cell r="B6559" t="str">
            <v>COPPOLA DIAMOND PINOT NOIR CNS 250 ml</v>
          </cell>
          <cell r="C6559" t="str">
            <v>Y</v>
          </cell>
          <cell r="D6559" t="str">
            <v>YS</v>
          </cell>
          <cell r="E6559" t="str">
            <v>YSE</v>
          </cell>
          <cell r="F6559">
            <v>250</v>
          </cell>
          <cell r="G6559">
            <v>955066</v>
          </cell>
          <cell r="H6559">
            <v>4.9400000000000004</v>
          </cell>
          <cell r="I6559" t="str">
            <v>S</v>
          </cell>
          <cell r="J6559"/>
        </row>
        <row r="6560">
          <cell r="A6560">
            <v>566204</v>
          </cell>
          <cell r="B6560" t="str">
            <v>COPPOLA DIAMOND SAUV BLANC CANS 250ml</v>
          </cell>
          <cell r="C6560" t="str">
            <v>K</v>
          </cell>
          <cell r="D6560" t="str">
            <v>KK</v>
          </cell>
          <cell r="E6560" t="str">
            <v>KKD</v>
          </cell>
          <cell r="F6560">
            <v>250</v>
          </cell>
          <cell r="G6560">
            <v>566204</v>
          </cell>
          <cell r="H6560">
            <v>4.99</v>
          </cell>
          <cell r="I6560">
            <v>1</v>
          </cell>
          <cell r="J6560"/>
        </row>
        <row r="6561">
          <cell r="A6561">
            <v>947311</v>
          </cell>
          <cell r="B6561" t="str">
            <v>COPPOLA DIR CUT CHARD '11'12 750ml</v>
          </cell>
          <cell r="C6561" t="str">
            <v>Y</v>
          </cell>
          <cell r="D6561" t="str">
            <v>YS</v>
          </cell>
          <cell r="E6561" t="str">
            <v>YSE</v>
          </cell>
          <cell r="F6561">
            <v>750</v>
          </cell>
          <cell r="G6561">
            <v>947311</v>
          </cell>
          <cell r="H6561">
            <v>20.309999999999999</v>
          </cell>
          <cell r="I6561" t="str">
            <v>S</v>
          </cell>
          <cell r="J6561"/>
        </row>
        <row r="6562">
          <cell r="A6562">
            <v>906629</v>
          </cell>
          <cell r="B6562" t="str">
            <v>COPPOLA DIRECTOR'S SON. CO. CHARD 750ml</v>
          </cell>
          <cell r="C6562" t="str">
            <v>Y</v>
          </cell>
          <cell r="D6562" t="str">
            <v>YS</v>
          </cell>
          <cell r="E6562" t="str">
            <v>YSE</v>
          </cell>
          <cell r="F6562">
            <v>750</v>
          </cell>
          <cell r="G6562">
            <v>906629</v>
          </cell>
          <cell r="H6562">
            <v>16.2</v>
          </cell>
          <cell r="I6562" t="str">
            <v>S</v>
          </cell>
          <cell r="J6562"/>
        </row>
        <row r="6563">
          <cell r="A6563">
            <v>951481</v>
          </cell>
          <cell r="B6563" t="str">
            <v>COPPOLA DIRECTOR'S CABERNET 750ml</v>
          </cell>
          <cell r="C6563" t="str">
            <v>Y</v>
          </cell>
          <cell r="D6563" t="str">
            <v>YS</v>
          </cell>
          <cell r="E6563" t="str">
            <v>YSE</v>
          </cell>
          <cell r="F6563">
            <v>750</v>
          </cell>
          <cell r="G6563">
            <v>951481</v>
          </cell>
          <cell r="H6563">
            <v>19.96</v>
          </cell>
          <cell r="I6563" t="str">
            <v>S</v>
          </cell>
          <cell r="J6563"/>
        </row>
        <row r="6564">
          <cell r="A6564">
            <v>951486</v>
          </cell>
          <cell r="B6564" t="str">
            <v>COPPOLA DIRECTOR'S CHARDONNAY 750ml</v>
          </cell>
          <cell r="C6564" t="str">
            <v>Y</v>
          </cell>
          <cell r="D6564" t="str">
            <v>YS</v>
          </cell>
          <cell r="E6564" t="str">
            <v>YSE</v>
          </cell>
          <cell r="F6564">
            <v>750</v>
          </cell>
          <cell r="G6564">
            <v>951486</v>
          </cell>
          <cell r="H6564">
            <v>16.55</v>
          </cell>
          <cell r="I6564" t="str">
            <v>S</v>
          </cell>
          <cell r="J6564"/>
        </row>
        <row r="6565">
          <cell r="A6565">
            <v>951485</v>
          </cell>
          <cell r="B6565" t="str">
            <v>COPPOLA DIRECTOR'S CUT CHARDONNAY 750ml</v>
          </cell>
          <cell r="C6565" t="str">
            <v>Y</v>
          </cell>
          <cell r="D6565" t="str">
            <v>YS</v>
          </cell>
          <cell r="E6565" t="str">
            <v>YSE</v>
          </cell>
          <cell r="F6565">
            <v>750</v>
          </cell>
          <cell r="G6565">
            <v>951485</v>
          </cell>
          <cell r="H6565">
            <v>20.309999999999999</v>
          </cell>
          <cell r="I6565" t="str">
            <v>S</v>
          </cell>
          <cell r="J6565"/>
        </row>
        <row r="6566">
          <cell r="A6566">
            <v>951479</v>
          </cell>
          <cell r="B6566" t="str">
            <v>COPPOLA DIRECTOR'S CUT PINOT NOIR 750ml</v>
          </cell>
          <cell r="C6566" t="str">
            <v>Y</v>
          </cell>
          <cell r="D6566" t="str">
            <v>YS</v>
          </cell>
          <cell r="E6566" t="str">
            <v>YSE</v>
          </cell>
          <cell r="F6566">
            <v>750</v>
          </cell>
          <cell r="G6566">
            <v>951479</v>
          </cell>
          <cell r="H6566">
            <v>24.66</v>
          </cell>
          <cell r="I6566" t="str">
            <v>S</v>
          </cell>
          <cell r="J6566"/>
        </row>
        <row r="6567">
          <cell r="A6567">
            <v>951484</v>
          </cell>
          <cell r="B6567" t="str">
            <v>COPPOLA DIRECTOR'S JAWS CHARDONNAY 750ml</v>
          </cell>
          <cell r="C6567" t="str">
            <v>Y</v>
          </cell>
          <cell r="D6567" t="str">
            <v>YS</v>
          </cell>
          <cell r="E6567" t="str">
            <v>YSE</v>
          </cell>
          <cell r="F6567">
            <v>750</v>
          </cell>
          <cell r="G6567">
            <v>951484</v>
          </cell>
          <cell r="H6567">
            <v>20.309999999999999</v>
          </cell>
          <cell r="I6567" t="str">
            <v>S</v>
          </cell>
          <cell r="J6567"/>
        </row>
        <row r="6568">
          <cell r="A6568">
            <v>951478</v>
          </cell>
          <cell r="B6568" t="str">
            <v>COPPOLA DIRECTOR'S KING KONG CABER 750ml</v>
          </cell>
          <cell r="C6568" t="str">
            <v>Y</v>
          </cell>
          <cell r="D6568" t="str">
            <v>YS</v>
          </cell>
          <cell r="E6568" t="str">
            <v>YSE</v>
          </cell>
          <cell r="F6568">
            <v>750</v>
          </cell>
          <cell r="G6568">
            <v>951478</v>
          </cell>
          <cell r="H6568">
            <v>23.13</v>
          </cell>
          <cell r="I6568" t="str">
            <v>S</v>
          </cell>
          <cell r="J6568"/>
        </row>
        <row r="6569">
          <cell r="A6569">
            <v>951543</v>
          </cell>
          <cell r="B6569" t="str">
            <v>COPPOLA DIRECTOR'S MERLOT 750ml</v>
          </cell>
          <cell r="C6569" t="str">
            <v>Y</v>
          </cell>
          <cell r="D6569" t="str">
            <v>YS</v>
          </cell>
          <cell r="E6569" t="str">
            <v>YSE</v>
          </cell>
          <cell r="F6569">
            <v>750</v>
          </cell>
          <cell r="G6569">
            <v>951543</v>
          </cell>
          <cell r="H6569">
            <v>20.309999999999999</v>
          </cell>
          <cell r="I6569" t="str">
            <v>S</v>
          </cell>
          <cell r="J6569"/>
        </row>
        <row r="6570">
          <cell r="A6570">
            <v>951480</v>
          </cell>
          <cell r="B6570" t="str">
            <v>COPPOLA DIRECTOR'S OZ MERLOT 750ml</v>
          </cell>
          <cell r="C6570" t="str">
            <v>Y</v>
          </cell>
          <cell r="D6570" t="str">
            <v>YS</v>
          </cell>
          <cell r="E6570" t="str">
            <v>YSE</v>
          </cell>
          <cell r="F6570">
            <v>750</v>
          </cell>
          <cell r="G6570">
            <v>951480</v>
          </cell>
          <cell r="H6570">
            <v>23.13</v>
          </cell>
          <cell r="I6570" t="str">
            <v>S</v>
          </cell>
          <cell r="J6570"/>
        </row>
        <row r="6571">
          <cell r="A6571">
            <v>916819</v>
          </cell>
          <cell r="B6571" t="str">
            <v>COPPOLA DIRECTORS SOCO. PN 750ml</v>
          </cell>
          <cell r="C6571" t="str">
            <v>Y</v>
          </cell>
          <cell r="D6571" t="str">
            <v>YS</v>
          </cell>
          <cell r="E6571" t="str">
            <v>YSE</v>
          </cell>
          <cell r="F6571">
            <v>750</v>
          </cell>
          <cell r="G6571">
            <v>916819</v>
          </cell>
          <cell r="H6571">
            <v>20.309999999999999</v>
          </cell>
          <cell r="I6571" t="str">
            <v>S</v>
          </cell>
          <cell r="J6571"/>
        </row>
        <row r="6572">
          <cell r="A6572">
            <v>955152</v>
          </cell>
          <cell r="B6572" t="str">
            <v>COPPOLA ELEANOR RED 750ml</v>
          </cell>
          <cell r="C6572" t="str">
            <v>Y</v>
          </cell>
          <cell r="D6572" t="str">
            <v>YS</v>
          </cell>
          <cell r="E6572" t="str">
            <v>YSE</v>
          </cell>
          <cell r="F6572">
            <v>750</v>
          </cell>
          <cell r="G6572">
            <v>955152</v>
          </cell>
          <cell r="H6572">
            <v>51.19</v>
          </cell>
          <cell r="I6572" t="str">
            <v>S</v>
          </cell>
          <cell r="J6572"/>
        </row>
        <row r="6573">
          <cell r="A6573">
            <v>923015</v>
          </cell>
          <cell r="B6573" t="str">
            <v>COPPOLA NAC ARCHIMEDES 750ml</v>
          </cell>
          <cell r="C6573" t="str">
            <v>Y</v>
          </cell>
          <cell r="D6573" t="str">
            <v>YS</v>
          </cell>
          <cell r="E6573" t="str">
            <v>YSE</v>
          </cell>
          <cell r="F6573">
            <v>750</v>
          </cell>
          <cell r="G6573">
            <v>923015</v>
          </cell>
          <cell r="H6573">
            <v>75.63</v>
          </cell>
          <cell r="I6573" t="str">
            <v>S</v>
          </cell>
          <cell r="J6573"/>
        </row>
        <row r="6574">
          <cell r="A6574">
            <v>923020</v>
          </cell>
          <cell r="B6574" t="str">
            <v>COPPOLA NAC ARCHIMEDES 1.5 1500ml</v>
          </cell>
          <cell r="C6574" t="str">
            <v>Y</v>
          </cell>
          <cell r="D6574" t="str">
            <v>YS</v>
          </cell>
          <cell r="E6574" t="str">
            <v>YSE</v>
          </cell>
          <cell r="F6574">
            <v>1500</v>
          </cell>
          <cell r="G6574">
            <v>923020</v>
          </cell>
          <cell r="H6574">
            <v>152.94</v>
          </cell>
          <cell r="I6574" t="str">
            <v>S</v>
          </cell>
          <cell r="J6574"/>
        </row>
        <row r="6575">
          <cell r="A6575">
            <v>923019</v>
          </cell>
          <cell r="B6575" t="str">
            <v>COPPOLA NAC BL STALL BUCEPHALUS RED750ml</v>
          </cell>
          <cell r="C6575" t="str">
            <v>Y</v>
          </cell>
          <cell r="D6575" t="str">
            <v>YS</v>
          </cell>
          <cell r="E6575" t="str">
            <v>YSE</v>
          </cell>
          <cell r="F6575">
            <v>750</v>
          </cell>
          <cell r="G6575">
            <v>923019</v>
          </cell>
          <cell r="H6575">
            <v>127.33</v>
          </cell>
          <cell r="I6575" t="str">
            <v>S</v>
          </cell>
          <cell r="J6575"/>
        </row>
        <row r="6576">
          <cell r="A6576">
            <v>923016</v>
          </cell>
          <cell r="B6576" t="str">
            <v>COPPOLA NAC BRUT 750ml</v>
          </cell>
          <cell r="C6576" t="str">
            <v>Y</v>
          </cell>
          <cell r="D6576" t="str">
            <v>YS</v>
          </cell>
          <cell r="E6576" t="str">
            <v>YSE</v>
          </cell>
          <cell r="F6576">
            <v>750</v>
          </cell>
          <cell r="G6576">
            <v>923016</v>
          </cell>
          <cell r="H6576">
            <v>19.02</v>
          </cell>
          <cell r="I6576" t="str">
            <v>S</v>
          </cell>
          <cell r="J6576"/>
        </row>
        <row r="6577">
          <cell r="A6577">
            <v>923017</v>
          </cell>
          <cell r="B6577" t="str">
            <v>COPPOLA NAC DIRECTOR'S RR CHARD 750ml</v>
          </cell>
          <cell r="C6577" t="str">
            <v>Y</v>
          </cell>
          <cell r="D6577" t="str">
            <v>YS</v>
          </cell>
          <cell r="E6577" t="str">
            <v>YSE</v>
          </cell>
          <cell r="F6577">
            <v>750</v>
          </cell>
          <cell r="G6577">
            <v>923017</v>
          </cell>
          <cell r="H6577">
            <v>18.95</v>
          </cell>
          <cell r="I6577" t="str">
            <v>S</v>
          </cell>
          <cell r="J6577"/>
        </row>
        <row r="6578">
          <cell r="A6578">
            <v>923018</v>
          </cell>
          <cell r="B6578" t="str">
            <v>COPPOLA NAC DRY CREEK ZINFANDEL 750ml</v>
          </cell>
          <cell r="C6578" t="str">
            <v>Y</v>
          </cell>
          <cell r="D6578" t="str">
            <v>YS</v>
          </cell>
          <cell r="E6578" t="str">
            <v>YSE</v>
          </cell>
          <cell r="F6578">
            <v>750</v>
          </cell>
          <cell r="G6578">
            <v>923018</v>
          </cell>
          <cell r="H6578">
            <v>22.99</v>
          </cell>
          <cell r="I6578" t="str">
            <v>S</v>
          </cell>
          <cell r="J6578"/>
        </row>
        <row r="6579">
          <cell r="A6579">
            <v>953168</v>
          </cell>
          <cell r="B6579" t="str">
            <v>COPPOLA SAUVIGNON BLANC CANS 250 ml</v>
          </cell>
          <cell r="C6579" t="str">
            <v>Y</v>
          </cell>
          <cell r="D6579" t="str">
            <v>YS</v>
          </cell>
          <cell r="E6579" t="str">
            <v>YSE</v>
          </cell>
          <cell r="F6579">
            <v>250</v>
          </cell>
          <cell r="G6579">
            <v>953168</v>
          </cell>
          <cell r="H6579">
            <v>4.9400000000000004</v>
          </cell>
          <cell r="I6579" t="str">
            <v>S</v>
          </cell>
          <cell r="J6579"/>
        </row>
        <row r="6580">
          <cell r="A6580">
            <v>949843</v>
          </cell>
          <cell r="B6580" t="str">
            <v>COPPOLA VENDETTA 750ml</v>
          </cell>
          <cell r="C6580" t="str">
            <v>Y</v>
          </cell>
          <cell r="D6580" t="str">
            <v>YS</v>
          </cell>
          <cell r="E6580" t="str">
            <v>YSE</v>
          </cell>
          <cell r="F6580">
            <v>750</v>
          </cell>
          <cell r="G6580">
            <v>949843</v>
          </cell>
          <cell r="H6580">
            <v>25.28</v>
          </cell>
          <cell r="I6580" t="str">
            <v>S</v>
          </cell>
          <cell r="J6580"/>
        </row>
        <row r="6581">
          <cell r="A6581">
            <v>950493</v>
          </cell>
          <cell r="B6581" t="str">
            <v>COPPOLA VIRGINIA DARE P.N. 750ml</v>
          </cell>
          <cell r="C6581" t="str">
            <v>Y</v>
          </cell>
          <cell r="D6581" t="str">
            <v>YS</v>
          </cell>
          <cell r="E6581" t="str">
            <v>YSE</v>
          </cell>
          <cell r="F6581">
            <v>750</v>
          </cell>
          <cell r="G6581">
            <v>950493</v>
          </cell>
          <cell r="H6581">
            <v>23.13</v>
          </cell>
          <cell r="I6581" t="str">
            <v>S</v>
          </cell>
          <cell r="J6581"/>
        </row>
        <row r="6582">
          <cell r="A6582">
            <v>954065</v>
          </cell>
          <cell r="B6582" t="str">
            <v>COR CELLARS ALBA COR 750ml</v>
          </cell>
          <cell r="C6582" t="str">
            <v>Y</v>
          </cell>
          <cell r="D6582" t="str">
            <v>YS</v>
          </cell>
          <cell r="E6582" t="str">
            <v>YSE</v>
          </cell>
          <cell r="F6582">
            <v>750</v>
          </cell>
          <cell r="G6582">
            <v>954065</v>
          </cell>
          <cell r="H6582">
            <v>12.65</v>
          </cell>
          <cell r="I6582" t="str">
            <v>S</v>
          </cell>
          <cell r="J6582"/>
        </row>
        <row r="6583">
          <cell r="A6583">
            <v>954067</v>
          </cell>
          <cell r="B6583" t="str">
            <v>COR CELLARS CAB FRANC 750ml</v>
          </cell>
          <cell r="C6583" t="str">
            <v>Y</v>
          </cell>
          <cell r="D6583" t="str">
            <v>YS</v>
          </cell>
          <cell r="E6583" t="str">
            <v>YSE</v>
          </cell>
          <cell r="F6583">
            <v>750</v>
          </cell>
          <cell r="G6583">
            <v>954067</v>
          </cell>
          <cell r="H6583">
            <v>18.25</v>
          </cell>
          <cell r="I6583" t="str">
            <v>S</v>
          </cell>
          <cell r="J6583"/>
        </row>
        <row r="6584">
          <cell r="A6584">
            <v>954068</v>
          </cell>
          <cell r="B6584" t="str">
            <v>COR CELLARS CABERNET 750ml</v>
          </cell>
          <cell r="C6584" t="str">
            <v>Y</v>
          </cell>
          <cell r="D6584" t="str">
            <v>YS</v>
          </cell>
          <cell r="E6584" t="str">
            <v>YSE</v>
          </cell>
          <cell r="F6584">
            <v>750</v>
          </cell>
          <cell r="G6584">
            <v>954068</v>
          </cell>
          <cell r="H6584">
            <v>22.45</v>
          </cell>
          <cell r="I6584" t="str">
            <v>S</v>
          </cell>
          <cell r="J6584"/>
        </row>
        <row r="6585">
          <cell r="A6585">
            <v>954069</v>
          </cell>
          <cell r="B6585" t="str">
            <v>COR CELLARS CHARDTOCAI AGO 750ml</v>
          </cell>
          <cell r="C6585" t="str">
            <v>Y</v>
          </cell>
          <cell r="D6585" t="str">
            <v>YS</v>
          </cell>
          <cell r="E6585" t="str">
            <v>YSE</v>
          </cell>
          <cell r="F6585">
            <v>750</v>
          </cell>
          <cell r="G6585">
            <v>954069</v>
          </cell>
          <cell r="H6585">
            <v>16.649999999999999</v>
          </cell>
          <cell r="I6585" t="str">
            <v>S</v>
          </cell>
          <cell r="J6585"/>
        </row>
        <row r="6586">
          <cell r="A6586">
            <v>954066</v>
          </cell>
          <cell r="B6586" t="str">
            <v>COR CELLARS MOMENTUM 750ml</v>
          </cell>
          <cell r="C6586" t="str">
            <v>Y</v>
          </cell>
          <cell r="D6586" t="str">
            <v>YS</v>
          </cell>
          <cell r="E6586" t="str">
            <v>YSE</v>
          </cell>
          <cell r="F6586">
            <v>750</v>
          </cell>
          <cell r="G6586">
            <v>954066</v>
          </cell>
          <cell r="H6586">
            <v>12.65</v>
          </cell>
          <cell r="I6586" t="str">
            <v>S</v>
          </cell>
          <cell r="J6586"/>
        </row>
        <row r="6587">
          <cell r="A6587">
            <v>954070</v>
          </cell>
          <cell r="B6587" t="str">
            <v>COR CELLARS SPARKLING WHITE AGO 750ml</v>
          </cell>
          <cell r="C6587" t="str">
            <v>Y</v>
          </cell>
          <cell r="D6587" t="str">
            <v>YS</v>
          </cell>
          <cell r="E6587" t="str">
            <v>YSE</v>
          </cell>
          <cell r="F6587">
            <v>750</v>
          </cell>
          <cell r="G6587">
            <v>954070</v>
          </cell>
          <cell r="H6587">
            <v>16.649999999999999</v>
          </cell>
          <cell r="I6587" t="str">
            <v>S</v>
          </cell>
          <cell r="J6587"/>
        </row>
        <row r="6588">
          <cell r="A6588">
            <v>46187</v>
          </cell>
          <cell r="B6588" t="str">
            <v>CORAL BAY LIGHT RUM 1000ml</v>
          </cell>
          <cell r="C6588" t="str">
            <v>A</v>
          </cell>
          <cell r="D6588" t="str">
            <v>AL</v>
          </cell>
          <cell r="E6588" t="str">
            <v>ALE</v>
          </cell>
          <cell r="F6588">
            <v>1000</v>
          </cell>
          <cell r="G6588">
            <v>46187</v>
          </cell>
          <cell r="H6588">
            <v>6.99</v>
          </cell>
          <cell r="I6588" t="str">
            <v>D</v>
          </cell>
          <cell r="J6588"/>
        </row>
        <row r="6589">
          <cell r="A6589">
            <v>46137</v>
          </cell>
          <cell r="B6589" t="str">
            <v>CORAL BAY PREMIUM GOLD RUM 1000ml</v>
          </cell>
          <cell r="C6589" t="str">
            <v>A</v>
          </cell>
          <cell r="D6589" t="str">
            <v>AL</v>
          </cell>
          <cell r="E6589" t="str">
            <v>ALJ</v>
          </cell>
          <cell r="F6589">
            <v>1000</v>
          </cell>
          <cell r="G6589">
            <v>46137</v>
          </cell>
          <cell r="H6589">
            <v>4.95</v>
          </cell>
          <cell r="I6589" t="str">
            <v>D</v>
          </cell>
          <cell r="J6589"/>
        </row>
        <row r="6590">
          <cell r="A6590">
            <v>87380</v>
          </cell>
          <cell r="B6590" t="str">
            <v>CORAZON DE AGAVE BLANCO TEQUILA 750ml</v>
          </cell>
          <cell r="C6590" t="str">
            <v>A</v>
          </cell>
          <cell r="D6590" t="str">
            <v>AP</v>
          </cell>
          <cell r="E6590" t="str">
            <v>APD</v>
          </cell>
          <cell r="F6590">
            <v>750</v>
          </cell>
          <cell r="G6590">
            <v>87380</v>
          </cell>
          <cell r="H6590">
            <v>29.99</v>
          </cell>
          <cell r="I6590">
            <v>1</v>
          </cell>
          <cell r="J6590"/>
        </row>
        <row r="6591">
          <cell r="A6591">
            <v>901150</v>
          </cell>
          <cell r="B6591" t="str">
            <v>CORAZON DEL SOL SOLEADO'14 750ml</v>
          </cell>
          <cell r="C6591" t="str">
            <v>P</v>
          </cell>
          <cell r="D6591" t="str">
            <v>PR</v>
          </cell>
          <cell r="E6591" t="str">
            <v>PRV</v>
          </cell>
          <cell r="F6591">
            <v>750</v>
          </cell>
          <cell r="G6591">
            <v>901150</v>
          </cell>
          <cell r="H6591">
            <v>22.47</v>
          </cell>
          <cell r="I6591" t="str">
            <v>D</v>
          </cell>
          <cell r="J6591"/>
        </row>
        <row r="6592">
          <cell r="A6592">
            <v>87145</v>
          </cell>
          <cell r="B6592" t="str">
            <v>CORAZON EXPRESSIONES ELMER LEE REP 750ml</v>
          </cell>
          <cell r="C6592" t="str">
            <v>L</v>
          </cell>
          <cell r="D6592" t="str">
            <v>LA</v>
          </cell>
          <cell r="E6592" t="str">
            <v>LAS</v>
          </cell>
          <cell r="F6592">
            <v>750</v>
          </cell>
          <cell r="G6592">
            <v>87145</v>
          </cell>
          <cell r="H6592">
            <v>80.27</v>
          </cell>
          <cell r="I6592" t="str">
            <v>A</v>
          </cell>
          <cell r="J6592"/>
        </row>
        <row r="6593">
          <cell r="A6593">
            <v>88861</v>
          </cell>
          <cell r="B6593" t="str">
            <v>CORAZON EXPRESSIONES STAGG ANEJO 750ml</v>
          </cell>
          <cell r="C6593" t="str">
            <v>A</v>
          </cell>
          <cell r="D6593" t="str">
            <v>AP</v>
          </cell>
          <cell r="E6593" t="str">
            <v>APJ</v>
          </cell>
          <cell r="F6593">
            <v>750</v>
          </cell>
          <cell r="G6593">
            <v>88861</v>
          </cell>
          <cell r="H6593">
            <v>80.27</v>
          </cell>
          <cell r="I6593" t="str">
            <v>A</v>
          </cell>
          <cell r="J6593"/>
        </row>
        <row r="6594">
          <cell r="A6594">
            <v>88729</v>
          </cell>
          <cell r="B6594" t="str">
            <v>CORAZON EXPRESSIONES T HARDY ANEJO 750ml</v>
          </cell>
          <cell r="C6594" t="str">
            <v>A</v>
          </cell>
          <cell r="D6594" t="str">
            <v>AP</v>
          </cell>
          <cell r="E6594" t="str">
            <v>APJ</v>
          </cell>
          <cell r="F6594">
            <v>750</v>
          </cell>
          <cell r="G6594">
            <v>88729</v>
          </cell>
          <cell r="H6594">
            <v>79.989999999999995</v>
          </cell>
          <cell r="I6594" t="str">
            <v>U</v>
          </cell>
          <cell r="J6594"/>
        </row>
        <row r="6595">
          <cell r="A6595">
            <v>88192</v>
          </cell>
          <cell r="B6595" t="str">
            <v>CORAZON EXPRESSIONES WELLER ANEJO 750ml</v>
          </cell>
          <cell r="C6595" t="str">
            <v>A</v>
          </cell>
          <cell r="D6595" t="str">
            <v>AP</v>
          </cell>
          <cell r="E6595" t="str">
            <v>APJ</v>
          </cell>
          <cell r="F6595">
            <v>750</v>
          </cell>
          <cell r="G6595">
            <v>88192</v>
          </cell>
          <cell r="H6595">
            <v>80.27</v>
          </cell>
          <cell r="I6595" t="str">
            <v>A</v>
          </cell>
          <cell r="J6595"/>
        </row>
        <row r="6596">
          <cell r="A6596">
            <v>101645</v>
          </cell>
          <cell r="B6596" t="str">
            <v>CORAZON MARGARITA COCKTAIL KIT 750ml</v>
          </cell>
          <cell r="C6596" t="str">
            <v>Y</v>
          </cell>
          <cell r="D6596" t="str">
            <v>YG</v>
          </cell>
          <cell r="E6596" t="str">
            <v>YGA</v>
          </cell>
          <cell r="F6596">
            <v>750</v>
          </cell>
          <cell r="G6596">
            <v>101645</v>
          </cell>
          <cell r="H6596">
            <v>33.71</v>
          </cell>
          <cell r="I6596" t="str">
            <v>D</v>
          </cell>
          <cell r="J6596"/>
        </row>
        <row r="6597">
          <cell r="A6597">
            <v>88277</v>
          </cell>
          <cell r="B6597" t="str">
            <v>CORAZON REPOSADO SINGLE BARREL 750ml</v>
          </cell>
          <cell r="C6597" t="str">
            <v>Y</v>
          </cell>
          <cell r="D6597" t="str">
            <v>YS</v>
          </cell>
          <cell r="E6597" t="str">
            <v>YSA</v>
          </cell>
          <cell r="F6597">
            <v>750</v>
          </cell>
          <cell r="G6597">
            <v>88277</v>
          </cell>
          <cell r="H6597">
            <v>40.130000000000003</v>
          </cell>
          <cell r="I6597" t="str">
            <v>U</v>
          </cell>
          <cell r="J6597"/>
        </row>
        <row r="6598">
          <cell r="A6598">
            <v>87883</v>
          </cell>
          <cell r="B6598" t="str">
            <v>CORAZON REPOSADO TEQUILA BWW 750ml</v>
          </cell>
          <cell r="C6598" t="str">
            <v>Y</v>
          </cell>
          <cell r="D6598" t="str">
            <v>YS</v>
          </cell>
          <cell r="E6598" t="str">
            <v>YSA</v>
          </cell>
          <cell r="F6598">
            <v>750</v>
          </cell>
          <cell r="G6598">
            <v>87883</v>
          </cell>
          <cell r="H6598">
            <v>29.99</v>
          </cell>
          <cell r="I6598" t="str">
            <v>S</v>
          </cell>
          <cell r="J6598"/>
        </row>
        <row r="6599">
          <cell r="A6599">
            <v>460353</v>
          </cell>
          <cell r="B6599" t="str">
            <v>CORBETT CANYON CABERNET 1500ml</v>
          </cell>
          <cell r="C6599" t="str">
            <v>P</v>
          </cell>
          <cell r="D6599" t="str">
            <v>PL</v>
          </cell>
          <cell r="E6599" t="str">
            <v>PLB</v>
          </cell>
          <cell r="F6599">
            <v>1500</v>
          </cell>
          <cell r="G6599">
            <v>460353</v>
          </cell>
          <cell r="H6599">
            <v>10.99</v>
          </cell>
          <cell r="I6599">
            <v>1</v>
          </cell>
          <cell r="J6599"/>
        </row>
        <row r="6600">
          <cell r="A6600">
            <v>558773</v>
          </cell>
          <cell r="B6600" t="str">
            <v>CORBETT CANYON CHARDONNAY 1500ml</v>
          </cell>
          <cell r="C6600" t="str">
            <v>K</v>
          </cell>
          <cell r="D6600" t="str">
            <v>KK</v>
          </cell>
          <cell r="E6600" t="str">
            <v>KKB</v>
          </cell>
          <cell r="F6600">
            <v>1500</v>
          </cell>
          <cell r="G6600">
            <v>558773</v>
          </cell>
          <cell r="H6600">
            <v>10.99</v>
          </cell>
          <cell r="I6600">
            <v>1</v>
          </cell>
          <cell r="J6600"/>
        </row>
        <row r="6601">
          <cell r="A6601">
            <v>558774</v>
          </cell>
          <cell r="B6601" t="str">
            <v>CORBETT CANYON CHARDONNAY CASK 3000ml</v>
          </cell>
          <cell r="C6601" t="str">
            <v>K</v>
          </cell>
          <cell r="D6601" t="str">
            <v>KK</v>
          </cell>
          <cell r="E6601" t="str">
            <v>KKB</v>
          </cell>
          <cell r="F6601">
            <v>3000</v>
          </cell>
          <cell r="G6601">
            <v>558774</v>
          </cell>
          <cell r="H6601">
            <v>15.99</v>
          </cell>
          <cell r="I6601">
            <v>1</v>
          </cell>
          <cell r="J6601"/>
        </row>
        <row r="6602">
          <cell r="A6602">
            <v>457713</v>
          </cell>
          <cell r="B6602" t="str">
            <v>CORBETT CANYON MERLOT 1500ml</v>
          </cell>
          <cell r="C6602" t="str">
            <v>P</v>
          </cell>
          <cell r="D6602" t="str">
            <v>PL</v>
          </cell>
          <cell r="E6602" t="str">
            <v>PLF</v>
          </cell>
          <cell r="F6602">
            <v>1500</v>
          </cell>
          <cell r="G6602">
            <v>457713</v>
          </cell>
          <cell r="H6602">
            <v>10.99</v>
          </cell>
          <cell r="I6602">
            <v>1</v>
          </cell>
          <cell r="J6602"/>
        </row>
        <row r="6603">
          <cell r="A6603">
            <v>457719</v>
          </cell>
          <cell r="B6603" t="str">
            <v>CORBETT CANYON MERLOT CASK 3000ml</v>
          </cell>
          <cell r="C6603" t="str">
            <v>P</v>
          </cell>
          <cell r="D6603" t="str">
            <v>PL</v>
          </cell>
          <cell r="E6603" t="str">
            <v>PLF</v>
          </cell>
          <cell r="F6603">
            <v>3000</v>
          </cell>
          <cell r="G6603">
            <v>457719</v>
          </cell>
          <cell r="H6603">
            <v>8.1</v>
          </cell>
          <cell r="I6603" t="str">
            <v>D</v>
          </cell>
          <cell r="J6603"/>
        </row>
        <row r="6604">
          <cell r="A6604">
            <v>652165</v>
          </cell>
          <cell r="B6604" t="str">
            <v>CORBETT CANYON WH ZINFANDEL 750ml</v>
          </cell>
          <cell r="C6604" t="str">
            <v>M</v>
          </cell>
          <cell r="D6604" t="str">
            <v>MH</v>
          </cell>
          <cell r="E6604" t="str">
            <v>MHJ</v>
          </cell>
          <cell r="F6604">
            <v>750</v>
          </cell>
          <cell r="G6604">
            <v>652165</v>
          </cell>
          <cell r="H6604">
            <v>4.01</v>
          </cell>
          <cell r="I6604" t="str">
            <v>S</v>
          </cell>
          <cell r="J6604"/>
        </row>
        <row r="6605">
          <cell r="A6605">
            <v>652163</v>
          </cell>
          <cell r="B6605" t="str">
            <v>CORBETT CANYON WH ZINFANDEL 1500ml</v>
          </cell>
          <cell r="C6605" t="str">
            <v>M</v>
          </cell>
          <cell r="D6605" t="str">
            <v>MH</v>
          </cell>
          <cell r="E6605" t="str">
            <v>MHJ</v>
          </cell>
          <cell r="F6605">
            <v>1500</v>
          </cell>
          <cell r="G6605">
            <v>652163</v>
          </cell>
          <cell r="H6605">
            <v>10.99</v>
          </cell>
          <cell r="I6605">
            <v>1</v>
          </cell>
          <cell r="J6605"/>
        </row>
        <row r="6606">
          <cell r="A6606">
            <v>924442</v>
          </cell>
          <cell r="B6606" t="str">
            <v>CORBIÃˆRES ROUGE ROZETA MAXIME 2019 750ml</v>
          </cell>
          <cell r="C6606" t="str">
            <v>Y</v>
          </cell>
          <cell r="D6606" t="str">
            <v>YS</v>
          </cell>
          <cell r="E6606" t="str">
            <v>YSE</v>
          </cell>
          <cell r="F6606">
            <v>750</v>
          </cell>
          <cell r="G6606">
            <v>924442</v>
          </cell>
          <cell r="H6606">
            <v>55.99</v>
          </cell>
          <cell r="I6606" t="str">
            <v>S</v>
          </cell>
          <cell r="J6606"/>
        </row>
        <row r="6607">
          <cell r="A6607">
            <v>909191</v>
          </cell>
          <cell r="B6607" t="str">
            <v>CORISON CABERNET NAPA 00 750ml</v>
          </cell>
          <cell r="C6607" t="str">
            <v>Y</v>
          </cell>
          <cell r="D6607" t="str">
            <v>YS</v>
          </cell>
          <cell r="E6607" t="str">
            <v>YSE</v>
          </cell>
          <cell r="F6607">
            <v>750</v>
          </cell>
          <cell r="G6607">
            <v>909191</v>
          </cell>
          <cell r="H6607">
            <v>49.06</v>
          </cell>
          <cell r="I6607" t="str">
            <v>S</v>
          </cell>
          <cell r="J6607"/>
        </row>
        <row r="6608">
          <cell r="A6608">
            <v>907509</v>
          </cell>
          <cell r="B6608" t="str">
            <v>CORISON CABERNET NAPA'18 750ml</v>
          </cell>
          <cell r="C6608" t="str">
            <v>Y</v>
          </cell>
          <cell r="D6608" t="str">
            <v>YS</v>
          </cell>
          <cell r="E6608" t="str">
            <v>YSE</v>
          </cell>
          <cell r="F6608">
            <v>750</v>
          </cell>
          <cell r="G6608">
            <v>907509</v>
          </cell>
          <cell r="H6608">
            <v>78.849999999999994</v>
          </cell>
          <cell r="I6608" t="str">
            <v>S</v>
          </cell>
          <cell r="J6608"/>
        </row>
        <row r="6609">
          <cell r="A6609">
            <v>911294</v>
          </cell>
          <cell r="B6609" t="str">
            <v>CORISON CABERNET NAPA'18 375 ml</v>
          </cell>
          <cell r="C6609" t="str">
            <v>Y</v>
          </cell>
          <cell r="D6609" t="str">
            <v>YS</v>
          </cell>
          <cell r="E6609" t="str">
            <v>YSE</v>
          </cell>
          <cell r="F6609">
            <v>375</v>
          </cell>
          <cell r="G6609">
            <v>911294</v>
          </cell>
          <cell r="H6609">
            <v>43.28</v>
          </cell>
          <cell r="I6609" t="str">
            <v>S</v>
          </cell>
          <cell r="J6609"/>
        </row>
        <row r="6610">
          <cell r="A6610">
            <v>910195</v>
          </cell>
          <cell r="B6610" t="str">
            <v>CORISON CABERNET NAPA'18 1500 ml</v>
          </cell>
          <cell r="C6610" t="str">
            <v>Y</v>
          </cell>
          <cell r="D6610" t="str">
            <v>YS</v>
          </cell>
          <cell r="E6610" t="str">
            <v>YSE</v>
          </cell>
          <cell r="F6610">
            <v>1500</v>
          </cell>
          <cell r="G6610">
            <v>910195</v>
          </cell>
          <cell r="H6610">
            <v>170.12</v>
          </cell>
          <cell r="I6610" t="str">
            <v>S</v>
          </cell>
          <cell r="J6610"/>
        </row>
        <row r="6611">
          <cell r="A6611">
            <v>975704</v>
          </cell>
          <cell r="B6611" t="str">
            <v>CORISON CABERNET SUNBASKET'18 750ml</v>
          </cell>
          <cell r="C6611" t="str">
            <v>Y</v>
          </cell>
          <cell r="D6611" t="str">
            <v>YS</v>
          </cell>
          <cell r="E6611" t="str">
            <v>YSE</v>
          </cell>
          <cell r="F6611">
            <v>750</v>
          </cell>
          <cell r="G6611">
            <v>975704</v>
          </cell>
          <cell r="H6611">
            <v>168.25</v>
          </cell>
          <cell r="I6611" t="str">
            <v>S</v>
          </cell>
          <cell r="J6611"/>
        </row>
        <row r="6612">
          <cell r="A6612">
            <v>919621</v>
          </cell>
          <cell r="B6612" t="str">
            <v>CORNELISSEN MUNJEBEL BIANCO 750ml</v>
          </cell>
          <cell r="C6612" t="str">
            <v>Y</v>
          </cell>
          <cell r="D6612" t="str">
            <v>YS</v>
          </cell>
          <cell r="E6612" t="str">
            <v>YSE</v>
          </cell>
          <cell r="F6612">
            <v>750</v>
          </cell>
          <cell r="G6612">
            <v>919621</v>
          </cell>
          <cell r="H6612">
            <v>43.47</v>
          </cell>
          <cell r="I6612" t="str">
            <v>S</v>
          </cell>
          <cell r="J6612"/>
        </row>
        <row r="6613">
          <cell r="A6613">
            <v>922575</v>
          </cell>
          <cell r="B6613" t="str">
            <v>CORNELISSEN MUNJEBEL ETNA ROSSO 5000ml</v>
          </cell>
          <cell r="C6613" t="str">
            <v>Y</v>
          </cell>
          <cell r="D6613" t="str">
            <v>YS</v>
          </cell>
          <cell r="E6613" t="str">
            <v>YSE</v>
          </cell>
          <cell r="F6613">
            <v>5000</v>
          </cell>
          <cell r="G6613">
            <v>922575</v>
          </cell>
          <cell r="H6613">
            <v>462.53</v>
          </cell>
          <cell r="I6613" t="str">
            <v>S</v>
          </cell>
          <cell r="J6613"/>
        </row>
        <row r="6614">
          <cell r="A6614">
            <v>948805</v>
          </cell>
          <cell r="B6614" t="str">
            <v>CORNELISSEN MUNJEBEL MC 750ml</v>
          </cell>
          <cell r="C6614" t="str">
            <v>Y</v>
          </cell>
          <cell r="D6614" t="str">
            <v>YS</v>
          </cell>
          <cell r="E6614" t="str">
            <v>YSE</v>
          </cell>
          <cell r="F6614">
            <v>750</v>
          </cell>
          <cell r="G6614">
            <v>948805</v>
          </cell>
          <cell r="H6614">
            <v>56.01</v>
          </cell>
          <cell r="I6614" t="str">
            <v>U</v>
          </cell>
          <cell r="J6614"/>
        </row>
        <row r="6615">
          <cell r="A6615">
            <v>922576</v>
          </cell>
          <cell r="B6615" t="str">
            <v>CORNELISSEN MUNJEBEL TERRE DICILI 3000ml</v>
          </cell>
          <cell r="C6615" t="str">
            <v>Y</v>
          </cell>
          <cell r="D6615" t="str">
            <v>YS</v>
          </cell>
          <cell r="E6615" t="str">
            <v>YSE</v>
          </cell>
          <cell r="F6615">
            <v>3000</v>
          </cell>
          <cell r="G6615">
            <v>922576</v>
          </cell>
          <cell r="H6615">
            <v>400.78</v>
          </cell>
          <cell r="I6615" t="str">
            <v>S</v>
          </cell>
          <cell r="J6615"/>
        </row>
        <row r="6616">
          <cell r="A6616">
            <v>920301</v>
          </cell>
          <cell r="B6616" t="str">
            <v>CORNELISSEN SUSUCARU ROSSO 750ml</v>
          </cell>
          <cell r="C6616" t="str">
            <v>Y</v>
          </cell>
          <cell r="D6616" t="str">
            <v>YS</v>
          </cell>
          <cell r="E6616" t="str">
            <v>YSE</v>
          </cell>
          <cell r="F6616">
            <v>750</v>
          </cell>
          <cell r="G6616">
            <v>920301</v>
          </cell>
          <cell r="H6616">
            <v>25.34</v>
          </cell>
          <cell r="I6616" t="str">
            <v>S</v>
          </cell>
          <cell r="J6616"/>
        </row>
        <row r="6617">
          <cell r="A6617">
            <v>920272</v>
          </cell>
          <cell r="B6617" t="str">
            <v>CORNELISSEN SUSUCARU ROSATO 750ml</v>
          </cell>
          <cell r="C6617" t="str">
            <v>Y</v>
          </cell>
          <cell r="D6617" t="str">
            <v>YS</v>
          </cell>
          <cell r="E6617" t="str">
            <v>YSE</v>
          </cell>
          <cell r="F6617">
            <v>750</v>
          </cell>
          <cell r="G6617">
            <v>920272</v>
          </cell>
          <cell r="H6617">
            <v>25.34</v>
          </cell>
          <cell r="I6617" t="str">
            <v>U</v>
          </cell>
          <cell r="J6617"/>
        </row>
        <row r="6618">
          <cell r="A6618">
            <v>922590</v>
          </cell>
          <cell r="B6618" t="str">
            <v>CORNELISSON SUSUCARU JEROBOAM 5000 ml</v>
          </cell>
          <cell r="C6618" t="str">
            <v>Y</v>
          </cell>
          <cell r="D6618" t="str">
            <v>YS</v>
          </cell>
          <cell r="E6618" t="str">
            <v>YSE</v>
          </cell>
          <cell r="F6618">
            <v>5000</v>
          </cell>
          <cell r="G6618">
            <v>922590</v>
          </cell>
          <cell r="H6618">
            <v>339.7</v>
          </cell>
          <cell r="I6618" t="str">
            <v>S</v>
          </cell>
          <cell r="J6618"/>
        </row>
        <row r="6619">
          <cell r="A6619">
            <v>920337</v>
          </cell>
          <cell r="B6619" t="str">
            <v>CORNERSTONE HOWELL MT CAB 08 750ml</v>
          </cell>
          <cell r="C6619" t="str">
            <v>Y</v>
          </cell>
          <cell r="D6619" t="str">
            <v>YS</v>
          </cell>
          <cell r="E6619" t="str">
            <v>YSE</v>
          </cell>
          <cell r="F6619">
            <v>750</v>
          </cell>
          <cell r="G6619">
            <v>920337</v>
          </cell>
          <cell r="H6619">
            <v>67.930000000000007</v>
          </cell>
          <cell r="I6619" t="str">
            <v>S</v>
          </cell>
          <cell r="J6619"/>
        </row>
        <row r="6620">
          <cell r="A6620">
            <v>920338</v>
          </cell>
          <cell r="B6620" t="str">
            <v>CORNERSTONE NAPA VLYCAB 2008 750ml</v>
          </cell>
          <cell r="C6620" t="str">
            <v>Y</v>
          </cell>
          <cell r="D6620" t="str">
            <v>YS</v>
          </cell>
          <cell r="E6620" t="str">
            <v>YSE</v>
          </cell>
          <cell r="F6620">
            <v>750</v>
          </cell>
          <cell r="G6620">
            <v>920338</v>
          </cell>
          <cell r="H6620">
            <v>60.1</v>
          </cell>
          <cell r="I6620" t="str">
            <v>S</v>
          </cell>
          <cell r="J6620"/>
        </row>
        <row r="6621">
          <cell r="A6621">
            <v>920336</v>
          </cell>
          <cell r="B6621" t="str">
            <v>CORNERSTONE WILLAMETTE VLY P.N. 750ml</v>
          </cell>
          <cell r="C6621" t="str">
            <v>Y</v>
          </cell>
          <cell r="D6621" t="str">
            <v>YS</v>
          </cell>
          <cell r="E6621" t="str">
            <v>YSE</v>
          </cell>
          <cell r="F6621">
            <v>750</v>
          </cell>
          <cell r="G6621">
            <v>920336</v>
          </cell>
          <cell r="H6621">
            <v>46</v>
          </cell>
          <cell r="I6621" t="str">
            <v>S</v>
          </cell>
          <cell r="J6621"/>
        </row>
        <row r="6622">
          <cell r="A6622">
            <v>954532</v>
          </cell>
          <cell r="B6622" t="str">
            <v>CORNU LEDOIX BLANC 2014 750ml</v>
          </cell>
          <cell r="C6622" t="str">
            <v>Y</v>
          </cell>
          <cell r="D6622" t="str">
            <v>YS</v>
          </cell>
          <cell r="E6622" t="str">
            <v>YSE</v>
          </cell>
          <cell r="F6622">
            <v>750</v>
          </cell>
          <cell r="G6622">
            <v>954532</v>
          </cell>
          <cell r="H6622">
            <v>46.93</v>
          </cell>
          <cell r="I6622" t="str">
            <v>S</v>
          </cell>
          <cell r="J6622"/>
        </row>
        <row r="6623">
          <cell r="A6623">
            <v>989342</v>
          </cell>
          <cell r="B6623" t="str">
            <v>CORONA FAMILIAR 946ml</v>
          </cell>
          <cell r="C6623" t="str">
            <v>T</v>
          </cell>
          <cell r="D6623" t="str">
            <v>TV</v>
          </cell>
          <cell r="E6623" t="str">
            <v>TVF</v>
          </cell>
          <cell r="F6623">
            <v>946</v>
          </cell>
          <cell r="G6623">
            <v>989342</v>
          </cell>
          <cell r="H6623">
            <v>2.95</v>
          </cell>
          <cell r="I6623" t="str">
            <v>D</v>
          </cell>
          <cell r="J6623"/>
        </row>
        <row r="6624">
          <cell r="A6624">
            <v>900560</v>
          </cell>
          <cell r="B6624" t="str">
            <v>CORONA REFRESCA GUAVE LIME 355ml</v>
          </cell>
          <cell r="C6624" t="str">
            <v>R</v>
          </cell>
          <cell r="D6624" t="str">
            <v>RC</v>
          </cell>
          <cell r="E6624" t="str">
            <v>RCP</v>
          </cell>
          <cell r="F6624">
            <v>355</v>
          </cell>
          <cell r="G6624">
            <v>900560</v>
          </cell>
          <cell r="H6624">
            <v>2.25</v>
          </cell>
          <cell r="I6624" t="str">
            <v>D</v>
          </cell>
          <cell r="J6624"/>
        </row>
        <row r="6625">
          <cell r="A6625">
            <v>900559</v>
          </cell>
          <cell r="B6625" t="str">
            <v>CORONA REFRESCA PASSIONFRUIT LIME 355ml</v>
          </cell>
          <cell r="C6625" t="str">
            <v>R</v>
          </cell>
          <cell r="D6625" t="str">
            <v>RC</v>
          </cell>
          <cell r="E6625" t="str">
            <v>RCP</v>
          </cell>
          <cell r="F6625">
            <v>355</v>
          </cell>
          <cell r="G6625">
            <v>900559</v>
          </cell>
          <cell r="H6625">
            <v>2.25</v>
          </cell>
          <cell r="I6625" t="str">
            <v>D</v>
          </cell>
          <cell r="J6625"/>
        </row>
        <row r="6626">
          <cell r="A6626">
            <v>953795</v>
          </cell>
          <cell r="B6626" t="str">
            <v>CORONADO BREWING GUAVA ISLANDER I 355 ml</v>
          </cell>
          <cell r="C6626" t="str">
            <v>Y</v>
          </cell>
          <cell r="D6626" t="str">
            <v>YS</v>
          </cell>
          <cell r="E6626" t="str">
            <v>YSE</v>
          </cell>
          <cell r="F6626">
            <v>355</v>
          </cell>
          <cell r="G6626">
            <v>953795</v>
          </cell>
          <cell r="H6626">
            <v>2.4700000000000002</v>
          </cell>
          <cell r="I6626" t="str">
            <v>S</v>
          </cell>
          <cell r="J6626"/>
        </row>
        <row r="6627">
          <cell r="A6627">
            <v>953797</v>
          </cell>
          <cell r="B6627" t="str">
            <v>CORONADO BREWING ISLANDER IPA 355 ml</v>
          </cell>
          <cell r="C6627" t="str">
            <v>Y</v>
          </cell>
          <cell r="D6627" t="str">
            <v>YS</v>
          </cell>
          <cell r="E6627" t="str">
            <v>YST</v>
          </cell>
          <cell r="F6627">
            <v>355</v>
          </cell>
          <cell r="G6627">
            <v>953797</v>
          </cell>
          <cell r="H6627">
            <v>2.19</v>
          </cell>
          <cell r="I6627" t="str">
            <v>S</v>
          </cell>
          <cell r="J6627"/>
        </row>
        <row r="6628">
          <cell r="A6628">
            <v>953794</v>
          </cell>
          <cell r="B6628" t="str">
            <v>CORONADO BREWING ORANGE AVE. WIT 355 ml</v>
          </cell>
          <cell r="C6628" t="str">
            <v>Y</v>
          </cell>
          <cell r="D6628" t="str">
            <v>YS</v>
          </cell>
          <cell r="E6628" t="str">
            <v>YST</v>
          </cell>
          <cell r="F6628">
            <v>355</v>
          </cell>
          <cell r="G6628">
            <v>953794</v>
          </cell>
          <cell r="H6628">
            <v>2.15</v>
          </cell>
          <cell r="I6628" t="str">
            <v>D</v>
          </cell>
          <cell r="J6628"/>
        </row>
        <row r="6629">
          <cell r="A6629">
            <v>953999</v>
          </cell>
          <cell r="B6629" t="str">
            <v>CORONADO BREWING SEA COAST 355ml</v>
          </cell>
          <cell r="C6629" t="str">
            <v>Y</v>
          </cell>
          <cell r="D6629" t="str">
            <v>YS</v>
          </cell>
          <cell r="E6629" t="str">
            <v>YST</v>
          </cell>
          <cell r="F6629">
            <v>355</v>
          </cell>
          <cell r="G6629">
            <v>953999</v>
          </cell>
          <cell r="H6629">
            <v>2.19</v>
          </cell>
          <cell r="I6629" t="str">
            <v>S</v>
          </cell>
          <cell r="J6629"/>
        </row>
        <row r="6630">
          <cell r="A6630">
            <v>953796</v>
          </cell>
          <cell r="B6630" t="str">
            <v>CORONADO BREWING STINGRAY IPA 355 ml</v>
          </cell>
          <cell r="C6630" t="str">
            <v>Y</v>
          </cell>
          <cell r="D6630" t="str">
            <v>YS</v>
          </cell>
          <cell r="E6630" t="str">
            <v>YSE</v>
          </cell>
          <cell r="F6630">
            <v>355</v>
          </cell>
          <cell r="G6630">
            <v>953796</v>
          </cell>
          <cell r="H6630">
            <v>2.4700000000000002</v>
          </cell>
          <cell r="I6630" t="str">
            <v>S</v>
          </cell>
          <cell r="J6630"/>
        </row>
        <row r="6631">
          <cell r="A6631">
            <v>89233</v>
          </cell>
          <cell r="B6631" t="str">
            <v>CORRALEJO ANEJO TEQ 750ml</v>
          </cell>
          <cell r="C6631" t="str">
            <v>Y</v>
          </cell>
          <cell r="D6631" t="str">
            <v>YS</v>
          </cell>
          <cell r="E6631" t="str">
            <v>YSA</v>
          </cell>
          <cell r="F6631">
            <v>750</v>
          </cell>
          <cell r="G6631">
            <v>89233</v>
          </cell>
          <cell r="H6631">
            <v>39.99</v>
          </cell>
          <cell r="I6631" t="str">
            <v>S</v>
          </cell>
          <cell r="J6631"/>
        </row>
        <row r="6632">
          <cell r="A6632">
            <v>87385</v>
          </cell>
          <cell r="B6632" t="str">
            <v>CORRALEJO BLANCO TEQUILA 750ml</v>
          </cell>
          <cell r="C6632" t="str">
            <v>A</v>
          </cell>
          <cell r="D6632" t="str">
            <v>AP</v>
          </cell>
          <cell r="E6632" t="str">
            <v>APD</v>
          </cell>
          <cell r="F6632">
            <v>750</v>
          </cell>
          <cell r="G6632">
            <v>87385</v>
          </cell>
          <cell r="H6632">
            <v>29.99</v>
          </cell>
          <cell r="I6632">
            <v>1</v>
          </cell>
          <cell r="J6632"/>
        </row>
        <row r="6633">
          <cell r="A6633">
            <v>89242</v>
          </cell>
          <cell r="B6633" t="str">
            <v>CORRALEJO REPOSADO TEQUILA 750ml</v>
          </cell>
          <cell r="C6633" t="str">
            <v>A</v>
          </cell>
          <cell r="D6633" t="str">
            <v>AP</v>
          </cell>
          <cell r="E6633" t="str">
            <v>APJ</v>
          </cell>
          <cell r="F6633">
            <v>750</v>
          </cell>
          <cell r="G6633">
            <v>89242</v>
          </cell>
          <cell r="H6633">
            <v>34.99</v>
          </cell>
          <cell r="I6633">
            <v>1</v>
          </cell>
          <cell r="J6633"/>
        </row>
        <row r="6634">
          <cell r="A6634">
            <v>100233</v>
          </cell>
          <cell r="B6634" t="str">
            <v>CORRALEJO REPOSADO W/ GLASSES 750ml</v>
          </cell>
          <cell r="C6634" t="str">
            <v>Y</v>
          </cell>
          <cell r="D6634" t="str">
            <v>YG</v>
          </cell>
          <cell r="E6634" t="str">
            <v>YGA</v>
          </cell>
          <cell r="F6634">
            <v>750</v>
          </cell>
          <cell r="G6634">
            <v>100233</v>
          </cell>
          <cell r="H6634">
            <v>32.99</v>
          </cell>
          <cell r="I6634" t="str">
            <v>D</v>
          </cell>
          <cell r="J6634"/>
        </row>
        <row r="6635">
          <cell r="A6635">
            <v>101384</v>
          </cell>
          <cell r="B6635" t="str">
            <v>CORRALEJO REPOSADO W/2 GLASSES 750ml</v>
          </cell>
          <cell r="C6635" t="str">
            <v>Y</v>
          </cell>
          <cell r="D6635" t="str">
            <v>YG</v>
          </cell>
          <cell r="E6635" t="str">
            <v>YGA</v>
          </cell>
          <cell r="F6635">
            <v>750</v>
          </cell>
          <cell r="G6635">
            <v>101384</v>
          </cell>
          <cell r="H6635">
            <v>34.99</v>
          </cell>
          <cell r="I6635" t="str">
            <v>T</v>
          </cell>
          <cell r="J6635"/>
        </row>
        <row r="6636">
          <cell r="A6636">
            <v>100232</v>
          </cell>
          <cell r="B6636" t="str">
            <v>CORRALEJO SILVER W/ SANGRITA GLASS 750ml</v>
          </cell>
          <cell r="C6636" t="str">
            <v>Y</v>
          </cell>
          <cell r="D6636" t="str">
            <v>YG</v>
          </cell>
          <cell r="E6636" t="str">
            <v>YGA</v>
          </cell>
          <cell r="F6636">
            <v>750</v>
          </cell>
          <cell r="G6636">
            <v>100232</v>
          </cell>
          <cell r="H6636">
            <v>27.99</v>
          </cell>
          <cell r="I6636" t="str">
            <v>D</v>
          </cell>
          <cell r="J6636"/>
        </row>
        <row r="6637">
          <cell r="A6637">
            <v>88924</v>
          </cell>
          <cell r="B6637" t="str">
            <v>CORRALEJO TEQUILA 1821 EXTRA ANEJO 750ml</v>
          </cell>
          <cell r="C6637" t="str">
            <v>A</v>
          </cell>
          <cell r="D6637" t="str">
            <v>AP</v>
          </cell>
          <cell r="E6637" t="str">
            <v>APJ</v>
          </cell>
          <cell r="F6637">
            <v>750</v>
          </cell>
          <cell r="G6637">
            <v>88924</v>
          </cell>
          <cell r="H6637">
            <v>159.99</v>
          </cell>
          <cell r="I6637" t="str">
            <v>A</v>
          </cell>
          <cell r="J6637"/>
        </row>
        <row r="6638">
          <cell r="A6638">
            <v>922785</v>
          </cell>
          <cell r="B6638" t="str">
            <v>CORRECAMINOS WHITE 750ml</v>
          </cell>
          <cell r="C6638" t="str">
            <v>Y</v>
          </cell>
          <cell r="D6638" t="str">
            <v>YS</v>
          </cell>
          <cell r="E6638" t="str">
            <v>YSE</v>
          </cell>
          <cell r="F6638">
            <v>750</v>
          </cell>
          <cell r="G6638">
            <v>922785</v>
          </cell>
          <cell r="H6638">
            <v>31.97</v>
          </cell>
          <cell r="I6638" t="str">
            <v>S</v>
          </cell>
          <cell r="J6638"/>
        </row>
        <row r="6639">
          <cell r="A6639">
            <v>910546</v>
          </cell>
          <cell r="B6639" t="str">
            <v>CORREGGIA ROERO VAL DEI PRETI 2016 750ml</v>
          </cell>
          <cell r="C6639" t="str">
            <v>Y</v>
          </cell>
          <cell r="D6639" t="str">
            <v>YS</v>
          </cell>
          <cell r="E6639" t="str">
            <v>YSE</v>
          </cell>
          <cell r="F6639">
            <v>750</v>
          </cell>
          <cell r="G6639">
            <v>910546</v>
          </cell>
          <cell r="H6639">
            <v>38.64</v>
          </cell>
          <cell r="I6639" t="str">
            <v>S</v>
          </cell>
          <cell r="J6639"/>
        </row>
        <row r="6640">
          <cell r="A6640">
            <v>917527</v>
          </cell>
          <cell r="B6640" t="str">
            <v>CORTE DEI PAPI CESANESE'08 750ml</v>
          </cell>
          <cell r="C6640" t="str">
            <v>P</v>
          </cell>
          <cell r="D6640" t="str">
            <v>PR</v>
          </cell>
          <cell r="E6640" t="str">
            <v>PRK</v>
          </cell>
          <cell r="F6640">
            <v>750</v>
          </cell>
          <cell r="G6640">
            <v>917527</v>
          </cell>
          <cell r="H6640">
            <v>16.510000000000002</v>
          </cell>
          <cell r="I6640" t="str">
            <v>X</v>
          </cell>
          <cell r="J6640"/>
        </row>
        <row r="6641">
          <cell r="A6641">
            <v>947463</v>
          </cell>
          <cell r="B6641" t="str">
            <v>CORTE GARDONI BARDOLINO CHIARETT 375ml</v>
          </cell>
          <cell r="C6641" t="str">
            <v>Y</v>
          </cell>
          <cell r="D6641" t="str">
            <v>YS</v>
          </cell>
          <cell r="E6641" t="str">
            <v>YSE</v>
          </cell>
          <cell r="F6641">
            <v>375</v>
          </cell>
          <cell r="G6641">
            <v>947463</v>
          </cell>
          <cell r="H6641">
            <v>18.71</v>
          </cell>
          <cell r="I6641" t="str">
            <v>S</v>
          </cell>
          <cell r="J6641"/>
        </row>
        <row r="6642">
          <cell r="A6642">
            <v>923211</v>
          </cell>
          <cell r="B6642" t="str">
            <v>CORTE GARDONI CUSTOZA MAEL 750ml</v>
          </cell>
          <cell r="C6642" t="str">
            <v>Y</v>
          </cell>
          <cell r="D6642" t="str">
            <v>YS</v>
          </cell>
          <cell r="E6642" t="str">
            <v>YSE</v>
          </cell>
          <cell r="F6642">
            <v>750</v>
          </cell>
          <cell r="G6642">
            <v>923211</v>
          </cell>
          <cell r="H6642">
            <v>23.99</v>
          </cell>
          <cell r="I6642" t="str">
            <v>S</v>
          </cell>
          <cell r="J6642"/>
        </row>
        <row r="6643">
          <cell r="A6643">
            <v>909187</v>
          </cell>
          <cell r="B6643" t="str">
            <v>CORTE GIARA CHARD 750ml</v>
          </cell>
          <cell r="C6643" t="str">
            <v>Y</v>
          </cell>
          <cell r="D6643" t="str">
            <v>YS</v>
          </cell>
          <cell r="E6643" t="str">
            <v>YSE</v>
          </cell>
          <cell r="F6643">
            <v>750</v>
          </cell>
          <cell r="G6643">
            <v>909187</v>
          </cell>
          <cell r="H6643">
            <v>14.01</v>
          </cell>
          <cell r="I6643" t="str">
            <v>S</v>
          </cell>
          <cell r="J6643"/>
        </row>
        <row r="6644">
          <cell r="A6644">
            <v>902672</v>
          </cell>
          <cell r="B6644" t="str">
            <v>CORTE SAN RUFFILLO FRITZ 750ml</v>
          </cell>
          <cell r="C6644" t="str">
            <v>Y</v>
          </cell>
          <cell r="D6644" t="str">
            <v>YS</v>
          </cell>
          <cell r="E6644" t="str">
            <v>YSE</v>
          </cell>
          <cell r="F6644">
            <v>750</v>
          </cell>
          <cell r="G6644">
            <v>902672</v>
          </cell>
          <cell r="H6644">
            <v>20.56</v>
          </cell>
          <cell r="I6644" t="str">
            <v>S</v>
          </cell>
          <cell r="J6644"/>
        </row>
        <row r="6645">
          <cell r="A6645">
            <v>901930</v>
          </cell>
          <cell r="B6645" t="str">
            <v>CORTE SAN RUFFILLO RISERVA 2016 750ml</v>
          </cell>
          <cell r="C6645" t="str">
            <v>Y</v>
          </cell>
          <cell r="D6645" t="str">
            <v>YS</v>
          </cell>
          <cell r="E6645" t="str">
            <v>YSE</v>
          </cell>
          <cell r="F6645">
            <v>750</v>
          </cell>
          <cell r="G6645">
            <v>901930</v>
          </cell>
          <cell r="H6645">
            <v>29.38</v>
          </cell>
          <cell r="I6645" t="str">
            <v>S</v>
          </cell>
          <cell r="J6645"/>
        </row>
        <row r="6646">
          <cell r="A6646">
            <v>901931</v>
          </cell>
          <cell r="B6646" t="str">
            <v>CORTE SAN RUFFILLO SUPERIORE 2017 750ml</v>
          </cell>
          <cell r="C6646" t="str">
            <v>Y</v>
          </cell>
          <cell r="D6646" t="str">
            <v>YS</v>
          </cell>
          <cell r="E6646" t="str">
            <v>YSE</v>
          </cell>
          <cell r="F6646">
            <v>750</v>
          </cell>
          <cell r="G6646">
            <v>901931</v>
          </cell>
          <cell r="H6646">
            <v>21.55</v>
          </cell>
          <cell r="I6646" t="str">
            <v>S</v>
          </cell>
          <cell r="J6646"/>
        </row>
        <row r="6647">
          <cell r="A6647">
            <v>901805</v>
          </cell>
          <cell r="B6647" t="str">
            <v>CORTENOVA SANGIOVESE 2018 750ml</v>
          </cell>
          <cell r="C6647" t="str">
            <v>Y</v>
          </cell>
          <cell r="D6647" t="str">
            <v>YS</v>
          </cell>
          <cell r="E6647" t="str">
            <v>YSE</v>
          </cell>
          <cell r="F6647">
            <v>750</v>
          </cell>
          <cell r="G6647">
            <v>901805</v>
          </cell>
          <cell r="H6647">
            <v>10.82</v>
          </cell>
          <cell r="I6647" t="str">
            <v>S</v>
          </cell>
          <cell r="J6647"/>
        </row>
        <row r="6648">
          <cell r="A6648">
            <v>949226</v>
          </cell>
          <cell r="B6648" t="str">
            <v>CORTIJO ROSADO 750ml</v>
          </cell>
          <cell r="C6648" t="str">
            <v>Y</v>
          </cell>
          <cell r="D6648" t="str">
            <v>YS</v>
          </cell>
          <cell r="E6648" t="str">
            <v>YSE</v>
          </cell>
          <cell r="F6648">
            <v>750</v>
          </cell>
          <cell r="G6648">
            <v>949226</v>
          </cell>
          <cell r="H6648">
            <v>7.22</v>
          </cell>
          <cell r="I6648" t="str">
            <v>S</v>
          </cell>
          <cell r="J6648"/>
        </row>
        <row r="6649">
          <cell r="A6649">
            <v>951507</v>
          </cell>
          <cell r="B6649" t="str">
            <v>CORTON-CHARLEMAGNE '11 750ml</v>
          </cell>
          <cell r="C6649" t="str">
            <v>Y</v>
          </cell>
          <cell r="D6649" t="str">
            <v>YS</v>
          </cell>
          <cell r="E6649" t="str">
            <v>YSE</v>
          </cell>
          <cell r="F6649">
            <v>750</v>
          </cell>
          <cell r="G6649">
            <v>951507</v>
          </cell>
          <cell r="H6649">
            <v>137.18</v>
          </cell>
          <cell r="I6649" t="str">
            <v>U</v>
          </cell>
          <cell r="J6649"/>
        </row>
        <row r="6650">
          <cell r="A6650">
            <v>42068</v>
          </cell>
          <cell r="B6650" t="str">
            <v>CORUBA DARK JAMAICA RUM 750ml</v>
          </cell>
          <cell r="C6650" t="str">
            <v>A</v>
          </cell>
          <cell r="D6650" t="str">
            <v>AL</v>
          </cell>
          <cell r="E6650" t="str">
            <v>ALJ</v>
          </cell>
          <cell r="F6650">
            <v>750</v>
          </cell>
          <cell r="G6650">
            <v>42068</v>
          </cell>
          <cell r="H6650">
            <v>16.059999999999999</v>
          </cell>
          <cell r="I6650" t="str">
            <v>S</v>
          </cell>
          <cell r="J6650"/>
        </row>
        <row r="6651">
          <cell r="A6651">
            <v>906717</v>
          </cell>
          <cell r="B6651" t="str">
            <v>CORVO ROSSO'17 750ml</v>
          </cell>
          <cell r="C6651" t="str">
            <v>Y</v>
          </cell>
          <cell r="D6651" t="str">
            <v>YS</v>
          </cell>
          <cell r="E6651" t="str">
            <v>YSE</v>
          </cell>
          <cell r="F6651">
            <v>750</v>
          </cell>
          <cell r="G6651">
            <v>906717</v>
          </cell>
          <cell r="H6651">
            <v>11.5</v>
          </cell>
          <cell r="I6651" t="str">
            <v>S</v>
          </cell>
          <cell r="J6651"/>
        </row>
        <row r="6652">
          <cell r="A6652">
            <v>89094</v>
          </cell>
          <cell r="B6652" t="str">
            <v>CORZO ANEJO 750ml</v>
          </cell>
          <cell r="C6652" t="str">
            <v>Y</v>
          </cell>
          <cell r="D6652" t="str">
            <v>YS</v>
          </cell>
          <cell r="E6652" t="str">
            <v>YSA</v>
          </cell>
          <cell r="F6652">
            <v>750</v>
          </cell>
          <cell r="G6652">
            <v>89094</v>
          </cell>
          <cell r="H6652">
            <v>60.77</v>
          </cell>
          <cell r="I6652" t="str">
            <v>S</v>
          </cell>
          <cell r="J6652"/>
        </row>
        <row r="6653">
          <cell r="A6653">
            <v>87396</v>
          </cell>
          <cell r="B6653" t="str">
            <v>CORZO SILVER 750ml</v>
          </cell>
          <cell r="C6653" t="str">
            <v>Y</v>
          </cell>
          <cell r="D6653" t="str">
            <v>YS</v>
          </cell>
          <cell r="E6653" t="str">
            <v>YSA</v>
          </cell>
          <cell r="F6653">
            <v>750</v>
          </cell>
          <cell r="G6653">
            <v>87396</v>
          </cell>
          <cell r="H6653">
            <v>46.62</v>
          </cell>
          <cell r="I6653" t="str">
            <v>S</v>
          </cell>
          <cell r="J6653"/>
        </row>
        <row r="6654">
          <cell r="A6654">
            <v>917405</v>
          </cell>
          <cell r="B6654" t="str">
            <v>COS CERASUOLO DI VITTORIA'17 750ml</v>
          </cell>
          <cell r="C6654" t="str">
            <v>P</v>
          </cell>
          <cell r="D6654" t="str">
            <v>PR</v>
          </cell>
          <cell r="E6654" t="str">
            <v>PRM</v>
          </cell>
          <cell r="F6654">
            <v>750</v>
          </cell>
          <cell r="G6654">
            <v>917405</v>
          </cell>
          <cell r="H6654">
            <v>35.22</v>
          </cell>
          <cell r="I6654" t="str">
            <v>X</v>
          </cell>
          <cell r="J6654"/>
        </row>
        <row r="6655">
          <cell r="A6655">
            <v>900738</v>
          </cell>
          <cell r="B6655" t="str">
            <v>COS D'ESTOURNEL 2006 750ml</v>
          </cell>
          <cell r="C6655" t="str">
            <v>Y</v>
          </cell>
          <cell r="D6655" t="str">
            <v>YS</v>
          </cell>
          <cell r="E6655" t="str">
            <v>YSE</v>
          </cell>
          <cell r="F6655">
            <v>750</v>
          </cell>
          <cell r="G6655">
            <v>900738</v>
          </cell>
          <cell r="H6655">
            <v>268.38</v>
          </cell>
          <cell r="I6655" t="str">
            <v>S</v>
          </cell>
          <cell r="J6655"/>
        </row>
        <row r="6656">
          <cell r="A6656">
            <v>900739</v>
          </cell>
          <cell r="B6656" t="str">
            <v>COS D'ESTOURNEL 2008 750ml</v>
          </cell>
          <cell r="C6656" t="str">
            <v>Y</v>
          </cell>
          <cell r="D6656" t="str">
            <v>YS</v>
          </cell>
          <cell r="E6656" t="str">
            <v>YSE</v>
          </cell>
          <cell r="F6656">
            <v>750</v>
          </cell>
          <cell r="G6656">
            <v>900739</v>
          </cell>
          <cell r="H6656">
            <v>260.7</v>
          </cell>
          <cell r="I6656" t="str">
            <v>S</v>
          </cell>
          <cell r="J6656"/>
        </row>
        <row r="6657">
          <cell r="A6657">
            <v>949121</v>
          </cell>
          <cell r="B6657" t="str">
            <v>COS FRAPPATO '15 750ml</v>
          </cell>
          <cell r="C6657" t="str">
            <v>Y</v>
          </cell>
          <cell r="D6657" t="str">
            <v>YS</v>
          </cell>
          <cell r="E6657" t="str">
            <v>YSE</v>
          </cell>
          <cell r="F6657">
            <v>750</v>
          </cell>
          <cell r="G6657">
            <v>949121</v>
          </cell>
          <cell r="H6657">
            <v>32.130000000000003</v>
          </cell>
          <cell r="I6657" t="str">
            <v>S</v>
          </cell>
          <cell r="J6657"/>
        </row>
        <row r="6658">
          <cell r="A6658">
            <v>949122</v>
          </cell>
          <cell r="B6658" t="str">
            <v>COS NERO DI LUPO'14 750ml</v>
          </cell>
          <cell r="C6658" t="str">
            <v>Y</v>
          </cell>
          <cell r="D6658" t="str">
            <v>YS</v>
          </cell>
          <cell r="E6658" t="str">
            <v>YSE</v>
          </cell>
          <cell r="F6658">
            <v>750</v>
          </cell>
          <cell r="G6658">
            <v>949122</v>
          </cell>
          <cell r="H6658">
            <v>32.130000000000003</v>
          </cell>
          <cell r="I6658" t="str">
            <v>S</v>
          </cell>
          <cell r="J6658"/>
        </row>
        <row r="6659">
          <cell r="A6659">
            <v>909449</v>
          </cell>
          <cell r="B6659" t="str">
            <v>COS PITHOS RED 750ml</v>
          </cell>
          <cell r="C6659" t="str">
            <v>Y</v>
          </cell>
          <cell r="D6659" t="str">
            <v>YS</v>
          </cell>
          <cell r="E6659" t="str">
            <v>YSE</v>
          </cell>
          <cell r="F6659">
            <v>750</v>
          </cell>
          <cell r="G6659">
            <v>909449</v>
          </cell>
          <cell r="H6659">
            <v>36.119999999999997</v>
          </cell>
          <cell r="I6659" t="str">
            <v>S</v>
          </cell>
          <cell r="J6659"/>
        </row>
        <row r="6660">
          <cell r="A6660">
            <v>906611</v>
          </cell>
          <cell r="B6660" t="str">
            <v>COSENTINO CIGAR ZIN OV'16/17 750ml</v>
          </cell>
          <cell r="C6660" t="str">
            <v>P</v>
          </cell>
          <cell r="D6660" t="str">
            <v>PL</v>
          </cell>
          <cell r="E6660" t="str">
            <v>PLH</v>
          </cell>
          <cell r="F6660">
            <v>750</v>
          </cell>
          <cell r="G6660">
            <v>906611</v>
          </cell>
          <cell r="H6660">
            <v>17.02</v>
          </cell>
          <cell r="I6660" t="str">
            <v>X</v>
          </cell>
          <cell r="J6660"/>
        </row>
        <row r="6661">
          <cell r="A6661">
            <v>914121</v>
          </cell>
          <cell r="B6661" t="str">
            <v>COSSART BUAL 15YR 500ml</v>
          </cell>
          <cell r="C6661" t="str">
            <v>E</v>
          </cell>
          <cell r="D6661" t="str">
            <v>EP</v>
          </cell>
          <cell r="E6661" t="str">
            <v>EPP</v>
          </cell>
          <cell r="F6661">
            <v>500</v>
          </cell>
          <cell r="G6661">
            <v>914121</v>
          </cell>
          <cell r="H6661">
            <v>34.96</v>
          </cell>
          <cell r="I6661" t="str">
            <v>X</v>
          </cell>
          <cell r="J6661"/>
        </row>
        <row r="6662">
          <cell r="A6662">
            <v>940124</v>
          </cell>
          <cell r="B6662" t="str">
            <v>COSSART BUAL MADEIRA 5YR 750ml</v>
          </cell>
          <cell r="C6662" t="str">
            <v>E</v>
          </cell>
          <cell r="D6662" t="str">
            <v>EP</v>
          </cell>
          <cell r="E6662" t="str">
            <v>EPP</v>
          </cell>
          <cell r="F6662">
            <v>750</v>
          </cell>
          <cell r="G6662">
            <v>940124</v>
          </cell>
          <cell r="H6662">
            <v>25.06</v>
          </cell>
          <cell r="I6662" t="str">
            <v>U</v>
          </cell>
          <cell r="J6662"/>
        </row>
        <row r="6663">
          <cell r="A6663">
            <v>915647</v>
          </cell>
          <cell r="B6663" t="str">
            <v>COSSART COLHEITA BUAL'97/05 500 ml</v>
          </cell>
          <cell r="C6663" t="str">
            <v>E</v>
          </cell>
          <cell r="D6663" t="str">
            <v>EP</v>
          </cell>
          <cell r="E6663" t="str">
            <v>EPP</v>
          </cell>
          <cell r="F6663">
            <v>500</v>
          </cell>
          <cell r="G6663">
            <v>915647</v>
          </cell>
          <cell r="H6663">
            <v>40.130000000000003</v>
          </cell>
          <cell r="I6663" t="str">
            <v>X</v>
          </cell>
          <cell r="J6663"/>
        </row>
        <row r="6664">
          <cell r="A6664">
            <v>92024</v>
          </cell>
          <cell r="B6664" t="str">
            <v>COSSART RAINWATER MADEIRA 750ml</v>
          </cell>
          <cell r="C6664" t="str">
            <v>E</v>
          </cell>
          <cell r="D6664" t="str">
            <v>EP</v>
          </cell>
          <cell r="E6664" t="str">
            <v>EPD</v>
          </cell>
          <cell r="F6664">
            <v>750</v>
          </cell>
          <cell r="G6664">
            <v>92024</v>
          </cell>
          <cell r="H6664">
            <v>17.059999999999999</v>
          </cell>
          <cell r="I6664" t="str">
            <v>U</v>
          </cell>
          <cell r="J6664"/>
        </row>
        <row r="6665">
          <cell r="A6665">
            <v>909569</v>
          </cell>
          <cell r="B6665" t="str">
            <v>COSSENTINO NERO D' AVOLA 750ml</v>
          </cell>
          <cell r="C6665" t="str">
            <v>Y</v>
          </cell>
          <cell r="D6665" t="str">
            <v>YS</v>
          </cell>
          <cell r="E6665" t="str">
            <v>YSE</v>
          </cell>
          <cell r="F6665">
            <v>750</v>
          </cell>
          <cell r="G6665">
            <v>909569</v>
          </cell>
          <cell r="H6665">
            <v>12.34</v>
          </cell>
          <cell r="I6665" t="str">
            <v>S</v>
          </cell>
          <cell r="J6665"/>
        </row>
        <row r="6666">
          <cell r="A6666">
            <v>909511</v>
          </cell>
          <cell r="B6666" t="str">
            <v>COSTA DE ORO CHARD 09 750ml</v>
          </cell>
          <cell r="C6666" t="str">
            <v>Y</v>
          </cell>
          <cell r="D6666" t="str">
            <v>YS</v>
          </cell>
          <cell r="E6666" t="str">
            <v>YSE</v>
          </cell>
          <cell r="F6666">
            <v>750</v>
          </cell>
          <cell r="G6666">
            <v>909511</v>
          </cell>
          <cell r="H6666">
            <v>15.07</v>
          </cell>
          <cell r="I6666" t="str">
            <v>S</v>
          </cell>
          <cell r="J6666"/>
        </row>
        <row r="6667">
          <cell r="A6667">
            <v>909513</v>
          </cell>
          <cell r="B6667" t="str">
            <v>COSTA DE ORO VINTAGE RED 08 750ml</v>
          </cell>
          <cell r="C6667" t="str">
            <v>Y</v>
          </cell>
          <cell r="D6667" t="str">
            <v>YS</v>
          </cell>
          <cell r="E6667" t="str">
            <v>YSE</v>
          </cell>
          <cell r="F6667">
            <v>750</v>
          </cell>
          <cell r="G6667">
            <v>909513</v>
          </cell>
          <cell r="H6667">
            <v>16.809999999999999</v>
          </cell>
          <cell r="I6667" t="str">
            <v>S</v>
          </cell>
          <cell r="J6667"/>
        </row>
        <row r="6668">
          <cell r="A6668">
            <v>954414</v>
          </cell>
          <cell r="B6668" t="str">
            <v>COSTADILA COL FONDO CRU 280 750ml</v>
          </cell>
          <cell r="C6668" t="str">
            <v>Y</v>
          </cell>
          <cell r="D6668" t="str">
            <v>YS</v>
          </cell>
          <cell r="E6668" t="str">
            <v>YSE</v>
          </cell>
          <cell r="F6668">
            <v>750</v>
          </cell>
          <cell r="G6668">
            <v>954414</v>
          </cell>
          <cell r="H6668">
            <v>24.29</v>
          </cell>
          <cell r="I6668" t="str">
            <v>S</v>
          </cell>
          <cell r="J6668"/>
        </row>
        <row r="6669">
          <cell r="A6669">
            <v>954413</v>
          </cell>
          <cell r="B6669" t="str">
            <v>COSTADILA CON FONDO 450 750ml</v>
          </cell>
          <cell r="C6669" t="str">
            <v>Y</v>
          </cell>
          <cell r="D6669" t="str">
            <v>YS</v>
          </cell>
          <cell r="E6669" t="str">
            <v>YSE</v>
          </cell>
          <cell r="F6669">
            <v>750</v>
          </cell>
          <cell r="G6669">
            <v>954413</v>
          </cell>
          <cell r="H6669">
            <v>23.2</v>
          </cell>
          <cell r="I6669" t="str">
            <v>S</v>
          </cell>
          <cell r="J6669"/>
        </row>
        <row r="6670">
          <cell r="A6670">
            <v>954344</v>
          </cell>
          <cell r="B6670" t="str">
            <v>COSTADILA PROSECCO COL FONDU CRU 750ml</v>
          </cell>
          <cell r="C6670" t="str">
            <v>Y</v>
          </cell>
          <cell r="D6670" t="str">
            <v>YS</v>
          </cell>
          <cell r="E6670" t="str">
            <v>YSE</v>
          </cell>
          <cell r="F6670">
            <v>750</v>
          </cell>
          <cell r="G6670">
            <v>954344</v>
          </cell>
          <cell r="H6670">
            <v>24.61</v>
          </cell>
          <cell r="I6670" t="str">
            <v>S</v>
          </cell>
          <cell r="J6670"/>
        </row>
        <row r="6671">
          <cell r="A6671">
            <v>951667</v>
          </cell>
          <cell r="B6671" t="str">
            <v>COSTANTI BRUNELLO DI MONTALCINO '1 750ml</v>
          </cell>
          <cell r="C6671" t="str">
            <v>Y</v>
          </cell>
          <cell r="D6671" t="str">
            <v>YS</v>
          </cell>
          <cell r="E6671" t="str">
            <v>YSE</v>
          </cell>
          <cell r="F6671">
            <v>750</v>
          </cell>
          <cell r="G6671">
            <v>951667</v>
          </cell>
          <cell r="H6671">
            <v>71.37</v>
          </cell>
          <cell r="I6671" t="str">
            <v>S</v>
          </cell>
          <cell r="J6671"/>
        </row>
        <row r="6672">
          <cell r="A6672">
            <v>920445</v>
          </cell>
          <cell r="B6672" t="str">
            <v>COT L' ECTIF 750ml</v>
          </cell>
          <cell r="C6672" t="str">
            <v>Y</v>
          </cell>
          <cell r="D6672" t="str">
            <v>YS</v>
          </cell>
          <cell r="E6672" t="str">
            <v>YSE</v>
          </cell>
          <cell r="F6672">
            <v>750</v>
          </cell>
          <cell r="G6672">
            <v>920445</v>
          </cell>
          <cell r="H6672">
            <v>26.02</v>
          </cell>
          <cell r="I6672" t="str">
            <v>S</v>
          </cell>
          <cell r="J6672"/>
        </row>
        <row r="6673">
          <cell r="A6673">
            <v>902652</v>
          </cell>
          <cell r="B6673" t="str">
            <v>COTE DU ROGUE 500ml</v>
          </cell>
          <cell r="C6673" t="str">
            <v>Y</v>
          </cell>
          <cell r="D6673" t="str">
            <v>YS</v>
          </cell>
          <cell r="E6673" t="str">
            <v>YST</v>
          </cell>
          <cell r="F6673">
            <v>500</v>
          </cell>
          <cell r="G6673">
            <v>902652</v>
          </cell>
          <cell r="H6673">
            <v>16.149999999999999</v>
          </cell>
          <cell r="I6673" t="str">
            <v>S</v>
          </cell>
          <cell r="J6673"/>
        </row>
        <row r="6674">
          <cell r="A6674">
            <v>277634</v>
          </cell>
          <cell r="B6674" t="str">
            <v>COTE MAS ROSE AURORE PAYS D'OC 1000ml</v>
          </cell>
          <cell r="C6674" t="str">
            <v>M</v>
          </cell>
          <cell r="D6674" t="str">
            <v>MP</v>
          </cell>
          <cell r="E6674" t="str">
            <v>MPX</v>
          </cell>
          <cell r="F6674">
            <v>1000</v>
          </cell>
          <cell r="G6674">
            <v>277634</v>
          </cell>
          <cell r="H6674">
            <v>15.5</v>
          </cell>
          <cell r="I6674">
            <v>1</v>
          </cell>
          <cell r="J6674"/>
        </row>
        <row r="6675">
          <cell r="A6675">
            <v>924256</v>
          </cell>
          <cell r="B6675" t="str">
            <v>COTE MAS ROUGE INTENSE 1000ml</v>
          </cell>
          <cell r="C6675" t="str">
            <v>Y</v>
          </cell>
          <cell r="D6675" t="str">
            <v>YS</v>
          </cell>
          <cell r="E6675" t="str">
            <v>YSE</v>
          </cell>
          <cell r="F6675">
            <v>1000</v>
          </cell>
          <cell r="G6675">
            <v>924256</v>
          </cell>
          <cell r="H6675">
            <v>15.71</v>
          </cell>
          <cell r="I6675" t="str">
            <v>S</v>
          </cell>
          <cell r="J6675"/>
        </row>
        <row r="6676">
          <cell r="A6676">
            <v>922378</v>
          </cell>
          <cell r="B6676" t="str">
            <v>COTE MAS VERMENTINO 1000ml</v>
          </cell>
          <cell r="C6676" t="str">
            <v>Y</v>
          </cell>
          <cell r="D6676" t="str">
            <v>YS</v>
          </cell>
          <cell r="E6676" t="str">
            <v>YSE</v>
          </cell>
          <cell r="F6676">
            <v>1000</v>
          </cell>
          <cell r="G6676">
            <v>922378</v>
          </cell>
          <cell r="H6676">
            <v>15.5</v>
          </cell>
          <cell r="I6676" t="str">
            <v>S</v>
          </cell>
          <cell r="J6676"/>
        </row>
        <row r="6677">
          <cell r="A6677">
            <v>902425</v>
          </cell>
          <cell r="B6677" t="str">
            <v>COTEAUX D'AIX ROUGE 750ml</v>
          </cell>
          <cell r="C6677" t="str">
            <v>Y</v>
          </cell>
          <cell r="D6677" t="str">
            <v>YS</v>
          </cell>
          <cell r="E6677" t="str">
            <v>YSE</v>
          </cell>
          <cell r="F6677">
            <v>750</v>
          </cell>
          <cell r="G6677">
            <v>902425</v>
          </cell>
          <cell r="H6677">
            <v>30.15</v>
          </cell>
          <cell r="I6677" t="str">
            <v>S</v>
          </cell>
          <cell r="J6677"/>
        </row>
        <row r="6678">
          <cell r="A6678">
            <v>950020</v>
          </cell>
          <cell r="B6678" t="str">
            <v>COTEAUX GIENNOIS TERRE CAILLOTTES 750ml</v>
          </cell>
          <cell r="C6678" t="str">
            <v>Y</v>
          </cell>
          <cell r="D6678" t="str">
            <v>YS</v>
          </cell>
          <cell r="E6678" t="str">
            <v>YSE</v>
          </cell>
          <cell r="F6678">
            <v>750</v>
          </cell>
          <cell r="G6678">
            <v>950020</v>
          </cell>
          <cell r="H6678">
            <v>22.42</v>
          </cell>
          <cell r="I6678" t="str">
            <v>S</v>
          </cell>
          <cell r="J6678"/>
        </row>
        <row r="6679">
          <cell r="A6679">
            <v>952231</v>
          </cell>
          <cell r="B6679" t="str">
            <v>COTES DE CIEL CAB FRANC 750ml</v>
          </cell>
          <cell r="C6679" t="str">
            <v>Y</v>
          </cell>
          <cell r="D6679" t="str">
            <v>YS</v>
          </cell>
          <cell r="E6679" t="str">
            <v>YSE</v>
          </cell>
          <cell r="F6679">
            <v>750</v>
          </cell>
          <cell r="G6679">
            <v>952231</v>
          </cell>
          <cell r="H6679">
            <v>31.59</v>
          </cell>
          <cell r="I6679" t="str">
            <v>S</v>
          </cell>
          <cell r="J6679"/>
        </row>
        <row r="6680">
          <cell r="A6680">
            <v>951325</v>
          </cell>
          <cell r="B6680" t="str">
            <v>COTES DE CIEL COUNOISE 750ml</v>
          </cell>
          <cell r="C6680" t="str">
            <v>Y</v>
          </cell>
          <cell r="D6680" t="str">
            <v>YS</v>
          </cell>
          <cell r="E6680" t="str">
            <v>YSE</v>
          </cell>
          <cell r="F6680">
            <v>750</v>
          </cell>
          <cell r="G6680">
            <v>951325</v>
          </cell>
          <cell r="H6680">
            <v>18.93</v>
          </cell>
          <cell r="I6680" t="str">
            <v>S</v>
          </cell>
          <cell r="J6680"/>
        </row>
        <row r="6681">
          <cell r="A6681">
            <v>951326</v>
          </cell>
          <cell r="B6681" t="str">
            <v>COTES DE CIEL MERLOT CIEL DU CHEVA 750ml</v>
          </cell>
          <cell r="C6681" t="str">
            <v>P</v>
          </cell>
          <cell r="D6681" t="str">
            <v>PL</v>
          </cell>
          <cell r="E6681" t="str">
            <v>PLF</v>
          </cell>
          <cell r="F6681">
            <v>750</v>
          </cell>
          <cell r="G6681">
            <v>951326</v>
          </cell>
          <cell r="H6681">
            <v>42.99</v>
          </cell>
          <cell r="I6681" t="str">
            <v>L</v>
          </cell>
          <cell r="J6681"/>
        </row>
        <row r="6682">
          <cell r="A6682">
            <v>919067</v>
          </cell>
          <cell r="B6682" t="str">
            <v>COTES DE CIEL NEBBIOLO'12/13 750ml</v>
          </cell>
          <cell r="C6682" t="str">
            <v>P</v>
          </cell>
          <cell r="D6682" t="str">
            <v>PL</v>
          </cell>
          <cell r="E6682" t="str">
            <v>PLQ</v>
          </cell>
          <cell r="F6682">
            <v>750</v>
          </cell>
          <cell r="G6682">
            <v>919067</v>
          </cell>
          <cell r="H6682">
            <v>29.98</v>
          </cell>
          <cell r="I6682" t="str">
            <v>X</v>
          </cell>
          <cell r="J6682"/>
        </row>
        <row r="6683">
          <cell r="A6683">
            <v>951327</v>
          </cell>
          <cell r="B6683" t="str">
            <v>COTES DE CIEL SYRAH 750ml</v>
          </cell>
          <cell r="C6683" t="str">
            <v>Y</v>
          </cell>
          <cell r="D6683" t="str">
            <v>YS</v>
          </cell>
          <cell r="E6683" t="str">
            <v>YSE</v>
          </cell>
          <cell r="F6683">
            <v>750</v>
          </cell>
          <cell r="G6683">
            <v>951327</v>
          </cell>
          <cell r="H6683">
            <v>33.770000000000003</v>
          </cell>
          <cell r="I6683" t="str">
            <v>S</v>
          </cell>
          <cell r="J6683"/>
        </row>
        <row r="6684">
          <cell r="A6684">
            <v>951323</v>
          </cell>
          <cell r="B6684" t="str">
            <v>COTES DE CIEL VERDOT 750ml</v>
          </cell>
          <cell r="C6684" t="str">
            <v>Y</v>
          </cell>
          <cell r="D6684" t="str">
            <v>YS</v>
          </cell>
          <cell r="E6684" t="str">
            <v>YSE</v>
          </cell>
          <cell r="F6684">
            <v>750</v>
          </cell>
          <cell r="G6684">
            <v>951323</v>
          </cell>
          <cell r="H6684">
            <v>31.59</v>
          </cell>
          <cell r="I6684" t="str">
            <v>S</v>
          </cell>
          <cell r="J6684"/>
        </row>
        <row r="6685">
          <cell r="A6685">
            <v>951328</v>
          </cell>
          <cell r="B6685" t="str">
            <v>COTES DE CIEL VIOGNIER 750ml</v>
          </cell>
          <cell r="C6685" t="str">
            <v>Y</v>
          </cell>
          <cell r="D6685" t="str">
            <v>YS</v>
          </cell>
          <cell r="E6685" t="str">
            <v>YSE</v>
          </cell>
          <cell r="F6685">
            <v>750</v>
          </cell>
          <cell r="G6685">
            <v>951328</v>
          </cell>
          <cell r="H6685">
            <v>12.87</v>
          </cell>
          <cell r="I6685" t="str">
            <v>U</v>
          </cell>
          <cell r="J6685"/>
        </row>
        <row r="6686">
          <cell r="A6686">
            <v>951072</v>
          </cell>
          <cell r="B6686" t="str">
            <v>COTES DE PROVENCE SAINTE VICTOIRE 750ml</v>
          </cell>
          <cell r="C6686" t="str">
            <v>Y</v>
          </cell>
          <cell r="D6686" t="str">
            <v>YS</v>
          </cell>
          <cell r="E6686" t="str">
            <v>YSE</v>
          </cell>
          <cell r="F6686">
            <v>750</v>
          </cell>
          <cell r="G6686">
            <v>951072</v>
          </cell>
          <cell r="H6686">
            <v>21.25</v>
          </cell>
          <cell r="I6686" t="str">
            <v>S</v>
          </cell>
          <cell r="J6686"/>
        </row>
        <row r="6687">
          <cell r="A6687">
            <v>910176</v>
          </cell>
          <cell r="B6687" t="str">
            <v>COTES DU ROB 750ml</v>
          </cell>
          <cell r="C6687" t="str">
            <v>Y</v>
          </cell>
          <cell r="D6687" t="str">
            <v>YS</v>
          </cell>
          <cell r="E6687" t="str">
            <v>YSE</v>
          </cell>
          <cell r="F6687">
            <v>750</v>
          </cell>
          <cell r="G6687">
            <v>910176</v>
          </cell>
          <cell r="H6687">
            <v>41.93</v>
          </cell>
          <cell r="I6687" t="str">
            <v>S</v>
          </cell>
          <cell r="J6687"/>
        </row>
        <row r="6688">
          <cell r="A6688">
            <v>902480</v>
          </cell>
          <cell r="B6688" t="str">
            <v>COTES DU ROUSSILLON LE FRUIT DU HAS750ml</v>
          </cell>
          <cell r="C6688" t="str">
            <v>Y</v>
          </cell>
          <cell r="D6688" t="str">
            <v>YS</v>
          </cell>
          <cell r="E6688" t="str">
            <v>YSE</v>
          </cell>
          <cell r="F6688">
            <v>750</v>
          </cell>
          <cell r="G6688">
            <v>902480</v>
          </cell>
          <cell r="H6688">
            <v>25.08</v>
          </cell>
          <cell r="I6688" t="str">
            <v>S</v>
          </cell>
          <cell r="J6688"/>
        </row>
        <row r="6689">
          <cell r="A6689">
            <v>906522</v>
          </cell>
          <cell r="B6689" t="str">
            <v>COTO DE GOMARIZ WHITE'16 750ml</v>
          </cell>
          <cell r="C6689" t="str">
            <v>K</v>
          </cell>
          <cell r="D6689" t="str">
            <v>KR</v>
          </cell>
          <cell r="E6689" t="str">
            <v>KRN</v>
          </cell>
          <cell r="F6689">
            <v>750</v>
          </cell>
          <cell r="G6689">
            <v>906522</v>
          </cell>
          <cell r="H6689">
            <v>23.99</v>
          </cell>
          <cell r="I6689" t="str">
            <v>X</v>
          </cell>
          <cell r="J6689"/>
        </row>
        <row r="6690">
          <cell r="A6690">
            <v>922652</v>
          </cell>
          <cell r="B6690" t="str">
            <v>COTSWOLDS DRY GIN 750ml</v>
          </cell>
          <cell r="C6690" t="str">
            <v>Y</v>
          </cell>
          <cell r="D6690" t="str">
            <v>YS</v>
          </cell>
          <cell r="E6690" t="str">
            <v>YSA</v>
          </cell>
          <cell r="F6690">
            <v>750</v>
          </cell>
          <cell r="G6690">
            <v>922652</v>
          </cell>
          <cell r="H6690">
            <v>45.67</v>
          </cell>
          <cell r="I6690" t="str">
            <v>S</v>
          </cell>
          <cell r="J6690"/>
        </row>
        <row r="6691">
          <cell r="A6691">
            <v>902825</v>
          </cell>
          <cell r="B6691" t="str">
            <v>COTTINELLI MOLINA 750ml</v>
          </cell>
          <cell r="C6691" t="str">
            <v>Y</v>
          </cell>
          <cell r="D6691" t="str">
            <v>YS</v>
          </cell>
          <cell r="E6691" t="str">
            <v>YSE</v>
          </cell>
          <cell r="F6691">
            <v>750</v>
          </cell>
          <cell r="G6691">
            <v>902825</v>
          </cell>
          <cell r="H6691">
            <v>70.11</v>
          </cell>
          <cell r="I6691" t="str">
            <v>S</v>
          </cell>
          <cell r="J6691"/>
        </row>
        <row r="6692">
          <cell r="A6692">
            <v>902823</v>
          </cell>
          <cell r="B6692" t="str">
            <v>COTTINELLI PINOT NOIR RISERVA 750ml</v>
          </cell>
          <cell r="C6692" t="str">
            <v>Y</v>
          </cell>
          <cell r="D6692" t="str">
            <v>YS</v>
          </cell>
          <cell r="E6692" t="str">
            <v>YSE</v>
          </cell>
          <cell r="F6692">
            <v>750</v>
          </cell>
          <cell r="G6692">
            <v>902823</v>
          </cell>
          <cell r="H6692">
            <v>70.11</v>
          </cell>
          <cell r="I6692" t="str">
            <v>S</v>
          </cell>
          <cell r="J6692"/>
        </row>
        <row r="6693">
          <cell r="A6693">
            <v>902824</v>
          </cell>
          <cell r="B6693" t="str">
            <v>COTTINELLI SAUVIGNON BLANC 750ml</v>
          </cell>
          <cell r="C6693" t="str">
            <v>Y</v>
          </cell>
          <cell r="D6693" t="str">
            <v>YS</v>
          </cell>
          <cell r="E6693" t="str">
            <v>YSE</v>
          </cell>
          <cell r="F6693">
            <v>750</v>
          </cell>
          <cell r="G6693">
            <v>902824</v>
          </cell>
          <cell r="H6693">
            <v>60.71</v>
          </cell>
          <cell r="I6693" t="str">
            <v>S</v>
          </cell>
          <cell r="J6693"/>
        </row>
        <row r="6694">
          <cell r="A6694">
            <v>949484</v>
          </cell>
          <cell r="B6694" t="str">
            <v>COTTONWOOD CNYN CHARD BARREL SLCT 750ml</v>
          </cell>
          <cell r="C6694" t="str">
            <v>Y</v>
          </cell>
          <cell r="D6694" t="str">
            <v>YS</v>
          </cell>
          <cell r="E6694" t="str">
            <v>YSE</v>
          </cell>
          <cell r="F6694">
            <v>750</v>
          </cell>
          <cell r="G6694">
            <v>949484</v>
          </cell>
          <cell r="H6694">
            <v>48.67</v>
          </cell>
          <cell r="I6694" t="str">
            <v>S</v>
          </cell>
          <cell r="J6694"/>
        </row>
        <row r="6695">
          <cell r="A6695">
            <v>949483</v>
          </cell>
          <cell r="B6695" t="str">
            <v>COTTONWOOD CNYN CHARD BISTRO 750ml</v>
          </cell>
          <cell r="C6695" t="str">
            <v>Y</v>
          </cell>
          <cell r="D6695" t="str">
            <v>YS</v>
          </cell>
          <cell r="E6695" t="str">
            <v>YSE</v>
          </cell>
          <cell r="F6695">
            <v>750</v>
          </cell>
          <cell r="G6695">
            <v>949483</v>
          </cell>
          <cell r="H6695">
            <v>24.34</v>
          </cell>
          <cell r="I6695" t="str">
            <v>S</v>
          </cell>
          <cell r="J6695"/>
        </row>
        <row r="6696">
          <cell r="A6696">
            <v>949485</v>
          </cell>
          <cell r="B6696" t="str">
            <v>COTTONWOOD CNYN P.N.BISTRO'09 750ml</v>
          </cell>
          <cell r="C6696" t="str">
            <v>Y</v>
          </cell>
          <cell r="D6696" t="str">
            <v>YS</v>
          </cell>
          <cell r="E6696" t="str">
            <v>YSE</v>
          </cell>
          <cell r="F6696">
            <v>750</v>
          </cell>
          <cell r="G6696">
            <v>949485</v>
          </cell>
          <cell r="H6696">
            <v>24.34</v>
          </cell>
          <cell r="I6696" t="str">
            <v>S</v>
          </cell>
          <cell r="J6696"/>
        </row>
        <row r="6697">
          <cell r="A6697">
            <v>949486</v>
          </cell>
          <cell r="B6697" t="str">
            <v>COTTONWOOD CNYN P.N.SHARON'S'10 750ml</v>
          </cell>
          <cell r="C6697" t="str">
            <v>Y</v>
          </cell>
          <cell r="D6697" t="str">
            <v>YS</v>
          </cell>
          <cell r="E6697" t="str">
            <v>YSE</v>
          </cell>
          <cell r="F6697">
            <v>750</v>
          </cell>
          <cell r="G6697">
            <v>949486</v>
          </cell>
          <cell r="H6697">
            <v>48.67</v>
          </cell>
          <cell r="I6697" t="str">
            <v>S</v>
          </cell>
          <cell r="J6697"/>
        </row>
        <row r="6698">
          <cell r="A6698">
            <v>917514</v>
          </cell>
          <cell r="B6698" t="str">
            <v>COUGAR CREST CAB FRANC WALLA'06 750ml</v>
          </cell>
          <cell r="C6698" t="str">
            <v>P</v>
          </cell>
          <cell r="D6698" t="str">
            <v>PL</v>
          </cell>
          <cell r="E6698" t="str">
            <v>PLG</v>
          </cell>
          <cell r="F6698">
            <v>750</v>
          </cell>
          <cell r="G6698">
            <v>917514</v>
          </cell>
          <cell r="H6698">
            <v>36.49</v>
          </cell>
          <cell r="I6698" t="str">
            <v>X</v>
          </cell>
          <cell r="J6698"/>
        </row>
        <row r="6699">
          <cell r="A6699">
            <v>918155</v>
          </cell>
          <cell r="B6699" t="str">
            <v>COUGAR CREST DEDICATION '13 750ml</v>
          </cell>
          <cell r="C6699" t="str">
            <v>P</v>
          </cell>
          <cell r="D6699" t="str">
            <v>PF</v>
          </cell>
          <cell r="E6699" t="str">
            <v>PFP</v>
          </cell>
          <cell r="F6699">
            <v>750</v>
          </cell>
          <cell r="G6699">
            <v>918155</v>
          </cell>
          <cell r="H6699">
            <v>11.88</v>
          </cell>
          <cell r="I6699" t="str">
            <v>X</v>
          </cell>
          <cell r="J6699"/>
        </row>
        <row r="6700">
          <cell r="A6700">
            <v>917272</v>
          </cell>
          <cell r="B6700" t="str">
            <v>COUGAR CREST VIOGNIER WALLA'16 750ml</v>
          </cell>
          <cell r="C6700" t="str">
            <v>K</v>
          </cell>
          <cell r="D6700" t="str">
            <v>KK</v>
          </cell>
          <cell r="E6700" t="str">
            <v>KKJ</v>
          </cell>
          <cell r="F6700">
            <v>750</v>
          </cell>
          <cell r="G6700">
            <v>917272</v>
          </cell>
          <cell r="H6700">
            <v>20.2</v>
          </cell>
          <cell r="I6700" t="str">
            <v>X</v>
          </cell>
          <cell r="J6700"/>
        </row>
        <row r="6701">
          <cell r="A6701">
            <v>948954</v>
          </cell>
          <cell r="B6701" t="str">
            <v>COULOIR CAMPBELL RANCH P.N. 750ml</v>
          </cell>
          <cell r="C6701" t="str">
            <v>Y</v>
          </cell>
          <cell r="D6701" t="str">
            <v>YS</v>
          </cell>
          <cell r="E6701" t="str">
            <v>YSE</v>
          </cell>
          <cell r="F6701">
            <v>750</v>
          </cell>
          <cell r="G6701">
            <v>948954</v>
          </cell>
          <cell r="H6701">
            <v>48.46</v>
          </cell>
          <cell r="I6701" t="str">
            <v>S</v>
          </cell>
          <cell r="J6701"/>
        </row>
        <row r="6702">
          <cell r="A6702">
            <v>946962</v>
          </cell>
          <cell r="B6702" t="str">
            <v>COULOIR CHILENO PINOT NOIR 750ml</v>
          </cell>
          <cell r="C6702" t="str">
            <v>Y</v>
          </cell>
          <cell r="D6702" t="str">
            <v>YS</v>
          </cell>
          <cell r="E6702" t="str">
            <v>YSE</v>
          </cell>
          <cell r="F6702">
            <v>750</v>
          </cell>
          <cell r="G6702">
            <v>946962</v>
          </cell>
          <cell r="H6702">
            <v>26.94</v>
          </cell>
          <cell r="I6702" t="str">
            <v>S</v>
          </cell>
          <cell r="J6702"/>
        </row>
        <row r="6703">
          <cell r="A6703">
            <v>948545</v>
          </cell>
          <cell r="B6703" t="str">
            <v>COULOIR JOHN SEBASTIANO P.N. 750ml</v>
          </cell>
          <cell r="C6703" t="str">
            <v>Y</v>
          </cell>
          <cell r="D6703" t="str">
            <v>YS</v>
          </cell>
          <cell r="E6703" t="str">
            <v>YSE</v>
          </cell>
          <cell r="F6703">
            <v>750</v>
          </cell>
          <cell r="G6703">
            <v>948545</v>
          </cell>
          <cell r="H6703">
            <v>43.49</v>
          </cell>
          <cell r="I6703" t="str">
            <v>S</v>
          </cell>
          <cell r="J6703"/>
        </row>
        <row r="6704">
          <cell r="A6704">
            <v>948649</v>
          </cell>
          <cell r="B6704" t="str">
            <v>COULOIR LONDER PINOTNOIR 750ml</v>
          </cell>
          <cell r="C6704" t="str">
            <v>Y</v>
          </cell>
          <cell r="D6704" t="str">
            <v>YS</v>
          </cell>
          <cell r="E6704" t="str">
            <v>YSE</v>
          </cell>
          <cell r="F6704">
            <v>750</v>
          </cell>
          <cell r="G6704">
            <v>948649</v>
          </cell>
          <cell r="H6704">
            <v>36.869999999999997</v>
          </cell>
          <cell r="I6704" t="str">
            <v>S</v>
          </cell>
          <cell r="J6704"/>
        </row>
        <row r="6705">
          <cell r="A6705">
            <v>948544</v>
          </cell>
          <cell r="B6705" t="str">
            <v>COULOIR MONUMENT TREE PINOT NOIR 750ml</v>
          </cell>
          <cell r="C6705" t="str">
            <v>Y</v>
          </cell>
          <cell r="D6705" t="str">
            <v>YS</v>
          </cell>
          <cell r="E6705" t="str">
            <v>YSE</v>
          </cell>
          <cell r="F6705">
            <v>750</v>
          </cell>
          <cell r="G6705">
            <v>948544</v>
          </cell>
          <cell r="H6705">
            <v>36.869999999999997</v>
          </cell>
          <cell r="I6705" t="str">
            <v>S</v>
          </cell>
          <cell r="J6705"/>
        </row>
        <row r="6706">
          <cell r="A6706">
            <v>949431</v>
          </cell>
          <cell r="B6706" t="str">
            <v>COULOIR PINOT NOIR MIXED CASE 750ml</v>
          </cell>
          <cell r="C6706" t="str">
            <v>Y</v>
          </cell>
          <cell r="D6706" t="str">
            <v>YS</v>
          </cell>
          <cell r="E6706" t="str">
            <v>YSE</v>
          </cell>
          <cell r="F6706">
            <v>750</v>
          </cell>
          <cell r="G6706">
            <v>949431</v>
          </cell>
          <cell r="H6706">
            <v>51.75</v>
          </cell>
          <cell r="I6706" t="str">
            <v>S</v>
          </cell>
          <cell r="J6706"/>
        </row>
        <row r="6707">
          <cell r="A6707">
            <v>909446</v>
          </cell>
          <cell r="B6707" t="str">
            <v>COULOIR ROMAS VYD P.N. 2011 750ml</v>
          </cell>
          <cell r="C6707" t="str">
            <v>Y</v>
          </cell>
          <cell r="D6707" t="str">
            <v>YS</v>
          </cell>
          <cell r="E6707" t="str">
            <v>YSE</v>
          </cell>
          <cell r="F6707">
            <v>750</v>
          </cell>
          <cell r="G6707">
            <v>909446</v>
          </cell>
          <cell r="H6707">
            <v>30.25</v>
          </cell>
          <cell r="I6707" t="str">
            <v>S</v>
          </cell>
          <cell r="J6707"/>
        </row>
        <row r="6708">
          <cell r="A6708">
            <v>923486</v>
          </cell>
          <cell r="B6708" t="str">
            <v>COUNTY LINE CHARDONNAY 750ml</v>
          </cell>
          <cell r="C6708" t="str">
            <v>Y</v>
          </cell>
          <cell r="D6708" t="str">
            <v>YS</v>
          </cell>
          <cell r="E6708" t="str">
            <v>YSE</v>
          </cell>
          <cell r="F6708">
            <v>750</v>
          </cell>
          <cell r="G6708">
            <v>923486</v>
          </cell>
          <cell r="H6708">
            <v>36.11</v>
          </cell>
          <cell r="I6708" t="str">
            <v>S</v>
          </cell>
          <cell r="J6708"/>
        </row>
        <row r="6709">
          <cell r="A6709">
            <v>923683</v>
          </cell>
          <cell r="B6709" t="str">
            <v>COUNTY LINE PINOT NOIR 750ml</v>
          </cell>
          <cell r="C6709" t="str">
            <v>Y</v>
          </cell>
          <cell r="D6709" t="str">
            <v>YS</v>
          </cell>
          <cell r="E6709" t="str">
            <v>YSE</v>
          </cell>
          <cell r="F6709">
            <v>750</v>
          </cell>
          <cell r="G6709">
            <v>923683</v>
          </cell>
          <cell r="H6709">
            <v>38.200000000000003</v>
          </cell>
          <cell r="I6709" t="str">
            <v>S</v>
          </cell>
          <cell r="J6709"/>
        </row>
        <row r="6710">
          <cell r="A6710">
            <v>923230</v>
          </cell>
          <cell r="B6710" t="str">
            <v>COUNTY LINE ZINFANDEL 750ml</v>
          </cell>
          <cell r="C6710" t="str">
            <v>P</v>
          </cell>
          <cell r="D6710" t="str">
            <v>PL</v>
          </cell>
          <cell r="E6710" t="str">
            <v>PLH</v>
          </cell>
          <cell r="F6710">
            <v>750</v>
          </cell>
          <cell r="G6710">
            <v>923230</v>
          </cell>
          <cell r="H6710">
            <v>36.11</v>
          </cell>
          <cell r="I6710" t="str">
            <v>L</v>
          </cell>
          <cell r="J6710"/>
        </row>
        <row r="6711">
          <cell r="A6711">
            <v>619507</v>
          </cell>
          <cell r="B6711" t="str">
            <v>COURCEL POMM EPENOTS RG 06 375ml</v>
          </cell>
          <cell r="C6711" t="str">
            <v>Y</v>
          </cell>
          <cell r="D6711" t="str">
            <v>YS</v>
          </cell>
          <cell r="E6711" t="str">
            <v>YSE</v>
          </cell>
          <cell r="F6711">
            <v>375</v>
          </cell>
          <cell r="G6711">
            <v>619507</v>
          </cell>
          <cell r="H6711">
            <v>39.840000000000003</v>
          </cell>
          <cell r="I6711" t="str">
            <v>S</v>
          </cell>
          <cell r="J6711"/>
        </row>
        <row r="6712">
          <cell r="A6712">
            <v>47821</v>
          </cell>
          <cell r="B6712" t="str">
            <v>COURVOISIER AVANT GARDE 750ml</v>
          </cell>
          <cell r="C6712" t="str">
            <v>L</v>
          </cell>
          <cell r="D6712" t="str">
            <v>LA</v>
          </cell>
          <cell r="E6712" t="str">
            <v>LAS</v>
          </cell>
          <cell r="F6712">
            <v>750</v>
          </cell>
          <cell r="G6712">
            <v>47821</v>
          </cell>
          <cell r="H6712">
            <v>39.99</v>
          </cell>
          <cell r="I6712" t="str">
            <v>L</v>
          </cell>
          <cell r="J6712"/>
        </row>
        <row r="6713">
          <cell r="A6713">
            <v>47812</v>
          </cell>
          <cell r="B6713" t="str">
            <v>COURVOISIER COGNAC 12YR 750ml</v>
          </cell>
          <cell r="C6713" t="str">
            <v>A</v>
          </cell>
          <cell r="D6713" t="str">
            <v>AT</v>
          </cell>
          <cell r="E6713" t="str">
            <v>ATG</v>
          </cell>
          <cell r="F6713">
            <v>750</v>
          </cell>
          <cell r="G6713">
            <v>47812</v>
          </cell>
          <cell r="H6713">
            <v>49.99</v>
          </cell>
          <cell r="I6713" t="str">
            <v>U</v>
          </cell>
          <cell r="J6713"/>
        </row>
        <row r="6714">
          <cell r="A6714">
            <v>47816</v>
          </cell>
          <cell r="B6714" t="str">
            <v>COURVOISIER COGNAC NAPOLEON 750ml</v>
          </cell>
          <cell r="C6714" t="str">
            <v>A</v>
          </cell>
          <cell r="D6714" t="str">
            <v>AT</v>
          </cell>
          <cell r="E6714" t="str">
            <v>ATG</v>
          </cell>
          <cell r="F6714">
            <v>750</v>
          </cell>
          <cell r="G6714">
            <v>47816</v>
          </cell>
          <cell r="H6714">
            <v>90.06</v>
          </cell>
          <cell r="I6714" t="str">
            <v>U</v>
          </cell>
          <cell r="J6714"/>
        </row>
        <row r="6715">
          <cell r="A6715">
            <v>47829</v>
          </cell>
          <cell r="B6715" t="str">
            <v>COURVOISIER INITIALE 750ml</v>
          </cell>
          <cell r="C6715" t="str">
            <v>A</v>
          </cell>
          <cell r="D6715" t="str">
            <v>AT</v>
          </cell>
          <cell r="E6715" t="str">
            <v>ATG</v>
          </cell>
          <cell r="F6715">
            <v>750</v>
          </cell>
          <cell r="G6715">
            <v>47829</v>
          </cell>
          <cell r="H6715">
            <v>300.13</v>
          </cell>
          <cell r="I6715" t="str">
            <v>U</v>
          </cell>
          <cell r="J6715"/>
        </row>
        <row r="6716">
          <cell r="A6716">
            <v>48375</v>
          </cell>
          <cell r="B6716" t="str">
            <v>COURVOISIER L'ESPRIT 750ml</v>
          </cell>
          <cell r="C6716" t="str">
            <v>A</v>
          </cell>
          <cell r="D6716" t="str">
            <v>AT</v>
          </cell>
          <cell r="E6716" t="str">
            <v>ATG</v>
          </cell>
          <cell r="F6716">
            <v>750</v>
          </cell>
          <cell r="G6716">
            <v>48375</v>
          </cell>
          <cell r="H6716">
            <v>5454.54</v>
          </cell>
          <cell r="I6716" t="str">
            <v>L</v>
          </cell>
          <cell r="J6716"/>
        </row>
        <row r="6717">
          <cell r="A6717">
            <v>47824</v>
          </cell>
          <cell r="B6717" t="str">
            <v>COURVOISIER L'ESSENCE 750ml</v>
          </cell>
          <cell r="C6717" t="str">
            <v>Y</v>
          </cell>
          <cell r="D6717" t="str">
            <v>YS</v>
          </cell>
          <cell r="E6717" t="str">
            <v>YSA</v>
          </cell>
          <cell r="F6717">
            <v>750</v>
          </cell>
          <cell r="G6717">
            <v>47824</v>
          </cell>
          <cell r="H6717">
            <v>6394.52</v>
          </cell>
          <cell r="I6717" t="str">
            <v>S</v>
          </cell>
          <cell r="J6717"/>
        </row>
        <row r="6718">
          <cell r="A6718">
            <v>47831</v>
          </cell>
          <cell r="B6718" t="str">
            <v>COURVOISIER SHERRY CASK 750ml</v>
          </cell>
          <cell r="C6718" t="str">
            <v>Y</v>
          </cell>
          <cell r="D6718" t="str">
            <v>YG</v>
          </cell>
          <cell r="E6718" t="str">
            <v>YGA</v>
          </cell>
          <cell r="F6718">
            <v>750</v>
          </cell>
          <cell r="G6718">
            <v>47831</v>
          </cell>
          <cell r="H6718">
            <v>21.6</v>
          </cell>
          <cell r="I6718" t="str">
            <v>D</v>
          </cell>
          <cell r="J6718"/>
        </row>
        <row r="6719">
          <cell r="A6719">
            <v>47786</v>
          </cell>
          <cell r="B6719" t="str">
            <v>COURVOISIER VS 750ml</v>
          </cell>
          <cell r="C6719" t="str">
            <v>A</v>
          </cell>
          <cell r="D6719" t="str">
            <v>AT</v>
          </cell>
          <cell r="E6719" t="str">
            <v>ATG</v>
          </cell>
          <cell r="F6719">
            <v>750</v>
          </cell>
          <cell r="G6719">
            <v>47786</v>
          </cell>
          <cell r="H6719">
            <v>37.99</v>
          </cell>
          <cell r="I6719">
            <v>1</v>
          </cell>
          <cell r="J6719"/>
        </row>
        <row r="6720">
          <cell r="A6720">
            <v>907522</v>
          </cell>
          <cell r="B6720" t="str">
            <v>COURVOISIER VS COGNAC 50ml</v>
          </cell>
          <cell r="C6720" t="str">
            <v>Y</v>
          </cell>
          <cell r="D6720" t="str">
            <v>YS</v>
          </cell>
          <cell r="E6720" t="str">
            <v>YSC</v>
          </cell>
          <cell r="F6720">
            <v>50</v>
          </cell>
          <cell r="G6720">
            <v>907522</v>
          </cell>
          <cell r="H6720">
            <v>3.34</v>
          </cell>
          <cell r="I6720" t="str">
            <v>S</v>
          </cell>
          <cell r="J6720"/>
        </row>
        <row r="6721">
          <cell r="A6721">
            <v>47785</v>
          </cell>
          <cell r="B6721" t="str">
            <v>COURVOISIER VS COGNAC 375ml</v>
          </cell>
          <cell r="C6721" t="str">
            <v>A</v>
          </cell>
          <cell r="D6721" t="str">
            <v>AT</v>
          </cell>
          <cell r="E6721" t="str">
            <v>ATG</v>
          </cell>
          <cell r="F6721">
            <v>375</v>
          </cell>
          <cell r="G6721">
            <v>47785</v>
          </cell>
          <cell r="H6721">
            <v>20.99</v>
          </cell>
          <cell r="I6721">
            <v>1</v>
          </cell>
          <cell r="J6721"/>
        </row>
        <row r="6722">
          <cell r="A6722">
            <v>2829</v>
          </cell>
          <cell r="B6722" t="str">
            <v>COURVOISIER VS COGNAC W/DEC'10 750ml</v>
          </cell>
          <cell r="C6722" t="str">
            <v>Y</v>
          </cell>
          <cell r="D6722" t="str">
            <v>YG</v>
          </cell>
          <cell r="E6722" t="str">
            <v>YGA</v>
          </cell>
          <cell r="F6722">
            <v>750</v>
          </cell>
          <cell r="G6722">
            <v>2829</v>
          </cell>
          <cell r="H6722">
            <v>28.59</v>
          </cell>
          <cell r="I6722" t="str">
            <v>S</v>
          </cell>
          <cell r="J6722"/>
        </row>
        <row r="6723">
          <cell r="A6723">
            <v>2393</v>
          </cell>
          <cell r="B6723" t="str">
            <v>COURVOISIER VS WITH GLASSES 750ml</v>
          </cell>
          <cell r="C6723" t="str">
            <v>Y</v>
          </cell>
          <cell r="D6723" t="str">
            <v>YG</v>
          </cell>
          <cell r="E6723" t="str">
            <v>YGA</v>
          </cell>
          <cell r="F6723">
            <v>750</v>
          </cell>
          <cell r="G6723">
            <v>2393</v>
          </cell>
          <cell r="H6723">
            <v>37.99</v>
          </cell>
          <cell r="I6723" t="str">
            <v>D</v>
          </cell>
          <cell r="J6723"/>
        </row>
        <row r="6724">
          <cell r="A6724">
            <v>47776</v>
          </cell>
          <cell r="B6724" t="str">
            <v>COURVOISIER VSOP 750ml</v>
          </cell>
          <cell r="C6724" t="str">
            <v>A</v>
          </cell>
          <cell r="D6724" t="str">
            <v>AT</v>
          </cell>
          <cell r="E6724" t="str">
            <v>ATG</v>
          </cell>
          <cell r="F6724">
            <v>750</v>
          </cell>
          <cell r="G6724">
            <v>47776</v>
          </cell>
          <cell r="H6724">
            <v>49.99</v>
          </cell>
          <cell r="I6724">
            <v>1</v>
          </cell>
          <cell r="J6724"/>
        </row>
        <row r="6725">
          <cell r="A6725">
            <v>47775</v>
          </cell>
          <cell r="B6725" t="str">
            <v>COURVOISIER VSOP COGNAC 375ml</v>
          </cell>
          <cell r="C6725" t="str">
            <v>A</v>
          </cell>
          <cell r="D6725" t="str">
            <v>AT</v>
          </cell>
          <cell r="E6725" t="str">
            <v>ATG</v>
          </cell>
          <cell r="F6725">
            <v>375</v>
          </cell>
          <cell r="G6725">
            <v>47775</v>
          </cell>
          <cell r="H6725">
            <v>24.99</v>
          </cell>
          <cell r="I6725" t="str">
            <v>L</v>
          </cell>
          <cell r="J6725"/>
        </row>
        <row r="6726">
          <cell r="A6726">
            <v>47806</v>
          </cell>
          <cell r="B6726" t="str">
            <v>COURVOISIER XO COGNAC 750ml</v>
          </cell>
          <cell r="C6726" t="str">
            <v>A</v>
          </cell>
          <cell r="D6726" t="str">
            <v>AT</v>
          </cell>
          <cell r="E6726" t="str">
            <v>ATG</v>
          </cell>
          <cell r="F6726">
            <v>750</v>
          </cell>
          <cell r="G6726">
            <v>47806</v>
          </cell>
          <cell r="H6726">
            <v>209.99</v>
          </cell>
          <cell r="I6726" t="str">
            <v>L</v>
          </cell>
          <cell r="J6726"/>
        </row>
        <row r="6727">
          <cell r="A6727">
            <v>1998</v>
          </cell>
          <cell r="B6727" t="str">
            <v>COURVOSIER VSOP W/DECANTER 750ml</v>
          </cell>
          <cell r="C6727" t="str">
            <v>Y</v>
          </cell>
          <cell r="D6727" t="str">
            <v>YG</v>
          </cell>
          <cell r="E6727" t="str">
            <v>YGA</v>
          </cell>
          <cell r="F6727">
            <v>750</v>
          </cell>
          <cell r="G6727">
            <v>1998</v>
          </cell>
          <cell r="H6727">
            <v>49.99</v>
          </cell>
          <cell r="I6727" t="str">
            <v>D</v>
          </cell>
          <cell r="J6727"/>
        </row>
        <row r="6728">
          <cell r="A6728">
            <v>952419</v>
          </cell>
          <cell r="B6728" t="str">
            <v>COUSINO FINIS TARRAE 750ml</v>
          </cell>
          <cell r="C6728" t="str">
            <v>Y</v>
          </cell>
          <cell r="D6728" t="str">
            <v>YS</v>
          </cell>
          <cell r="E6728" t="str">
            <v>YSE</v>
          </cell>
          <cell r="F6728">
            <v>750</v>
          </cell>
          <cell r="G6728">
            <v>952419</v>
          </cell>
          <cell r="H6728">
            <v>27.89</v>
          </cell>
          <cell r="I6728" t="str">
            <v>S</v>
          </cell>
          <cell r="J6728"/>
        </row>
        <row r="6729">
          <cell r="A6729">
            <v>952418</v>
          </cell>
          <cell r="B6729" t="str">
            <v>COUSINO LOTA CABERNET 750ml</v>
          </cell>
          <cell r="C6729" t="str">
            <v>Y</v>
          </cell>
          <cell r="D6729" t="str">
            <v>YS</v>
          </cell>
          <cell r="E6729" t="str">
            <v>YSE</v>
          </cell>
          <cell r="F6729">
            <v>750</v>
          </cell>
          <cell r="G6729">
            <v>952418</v>
          </cell>
          <cell r="H6729">
            <v>83.13</v>
          </cell>
          <cell r="I6729" t="str">
            <v>S</v>
          </cell>
          <cell r="J6729"/>
        </row>
        <row r="6730">
          <cell r="A6730">
            <v>407545</v>
          </cell>
          <cell r="B6730" t="str">
            <v>COUSINO MACUL CAB ANTIQUA RES'13/1 750ml</v>
          </cell>
          <cell r="C6730" t="str">
            <v>P</v>
          </cell>
          <cell r="D6730" t="str">
            <v>PR</v>
          </cell>
          <cell r="E6730" t="str">
            <v>PRT</v>
          </cell>
          <cell r="F6730">
            <v>750</v>
          </cell>
          <cell r="G6730">
            <v>407545</v>
          </cell>
          <cell r="H6730">
            <v>20.170000000000002</v>
          </cell>
          <cell r="I6730" t="str">
            <v>L</v>
          </cell>
          <cell r="J6730"/>
        </row>
        <row r="6731">
          <cell r="A6731">
            <v>407552</v>
          </cell>
          <cell r="B6731" t="str">
            <v>COUSINO MACUL CHARDONNAY'17/18 750ml</v>
          </cell>
          <cell r="C6731" t="str">
            <v>K</v>
          </cell>
          <cell r="D6731" t="str">
            <v>KR</v>
          </cell>
          <cell r="E6731" t="str">
            <v>KRR</v>
          </cell>
          <cell r="F6731">
            <v>750</v>
          </cell>
          <cell r="G6731">
            <v>407552</v>
          </cell>
          <cell r="H6731">
            <v>6.92</v>
          </cell>
          <cell r="I6731" t="str">
            <v>X</v>
          </cell>
          <cell r="J6731"/>
        </row>
        <row r="6732">
          <cell r="A6732">
            <v>407555</v>
          </cell>
          <cell r="B6732" t="str">
            <v>COUSINO MACUL MERLOT'15/16 750ml</v>
          </cell>
          <cell r="C6732" t="str">
            <v>P</v>
          </cell>
          <cell r="D6732" t="str">
            <v>PR</v>
          </cell>
          <cell r="E6732" t="str">
            <v>PRT</v>
          </cell>
          <cell r="F6732">
            <v>750</v>
          </cell>
          <cell r="G6732">
            <v>407555</v>
          </cell>
          <cell r="H6732">
            <v>11.1</v>
          </cell>
          <cell r="I6732" t="str">
            <v>X</v>
          </cell>
          <cell r="J6732"/>
        </row>
        <row r="6733">
          <cell r="A6733">
            <v>952417</v>
          </cell>
          <cell r="B6733" t="str">
            <v>COUSINO SAUVIGNON GRIS 750ml</v>
          </cell>
          <cell r="C6733" t="str">
            <v>Y</v>
          </cell>
          <cell r="D6733" t="str">
            <v>YS</v>
          </cell>
          <cell r="E6733" t="str">
            <v>YSE</v>
          </cell>
          <cell r="F6733">
            <v>750</v>
          </cell>
          <cell r="G6733">
            <v>952417</v>
          </cell>
          <cell r="H6733">
            <v>17.100000000000001</v>
          </cell>
          <cell r="I6733" t="str">
            <v>S</v>
          </cell>
          <cell r="J6733"/>
        </row>
        <row r="6734">
          <cell r="A6734">
            <v>900093</v>
          </cell>
          <cell r="B6734" t="str">
            <v>COUVENT DES THORINS 2017 750ml</v>
          </cell>
          <cell r="C6734" t="str">
            <v>Y</v>
          </cell>
          <cell r="D6734" t="str">
            <v>YS</v>
          </cell>
          <cell r="E6734" t="str">
            <v>YSE</v>
          </cell>
          <cell r="F6734">
            <v>750</v>
          </cell>
          <cell r="G6734">
            <v>900093</v>
          </cell>
          <cell r="H6734">
            <v>28.13</v>
          </cell>
          <cell r="I6734" t="str">
            <v>S</v>
          </cell>
          <cell r="J6734"/>
        </row>
        <row r="6735">
          <cell r="A6735">
            <v>918621</v>
          </cell>
          <cell r="B6735" t="str">
            <v>COVELA AVESSO VINO VERDE'19 750ml</v>
          </cell>
          <cell r="C6735" t="str">
            <v>K</v>
          </cell>
          <cell r="D6735" t="str">
            <v>KR</v>
          </cell>
          <cell r="E6735" t="str">
            <v>KRO</v>
          </cell>
          <cell r="F6735">
            <v>750</v>
          </cell>
          <cell r="G6735">
            <v>918621</v>
          </cell>
          <cell r="H6735">
            <v>14.99</v>
          </cell>
          <cell r="I6735" t="str">
            <v>L</v>
          </cell>
          <cell r="J6735"/>
        </row>
        <row r="6736">
          <cell r="A6736">
            <v>918620</v>
          </cell>
          <cell r="B6736" t="str">
            <v>COVELA ROSE'20 750ml</v>
          </cell>
          <cell r="C6736" t="str">
            <v>M</v>
          </cell>
          <cell r="D6736" t="str">
            <v>MP</v>
          </cell>
          <cell r="E6736" t="str">
            <v>MPX</v>
          </cell>
          <cell r="F6736">
            <v>750</v>
          </cell>
          <cell r="G6736">
            <v>918620</v>
          </cell>
          <cell r="H6736">
            <v>16.989999999999998</v>
          </cell>
          <cell r="I6736" t="str">
            <v>L</v>
          </cell>
          <cell r="J6736"/>
        </row>
        <row r="6737">
          <cell r="A6737">
            <v>922257</v>
          </cell>
          <cell r="B6737" t="str">
            <v>COVENANT BLANC DE BLANCS KPM 750ml</v>
          </cell>
          <cell r="C6737" t="str">
            <v>I</v>
          </cell>
          <cell r="D6737" t="str">
            <v>IP</v>
          </cell>
          <cell r="E6737" t="str">
            <v>IPX</v>
          </cell>
          <cell r="F6737">
            <v>750</v>
          </cell>
          <cell r="G6737">
            <v>922257</v>
          </cell>
          <cell r="H6737">
            <v>33.03</v>
          </cell>
          <cell r="I6737" t="str">
            <v>L</v>
          </cell>
          <cell r="J6737"/>
        </row>
        <row r="6738">
          <cell r="A6738">
            <v>906739</v>
          </cell>
          <cell r="B6738" t="str">
            <v>COVENANT C RED 750ml</v>
          </cell>
          <cell r="C6738" t="str">
            <v>Y</v>
          </cell>
          <cell r="D6738" t="str">
            <v>YS</v>
          </cell>
          <cell r="E6738" t="str">
            <v>YSE</v>
          </cell>
          <cell r="F6738">
            <v>750</v>
          </cell>
          <cell r="G6738">
            <v>906739</v>
          </cell>
          <cell r="H6738">
            <v>51.08</v>
          </cell>
          <cell r="I6738" t="str">
            <v>S</v>
          </cell>
          <cell r="J6738"/>
        </row>
        <row r="6739">
          <cell r="A6739">
            <v>922259</v>
          </cell>
          <cell r="B6739" t="str">
            <v>COVENANT CABERNET KPM 750ml</v>
          </cell>
          <cell r="C6739" t="str">
            <v>P</v>
          </cell>
          <cell r="D6739" t="str">
            <v>PL</v>
          </cell>
          <cell r="E6739" t="str">
            <v>PLB</v>
          </cell>
          <cell r="F6739">
            <v>750</v>
          </cell>
          <cell r="G6739">
            <v>922259</v>
          </cell>
          <cell r="H6739">
            <v>99.15</v>
          </cell>
          <cell r="I6739" t="str">
            <v>L</v>
          </cell>
          <cell r="J6739"/>
        </row>
        <row r="6740">
          <cell r="A6740">
            <v>922258</v>
          </cell>
          <cell r="B6740" t="str">
            <v>COVENANT CHARDONNAY LAVAN 750ml</v>
          </cell>
          <cell r="C6740" t="str">
            <v>Y</v>
          </cell>
          <cell r="D6740" t="str">
            <v>YS</v>
          </cell>
          <cell r="E6740" t="str">
            <v>YSE</v>
          </cell>
          <cell r="F6740">
            <v>750</v>
          </cell>
          <cell r="G6740">
            <v>922258</v>
          </cell>
          <cell r="H6740">
            <v>36.61</v>
          </cell>
          <cell r="I6740" t="str">
            <v>S</v>
          </cell>
          <cell r="J6740"/>
        </row>
        <row r="6741">
          <cell r="A6741">
            <v>922700</v>
          </cell>
          <cell r="B6741" t="str">
            <v>COVENANT CHARDONNAY TRIBE 750ml</v>
          </cell>
          <cell r="C6741" t="str">
            <v>Y</v>
          </cell>
          <cell r="D6741" t="str">
            <v>YS</v>
          </cell>
          <cell r="E6741" t="str">
            <v>YSE</v>
          </cell>
          <cell r="F6741">
            <v>750</v>
          </cell>
          <cell r="G6741">
            <v>922700</v>
          </cell>
          <cell r="H6741">
            <v>24.39</v>
          </cell>
          <cell r="I6741" t="str">
            <v>S</v>
          </cell>
          <cell r="J6741"/>
        </row>
        <row r="6742">
          <cell r="A6742">
            <v>922262</v>
          </cell>
          <cell r="B6742" t="str">
            <v>COVENANT ISRAEL BLUE C ADOM RED WIN750ml</v>
          </cell>
          <cell r="C6742" t="str">
            <v>Y</v>
          </cell>
          <cell r="D6742" t="str">
            <v>YS</v>
          </cell>
          <cell r="E6742" t="str">
            <v>YSE</v>
          </cell>
          <cell r="F6742">
            <v>750</v>
          </cell>
          <cell r="G6742">
            <v>922262</v>
          </cell>
          <cell r="H6742">
            <v>34.9</v>
          </cell>
          <cell r="I6742" t="str">
            <v>S</v>
          </cell>
          <cell r="J6742"/>
        </row>
        <row r="6743">
          <cell r="A6743">
            <v>922261</v>
          </cell>
          <cell r="B6743" t="str">
            <v>COVENANT ISRAEL BLUE C VIOGNIER 750ml</v>
          </cell>
          <cell r="C6743" t="str">
            <v>Y</v>
          </cell>
          <cell r="D6743" t="str">
            <v>YS</v>
          </cell>
          <cell r="E6743" t="str">
            <v>YSE</v>
          </cell>
          <cell r="F6743">
            <v>750</v>
          </cell>
          <cell r="G6743">
            <v>922261</v>
          </cell>
          <cell r="H6743">
            <v>24.62</v>
          </cell>
          <cell r="I6743" t="str">
            <v>S</v>
          </cell>
          <cell r="J6743"/>
        </row>
        <row r="6744">
          <cell r="A6744">
            <v>922264</v>
          </cell>
          <cell r="B6744" t="str">
            <v>COVENANT ISRAEL CABERNET SAUVIGNON 750ml</v>
          </cell>
          <cell r="C6744" t="str">
            <v>Y</v>
          </cell>
          <cell r="D6744" t="str">
            <v>YS</v>
          </cell>
          <cell r="E6744" t="str">
            <v>YSE</v>
          </cell>
          <cell r="F6744">
            <v>750</v>
          </cell>
          <cell r="G6744">
            <v>922264</v>
          </cell>
          <cell r="H6744">
            <v>77.739999999999995</v>
          </cell>
          <cell r="I6744" t="str">
            <v>S</v>
          </cell>
          <cell r="J6744"/>
        </row>
        <row r="6745">
          <cell r="A6745">
            <v>922263</v>
          </cell>
          <cell r="B6745" t="str">
            <v>COVENANT ISRAEL SYRAH 750ml</v>
          </cell>
          <cell r="C6745" t="str">
            <v>Y</v>
          </cell>
          <cell r="D6745" t="str">
            <v>YS</v>
          </cell>
          <cell r="E6745" t="str">
            <v>YSE</v>
          </cell>
          <cell r="F6745">
            <v>750</v>
          </cell>
          <cell r="G6745">
            <v>922263</v>
          </cell>
          <cell r="H6745">
            <v>64.88</v>
          </cell>
          <cell r="I6745" t="str">
            <v>S</v>
          </cell>
          <cell r="J6745"/>
        </row>
        <row r="6746">
          <cell r="A6746">
            <v>922268</v>
          </cell>
          <cell r="B6746" t="str">
            <v>COVENANT NESHAMA PROPIETARY RED 750ml</v>
          </cell>
          <cell r="C6746" t="str">
            <v>Y</v>
          </cell>
          <cell r="D6746" t="str">
            <v>YS</v>
          </cell>
          <cell r="E6746" t="str">
            <v>YSE</v>
          </cell>
          <cell r="F6746">
            <v>750</v>
          </cell>
          <cell r="G6746">
            <v>922268</v>
          </cell>
          <cell r="H6746">
            <v>64.650000000000006</v>
          </cell>
          <cell r="I6746" t="str">
            <v>S</v>
          </cell>
          <cell r="J6746"/>
        </row>
        <row r="6747">
          <cell r="A6747">
            <v>922699</v>
          </cell>
          <cell r="B6747" t="str">
            <v>COVENANT PINOT NOIR LANDSMAN 750ml</v>
          </cell>
          <cell r="C6747" t="str">
            <v>Y</v>
          </cell>
          <cell r="D6747" t="str">
            <v>YS</v>
          </cell>
          <cell r="E6747" t="str">
            <v>YSE</v>
          </cell>
          <cell r="F6747">
            <v>750</v>
          </cell>
          <cell r="G6747">
            <v>922699</v>
          </cell>
          <cell r="H6747">
            <v>46.66</v>
          </cell>
          <cell r="I6747" t="str">
            <v>S</v>
          </cell>
          <cell r="J6747"/>
        </row>
        <row r="6748">
          <cell r="A6748">
            <v>922266</v>
          </cell>
          <cell r="B6748" t="str">
            <v>COVENANT RED C ROSE 750ml</v>
          </cell>
          <cell r="C6748" t="str">
            <v>Y</v>
          </cell>
          <cell r="D6748" t="str">
            <v>YS</v>
          </cell>
          <cell r="E6748" t="str">
            <v>YSE</v>
          </cell>
          <cell r="F6748">
            <v>750</v>
          </cell>
          <cell r="G6748">
            <v>922266</v>
          </cell>
          <cell r="H6748">
            <v>30.61</v>
          </cell>
          <cell r="I6748" t="str">
            <v>S</v>
          </cell>
          <cell r="J6748"/>
        </row>
        <row r="6749">
          <cell r="A6749">
            <v>922265</v>
          </cell>
          <cell r="B6749" t="str">
            <v>COVENANT RED C SAUVIGNON BLANC 750ml</v>
          </cell>
          <cell r="C6749" t="str">
            <v>Y</v>
          </cell>
          <cell r="D6749" t="str">
            <v>YS</v>
          </cell>
          <cell r="E6749" t="str">
            <v>YSE</v>
          </cell>
          <cell r="F6749">
            <v>750</v>
          </cell>
          <cell r="G6749">
            <v>922265</v>
          </cell>
          <cell r="H6749">
            <v>21.19</v>
          </cell>
          <cell r="I6749" t="str">
            <v>S</v>
          </cell>
          <cell r="J6749"/>
        </row>
        <row r="6750">
          <cell r="A6750">
            <v>922267</v>
          </cell>
          <cell r="B6750" t="str">
            <v>COVENANT RED KPM 750ml</v>
          </cell>
          <cell r="C6750" t="str">
            <v>P</v>
          </cell>
          <cell r="D6750" t="str">
            <v>PF</v>
          </cell>
          <cell r="E6750" t="str">
            <v>PFP</v>
          </cell>
          <cell r="F6750">
            <v>750</v>
          </cell>
          <cell r="G6750">
            <v>922267</v>
          </cell>
          <cell r="H6750">
            <v>38.17</v>
          </cell>
          <cell r="I6750" t="str">
            <v>L</v>
          </cell>
          <cell r="J6750"/>
        </row>
        <row r="6751">
          <cell r="A6751">
            <v>922269</v>
          </cell>
          <cell r="B6751" t="str">
            <v>COVENANT SELECT CASE 750ml</v>
          </cell>
          <cell r="C6751" t="str">
            <v>Y</v>
          </cell>
          <cell r="D6751" t="str">
            <v>YS</v>
          </cell>
          <cell r="E6751" t="str">
            <v>YSE</v>
          </cell>
          <cell r="F6751">
            <v>750</v>
          </cell>
          <cell r="G6751">
            <v>922269</v>
          </cell>
          <cell r="H6751">
            <v>17.809999999999999</v>
          </cell>
          <cell r="I6751" t="str">
            <v>S</v>
          </cell>
          <cell r="J6751"/>
        </row>
        <row r="6752">
          <cell r="A6752">
            <v>922260</v>
          </cell>
          <cell r="B6752" t="str">
            <v>COVENANT SOLOMON LOT 70 750ml</v>
          </cell>
          <cell r="C6752" t="str">
            <v>Y</v>
          </cell>
          <cell r="D6752" t="str">
            <v>YS</v>
          </cell>
          <cell r="E6752" t="str">
            <v>YSE</v>
          </cell>
          <cell r="F6752">
            <v>750</v>
          </cell>
          <cell r="G6752">
            <v>922260</v>
          </cell>
          <cell r="H6752">
            <v>171.98</v>
          </cell>
          <cell r="I6752" t="str">
            <v>S</v>
          </cell>
          <cell r="J6752"/>
        </row>
        <row r="6753">
          <cell r="A6753">
            <v>458880</v>
          </cell>
          <cell r="B6753" t="str">
            <v>COVEY RUN CAB COLUMBIA'9/10 750ml</v>
          </cell>
          <cell r="C6753" t="str">
            <v>P</v>
          </cell>
          <cell r="D6753" t="str">
            <v>PL</v>
          </cell>
          <cell r="E6753" t="str">
            <v>PLB</v>
          </cell>
          <cell r="F6753">
            <v>750</v>
          </cell>
          <cell r="G6753">
            <v>458880</v>
          </cell>
          <cell r="H6753">
            <v>8.08</v>
          </cell>
          <cell r="I6753" t="str">
            <v>X</v>
          </cell>
          <cell r="J6753"/>
        </row>
        <row r="6754">
          <cell r="A6754">
            <v>458865</v>
          </cell>
          <cell r="B6754" t="str">
            <v>COVEY RUN CAB-MERLOT'03/04 750ml</v>
          </cell>
          <cell r="C6754" t="str">
            <v>P</v>
          </cell>
          <cell r="D6754" t="str">
            <v>PL</v>
          </cell>
          <cell r="E6754" t="str">
            <v>PLG</v>
          </cell>
          <cell r="F6754">
            <v>750</v>
          </cell>
          <cell r="G6754">
            <v>458865</v>
          </cell>
          <cell r="H6754">
            <v>5.72</v>
          </cell>
          <cell r="I6754" t="str">
            <v>U</v>
          </cell>
          <cell r="J6754"/>
        </row>
        <row r="6755">
          <cell r="A6755">
            <v>558810</v>
          </cell>
          <cell r="B6755" t="str">
            <v>COVEY RUN GEWURZTRAMINER'9/10 750ml</v>
          </cell>
          <cell r="C6755" t="str">
            <v>K</v>
          </cell>
          <cell r="D6755" t="str">
            <v>KK</v>
          </cell>
          <cell r="E6755" t="str">
            <v>KKN</v>
          </cell>
          <cell r="F6755">
            <v>750</v>
          </cell>
          <cell r="G6755">
            <v>558810</v>
          </cell>
          <cell r="H6755">
            <v>9.09</v>
          </cell>
          <cell r="I6755" t="str">
            <v>X</v>
          </cell>
          <cell r="J6755"/>
        </row>
        <row r="6756">
          <cell r="A6756">
            <v>558830</v>
          </cell>
          <cell r="B6756" t="str">
            <v>COVEY RUN RIESLING 750ml</v>
          </cell>
          <cell r="C6756" t="str">
            <v>K</v>
          </cell>
          <cell r="D6756" t="str">
            <v>KK</v>
          </cell>
          <cell r="E6756" t="str">
            <v>KKR</v>
          </cell>
          <cell r="F6756">
            <v>750</v>
          </cell>
          <cell r="G6756">
            <v>558830</v>
          </cell>
          <cell r="H6756">
            <v>4.32</v>
          </cell>
          <cell r="I6756" t="str">
            <v>D</v>
          </cell>
          <cell r="J6756"/>
        </row>
        <row r="6757">
          <cell r="A6757">
            <v>558840</v>
          </cell>
          <cell r="B6757" t="str">
            <v>COVEY RUN RIESLING LATE H'11 750ml</v>
          </cell>
          <cell r="C6757" t="str">
            <v>E</v>
          </cell>
          <cell r="D6757" t="str">
            <v>EV</v>
          </cell>
          <cell r="E6757" t="str">
            <v>EVL</v>
          </cell>
          <cell r="F6757">
            <v>750</v>
          </cell>
          <cell r="G6757">
            <v>558840</v>
          </cell>
          <cell r="H6757">
            <v>12.12</v>
          </cell>
          <cell r="I6757" t="str">
            <v>X</v>
          </cell>
          <cell r="J6757"/>
        </row>
        <row r="6758">
          <cell r="A6758">
            <v>918815</v>
          </cell>
          <cell r="B6758" t="str">
            <v>COWHORN SYRAH '12 750ml</v>
          </cell>
          <cell r="C6758" t="str">
            <v>P</v>
          </cell>
          <cell r="D6758" t="str">
            <v>PL</v>
          </cell>
          <cell r="E6758" t="str">
            <v>PLJ</v>
          </cell>
          <cell r="F6758">
            <v>750</v>
          </cell>
          <cell r="G6758">
            <v>918815</v>
          </cell>
          <cell r="H6758">
            <v>37.409999999999997</v>
          </cell>
          <cell r="I6758" t="str">
            <v>X</v>
          </cell>
          <cell r="J6758"/>
        </row>
        <row r="6759">
          <cell r="A6759">
            <v>953183</v>
          </cell>
          <cell r="B6759" t="str">
            <v>COYAM RED WINE 750ml</v>
          </cell>
          <cell r="C6759" t="str">
            <v>Y</v>
          </cell>
          <cell r="D6759" t="str">
            <v>YS</v>
          </cell>
          <cell r="E6759" t="str">
            <v>YSE</v>
          </cell>
          <cell r="F6759">
            <v>750</v>
          </cell>
          <cell r="G6759">
            <v>953183</v>
          </cell>
          <cell r="H6759">
            <v>35.74</v>
          </cell>
          <cell r="I6759" t="str">
            <v>U</v>
          </cell>
          <cell r="J6759"/>
        </row>
        <row r="6760">
          <cell r="A6760">
            <v>923209</v>
          </cell>
          <cell r="B6760" t="str">
            <v>CP BRETON BOURGUEIL TRINCH 750ml</v>
          </cell>
          <cell r="C6760" t="str">
            <v>Y</v>
          </cell>
          <cell r="D6760" t="str">
            <v>YS</v>
          </cell>
          <cell r="E6760" t="str">
            <v>YSE</v>
          </cell>
          <cell r="F6760">
            <v>750</v>
          </cell>
          <cell r="G6760">
            <v>923209</v>
          </cell>
          <cell r="H6760">
            <v>34.5</v>
          </cell>
          <cell r="I6760" t="str">
            <v>S</v>
          </cell>
          <cell r="J6760"/>
        </row>
        <row r="6761">
          <cell r="A6761">
            <v>948448</v>
          </cell>
          <cell r="B6761" t="str">
            <v>CP SANGIOVESE 750ml</v>
          </cell>
          <cell r="C6761" t="str">
            <v>Y</v>
          </cell>
          <cell r="D6761" t="str">
            <v>YS</v>
          </cell>
          <cell r="E6761" t="str">
            <v>YSE</v>
          </cell>
          <cell r="F6761">
            <v>750</v>
          </cell>
          <cell r="G6761">
            <v>948448</v>
          </cell>
          <cell r="H6761">
            <v>13.01</v>
          </cell>
          <cell r="I6761" t="str">
            <v>S</v>
          </cell>
          <cell r="J6761"/>
        </row>
        <row r="6762">
          <cell r="A6762">
            <v>949465</v>
          </cell>
          <cell r="B6762" t="str">
            <v>CRABBIES CLOUDY LEMONADE 330ml</v>
          </cell>
          <cell r="C6762" t="str">
            <v>R</v>
          </cell>
          <cell r="D6762" t="str">
            <v>RC</v>
          </cell>
          <cell r="E6762" t="str">
            <v>RCP</v>
          </cell>
          <cell r="F6762">
            <v>330</v>
          </cell>
          <cell r="G6762">
            <v>949465</v>
          </cell>
          <cell r="H6762">
            <v>3.69</v>
          </cell>
          <cell r="I6762" t="str">
            <v>D</v>
          </cell>
          <cell r="J6762"/>
        </row>
        <row r="6763">
          <cell r="A6763">
            <v>947205</v>
          </cell>
          <cell r="B6763" t="str">
            <v>CRABBIES GINGER BEER 330ml</v>
          </cell>
          <cell r="C6763" t="str">
            <v>T</v>
          </cell>
          <cell r="D6763" t="str">
            <v>TC</v>
          </cell>
          <cell r="E6763" t="str">
            <v>TCP</v>
          </cell>
          <cell r="F6763">
            <v>330</v>
          </cell>
          <cell r="G6763">
            <v>947205</v>
          </cell>
          <cell r="H6763">
            <v>1.99</v>
          </cell>
          <cell r="I6763" t="str">
            <v>D</v>
          </cell>
          <cell r="J6763"/>
        </row>
        <row r="6764">
          <cell r="A6764">
            <v>950605</v>
          </cell>
          <cell r="B6764" t="str">
            <v>CRAFT &amp; ESTATES WINEMAKERS SLCT 750ml</v>
          </cell>
          <cell r="C6764" t="str">
            <v>Y</v>
          </cell>
          <cell r="D6764" t="str">
            <v>YS</v>
          </cell>
          <cell r="E6764" t="str">
            <v>YSE</v>
          </cell>
          <cell r="F6764">
            <v>750</v>
          </cell>
          <cell r="G6764">
            <v>950605</v>
          </cell>
          <cell r="H6764">
            <v>10.210000000000001</v>
          </cell>
          <cell r="I6764" t="str">
            <v>S</v>
          </cell>
          <cell r="J6764"/>
        </row>
        <row r="6765">
          <cell r="A6765">
            <v>559002</v>
          </cell>
          <cell r="B6765" t="str">
            <v>CRAFTERS UNION PINOT GRIGIO CAN 375 ml</v>
          </cell>
          <cell r="C6765" t="str">
            <v>Y</v>
          </cell>
          <cell r="D6765" t="str">
            <v>YS</v>
          </cell>
          <cell r="E6765" t="str">
            <v>YSE</v>
          </cell>
          <cell r="F6765">
            <v>375</v>
          </cell>
          <cell r="G6765">
            <v>559002</v>
          </cell>
          <cell r="H6765">
            <v>5.84</v>
          </cell>
          <cell r="I6765" t="str">
            <v>S</v>
          </cell>
          <cell r="J6765"/>
        </row>
        <row r="6766">
          <cell r="A6766">
            <v>458916</v>
          </cell>
          <cell r="B6766" t="str">
            <v>CRAFTERS UNION RED BLEND CAN 375ml</v>
          </cell>
          <cell r="C6766" t="str">
            <v>Y</v>
          </cell>
          <cell r="D6766" t="str">
            <v>YS</v>
          </cell>
          <cell r="E6766" t="str">
            <v>YSE</v>
          </cell>
          <cell r="F6766">
            <v>375</v>
          </cell>
          <cell r="G6766">
            <v>458916</v>
          </cell>
          <cell r="H6766">
            <v>5.84</v>
          </cell>
          <cell r="I6766" t="str">
            <v>S</v>
          </cell>
          <cell r="J6766"/>
        </row>
        <row r="6767">
          <cell r="A6767">
            <v>650780</v>
          </cell>
          <cell r="B6767" t="str">
            <v>CRAFTERS UNION ROSE CAN 375 ml</v>
          </cell>
          <cell r="C6767" t="str">
            <v>Y</v>
          </cell>
          <cell r="D6767" t="str">
            <v>YS</v>
          </cell>
          <cell r="E6767" t="str">
            <v>YSE</v>
          </cell>
          <cell r="F6767">
            <v>375</v>
          </cell>
          <cell r="G6767">
            <v>650780</v>
          </cell>
          <cell r="H6767">
            <v>5.84</v>
          </cell>
          <cell r="I6767" t="str">
            <v>S</v>
          </cell>
          <cell r="J6767"/>
        </row>
        <row r="6768">
          <cell r="A6768">
            <v>4780</v>
          </cell>
          <cell r="B6768" t="str">
            <v>CRAGGANMORE 12 YR MALT SCOTCH 750ml</v>
          </cell>
          <cell r="C6768" t="str">
            <v>A</v>
          </cell>
          <cell r="D6768" t="str">
            <v>AW</v>
          </cell>
          <cell r="E6768" t="str">
            <v>AWS</v>
          </cell>
          <cell r="F6768">
            <v>750</v>
          </cell>
          <cell r="G6768">
            <v>4780</v>
          </cell>
          <cell r="H6768">
            <v>37.799999999999997</v>
          </cell>
          <cell r="I6768" t="str">
            <v>X</v>
          </cell>
          <cell r="J6768"/>
        </row>
        <row r="6769">
          <cell r="A6769">
            <v>4785</v>
          </cell>
          <cell r="B6769" t="str">
            <v>CRAGGANMORE DISTILLERS EDITION 750ml</v>
          </cell>
          <cell r="C6769" t="str">
            <v>A</v>
          </cell>
          <cell r="D6769" t="str">
            <v>AW</v>
          </cell>
          <cell r="E6769" t="str">
            <v>AWS</v>
          </cell>
          <cell r="F6769">
            <v>750</v>
          </cell>
          <cell r="G6769">
            <v>4785</v>
          </cell>
          <cell r="H6769">
            <v>45.98</v>
          </cell>
          <cell r="I6769" t="str">
            <v>X</v>
          </cell>
          <cell r="J6769"/>
        </row>
        <row r="6770">
          <cell r="A6770">
            <v>924430</v>
          </cell>
          <cell r="B6770" t="str">
            <v>CRAGGY RANGE GIMBLET GRAVELS BLEND 750ml</v>
          </cell>
          <cell r="C6770" t="str">
            <v>Y</v>
          </cell>
          <cell r="D6770" t="str">
            <v>YS</v>
          </cell>
          <cell r="E6770" t="str">
            <v>YSE</v>
          </cell>
          <cell r="F6770">
            <v>750</v>
          </cell>
          <cell r="G6770">
            <v>924430</v>
          </cell>
          <cell r="H6770">
            <v>21.88</v>
          </cell>
          <cell r="I6770" t="str">
            <v>S</v>
          </cell>
          <cell r="J6770"/>
        </row>
        <row r="6771">
          <cell r="A6771">
            <v>407600</v>
          </cell>
          <cell r="B6771" t="str">
            <v>CRAGGY RANGE SAUV BL TE MUNA'19/20 750ml</v>
          </cell>
          <cell r="C6771" t="str">
            <v>K</v>
          </cell>
          <cell r="D6771" t="str">
            <v>KR</v>
          </cell>
          <cell r="E6771" t="str">
            <v>KRV</v>
          </cell>
          <cell r="F6771">
            <v>750</v>
          </cell>
          <cell r="G6771">
            <v>407600</v>
          </cell>
          <cell r="H6771">
            <v>24.55</v>
          </cell>
          <cell r="I6771" t="str">
            <v>L</v>
          </cell>
          <cell r="J6771"/>
        </row>
        <row r="6772">
          <cell r="A6772">
            <v>902414</v>
          </cell>
          <cell r="B6772" t="str">
            <v>CRAIG ALLEN CUVEE D'OSCAR 375ml</v>
          </cell>
          <cell r="C6772" t="str">
            <v>Y</v>
          </cell>
          <cell r="D6772" t="str">
            <v>YS</v>
          </cell>
          <cell r="E6772" t="str">
            <v>YST</v>
          </cell>
          <cell r="F6772">
            <v>375</v>
          </cell>
          <cell r="G6772">
            <v>902414</v>
          </cell>
          <cell r="H6772">
            <v>9.35</v>
          </cell>
          <cell r="I6772" t="str">
            <v>S</v>
          </cell>
          <cell r="J6772"/>
        </row>
        <row r="6773">
          <cell r="A6773">
            <v>4810</v>
          </cell>
          <cell r="B6773" t="str">
            <v>CRAIGELLACHIE 13 YR SINGLE MALT 750ml</v>
          </cell>
          <cell r="C6773" t="str">
            <v>Y</v>
          </cell>
          <cell r="D6773" t="str">
            <v>YS</v>
          </cell>
          <cell r="E6773" t="str">
            <v>YSA</v>
          </cell>
          <cell r="F6773">
            <v>750</v>
          </cell>
          <cell r="G6773">
            <v>4810</v>
          </cell>
          <cell r="H6773">
            <v>59.99</v>
          </cell>
          <cell r="I6773" t="str">
            <v>S</v>
          </cell>
          <cell r="J6773"/>
        </row>
        <row r="6774">
          <cell r="A6774">
            <v>950516</v>
          </cell>
          <cell r="B6774" t="str">
            <v>CRAIGIE'S IRISH CIDER 500ml</v>
          </cell>
          <cell r="C6774" t="str">
            <v>Y</v>
          </cell>
          <cell r="D6774" t="str">
            <v>YS</v>
          </cell>
          <cell r="E6774" t="str">
            <v>YSE</v>
          </cell>
          <cell r="F6774">
            <v>500</v>
          </cell>
          <cell r="G6774">
            <v>950516</v>
          </cell>
          <cell r="H6774">
            <v>7.11</v>
          </cell>
          <cell r="I6774" t="str">
            <v>S</v>
          </cell>
          <cell r="J6774"/>
        </row>
        <row r="6775">
          <cell r="A6775">
            <v>948811</v>
          </cell>
          <cell r="B6775" t="str">
            <v>CRAN BRRR RITA 237ml</v>
          </cell>
          <cell r="C6775" t="str">
            <v>Y</v>
          </cell>
          <cell r="D6775" t="str">
            <v>YS</v>
          </cell>
          <cell r="E6775" t="str">
            <v>YSE</v>
          </cell>
          <cell r="F6775">
            <v>237</v>
          </cell>
          <cell r="G6775">
            <v>948811</v>
          </cell>
          <cell r="H6775">
            <v>1.91</v>
          </cell>
          <cell r="I6775" t="str">
            <v>S</v>
          </cell>
          <cell r="J6775"/>
        </row>
        <row r="6776">
          <cell r="A6776">
            <v>559150</v>
          </cell>
          <cell r="B6776" t="str">
            <v>CRANE LAKE CHARDONNAY 750ml</v>
          </cell>
          <cell r="C6776" t="str">
            <v>K</v>
          </cell>
          <cell r="D6776" t="str">
            <v>KK</v>
          </cell>
          <cell r="E6776" t="str">
            <v>KKB</v>
          </cell>
          <cell r="F6776">
            <v>750</v>
          </cell>
          <cell r="G6776">
            <v>559150</v>
          </cell>
          <cell r="H6776">
            <v>3.78</v>
          </cell>
          <cell r="I6776" t="str">
            <v>D</v>
          </cell>
          <cell r="J6776"/>
        </row>
        <row r="6777">
          <cell r="A6777">
            <v>917009</v>
          </cell>
          <cell r="B6777" t="str">
            <v>CRANE LAKE MALBEC CA'15/16 750ml</v>
          </cell>
          <cell r="C6777" t="str">
            <v>Y</v>
          </cell>
          <cell r="D6777" t="str">
            <v>YS</v>
          </cell>
          <cell r="E6777" t="str">
            <v>YSE</v>
          </cell>
          <cell r="F6777">
            <v>750</v>
          </cell>
          <cell r="G6777">
            <v>917009</v>
          </cell>
          <cell r="H6777">
            <v>5.99</v>
          </cell>
          <cell r="I6777" t="str">
            <v>S</v>
          </cell>
          <cell r="J6777"/>
        </row>
        <row r="6778">
          <cell r="A6778">
            <v>559157</v>
          </cell>
          <cell r="B6778" t="str">
            <v>CRANE LAKE MOSCATO 750ml</v>
          </cell>
          <cell r="C6778" t="str">
            <v>Y</v>
          </cell>
          <cell r="D6778" t="str">
            <v>YS</v>
          </cell>
          <cell r="E6778" t="str">
            <v>YSE</v>
          </cell>
          <cell r="F6778">
            <v>750</v>
          </cell>
          <cell r="G6778">
            <v>559157</v>
          </cell>
          <cell r="H6778">
            <v>6.99</v>
          </cell>
          <cell r="I6778" t="str">
            <v>S</v>
          </cell>
          <cell r="J6778"/>
        </row>
        <row r="6779">
          <cell r="A6779">
            <v>906153</v>
          </cell>
          <cell r="B6779" t="str">
            <v>CRANE LAKE PETITE SIRAH 750ml</v>
          </cell>
          <cell r="C6779" t="str">
            <v>Y</v>
          </cell>
          <cell r="D6779" t="str">
            <v>YS</v>
          </cell>
          <cell r="E6779" t="str">
            <v>YSE</v>
          </cell>
          <cell r="F6779">
            <v>750</v>
          </cell>
          <cell r="G6779">
            <v>906153</v>
          </cell>
          <cell r="H6779">
            <v>6.99</v>
          </cell>
          <cell r="I6779" t="str">
            <v>S</v>
          </cell>
          <cell r="J6779"/>
        </row>
        <row r="6780">
          <cell r="A6780">
            <v>917265</v>
          </cell>
          <cell r="B6780" t="str">
            <v>CRANE LAKE PINOT GRIGIO'15/17 750ml</v>
          </cell>
          <cell r="C6780" t="str">
            <v>Y</v>
          </cell>
          <cell r="D6780" t="str">
            <v>YS</v>
          </cell>
          <cell r="E6780" t="str">
            <v>YSE</v>
          </cell>
          <cell r="F6780">
            <v>750</v>
          </cell>
          <cell r="G6780">
            <v>917265</v>
          </cell>
          <cell r="H6780">
            <v>5.99</v>
          </cell>
          <cell r="I6780" t="str">
            <v>S</v>
          </cell>
          <cell r="J6780"/>
        </row>
        <row r="6781">
          <cell r="A6781">
            <v>458930</v>
          </cell>
          <cell r="B6781" t="str">
            <v>CRANE LAKE PINOT NOIR CALIF 750ml</v>
          </cell>
          <cell r="C6781" t="str">
            <v>Y</v>
          </cell>
          <cell r="D6781" t="str">
            <v>YS</v>
          </cell>
          <cell r="E6781" t="str">
            <v>YSE</v>
          </cell>
          <cell r="F6781">
            <v>750</v>
          </cell>
          <cell r="G6781">
            <v>458930</v>
          </cell>
          <cell r="H6781">
            <v>6.99</v>
          </cell>
          <cell r="I6781" t="str">
            <v>S</v>
          </cell>
          <cell r="J6781"/>
        </row>
        <row r="6782">
          <cell r="A6782">
            <v>559133</v>
          </cell>
          <cell r="B6782" t="str">
            <v>CRANE LAKE RIESLING CALIF 750ml</v>
          </cell>
          <cell r="C6782" t="str">
            <v>K</v>
          </cell>
          <cell r="D6782" t="str">
            <v>KK</v>
          </cell>
          <cell r="E6782" t="str">
            <v>KKR</v>
          </cell>
          <cell r="F6782">
            <v>750</v>
          </cell>
          <cell r="G6782">
            <v>559133</v>
          </cell>
          <cell r="H6782">
            <v>8.99</v>
          </cell>
          <cell r="I6782">
            <v>1</v>
          </cell>
          <cell r="J6782"/>
        </row>
        <row r="6783">
          <cell r="A6783">
            <v>919308</v>
          </cell>
          <cell r="B6783" t="str">
            <v>CRANE LAKE SANGIOVESE 750ml</v>
          </cell>
          <cell r="C6783" t="str">
            <v>Y</v>
          </cell>
          <cell r="D6783" t="str">
            <v>YS</v>
          </cell>
          <cell r="E6783" t="str">
            <v>YSE</v>
          </cell>
          <cell r="F6783">
            <v>750</v>
          </cell>
          <cell r="G6783">
            <v>919308</v>
          </cell>
          <cell r="H6783">
            <v>6.99</v>
          </cell>
          <cell r="I6783" t="str">
            <v>S</v>
          </cell>
          <cell r="J6783"/>
        </row>
        <row r="6784">
          <cell r="A6784">
            <v>948821</v>
          </cell>
          <cell r="B6784" t="str">
            <v>CRANE RIDGE CABERNET SAUV 750ml</v>
          </cell>
          <cell r="C6784" t="str">
            <v>Y</v>
          </cell>
          <cell r="D6784" t="str">
            <v>YS</v>
          </cell>
          <cell r="E6784" t="str">
            <v>YSE</v>
          </cell>
          <cell r="F6784">
            <v>750</v>
          </cell>
          <cell r="G6784">
            <v>948821</v>
          </cell>
          <cell r="H6784">
            <v>10.220000000000001</v>
          </cell>
          <cell r="I6784" t="str">
            <v>S</v>
          </cell>
          <cell r="J6784"/>
        </row>
        <row r="6785">
          <cell r="A6785">
            <v>75009</v>
          </cell>
          <cell r="B6785" t="str">
            <v>CRATER LAKE HATCH GR CHILE VODKA 750ml</v>
          </cell>
          <cell r="C6785" t="str">
            <v>Y</v>
          </cell>
          <cell r="D6785" t="str">
            <v>YS</v>
          </cell>
          <cell r="E6785" t="str">
            <v>YSA</v>
          </cell>
          <cell r="F6785">
            <v>750</v>
          </cell>
          <cell r="G6785">
            <v>75009</v>
          </cell>
          <cell r="H6785">
            <v>20.2</v>
          </cell>
          <cell r="I6785" t="str">
            <v>S</v>
          </cell>
          <cell r="J6785"/>
        </row>
        <row r="6786">
          <cell r="A6786">
            <v>949202</v>
          </cell>
          <cell r="B6786" t="str">
            <v>CRATER LAKE HAZELNUT ESPRESSO 750ml</v>
          </cell>
          <cell r="C6786" t="str">
            <v>Y</v>
          </cell>
          <cell r="D6786" t="str">
            <v>YS</v>
          </cell>
          <cell r="E6786" t="str">
            <v>YSA</v>
          </cell>
          <cell r="F6786">
            <v>750</v>
          </cell>
          <cell r="G6786">
            <v>949202</v>
          </cell>
          <cell r="H6786">
            <v>24.74</v>
          </cell>
          <cell r="I6786" t="str">
            <v>S</v>
          </cell>
          <cell r="J6786"/>
        </row>
        <row r="6787">
          <cell r="A6787">
            <v>910543</v>
          </cell>
          <cell r="B6787" t="str">
            <v>CRATER LAKE ROCK AND RYE 750ml</v>
          </cell>
          <cell r="C6787" t="str">
            <v>C</v>
          </cell>
          <cell r="D6787" t="str">
            <v>CW</v>
          </cell>
          <cell r="E6787" t="str">
            <v>CWU</v>
          </cell>
          <cell r="F6787">
            <v>750</v>
          </cell>
          <cell r="G6787">
            <v>910543</v>
          </cell>
          <cell r="H6787">
            <v>19.989999999999998</v>
          </cell>
          <cell r="I6787" t="str">
            <v>T</v>
          </cell>
          <cell r="J6787"/>
        </row>
        <row r="6788">
          <cell r="A6788">
            <v>27044</v>
          </cell>
          <cell r="B6788" t="str">
            <v>CRATER LAKE RYE WHISKEY 750ml</v>
          </cell>
          <cell r="C6788" t="str">
            <v>A</v>
          </cell>
          <cell r="D6788" t="str">
            <v>AW</v>
          </cell>
          <cell r="E6788" t="str">
            <v>AWU</v>
          </cell>
          <cell r="F6788">
            <v>750</v>
          </cell>
          <cell r="G6788">
            <v>27044</v>
          </cell>
          <cell r="H6788">
            <v>13.5</v>
          </cell>
          <cell r="I6788" t="str">
            <v>D</v>
          </cell>
          <cell r="J6788"/>
        </row>
        <row r="6789">
          <cell r="A6789">
            <v>73577</v>
          </cell>
          <cell r="B6789" t="str">
            <v>CRAVE CHOCOLATE MIN T 750ml</v>
          </cell>
          <cell r="C6789" t="str">
            <v>Y</v>
          </cell>
          <cell r="D6789" t="str">
            <v>YS</v>
          </cell>
          <cell r="E6789" t="str">
            <v>YSC</v>
          </cell>
          <cell r="F6789">
            <v>750</v>
          </cell>
          <cell r="G6789">
            <v>73577</v>
          </cell>
          <cell r="H6789">
            <v>20.239999999999998</v>
          </cell>
          <cell r="I6789" t="str">
            <v>S</v>
          </cell>
          <cell r="J6789"/>
        </row>
        <row r="6790">
          <cell r="A6790">
            <v>919041</v>
          </cell>
          <cell r="B6790" t="str">
            <v>CRAZY MOUNTAIN HOOKIEBAB IPA 355 ml</v>
          </cell>
          <cell r="C6790" t="str">
            <v>T</v>
          </cell>
          <cell r="D6790" t="str">
            <v>TN</v>
          </cell>
          <cell r="E6790" t="str">
            <v>TNF</v>
          </cell>
          <cell r="F6790">
            <v>355</v>
          </cell>
          <cell r="G6790">
            <v>919041</v>
          </cell>
          <cell r="H6790">
            <v>2.0099999999999998</v>
          </cell>
          <cell r="I6790" t="str">
            <v>D</v>
          </cell>
          <cell r="J6790"/>
        </row>
        <row r="6791">
          <cell r="A6791">
            <v>919046</v>
          </cell>
          <cell r="B6791" t="str">
            <v>CRAZY MOUNTAIN LAVA LAKE WIT 355ml</v>
          </cell>
          <cell r="C6791" t="str">
            <v>T</v>
          </cell>
          <cell r="D6791" t="str">
            <v>TC</v>
          </cell>
          <cell r="E6791" t="str">
            <v>TCE</v>
          </cell>
          <cell r="F6791">
            <v>355</v>
          </cell>
          <cell r="G6791">
            <v>919046</v>
          </cell>
          <cell r="H6791">
            <v>2.0099999999999998</v>
          </cell>
          <cell r="I6791" t="str">
            <v>D</v>
          </cell>
          <cell r="J6791"/>
        </row>
        <row r="6792">
          <cell r="A6792">
            <v>955362</v>
          </cell>
          <cell r="B6792" t="str">
            <v>CRAZY MOUNTAIN LIVIN PALE ALE 355ml</v>
          </cell>
          <cell r="C6792" t="str">
            <v>T</v>
          </cell>
          <cell r="D6792" t="str">
            <v>TN</v>
          </cell>
          <cell r="E6792" t="str">
            <v>TNC</v>
          </cell>
          <cell r="F6792">
            <v>355</v>
          </cell>
          <cell r="G6792">
            <v>955362</v>
          </cell>
          <cell r="H6792">
            <v>2.04</v>
          </cell>
          <cell r="I6792" t="str">
            <v>S</v>
          </cell>
          <cell r="J6792"/>
        </row>
        <row r="6793">
          <cell r="A6793">
            <v>955174</v>
          </cell>
          <cell r="B6793" t="str">
            <v>CRAZY MOUNTAIN SNOWCAT COFFEE STOUT355ml</v>
          </cell>
          <cell r="C6793" t="str">
            <v>Y</v>
          </cell>
          <cell r="D6793" t="str">
            <v>YS</v>
          </cell>
          <cell r="E6793" t="str">
            <v>YST</v>
          </cell>
          <cell r="F6793">
            <v>355</v>
          </cell>
          <cell r="G6793">
            <v>955174</v>
          </cell>
          <cell r="H6793">
            <v>2.04</v>
          </cell>
          <cell r="I6793" t="str">
            <v>S</v>
          </cell>
          <cell r="J6793"/>
        </row>
        <row r="6794">
          <cell r="A6794">
            <v>900673</v>
          </cell>
          <cell r="B6794" t="str">
            <v>CRAZY MTN LOCALS STASH GRPFRT PAL 355 ml</v>
          </cell>
          <cell r="C6794" t="str">
            <v>Y</v>
          </cell>
          <cell r="D6794" t="str">
            <v>YS</v>
          </cell>
          <cell r="E6794" t="str">
            <v>YST</v>
          </cell>
          <cell r="F6794">
            <v>355</v>
          </cell>
          <cell r="G6794">
            <v>900673</v>
          </cell>
          <cell r="H6794">
            <v>3.57</v>
          </cell>
          <cell r="I6794" t="str">
            <v>X</v>
          </cell>
          <cell r="J6794"/>
        </row>
        <row r="6795">
          <cell r="A6795">
            <v>902629</v>
          </cell>
          <cell r="B6795" t="str">
            <v>CREAM OF KENTUCKY 750ml</v>
          </cell>
          <cell r="C6795" t="str">
            <v>Y</v>
          </cell>
          <cell r="D6795" t="str">
            <v>YG</v>
          </cell>
          <cell r="E6795" t="str">
            <v>YGA</v>
          </cell>
          <cell r="F6795">
            <v>750</v>
          </cell>
          <cell r="G6795">
            <v>902629</v>
          </cell>
          <cell r="H6795">
            <v>109.99</v>
          </cell>
          <cell r="I6795" t="str">
            <v>T</v>
          </cell>
          <cell r="J6795"/>
        </row>
        <row r="6796">
          <cell r="A6796">
            <v>86532</v>
          </cell>
          <cell r="B6796" t="str">
            <v>CREEK WATER WHISKEY 750ml</v>
          </cell>
          <cell r="C6796" t="str">
            <v>Y</v>
          </cell>
          <cell r="D6796" t="str">
            <v>YS</v>
          </cell>
          <cell r="E6796" t="str">
            <v>YSA</v>
          </cell>
          <cell r="F6796">
            <v>750</v>
          </cell>
          <cell r="G6796">
            <v>86532</v>
          </cell>
          <cell r="H6796">
            <v>25.21</v>
          </cell>
          <cell r="I6796" t="str">
            <v>S</v>
          </cell>
          <cell r="J6796"/>
        </row>
        <row r="6797">
          <cell r="A6797">
            <v>920442</v>
          </cell>
          <cell r="B6797" t="str">
            <v>CREME DE NOYAUX 1000ml</v>
          </cell>
          <cell r="C6797" t="str">
            <v>Y</v>
          </cell>
          <cell r="D6797" t="str">
            <v>YS</v>
          </cell>
          <cell r="E6797" t="str">
            <v>YSC</v>
          </cell>
          <cell r="F6797">
            <v>1000</v>
          </cell>
          <cell r="G6797">
            <v>920442</v>
          </cell>
          <cell r="H6797">
            <v>14.1</v>
          </cell>
          <cell r="I6797" t="str">
            <v>S</v>
          </cell>
          <cell r="J6797"/>
        </row>
        <row r="6798">
          <cell r="A6798">
            <v>909251</v>
          </cell>
          <cell r="B6798" t="str">
            <v>CREME YVETTE 750ml</v>
          </cell>
          <cell r="C6798" t="str">
            <v>Y</v>
          </cell>
          <cell r="D6798" t="str">
            <v>YS</v>
          </cell>
          <cell r="E6798" t="str">
            <v>YSC</v>
          </cell>
          <cell r="F6798">
            <v>750</v>
          </cell>
          <cell r="G6798">
            <v>909251</v>
          </cell>
          <cell r="H6798">
            <v>45.14</v>
          </cell>
          <cell r="I6798" t="str">
            <v>U</v>
          </cell>
          <cell r="J6798"/>
        </row>
        <row r="6799">
          <cell r="A6799">
            <v>64799</v>
          </cell>
          <cell r="B6799" t="str">
            <v>CREME YVETTE LIQUEUR 750ml</v>
          </cell>
          <cell r="C6799" t="str">
            <v>Y</v>
          </cell>
          <cell r="D6799" t="str">
            <v>YS</v>
          </cell>
          <cell r="E6799" t="str">
            <v>YSC</v>
          </cell>
          <cell r="F6799">
            <v>750</v>
          </cell>
          <cell r="G6799">
            <v>64799</v>
          </cell>
          <cell r="H6799">
            <v>34.549999999999997</v>
          </cell>
          <cell r="I6799" t="str">
            <v>U</v>
          </cell>
          <cell r="J6799"/>
        </row>
        <row r="6800">
          <cell r="A6800">
            <v>87392</v>
          </cell>
          <cell r="B6800" t="str">
            <v>CREYENT MEZCAL 750ml</v>
          </cell>
          <cell r="C6800" t="str">
            <v>Y</v>
          </cell>
          <cell r="D6800" t="str">
            <v>YS</v>
          </cell>
          <cell r="E6800" t="str">
            <v>YSA</v>
          </cell>
          <cell r="F6800">
            <v>750</v>
          </cell>
          <cell r="G6800">
            <v>87392</v>
          </cell>
          <cell r="H6800">
            <v>50.13</v>
          </cell>
          <cell r="I6800" t="str">
            <v>S</v>
          </cell>
          <cell r="J6800"/>
        </row>
        <row r="6801">
          <cell r="A6801">
            <v>906855</v>
          </cell>
          <cell r="B6801" t="str">
            <v>CRIBARI MADERA 5000ml</v>
          </cell>
          <cell r="C6801" t="str">
            <v>Y</v>
          </cell>
          <cell r="D6801" t="str">
            <v>YS</v>
          </cell>
          <cell r="E6801" t="str">
            <v>YSE</v>
          </cell>
          <cell r="F6801">
            <v>5000</v>
          </cell>
          <cell r="G6801">
            <v>906855</v>
          </cell>
          <cell r="H6801">
            <v>23.49</v>
          </cell>
          <cell r="I6801" t="str">
            <v>S</v>
          </cell>
          <cell r="J6801"/>
        </row>
        <row r="6802">
          <cell r="A6802">
            <v>96983</v>
          </cell>
          <cell r="B6802" t="str">
            <v>CRIBARI MARSALA 1500ml</v>
          </cell>
          <cell r="C6802" t="str">
            <v>E</v>
          </cell>
          <cell r="D6802" t="str">
            <v>EL</v>
          </cell>
          <cell r="E6802" t="str">
            <v>ELD</v>
          </cell>
          <cell r="F6802">
            <v>1500</v>
          </cell>
          <cell r="G6802">
            <v>96983</v>
          </cell>
          <cell r="H6802">
            <v>9.99</v>
          </cell>
          <cell r="I6802">
            <v>1</v>
          </cell>
          <cell r="J6802"/>
        </row>
        <row r="6803">
          <cell r="A6803">
            <v>94628</v>
          </cell>
          <cell r="B6803" t="str">
            <v>CRIBARI SHERRY 5000ml</v>
          </cell>
          <cell r="C6803" t="str">
            <v>E</v>
          </cell>
          <cell r="D6803" t="str">
            <v>EH</v>
          </cell>
          <cell r="E6803" t="str">
            <v>EHU</v>
          </cell>
          <cell r="F6803">
            <v>5000</v>
          </cell>
          <cell r="G6803">
            <v>94628</v>
          </cell>
          <cell r="H6803">
            <v>23.49</v>
          </cell>
          <cell r="I6803">
            <v>1</v>
          </cell>
          <cell r="J6803"/>
        </row>
        <row r="6804">
          <cell r="A6804">
            <v>916292</v>
          </cell>
          <cell r="B6804" t="str">
            <v>CRIOS DE BALBO MALBEC'17/18 750ml</v>
          </cell>
          <cell r="C6804" t="str">
            <v>P</v>
          </cell>
          <cell r="D6804" t="str">
            <v>PR</v>
          </cell>
          <cell r="E6804" t="str">
            <v>PRU</v>
          </cell>
          <cell r="F6804">
            <v>750</v>
          </cell>
          <cell r="G6804">
            <v>916292</v>
          </cell>
          <cell r="H6804">
            <v>15.02</v>
          </cell>
          <cell r="I6804" t="str">
            <v>L</v>
          </cell>
          <cell r="J6804"/>
        </row>
        <row r="6805">
          <cell r="A6805">
            <v>915955</v>
          </cell>
          <cell r="B6805" t="str">
            <v>CRIOS DE BALBO SYRAH BONARD'07/08 750ml</v>
          </cell>
          <cell r="C6805" t="str">
            <v>P</v>
          </cell>
          <cell r="D6805" t="str">
            <v>PR</v>
          </cell>
          <cell r="E6805" t="str">
            <v>PRV</v>
          </cell>
          <cell r="F6805">
            <v>750</v>
          </cell>
          <cell r="G6805">
            <v>915955</v>
          </cell>
          <cell r="H6805">
            <v>15.26</v>
          </cell>
          <cell r="I6805" t="str">
            <v>X</v>
          </cell>
          <cell r="J6805"/>
        </row>
        <row r="6806">
          <cell r="A6806">
            <v>916293</v>
          </cell>
          <cell r="B6806" t="str">
            <v>CRIOS DE BALBO TORRONTES'21 750ml</v>
          </cell>
          <cell r="C6806" t="str">
            <v>K</v>
          </cell>
          <cell r="D6806" t="str">
            <v>KR</v>
          </cell>
          <cell r="E6806" t="str">
            <v>KRS</v>
          </cell>
          <cell r="F6806">
            <v>750</v>
          </cell>
          <cell r="G6806">
            <v>916293</v>
          </cell>
          <cell r="H6806">
            <v>15.18</v>
          </cell>
          <cell r="I6806" t="str">
            <v>L</v>
          </cell>
          <cell r="J6806"/>
        </row>
        <row r="6807">
          <cell r="A6807">
            <v>915137</v>
          </cell>
          <cell r="B6807" t="str">
            <v>CRIOS ROSE OF MALBEC'21 750ml</v>
          </cell>
          <cell r="C6807" t="str">
            <v>M</v>
          </cell>
          <cell r="D6807" t="str">
            <v>MP</v>
          </cell>
          <cell r="E6807" t="str">
            <v>MPQ</v>
          </cell>
          <cell r="F6807">
            <v>750</v>
          </cell>
          <cell r="G6807">
            <v>915137</v>
          </cell>
          <cell r="H6807">
            <v>15.02</v>
          </cell>
          <cell r="I6807" t="str">
            <v>L</v>
          </cell>
          <cell r="J6807"/>
        </row>
        <row r="6808">
          <cell r="A6808">
            <v>913988</v>
          </cell>
          <cell r="B6808" t="str">
            <v>CRISTAL LIBRARY 99/02/04 750ml</v>
          </cell>
          <cell r="C6808" t="str">
            <v>Y</v>
          </cell>
          <cell r="D6808" t="str">
            <v>YS</v>
          </cell>
          <cell r="E6808" t="str">
            <v>YSE</v>
          </cell>
          <cell r="F6808">
            <v>750</v>
          </cell>
          <cell r="G6808">
            <v>913988</v>
          </cell>
          <cell r="H6808">
            <v>357.99</v>
          </cell>
          <cell r="I6808" t="str">
            <v>U</v>
          </cell>
          <cell r="J6808"/>
        </row>
        <row r="6809">
          <cell r="A6809">
            <v>913978</v>
          </cell>
          <cell r="B6809" t="str">
            <v>CRISTAL MAGNUM 2009 1500ml</v>
          </cell>
          <cell r="C6809" t="str">
            <v>Y</v>
          </cell>
          <cell r="D6809" t="str">
            <v>YS</v>
          </cell>
          <cell r="E6809" t="str">
            <v>YSE</v>
          </cell>
          <cell r="F6809">
            <v>1500</v>
          </cell>
          <cell r="G6809">
            <v>913978</v>
          </cell>
          <cell r="H6809">
            <v>610.02</v>
          </cell>
          <cell r="I6809" t="str">
            <v>S</v>
          </cell>
          <cell r="J6809"/>
        </row>
        <row r="6810">
          <cell r="A6810">
            <v>921537</v>
          </cell>
          <cell r="B6810" t="str">
            <v>CRISTOM CHARDONNAY 750ml</v>
          </cell>
          <cell r="C6810" t="str">
            <v>Y</v>
          </cell>
          <cell r="D6810" t="str">
            <v>YS</v>
          </cell>
          <cell r="E6810" t="str">
            <v>YSE</v>
          </cell>
          <cell r="F6810">
            <v>750</v>
          </cell>
          <cell r="G6810">
            <v>921537</v>
          </cell>
          <cell r="H6810">
            <v>39.99</v>
          </cell>
          <cell r="I6810" t="str">
            <v>S</v>
          </cell>
          <cell r="J6810"/>
        </row>
        <row r="6811">
          <cell r="A6811">
            <v>902168</v>
          </cell>
          <cell r="B6811" t="str">
            <v>CRISTOM NAC MIXED CASE 1 750ml</v>
          </cell>
          <cell r="C6811" t="str">
            <v>Y</v>
          </cell>
          <cell r="D6811" t="str">
            <v>YS</v>
          </cell>
          <cell r="E6811" t="str">
            <v>YSE</v>
          </cell>
          <cell r="F6811">
            <v>750</v>
          </cell>
          <cell r="G6811">
            <v>902168</v>
          </cell>
          <cell r="H6811">
            <v>27.27</v>
          </cell>
          <cell r="I6811" t="str">
            <v>S</v>
          </cell>
          <cell r="J6811"/>
        </row>
        <row r="6812">
          <cell r="A6812">
            <v>919089</v>
          </cell>
          <cell r="B6812" t="str">
            <v>CRISTOM NAC MIXED CASE 3 750ml</v>
          </cell>
          <cell r="C6812" t="str">
            <v>Y</v>
          </cell>
          <cell r="D6812" t="str">
            <v>YS</v>
          </cell>
          <cell r="E6812" t="str">
            <v>YSE</v>
          </cell>
          <cell r="F6812">
            <v>750</v>
          </cell>
          <cell r="G6812">
            <v>919089</v>
          </cell>
          <cell r="H6812">
            <v>32.200000000000003</v>
          </cell>
          <cell r="I6812" t="str">
            <v>S</v>
          </cell>
          <cell r="J6812"/>
        </row>
        <row r="6813">
          <cell r="A6813">
            <v>919097</v>
          </cell>
          <cell r="B6813" t="str">
            <v>CRISTOM NAC MIXED CASE 4 3000ml</v>
          </cell>
          <cell r="C6813" t="str">
            <v>Y</v>
          </cell>
          <cell r="D6813" t="str">
            <v>YS</v>
          </cell>
          <cell r="E6813" t="str">
            <v>YSE</v>
          </cell>
          <cell r="F6813">
            <v>3000</v>
          </cell>
          <cell r="G6813">
            <v>919097</v>
          </cell>
          <cell r="H6813">
            <v>79.48</v>
          </cell>
          <cell r="I6813" t="str">
            <v>S</v>
          </cell>
          <cell r="J6813"/>
        </row>
        <row r="6814">
          <cell r="A6814">
            <v>919098</v>
          </cell>
          <cell r="B6814" t="str">
            <v>CRISTOM NAC MIXED CASE 5 375ml</v>
          </cell>
          <cell r="C6814" t="str">
            <v>Y</v>
          </cell>
          <cell r="D6814" t="str">
            <v>YS</v>
          </cell>
          <cell r="E6814" t="str">
            <v>YSE</v>
          </cell>
          <cell r="F6814">
            <v>375</v>
          </cell>
          <cell r="G6814">
            <v>919098</v>
          </cell>
          <cell r="H6814">
            <v>16.100000000000001</v>
          </cell>
          <cell r="I6814" t="str">
            <v>S</v>
          </cell>
          <cell r="J6814"/>
        </row>
        <row r="6815">
          <cell r="A6815">
            <v>902169</v>
          </cell>
          <cell r="B6815" t="str">
            <v>CRISTOM NAC SPECIALTY CASE 2 1500ml</v>
          </cell>
          <cell r="C6815" t="str">
            <v>Y</v>
          </cell>
          <cell r="D6815" t="str">
            <v>YS</v>
          </cell>
          <cell r="E6815" t="str">
            <v>YSE</v>
          </cell>
          <cell r="F6815">
            <v>1500</v>
          </cell>
          <cell r="G6815">
            <v>902169</v>
          </cell>
          <cell r="H6815">
            <v>42.75</v>
          </cell>
          <cell r="I6815" t="str">
            <v>S</v>
          </cell>
          <cell r="J6815"/>
        </row>
        <row r="6816">
          <cell r="A6816">
            <v>901939</v>
          </cell>
          <cell r="B6816" t="str">
            <v>CRISTOM PINOT NOIR EILEEN '19 750ml</v>
          </cell>
          <cell r="C6816" t="str">
            <v>Y</v>
          </cell>
          <cell r="D6816" t="str">
            <v>YS</v>
          </cell>
          <cell r="E6816" t="str">
            <v>YSE</v>
          </cell>
          <cell r="F6816">
            <v>750</v>
          </cell>
          <cell r="G6816">
            <v>901939</v>
          </cell>
          <cell r="H6816">
            <v>78.569999999999993</v>
          </cell>
          <cell r="I6816" t="str">
            <v>S</v>
          </cell>
          <cell r="J6816"/>
        </row>
        <row r="6817">
          <cell r="A6817">
            <v>921375</v>
          </cell>
          <cell r="B6817" t="str">
            <v>CRISTOM PINOT NOIR JESSIE 1500ml</v>
          </cell>
          <cell r="C6817" t="str">
            <v>Y</v>
          </cell>
          <cell r="D6817" t="str">
            <v>YS</v>
          </cell>
          <cell r="E6817" t="str">
            <v>YSE</v>
          </cell>
          <cell r="F6817">
            <v>1500</v>
          </cell>
          <cell r="G6817">
            <v>921375</v>
          </cell>
          <cell r="H6817">
            <v>133.19</v>
          </cell>
          <cell r="I6817" t="str">
            <v>S</v>
          </cell>
          <cell r="J6817"/>
        </row>
        <row r="6818">
          <cell r="A6818">
            <v>901940</v>
          </cell>
          <cell r="B6818" t="str">
            <v>CRISTOM PINOT NOIR JESSIE'19 750ml</v>
          </cell>
          <cell r="C6818" t="str">
            <v>Y</v>
          </cell>
          <cell r="D6818" t="str">
            <v>YS</v>
          </cell>
          <cell r="E6818" t="str">
            <v>YSE</v>
          </cell>
          <cell r="F6818">
            <v>750</v>
          </cell>
          <cell r="G6818">
            <v>901940</v>
          </cell>
          <cell r="H6818">
            <v>78.569999999999993</v>
          </cell>
          <cell r="I6818" t="str">
            <v>S</v>
          </cell>
          <cell r="J6818"/>
        </row>
        <row r="6819">
          <cell r="A6819">
            <v>901941</v>
          </cell>
          <cell r="B6819" t="str">
            <v>CRISTOM PINOT NOIR LOUISE'19 750ml</v>
          </cell>
          <cell r="C6819" t="str">
            <v>Y</v>
          </cell>
          <cell r="D6819" t="str">
            <v>YS</v>
          </cell>
          <cell r="E6819" t="str">
            <v>YSE</v>
          </cell>
          <cell r="F6819">
            <v>750</v>
          </cell>
          <cell r="G6819">
            <v>901941</v>
          </cell>
          <cell r="H6819">
            <v>78.569999999999993</v>
          </cell>
          <cell r="I6819" t="str">
            <v>S</v>
          </cell>
          <cell r="J6819"/>
        </row>
        <row r="6820">
          <cell r="A6820">
            <v>901942</v>
          </cell>
          <cell r="B6820" t="str">
            <v>CRISTOM PINOT NOIR MARJORIE'19 750ml</v>
          </cell>
          <cell r="C6820" t="str">
            <v>Y</v>
          </cell>
          <cell r="D6820" t="str">
            <v>YS</v>
          </cell>
          <cell r="E6820" t="str">
            <v>YSE</v>
          </cell>
          <cell r="F6820">
            <v>750</v>
          </cell>
          <cell r="G6820">
            <v>901942</v>
          </cell>
          <cell r="H6820">
            <v>78.569999999999993</v>
          </cell>
          <cell r="I6820" t="str">
            <v>S</v>
          </cell>
          <cell r="J6820"/>
        </row>
        <row r="6821">
          <cell r="A6821">
            <v>917562</v>
          </cell>
          <cell r="B6821" t="str">
            <v>CRISTOM PINOT NOIR MT JFFRSN'21 750ml</v>
          </cell>
          <cell r="C6821" t="str">
            <v>P</v>
          </cell>
          <cell r="D6821" t="str">
            <v>PL</v>
          </cell>
          <cell r="E6821" t="str">
            <v>PLR</v>
          </cell>
          <cell r="F6821">
            <v>750</v>
          </cell>
          <cell r="G6821">
            <v>917562</v>
          </cell>
          <cell r="H6821">
            <v>39.99</v>
          </cell>
          <cell r="I6821" t="str">
            <v>L</v>
          </cell>
          <cell r="J6821"/>
        </row>
        <row r="6822">
          <cell r="A6822">
            <v>900903</v>
          </cell>
          <cell r="B6822" t="str">
            <v>CRISTOM PINOT NOIR WILLMTT'20 750ml</v>
          </cell>
          <cell r="C6822" t="str">
            <v>P</v>
          </cell>
          <cell r="D6822" t="str">
            <v>PL</v>
          </cell>
          <cell r="E6822" t="str">
            <v>PLR</v>
          </cell>
          <cell r="F6822">
            <v>750</v>
          </cell>
          <cell r="G6822">
            <v>900903</v>
          </cell>
          <cell r="H6822">
            <v>29.99</v>
          </cell>
          <cell r="I6822" t="str">
            <v>L</v>
          </cell>
          <cell r="J6822"/>
        </row>
        <row r="6823">
          <cell r="A6823">
            <v>901957</v>
          </cell>
          <cell r="B6823" t="str">
            <v>CRISTOM PINOTNOIR JESSIE 2018 375 ml</v>
          </cell>
          <cell r="C6823" t="str">
            <v>Y</v>
          </cell>
          <cell r="D6823" t="str">
            <v>YS</v>
          </cell>
          <cell r="E6823" t="str">
            <v>YSE</v>
          </cell>
          <cell r="F6823">
            <v>375</v>
          </cell>
          <cell r="G6823">
            <v>901957</v>
          </cell>
          <cell r="H6823">
            <v>36.619999999999997</v>
          </cell>
          <cell r="I6823" t="str">
            <v>S</v>
          </cell>
          <cell r="J6823"/>
        </row>
        <row r="6824">
          <cell r="A6824">
            <v>911224</v>
          </cell>
          <cell r="B6824" t="str">
            <v>CRISTOM ROSE OF PINOT NOIR'21 750ml</v>
          </cell>
          <cell r="C6824" t="str">
            <v>M</v>
          </cell>
          <cell r="D6824" t="str">
            <v>MP</v>
          </cell>
          <cell r="E6824" t="str">
            <v>MPW</v>
          </cell>
          <cell r="F6824">
            <v>750</v>
          </cell>
          <cell r="G6824">
            <v>911224</v>
          </cell>
          <cell r="H6824">
            <v>29.62</v>
          </cell>
          <cell r="I6824" t="str">
            <v>L</v>
          </cell>
          <cell r="J6824"/>
        </row>
        <row r="6825">
          <cell r="A6825">
            <v>917406</v>
          </cell>
          <cell r="B6825" t="str">
            <v>CROFT PINK PORTO 750ml</v>
          </cell>
          <cell r="C6825" t="str">
            <v>E</v>
          </cell>
          <cell r="D6825" t="str">
            <v>ES</v>
          </cell>
          <cell r="E6825" t="str">
            <v>ESU</v>
          </cell>
          <cell r="F6825">
            <v>750</v>
          </cell>
          <cell r="G6825">
            <v>917406</v>
          </cell>
          <cell r="H6825">
            <v>19.54</v>
          </cell>
          <cell r="I6825" t="str">
            <v>X</v>
          </cell>
          <cell r="J6825"/>
        </row>
        <row r="6826">
          <cell r="A6826">
            <v>919257</v>
          </cell>
          <cell r="B6826" t="str">
            <v>CROFT TAWNY PORT 750ml</v>
          </cell>
          <cell r="C6826" t="str">
            <v>Y</v>
          </cell>
          <cell r="D6826" t="str">
            <v>YS</v>
          </cell>
          <cell r="E6826" t="str">
            <v>YSE</v>
          </cell>
          <cell r="F6826">
            <v>750</v>
          </cell>
          <cell r="G6826">
            <v>919257</v>
          </cell>
          <cell r="H6826">
            <v>15.67</v>
          </cell>
          <cell r="I6826" t="str">
            <v>S</v>
          </cell>
          <cell r="J6826"/>
        </row>
        <row r="6827">
          <cell r="A6827">
            <v>90106</v>
          </cell>
          <cell r="B6827" t="str">
            <v>CROFT VINTAGE'17 750ml</v>
          </cell>
          <cell r="C6827" t="str">
            <v>E</v>
          </cell>
          <cell r="D6827" t="str">
            <v>ES</v>
          </cell>
          <cell r="E6827" t="str">
            <v>ESR</v>
          </cell>
          <cell r="F6827">
            <v>750</v>
          </cell>
          <cell r="G6827">
            <v>90106</v>
          </cell>
          <cell r="H6827">
            <v>96.02</v>
          </cell>
          <cell r="I6827" t="str">
            <v>X</v>
          </cell>
          <cell r="J6827"/>
        </row>
        <row r="6828">
          <cell r="A6828">
            <v>948885</v>
          </cell>
          <cell r="B6828" t="str">
            <v>CROIX DE MARSAN 2012 750ml</v>
          </cell>
          <cell r="C6828" t="str">
            <v>Y</v>
          </cell>
          <cell r="D6828" t="str">
            <v>YS</v>
          </cell>
          <cell r="E6828" t="str">
            <v>YSE</v>
          </cell>
          <cell r="F6828">
            <v>750</v>
          </cell>
          <cell r="G6828">
            <v>948885</v>
          </cell>
          <cell r="H6828">
            <v>13.13</v>
          </cell>
          <cell r="I6828" t="str">
            <v>S</v>
          </cell>
          <cell r="J6828"/>
        </row>
        <row r="6829">
          <cell r="A6829">
            <v>900882</v>
          </cell>
          <cell r="B6829" t="str">
            <v>CROOK &amp; MARKER BLACKBERRY LIME 340 ml</v>
          </cell>
          <cell r="C6829" t="str">
            <v>R</v>
          </cell>
          <cell r="D6829" t="str">
            <v>RC</v>
          </cell>
          <cell r="E6829" t="str">
            <v>RCP</v>
          </cell>
          <cell r="F6829">
            <v>340</v>
          </cell>
          <cell r="G6829">
            <v>900882</v>
          </cell>
          <cell r="H6829">
            <v>2.99</v>
          </cell>
          <cell r="I6829" t="str">
            <v>D</v>
          </cell>
          <cell r="J6829"/>
        </row>
        <row r="6830">
          <cell r="A6830">
            <v>900881</v>
          </cell>
          <cell r="B6830" t="str">
            <v>CROOK &amp; MARKER COCONUT/PINE 340 ml</v>
          </cell>
          <cell r="C6830" t="str">
            <v>R</v>
          </cell>
          <cell r="D6830" t="str">
            <v>RC</v>
          </cell>
          <cell r="E6830" t="str">
            <v>RCP</v>
          </cell>
          <cell r="F6830">
            <v>340</v>
          </cell>
          <cell r="G6830">
            <v>900881</v>
          </cell>
          <cell r="H6830">
            <v>2.95</v>
          </cell>
          <cell r="I6830" t="str">
            <v>D</v>
          </cell>
          <cell r="J6830"/>
        </row>
        <row r="6831">
          <cell r="A6831">
            <v>900958</v>
          </cell>
          <cell r="B6831" t="str">
            <v>CROOK &amp; MARKER PALOMA 340 ml</v>
          </cell>
          <cell r="C6831" t="str">
            <v>R</v>
          </cell>
          <cell r="D6831" t="str">
            <v>RC</v>
          </cell>
          <cell r="E6831" t="str">
            <v>RCP</v>
          </cell>
          <cell r="F6831">
            <v>340</v>
          </cell>
          <cell r="G6831">
            <v>900958</v>
          </cell>
          <cell r="H6831">
            <v>2.99</v>
          </cell>
          <cell r="I6831">
            <v>1</v>
          </cell>
          <cell r="J6831"/>
        </row>
        <row r="6832">
          <cell r="A6832">
            <v>918585</v>
          </cell>
          <cell r="B6832" t="str">
            <v>CROOKMARKER COCOLADA 341 ml</v>
          </cell>
          <cell r="C6832" t="str">
            <v>R</v>
          </cell>
          <cell r="D6832" t="str">
            <v>RC</v>
          </cell>
          <cell r="E6832" t="str">
            <v>RCP</v>
          </cell>
          <cell r="F6832">
            <v>341</v>
          </cell>
          <cell r="G6832">
            <v>918585</v>
          </cell>
          <cell r="H6832">
            <v>2.99</v>
          </cell>
          <cell r="I6832">
            <v>1</v>
          </cell>
          <cell r="J6832"/>
        </row>
        <row r="6833">
          <cell r="A6833">
            <v>918657</v>
          </cell>
          <cell r="B6833" t="str">
            <v>CROOKMARKER SPIKED CLASSIC ICED TE 340ml</v>
          </cell>
          <cell r="C6833" t="str">
            <v>R</v>
          </cell>
          <cell r="D6833" t="str">
            <v>RC</v>
          </cell>
          <cell r="E6833" t="str">
            <v>RCP</v>
          </cell>
          <cell r="F6833">
            <v>340</v>
          </cell>
          <cell r="G6833">
            <v>918657</v>
          </cell>
          <cell r="H6833">
            <v>2.99</v>
          </cell>
          <cell r="I6833">
            <v>1</v>
          </cell>
          <cell r="J6833"/>
        </row>
        <row r="6834">
          <cell r="A6834">
            <v>918575</v>
          </cell>
          <cell r="B6834" t="str">
            <v>CROOKMARKER SPIKED MARGARITA 340ml</v>
          </cell>
          <cell r="C6834" t="str">
            <v>R</v>
          </cell>
          <cell r="D6834" t="str">
            <v>RC</v>
          </cell>
          <cell r="E6834" t="str">
            <v>RCP</v>
          </cell>
          <cell r="F6834">
            <v>340</v>
          </cell>
          <cell r="G6834">
            <v>918575</v>
          </cell>
          <cell r="H6834">
            <v>2.99</v>
          </cell>
          <cell r="I6834">
            <v>1</v>
          </cell>
          <cell r="J6834"/>
        </row>
        <row r="6835">
          <cell r="A6835">
            <v>40339</v>
          </cell>
          <cell r="B6835" t="str">
            <v>CROP HARVEST ORGANIC MEYER LEMON 750ml</v>
          </cell>
          <cell r="C6835" t="str">
            <v>Y</v>
          </cell>
          <cell r="D6835" t="str">
            <v>YS</v>
          </cell>
          <cell r="E6835" t="str">
            <v>YSA</v>
          </cell>
          <cell r="F6835">
            <v>750</v>
          </cell>
          <cell r="G6835">
            <v>40339</v>
          </cell>
          <cell r="H6835">
            <v>22.99</v>
          </cell>
          <cell r="I6835" t="str">
            <v>S</v>
          </cell>
          <cell r="J6835"/>
        </row>
        <row r="6836">
          <cell r="A6836">
            <v>955323</v>
          </cell>
          <cell r="B6836" t="str">
            <v>CROSSBARN NAPA VALLEY CAB SAUVIGNON750ml</v>
          </cell>
          <cell r="C6836" t="str">
            <v>Y</v>
          </cell>
          <cell r="D6836" t="str">
            <v>YS</v>
          </cell>
          <cell r="E6836" t="str">
            <v>YSE</v>
          </cell>
          <cell r="F6836">
            <v>750</v>
          </cell>
          <cell r="G6836">
            <v>955323</v>
          </cell>
          <cell r="H6836">
            <v>60.92</v>
          </cell>
          <cell r="I6836" t="str">
            <v>S</v>
          </cell>
          <cell r="J6836"/>
        </row>
        <row r="6837">
          <cell r="A6837">
            <v>460389</v>
          </cell>
          <cell r="B6837" t="str">
            <v>CROSSBARN SONOMA CABERNET 750ml</v>
          </cell>
          <cell r="C6837" t="str">
            <v>P</v>
          </cell>
          <cell r="D6837" t="str">
            <v>PL</v>
          </cell>
          <cell r="E6837" t="str">
            <v>PLB</v>
          </cell>
          <cell r="F6837">
            <v>750</v>
          </cell>
          <cell r="G6837">
            <v>460389</v>
          </cell>
          <cell r="H6837">
            <v>52.99</v>
          </cell>
          <cell r="I6837">
            <v>1</v>
          </cell>
          <cell r="J6837"/>
        </row>
        <row r="6838">
          <cell r="A6838">
            <v>955321</v>
          </cell>
          <cell r="B6838" t="str">
            <v>CROSSBARN SONOMA COAST CHARDONNAY 750ml</v>
          </cell>
          <cell r="C6838" t="str">
            <v>Y</v>
          </cell>
          <cell r="D6838" t="str">
            <v>YS</v>
          </cell>
          <cell r="E6838" t="str">
            <v>YSE</v>
          </cell>
          <cell r="F6838">
            <v>750</v>
          </cell>
          <cell r="G6838">
            <v>955321</v>
          </cell>
          <cell r="H6838">
            <v>30.37</v>
          </cell>
          <cell r="I6838" t="str">
            <v>S</v>
          </cell>
          <cell r="J6838"/>
        </row>
        <row r="6839">
          <cell r="A6839">
            <v>955322</v>
          </cell>
          <cell r="B6839" t="str">
            <v>CROSSBARN SONOMA COAST PINOT NOIR 750ml</v>
          </cell>
          <cell r="C6839" t="str">
            <v>P</v>
          </cell>
          <cell r="D6839" t="str">
            <v>PL</v>
          </cell>
          <cell r="E6839" t="str">
            <v>PLR</v>
          </cell>
          <cell r="F6839">
            <v>750</v>
          </cell>
          <cell r="G6839">
            <v>955322</v>
          </cell>
          <cell r="H6839">
            <v>44.99</v>
          </cell>
          <cell r="I6839">
            <v>1</v>
          </cell>
          <cell r="J6839"/>
        </row>
        <row r="6840">
          <cell r="A6840">
            <v>952669</v>
          </cell>
          <cell r="B6840" t="str">
            <v>CROSSINGS BLEU NOIR '15 750ml</v>
          </cell>
          <cell r="C6840" t="str">
            <v>Y</v>
          </cell>
          <cell r="D6840" t="str">
            <v>YS</v>
          </cell>
          <cell r="E6840" t="str">
            <v>YSE</v>
          </cell>
          <cell r="F6840">
            <v>750</v>
          </cell>
          <cell r="G6840">
            <v>952669</v>
          </cell>
          <cell r="H6840">
            <v>24.34</v>
          </cell>
          <cell r="I6840" t="str">
            <v>S</v>
          </cell>
          <cell r="J6840"/>
        </row>
        <row r="6841">
          <cell r="A6841">
            <v>952668</v>
          </cell>
          <cell r="B6841" t="str">
            <v>CROSSINGS PASSION PEACH SANGRIA 750ml</v>
          </cell>
          <cell r="C6841" t="str">
            <v>Y</v>
          </cell>
          <cell r="D6841" t="str">
            <v>YS</v>
          </cell>
          <cell r="E6841" t="str">
            <v>YSE</v>
          </cell>
          <cell r="F6841">
            <v>750</v>
          </cell>
          <cell r="G6841">
            <v>952668</v>
          </cell>
          <cell r="H6841">
            <v>20.58</v>
          </cell>
          <cell r="I6841" t="str">
            <v>S</v>
          </cell>
          <cell r="J6841"/>
        </row>
        <row r="6842">
          <cell r="A6842">
            <v>949249</v>
          </cell>
          <cell r="B6842" t="str">
            <v>CROSSINGS SPARKLING RIESLING SRV 750ml</v>
          </cell>
          <cell r="C6842" t="str">
            <v>Y</v>
          </cell>
          <cell r="D6842" t="str">
            <v>YS</v>
          </cell>
          <cell r="E6842" t="str">
            <v>YSE</v>
          </cell>
          <cell r="F6842">
            <v>750</v>
          </cell>
          <cell r="G6842">
            <v>949249</v>
          </cell>
          <cell r="H6842">
            <v>33.43</v>
          </cell>
          <cell r="I6842" t="str">
            <v>S</v>
          </cell>
          <cell r="J6842"/>
        </row>
        <row r="6843">
          <cell r="A6843">
            <v>460388</v>
          </cell>
          <cell r="B6843" t="str">
            <v>CROW CANYON CABERNET'20 750ml</v>
          </cell>
          <cell r="C6843" t="str">
            <v>P</v>
          </cell>
          <cell r="D6843" t="str">
            <v>PL</v>
          </cell>
          <cell r="E6843" t="str">
            <v>PLB</v>
          </cell>
          <cell r="F6843">
            <v>750</v>
          </cell>
          <cell r="G6843">
            <v>460388</v>
          </cell>
          <cell r="H6843">
            <v>5.27</v>
          </cell>
          <cell r="I6843" t="str">
            <v>L</v>
          </cell>
          <cell r="J6843"/>
        </row>
        <row r="6844">
          <cell r="A6844">
            <v>559840</v>
          </cell>
          <cell r="B6844" t="str">
            <v>CROW CANYON CHARDONNAY'20 750ml</v>
          </cell>
          <cell r="C6844" t="str">
            <v>K</v>
          </cell>
          <cell r="D6844" t="str">
            <v>KK</v>
          </cell>
          <cell r="E6844" t="str">
            <v>KKB</v>
          </cell>
          <cell r="F6844">
            <v>750</v>
          </cell>
          <cell r="G6844">
            <v>559840</v>
          </cell>
          <cell r="H6844">
            <v>5.27</v>
          </cell>
          <cell r="I6844" t="str">
            <v>L</v>
          </cell>
          <cell r="J6844"/>
        </row>
        <row r="6845">
          <cell r="A6845">
            <v>906662</v>
          </cell>
          <cell r="B6845" t="str">
            <v>CROWN ROYAL 50ml</v>
          </cell>
          <cell r="C6845" t="str">
            <v>Y</v>
          </cell>
          <cell r="D6845" t="str">
            <v>YS</v>
          </cell>
          <cell r="E6845" t="str">
            <v>YSA</v>
          </cell>
          <cell r="F6845">
            <v>50</v>
          </cell>
          <cell r="G6845">
            <v>906662</v>
          </cell>
          <cell r="H6845">
            <v>2.5499999999999998</v>
          </cell>
          <cell r="I6845" t="str">
            <v>U</v>
          </cell>
          <cell r="J6845"/>
        </row>
        <row r="6846">
          <cell r="A6846">
            <v>11290</v>
          </cell>
          <cell r="B6846" t="str">
            <v>CROWN ROYAL 50ml</v>
          </cell>
          <cell r="C6846" t="str">
            <v>Y</v>
          </cell>
          <cell r="D6846" t="str">
            <v>YS</v>
          </cell>
          <cell r="E6846" t="str">
            <v>YSA</v>
          </cell>
          <cell r="F6846">
            <v>50</v>
          </cell>
          <cell r="G6846">
            <v>11290</v>
          </cell>
          <cell r="H6846">
            <v>2.99</v>
          </cell>
          <cell r="I6846" t="str">
            <v>S</v>
          </cell>
          <cell r="J6846"/>
        </row>
        <row r="6847">
          <cell r="A6847">
            <v>11299</v>
          </cell>
          <cell r="B6847" t="str">
            <v>CROWN ROYAL 200ml</v>
          </cell>
          <cell r="C6847" t="str">
            <v>A</v>
          </cell>
          <cell r="D6847" t="str">
            <v>AW</v>
          </cell>
          <cell r="E6847" t="str">
            <v>AWB</v>
          </cell>
          <cell r="F6847">
            <v>200</v>
          </cell>
          <cell r="G6847">
            <v>11299</v>
          </cell>
          <cell r="H6847">
            <v>9.49</v>
          </cell>
          <cell r="I6847">
            <v>1</v>
          </cell>
          <cell r="J6847"/>
        </row>
        <row r="6848">
          <cell r="A6848">
            <v>11294</v>
          </cell>
          <cell r="B6848" t="str">
            <v>CROWN ROYAL 375ml</v>
          </cell>
          <cell r="C6848" t="str">
            <v>A</v>
          </cell>
          <cell r="D6848" t="str">
            <v>AW</v>
          </cell>
          <cell r="E6848" t="str">
            <v>AWB</v>
          </cell>
          <cell r="F6848">
            <v>375</v>
          </cell>
          <cell r="G6848">
            <v>11294</v>
          </cell>
          <cell r="H6848">
            <v>16.989999999999998</v>
          </cell>
          <cell r="I6848">
            <v>1</v>
          </cell>
          <cell r="J6848"/>
        </row>
        <row r="6849">
          <cell r="A6849">
            <v>11296</v>
          </cell>
          <cell r="B6849" t="str">
            <v>CROWN ROYAL 750ml</v>
          </cell>
          <cell r="C6849" t="str">
            <v>A</v>
          </cell>
          <cell r="D6849" t="str">
            <v>AW</v>
          </cell>
          <cell r="E6849" t="str">
            <v>AWB</v>
          </cell>
          <cell r="F6849">
            <v>750</v>
          </cell>
          <cell r="G6849">
            <v>11296</v>
          </cell>
          <cell r="H6849">
            <v>30.99</v>
          </cell>
          <cell r="I6849">
            <v>1</v>
          </cell>
          <cell r="J6849"/>
        </row>
        <row r="6850">
          <cell r="A6850">
            <v>11297</v>
          </cell>
          <cell r="B6850" t="str">
            <v>CROWN ROYAL 1000ml</v>
          </cell>
          <cell r="C6850" t="str">
            <v>A</v>
          </cell>
          <cell r="D6850" t="str">
            <v>AW</v>
          </cell>
          <cell r="E6850" t="str">
            <v>AWB</v>
          </cell>
          <cell r="F6850">
            <v>1000</v>
          </cell>
          <cell r="G6850">
            <v>11297</v>
          </cell>
          <cell r="H6850">
            <v>35.99</v>
          </cell>
          <cell r="I6850">
            <v>1</v>
          </cell>
          <cell r="J6850"/>
        </row>
        <row r="6851">
          <cell r="A6851">
            <v>11298</v>
          </cell>
          <cell r="B6851" t="str">
            <v>CROWN ROYAL 1750ml</v>
          </cell>
          <cell r="C6851" t="str">
            <v>A</v>
          </cell>
          <cell r="D6851" t="str">
            <v>AW</v>
          </cell>
          <cell r="E6851" t="str">
            <v>AWB</v>
          </cell>
          <cell r="F6851">
            <v>1750</v>
          </cell>
          <cell r="G6851">
            <v>11298</v>
          </cell>
          <cell r="H6851">
            <v>56.99</v>
          </cell>
          <cell r="I6851">
            <v>1</v>
          </cell>
          <cell r="J6851"/>
        </row>
        <row r="6852">
          <cell r="A6852">
            <v>11287</v>
          </cell>
          <cell r="B6852" t="str">
            <v>CROWN ROYAL 18YR EXTRA RARE 750ml</v>
          </cell>
          <cell r="C6852" t="str">
            <v>A</v>
          </cell>
          <cell r="D6852" t="str">
            <v>AW</v>
          </cell>
          <cell r="E6852" t="str">
            <v>AWB</v>
          </cell>
          <cell r="F6852">
            <v>750</v>
          </cell>
          <cell r="G6852">
            <v>11287</v>
          </cell>
          <cell r="H6852">
            <v>149.99</v>
          </cell>
          <cell r="I6852" t="str">
            <v>L</v>
          </cell>
          <cell r="J6852"/>
        </row>
        <row r="6853">
          <cell r="A6853">
            <v>10836</v>
          </cell>
          <cell r="B6853" t="str">
            <v>CROWN ROYAL BLACK 750ml</v>
          </cell>
          <cell r="C6853" t="str">
            <v>A</v>
          </cell>
          <cell r="D6853" t="str">
            <v>AW</v>
          </cell>
          <cell r="E6853" t="str">
            <v>AWB</v>
          </cell>
          <cell r="F6853">
            <v>750</v>
          </cell>
          <cell r="G6853">
            <v>10836</v>
          </cell>
          <cell r="H6853">
            <v>34.99</v>
          </cell>
          <cell r="I6853">
            <v>1</v>
          </cell>
          <cell r="J6853"/>
        </row>
        <row r="6854">
          <cell r="A6854">
            <v>10837</v>
          </cell>
          <cell r="B6854" t="str">
            <v>CROWN ROYAL BLACK 1000ml</v>
          </cell>
          <cell r="C6854" t="str">
            <v>A</v>
          </cell>
          <cell r="D6854" t="str">
            <v>AW</v>
          </cell>
          <cell r="E6854" t="str">
            <v>AWB</v>
          </cell>
          <cell r="F6854">
            <v>1000</v>
          </cell>
          <cell r="G6854">
            <v>10837</v>
          </cell>
          <cell r="H6854">
            <v>41.99</v>
          </cell>
          <cell r="I6854">
            <v>1</v>
          </cell>
          <cell r="J6854"/>
        </row>
        <row r="6855">
          <cell r="A6855">
            <v>527</v>
          </cell>
          <cell r="B6855" t="str">
            <v>CROWN ROYAL BLK W/GLASS/ 4MOLDS 750ml</v>
          </cell>
          <cell r="C6855" t="str">
            <v>Y</v>
          </cell>
          <cell r="D6855" t="str">
            <v>YS</v>
          </cell>
          <cell r="E6855" t="str">
            <v>YSA</v>
          </cell>
          <cell r="F6855">
            <v>750</v>
          </cell>
          <cell r="G6855">
            <v>527</v>
          </cell>
          <cell r="H6855">
            <v>34.5</v>
          </cell>
          <cell r="I6855" t="str">
            <v>S</v>
          </cell>
          <cell r="J6855"/>
        </row>
        <row r="6856">
          <cell r="A6856">
            <v>10781</v>
          </cell>
          <cell r="B6856" t="str">
            <v>CROWN ROYAL BOURBON MASH 750ml</v>
          </cell>
          <cell r="C6856" t="str">
            <v>A</v>
          </cell>
          <cell r="D6856" t="str">
            <v>AW</v>
          </cell>
          <cell r="E6856" t="str">
            <v>AWB</v>
          </cell>
          <cell r="F6856">
            <v>750</v>
          </cell>
          <cell r="G6856">
            <v>10781</v>
          </cell>
          <cell r="H6856">
            <v>31.99</v>
          </cell>
          <cell r="I6856" t="str">
            <v>X</v>
          </cell>
          <cell r="J6856"/>
        </row>
        <row r="6857">
          <cell r="A6857">
            <v>10840</v>
          </cell>
          <cell r="B6857" t="str">
            <v>CROWN ROYAL CORNERSTONE 750ml</v>
          </cell>
          <cell r="C6857" t="str">
            <v>A</v>
          </cell>
          <cell r="D6857" t="str">
            <v>AW</v>
          </cell>
          <cell r="E6857" t="str">
            <v>AWB</v>
          </cell>
          <cell r="F6857">
            <v>750</v>
          </cell>
          <cell r="G6857">
            <v>10840</v>
          </cell>
          <cell r="H6857">
            <v>61.13</v>
          </cell>
          <cell r="I6857" t="str">
            <v>U</v>
          </cell>
          <cell r="J6857"/>
        </row>
        <row r="6858">
          <cell r="A6858">
            <v>10839</v>
          </cell>
          <cell r="B6858" t="str">
            <v>CROWN ROYAL HAND SELECTED BARREL 750ml</v>
          </cell>
          <cell r="C6858" t="str">
            <v>A</v>
          </cell>
          <cell r="D6858" t="str">
            <v>AW</v>
          </cell>
          <cell r="E6858" t="str">
            <v>AWB</v>
          </cell>
          <cell r="F6858">
            <v>750</v>
          </cell>
          <cell r="G6858">
            <v>10839</v>
          </cell>
          <cell r="H6858">
            <v>55.99</v>
          </cell>
          <cell r="I6858" t="str">
            <v>L</v>
          </cell>
          <cell r="J6858"/>
        </row>
        <row r="6859">
          <cell r="A6859">
            <v>10797</v>
          </cell>
          <cell r="B6859" t="str">
            <v>CROWN ROYAL HONEY 750ml</v>
          </cell>
          <cell r="C6859" t="str">
            <v>A</v>
          </cell>
          <cell r="D6859" t="str">
            <v>AW</v>
          </cell>
          <cell r="E6859" t="str">
            <v>AWB</v>
          </cell>
          <cell r="F6859">
            <v>750</v>
          </cell>
          <cell r="G6859">
            <v>10797</v>
          </cell>
          <cell r="H6859">
            <v>29.99</v>
          </cell>
          <cell r="I6859" t="str">
            <v>U</v>
          </cell>
          <cell r="J6859"/>
        </row>
        <row r="6860">
          <cell r="A6860">
            <v>10812</v>
          </cell>
          <cell r="B6860" t="str">
            <v>CROWN ROYAL MONARCH 75TH 750ml</v>
          </cell>
          <cell r="C6860" t="str">
            <v>A</v>
          </cell>
          <cell r="D6860" t="str">
            <v>AW</v>
          </cell>
          <cell r="E6860" t="str">
            <v>AWB</v>
          </cell>
          <cell r="F6860">
            <v>750</v>
          </cell>
          <cell r="G6860">
            <v>10812</v>
          </cell>
          <cell r="H6860">
            <v>75.989999999999995</v>
          </cell>
          <cell r="I6860" t="str">
            <v>X</v>
          </cell>
          <cell r="J6860"/>
        </row>
        <row r="6861">
          <cell r="A6861">
            <v>10842</v>
          </cell>
          <cell r="B6861" t="str">
            <v>CROWN ROYAL NOBEL COLLECTION RYE 750ml</v>
          </cell>
          <cell r="C6861" t="str">
            <v>Y</v>
          </cell>
          <cell r="D6861" t="str">
            <v>YG</v>
          </cell>
          <cell r="E6861" t="str">
            <v>YGA</v>
          </cell>
          <cell r="F6861">
            <v>750</v>
          </cell>
          <cell r="G6861">
            <v>10842</v>
          </cell>
          <cell r="H6861">
            <v>69.989999999999995</v>
          </cell>
          <cell r="I6861" t="str">
            <v>D</v>
          </cell>
          <cell r="J6861"/>
        </row>
        <row r="6862">
          <cell r="A6862">
            <v>10835</v>
          </cell>
          <cell r="B6862" t="str">
            <v>CROWN ROYAL NOBLE BOURBON MASH 750ml</v>
          </cell>
          <cell r="C6862" t="str">
            <v>A</v>
          </cell>
          <cell r="D6862" t="str">
            <v>AW</v>
          </cell>
          <cell r="E6862" t="str">
            <v>AWB</v>
          </cell>
          <cell r="F6862">
            <v>750</v>
          </cell>
          <cell r="G6862">
            <v>10835</v>
          </cell>
          <cell r="H6862">
            <v>60.13</v>
          </cell>
          <cell r="I6862" t="str">
            <v>U</v>
          </cell>
          <cell r="J6862"/>
        </row>
        <row r="6863">
          <cell r="A6863">
            <v>10830</v>
          </cell>
          <cell r="B6863" t="str">
            <v>CROWN ROYAL NOBLE FRENCH OAK FINISH750ml</v>
          </cell>
          <cell r="C6863" t="str">
            <v>A</v>
          </cell>
          <cell r="D6863" t="str">
            <v>AW</v>
          </cell>
          <cell r="E6863" t="str">
            <v>AWB</v>
          </cell>
          <cell r="F6863">
            <v>750</v>
          </cell>
          <cell r="G6863">
            <v>10830</v>
          </cell>
          <cell r="H6863">
            <v>60.13</v>
          </cell>
          <cell r="I6863" t="str">
            <v>U</v>
          </cell>
          <cell r="J6863"/>
        </row>
        <row r="6864">
          <cell r="A6864">
            <v>10786</v>
          </cell>
          <cell r="B6864" t="str">
            <v>CROWN ROYAL NOBLE WINE FINISH 750ml</v>
          </cell>
          <cell r="C6864" t="str">
            <v>A</v>
          </cell>
          <cell r="D6864" t="str">
            <v>AW</v>
          </cell>
          <cell r="E6864" t="str">
            <v>AWB</v>
          </cell>
          <cell r="F6864">
            <v>750</v>
          </cell>
          <cell r="G6864">
            <v>10786</v>
          </cell>
          <cell r="H6864">
            <v>60.64</v>
          </cell>
          <cell r="I6864" t="str">
            <v>X</v>
          </cell>
          <cell r="J6864"/>
        </row>
        <row r="6865">
          <cell r="A6865">
            <v>10852</v>
          </cell>
          <cell r="B6865" t="str">
            <v>CROWN ROYAL NOBLE WINTER WHEAT 750ml</v>
          </cell>
          <cell r="C6865" t="str">
            <v>A</v>
          </cell>
          <cell r="D6865" t="str">
            <v>AW</v>
          </cell>
          <cell r="E6865" t="str">
            <v>AWB</v>
          </cell>
          <cell r="F6865">
            <v>750</v>
          </cell>
          <cell r="G6865">
            <v>10852</v>
          </cell>
          <cell r="H6865">
            <v>70.14</v>
          </cell>
          <cell r="I6865" t="str">
            <v>X</v>
          </cell>
          <cell r="J6865"/>
        </row>
        <row r="6866">
          <cell r="A6866">
            <v>10802</v>
          </cell>
          <cell r="B6866" t="str">
            <v>CROWN ROYAL PEACH 750ml</v>
          </cell>
          <cell r="C6866" t="str">
            <v>Y</v>
          </cell>
          <cell r="D6866" t="str">
            <v>YG</v>
          </cell>
          <cell r="E6866" t="str">
            <v>YGA</v>
          </cell>
          <cell r="F6866">
            <v>750</v>
          </cell>
          <cell r="G6866">
            <v>10802</v>
          </cell>
          <cell r="H6866">
            <v>31.99</v>
          </cell>
          <cell r="I6866" t="str">
            <v>L</v>
          </cell>
          <cell r="J6866"/>
        </row>
        <row r="6867">
          <cell r="A6867">
            <v>60142</v>
          </cell>
          <cell r="B6867" t="str">
            <v>CROWN ROYAL PEACH TEA 355ml</v>
          </cell>
          <cell r="C6867" t="str">
            <v>C</v>
          </cell>
          <cell r="D6867" t="str">
            <v>CW</v>
          </cell>
          <cell r="E6867" t="str">
            <v>CWU</v>
          </cell>
          <cell r="F6867">
            <v>355</v>
          </cell>
          <cell r="G6867">
            <v>60142</v>
          </cell>
          <cell r="H6867">
            <v>3.99</v>
          </cell>
          <cell r="I6867">
            <v>1</v>
          </cell>
          <cell r="J6867"/>
        </row>
        <row r="6868">
          <cell r="A6868">
            <v>10807</v>
          </cell>
          <cell r="B6868" t="str">
            <v>CROWN ROYAL REGAL APPLE 750ml</v>
          </cell>
          <cell r="C6868" t="str">
            <v>A</v>
          </cell>
          <cell r="D6868" t="str">
            <v>AW</v>
          </cell>
          <cell r="E6868" t="str">
            <v>AWT</v>
          </cell>
          <cell r="F6868">
            <v>750</v>
          </cell>
          <cell r="G6868">
            <v>10807</v>
          </cell>
          <cell r="H6868">
            <v>30.99</v>
          </cell>
          <cell r="I6868">
            <v>1</v>
          </cell>
          <cell r="J6868"/>
        </row>
        <row r="6869">
          <cell r="A6869">
            <v>10809</v>
          </cell>
          <cell r="B6869" t="str">
            <v>CROWN ROYAL REGAL APPLE 1750ml</v>
          </cell>
          <cell r="C6869" t="str">
            <v>A</v>
          </cell>
          <cell r="D6869" t="str">
            <v>AW</v>
          </cell>
          <cell r="E6869" t="str">
            <v>AWT</v>
          </cell>
          <cell r="F6869">
            <v>1750</v>
          </cell>
          <cell r="G6869">
            <v>10809</v>
          </cell>
          <cell r="H6869">
            <v>56.99</v>
          </cell>
          <cell r="I6869">
            <v>1</v>
          </cell>
          <cell r="J6869"/>
        </row>
        <row r="6870">
          <cell r="A6870">
            <v>10805</v>
          </cell>
          <cell r="B6870" t="str">
            <v>CROWN ROYAL REGAL APPLE 375 ml</v>
          </cell>
          <cell r="C6870" t="str">
            <v>A</v>
          </cell>
          <cell r="D6870" t="str">
            <v>AW</v>
          </cell>
          <cell r="E6870" t="str">
            <v>AWT</v>
          </cell>
          <cell r="F6870">
            <v>375</v>
          </cell>
          <cell r="G6870">
            <v>10805</v>
          </cell>
          <cell r="H6870">
            <v>16.989999999999998</v>
          </cell>
          <cell r="I6870">
            <v>1</v>
          </cell>
          <cell r="J6870"/>
        </row>
        <row r="6871">
          <cell r="A6871">
            <v>908734</v>
          </cell>
          <cell r="B6871" t="str">
            <v>CROWN ROYAL RES 1000ml</v>
          </cell>
          <cell r="C6871" t="str">
            <v>Y</v>
          </cell>
          <cell r="D6871" t="str">
            <v>YS</v>
          </cell>
          <cell r="E6871" t="str">
            <v>YSA</v>
          </cell>
          <cell r="F6871">
            <v>1000</v>
          </cell>
          <cell r="G6871">
            <v>908734</v>
          </cell>
          <cell r="H6871">
            <v>51.69</v>
          </cell>
          <cell r="I6871" t="str">
            <v>S</v>
          </cell>
          <cell r="J6871"/>
        </row>
        <row r="6872">
          <cell r="A6872">
            <v>11366</v>
          </cell>
          <cell r="B6872" t="str">
            <v>CROWN ROYAL RESERVE 750ml</v>
          </cell>
          <cell r="C6872" t="str">
            <v>A</v>
          </cell>
          <cell r="D6872" t="str">
            <v>AW</v>
          </cell>
          <cell r="E6872" t="str">
            <v>AWB</v>
          </cell>
          <cell r="F6872">
            <v>750</v>
          </cell>
          <cell r="G6872">
            <v>11366</v>
          </cell>
          <cell r="H6872">
            <v>49.99</v>
          </cell>
          <cell r="I6872" t="str">
            <v>L</v>
          </cell>
          <cell r="J6872"/>
        </row>
        <row r="6873">
          <cell r="A6873">
            <v>10828</v>
          </cell>
          <cell r="B6873" t="str">
            <v>CROWN ROYAL RYE NRTHRN HRVST 750ml</v>
          </cell>
          <cell r="C6873" t="str">
            <v>A</v>
          </cell>
          <cell r="D6873" t="str">
            <v>AW</v>
          </cell>
          <cell r="E6873" t="str">
            <v>AWU</v>
          </cell>
          <cell r="F6873">
            <v>750</v>
          </cell>
          <cell r="G6873">
            <v>10828</v>
          </cell>
          <cell r="H6873">
            <v>30.06</v>
          </cell>
          <cell r="I6873" t="str">
            <v>D</v>
          </cell>
          <cell r="J6873"/>
        </row>
        <row r="6874">
          <cell r="A6874">
            <v>10784</v>
          </cell>
          <cell r="B6874" t="str">
            <v>CROWN ROYAL SALTED CARAMEL 750ml</v>
          </cell>
          <cell r="C6874" t="str">
            <v>Y</v>
          </cell>
          <cell r="D6874" t="str">
            <v>YG</v>
          </cell>
          <cell r="E6874" t="str">
            <v>YGA</v>
          </cell>
          <cell r="F6874">
            <v>750</v>
          </cell>
          <cell r="G6874">
            <v>10784</v>
          </cell>
          <cell r="H6874">
            <v>30.99</v>
          </cell>
          <cell r="I6874" t="str">
            <v>T</v>
          </cell>
          <cell r="J6874"/>
        </row>
        <row r="6875">
          <cell r="A6875">
            <v>86599</v>
          </cell>
          <cell r="B6875" t="str">
            <v>CROWN ROYAL TEXAS MESQUITE 750ml</v>
          </cell>
          <cell r="C6875" t="str">
            <v>A</v>
          </cell>
          <cell r="D6875" t="str">
            <v>AW</v>
          </cell>
          <cell r="E6875" t="str">
            <v>AWB</v>
          </cell>
          <cell r="F6875">
            <v>750</v>
          </cell>
          <cell r="G6875">
            <v>86599</v>
          </cell>
          <cell r="H6875">
            <v>29.99</v>
          </cell>
          <cell r="I6875" t="str">
            <v>U</v>
          </cell>
          <cell r="J6875"/>
        </row>
        <row r="6876">
          <cell r="A6876">
            <v>10790</v>
          </cell>
          <cell r="B6876" t="str">
            <v>CROWN ROYAL VANILLA 375ml</v>
          </cell>
          <cell r="C6876" t="str">
            <v>A</v>
          </cell>
          <cell r="D6876" t="str">
            <v>AW</v>
          </cell>
          <cell r="E6876" t="str">
            <v>AWT</v>
          </cell>
          <cell r="F6876">
            <v>375</v>
          </cell>
          <cell r="G6876">
            <v>10790</v>
          </cell>
          <cell r="H6876">
            <v>16.989999999999998</v>
          </cell>
          <cell r="I6876">
            <v>1</v>
          </cell>
          <cell r="J6876"/>
        </row>
        <row r="6877">
          <cell r="A6877">
            <v>10791</v>
          </cell>
          <cell r="B6877" t="str">
            <v>CROWN ROYAL VANILLA 750ml</v>
          </cell>
          <cell r="C6877" t="str">
            <v>A</v>
          </cell>
          <cell r="D6877" t="str">
            <v>AW</v>
          </cell>
          <cell r="E6877" t="str">
            <v>AWT</v>
          </cell>
          <cell r="F6877">
            <v>750</v>
          </cell>
          <cell r="G6877">
            <v>10791</v>
          </cell>
          <cell r="H6877">
            <v>30.99</v>
          </cell>
          <cell r="I6877">
            <v>1</v>
          </cell>
          <cell r="J6877"/>
        </row>
        <row r="6878">
          <cell r="A6878">
            <v>100639</v>
          </cell>
          <cell r="B6878" t="str">
            <v>CROWN ROYAL W / NFL BAG 750ml</v>
          </cell>
          <cell r="C6878" t="str">
            <v>Y</v>
          </cell>
          <cell r="D6878" t="str">
            <v>YG</v>
          </cell>
          <cell r="E6878" t="str">
            <v>YGA</v>
          </cell>
          <cell r="F6878">
            <v>750</v>
          </cell>
          <cell r="G6878">
            <v>100639</v>
          </cell>
          <cell r="H6878">
            <v>30.99</v>
          </cell>
          <cell r="I6878" t="str">
            <v>D</v>
          </cell>
          <cell r="J6878"/>
        </row>
        <row r="6879">
          <cell r="A6879">
            <v>100264</v>
          </cell>
          <cell r="B6879" t="str">
            <v>CROWN ROYAL W/ FLASK 750ml</v>
          </cell>
          <cell r="C6879" t="str">
            <v>Y</v>
          </cell>
          <cell r="D6879" t="str">
            <v>YG</v>
          </cell>
          <cell r="E6879" t="str">
            <v>YGA</v>
          </cell>
          <cell r="F6879">
            <v>750</v>
          </cell>
          <cell r="G6879">
            <v>100264</v>
          </cell>
          <cell r="H6879">
            <v>29.99</v>
          </cell>
          <cell r="I6879" t="str">
            <v>D</v>
          </cell>
          <cell r="J6879"/>
        </row>
        <row r="6880">
          <cell r="A6880">
            <v>1400</v>
          </cell>
          <cell r="B6880" t="str">
            <v>CROWN ROYAL W/ GLASSES 750ml</v>
          </cell>
          <cell r="C6880" t="str">
            <v>Y</v>
          </cell>
          <cell r="D6880" t="str">
            <v>YG</v>
          </cell>
          <cell r="E6880" t="str">
            <v>YGA</v>
          </cell>
          <cell r="F6880">
            <v>750</v>
          </cell>
          <cell r="G6880">
            <v>1400</v>
          </cell>
          <cell r="H6880">
            <v>30.99</v>
          </cell>
          <cell r="I6880" t="str">
            <v>T</v>
          </cell>
          <cell r="J6880"/>
        </row>
        <row r="6881">
          <cell r="A6881">
            <v>115</v>
          </cell>
          <cell r="B6881" t="str">
            <v>CROWN ROYAL W/1 GLSS 1 COASTER 750ml</v>
          </cell>
          <cell r="C6881" t="str">
            <v>Y</v>
          </cell>
          <cell r="D6881" t="str">
            <v>YG</v>
          </cell>
          <cell r="E6881" t="str">
            <v>YGA</v>
          </cell>
          <cell r="F6881">
            <v>750</v>
          </cell>
          <cell r="G6881">
            <v>115</v>
          </cell>
          <cell r="H6881">
            <v>29.3</v>
          </cell>
          <cell r="I6881" t="str">
            <v>X</v>
          </cell>
          <cell r="J6881"/>
        </row>
        <row r="6882">
          <cell r="A6882">
            <v>100944</v>
          </cell>
          <cell r="B6882" t="str">
            <v>CROWN ROYAL W/2 SHOT GLASSES VAP 750ml</v>
          </cell>
          <cell r="C6882" t="str">
            <v>Y</v>
          </cell>
          <cell r="D6882" t="str">
            <v>YG</v>
          </cell>
          <cell r="E6882" t="str">
            <v>YGA</v>
          </cell>
          <cell r="F6882">
            <v>750</v>
          </cell>
          <cell r="G6882">
            <v>100944</v>
          </cell>
          <cell r="H6882">
            <v>30.14</v>
          </cell>
          <cell r="I6882" t="str">
            <v>T</v>
          </cell>
          <cell r="J6882"/>
        </row>
        <row r="6883">
          <cell r="A6883">
            <v>60140</v>
          </cell>
          <cell r="B6883" t="str">
            <v>CROWN ROYAL WASHINGTON APPLE 355ml</v>
          </cell>
          <cell r="C6883" t="str">
            <v>C</v>
          </cell>
          <cell r="D6883" t="str">
            <v>CW</v>
          </cell>
          <cell r="E6883" t="str">
            <v>CWU</v>
          </cell>
          <cell r="F6883">
            <v>355</v>
          </cell>
          <cell r="G6883">
            <v>60140</v>
          </cell>
          <cell r="H6883">
            <v>3.99</v>
          </cell>
          <cell r="I6883" t="str">
            <v>S</v>
          </cell>
          <cell r="J6883"/>
        </row>
        <row r="6884">
          <cell r="A6884">
            <v>56757</v>
          </cell>
          <cell r="B6884" t="str">
            <v>CROWN ROYAL WHISKEY LEMONADE 355ml</v>
          </cell>
          <cell r="C6884" t="str">
            <v>C</v>
          </cell>
          <cell r="D6884" t="str">
            <v>CW</v>
          </cell>
          <cell r="E6884" t="str">
            <v>CWU</v>
          </cell>
          <cell r="F6884">
            <v>355</v>
          </cell>
          <cell r="G6884">
            <v>56757</v>
          </cell>
          <cell r="H6884">
            <v>3.99</v>
          </cell>
          <cell r="I6884" t="str">
            <v>T</v>
          </cell>
          <cell r="J6884"/>
        </row>
        <row r="6885">
          <cell r="A6885">
            <v>60144</v>
          </cell>
          <cell r="B6885" t="str">
            <v>CROWN ROYAL WHISKY COLA 355ml</v>
          </cell>
          <cell r="C6885" t="str">
            <v>C</v>
          </cell>
          <cell r="D6885" t="str">
            <v>CW</v>
          </cell>
          <cell r="E6885" t="str">
            <v>CWU</v>
          </cell>
          <cell r="F6885">
            <v>355</v>
          </cell>
          <cell r="G6885">
            <v>60144</v>
          </cell>
          <cell r="H6885">
            <v>3.99</v>
          </cell>
          <cell r="I6885" t="str">
            <v>S</v>
          </cell>
          <cell r="J6885"/>
        </row>
        <row r="6886">
          <cell r="A6886">
            <v>10826</v>
          </cell>
          <cell r="B6886" t="str">
            <v>CROWN ROYAL XO 750ml</v>
          </cell>
          <cell r="C6886" t="str">
            <v>A</v>
          </cell>
          <cell r="D6886" t="str">
            <v>AW</v>
          </cell>
          <cell r="E6886" t="str">
            <v>AWB</v>
          </cell>
          <cell r="F6886">
            <v>750</v>
          </cell>
          <cell r="G6886">
            <v>10826</v>
          </cell>
          <cell r="H6886">
            <v>55.07</v>
          </cell>
          <cell r="I6886" t="str">
            <v>L</v>
          </cell>
          <cell r="J6886"/>
        </row>
        <row r="6887">
          <cell r="A6887">
            <v>11285</v>
          </cell>
          <cell r="B6887" t="str">
            <v>CROWN ROYAL XR 750ml</v>
          </cell>
          <cell r="C6887" t="str">
            <v>A</v>
          </cell>
          <cell r="D6887" t="str">
            <v>AW</v>
          </cell>
          <cell r="E6887" t="str">
            <v>AWB</v>
          </cell>
          <cell r="F6887">
            <v>750</v>
          </cell>
          <cell r="G6887">
            <v>11285</v>
          </cell>
          <cell r="H6887">
            <v>136.99</v>
          </cell>
          <cell r="I6887" t="str">
            <v>D</v>
          </cell>
          <cell r="J6887"/>
        </row>
        <row r="6888">
          <cell r="A6888">
            <v>900858</v>
          </cell>
          <cell r="B6888" t="str">
            <v>CROWN VALLEY IMP PUMPKIN SMASH STOU355ml</v>
          </cell>
          <cell r="C6888" t="str">
            <v>T</v>
          </cell>
          <cell r="D6888" t="str">
            <v>TC</v>
          </cell>
          <cell r="E6888" t="str">
            <v>TCP</v>
          </cell>
          <cell r="F6888">
            <v>355</v>
          </cell>
          <cell r="G6888">
            <v>900858</v>
          </cell>
          <cell r="H6888">
            <v>3.99</v>
          </cell>
          <cell r="I6888" t="str">
            <v>D</v>
          </cell>
          <cell r="J6888"/>
        </row>
        <row r="6889">
          <cell r="A6889">
            <v>950541</v>
          </cell>
          <cell r="B6889" t="str">
            <v>CROZE DU PYS L'EN CLOS 750ml</v>
          </cell>
          <cell r="C6889" t="str">
            <v>Y</v>
          </cell>
          <cell r="D6889" t="str">
            <v>YS</v>
          </cell>
          <cell r="E6889" t="str">
            <v>YSE</v>
          </cell>
          <cell r="F6889">
            <v>750</v>
          </cell>
          <cell r="G6889">
            <v>950541</v>
          </cell>
          <cell r="H6889">
            <v>15.53</v>
          </cell>
          <cell r="I6889" t="str">
            <v>S</v>
          </cell>
          <cell r="J6889"/>
        </row>
        <row r="6890">
          <cell r="A6890">
            <v>951159</v>
          </cell>
          <cell r="B6890" t="str">
            <v>CROZES HERITAGE CUVEE PAPILLON '1 375 ml</v>
          </cell>
          <cell r="C6890" t="str">
            <v>Y</v>
          </cell>
          <cell r="D6890" t="str">
            <v>YS</v>
          </cell>
          <cell r="E6890" t="str">
            <v>YSE</v>
          </cell>
          <cell r="F6890">
            <v>375</v>
          </cell>
          <cell r="G6890">
            <v>951159</v>
          </cell>
          <cell r="H6890">
            <v>14.39</v>
          </cell>
          <cell r="I6890" t="str">
            <v>S</v>
          </cell>
          <cell r="J6890"/>
        </row>
        <row r="6891">
          <cell r="A6891">
            <v>947771</v>
          </cell>
          <cell r="B6891" t="str">
            <v>CRUCERO SAUV BLANC '15 750ml</v>
          </cell>
          <cell r="C6891" t="str">
            <v>Y</v>
          </cell>
          <cell r="D6891" t="str">
            <v>YS</v>
          </cell>
          <cell r="E6891" t="str">
            <v>YSE</v>
          </cell>
          <cell r="F6891">
            <v>750</v>
          </cell>
          <cell r="G6891">
            <v>947771</v>
          </cell>
          <cell r="H6891">
            <v>11.93</v>
          </cell>
          <cell r="I6891" t="str">
            <v>S</v>
          </cell>
          <cell r="J6891"/>
        </row>
        <row r="6892">
          <cell r="A6892">
            <v>921516</v>
          </cell>
          <cell r="B6892" t="str">
            <v>CRUSE DEMING SPARKLING VAL 2020 750ml</v>
          </cell>
          <cell r="C6892" t="str">
            <v>Y</v>
          </cell>
          <cell r="D6892" t="str">
            <v>YS</v>
          </cell>
          <cell r="E6892" t="str">
            <v>YSE</v>
          </cell>
          <cell r="F6892">
            <v>750</v>
          </cell>
          <cell r="G6892">
            <v>921516</v>
          </cell>
          <cell r="H6892">
            <v>29.31</v>
          </cell>
          <cell r="I6892" t="str">
            <v>U</v>
          </cell>
          <cell r="J6892"/>
        </row>
        <row r="6893">
          <cell r="A6893">
            <v>921583</v>
          </cell>
          <cell r="B6893" t="str">
            <v>CRUSE MONKEY JACKET 750ml</v>
          </cell>
          <cell r="C6893" t="str">
            <v>Y</v>
          </cell>
          <cell r="D6893" t="str">
            <v>YS</v>
          </cell>
          <cell r="E6893" t="str">
            <v>YSE</v>
          </cell>
          <cell r="F6893">
            <v>750</v>
          </cell>
          <cell r="G6893">
            <v>921583</v>
          </cell>
          <cell r="H6893">
            <v>19.260000000000002</v>
          </cell>
          <cell r="I6893" t="str">
            <v>S</v>
          </cell>
          <cell r="J6893"/>
        </row>
        <row r="6894">
          <cell r="A6894">
            <v>921525</v>
          </cell>
          <cell r="B6894" t="str">
            <v>CRUSE RICCI SPARKLING LAURENT 2020 750ml</v>
          </cell>
          <cell r="C6894" t="str">
            <v>Y</v>
          </cell>
          <cell r="D6894" t="str">
            <v>YS</v>
          </cell>
          <cell r="E6894" t="str">
            <v>YSE</v>
          </cell>
          <cell r="F6894">
            <v>750</v>
          </cell>
          <cell r="G6894">
            <v>921525</v>
          </cell>
          <cell r="H6894">
            <v>27.95</v>
          </cell>
          <cell r="I6894" t="str">
            <v>S</v>
          </cell>
          <cell r="J6894"/>
        </row>
        <row r="6895">
          <cell r="A6895">
            <v>922461</v>
          </cell>
          <cell r="B6895" t="str">
            <v>CRUSE SPARKLING RANCHO CHIMILE 2020750ml</v>
          </cell>
          <cell r="C6895" t="str">
            <v>Y</v>
          </cell>
          <cell r="D6895" t="str">
            <v>YS</v>
          </cell>
          <cell r="E6895" t="str">
            <v>YSE</v>
          </cell>
          <cell r="F6895">
            <v>750</v>
          </cell>
          <cell r="G6895">
            <v>922461</v>
          </cell>
          <cell r="H6895">
            <v>29.26</v>
          </cell>
          <cell r="I6895" t="str">
            <v>S</v>
          </cell>
          <cell r="J6895"/>
        </row>
        <row r="6896">
          <cell r="A6896">
            <v>922462</v>
          </cell>
          <cell r="B6896" t="str">
            <v>CRUSE TRADITION LC18 ROSÃ‰ 750ml</v>
          </cell>
          <cell r="C6896" t="str">
            <v>Y</v>
          </cell>
          <cell r="D6896" t="str">
            <v>YS</v>
          </cell>
          <cell r="E6896" t="str">
            <v>YSE</v>
          </cell>
          <cell r="F6896">
            <v>750</v>
          </cell>
          <cell r="G6896">
            <v>922462</v>
          </cell>
          <cell r="H6896">
            <v>45.65</v>
          </cell>
          <cell r="I6896" t="str">
            <v>S</v>
          </cell>
          <cell r="J6896"/>
        </row>
        <row r="6897">
          <cell r="A6897">
            <v>921517</v>
          </cell>
          <cell r="B6897" t="str">
            <v>CRUSE TRADITION NV18 750ml</v>
          </cell>
          <cell r="C6897" t="str">
            <v>Y</v>
          </cell>
          <cell r="D6897" t="str">
            <v>YS</v>
          </cell>
          <cell r="E6897" t="str">
            <v>YSE</v>
          </cell>
          <cell r="F6897">
            <v>750</v>
          </cell>
          <cell r="G6897">
            <v>921517</v>
          </cell>
          <cell r="H6897">
            <v>37.51</v>
          </cell>
          <cell r="I6897" t="str">
            <v>U</v>
          </cell>
          <cell r="J6897"/>
        </row>
        <row r="6898">
          <cell r="A6898">
            <v>515853</v>
          </cell>
          <cell r="B6898" t="str">
            <v>CRUSHER PETITE SIRAH 750ml</v>
          </cell>
          <cell r="C6898" t="str">
            <v>P</v>
          </cell>
          <cell r="D6898" t="str">
            <v>PL</v>
          </cell>
          <cell r="E6898" t="str">
            <v>PLJ</v>
          </cell>
          <cell r="F6898">
            <v>750</v>
          </cell>
          <cell r="G6898">
            <v>515853</v>
          </cell>
          <cell r="H6898">
            <v>7.64</v>
          </cell>
          <cell r="I6898" t="str">
            <v>D</v>
          </cell>
          <cell r="J6898"/>
        </row>
        <row r="6899">
          <cell r="A6899">
            <v>909995</v>
          </cell>
          <cell r="B6899" t="str">
            <v>CRUSOE ORGANIC SPICED RUM 750ml</v>
          </cell>
          <cell r="C6899" t="str">
            <v>Y</v>
          </cell>
          <cell r="D6899" t="str">
            <v>YS</v>
          </cell>
          <cell r="E6899" t="str">
            <v>YSA</v>
          </cell>
          <cell r="F6899">
            <v>750</v>
          </cell>
          <cell r="G6899">
            <v>909995</v>
          </cell>
          <cell r="H6899">
            <v>24.05</v>
          </cell>
          <cell r="I6899" t="str">
            <v>S</v>
          </cell>
          <cell r="J6899"/>
        </row>
        <row r="6900">
          <cell r="A6900">
            <v>918112</v>
          </cell>
          <cell r="B6900" t="str">
            <v>CRUZ ANDINA MALBEC'08/9 750ml</v>
          </cell>
          <cell r="C6900" t="str">
            <v>P</v>
          </cell>
          <cell r="D6900" t="str">
            <v>PR</v>
          </cell>
          <cell r="E6900" t="str">
            <v>PRU</v>
          </cell>
          <cell r="F6900">
            <v>750</v>
          </cell>
          <cell r="G6900">
            <v>918112</v>
          </cell>
          <cell r="H6900">
            <v>19.239999999999998</v>
          </cell>
          <cell r="I6900" t="str">
            <v>X</v>
          </cell>
          <cell r="J6900"/>
        </row>
        <row r="6901">
          <cell r="A6901">
            <v>407960</v>
          </cell>
          <cell r="B6901" t="str">
            <v>CRUZ DE ALBA TEMPRANILLO 750ml</v>
          </cell>
          <cell r="C6901" t="str">
            <v>Y</v>
          </cell>
          <cell r="D6901" t="str">
            <v>YS</v>
          </cell>
          <cell r="E6901" t="str">
            <v>YSE</v>
          </cell>
          <cell r="F6901">
            <v>750</v>
          </cell>
          <cell r="G6901">
            <v>407960</v>
          </cell>
          <cell r="H6901">
            <v>29.87</v>
          </cell>
          <cell r="I6901" t="str">
            <v>S</v>
          </cell>
          <cell r="J6901"/>
        </row>
        <row r="6902">
          <cell r="A6902">
            <v>404115</v>
          </cell>
          <cell r="B6902" t="str">
            <v>CRUZ GARCIA SANGRIA RED 1000ml</v>
          </cell>
          <cell r="C6902" t="str">
            <v>G</v>
          </cell>
          <cell r="D6902" t="str">
            <v>GF</v>
          </cell>
          <cell r="E6902" t="str">
            <v>GFS</v>
          </cell>
          <cell r="F6902">
            <v>1000</v>
          </cell>
          <cell r="G6902">
            <v>404115</v>
          </cell>
          <cell r="H6902">
            <v>9.99</v>
          </cell>
          <cell r="I6902">
            <v>1</v>
          </cell>
          <cell r="J6902"/>
        </row>
        <row r="6903">
          <cell r="A6903">
            <v>44426</v>
          </cell>
          <cell r="B6903" t="str">
            <v>CRUZAN 151 750ml</v>
          </cell>
          <cell r="C6903" t="str">
            <v>Y</v>
          </cell>
          <cell r="D6903" t="str">
            <v>YG</v>
          </cell>
          <cell r="E6903" t="str">
            <v>YGA</v>
          </cell>
          <cell r="F6903">
            <v>750</v>
          </cell>
          <cell r="G6903">
            <v>44426</v>
          </cell>
          <cell r="H6903">
            <v>20.28</v>
          </cell>
          <cell r="I6903" t="str">
            <v>S</v>
          </cell>
          <cell r="J6903"/>
        </row>
        <row r="6904">
          <cell r="A6904">
            <v>44448</v>
          </cell>
          <cell r="B6904" t="str">
            <v>CRUZAN 9 SPICED RUM 750ml</v>
          </cell>
          <cell r="C6904" t="str">
            <v>Y</v>
          </cell>
          <cell r="D6904" t="str">
            <v>YS</v>
          </cell>
          <cell r="E6904" t="str">
            <v>YSA</v>
          </cell>
          <cell r="F6904">
            <v>750</v>
          </cell>
          <cell r="G6904">
            <v>44448</v>
          </cell>
          <cell r="H6904">
            <v>12.99</v>
          </cell>
          <cell r="I6904" t="str">
            <v>S</v>
          </cell>
          <cell r="J6904"/>
        </row>
        <row r="6905">
          <cell r="A6905">
            <v>44436</v>
          </cell>
          <cell r="B6905" t="str">
            <v>CRUZAN BANANA RUM 750ml</v>
          </cell>
          <cell r="C6905" t="str">
            <v>A</v>
          </cell>
          <cell r="D6905" t="str">
            <v>AL</v>
          </cell>
          <cell r="E6905" t="str">
            <v>ALP</v>
          </cell>
          <cell r="F6905">
            <v>750</v>
          </cell>
          <cell r="G6905">
            <v>44436</v>
          </cell>
          <cell r="H6905">
            <v>12.99</v>
          </cell>
          <cell r="I6905" t="str">
            <v>S</v>
          </cell>
          <cell r="J6905"/>
        </row>
        <row r="6906">
          <cell r="A6906">
            <v>44419</v>
          </cell>
          <cell r="B6906" t="str">
            <v>CRUZAN BLACK CHERRY RUM 750ml</v>
          </cell>
          <cell r="C6906" t="str">
            <v>A</v>
          </cell>
          <cell r="D6906" t="str">
            <v>AL</v>
          </cell>
          <cell r="E6906" t="str">
            <v>ALP</v>
          </cell>
          <cell r="F6906">
            <v>750</v>
          </cell>
          <cell r="G6906">
            <v>44419</v>
          </cell>
          <cell r="H6906">
            <v>12.99</v>
          </cell>
          <cell r="I6906">
            <v>1</v>
          </cell>
          <cell r="J6906"/>
        </row>
        <row r="6907">
          <cell r="A6907">
            <v>44442</v>
          </cell>
          <cell r="B6907" t="str">
            <v>CRUZAN BLACK STRAP RUM 750ml</v>
          </cell>
          <cell r="C6907" t="str">
            <v>Y</v>
          </cell>
          <cell r="D6907" t="str">
            <v>YS</v>
          </cell>
          <cell r="E6907" t="str">
            <v>YSA</v>
          </cell>
          <cell r="F6907">
            <v>750</v>
          </cell>
          <cell r="G6907">
            <v>44442</v>
          </cell>
          <cell r="H6907">
            <v>13.99</v>
          </cell>
          <cell r="I6907" t="str">
            <v>S</v>
          </cell>
          <cell r="J6907"/>
        </row>
        <row r="6908">
          <cell r="A6908">
            <v>44468</v>
          </cell>
          <cell r="B6908" t="str">
            <v>CRUZAN CITRUS RUM 750ml</v>
          </cell>
          <cell r="C6908" t="str">
            <v>Y</v>
          </cell>
          <cell r="D6908" t="str">
            <v>YS</v>
          </cell>
          <cell r="E6908" t="str">
            <v>YSA</v>
          </cell>
          <cell r="F6908">
            <v>750</v>
          </cell>
          <cell r="G6908">
            <v>44468</v>
          </cell>
          <cell r="H6908">
            <v>12.99</v>
          </cell>
          <cell r="I6908" t="str">
            <v>S</v>
          </cell>
          <cell r="J6908"/>
        </row>
        <row r="6909">
          <cell r="A6909">
            <v>44476</v>
          </cell>
          <cell r="B6909" t="str">
            <v>CRUZAN COCONUT RUM 750ml</v>
          </cell>
          <cell r="C6909" t="str">
            <v>A</v>
          </cell>
          <cell r="D6909" t="str">
            <v>AL</v>
          </cell>
          <cell r="E6909" t="str">
            <v>ALP</v>
          </cell>
          <cell r="F6909">
            <v>750</v>
          </cell>
          <cell r="G6909">
            <v>44476</v>
          </cell>
          <cell r="H6909">
            <v>12.99</v>
          </cell>
          <cell r="I6909">
            <v>1</v>
          </cell>
          <cell r="J6909"/>
        </row>
        <row r="6910">
          <cell r="A6910">
            <v>44486</v>
          </cell>
          <cell r="B6910" t="str">
            <v>CRUZAN DARK RUM 750ml</v>
          </cell>
          <cell r="C6910" t="str">
            <v>A</v>
          </cell>
          <cell r="D6910" t="str">
            <v>AL</v>
          </cell>
          <cell r="E6910" t="str">
            <v>ALJ</v>
          </cell>
          <cell r="F6910">
            <v>750</v>
          </cell>
          <cell r="G6910">
            <v>44486</v>
          </cell>
          <cell r="H6910">
            <v>12.99</v>
          </cell>
          <cell r="I6910">
            <v>1</v>
          </cell>
          <cell r="J6910"/>
        </row>
        <row r="6911">
          <cell r="A6911">
            <v>44526</v>
          </cell>
          <cell r="B6911" t="str">
            <v>CRUZAN EST SNGL BARREL RUM 750ml</v>
          </cell>
          <cell r="C6911" t="str">
            <v>A</v>
          </cell>
          <cell r="D6911" t="str">
            <v>AL</v>
          </cell>
          <cell r="E6911" t="str">
            <v>ALU</v>
          </cell>
          <cell r="F6911">
            <v>750</v>
          </cell>
          <cell r="G6911">
            <v>44526</v>
          </cell>
          <cell r="H6911">
            <v>27.99</v>
          </cell>
          <cell r="I6911" t="str">
            <v>X</v>
          </cell>
          <cell r="J6911"/>
        </row>
        <row r="6912">
          <cell r="A6912">
            <v>44546</v>
          </cell>
          <cell r="B6912" t="str">
            <v>CRUZAN GUAVA RUM 750ml</v>
          </cell>
          <cell r="C6912" t="str">
            <v>Y</v>
          </cell>
          <cell r="D6912" t="str">
            <v>YS</v>
          </cell>
          <cell r="E6912" t="str">
            <v>YSA</v>
          </cell>
          <cell r="F6912">
            <v>750</v>
          </cell>
          <cell r="G6912">
            <v>44546</v>
          </cell>
          <cell r="H6912">
            <v>12.99</v>
          </cell>
          <cell r="I6912" t="str">
            <v>S</v>
          </cell>
          <cell r="J6912"/>
        </row>
        <row r="6913">
          <cell r="A6913">
            <v>44551</v>
          </cell>
          <cell r="B6913" t="str">
            <v>CRUZAN HURRICANE PROOF 750ml</v>
          </cell>
          <cell r="C6913" t="str">
            <v>A</v>
          </cell>
          <cell r="D6913" t="str">
            <v>AL</v>
          </cell>
          <cell r="E6913" t="str">
            <v>ALX</v>
          </cell>
          <cell r="F6913">
            <v>750</v>
          </cell>
          <cell r="G6913">
            <v>44551</v>
          </cell>
          <cell r="H6913">
            <v>19.989999999999998</v>
          </cell>
          <cell r="I6913">
            <v>1</v>
          </cell>
          <cell r="J6913"/>
        </row>
        <row r="6914">
          <cell r="A6914">
            <v>44516</v>
          </cell>
          <cell r="B6914" t="str">
            <v>CRUZAN LIGHT RUM 750ml</v>
          </cell>
          <cell r="C6914" t="str">
            <v>A</v>
          </cell>
          <cell r="D6914" t="str">
            <v>AL</v>
          </cell>
          <cell r="E6914" t="str">
            <v>ALW</v>
          </cell>
          <cell r="F6914">
            <v>750</v>
          </cell>
          <cell r="G6914">
            <v>44516</v>
          </cell>
          <cell r="H6914">
            <v>12.99</v>
          </cell>
          <cell r="I6914">
            <v>1</v>
          </cell>
          <cell r="J6914"/>
        </row>
        <row r="6915">
          <cell r="A6915">
            <v>908031</v>
          </cell>
          <cell r="B6915" t="str">
            <v>CRUZAN LIGHT RUM 750ml</v>
          </cell>
          <cell r="C6915" t="str">
            <v>Y</v>
          </cell>
          <cell r="D6915" t="str">
            <v>YS</v>
          </cell>
          <cell r="E6915" t="str">
            <v>YSA</v>
          </cell>
          <cell r="F6915">
            <v>750</v>
          </cell>
          <cell r="G6915">
            <v>908031</v>
          </cell>
          <cell r="H6915">
            <v>13.13</v>
          </cell>
          <cell r="I6915" t="str">
            <v>U</v>
          </cell>
          <cell r="J6915"/>
        </row>
        <row r="6916">
          <cell r="A6916">
            <v>44518</v>
          </cell>
          <cell r="B6916" t="str">
            <v>CRUZAN LIGHT RUM 1750ml</v>
          </cell>
          <cell r="C6916" t="str">
            <v>A</v>
          </cell>
          <cell r="D6916" t="str">
            <v>AL</v>
          </cell>
          <cell r="E6916" t="str">
            <v>ALE</v>
          </cell>
          <cell r="F6916">
            <v>1750</v>
          </cell>
          <cell r="G6916">
            <v>44518</v>
          </cell>
          <cell r="H6916">
            <v>23.99</v>
          </cell>
          <cell r="I6916">
            <v>1</v>
          </cell>
          <cell r="J6916"/>
        </row>
        <row r="6917">
          <cell r="A6917">
            <v>44499</v>
          </cell>
          <cell r="B6917" t="str">
            <v>CRUZAN MANGO RUM 750ml</v>
          </cell>
          <cell r="C6917" t="str">
            <v>Y</v>
          </cell>
          <cell r="D6917" t="str">
            <v>YS</v>
          </cell>
          <cell r="E6917" t="str">
            <v>YSA</v>
          </cell>
          <cell r="F6917">
            <v>750</v>
          </cell>
          <cell r="G6917">
            <v>44499</v>
          </cell>
          <cell r="H6917">
            <v>12.99</v>
          </cell>
          <cell r="I6917" t="str">
            <v>S</v>
          </cell>
          <cell r="J6917"/>
        </row>
        <row r="6918">
          <cell r="A6918">
            <v>44565</v>
          </cell>
          <cell r="B6918" t="str">
            <v>CRUZAN PASSION FRT RUM 750ml</v>
          </cell>
          <cell r="C6918" t="str">
            <v>Y</v>
          </cell>
          <cell r="D6918" t="str">
            <v>YS</v>
          </cell>
          <cell r="E6918" t="str">
            <v>YSA</v>
          </cell>
          <cell r="F6918">
            <v>750</v>
          </cell>
          <cell r="G6918">
            <v>44565</v>
          </cell>
          <cell r="H6918">
            <v>12.99</v>
          </cell>
          <cell r="I6918" t="str">
            <v>U</v>
          </cell>
          <cell r="J6918"/>
        </row>
        <row r="6919">
          <cell r="A6919">
            <v>908945</v>
          </cell>
          <cell r="B6919" t="str">
            <v>CRUZAN PINEAPPLE 750ml</v>
          </cell>
          <cell r="C6919" t="str">
            <v>Y</v>
          </cell>
          <cell r="D6919" t="str">
            <v>YS</v>
          </cell>
          <cell r="E6919" t="str">
            <v>YSA</v>
          </cell>
          <cell r="F6919">
            <v>750</v>
          </cell>
          <cell r="G6919">
            <v>908945</v>
          </cell>
          <cell r="H6919">
            <v>7.09</v>
          </cell>
          <cell r="I6919" t="str">
            <v>X</v>
          </cell>
          <cell r="J6919"/>
        </row>
        <row r="6920">
          <cell r="A6920">
            <v>44506</v>
          </cell>
          <cell r="B6920" t="str">
            <v>CRUZAN PINEAPPLE RUM 750ml</v>
          </cell>
          <cell r="C6920" t="str">
            <v>Y</v>
          </cell>
          <cell r="D6920" t="str">
            <v>YS</v>
          </cell>
          <cell r="E6920" t="str">
            <v>YSA</v>
          </cell>
          <cell r="F6920">
            <v>750</v>
          </cell>
          <cell r="G6920">
            <v>44506</v>
          </cell>
          <cell r="H6920">
            <v>12.99</v>
          </cell>
          <cell r="I6920" t="str">
            <v>S</v>
          </cell>
          <cell r="J6920"/>
        </row>
        <row r="6921">
          <cell r="A6921">
            <v>44456</v>
          </cell>
          <cell r="B6921" t="str">
            <v>CRUZAN RASPBERRY RUM 750ml</v>
          </cell>
          <cell r="C6921" t="str">
            <v>A</v>
          </cell>
          <cell r="D6921" t="str">
            <v>AL</v>
          </cell>
          <cell r="E6921" t="str">
            <v>ALP</v>
          </cell>
          <cell r="F6921">
            <v>750</v>
          </cell>
          <cell r="G6921">
            <v>44456</v>
          </cell>
          <cell r="H6921">
            <v>12.99</v>
          </cell>
          <cell r="I6921">
            <v>1</v>
          </cell>
          <cell r="J6921"/>
        </row>
        <row r="6922">
          <cell r="A6922">
            <v>44557</v>
          </cell>
          <cell r="B6922" t="str">
            <v>CRUZAN STRAWBERRY RUM 750ml</v>
          </cell>
          <cell r="C6922" t="str">
            <v>Y</v>
          </cell>
          <cell r="D6922" t="str">
            <v>YS</v>
          </cell>
          <cell r="E6922" t="str">
            <v>YSA</v>
          </cell>
          <cell r="F6922">
            <v>750</v>
          </cell>
          <cell r="G6922">
            <v>44557</v>
          </cell>
          <cell r="H6922">
            <v>12.99</v>
          </cell>
          <cell r="I6922" t="str">
            <v>S</v>
          </cell>
          <cell r="J6922"/>
        </row>
        <row r="6923">
          <cell r="A6923">
            <v>44520</v>
          </cell>
          <cell r="B6923" t="str">
            <v>CRUZAN VANILLA RUM 750ml</v>
          </cell>
          <cell r="C6923" t="str">
            <v>A</v>
          </cell>
          <cell r="D6923" t="str">
            <v>AL</v>
          </cell>
          <cell r="E6923" t="str">
            <v>ALP</v>
          </cell>
          <cell r="F6923">
            <v>750</v>
          </cell>
          <cell r="G6923">
            <v>44520</v>
          </cell>
          <cell r="H6923">
            <v>12.99</v>
          </cell>
          <cell r="I6923">
            <v>1</v>
          </cell>
          <cell r="J6923"/>
        </row>
        <row r="6924">
          <cell r="A6924">
            <v>949990</v>
          </cell>
          <cell r="B6924" t="str">
            <v>CRUZAT CUVEE RESERVENATURE NV 750ml</v>
          </cell>
          <cell r="C6924" t="str">
            <v>Y</v>
          </cell>
          <cell r="D6924" t="str">
            <v>YS</v>
          </cell>
          <cell r="E6924" t="str">
            <v>YSE</v>
          </cell>
          <cell r="F6924">
            <v>750</v>
          </cell>
          <cell r="G6924">
            <v>949990</v>
          </cell>
          <cell r="H6924">
            <v>23.08</v>
          </cell>
          <cell r="I6924" t="str">
            <v>S</v>
          </cell>
          <cell r="J6924"/>
        </row>
        <row r="6925">
          <cell r="A6925">
            <v>920449</v>
          </cell>
          <cell r="B6925" t="str">
            <v>CRYPTIC RED BLEND 750ml</v>
          </cell>
          <cell r="C6925" t="str">
            <v>Y</v>
          </cell>
          <cell r="D6925" t="str">
            <v>YS</v>
          </cell>
          <cell r="E6925" t="str">
            <v>YSE</v>
          </cell>
          <cell r="F6925">
            <v>750</v>
          </cell>
          <cell r="G6925">
            <v>920449</v>
          </cell>
          <cell r="H6925">
            <v>14.7</v>
          </cell>
          <cell r="I6925" t="str">
            <v>S</v>
          </cell>
          <cell r="J6925"/>
        </row>
        <row r="6926">
          <cell r="A6926">
            <v>100886</v>
          </cell>
          <cell r="B6926" t="str">
            <v>CRYSTAL HEAD AURORA VODKA W/SKULL 750ml</v>
          </cell>
          <cell r="C6926" t="str">
            <v>Y</v>
          </cell>
          <cell r="D6926" t="str">
            <v>YG</v>
          </cell>
          <cell r="E6926" t="str">
            <v>YGA</v>
          </cell>
          <cell r="F6926">
            <v>750</v>
          </cell>
          <cell r="G6926">
            <v>100886</v>
          </cell>
          <cell r="H6926">
            <v>32.4</v>
          </cell>
          <cell r="I6926" t="str">
            <v>D</v>
          </cell>
          <cell r="J6926"/>
        </row>
        <row r="6927">
          <cell r="A6927">
            <v>922104</v>
          </cell>
          <cell r="B6927" t="str">
            <v>CRYSTAL HEAD VODKA 50ml</v>
          </cell>
          <cell r="C6927" t="str">
            <v>Y</v>
          </cell>
          <cell r="D6927" t="str">
            <v>YS</v>
          </cell>
          <cell r="E6927" t="str">
            <v>YSA</v>
          </cell>
          <cell r="F6927">
            <v>50</v>
          </cell>
          <cell r="G6927">
            <v>922104</v>
          </cell>
          <cell r="H6927">
            <v>8.99</v>
          </cell>
          <cell r="I6927" t="str">
            <v>S</v>
          </cell>
          <cell r="J6927"/>
        </row>
        <row r="6928">
          <cell r="A6928">
            <v>34122</v>
          </cell>
          <cell r="B6928" t="str">
            <v>CRYSTAL HEAD VODKA 750ml</v>
          </cell>
          <cell r="C6928" t="str">
            <v>A</v>
          </cell>
          <cell r="D6928" t="str">
            <v>AD</v>
          </cell>
          <cell r="E6928" t="str">
            <v>ADF</v>
          </cell>
          <cell r="F6928">
            <v>750</v>
          </cell>
          <cell r="G6928">
            <v>34122</v>
          </cell>
          <cell r="H6928">
            <v>54.99</v>
          </cell>
          <cell r="I6928">
            <v>1</v>
          </cell>
          <cell r="J6928"/>
        </row>
        <row r="6929">
          <cell r="A6929">
            <v>35553</v>
          </cell>
          <cell r="B6929" t="str">
            <v>CRYSTAL HEAD VODKA 1750ml</v>
          </cell>
          <cell r="C6929" t="str">
            <v>Y</v>
          </cell>
          <cell r="D6929" t="str">
            <v>YS</v>
          </cell>
          <cell r="E6929" t="str">
            <v>YSA</v>
          </cell>
          <cell r="F6929">
            <v>1750</v>
          </cell>
          <cell r="G6929">
            <v>35553</v>
          </cell>
          <cell r="H6929">
            <v>99.99</v>
          </cell>
          <cell r="I6929" t="str">
            <v>S</v>
          </cell>
          <cell r="J6929"/>
        </row>
        <row r="6930">
          <cell r="A6930">
            <v>37231</v>
          </cell>
          <cell r="B6930" t="str">
            <v>CRYSTAL HEAD VODKA ONYX 750ml</v>
          </cell>
          <cell r="C6930" t="str">
            <v>Y</v>
          </cell>
          <cell r="D6930" t="str">
            <v>YG</v>
          </cell>
          <cell r="E6930" t="str">
            <v>YGA</v>
          </cell>
          <cell r="F6930">
            <v>750</v>
          </cell>
          <cell r="G6930">
            <v>37231</v>
          </cell>
          <cell r="H6930">
            <v>59.99</v>
          </cell>
          <cell r="I6930" t="str">
            <v>T</v>
          </cell>
          <cell r="J6930"/>
        </row>
        <row r="6931">
          <cell r="A6931">
            <v>922105</v>
          </cell>
          <cell r="B6931" t="str">
            <v>CRYSTAL HEAD VODKA PATRIOTIC PACK 50ml</v>
          </cell>
          <cell r="C6931" t="str">
            <v>Y</v>
          </cell>
          <cell r="D6931" t="str">
            <v>YS</v>
          </cell>
          <cell r="E6931" t="str">
            <v>YSA</v>
          </cell>
          <cell r="F6931">
            <v>50</v>
          </cell>
          <cell r="G6931">
            <v>922105</v>
          </cell>
          <cell r="H6931">
            <v>8.56</v>
          </cell>
          <cell r="I6931" t="str">
            <v>S</v>
          </cell>
          <cell r="J6931"/>
        </row>
        <row r="6932">
          <cell r="A6932">
            <v>37240</v>
          </cell>
          <cell r="B6932" t="str">
            <v>CRYSTAL HEAD VODKA PRIDE BOTTLE 750ml</v>
          </cell>
          <cell r="C6932" t="str">
            <v>Y</v>
          </cell>
          <cell r="D6932" t="str">
            <v>YG</v>
          </cell>
          <cell r="E6932" t="str">
            <v>YGA</v>
          </cell>
          <cell r="F6932">
            <v>750</v>
          </cell>
          <cell r="G6932">
            <v>37240</v>
          </cell>
          <cell r="H6932">
            <v>54.99</v>
          </cell>
          <cell r="I6932" t="str">
            <v>D</v>
          </cell>
          <cell r="J6932"/>
        </row>
        <row r="6933">
          <cell r="A6933">
            <v>37298</v>
          </cell>
          <cell r="B6933" t="str">
            <v>CRYSTAL HEAD VODKA PRIDE BOTTLE 1750 ml</v>
          </cell>
          <cell r="C6933" t="str">
            <v>Y</v>
          </cell>
          <cell r="D6933" t="str">
            <v>YG</v>
          </cell>
          <cell r="E6933" t="str">
            <v>YGA</v>
          </cell>
          <cell r="F6933">
            <v>1750</v>
          </cell>
          <cell r="G6933">
            <v>37298</v>
          </cell>
          <cell r="H6933">
            <v>99.99</v>
          </cell>
          <cell r="I6933" t="str">
            <v>D</v>
          </cell>
          <cell r="J6933"/>
        </row>
        <row r="6934">
          <cell r="A6934">
            <v>2849</v>
          </cell>
          <cell r="B6934" t="str">
            <v>CRYSTAL HEAD VODKA W/ 2 SHOTS 750ml</v>
          </cell>
          <cell r="C6934" t="str">
            <v>Y</v>
          </cell>
          <cell r="D6934" t="str">
            <v>YG</v>
          </cell>
          <cell r="E6934" t="str">
            <v>YGA</v>
          </cell>
          <cell r="F6934">
            <v>750</v>
          </cell>
          <cell r="G6934">
            <v>2849</v>
          </cell>
          <cell r="H6934">
            <v>51.15</v>
          </cell>
          <cell r="I6934" t="str">
            <v>U</v>
          </cell>
          <cell r="J6934"/>
        </row>
        <row r="6935">
          <cell r="A6935">
            <v>100618</v>
          </cell>
          <cell r="B6935" t="str">
            <v>CRYSTAL HEAD VODKA W/2 COCKTAIL GL 750ml</v>
          </cell>
          <cell r="C6935" t="str">
            <v>Y</v>
          </cell>
          <cell r="D6935" t="str">
            <v>YG</v>
          </cell>
          <cell r="E6935" t="str">
            <v>YGA</v>
          </cell>
          <cell r="F6935">
            <v>750</v>
          </cell>
          <cell r="G6935">
            <v>100618</v>
          </cell>
          <cell r="H6935">
            <v>54.99</v>
          </cell>
          <cell r="I6935" t="str">
            <v>T</v>
          </cell>
          <cell r="J6935"/>
        </row>
        <row r="6936">
          <cell r="A6936">
            <v>314</v>
          </cell>
          <cell r="B6936" t="str">
            <v>CRYSTAL HEAD W/MARTINI SHAKER 750ml</v>
          </cell>
          <cell r="C6936" t="str">
            <v>Y</v>
          </cell>
          <cell r="D6936" t="str">
            <v>YG</v>
          </cell>
          <cell r="E6936" t="str">
            <v>YGA</v>
          </cell>
          <cell r="F6936">
            <v>750</v>
          </cell>
          <cell r="G6936">
            <v>314</v>
          </cell>
          <cell r="H6936">
            <v>26.98</v>
          </cell>
          <cell r="I6936" t="str">
            <v>D</v>
          </cell>
          <cell r="J6936"/>
        </row>
        <row r="6937">
          <cell r="A6937">
            <v>902738</v>
          </cell>
          <cell r="B6937" t="str">
            <v>CRYSTAL LAKE PLUM WINE 750ml</v>
          </cell>
          <cell r="C6937" t="str">
            <v>Y</v>
          </cell>
          <cell r="D6937" t="str">
            <v>YS</v>
          </cell>
          <cell r="E6937" t="str">
            <v>YSE</v>
          </cell>
          <cell r="F6937">
            <v>750</v>
          </cell>
          <cell r="G6937">
            <v>902738</v>
          </cell>
          <cell r="H6937">
            <v>7.18</v>
          </cell>
          <cell r="I6937" t="str">
            <v>S</v>
          </cell>
          <cell r="J6937"/>
        </row>
        <row r="6938">
          <cell r="A6938">
            <v>917257</v>
          </cell>
          <cell r="B6938" t="str">
            <v>CUATRO PASOS BIERZO MENCIA'11/12 750ml</v>
          </cell>
          <cell r="C6938" t="str">
            <v>P</v>
          </cell>
          <cell r="D6938" t="str">
            <v>PR</v>
          </cell>
          <cell r="E6938" t="str">
            <v>PRP</v>
          </cell>
          <cell r="F6938">
            <v>750</v>
          </cell>
          <cell r="G6938">
            <v>917257</v>
          </cell>
          <cell r="H6938">
            <v>14.14</v>
          </cell>
          <cell r="I6938" t="str">
            <v>U</v>
          </cell>
          <cell r="J6938"/>
        </row>
        <row r="6939">
          <cell r="A6939">
            <v>89210</v>
          </cell>
          <cell r="B6939" t="str">
            <v>CUERVO ANEJO RESERVA FAMILIA 750ml</v>
          </cell>
          <cell r="C6939" t="str">
            <v>Y</v>
          </cell>
          <cell r="D6939" t="str">
            <v>YS</v>
          </cell>
          <cell r="E6939" t="str">
            <v>YSA</v>
          </cell>
          <cell r="F6939">
            <v>750</v>
          </cell>
          <cell r="G6939">
            <v>89210</v>
          </cell>
          <cell r="H6939">
            <v>188.95</v>
          </cell>
          <cell r="I6939" t="str">
            <v>S</v>
          </cell>
          <cell r="J6939"/>
        </row>
        <row r="6940">
          <cell r="A6940">
            <v>58840</v>
          </cell>
          <cell r="B6940" t="str">
            <v>CUERVO AUTHENTIC GRFRT-TNGRN MAR 1750 ml</v>
          </cell>
          <cell r="C6940" t="str">
            <v>Y</v>
          </cell>
          <cell r="D6940" t="str">
            <v>YS</v>
          </cell>
          <cell r="E6940" t="str">
            <v>YSA</v>
          </cell>
          <cell r="F6940">
            <v>1750</v>
          </cell>
          <cell r="G6940">
            <v>58840</v>
          </cell>
          <cell r="H6940">
            <v>18.989999999999998</v>
          </cell>
          <cell r="I6940" t="str">
            <v>S</v>
          </cell>
          <cell r="J6940"/>
        </row>
        <row r="6941">
          <cell r="A6941">
            <v>58872</v>
          </cell>
          <cell r="B6941" t="str">
            <v>CUERVO AUTHENTIC LIGHT LIME MARGA 1750ml</v>
          </cell>
          <cell r="C6941" t="str">
            <v>C</v>
          </cell>
          <cell r="D6941" t="str">
            <v>CW</v>
          </cell>
          <cell r="E6941" t="str">
            <v>CWF</v>
          </cell>
          <cell r="F6941">
            <v>1750</v>
          </cell>
          <cell r="G6941">
            <v>58872</v>
          </cell>
          <cell r="H6941">
            <v>18.989999999999998</v>
          </cell>
          <cell r="I6941">
            <v>1</v>
          </cell>
          <cell r="J6941"/>
        </row>
        <row r="6942">
          <cell r="A6942">
            <v>58836</v>
          </cell>
          <cell r="B6942" t="str">
            <v>CUERVO AUTHENTIC LIME MARGARIT 750ml</v>
          </cell>
          <cell r="C6942" t="str">
            <v>C</v>
          </cell>
          <cell r="D6942" t="str">
            <v>CW</v>
          </cell>
          <cell r="E6942" t="str">
            <v>CWF</v>
          </cell>
          <cell r="F6942">
            <v>750</v>
          </cell>
          <cell r="G6942">
            <v>58836</v>
          </cell>
          <cell r="H6942">
            <v>7.99</v>
          </cell>
          <cell r="I6942" t="str">
            <v>D</v>
          </cell>
          <cell r="J6942"/>
        </row>
        <row r="6943">
          <cell r="A6943">
            <v>58838</v>
          </cell>
          <cell r="B6943" t="str">
            <v>CUERVO AUTHENTIC LIME MARGARITA 1750ml</v>
          </cell>
          <cell r="C6943" t="str">
            <v>C</v>
          </cell>
          <cell r="D6943" t="str">
            <v>CW</v>
          </cell>
          <cell r="E6943" t="str">
            <v>CWF</v>
          </cell>
          <cell r="F6943">
            <v>1750</v>
          </cell>
          <cell r="G6943">
            <v>58838</v>
          </cell>
          <cell r="H6943">
            <v>18.989999999999998</v>
          </cell>
          <cell r="I6943">
            <v>1</v>
          </cell>
          <cell r="J6943"/>
        </row>
        <row r="6944">
          <cell r="A6944">
            <v>58874</v>
          </cell>
          <cell r="B6944" t="str">
            <v>CUERVO AUTHENTIC PINK LEMONADE M 1750 ml</v>
          </cell>
          <cell r="C6944" t="str">
            <v>C</v>
          </cell>
          <cell r="D6944" t="str">
            <v>CW</v>
          </cell>
          <cell r="E6944" t="str">
            <v>CWF</v>
          </cell>
          <cell r="F6944">
            <v>1750</v>
          </cell>
          <cell r="G6944">
            <v>58874</v>
          </cell>
          <cell r="H6944">
            <v>18.989999999999998</v>
          </cell>
          <cell r="I6944">
            <v>1</v>
          </cell>
          <cell r="J6944"/>
        </row>
        <row r="6945">
          <cell r="A6945">
            <v>58868</v>
          </cell>
          <cell r="B6945" t="str">
            <v>CUERVO AUTHENTIC STRWBRY LIME MAR 1750ml</v>
          </cell>
          <cell r="C6945" t="str">
            <v>C</v>
          </cell>
          <cell r="D6945" t="str">
            <v>CW</v>
          </cell>
          <cell r="E6945" t="str">
            <v>CWF</v>
          </cell>
          <cell r="F6945">
            <v>1750</v>
          </cell>
          <cell r="G6945">
            <v>58868</v>
          </cell>
          <cell r="H6945">
            <v>18.989999999999998</v>
          </cell>
          <cell r="I6945">
            <v>1</v>
          </cell>
          <cell r="J6945"/>
        </row>
        <row r="6946">
          <cell r="A6946">
            <v>64615</v>
          </cell>
          <cell r="B6946" t="str">
            <v>CUERVO CINGE TEQUILA 750ml</v>
          </cell>
          <cell r="C6946" t="str">
            <v>A</v>
          </cell>
          <cell r="D6946" t="str">
            <v>AP</v>
          </cell>
          <cell r="E6946" t="str">
            <v>APM</v>
          </cell>
          <cell r="F6946">
            <v>750</v>
          </cell>
          <cell r="G6946">
            <v>64615</v>
          </cell>
          <cell r="H6946">
            <v>18.18</v>
          </cell>
          <cell r="I6946" t="str">
            <v>U</v>
          </cell>
          <cell r="J6946"/>
        </row>
        <row r="6947">
          <cell r="A6947">
            <v>89196</v>
          </cell>
          <cell r="B6947" t="str">
            <v>CUERVO ESPECIAL GOLD TEQUILA 750ml</v>
          </cell>
          <cell r="C6947" t="str">
            <v>A</v>
          </cell>
          <cell r="D6947" t="str">
            <v>AP</v>
          </cell>
          <cell r="E6947" t="str">
            <v>APF</v>
          </cell>
          <cell r="F6947">
            <v>750</v>
          </cell>
          <cell r="G6947">
            <v>89196</v>
          </cell>
          <cell r="H6947">
            <v>19.989999999999998</v>
          </cell>
          <cell r="I6947">
            <v>1</v>
          </cell>
          <cell r="J6947"/>
        </row>
        <row r="6948">
          <cell r="A6948">
            <v>89193</v>
          </cell>
          <cell r="B6948" t="str">
            <v>CUERVO ESPECIAL GOLD TEQUILA 200 ml</v>
          </cell>
          <cell r="C6948" t="str">
            <v>A</v>
          </cell>
          <cell r="D6948" t="str">
            <v>AP</v>
          </cell>
          <cell r="E6948" t="str">
            <v>APF</v>
          </cell>
          <cell r="F6948">
            <v>200</v>
          </cell>
          <cell r="G6948">
            <v>89193</v>
          </cell>
          <cell r="H6948">
            <v>6.79</v>
          </cell>
          <cell r="I6948">
            <v>1</v>
          </cell>
          <cell r="J6948"/>
        </row>
        <row r="6949">
          <cell r="A6949">
            <v>89194</v>
          </cell>
          <cell r="B6949" t="str">
            <v>CUERVO ESPECIAL GOLD TEQUILA 375 ml</v>
          </cell>
          <cell r="C6949" t="str">
            <v>A</v>
          </cell>
          <cell r="D6949" t="str">
            <v>AP</v>
          </cell>
          <cell r="E6949" t="str">
            <v>APF</v>
          </cell>
          <cell r="F6949">
            <v>375</v>
          </cell>
          <cell r="G6949">
            <v>89194</v>
          </cell>
          <cell r="H6949">
            <v>11.49</v>
          </cell>
          <cell r="I6949">
            <v>1</v>
          </cell>
          <cell r="J6949"/>
        </row>
        <row r="6950">
          <cell r="A6950">
            <v>89197</v>
          </cell>
          <cell r="B6950" t="str">
            <v>CUERVO ESPECIAL GOLD TEQUILA 1000 ml</v>
          </cell>
          <cell r="C6950" t="str">
            <v>A</v>
          </cell>
          <cell r="D6950" t="str">
            <v>AP</v>
          </cell>
          <cell r="E6950" t="str">
            <v>APF</v>
          </cell>
          <cell r="F6950">
            <v>1000</v>
          </cell>
          <cell r="G6950">
            <v>89197</v>
          </cell>
          <cell r="H6950">
            <v>24.99</v>
          </cell>
          <cell r="I6950">
            <v>1</v>
          </cell>
          <cell r="J6950"/>
        </row>
        <row r="6951">
          <cell r="A6951">
            <v>89198</v>
          </cell>
          <cell r="B6951" t="str">
            <v>CUERVO ESPECIAL GOLD TEQUILA 1750 ml</v>
          </cell>
          <cell r="C6951" t="str">
            <v>A</v>
          </cell>
          <cell r="D6951" t="str">
            <v>AP</v>
          </cell>
          <cell r="E6951" t="str">
            <v>APF</v>
          </cell>
          <cell r="F6951">
            <v>1750</v>
          </cell>
          <cell r="G6951">
            <v>89198</v>
          </cell>
          <cell r="H6951">
            <v>39.99</v>
          </cell>
          <cell r="I6951">
            <v>1</v>
          </cell>
          <cell r="J6951"/>
        </row>
        <row r="6952">
          <cell r="A6952">
            <v>87408</v>
          </cell>
          <cell r="B6952" t="str">
            <v>CUERVO ESPECIAL SILVER TEQUILA 750ml</v>
          </cell>
          <cell r="C6952" t="str">
            <v>A</v>
          </cell>
          <cell r="D6952" t="str">
            <v>AP</v>
          </cell>
          <cell r="E6952" t="str">
            <v>APD</v>
          </cell>
          <cell r="F6952">
            <v>750</v>
          </cell>
          <cell r="G6952">
            <v>87408</v>
          </cell>
          <cell r="H6952">
            <v>19.989999999999998</v>
          </cell>
          <cell r="I6952">
            <v>1</v>
          </cell>
          <cell r="J6952"/>
        </row>
        <row r="6953">
          <cell r="A6953">
            <v>87403</v>
          </cell>
          <cell r="B6953" t="str">
            <v>CUERVO ESPECIAL SILVER TEQUILA 375 ml</v>
          </cell>
          <cell r="C6953" t="str">
            <v>A</v>
          </cell>
          <cell r="D6953" t="str">
            <v>AP</v>
          </cell>
          <cell r="E6953" t="str">
            <v>APD</v>
          </cell>
          <cell r="F6953">
            <v>375</v>
          </cell>
          <cell r="G6953">
            <v>87403</v>
          </cell>
          <cell r="H6953">
            <v>11.49</v>
          </cell>
          <cell r="I6953">
            <v>1</v>
          </cell>
          <cell r="J6953"/>
        </row>
        <row r="6954">
          <cell r="A6954">
            <v>87410</v>
          </cell>
          <cell r="B6954" t="str">
            <v>CUERVO ESPECIAL SILVER TEQUILA 1750 ml</v>
          </cell>
          <cell r="C6954" t="str">
            <v>A</v>
          </cell>
          <cell r="D6954" t="str">
            <v>AP</v>
          </cell>
          <cell r="E6954" t="str">
            <v>APD</v>
          </cell>
          <cell r="F6954">
            <v>1750</v>
          </cell>
          <cell r="G6954">
            <v>87410</v>
          </cell>
          <cell r="H6954">
            <v>39.99</v>
          </cell>
          <cell r="I6954">
            <v>1</v>
          </cell>
          <cell r="J6954"/>
        </row>
        <row r="6955">
          <cell r="A6955">
            <v>89191</v>
          </cell>
          <cell r="B6955" t="str">
            <v>CUERVO GOLD TEQUILA 50ml</v>
          </cell>
          <cell r="C6955" t="str">
            <v>A</v>
          </cell>
          <cell r="D6955" t="str">
            <v>AP</v>
          </cell>
          <cell r="E6955" t="str">
            <v>APF</v>
          </cell>
          <cell r="F6955">
            <v>50</v>
          </cell>
          <cell r="G6955">
            <v>89191</v>
          </cell>
          <cell r="H6955">
            <v>2.5</v>
          </cell>
          <cell r="I6955" t="str">
            <v>S</v>
          </cell>
          <cell r="J6955"/>
        </row>
        <row r="6956">
          <cell r="A6956">
            <v>58876</v>
          </cell>
          <cell r="B6956" t="str">
            <v>CUERVO GOLDEN MARGARITA 750ml</v>
          </cell>
          <cell r="C6956" t="str">
            <v>C</v>
          </cell>
          <cell r="D6956" t="str">
            <v>CW</v>
          </cell>
          <cell r="E6956" t="str">
            <v>CWF</v>
          </cell>
          <cell r="F6956">
            <v>750</v>
          </cell>
          <cell r="G6956">
            <v>58876</v>
          </cell>
          <cell r="H6956">
            <v>12.12</v>
          </cell>
          <cell r="I6956" t="str">
            <v>D</v>
          </cell>
          <cell r="J6956"/>
        </row>
        <row r="6957">
          <cell r="A6957">
            <v>58875</v>
          </cell>
          <cell r="B6957" t="str">
            <v>CUERVO GOLDEN MARGARITA 1750ml</v>
          </cell>
          <cell r="C6957" t="str">
            <v>C</v>
          </cell>
          <cell r="D6957" t="str">
            <v>CW</v>
          </cell>
          <cell r="E6957" t="str">
            <v>CWF</v>
          </cell>
          <cell r="F6957">
            <v>1750</v>
          </cell>
          <cell r="G6957">
            <v>58875</v>
          </cell>
          <cell r="H6957">
            <v>24.99</v>
          </cell>
          <cell r="I6957">
            <v>1</v>
          </cell>
          <cell r="J6957"/>
        </row>
        <row r="6958">
          <cell r="A6958">
            <v>87406</v>
          </cell>
          <cell r="B6958" t="str">
            <v>CUERVO PLATINO RESERVA FAMILIA 750ml</v>
          </cell>
          <cell r="C6958" t="str">
            <v>Y</v>
          </cell>
          <cell r="D6958" t="str">
            <v>YS</v>
          </cell>
          <cell r="E6958" t="str">
            <v>YSA</v>
          </cell>
          <cell r="F6958">
            <v>750</v>
          </cell>
          <cell r="G6958">
            <v>87406</v>
          </cell>
          <cell r="H6958">
            <v>64.989999999999995</v>
          </cell>
          <cell r="I6958" t="str">
            <v>S</v>
          </cell>
          <cell r="J6958"/>
        </row>
        <row r="6959">
          <cell r="A6959">
            <v>88479</v>
          </cell>
          <cell r="B6959" t="str">
            <v>CUERVO REPOSADO RESERVA FAMILIA 750ml</v>
          </cell>
          <cell r="C6959" t="str">
            <v>Y</v>
          </cell>
          <cell r="D6959" t="str">
            <v>YS</v>
          </cell>
          <cell r="E6959" t="str">
            <v>YSA</v>
          </cell>
          <cell r="F6959">
            <v>750</v>
          </cell>
          <cell r="G6959">
            <v>88479</v>
          </cell>
          <cell r="H6959">
            <v>84.99</v>
          </cell>
          <cell r="I6959" t="str">
            <v>S</v>
          </cell>
          <cell r="J6959"/>
        </row>
        <row r="6960">
          <cell r="A6960">
            <v>58914</v>
          </cell>
          <cell r="B6960" t="str">
            <v>CUERVO SPARKLING LIME MARGARITA 355ml</v>
          </cell>
          <cell r="C6960" t="str">
            <v>Y</v>
          </cell>
          <cell r="D6960" t="str">
            <v>YS</v>
          </cell>
          <cell r="E6960" t="str">
            <v>YSA</v>
          </cell>
          <cell r="F6960">
            <v>355</v>
          </cell>
          <cell r="G6960">
            <v>58914</v>
          </cell>
          <cell r="H6960">
            <v>3</v>
          </cell>
          <cell r="I6960" t="str">
            <v>S</v>
          </cell>
          <cell r="J6960"/>
        </row>
        <row r="6961">
          <cell r="A6961">
            <v>89215</v>
          </cell>
          <cell r="B6961" t="str">
            <v>CUERVO TRADICIONAL GOLD TEQUILA 750ml</v>
          </cell>
          <cell r="C6961" t="str">
            <v>A</v>
          </cell>
          <cell r="D6961" t="str">
            <v>AP</v>
          </cell>
          <cell r="E6961" t="str">
            <v>APJ</v>
          </cell>
          <cell r="F6961">
            <v>750</v>
          </cell>
          <cell r="G6961">
            <v>89215</v>
          </cell>
          <cell r="H6961">
            <v>24.99</v>
          </cell>
          <cell r="I6961">
            <v>1</v>
          </cell>
          <cell r="J6961"/>
        </row>
        <row r="6962">
          <cell r="A6962">
            <v>100981</v>
          </cell>
          <cell r="B6962" t="str">
            <v>CUERVO TRADICIONAL REPO SHOT GLASS 750ml</v>
          </cell>
          <cell r="C6962" t="str">
            <v>Y</v>
          </cell>
          <cell r="D6962" t="str">
            <v>YG</v>
          </cell>
          <cell r="E6962" t="str">
            <v>YGA</v>
          </cell>
          <cell r="F6962">
            <v>750</v>
          </cell>
          <cell r="G6962">
            <v>100981</v>
          </cell>
          <cell r="H6962">
            <v>11.88</v>
          </cell>
          <cell r="I6962" t="str">
            <v>D</v>
          </cell>
          <cell r="J6962"/>
        </row>
        <row r="6963">
          <cell r="A6963">
            <v>100451</v>
          </cell>
          <cell r="B6963" t="str">
            <v>CUERVO TRADICIONAL REPOS W/ GLASS 750ml</v>
          </cell>
          <cell r="C6963" t="str">
            <v>A</v>
          </cell>
          <cell r="D6963" t="str">
            <v>AP</v>
          </cell>
          <cell r="E6963" t="str">
            <v>APJ</v>
          </cell>
          <cell r="F6963">
            <v>750</v>
          </cell>
          <cell r="G6963">
            <v>100451</v>
          </cell>
          <cell r="H6963">
            <v>20.99</v>
          </cell>
          <cell r="I6963" t="str">
            <v>D</v>
          </cell>
          <cell r="J6963"/>
        </row>
        <row r="6964">
          <cell r="A6964">
            <v>103111</v>
          </cell>
          <cell r="B6964" t="str">
            <v>CUERVO TRADICIONAL REPOS W/ GLASS 750ml</v>
          </cell>
          <cell r="C6964" t="str">
            <v>Y</v>
          </cell>
          <cell r="D6964" t="str">
            <v>YG</v>
          </cell>
          <cell r="E6964" t="str">
            <v>YGA</v>
          </cell>
          <cell r="F6964">
            <v>750</v>
          </cell>
          <cell r="G6964">
            <v>103111</v>
          </cell>
          <cell r="H6964">
            <v>11.34</v>
          </cell>
          <cell r="I6964" t="str">
            <v>D</v>
          </cell>
          <cell r="J6964"/>
        </row>
        <row r="6965">
          <cell r="A6965">
            <v>87416</v>
          </cell>
          <cell r="B6965" t="str">
            <v>CUERVO TRADICIONAL SILVER TEQUILA 750ml</v>
          </cell>
          <cell r="C6965" t="str">
            <v>A</v>
          </cell>
          <cell r="D6965" t="str">
            <v>AP</v>
          </cell>
          <cell r="E6965" t="str">
            <v>APD</v>
          </cell>
          <cell r="F6965">
            <v>750</v>
          </cell>
          <cell r="G6965">
            <v>87416</v>
          </cell>
          <cell r="H6965">
            <v>23.99</v>
          </cell>
          <cell r="I6965">
            <v>1</v>
          </cell>
          <cell r="J6965"/>
        </row>
        <row r="6966">
          <cell r="A6966">
            <v>103112</v>
          </cell>
          <cell r="B6966" t="str">
            <v>CUERVO TRADICIONAL SILVER W/ GLASS 750ml</v>
          </cell>
          <cell r="C6966" t="str">
            <v>Y</v>
          </cell>
          <cell r="D6966" t="str">
            <v>YG</v>
          </cell>
          <cell r="E6966" t="str">
            <v>YGA</v>
          </cell>
          <cell r="F6966">
            <v>750</v>
          </cell>
          <cell r="G6966">
            <v>103112</v>
          </cell>
          <cell r="H6966">
            <v>11.34</v>
          </cell>
          <cell r="I6966" t="str">
            <v>D</v>
          </cell>
          <cell r="J6966"/>
        </row>
        <row r="6967">
          <cell r="A6967">
            <v>100452</v>
          </cell>
          <cell r="B6967" t="str">
            <v>CUERVO TRADICIONAL SILVER W/ GLASS 750ml</v>
          </cell>
          <cell r="C6967" t="str">
            <v>Y</v>
          </cell>
          <cell r="D6967" t="str">
            <v>YG</v>
          </cell>
          <cell r="E6967" t="str">
            <v>YGA</v>
          </cell>
          <cell r="F6967">
            <v>750</v>
          </cell>
          <cell r="G6967">
            <v>100452</v>
          </cell>
          <cell r="H6967">
            <v>11.88</v>
          </cell>
          <cell r="I6967" t="str">
            <v>D</v>
          </cell>
          <cell r="J6967"/>
        </row>
        <row r="6968">
          <cell r="A6968">
            <v>100156</v>
          </cell>
          <cell r="B6968" t="str">
            <v>CUERVO TRADICIONAL SILVER W/RIM 750ml</v>
          </cell>
          <cell r="C6968" t="str">
            <v>Y</v>
          </cell>
          <cell r="D6968" t="str">
            <v>YG</v>
          </cell>
          <cell r="E6968" t="str">
            <v>YGA</v>
          </cell>
          <cell r="F6968">
            <v>750</v>
          </cell>
          <cell r="G6968">
            <v>100156</v>
          </cell>
          <cell r="H6968">
            <v>14.04</v>
          </cell>
          <cell r="I6968" t="str">
            <v>D</v>
          </cell>
          <cell r="J6968"/>
        </row>
        <row r="6969">
          <cell r="A6969">
            <v>917863</v>
          </cell>
          <cell r="B6969" t="str">
            <v>CUEVA MANOS MALBEC RES'10 750ml</v>
          </cell>
          <cell r="C6969" t="str">
            <v>P</v>
          </cell>
          <cell r="D6969" t="str">
            <v>PR</v>
          </cell>
          <cell r="E6969" t="str">
            <v>PRU</v>
          </cell>
          <cell r="F6969">
            <v>750</v>
          </cell>
          <cell r="G6969">
            <v>917863</v>
          </cell>
          <cell r="H6969">
            <v>15.7</v>
          </cell>
          <cell r="I6969" t="str">
            <v>X</v>
          </cell>
          <cell r="J6969"/>
        </row>
        <row r="6970">
          <cell r="A6970">
            <v>954526</v>
          </cell>
          <cell r="B6970" t="str">
            <v>CUILLERON ST. JOSEPH CAVANOS'17 750ml</v>
          </cell>
          <cell r="C6970" t="str">
            <v>Y</v>
          </cell>
          <cell r="D6970" t="str">
            <v>YS</v>
          </cell>
          <cell r="E6970" t="str">
            <v>YSE</v>
          </cell>
          <cell r="F6970">
            <v>750</v>
          </cell>
          <cell r="G6970">
            <v>954526</v>
          </cell>
          <cell r="H6970">
            <v>43.31</v>
          </cell>
          <cell r="I6970" t="str">
            <v>S</v>
          </cell>
          <cell r="J6970"/>
        </row>
        <row r="6971">
          <cell r="A6971">
            <v>955143</v>
          </cell>
          <cell r="B6971" t="str">
            <v>CUILLERON VDP RHODANIENNES SYRAH 750ml</v>
          </cell>
          <cell r="C6971" t="str">
            <v>Y</v>
          </cell>
          <cell r="D6971" t="str">
            <v>YS</v>
          </cell>
          <cell r="E6971" t="str">
            <v>YSE</v>
          </cell>
          <cell r="F6971">
            <v>750</v>
          </cell>
          <cell r="G6971">
            <v>955143</v>
          </cell>
          <cell r="H6971">
            <v>21.08</v>
          </cell>
          <cell r="I6971" t="str">
            <v>S</v>
          </cell>
          <cell r="J6971"/>
        </row>
        <row r="6972">
          <cell r="A6972">
            <v>901423</v>
          </cell>
          <cell r="B6972" t="str">
            <v>CUILLERON VIN DE PAY VIOGNIER 750ml</v>
          </cell>
          <cell r="C6972" t="str">
            <v>Y</v>
          </cell>
          <cell r="D6972" t="str">
            <v>YS</v>
          </cell>
          <cell r="E6972" t="str">
            <v>YSE</v>
          </cell>
          <cell r="F6972">
            <v>750</v>
          </cell>
          <cell r="G6972">
            <v>901423</v>
          </cell>
          <cell r="H6972">
            <v>28.6</v>
          </cell>
          <cell r="I6972" t="str">
            <v>S</v>
          </cell>
          <cell r="J6972"/>
        </row>
        <row r="6973">
          <cell r="A6973">
            <v>917944</v>
          </cell>
          <cell r="B6973" t="str">
            <v>CUISINA TOSCANA VINOROSSO DELL 750ml</v>
          </cell>
          <cell r="C6973" t="str">
            <v>Y</v>
          </cell>
          <cell r="D6973" t="str">
            <v>YS</v>
          </cell>
          <cell r="E6973" t="str">
            <v>YSE</v>
          </cell>
          <cell r="F6973">
            <v>750</v>
          </cell>
          <cell r="G6973">
            <v>917944</v>
          </cell>
          <cell r="H6973">
            <v>9.2899999999999991</v>
          </cell>
          <cell r="I6973" t="str">
            <v>S</v>
          </cell>
          <cell r="J6973"/>
        </row>
        <row r="6974">
          <cell r="A6974">
            <v>902722</v>
          </cell>
          <cell r="B6974" t="str">
            <v>CULITOS MERLOT 750ml</v>
          </cell>
          <cell r="C6974" t="str">
            <v>Y</v>
          </cell>
          <cell r="D6974" t="str">
            <v>YS</v>
          </cell>
          <cell r="E6974" t="str">
            <v>YSE</v>
          </cell>
          <cell r="F6974">
            <v>750</v>
          </cell>
          <cell r="G6974">
            <v>902722</v>
          </cell>
          <cell r="H6974">
            <v>9.2200000000000006</v>
          </cell>
          <cell r="I6974" t="str">
            <v>S</v>
          </cell>
          <cell r="J6974"/>
        </row>
        <row r="6975">
          <cell r="A6975">
            <v>909138</v>
          </cell>
          <cell r="B6975" t="str">
            <v>CULLEN CHARD 07 750ml</v>
          </cell>
          <cell r="C6975" t="str">
            <v>Y</v>
          </cell>
          <cell r="D6975" t="str">
            <v>YS</v>
          </cell>
          <cell r="E6975" t="str">
            <v>YSE</v>
          </cell>
          <cell r="F6975">
            <v>750</v>
          </cell>
          <cell r="G6975">
            <v>909138</v>
          </cell>
          <cell r="H6975">
            <v>76.02</v>
          </cell>
          <cell r="I6975" t="str">
            <v>S</v>
          </cell>
          <cell r="J6975"/>
        </row>
        <row r="6976">
          <cell r="A6976">
            <v>919464</v>
          </cell>
          <cell r="B6976" t="str">
            <v>CULTIVATE DOUBLE BLIND PINOT G 750ml</v>
          </cell>
          <cell r="C6976" t="str">
            <v>Y</v>
          </cell>
          <cell r="D6976" t="str">
            <v>YS</v>
          </cell>
          <cell r="E6976" t="str">
            <v>YSE</v>
          </cell>
          <cell r="F6976">
            <v>750</v>
          </cell>
          <cell r="G6976">
            <v>919464</v>
          </cell>
          <cell r="H6976">
            <v>12.16</v>
          </cell>
          <cell r="I6976" t="str">
            <v>S</v>
          </cell>
          <cell r="J6976"/>
        </row>
        <row r="6977">
          <cell r="A6977">
            <v>919465</v>
          </cell>
          <cell r="B6977" t="str">
            <v>CULTIVATE DREAM WALKING CHARD 750ml</v>
          </cell>
          <cell r="C6977" t="str">
            <v>Y</v>
          </cell>
          <cell r="D6977" t="str">
            <v>YS</v>
          </cell>
          <cell r="E6977" t="str">
            <v>YSE</v>
          </cell>
          <cell r="F6977">
            <v>750</v>
          </cell>
          <cell r="G6977">
            <v>919465</v>
          </cell>
          <cell r="H6977">
            <v>16.54</v>
          </cell>
          <cell r="I6977" t="str">
            <v>S</v>
          </cell>
          <cell r="J6977"/>
        </row>
        <row r="6978">
          <cell r="A6978">
            <v>919466</v>
          </cell>
          <cell r="B6978" t="str">
            <v>CULTIVATE THE GAMBLER MALBEC 750ml</v>
          </cell>
          <cell r="C6978" t="str">
            <v>Y</v>
          </cell>
          <cell r="D6978" t="str">
            <v>YS</v>
          </cell>
          <cell r="E6978" t="str">
            <v>YSE</v>
          </cell>
          <cell r="F6978">
            <v>750</v>
          </cell>
          <cell r="G6978">
            <v>919466</v>
          </cell>
          <cell r="H6978">
            <v>13.72</v>
          </cell>
          <cell r="I6978" t="str">
            <v>S</v>
          </cell>
          <cell r="J6978"/>
        </row>
        <row r="6979">
          <cell r="A6979">
            <v>919651</v>
          </cell>
          <cell r="B6979" t="str">
            <v>CULTIVATE WANDERLUSTCHARD 3000ml</v>
          </cell>
          <cell r="C6979" t="str">
            <v>Y</v>
          </cell>
          <cell r="D6979" t="str">
            <v>YS</v>
          </cell>
          <cell r="E6979" t="str">
            <v>YSE</v>
          </cell>
          <cell r="F6979">
            <v>3000</v>
          </cell>
          <cell r="G6979">
            <v>919651</v>
          </cell>
          <cell r="H6979">
            <v>26.25</v>
          </cell>
          <cell r="I6979" t="str">
            <v>S</v>
          </cell>
          <cell r="J6979"/>
        </row>
        <row r="6980">
          <cell r="A6980">
            <v>914376</v>
          </cell>
          <cell r="B6980" t="str">
            <v>CULTUSBONI RS CHIANTI CLASSICO'19 750ml</v>
          </cell>
          <cell r="C6980" t="str">
            <v>P</v>
          </cell>
          <cell r="D6980" t="str">
            <v>PR</v>
          </cell>
          <cell r="E6980" t="str">
            <v>PRH</v>
          </cell>
          <cell r="F6980">
            <v>750</v>
          </cell>
          <cell r="G6980">
            <v>914376</v>
          </cell>
          <cell r="H6980">
            <v>16.989999999999998</v>
          </cell>
          <cell r="I6980" t="str">
            <v>L</v>
          </cell>
          <cell r="J6980"/>
        </row>
        <row r="6981">
          <cell r="A6981">
            <v>952428</v>
          </cell>
          <cell r="B6981" t="str">
            <v>CUNE CAVA 750ml</v>
          </cell>
          <cell r="C6981" t="str">
            <v>Y</v>
          </cell>
          <cell r="D6981" t="str">
            <v>YS</v>
          </cell>
          <cell r="E6981" t="str">
            <v>YSE</v>
          </cell>
          <cell r="F6981">
            <v>750</v>
          </cell>
          <cell r="G6981">
            <v>952428</v>
          </cell>
          <cell r="H6981">
            <v>13.48</v>
          </cell>
          <cell r="I6981" t="str">
            <v>S</v>
          </cell>
          <cell r="J6981"/>
        </row>
        <row r="6982">
          <cell r="A6982">
            <v>408172</v>
          </cell>
          <cell r="B6982" t="str">
            <v>CUNE CRIANZA RIOJA'15/16 750ml</v>
          </cell>
          <cell r="C6982" t="str">
            <v>P</v>
          </cell>
          <cell r="D6982" t="str">
            <v>PR</v>
          </cell>
          <cell r="E6982" t="str">
            <v>PRN</v>
          </cell>
          <cell r="F6982">
            <v>750</v>
          </cell>
          <cell r="G6982">
            <v>408172</v>
          </cell>
          <cell r="H6982">
            <v>15.99</v>
          </cell>
          <cell r="I6982" t="str">
            <v>L</v>
          </cell>
          <cell r="J6982"/>
        </row>
        <row r="6983">
          <cell r="A6983">
            <v>952429</v>
          </cell>
          <cell r="B6983" t="str">
            <v>CUNE GRAN RESERVA 750ml</v>
          </cell>
          <cell r="C6983" t="str">
            <v>Y</v>
          </cell>
          <cell r="D6983" t="str">
            <v>YS</v>
          </cell>
          <cell r="E6983" t="str">
            <v>YSE</v>
          </cell>
          <cell r="F6983">
            <v>750</v>
          </cell>
          <cell r="G6983">
            <v>952429</v>
          </cell>
          <cell r="H6983">
            <v>34.4</v>
          </cell>
          <cell r="I6983" t="str">
            <v>S</v>
          </cell>
          <cell r="J6983"/>
        </row>
        <row r="6984">
          <cell r="A6984">
            <v>905398</v>
          </cell>
          <cell r="B6984" t="str">
            <v>CUNE GRAN RESERVA GIFT PACK 750ml</v>
          </cell>
          <cell r="C6984" t="str">
            <v>Y</v>
          </cell>
          <cell r="D6984" t="str">
            <v>YG</v>
          </cell>
          <cell r="E6984" t="str">
            <v>YGE</v>
          </cell>
          <cell r="F6984">
            <v>750</v>
          </cell>
          <cell r="G6984">
            <v>905398</v>
          </cell>
          <cell r="H6984">
            <v>55.08</v>
          </cell>
          <cell r="I6984" t="str">
            <v>D</v>
          </cell>
          <cell r="J6984"/>
        </row>
        <row r="6985">
          <cell r="A6985">
            <v>952634</v>
          </cell>
          <cell r="B6985" t="str">
            <v>CUNE GRAN RISERVA '10 750ml</v>
          </cell>
          <cell r="C6985" t="str">
            <v>Y</v>
          </cell>
          <cell r="D6985" t="str">
            <v>YS</v>
          </cell>
          <cell r="E6985" t="str">
            <v>YSE</v>
          </cell>
          <cell r="F6985">
            <v>750</v>
          </cell>
          <cell r="G6985">
            <v>952634</v>
          </cell>
          <cell r="H6985">
            <v>39.409999999999997</v>
          </cell>
          <cell r="I6985" t="str">
            <v>S</v>
          </cell>
          <cell r="J6985"/>
        </row>
        <row r="6986">
          <cell r="A6986">
            <v>408170</v>
          </cell>
          <cell r="B6986" t="str">
            <v>CUNE IMPERIAL GRAN RESERVA'07 750ml</v>
          </cell>
          <cell r="C6986" t="str">
            <v>P</v>
          </cell>
          <cell r="D6986" t="str">
            <v>PR</v>
          </cell>
          <cell r="E6986" t="str">
            <v>PRN</v>
          </cell>
          <cell r="F6986">
            <v>750</v>
          </cell>
          <cell r="G6986">
            <v>408170</v>
          </cell>
          <cell r="H6986">
            <v>66.78</v>
          </cell>
          <cell r="I6986" t="str">
            <v>X</v>
          </cell>
          <cell r="J6986"/>
        </row>
        <row r="6987">
          <cell r="A6987">
            <v>920644</v>
          </cell>
          <cell r="B6987" t="str">
            <v>CUNE MONOPOLE BLANCO'19 750ml</v>
          </cell>
          <cell r="C6987" t="str">
            <v>Y</v>
          </cell>
          <cell r="D6987" t="str">
            <v>YS</v>
          </cell>
          <cell r="E6987" t="str">
            <v>YSE</v>
          </cell>
          <cell r="F6987">
            <v>750</v>
          </cell>
          <cell r="G6987">
            <v>920644</v>
          </cell>
          <cell r="H6987">
            <v>15.06</v>
          </cell>
          <cell r="I6987" t="str">
            <v>S</v>
          </cell>
          <cell r="J6987"/>
        </row>
        <row r="6988">
          <cell r="A6988">
            <v>902490</v>
          </cell>
          <cell r="B6988" t="str">
            <v>CUNE MONOPOLE CLASSICO 750ml</v>
          </cell>
          <cell r="C6988" t="str">
            <v>Y</v>
          </cell>
          <cell r="D6988" t="str">
            <v>YS</v>
          </cell>
          <cell r="E6988" t="str">
            <v>YSE</v>
          </cell>
          <cell r="F6988">
            <v>750</v>
          </cell>
          <cell r="G6988">
            <v>902490</v>
          </cell>
          <cell r="H6988">
            <v>30.25</v>
          </cell>
          <cell r="I6988" t="str">
            <v>S</v>
          </cell>
          <cell r="J6988"/>
        </row>
        <row r="6989">
          <cell r="A6989">
            <v>947441</v>
          </cell>
          <cell r="B6989" t="str">
            <v>CUNE ROSADO RIOJA 2009 750ml</v>
          </cell>
          <cell r="C6989" t="str">
            <v>Y</v>
          </cell>
          <cell r="D6989" t="str">
            <v>YS</v>
          </cell>
          <cell r="E6989" t="str">
            <v>YSE</v>
          </cell>
          <cell r="F6989">
            <v>750</v>
          </cell>
          <cell r="G6989">
            <v>947441</v>
          </cell>
          <cell r="H6989">
            <v>5.38</v>
          </cell>
          <cell r="I6989" t="str">
            <v>S</v>
          </cell>
          <cell r="J6989"/>
        </row>
        <row r="6990">
          <cell r="A6990">
            <v>408178</v>
          </cell>
          <cell r="B6990" t="str">
            <v>CUNE VINA REAL GRAN RESERVA'12 750ml</v>
          </cell>
          <cell r="C6990" t="str">
            <v>P</v>
          </cell>
          <cell r="D6990" t="str">
            <v>PR</v>
          </cell>
          <cell r="E6990" t="str">
            <v>PRN</v>
          </cell>
          <cell r="F6990">
            <v>750</v>
          </cell>
          <cell r="G6990">
            <v>408178</v>
          </cell>
          <cell r="H6990">
            <v>64.989999999999995</v>
          </cell>
          <cell r="I6990" t="str">
            <v>L</v>
          </cell>
          <cell r="J6990"/>
        </row>
        <row r="6991">
          <cell r="A6991">
            <v>947488</v>
          </cell>
          <cell r="B6991" t="str">
            <v>CUNE VINA REAL RESERVA'15 750ml</v>
          </cell>
          <cell r="C6991" t="str">
            <v>Y</v>
          </cell>
          <cell r="D6991" t="str">
            <v>YS</v>
          </cell>
          <cell r="E6991" t="str">
            <v>YSE</v>
          </cell>
          <cell r="F6991">
            <v>750</v>
          </cell>
          <cell r="G6991">
            <v>947488</v>
          </cell>
          <cell r="H6991">
            <v>36.22</v>
          </cell>
          <cell r="I6991" t="str">
            <v>S</v>
          </cell>
          <cell r="J6991"/>
        </row>
        <row r="6992">
          <cell r="A6992">
            <v>954033</v>
          </cell>
          <cell r="B6992" t="str">
            <v>CUNHA QUINTA DO MONDEGO RED 750ml</v>
          </cell>
          <cell r="C6992" t="str">
            <v>Y</v>
          </cell>
          <cell r="D6992" t="str">
            <v>YS</v>
          </cell>
          <cell r="E6992" t="str">
            <v>YSE</v>
          </cell>
          <cell r="F6992">
            <v>750</v>
          </cell>
          <cell r="G6992">
            <v>954033</v>
          </cell>
          <cell r="H6992">
            <v>20.059999999999999</v>
          </cell>
          <cell r="I6992" t="str">
            <v>S</v>
          </cell>
          <cell r="J6992"/>
        </row>
        <row r="6993">
          <cell r="A6993">
            <v>954032</v>
          </cell>
          <cell r="B6993" t="str">
            <v>CUNHA QUINTA MONDEGO WHITE 750ml</v>
          </cell>
          <cell r="C6993" t="str">
            <v>Y</v>
          </cell>
          <cell r="D6993" t="str">
            <v>YS</v>
          </cell>
          <cell r="E6993" t="str">
            <v>YSE</v>
          </cell>
          <cell r="F6993">
            <v>750</v>
          </cell>
          <cell r="G6993">
            <v>954032</v>
          </cell>
          <cell r="H6993">
            <v>20.059999999999999</v>
          </cell>
          <cell r="I6993" t="str">
            <v>S</v>
          </cell>
          <cell r="J6993"/>
        </row>
        <row r="6994">
          <cell r="A6994">
            <v>948998</v>
          </cell>
          <cell r="B6994" t="str">
            <v>CUPANO BRUNELLO 07 750ml</v>
          </cell>
          <cell r="C6994" t="str">
            <v>Y</v>
          </cell>
          <cell r="D6994" t="str">
            <v>YS</v>
          </cell>
          <cell r="E6994" t="str">
            <v>YSE</v>
          </cell>
          <cell r="F6994">
            <v>750</v>
          </cell>
          <cell r="G6994">
            <v>948998</v>
          </cell>
          <cell r="H6994">
            <v>139.05000000000001</v>
          </cell>
          <cell r="I6994" t="str">
            <v>S</v>
          </cell>
          <cell r="J6994"/>
        </row>
        <row r="6995">
          <cell r="A6995">
            <v>948999</v>
          </cell>
          <cell r="B6995" t="str">
            <v>CUPANO BRUNELLO 08 750ml</v>
          </cell>
          <cell r="C6995" t="str">
            <v>Y</v>
          </cell>
          <cell r="D6995" t="str">
            <v>YS</v>
          </cell>
          <cell r="E6995" t="str">
            <v>YSE</v>
          </cell>
          <cell r="F6995">
            <v>750</v>
          </cell>
          <cell r="G6995">
            <v>948999</v>
          </cell>
          <cell r="H6995">
            <v>139.05000000000001</v>
          </cell>
          <cell r="I6995" t="str">
            <v>S</v>
          </cell>
          <cell r="J6995"/>
        </row>
        <row r="6996">
          <cell r="A6996">
            <v>946680</v>
          </cell>
          <cell r="B6996" t="str">
            <v>CUPCAKE ANGEL FOOD 750ml</v>
          </cell>
          <cell r="C6996" t="str">
            <v>Y</v>
          </cell>
          <cell r="D6996" t="str">
            <v>YS</v>
          </cell>
          <cell r="E6996" t="str">
            <v>YSE</v>
          </cell>
          <cell r="F6996">
            <v>750</v>
          </cell>
          <cell r="G6996">
            <v>946680</v>
          </cell>
          <cell r="H6996">
            <v>12.19</v>
          </cell>
          <cell r="I6996" t="str">
            <v>S</v>
          </cell>
          <cell r="J6996"/>
        </row>
        <row r="6997">
          <cell r="A6997">
            <v>460439</v>
          </cell>
          <cell r="B6997" t="str">
            <v>CUPCAKE BLACK FOREST RED 750ml</v>
          </cell>
          <cell r="C6997" t="str">
            <v>P</v>
          </cell>
          <cell r="D6997" t="str">
            <v>PF</v>
          </cell>
          <cell r="E6997" t="str">
            <v>PFP</v>
          </cell>
          <cell r="F6997">
            <v>750</v>
          </cell>
          <cell r="G6997">
            <v>460439</v>
          </cell>
          <cell r="H6997">
            <v>11.99</v>
          </cell>
          <cell r="I6997">
            <v>1</v>
          </cell>
          <cell r="J6997"/>
        </row>
        <row r="6998">
          <cell r="A6998">
            <v>560347</v>
          </cell>
          <cell r="B6998" t="str">
            <v>CUPCAKE BUTTERKISSSED CHARDONAY 750ml</v>
          </cell>
          <cell r="C6998" t="str">
            <v>K</v>
          </cell>
          <cell r="D6998" t="str">
            <v>KK</v>
          </cell>
          <cell r="E6998" t="str">
            <v>KKB</v>
          </cell>
          <cell r="F6998">
            <v>750</v>
          </cell>
          <cell r="G6998">
            <v>560347</v>
          </cell>
          <cell r="H6998">
            <v>11.99</v>
          </cell>
          <cell r="I6998">
            <v>1</v>
          </cell>
          <cell r="J6998"/>
        </row>
        <row r="6999">
          <cell r="A6999">
            <v>460440</v>
          </cell>
          <cell r="B6999" t="str">
            <v>CUPCAKE CABERNET 750ml</v>
          </cell>
          <cell r="C6999" t="str">
            <v>P</v>
          </cell>
          <cell r="D6999" t="str">
            <v>PL</v>
          </cell>
          <cell r="E6999" t="str">
            <v>PLB</v>
          </cell>
          <cell r="F6999">
            <v>750</v>
          </cell>
          <cell r="G6999">
            <v>460440</v>
          </cell>
          <cell r="H6999">
            <v>11.99</v>
          </cell>
          <cell r="I6999">
            <v>1</v>
          </cell>
          <cell r="J6999"/>
        </row>
        <row r="7000">
          <cell r="A7000">
            <v>560350</v>
          </cell>
          <cell r="B7000" t="str">
            <v>CUPCAKE CHARDONNAY 750ml</v>
          </cell>
          <cell r="C7000" t="str">
            <v>K</v>
          </cell>
          <cell r="D7000" t="str">
            <v>KK</v>
          </cell>
          <cell r="E7000" t="str">
            <v>KKB</v>
          </cell>
          <cell r="F7000">
            <v>750</v>
          </cell>
          <cell r="G7000">
            <v>560350</v>
          </cell>
          <cell r="H7000">
            <v>11.99</v>
          </cell>
          <cell r="I7000">
            <v>1</v>
          </cell>
          <cell r="J7000"/>
        </row>
        <row r="7001">
          <cell r="A7001">
            <v>560354</v>
          </cell>
          <cell r="B7001" t="str">
            <v>CUPCAKE LIGHT HEARTED CHARDONNAY 750ml</v>
          </cell>
          <cell r="C7001" t="str">
            <v>K</v>
          </cell>
          <cell r="D7001" t="str">
            <v>KK</v>
          </cell>
          <cell r="E7001" t="str">
            <v>KKB</v>
          </cell>
          <cell r="F7001">
            <v>750</v>
          </cell>
          <cell r="G7001">
            <v>560354</v>
          </cell>
          <cell r="H7001">
            <v>11.99</v>
          </cell>
          <cell r="I7001">
            <v>1</v>
          </cell>
          <cell r="J7001"/>
        </row>
        <row r="7002">
          <cell r="A7002">
            <v>560348</v>
          </cell>
          <cell r="B7002" t="str">
            <v>CUPCAKE LIGHT HEARTED PINOT GRIGIO 750ml</v>
          </cell>
          <cell r="C7002" t="str">
            <v>Y</v>
          </cell>
          <cell r="D7002" t="str">
            <v>YS</v>
          </cell>
          <cell r="E7002" t="str">
            <v>YSE</v>
          </cell>
          <cell r="F7002">
            <v>750</v>
          </cell>
          <cell r="G7002">
            <v>560348</v>
          </cell>
          <cell r="H7002">
            <v>11.99</v>
          </cell>
          <cell r="I7002" t="str">
            <v>S</v>
          </cell>
          <cell r="J7002"/>
        </row>
        <row r="7003">
          <cell r="A7003">
            <v>460454</v>
          </cell>
          <cell r="B7003" t="str">
            <v>CUPCAKE LIGHT HEARTED PINOT NOIR 750ml</v>
          </cell>
          <cell r="C7003" t="str">
            <v>Y</v>
          </cell>
          <cell r="D7003" t="str">
            <v>YS</v>
          </cell>
          <cell r="E7003" t="str">
            <v>YSE</v>
          </cell>
          <cell r="F7003">
            <v>750</v>
          </cell>
          <cell r="G7003">
            <v>460454</v>
          </cell>
          <cell r="H7003">
            <v>11.99</v>
          </cell>
          <cell r="I7003" t="str">
            <v>S</v>
          </cell>
          <cell r="J7003"/>
        </row>
        <row r="7004">
          <cell r="A7004">
            <v>651998</v>
          </cell>
          <cell r="B7004" t="str">
            <v>CUPCAKE LIGHT HEARTED ROSE 750ml</v>
          </cell>
          <cell r="C7004" t="str">
            <v>M</v>
          </cell>
          <cell r="D7004" t="str">
            <v>MP</v>
          </cell>
          <cell r="E7004" t="str">
            <v>MPW</v>
          </cell>
          <cell r="F7004">
            <v>750</v>
          </cell>
          <cell r="G7004">
            <v>651998</v>
          </cell>
          <cell r="H7004">
            <v>11.99</v>
          </cell>
          <cell r="I7004">
            <v>1</v>
          </cell>
          <cell r="J7004"/>
        </row>
        <row r="7005">
          <cell r="A7005">
            <v>921804</v>
          </cell>
          <cell r="B7005" t="str">
            <v>CUPCAKE LIGHTHEARTED SAUVIGNON BLA 750ml</v>
          </cell>
          <cell r="C7005" t="str">
            <v>Y</v>
          </cell>
          <cell r="D7005" t="str">
            <v>YS</v>
          </cell>
          <cell r="E7005" t="str">
            <v>YSE</v>
          </cell>
          <cell r="F7005">
            <v>750</v>
          </cell>
          <cell r="G7005">
            <v>921804</v>
          </cell>
          <cell r="H7005">
            <v>11.99</v>
          </cell>
          <cell r="I7005" t="str">
            <v>S</v>
          </cell>
          <cell r="J7005"/>
        </row>
        <row r="7006">
          <cell r="A7006">
            <v>460443</v>
          </cell>
          <cell r="B7006" t="str">
            <v>CUPCAKE MERLOT 750ml</v>
          </cell>
          <cell r="C7006" t="str">
            <v>P</v>
          </cell>
          <cell r="D7006" t="str">
            <v>PL</v>
          </cell>
          <cell r="E7006" t="str">
            <v>PLF</v>
          </cell>
          <cell r="F7006">
            <v>750</v>
          </cell>
          <cell r="G7006">
            <v>460443</v>
          </cell>
          <cell r="H7006">
            <v>11.99</v>
          </cell>
          <cell r="I7006">
            <v>1</v>
          </cell>
          <cell r="J7006"/>
        </row>
        <row r="7007">
          <cell r="A7007">
            <v>359590</v>
          </cell>
          <cell r="B7007" t="str">
            <v>CUPCAKE MOSCATO D'ASTI 750ml</v>
          </cell>
          <cell r="C7007" t="str">
            <v>K</v>
          </cell>
          <cell r="D7007" t="str">
            <v>KR</v>
          </cell>
          <cell r="E7007" t="str">
            <v>KRL</v>
          </cell>
          <cell r="F7007">
            <v>750</v>
          </cell>
          <cell r="G7007">
            <v>359590</v>
          </cell>
          <cell r="H7007">
            <v>13.99</v>
          </cell>
          <cell r="I7007">
            <v>1</v>
          </cell>
          <cell r="J7007"/>
        </row>
        <row r="7008">
          <cell r="A7008">
            <v>359600</v>
          </cell>
          <cell r="B7008" t="str">
            <v>CUPCAKE PINOT GRIGIO 750ml</v>
          </cell>
          <cell r="C7008" t="str">
            <v>K</v>
          </cell>
          <cell r="D7008" t="str">
            <v>KK</v>
          </cell>
          <cell r="E7008" t="str">
            <v>KKH</v>
          </cell>
          <cell r="F7008">
            <v>750</v>
          </cell>
          <cell r="G7008">
            <v>359600</v>
          </cell>
          <cell r="H7008">
            <v>11.99</v>
          </cell>
          <cell r="I7008">
            <v>1</v>
          </cell>
          <cell r="J7008"/>
        </row>
        <row r="7009">
          <cell r="A7009">
            <v>460448</v>
          </cell>
          <cell r="B7009" t="str">
            <v>CUPCAKE PINOT NOIR 750ml</v>
          </cell>
          <cell r="C7009" t="str">
            <v>P</v>
          </cell>
          <cell r="D7009" t="str">
            <v>PL</v>
          </cell>
          <cell r="E7009" t="str">
            <v>PLR</v>
          </cell>
          <cell r="F7009">
            <v>750</v>
          </cell>
          <cell r="G7009">
            <v>460448</v>
          </cell>
          <cell r="H7009">
            <v>11.99</v>
          </cell>
          <cell r="I7009">
            <v>1</v>
          </cell>
          <cell r="J7009"/>
        </row>
        <row r="7010">
          <cell r="A7010">
            <v>725510</v>
          </cell>
          <cell r="B7010" t="str">
            <v>CUPCAKE PROSECCO 750ml</v>
          </cell>
          <cell r="C7010" t="str">
            <v>I</v>
          </cell>
          <cell r="D7010" t="str">
            <v>IP</v>
          </cell>
          <cell r="E7010" t="str">
            <v>IPI</v>
          </cell>
          <cell r="F7010">
            <v>750</v>
          </cell>
          <cell r="G7010">
            <v>725510</v>
          </cell>
          <cell r="H7010">
            <v>13.99</v>
          </cell>
          <cell r="I7010">
            <v>1</v>
          </cell>
          <cell r="J7010"/>
        </row>
        <row r="7011">
          <cell r="A7011">
            <v>952134</v>
          </cell>
          <cell r="B7011" t="str">
            <v>CUPCAKE PROSECCO 187 ml</v>
          </cell>
          <cell r="C7011" t="str">
            <v>Y</v>
          </cell>
          <cell r="D7011" t="str">
            <v>YS</v>
          </cell>
          <cell r="E7011" t="str">
            <v>YSE</v>
          </cell>
          <cell r="F7011">
            <v>187</v>
          </cell>
          <cell r="G7011">
            <v>952134</v>
          </cell>
          <cell r="H7011">
            <v>4.0199999999999996</v>
          </cell>
          <cell r="I7011" t="str">
            <v>S</v>
          </cell>
          <cell r="J7011"/>
        </row>
        <row r="7012">
          <cell r="A7012">
            <v>460450</v>
          </cell>
          <cell r="B7012" t="str">
            <v>CUPCAKE RED VELVET 750ml</v>
          </cell>
          <cell r="C7012" t="str">
            <v>P</v>
          </cell>
          <cell r="D7012" t="str">
            <v>PF</v>
          </cell>
          <cell r="E7012" t="str">
            <v>PFP</v>
          </cell>
          <cell r="F7012">
            <v>750</v>
          </cell>
          <cell r="G7012">
            <v>460450</v>
          </cell>
          <cell r="H7012">
            <v>11.99</v>
          </cell>
          <cell r="I7012">
            <v>1</v>
          </cell>
          <cell r="J7012"/>
        </row>
        <row r="7013">
          <cell r="A7013">
            <v>652204</v>
          </cell>
          <cell r="B7013" t="str">
            <v>CUPCAKE ROSE 750ml</v>
          </cell>
          <cell r="C7013" t="str">
            <v>M</v>
          </cell>
          <cell r="D7013" t="str">
            <v>MP</v>
          </cell>
          <cell r="E7013" t="str">
            <v>MPW</v>
          </cell>
          <cell r="F7013">
            <v>750</v>
          </cell>
          <cell r="G7013">
            <v>652204</v>
          </cell>
          <cell r="H7013">
            <v>11.99</v>
          </cell>
          <cell r="I7013">
            <v>1</v>
          </cell>
          <cell r="J7013"/>
        </row>
        <row r="7014">
          <cell r="A7014">
            <v>408185</v>
          </cell>
          <cell r="B7014" t="str">
            <v>CUPCAKE SAUVIGNON BLANC 750ml</v>
          </cell>
          <cell r="C7014" t="str">
            <v>K</v>
          </cell>
          <cell r="D7014" t="str">
            <v>KK</v>
          </cell>
          <cell r="E7014" t="str">
            <v>KKD</v>
          </cell>
          <cell r="F7014">
            <v>750</v>
          </cell>
          <cell r="G7014">
            <v>408185</v>
          </cell>
          <cell r="H7014">
            <v>11.99</v>
          </cell>
          <cell r="I7014">
            <v>1</v>
          </cell>
          <cell r="J7014"/>
        </row>
        <row r="7015">
          <cell r="A7015">
            <v>920831</v>
          </cell>
          <cell r="B7015" t="str">
            <v>CUPCAKE VYN MOSCATO 'D ASTI 750ml</v>
          </cell>
          <cell r="C7015" t="str">
            <v>Y</v>
          </cell>
          <cell r="D7015" t="str">
            <v>YS</v>
          </cell>
          <cell r="E7015" t="str">
            <v>YSE</v>
          </cell>
          <cell r="F7015">
            <v>750</v>
          </cell>
          <cell r="G7015">
            <v>920831</v>
          </cell>
          <cell r="H7015">
            <v>12.19</v>
          </cell>
          <cell r="I7015" t="str">
            <v>S</v>
          </cell>
          <cell r="J7015"/>
        </row>
        <row r="7016">
          <cell r="A7016">
            <v>923410</v>
          </cell>
          <cell r="B7016" t="str">
            <v>CURRACH SINGLE MALT IRISH WHISKY 700ml</v>
          </cell>
          <cell r="C7016" t="str">
            <v>A</v>
          </cell>
          <cell r="D7016" t="str">
            <v>AW</v>
          </cell>
          <cell r="E7016" t="str">
            <v>AWN</v>
          </cell>
          <cell r="F7016">
            <v>700</v>
          </cell>
          <cell r="G7016">
            <v>923410</v>
          </cell>
          <cell r="H7016">
            <v>72.989999999999995</v>
          </cell>
          <cell r="I7016" t="str">
            <v>D</v>
          </cell>
          <cell r="J7016"/>
        </row>
        <row r="7017">
          <cell r="A7017">
            <v>950578</v>
          </cell>
          <cell r="B7017" t="str">
            <v>CURRAN GRENACHE GRIS 750ml</v>
          </cell>
          <cell r="C7017" t="str">
            <v>Y</v>
          </cell>
          <cell r="D7017" t="str">
            <v>YS</v>
          </cell>
          <cell r="E7017" t="str">
            <v>YSE</v>
          </cell>
          <cell r="F7017">
            <v>750</v>
          </cell>
          <cell r="G7017">
            <v>950578</v>
          </cell>
          <cell r="H7017">
            <v>21.95</v>
          </cell>
          <cell r="I7017" t="str">
            <v>S</v>
          </cell>
          <cell r="J7017"/>
        </row>
        <row r="7018">
          <cell r="A7018">
            <v>914106</v>
          </cell>
          <cell r="B7018" t="str">
            <v>CURTIS HERITAGE BLANC'11/12 750ml</v>
          </cell>
          <cell r="C7018" t="str">
            <v>K</v>
          </cell>
          <cell r="D7018" t="str">
            <v>KK</v>
          </cell>
          <cell r="E7018" t="str">
            <v>KKK</v>
          </cell>
          <cell r="F7018">
            <v>750</v>
          </cell>
          <cell r="G7018">
            <v>914106</v>
          </cell>
          <cell r="H7018">
            <v>10.5</v>
          </cell>
          <cell r="I7018" t="str">
            <v>X</v>
          </cell>
          <cell r="J7018"/>
        </row>
        <row r="7019">
          <cell r="A7019">
            <v>560550</v>
          </cell>
          <cell r="B7019" t="str">
            <v>CURTIS HERITAGE RED'10/11 750ml</v>
          </cell>
          <cell r="C7019" t="str">
            <v>P</v>
          </cell>
          <cell r="D7019" t="str">
            <v>PL</v>
          </cell>
          <cell r="E7019" t="str">
            <v>PLN</v>
          </cell>
          <cell r="F7019">
            <v>750</v>
          </cell>
          <cell r="G7019">
            <v>560550</v>
          </cell>
          <cell r="H7019">
            <v>15.15</v>
          </cell>
          <cell r="I7019" t="str">
            <v>X</v>
          </cell>
          <cell r="J7019"/>
        </row>
        <row r="7020">
          <cell r="A7020">
            <v>911976</v>
          </cell>
          <cell r="B7020" t="str">
            <v>CURTIS HERITAGE ROSE'12/13 750ml</v>
          </cell>
          <cell r="C7020" t="str">
            <v>M</v>
          </cell>
          <cell r="D7020" t="str">
            <v>MP</v>
          </cell>
          <cell r="E7020" t="str">
            <v>MPQ</v>
          </cell>
          <cell r="F7020">
            <v>750</v>
          </cell>
          <cell r="G7020">
            <v>911976</v>
          </cell>
          <cell r="H7020">
            <v>19.43</v>
          </cell>
          <cell r="I7020" t="str">
            <v>U</v>
          </cell>
          <cell r="J7020"/>
        </row>
        <row r="7021">
          <cell r="A7021">
            <v>915654</v>
          </cell>
          <cell r="B7021" t="str">
            <v>CUSUMANO BENUARA RED'17 750ml</v>
          </cell>
          <cell r="C7021" t="str">
            <v>P</v>
          </cell>
          <cell r="D7021" t="str">
            <v>PR</v>
          </cell>
          <cell r="E7021" t="str">
            <v>PRK</v>
          </cell>
          <cell r="F7021">
            <v>750</v>
          </cell>
          <cell r="G7021">
            <v>915654</v>
          </cell>
          <cell r="H7021">
            <v>20.23</v>
          </cell>
          <cell r="I7021" t="str">
            <v>X</v>
          </cell>
          <cell r="J7021"/>
        </row>
        <row r="7022">
          <cell r="A7022">
            <v>905837</v>
          </cell>
          <cell r="B7022" t="str">
            <v>CUSUMANO INSOLIA WHITE'17/18 750ml</v>
          </cell>
          <cell r="C7022" t="str">
            <v>K</v>
          </cell>
          <cell r="D7022" t="str">
            <v>KR</v>
          </cell>
          <cell r="E7022" t="str">
            <v>KRL</v>
          </cell>
          <cell r="F7022">
            <v>750</v>
          </cell>
          <cell r="G7022">
            <v>905837</v>
          </cell>
          <cell r="H7022">
            <v>8.19</v>
          </cell>
          <cell r="I7022" t="str">
            <v>X</v>
          </cell>
          <cell r="J7022"/>
        </row>
        <row r="7023">
          <cell r="A7023">
            <v>921602</v>
          </cell>
          <cell r="B7023" t="str">
            <v>CUSUMANO NERO D'AVOLA 2018 750ml</v>
          </cell>
          <cell r="C7023" t="str">
            <v>Y</v>
          </cell>
          <cell r="D7023" t="str">
            <v>YS</v>
          </cell>
          <cell r="E7023" t="str">
            <v>YSE</v>
          </cell>
          <cell r="F7023">
            <v>750</v>
          </cell>
          <cell r="G7023">
            <v>921602</v>
          </cell>
          <cell r="H7023">
            <v>15.16</v>
          </cell>
          <cell r="I7023" t="str">
            <v>S</v>
          </cell>
          <cell r="J7023"/>
        </row>
        <row r="7024">
          <cell r="A7024">
            <v>918451</v>
          </cell>
          <cell r="B7024" t="str">
            <v>CUSUMANO NOA RED'11 750ml</v>
          </cell>
          <cell r="C7024" t="str">
            <v>P</v>
          </cell>
          <cell r="D7024" t="str">
            <v>PR</v>
          </cell>
          <cell r="E7024" t="str">
            <v>PRK</v>
          </cell>
          <cell r="F7024">
            <v>750</v>
          </cell>
          <cell r="G7024">
            <v>918451</v>
          </cell>
          <cell r="H7024">
            <v>51.12</v>
          </cell>
          <cell r="I7024" t="str">
            <v>X</v>
          </cell>
          <cell r="J7024"/>
        </row>
        <row r="7025">
          <cell r="A7025">
            <v>918450</v>
          </cell>
          <cell r="B7025" t="str">
            <v>CUSUMANO SAGANA RED'14 750ml</v>
          </cell>
          <cell r="C7025" t="str">
            <v>P</v>
          </cell>
          <cell r="D7025" t="str">
            <v>PR</v>
          </cell>
          <cell r="E7025" t="str">
            <v>PRK</v>
          </cell>
          <cell r="F7025">
            <v>750</v>
          </cell>
          <cell r="G7025">
            <v>918450</v>
          </cell>
          <cell r="H7025">
            <v>22.13</v>
          </cell>
          <cell r="I7025" t="str">
            <v>X</v>
          </cell>
          <cell r="J7025"/>
        </row>
        <row r="7026">
          <cell r="A7026">
            <v>460480</v>
          </cell>
          <cell r="B7026" t="str">
            <v>CUTTINGS CABERNET NAPA'16/17 750ml</v>
          </cell>
          <cell r="C7026" t="str">
            <v>P</v>
          </cell>
          <cell r="D7026" t="str">
            <v>PL</v>
          </cell>
          <cell r="E7026" t="str">
            <v>PLB</v>
          </cell>
          <cell r="F7026">
            <v>750</v>
          </cell>
          <cell r="G7026">
            <v>460480</v>
          </cell>
          <cell r="H7026">
            <v>50.13</v>
          </cell>
          <cell r="I7026" t="str">
            <v>X</v>
          </cell>
          <cell r="J7026"/>
        </row>
        <row r="7027">
          <cell r="A7027">
            <v>4800</v>
          </cell>
          <cell r="B7027" t="str">
            <v>CUTTY SARK PROHIBITION 750ml</v>
          </cell>
          <cell r="C7027" t="str">
            <v>Y</v>
          </cell>
          <cell r="D7027" t="str">
            <v>YS</v>
          </cell>
          <cell r="E7027" t="str">
            <v>YSA</v>
          </cell>
          <cell r="F7027">
            <v>750</v>
          </cell>
          <cell r="G7027">
            <v>4800</v>
          </cell>
          <cell r="H7027">
            <v>22.99</v>
          </cell>
          <cell r="I7027" t="str">
            <v>S</v>
          </cell>
          <cell r="J7027"/>
        </row>
        <row r="7028">
          <cell r="A7028">
            <v>4796</v>
          </cell>
          <cell r="B7028" t="str">
            <v>CUTTY SARK SCOTCH 750ml</v>
          </cell>
          <cell r="C7028" t="str">
            <v>A</v>
          </cell>
          <cell r="D7028" t="str">
            <v>AW</v>
          </cell>
          <cell r="E7028" t="str">
            <v>AWR</v>
          </cell>
          <cell r="F7028">
            <v>750</v>
          </cell>
          <cell r="G7028">
            <v>4796</v>
          </cell>
          <cell r="H7028">
            <v>19.989999999999998</v>
          </cell>
          <cell r="I7028">
            <v>1</v>
          </cell>
          <cell r="J7028"/>
        </row>
        <row r="7029">
          <cell r="A7029">
            <v>4811</v>
          </cell>
          <cell r="B7029" t="str">
            <v>CUTTY SARK SCOTCH WHISKY 375ml</v>
          </cell>
          <cell r="C7029" t="str">
            <v>A</v>
          </cell>
          <cell r="D7029" t="str">
            <v>AW</v>
          </cell>
          <cell r="E7029" t="str">
            <v>AWR</v>
          </cell>
          <cell r="F7029">
            <v>375</v>
          </cell>
          <cell r="G7029">
            <v>4811</v>
          </cell>
          <cell r="H7029">
            <v>14.99</v>
          </cell>
          <cell r="I7029">
            <v>1</v>
          </cell>
          <cell r="J7029"/>
        </row>
        <row r="7030">
          <cell r="A7030">
            <v>58240</v>
          </cell>
          <cell r="B7030" t="str">
            <v>CUTWATER BLOODY MARY CAN 355 ml</v>
          </cell>
          <cell r="C7030" t="str">
            <v>C</v>
          </cell>
          <cell r="D7030" t="str">
            <v>CW</v>
          </cell>
          <cell r="E7030" t="str">
            <v>RWU</v>
          </cell>
          <cell r="F7030">
            <v>355</v>
          </cell>
          <cell r="G7030">
            <v>58240</v>
          </cell>
          <cell r="H7030">
            <v>3.69</v>
          </cell>
          <cell r="I7030">
            <v>1</v>
          </cell>
          <cell r="J7030"/>
        </row>
        <row r="7031">
          <cell r="A7031">
            <v>58249</v>
          </cell>
          <cell r="B7031" t="str">
            <v>CUTWATER GIN &amp; TONIC CAN 355 ml</v>
          </cell>
          <cell r="C7031" t="str">
            <v>C</v>
          </cell>
          <cell r="D7031" t="str">
            <v>CW</v>
          </cell>
          <cell r="E7031" t="str">
            <v>RWU</v>
          </cell>
          <cell r="F7031">
            <v>355</v>
          </cell>
          <cell r="G7031">
            <v>58249</v>
          </cell>
          <cell r="H7031">
            <v>3.69</v>
          </cell>
          <cell r="I7031">
            <v>1</v>
          </cell>
          <cell r="J7031"/>
        </row>
        <row r="7032">
          <cell r="A7032">
            <v>58252</v>
          </cell>
          <cell r="B7032" t="str">
            <v>CUTWATER TEQUILA PALOMA 355ml</v>
          </cell>
          <cell r="C7032" t="str">
            <v>C</v>
          </cell>
          <cell r="D7032" t="str">
            <v>CW</v>
          </cell>
          <cell r="E7032" t="str">
            <v>RWU</v>
          </cell>
          <cell r="F7032">
            <v>355</v>
          </cell>
          <cell r="G7032">
            <v>58252</v>
          </cell>
          <cell r="H7032">
            <v>3.69</v>
          </cell>
          <cell r="I7032">
            <v>1</v>
          </cell>
          <cell r="J7032"/>
        </row>
        <row r="7033">
          <cell r="A7033">
            <v>58256</v>
          </cell>
          <cell r="B7033" t="str">
            <v>CUTWATER TIKI RUM MAI TAI 355ml</v>
          </cell>
          <cell r="C7033" t="str">
            <v>C</v>
          </cell>
          <cell r="D7033" t="str">
            <v>CW</v>
          </cell>
          <cell r="E7033" t="str">
            <v>CWU</v>
          </cell>
          <cell r="F7033">
            <v>355</v>
          </cell>
          <cell r="G7033">
            <v>58256</v>
          </cell>
          <cell r="H7033">
            <v>3.69</v>
          </cell>
          <cell r="I7033">
            <v>1</v>
          </cell>
          <cell r="J7033"/>
        </row>
        <row r="7034">
          <cell r="A7034">
            <v>58248</v>
          </cell>
          <cell r="B7034" t="str">
            <v>CUTWATER VODKA MULE RTE 355ml</v>
          </cell>
          <cell r="C7034" t="str">
            <v>Y</v>
          </cell>
          <cell r="D7034" t="str">
            <v>YS</v>
          </cell>
          <cell r="E7034" t="str">
            <v>YSA</v>
          </cell>
          <cell r="F7034">
            <v>355</v>
          </cell>
          <cell r="G7034">
            <v>58248</v>
          </cell>
          <cell r="H7034">
            <v>3.69</v>
          </cell>
          <cell r="I7034" t="str">
            <v>U</v>
          </cell>
          <cell r="J7034"/>
        </row>
        <row r="7035">
          <cell r="A7035">
            <v>58244</v>
          </cell>
          <cell r="B7035" t="str">
            <v>CUTWATER VODKA SODA CUCUMBER 355ml</v>
          </cell>
          <cell r="C7035" t="str">
            <v>Y</v>
          </cell>
          <cell r="D7035" t="str">
            <v>YS</v>
          </cell>
          <cell r="E7035" t="str">
            <v>YSA</v>
          </cell>
          <cell r="F7035">
            <v>355</v>
          </cell>
          <cell r="G7035">
            <v>58244</v>
          </cell>
          <cell r="H7035">
            <v>3.69</v>
          </cell>
          <cell r="I7035" t="str">
            <v>U</v>
          </cell>
          <cell r="J7035"/>
        </row>
        <row r="7036">
          <cell r="A7036">
            <v>58261</v>
          </cell>
          <cell r="B7036" t="str">
            <v>CUTWATER WHITE RUSSIAN 355ml</v>
          </cell>
          <cell r="C7036" t="str">
            <v>C</v>
          </cell>
          <cell r="D7036" t="str">
            <v>CW</v>
          </cell>
          <cell r="E7036" t="str">
            <v>CWR</v>
          </cell>
          <cell r="F7036">
            <v>355</v>
          </cell>
          <cell r="G7036">
            <v>58261</v>
          </cell>
          <cell r="H7036">
            <v>3.69</v>
          </cell>
          <cell r="I7036">
            <v>1</v>
          </cell>
          <cell r="J7036"/>
        </row>
        <row r="7037">
          <cell r="A7037">
            <v>560385</v>
          </cell>
          <cell r="B7037" t="str">
            <v>CUVAISON CHARDONNAY 750ml</v>
          </cell>
          <cell r="C7037" t="str">
            <v>K</v>
          </cell>
          <cell r="D7037" t="str">
            <v>KK</v>
          </cell>
          <cell r="E7037" t="str">
            <v>KKB</v>
          </cell>
          <cell r="F7037">
            <v>750</v>
          </cell>
          <cell r="G7037">
            <v>560385</v>
          </cell>
          <cell r="H7037">
            <v>30.06</v>
          </cell>
          <cell r="I7037" t="str">
            <v>S</v>
          </cell>
          <cell r="J7037"/>
        </row>
        <row r="7038">
          <cell r="A7038">
            <v>460530</v>
          </cell>
          <cell r="B7038" t="str">
            <v>CUVAISON PINOT NOIR 750ml</v>
          </cell>
          <cell r="C7038" t="str">
            <v>P</v>
          </cell>
          <cell r="D7038" t="str">
            <v>PL</v>
          </cell>
          <cell r="E7038" t="str">
            <v>PLR</v>
          </cell>
          <cell r="F7038">
            <v>750</v>
          </cell>
          <cell r="G7038">
            <v>460530</v>
          </cell>
          <cell r="H7038">
            <v>36.6</v>
          </cell>
          <cell r="I7038" t="str">
            <v>S</v>
          </cell>
          <cell r="J7038"/>
        </row>
        <row r="7039">
          <cell r="A7039">
            <v>909901</v>
          </cell>
          <cell r="B7039" t="str">
            <v>CUVEE AURORA ROSE 750ml</v>
          </cell>
          <cell r="C7039" t="str">
            <v>Y</v>
          </cell>
          <cell r="D7039" t="str">
            <v>YS</v>
          </cell>
          <cell r="E7039" t="str">
            <v>YSE</v>
          </cell>
          <cell r="F7039">
            <v>750</v>
          </cell>
          <cell r="G7039">
            <v>909901</v>
          </cell>
          <cell r="H7039">
            <v>30.93</v>
          </cell>
          <cell r="I7039" t="str">
            <v>S</v>
          </cell>
          <cell r="J7039"/>
        </row>
        <row r="7040">
          <cell r="A7040">
            <v>946928</v>
          </cell>
          <cell r="B7040" t="str">
            <v>CUVEE DES JACOBINS ROUGE 330ml</v>
          </cell>
          <cell r="C7040" t="str">
            <v>Y</v>
          </cell>
          <cell r="D7040" t="str">
            <v>YS</v>
          </cell>
          <cell r="E7040" t="str">
            <v>YST</v>
          </cell>
          <cell r="F7040">
            <v>330</v>
          </cell>
          <cell r="G7040">
            <v>946928</v>
          </cell>
          <cell r="H7040">
            <v>5.99</v>
          </cell>
          <cell r="I7040" t="str">
            <v>S</v>
          </cell>
          <cell r="J7040"/>
        </row>
        <row r="7041">
          <cell r="A7041">
            <v>920763</v>
          </cell>
          <cell r="B7041" t="str">
            <v>CUVEE DU CENTENAIRE COTE DU RHON 750ml</v>
          </cell>
          <cell r="C7041" t="str">
            <v>Y</v>
          </cell>
          <cell r="D7041" t="str">
            <v>YS</v>
          </cell>
          <cell r="E7041" t="str">
            <v>YSE</v>
          </cell>
          <cell r="F7041">
            <v>750</v>
          </cell>
          <cell r="G7041">
            <v>920763</v>
          </cell>
          <cell r="H7041">
            <v>16.29</v>
          </cell>
          <cell r="I7041" t="str">
            <v>S</v>
          </cell>
          <cell r="J7041"/>
        </row>
        <row r="7042">
          <cell r="A7042">
            <v>953014</v>
          </cell>
          <cell r="B7042" t="str">
            <v>CUVEE GIUSEPPE 750ml</v>
          </cell>
          <cell r="C7042" t="str">
            <v>Y</v>
          </cell>
          <cell r="D7042" t="str">
            <v>YS</v>
          </cell>
          <cell r="E7042" t="str">
            <v>YSE</v>
          </cell>
          <cell r="F7042">
            <v>750</v>
          </cell>
          <cell r="G7042">
            <v>953014</v>
          </cell>
          <cell r="H7042">
            <v>22.05</v>
          </cell>
          <cell r="I7042" t="str">
            <v>S</v>
          </cell>
          <cell r="J7042"/>
        </row>
        <row r="7043">
          <cell r="A7043">
            <v>923781</v>
          </cell>
          <cell r="B7043" t="str">
            <v>CUVÃ‰E JEAN GAUTREAU HAUTMÃ‰DOC 1995 750ml</v>
          </cell>
          <cell r="C7043" t="str">
            <v>Y</v>
          </cell>
          <cell r="D7043" t="str">
            <v>YS</v>
          </cell>
          <cell r="E7043" t="str">
            <v>YSE</v>
          </cell>
          <cell r="F7043">
            <v>750</v>
          </cell>
          <cell r="G7043">
            <v>923781</v>
          </cell>
          <cell r="H7043">
            <v>166.23</v>
          </cell>
          <cell r="I7043" t="str">
            <v>S</v>
          </cell>
          <cell r="J7043"/>
        </row>
        <row r="7044">
          <cell r="A7044">
            <v>918291</v>
          </cell>
          <cell r="B7044" t="str">
            <v>CUVEE SILICE BLANC STPIERRE D'ALBI 750ml</v>
          </cell>
          <cell r="C7044" t="str">
            <v>Y</v>
          </cell>
          <cell r="D7044" t="str">
            <v>YS</v>
          </cell>
          <cell r="E7044" t="str">
            <v>YSE</v>
          </cell>
          <cell r="F7044">
            <v>750</v>
          </cell>
          <cell r="G7044">
            <v>918291</v>
          </cell>
          <cell r="H7044">
            <v>29.52</v>
          </cell>
          <cell r="I7044" t="str">
            <v>S</v>
          </cell>
          <cell r="J7044"/>
        </row>
        <row r="7045">
          <cell r="A7045">
            <v>951577</v>
          </cell>
          <cell r="B7045" t="str">
            <v>CUVEE TRADITION 750ml</v>
          </cell>
          <cell r="C7045" t="str">
            <v>Y</v>
          </cell>
          <cell r="D7045" t="str">
            <v>YS</v>
          </cell>
          <cell r="E7045" t="str">
            <v>YSE</v>
          </cell>
          <cell r="F7045">
            <v>750</v>
          </cell>
          <cell r="G7045">
            <v>951577</v>
          </cell>
          <cell r="H7045">
            <v>15.26</v>
          </cell>
          <cell r="I7045" t="str">
            <v>S</v>
          </cell>
          <cell r="J7045"/>
        </row>
        <row r="7046">
          <cell r="A7046">
            <v>917811</v>
          </cell>
          <cell r="B7046" t="str">
            <v>CUVEE VIEILLES VIGNES 750ml</v>
          </cell>
          <cell r="C7046" t="str">
            <v>Y</v>
          </cell>
          <cell r="D7046" t="str">
            <v>YS</v>
          </cell>
          <cell r="E7046" t="str">
            <v>YSE</v>
          </cell>
          <cell r="F7046">
            <v>750</v>
          </cell>
          <cell r="G7046">
            <v>917811</v>
          </cell>
          <cell r="H7046">
            <v>18.62</v>
          </cell>
          <cell r="I7046" t="str">
            <v>S</v>
          </cell>
          <cell r="J7046"/>
        </row>
        <row r="7047">
          <cell r="A7047">
            <v>921426</v>
          </cell>
          <cell r="B7047" t="str">
            <v>CW 14 YEAR LIGHT WHISKEY 2006 750ml</v>
          </cell>
          <cell r="C7047" t="str">
            <v>Y</v>
          </cell>
          <cell r="D7047" t="str">
            <v>YS</v>
          </cell>
          <cell r="E7047" t="str">
            <v>YSA</v>
          </cell>
          <cell r="F7047">
            <v>750</v>
          </cell>
          <cell r="G7047">
            <v>921426</v>
          </cell>
          <cell r="H7047">
            <v>130</v>
          </cell>
          <cell r="I7047" t="str">
            <v>S</v>
          </cell>
          <cell r="J7047"/>
        </row>
        <row r="7048">
          <cell r="A7048">
            <v>922493</v>
          </cell>
          <cell r="B7048" t="str">
            <v>CW 14 YEAR LIGHT WHISKEY 2007 750ml</v>
          </cell>
          <cell r="C7048" t="str">
            <v>Y</v>
          </cell>
          <cell r="D7048" t="str">
            <v>YS</v>
          </cell>
          <cell r="E7048" t="str">
            <v>YSA</v>
          </cell>
          <cell r="F7048">
            <v>750</v>
          </cell>
          <cell r="G7048">
            <v>922493</v>
          </cell>
          <cell r="H7048">
            <v>145</v>
          </cell>
          <cell r="I7048" t="str">
            <v>S</v>
          </cell>
          <cell r="J7048"/>
        </row>
        <row r="7049">
          <cell r="A7049">
            <v>902739</v>
          </cell>
          <cell r="B7049" t="str">
            <v>CW BLACK RESERVE INVESTOR LABEL 750ml</v>
          </cell>
          <cell r="C7049" t="str">
            <v>Y</v>
          </cell>
          <cell r="D7049" t="str">
            <v>YS</v>
          </cell>
          <cell r="E7049" t="str">
            <v>YSA</v>
          </cell>
          <cell r="F7049">
            <v>750</v>
          </cell>
          <cell r="G7049">
            <v>902739</v>
          </cell>
          <cell r="H7049">
            <v>38.65</v>
          </cell>
          <cell r="I7049" t="str">
            <v>S</v>
          </cell>
          <cell r="J7049"/>
        </row>
        <row r="7050">
          <cell r="A7050">
            <v>922091</v>
          </cell>
          <cell r="B7050" t="str">
            <v>CWD 5 YEAR BARREL STRENGTH RYE WHI 750ml</v>
          </cell>
          <cell r="C7050" t="str">
            <v>A</v>
          </cell>
          <cell r="D7050" t="str">
            <v>AW</v>
          </cell>
          <cell r="E7050" t="str">
            <v>AWU</v>
          </cell>
          <cell r="F7050">
            <v>750</v>
          </cell>
          <cell r="G7050">
            <v>922091</v>
          </cell>
          <cell r="H7050">
            <v>75</v>
          </cell>
          <cell r="I7050" t="str">
            <v>T</v>
          </cell>
          <cell r="J7050"/>
        </row>
        <row r="7051">
          <cell r="A7051">
            <v>924207</v>
          </cell>
          <cell r="B7051" t="str">
            <v>CWD DISTILLING VODKA 750ML 750ml</v>
          </cell>
          <cell r="C7051" t="str">
            <v>Y</v>
          </cell>
          <cell r="D7051" t="str">
            <v>YS</v>
          </cell>
          <cell r="E7051" t="str">
            <v>YSA</v>
          </cell>
          <cell r="F7051">
            <v>750</v>
          </cell>
          <cell r="G7051">
            <v>924207</v>
          </cell>
          <cell r="H7051">
            <v>27</v>
          </cell>
          <cell r="I7051" t="str">
            <v>S</v>
          </cell>
          <cell r="J7051"/>
        </row>
        <row r="7052">
          <cell r="A7052">
            <v>924206</v>
          </cell>
          <cell r="B7052" t="str">
            <v>CWD JOHNNY DRINKS 9 YR BOURBON 750ml</v>
          </cell>
          <cell r="C7052" t="str">
            <v>Y</v>
          </cell>
          <cell r="D7052" t="str">
            <v>YS</v>
          </cell>
          <cell r="E7052" t="str">
            <v>YSA</v>
          </cell>
          <cell r="F7052">
            <v>750</v>
          </cell>
          <cell r="G7052">
            <v>924206</v>
          </cell>
          <cell r="H7052">
            <v>300</v>
          </cell>
          <cell r="I7052" t="str">
            <v>S</v>
          </cell>
          <cell r="J7052"/>
        </row>
        <row r="7053">
          <cell r="A7053">
            <v>902846</v>
          </cell>
          <cell r="B7053" t="str">
            <v>CWD JOSEPHINE EAU DE VIE 750ml</v>
          </cell>
          <cell r="C7053" t="str">
            <v>A</v>
          </cell>
          <cell r="D7053" t="str">
            <v>AT</v>
          </cell>
          <cell r="E7053" t="str">
            <v>ATR</v>
          </cell>
          <cell r="F7053">
            <v>750</v>
          </cell>
          <cell r="G7053">
            <v>902846</v>
          </cell>
          <cell r="H7053">
            <v>60</v>
          </cell>
          <cell r="I7053">
            <v>1</v>
          </cell>
          <cell r="J7053"/>
        </row>
        <row r="7054">
          <cell r="A7054">
            <v>902845</v>
          </cell>
          <cell r="B7054" t="str">
            <v>CWD LORENZ CRAFTED SPIRIT 750ml</v>
          </cell>
          <cell r="C7054" t="str">
            <v>C</v>
          </cell>
          <cell r="D7054" t="str">
            <v>CH</v>
          </cell>
          <cell r="E7054" t="str">
            <v>CHS</v>
          </cell>
          <cell r="F7054">
            <v>750</v>
          </cell>
          <cell r="G7054">
            <v>902845</v>
          </cell>
          <cell r="H7054">
            <v>33</v>
          </cell>
          <cell r="I7054">
            <v>1</v>
          </cell>
          <cell r="J7054"/>
        </row>
        <row r="7055">
          <cell r="A7055">
            <v>921867</v>
          </cell>
          <cell r="B7055" t="str">
            <v>CWD RYE RENE MAGNAC 750ml</v>
          </cell>
          <cell r="C7055" t="str">
            <v>A</v>
          </cell>
          <cell r="D7055" t="str">
            <v>AW</v>
          </cell>
          <cell r="E7055" t="str">
            <v>AWU</v>
          </cell>
          <cell r="F7055">
            <v>750</v>
          </cell>
          <cell r="G7055">
            <v>921867</v>
          </cell>
          <cell r="H7055">
            <v>90</v>
          </cell>
          <cell r="I7055" t="str">
            <v>T</v>
          </cell>
          <cell r="J7055"/>
        </row>
        <row r="7056">
          <cell r="A7056">
            <v>922594</v>
          </cell>
          <cell r="B7056" t="str">
            <v>CWD SCANDALUST CINNAMON WHISKEY 750ml</v>
          </cell>
          <cell r="C7056" t="str">
            <v>A</v>
          </cell>
          <cell r="D7056" t="str">
            <v>AW</v>
          </cell>
          <cell r="E7056" t="str">
            <v>AWT</v>
          </cell>
          <cell r="F7056">
            <v>750</v>
          </cell>
          <cell r="G7056">
            <v>922594</v>
          </cell>
          <cell r="H7056">
            <v>35</v>
          </cell>
          <cell r="I7056" t="str">
            <v>T</v>
          </cell>
          <cell r="J7056"/>
        </row>
        <row r="7057">
          <cell r="A7057">
            <v>916480</v>
          </cell>
          <cell r="B7057" t="str">
            <v>CYCLES GLADIATOR CABERNET'17/18 750ml</v>
          </cell>
          <cell r="C7057" t="str">
            <v>P</v>
          </cell>
          <cell r="D7057" t="str">
            <v>PL</v>
          </cell>
          <cell r="E7057" t="str">
            <v>PLB</v>
          </cell>
          <cell r="F7057">
            <v>750</v>
          </cell>
          <cell r="G7057">
            <v>916480</v>
          </cell>
          <cell r="H7057">
            <v>10.01</v>
          </cell>
          <cell r="I7057" t="str">
            <v>X</v>
          </cell>
          <cell r="J7057"/>
        </row>
        <row r="7058">
          <cell r="A7058">
            <v>916484</v>
          </cell>
          <cell r="B7058" t="str">
            <v>CYCLES GLADIATOR CHARD'14/15 750ml</v>
          </cell>
          <cell r="C7058" t="str">
            <v>K</v>
          </cell>
          <cell r="D7058" t="str">
            <v>KK</v>
          </cell>
          <cell r="E7058" t="str">
            <v>KKB</v>
          </cell>
          <cell r="F7058">
            <v>750</v>
          </cell>
          <cell r="G7058">
            <v>916484</v>
          </cell>
          <cell r="H7058">
            <v>9.9700000000000006</v>
          </cell>
          <cell r="I7058" t="str">
            <v>S</v>
          </cell>
          <cell r="J7058"/>
        </row>
        <row r="7059">
          <cell r="A7059">
            <v>916482</v>
          </cell>
          <cell r="B7059" t="str">
            <v>CYCLES GLADIATOR MERLOT'13/14 750ml</v>
          </cell>
          <cell r="C7059" t="str">
            <v>P</v>
          </cell>
          <cell r="D7059" t="str">
            <v>PL</v>
          </cell>
          <cell r="E7059" t="str">
            <v>PLF</v>
          </cell>
          <cell r="F7059">
            <v>750</v>
          </cell>
          <cell r="G7059">
            <v>916482</v>
          </cell>
          <cell r="H7059">
            <v>11.97</v>
          </cell>
          <cell r="I7059" t="str">
            <v>X</v>
          </cell>
          <cell r="J7059"/>
        </row>
        <row r="7060">
          <cell r="A7060">
            <v>916483</v>
          </cell>
          <cell r="B7060" t="str">
            <v>CYCLES GLADIATOR PINOT GRIG'12 750ml</v>
          </cell>
          <cell r="C7060" t="str">
            <v>K</v>
          </cell>
          <cell r="D7060" t="str">
            <v>KK</v>
          </cell>
          <cell r="E7060" t="str">
            <v>KKH</v>
          </cell>
          <cell r="F7060">
            <v>750</v>
          </cell>
          <cell r="G7060">
            <v>916483</v>
          </cell>
          <cell r="H7060">
            <v>9.1300000000000008</v>
          </cell>
          <cell r="I7060" t="str">
            <v>X</v>
          </cell>
          <cell r="J7060"/>
        </row>
        <row r="7061">
          <cell r="A7061">
            <v>460539</v>
          </cell>
          <cell r="B7061" t="str">
            <v>CYCLES GLADIATOR PINOT NOIR CAN 375ml</v>
          </cell>
          <cell r="C7061" t="str">
            <v>P</v>
          </cell>
          <cell r="D7061" t="str">
            <v>PL</v>
          </cell>
          <cell r="E7061" t="str">
            <v>PLR</v>
          </cell>
          <cell r="F7061">
            <v>375</v>
          </cell>
          <cell r="G7061">
            <v>460539</v>
          </cell>
          <cell r="H7061">
            <v>5.01</v>
          </cell>
          <cell r="I7061">
            <v>1</v>
          </cell>
          <cell r="J7061"/>
        </row>
        <row r="7062">
          <cell r="A7062">
            <v>916481</v>
          </cell>
          <cell r="B7062" t="str">
            <v>CYCLES GLADIATOR PINOT NOIR'14/15 750ml</v>
          </cell>
          <cell r="C7062" t="str">
            <v>P</v>
          </cell>
          <cell r="D7062" t="str">
            <v>PL</v>
          </cell>
          <cell r="E7062" t="str">
            <v>PLR</v>
          </cell>
          <cell r="F7062">
            <v>750</v>
          </cell>
          <cell r="G7062">
            <v>916481</v>
          </cell>
          <cell r="H7062">
            <v>6.47</v>
          </cell>
          <cell r="I7062" t="str">
            <v>X</v>
          </cell>
          <cell r="J7062"/>
        </row>
        <row r="7063">
          <cell r="A7063">
            <v>64790</v>
          </cell>
          <cell r="B7063" t="str">
            <v>CYNAR 1000ml</v>
          </cell>
          <cell r="C7063" t="str">
            <v>Y</v>
          </cell>
          <cell r="D7063" t="str">
            <v>YS</v>
          </cell>
          <cell r="E7063" t="str">
            <v>YSC</v>
          </cell>
          <cell r="F7063">
            <v>1000</v>
          </cell>
          <cell r="G7063">
            <v>64790</v>
          </cell>
          <cell r="H7063">
            <v>31.99</v>
          </cell>
          <cell r="I7063" t="str">
            <v>S</v>
          </cell>
          <cell r="J7063"/>
        </row>
        <row r="7064">
          <cell r="A7064">
            <v>64815</v>
          </cell>
          <cell r="B7064" t="str">
            <v>CYNAR 70 1000ml</v>
          </cell>
          <cell r="C7064" t="str">
            <v>Y</v>
          </cell>
          <cell r="D7064" t="str">
            <v>YS</v>
          </cell>
          <cell r="E7064" t="str">
            <v>YSC</v>
          </cell>
          <cell r="F7064">
            <v>1000</v>
          </cell>
          <cell r="G7064">
            <v>64815</v>
          </cell>
          <cell r="H7064">
            <v>39.99</v>
          </cell>
          <cell r="I7064" t="str">
            <v>S</v>
          </cell>
          <cell r="J7064"/>
        </row>
        <row r="7065">
          <cell r="A7065">
            <v>948883</v>
          </cell>
          <cell r="B7065" t="str">
            <v>CYRGUES CUVEE ANNA ROUGE'12 750ml</v>
          </cell>
          <cell r="C7065" t="str">
            <v>Y</v>
          </cell>
          <cell r="D7065" t="str">
            <v>YS</v>
          </cell>
          <cell r="E7065" t="str">
            <v>YSE</v>
          </cell>
          <cell r="F7065">
            <v>750</v>
          </cell>
          <cell r="G7065">
            <v>948883</v>
          </cell>
          <cell r="H7065">
            <v>12.53</v>
          </cell>
          <cell r="I7065" t="str">
            <v>S</v>
          </cell>
          <cell r="J7065"/>
        </row>
        <row r="7066">
          <cell r="A7066">
            <v>953146</v>
          </cell>
          <cell r="B7066" t="str">
            <v>CYRIL ZANGS CIDERMAN 330 ml</v>
          </cell>
          <cell r="C7066" t="str">
            <v>Y</v>
          </cell>
          <cell r="D7066" t="str">
            <v>YS</v>
          </cell>
          <cell r="E7066" t="str">
            <v>YST</v>
          </cell>
          <cell r="F7066">
            <v>330</v>
          </cell>
          <cell r="G7066">
            <v>953146</v>
          </cell>
          <cell r="H7066">
            <v>8.76</v>
          </cell>
          <cell r="I7066" t="str">
            <v>S</v>
          </cell>
          <cell r="J7066"/>
        </row>
        <row r="7067">
          <cell r="A7067">
            <v>949711</v>
          </cell>
          <cell r="B7067" t="str">
            <v>CYRILZANGS BRUT'15 750 750ml</v>
          </cell>
          <cell r="C7067" t="str">
            <v>Y</v>
          </cell>
          <cell r="D7067" t="str">
            <v>YS</v>
          </cell>
          <cell r="E7067" t="str">
            <v>YSE</v>
          </cell>
          <cell r="F7067">
            <v>750</v>
          </cell>
          <cell r="G7067">
            <v>949711</v>
          </cell>
          <cell r="H7067">
            <v>17.399999999999999</v>
          </cell>
          <cell r="I7067" t="str">
            <v>S</v>
          </cell>
          <cell r="J7067"/>
        </row>
        <row r="7068">
          <cell r="A7068">
            <v>406691</v>
          </cell>
          <cell r="B7068" t="str">
            <v>CYT CASILLERO RES PRIV CAB SYRAH 750ml</v>
          </cell>
          <cell r="C7068" t="str">
            <v>Y</v>
          </cell>
          <cell r="D7068" t="str">
            <v>YS</v>
          </cell>
          <cell r="E7068" t="str">
            <v>YSE</v>
          </cell>
          <cell r="F7068">
            <v>750</v>
          </cell>
          <cell r="G7068">
            <v>406691</v>
          </cell>
          <cell r="H7068">
            <v>17.07</v>
          </cell>
          <cell r="I7068" t="str">
            <v>S</v>
          </cell>
          <cell r="J7068"/>
        </row>
        <row r="7069">
          <cell r="A7069">
            <v>411809</v>
          </cell>
          <cell r="B7069" t="str">
            <v>CYT GRANS RES CABERNET 750ml</v>
          </cell>
          <cell r="C7069" t="str">
            <v>Y</v>
          </cell>
          <cell r="D7069" t="str">
            <v>YS</v>
          </cell>
          <cell r="E7069" t="str">
            <v>YSE</v>
          </cell>
          <cell r="F7069">
            <v>750</v>
          </cell>
          <cell r="G7069">
            <v>411809</v>
          </cell>
          <cell r="H7069">
            <v>16.41</v>
          </cell>
          <cell r="I7069" t="str">
            <v>S</v>
          </cell>
          <cell r="J7069"/>
        </row>
        <row r="7070">
          <cell r="A7070">
            <v>947824</v>
          </cell>
          <cell r="B7070" t="str">
            <v>CZECHVAR 355ml</v>
          </cell>
          <cell r="C7070" t="str">
            <v>Y</v>
          </cell>
          <cell r="D7070" t="str">
            <v>YS</v>
          </cell>
          <cell r="E7070" t="str">
            <v>YST</v>
          </cell>
          <cell r="F7070">
            <v>355</v>
          </cell>
          <cell r="G7070">
            <v>947824</v>
          </cell>
          <cell r="H7070">
            <v>2.15</v>
          </cell>
          <cell r="I7070" t="str">
            <v>S</v>
          </cell>
          <cell r="J7070"/>
        </row>
        <row r="7071">
          <cell r="A7071">
            <v>921179</v>
          </cell>
          <cell r="B7071" t="str">
            <v>D ANGERVILLE VOLNAY CRU FREMIETS 750ml</v>
          </cell>
          <cell r="C7071" t="str">
            <v>Y</v>
          </cell>
          <cell r="D7071" t="str">
            <v>YS</v>
          </cell>
          <cell r="E7071" t="str">
            <v>YSE</v>
          </cell>
          <cell r="F7071">
            <v>750</v>
          </cell>
          <cell r="G7071">
            <v>921179</v>
          </cell>
          <cell r="H7071">
            <v>94.79</v>
          </cell>
          <cell r="I7071" t="str">
            <v>S</v>
          </cell>
          <cell r="J7071"/>
        </row>
        <row r="7072">
          <cell r="A7072">
            <v>919519</v>
          </cell>
          <cell r="B7072" t="str">
            <v>D ARENBERG BROKEN FISHPLATE SB 0 750ml</v>
          </cell>
          <cell r="C7072" t="str">
            <v>Y</v>
          </cell>
          <cell r="D7072" t="str">
            <v>YS</v>
          </cell>
          <cell r="E7072" t="str">
            <v>YSE</v>
          </cell>
          <cell r="F7072">
            <v>750</v>
          </cell>
          <cell r="G7072">
            <v>919519</v>
          </cell>
          <cell r="H7072">
            <v>15.37</v>
          </cell>
          <cell r="I7072" t="str">
            <v>S</v>
          </cell>
          <cell r="J7072"/>
        </row>
        <row r="7073">
          <cell r="A7073">
            <v>919521</v>
          </cell>
          <cell r="B7073" t="str">
            <v>D ARENBERG DEAD ARM SHIRAZ 06 375ml</v>
          </cell>
          <cell r="C7073" t="str">
            <v>Y</v>
          </cell>
          <cell r="D7073" t="str">
            <v>YS</v>
          </cell>
          <cell r="E7073" t="str">
            <v>YSE</v>
          </cell>
          <cell r="F7073">
            <v>375</v>
          </cell>
          <cell r="G7073">
            <v>919521</v>
          </cell>
          <cell r="H7073">
            <v>31.27</v>
          </cell>
          <cell r="I7073" t="str">
            <v>U</v>
          </cell>
          <cell r="J7073"/>
        </row>
        <row r="7074">
          <cell r="A7074">
            <v>919520</v>
          </cell>
          <cell r="B7074" t="str">
            <v>D ARENBERG DERELICT GRENACHE 09 750ml</v>
          </cell>
          <cell r="C7074" t="str">
            <v>Y</v>
          </cell>
          <cell r="D7074" t="str">
            <v>YS</v>
          </cell>
          <cell r="E7074" t="str">
            <v>YSE</v>
          </cell>
          <cell r="F7074">
            <v>750</v>
          </cell>
          <cell r="G7074">
            <v>919520</v>
          </cell>
          <cell r="H7074">
            <v>27.58</v>
          </cell>
          <cell r="I7074" t="str">
            <v>S</v>
          </cell>
          <cell r="J7074"/>
        </row>
        <row r="7075">
          <cell r="A7075">
            <v>955695</v>
          </cell>
          <cell r="B7075" t="str">
            <v>D GESCHICKT PINO VIN D'ALSACE WHITE750ml</v>
          </cell>
          <cell r="C7075" t="str">
            <v>Y</v>
          </cell>
          <cell r="D7075" t="str">
            <v>YS</v>
          </cell>
          <cell r="E7075" t="str">
            <v>YSE</v>
          </cell>
          <cell r="F7075">
            <v>750</v>
          </cell>
          <cell r="G7075">
            <v>955695</v>
          </cell>
          <cell r="H7075">
            <v>30.25</v>
          </cell>
          <cell r="I7075" t="str">
            <v>S</v>
          </cell>
          <cell r="J7075"/>
        </row>
        <row r="7076">
          <cell r="A7076">
            <v>908798</v>
          </cell>
          <cell r="B7076" t="str">
            <v>D JAMET COLLINES RHODANIENNES SYRAH750ml</v>
          </cell>
          <cell r="C7076" t="str">
            <v>Y</v>
          </cell>
          <cell r="D7076" t="str">
            <v>YS</v>
          </cell>
          <cell r="E7076" t="str">
            <v>YSE</v>
          </cell>
          <cell r="F7076">
            <v>750</v>
          </cell>
          <cell r="G7076">
            <v>908798</v>
          </cell>
          <cell r="H7076">
            <v>42.9</v>
          </cell>
          <cell r="I7076" t="str">
            <v>U</v>
          </cell>
          <cell r="J7076"/>
        </row>
        <row r="7077">
          <cell r="A7077">
            <v>923196</v>
          </cell>
          <cell r="B7077" t="str">
            <v>D LIONNET CORNAS TERRE BRULEE 20161500ml</v>
          </cell>
          <cell r="C7077" t="str">
            <v>Y</v>
          </cell>
          <cell r="D7077" t="str">
            <v>YS</v>
          </cell>
          <cell r="E7077" t="str">
            <v>YSE</v>
          </cell>
          <cell r="F7077">
            <v>1500</v>
          </cell>
          <cell r="G7077">
            <v>923196</v>
          </cell>
          <cell r="H7077">
            <v>141.05000000000001</v>
          </cell>
          <cell r="I7077" t="str">
            <v>S</v>
          </cell>
          <cell r="J7077"/>
        </row>
        <row r="7078">
          <cell r="A7078">
            <v>922697</v>
          </cell>
          <cell r="B7078" t="str">
            <v>D PERIGNON BLANC LADY GAGA 2010 750ml</v>
          </cell>
          <cell r="C7078" t="str">
            <v>Y</v>
          </cell>
          <cell r="D7078" t="str">
            <v>YS</v>
          </cell>
          <cell r="E7078" t="str">
            <v>YSE</v>
          </cell>
          <cell r="F7078">
            <v>750</v>
          </cell>
          <cell r="G7078">
            <v>922697</v>
          </cell>
          <cell r="H7078">
            <v>193.93</v>
          </cell>
          <cell r="I7078" t="str">
            <v>U</v>
          </cell>
          <cell r="J7078"/>
        </row>
        <row r="7079">
          <cell r="A7079">
            <v>922703</v>
          </cell>
          <cell r="B7079" t="str">
            <v>D PERIGNON L GAGA ROSE LE GB 2006 750ml</v>
          </cell>
          <cell r="C7079" t="str">
            <v>Y</v>
          </cell>
          <cell r="D7079" t="str">
            <v>YS</v>
          </cell>
          <cell r="E7079" t="str">
            <v>YSE</v>
          </cell>
          <cell r="F7079">
            <v>750</v>
          </cell>
          <cell r="G7079">
            <v>922703</v>
          </cell>
          <cell r="H7079">
            <v>374.07</v>
          </cell>
          <cell r="I7079" t="str">
            <v>U</v>
          </cell>
          <cell r="J7079"/>
        </row>
        <row r="7080">
          <cell r="A7080">
            <v>909472</v>
          </cell>
          <cell r="B7080" t="str">
            <v>D PERRIN MEUR TESSONS 06 750ml</v>
          </cell>
          <cell r="C7080" t="str">
            <v>Y</v>
          </cell>
          <cell r="D7080" t="str">
            <v>YS</v>
          </cell>
          <cell r="E7080" t="str">
            <v>YSE</v>
          </cell>
          <cell r="F7080">
            <v>750</v>
          </cell>
          <cell r="G7080">
            <v>909472</v>
          </cell>
          <cell r="H7080">
            <v>57.09</v>
          </cell>
          <cell r="I7080" t="str">
            <v>S</v>
          </cell>
          <cell r="J7080"/>
        </row>
        <row r="7081">
          <cell r="A7081">
            <v>909471</v>
          </cell>
          <cell r="B7081" t="str">
            <v>D PERRIN MEURS CL LA VELLE 06 750ml</v>
          </cell>
          <cell r="C7081" t="str">
            <v>Y</v>
          </cell>
          <cell r="D7081" t="str">
            <v>YS</v>
          </cell>
          <cell r="E7081" t="str">
            <v>YSE</v>
          </cell>
          <cell r="F7081">
            <v>750</v>
          </cell>
          <cell r="G7081">
            <v>909471</v>
          </cell>
          <cell r="H7081">
            <v>51.45</v>
          </cell>
          <cell r="I7081" t="str">
            <v>S</v>
          </cell>
          <cell r="J7081"/>
        </row>
        <row r="7082">
          <cell r="A7082">
            <v>909470</v>
          </cell>
          <cell r="B7082" t="str">
            <v>D PERRIN VOLANY LES BLANCHS 06 750ml</v>
          </cell>
          <cell r="C7082" t="str">
            <v>Y</v>
          </cell>
          <cell r="D7082" t="str">
            <v>YS</v>
          </cell>
          <cell r="E7082" t="str">
            <v>YSE</v>
          </cell>
          <cell r="F7082">
            <v>750</v>
          </cell>
          <cell r="G7082">
            <v>909470</v>
          </cell>
          <cell r="H7082">
            <v>43.93</v>
          </cell>
          <cell r="I7082" t="str">
            <v>S</v>
          </cell>
          <cell r="J7082"/>
        </row>
        <row r="7083">
          <cell r="A7083">
            <v>955704</v>
          </cell>
          <cell r="B7083" t="str">
            <v>D PHILIPPE TESSIER POINT DU JOUR PN750ml</v>
          </cell>
          <cell r="C7083" t="str">
            <v>Y</v>
          </cell>
          <cell r="D7083" t="str">
            <v>YS</v>
          </cell>
          <cell r="E7083" t="str">
            <v>YSE</v>
          </cell>
          <cell r="F7083">
            <v>750</v>
          </cell>
          <cell r="G7083">
            <v>955704</v>
          </cell>
          <cell r="H7083">
            <v>29.31</v>
          </cell>
          <cell r="I7083" t="str">
            <v>S</v>
          </cell>
          <cell r="J7083"/>
        </row>
        <row r="7084">
          <cell r="A7084">
            <v>921572</v>
          </cell>
          <cell r="B7084" t="str">
            <v>D.NEILLON BOURGOGNE BLANC 2018 750ml</v>
          </cell>
          <cell r="C7084" t="str">
            <v>Y</v>
          </cell>
          <cell r="D7084" t="str">
            <v>YS</v>
          </cell>
          <cell r="E7084" t="str">
            <v>YSE</v>
          </cell>
          <cell r="F7084">
            <v>750</v>
          </cell>
          <cell r="G7084">
            <v>921572</v>
          </cell>
          <cell r="H7084">
            <v>57.41</v>
          </cell>
          <cell r="I7084" t="str">
            <v>S</v>
          </cell>
          <cell r="J7084"/>
        </row>
        <row r="7085">
          <cell r="A7085">
            <v>950621</v>
          </cell>
          <cell r="B7085" t="str">
            <v>DA LUCA PROSECCO 750ml</v>
          </cell>
          <cell r="C7085" t="str">
            <v>Y</v>
          </cell>
          <cell r="D7085" t="str">
            <v>YS</v>
          </cell>
          <cell r="E7085" t="str">
            <v>YSE</v>
          </cell>
          <cell r="F7085">
            <v>750</v>
          </cell>
          <cell r="G7085">
            <v>950621</v>
          </cell>
          <cell r="H7085">
            <v>13.42</v>
          </cell>
          <cell r="I7085" t="str">
            <v>S</v>
          </cell>
          <cell r="J7085"/>
        </row>
        <row r="7086">
          <cell r="A7086">
            <v>951415</v>
          </cell>
          <cell r="B7086" t="str">
            <v>DA LUCA PROSECCO 187 ml</v>
          </cell>
          <cell r="C7086" t="str">
            <v>Y</v>
          </cell>
          <cell r="D7086" t="str">
            <v>YS</v>
          </cell>
          <cell r="E7086" t="str">
            <v>YSE</v>
          </cell>
          <cell r="F7086">
            <v>187</v>
          </cell>
          <cell r="G7086">
            <v>951415</v>
          </cell>
          <cell r="H7086">
            <v>4.57</v>
          </cell>
          <cell r="I7086" t="str">
            <v>S</v>
          </cell>
          <cell r="J7086"/>
        </row>
        <row r="7087">
          <cell r="A7087">
            <v>952510</v>
          </cell>
          <cell r="B7087" t="str">
            <v>DA LUCA PROSECCO ROSE 750ml</v>
          </cell>
          <cell r="C7087" t="str">
            <v>Y</v>
          </cell>
          <cell r="D7087" t="str">
            <v>YS</v>
          </cell>
          <cell r="E7087" t="str">
            <v>YSE</v>
          </cell>
          <cell r="F7087">
            <v>750</v>
          </cell>
          <cell r="G7087">
            <v>952510</v>
          </cell>
          <cell r="H7087">
            <v>13.42</v>
          </cell>
          <cell r="I7087" t="str">
            <v>S</v>
          </cell>
          <cell r="J7087"/>
        </row>
        <row r="7088">
          <cell r="A7088">
            <v>954851</v>
          </cell>
          <cell r="B7088" t="str">
            <v>DA LUCA SPARKLING 750ml</v>
          </cell>
          <cell r="C7088" t="str">
            <v>Y</v>
          </cell>
          <cell r="D7088" t="str">
            <v>YS</v>
          </cell>
          <cell r="E7088" t="str">
            <v>YSE</v>
          </cell>
          <cell r="F7088">
            <v>750</v>
          </cell>
          <cell r="G7088">
            <v>954851</v>
          </cell>
          <cell r="H7088">
            <v>10.6</v>
          </cell>
          <cell r="I7088" t="str">
            <v>S</v>
          </cell>
          <cell r="J7088"/>
        </row>
        <row r="7089">
          <cell r="A7089">
            <v>341743</v>
          </cell>
          <cell r="B7089" t="str">
            <v>DA VINCI CHIANTI DOCG 750ml</v>
          </cell>
          <cell r="C7089" t="str">
            <v>P</v>
          </cell>
          <cell r="D7089" t="str">
            <v>PR</v>
          </cell>
          <cell r="E7089" t="str">
            <v>PRH</v>
          </cell>
          <cell r="F7089">
            <v>750</v>
          </cell>
          <cell r="G7089">
            <v>341743</v>
          </cell>
          <cell r="H7089">
            <v>15.99</v>
          </cell>
          <cell r="I7089">
            <v>1</v>
          </cell>
          <cell r="J7089"/>
        </row>
        <row r="7090">
          <cell r="A7090">
            <v>341739</v>
          </cell>
          <cell r="B7090" t="str">
            <v>DA VINCI CHIANTI RISERVA'00 750ml</v>
          </cell>
          <cell r="C7090" t="str">
            <v>P</v>
          </cell>
          <cell r="D7090" t="str">
            <v>PR</v>
          </cell>
          <cell r="E7090" t="str">
            <v>PRH</v>
          </cell>
          <cell r="F7090">
            <v>750</v>
          </cell>
          <cell r="G7090">
            <v>341739</v>
          </cell>
          <cell r="H7090">
            <v>21.99</v>
          </cell>
          <cell r="I7090" t="str">
            <v>S</v>
          </cell>
          <cell r="J7090"/>
        </row>
        <row r="7091">
          <cell r="A7091">
            <v>360330</v>
          </cell>
          <cell r="B7091" t="str">
            <v>DA VINCI PINOT GRIGIO 750ml</v>
          </cell>
          <cell r="C7091" t="str">
            <v>K</v>
          </cell>
          <cell r="D7091" t="str">
            <v>KR</v>
          </cell>
          <cell r="E7091" t="str">
            <v>KRK</v>
          </cell>
          <cell r="F7091">
            <v>750</v>
          </cell>
          <cell r="G7091">
            <v>360330</v>
          </cell>
          <cell r="H7091">
            <v>15.99</v>
          </cell>
          <cell r="I7091">
            <v>1</v>
          </cell>
          <cell r="J7091"/>
        </row>
        <row r="7092">
          <cell r="A7092">
            <v>947674</v>
          </cell>
          <cell r="B7092" t="str">
            <v>DACHSHUND RIESLING 750ml</v>
          </cell>
          <cell r="C7092" t="str">
            <v>Y</v>
          </cell>
          <cell r="D7092" t="str">
            <v>YS</v>
          </cell>
          <cell r="E7092" t="str">
            <v>YSE</v>
          </cell>
          <cell r="F7092">
            <v>750</v>
          </cell>
          <cell r="G7092">
            <v>947674</v>
          </cell>
          <cell r="H7092">
            <v>21.04</v>
          </cell>
          <cell r="I7092" t="str">
            <v>S</v>
          </cell>
          <cell r="J7092"/>
        </row>
        <row r="7093">
          <cell r="A7093">
            <v>948945</v>
          </cell>
          <cell r="B7093" t="str">
            <v>DACU TEMPRANILLO 750ml</v>
          </cell>
          <cell r="C7093" t="str">
            <v>Y</v>
          </cell>
          <cell r="D7093" t="str">
            <v>YS</v>
          </cell>
          <cell r="E7093" t="str">
            <v>YSE</v>
          </cell>
          <cell r="F7093">
            <v>750</v>
          </cell>
          <cell r="G7093">
            <v>948945</v>
          </cell>
          <cell r="H7093">
            <v>11.74</v>
          </cell>
          <cell r="I7093" t="str">
            <v>S</v>
          </cell>
          <cell r="J7093"/>
        </row>
        <row r="7094">
          <cell r="A7094">
            <v>951336</v>
          </cell>
          <cell r="B7094" t="str">
            <v>DAGENEAU BERTHIERS POUILLY FUME '1 750ml</v>
          </cell>
          <cell r="C7094" t="str">
            <v>Y</v>
          </cell>
          <cell r="D7094" t="str">
            <v>YS</v>
          </cell>
          <cell r="E7094" t="str">
            <v>YSE</v>
          </cell>
          <cell r="F7094">
            <v>750</v>
          </cell>
          <cell r="G7094">
            <v>951336</v>
          </cell>
          <cell r="H7094">
            <v>24.54</v>
          </cell>
          <cell r="I7094" t="str">
            <v>S</v>
          </cell>
          <cell r="J7094"/>
        </row>
        <row r="7095">
          <cell r="A7095">
            <v>884024</v>
          </cell>
          <cell r="B7095" t="str">
            <v>DAILYS FROSE 296ml</v>
          </cell>
          <cell r="C7095" t="str">
            <v>G</v>
          </cell>
          <cell r="D7095" t="str">
            <v>GF</v>
          </cell>
          <cell r="E7095" t="str">
            <v>GFL</v>
          </cell>
          <cell r="F7095">
            <v>296</v>
          </cell>
          <cell r="G7095">
            <v>884024</v>
          </cell>
          <cell r="H7095">
            <v>2.1800000000000002</v>
          </cell>
          <cell r="I7095" t="str">
            <v>U</v>
          </cell>
          <cell r="J7095"/>
        </row>
        <row r="7096">
          <cell r="A7096">
            <v>902776</v>
          </cell>
          <cell r="B7096" t="str">
            <v>DAILYS FROZEN COCKTAIL PINA COLADA 295ml</v>
          </cell>
          <cell r="C7096" t="str">
            <v>Y</v>
          </cell>
          <cell r="D7096" t="str">
            <v>YS</v>
          </cell>
          <cell r="E7096" t="str">
            <v>YSA</v>
          </cell>
          <cell r="F7096">
            <v>295</v>
          </cell>
          <cell r="G7096">
            <v>902776</v>
          </cell>
          <cell r="H7096">
            <v>2.2799999999999998</v>
          </cell>
          <cell r="I7096" t="str">
            <v>S</v>
          </cell>
          <cell r="J7096"/>
        </row>
        <row r="7097">
          <cell r="A7097">
            <v>947040</v>
          </cell>
          <cell r="B7097" t="str">
            <v>DAILYS FROZEN HURRICANE 295ml</v>
          </cell>
          <cell r="C7097" t="str">
            <v>Y</v>
          </cell>
          <cell r="D7097" t="str">
            <v>YS</v>
          </cell>
          <cell r="E7097" t="str">
            <v>YSC</v>
          </cell>
          <cell r="F7097">
            <v>295</v>
          </cell>
          <cell r="G7097">
            <v>947040</v>
          </cell>
          <cell r="H7097">
            <v>2.2799999999999998</v>
          </cell>
          <cell r="I7097" t="str">
            <v>S</v>
          </cell>
          <cell r="J7097"/>
        </row>
        <row r="7098">
          <cell r="A7098">
            <v>884016</v>
          </cell>
          <cell r="B7098" t="str">
            <v>DAILYS FROZEN ISLAND BREEZE 295ml</v>
          </cell>
          <cell r="C7098" t="str">
            <v>G</v>
          </cell>
          <cell r="D7098" t="str">
            <v>GF</v>
          </cell>
          <cell r="E7098" t="str">
            <v>GFL</v>
          </cell>
          <cell r="F7098">
            <v>295</v>
          </cell>
          <cell r="G7098">
            <v>884016</v>
          </cell>
          <cell r="H7098">
            <v>2.15</v>
          </cell>
          <cell r="I7098" t="str">
            <v>D</v>
          </cell>
          <cell r="J7098"/>
        </row>
        <row r="7099">
          <cell r="A7099">
            <v>884073</v>
          </cell>
          <cell r="B7099" t="str">
            <v>DAILYS FROZEN MANGO TANGO 295ml</v>
          </cell>
          <cell r="C7099" t="str">
            <v>G</v>
          </cell>
          <cell r="D7099" t="str">
            <v>GF</v>
          </cell>
          <cell r="E7099" t="str">
            <v>GFL</v>
          </cell>
          <cell r="F7099">
            <v>295</v>
          </cell>
          <cell r="G7099">
            <v>884073</v>
          </cell>
          <cell r="H7099">
            <v>2.0099999999999998</v>
          </cell>
          <cell r="I7099" t="str">
            <v>D</v>
          </cell>
          <cell r="J7099"/>
        </row>
        <row r="7100">
          <cell r="A7100">
            <v>884051</v>
          </cell>
          <cell r="B7100" t="str">
            <v>DAILYS FROZEN MARGARITA 295ml</v>
          </cell>
          <cell r="C7100" t="str">
            <v>G</v>
          </cell>
          <cell r="D7100" t="str">
            <v>GF</v>
          </cell>
          <cell r="E7100" t="str">
            <v>GFL</v>
          </cell>
          <cell r="F7100">
            <v>295</v>
          </cell>
          <cell r="G7100">
            <v>884051</v>
          </cell>
          <cell r="H7100">
            <v>2.15</v>
          </cell>
          <cell r="I7100" t="str">
            <v>D</v>
          </cell>
          <cell r="J7100"/>
        </row>
        <row r="7101">
          <cell r="A7101">
            <v>884026</v>
          </cell>
          <cell r="B7101" t="str">
            <v>DAILYS FROZEN PEACH ON THE BEACH 295ml</v>
          </cell>
          <cell r="C7101" t="str">
            <v>G</v>
          </cell>
          <cell r="D7101" t="str">
            <v>GF</v>
          </cell>
          <cell r="E7101" t="str">
            <v>GFL</v>
          </cell>
          <cell r="F7101">
            <v>295</v>
          </cell>
          <cell r="G7101">
            <v>884026</v>
          </cell>
          <cell r="H7101">
            <v>2.2799999999999998</v>
          </cell>
          <cell r="I7101">
            <v>1</v>
          </cell>
          <cell r="J7101"/>
        </row>
        <row r="7102">
          <cell r="A7102">
            <v>884078</v>
          </cell>
          <cell r="B7102" t="str">
            <v>DAILYS FROZEN POMEGRANATE ACAI 295ml</v>
          </cell>
          <cell r="C7102" t="str">
            <v>G</v>
          </cell>
          <cell r="D7102" t="str">
            <v>GF</v>
          </cell>
          <cell r="E7102" t="str">
            <v>GFL</v>
          </cell>
          <cell r="F7102">
            <v>295</v>
          </cell>
          <cell r="G7102">
            <v>884078</v>
          </cell>
          <cell r="H7102">
            <v>2.0099999999999998</v>
          </cell>
          <cell r="I7102" t="str">
            <v>D</v>
          </cell>
          <cell r="J7102"/>
        </row>
        <row r="7103">
          <cell r="A7103">
            <v>884064</v>
          </cell>
          <cell r="B7103" t="str">
            <v>DAILYS FROZEN STRAWBERRY 295ml</v>
          </cell>
          <cell r="C7103" t="str">
            <v>G</v>
          </cell>
          <cell r="D7103" t="str">
            <v>GF</v>
          </cell>
          <cell r="E7103" t="str">
            <v>GFL</v>
          </cell>
          <cell r="F7103">
            <v>295</v>
          </cell>
          <cell r="G7103">
            <v>884064</v>
          </cell>
          <cell r="H7103">
            <v>2.2799999999999998</v>
          </cell>
          <cell r="I7103">
            <v>1</v>
          </cell>
          <cell r="J7103"/>
        </row>
        <row r="7104">
          <cell r="A7104">
            <v>922328</v>
          </cell>
          <cell r="B7104" t="str">
            <v>DAILY'S MAI TAI 295ml</v>
          </cell>
          <cell r="C7104" t="str">
            <v>Y</v>
          </cell>
          <cell r="D7104" t="str">
            <v>YS</v>
          </cell>
          <cell r="E7104" t="str">
            <v>YSA</v>
          </cell>
          <cell r="F7104">
            <v>295</v>
          </cell>
          <cell r="G7104">
            <v>922328</v>
          </cell>
          <cell r="H7104">
            <v>2.86</v>
          </cell>
          <cell r="I7104" t="str">
            <v>U</v>
          </cell>
          <cell r="J7104"/>
        </row>
        <row r="7105">
          <cell r="A7105">
            <v>949290</v>
          </cell>
          <cell r="B7105" t="str">
            <v>DAISHICHI CLASSIC JUMAI KIMOTO 720ml</v>
          </cell>
          <cell r="C7105" t="str">
            <v>Y</v>
          </cell>
          <cell r="D7105" t="str">
            <v>YS</v>
          </cell>
          <cell r="E7105" t="str">
            <v>YSE</v>
          </cell>
          <cell r="F7105">
            <v>720</v>
          </cell>
          <cell r="G7105">
            <v>949290</v>
          </cell>
          <cell r="H7105">
            <v>40.880000000000003</v>
          </cell>
          <cell r="I7105" t="str">
            <v>S</v>
          </cell>
          <cell r="J7105"/>
        </row>
        <row r="7106">
          <cell r="A7106">
            <v>954957</v>
          </cell>
          <cell r="B7106" t="str">
            <v>DAKOTA SHY CABERNET SAUVIGNON 2016 750ml</v>
          </cell>
          <cell r="C7106" t="str">
            <v>Y</v>
          </cell>
          <cell r="D7106" t="str">
            <v>YS</v>
          </cell>
          <cell r="E7106" t="str">
            <v>YSE</v>
          </cell>
          <cell r="F7106">
            <v>750</v>
          </cell>
          <cell r="G7106">
            <v>954957</v>
          </cell>
          <cell r="H7106">
            <v>71.23</v>
          </cell>
          <cell r="I7106" t="str">
            <v>S</v>
          </cell>
          <cell r="J7106"/>
        </row>
        <row r="7107">
          <cell r="A7107">
            <v>922994</v>
          </cell>
          <cell r="B7107" t="str">
            <v>DAKOTA SHY NAC MIXED CASE 1 750ml</v>
          </cell>
          <cell r="C7107" t="str">
            <v>Y</v>
          </cell>
          <cell r="D7107" t="str">
            <v>YS</v>
          </cell>
          <cell r="E7107" t="str">
            <v>YSE</v>
          </cell>
          <cell r="F7107">
            <v>750</v>
          </cell>
          <cell r="G7107">
            <v>922994</v>
          </cell>
          <cell r="H7107">
            <v>74.900000000000006</v>
          </cell>
          <cell r="I7107" t="str">
            <v>S</v>
          </cell>
          <cell r="J7107"/>
        </row>
        <row r="7108">
          <cell r="A7108">
            <v>922995</v>
          </cell>
          <cell r="B7108" t="str">
            <v>DAKOTA SHY NAC MIXED CASE 2 1500ml</v>
          </cell>
          <cell r="C7108" t="str">
            <v>Y</v>
          </cell>
          <cell r="D7108" t="str">
            <v>YS</v>
          </cell>
          <cell r="E7108" t="str">
            <v>YSE</v>
          </cell>
          <cell r="F7108">
            <v>1500</v>
          </cell>
          <cell r="G7108">
            <v>922995</v>
          </cell>
          <cell r="H7108">
            <v>150.91999999999999</v>
          </cell>
          <cell r="I7108" t="str">
            <v>S</v>
          </cell>
          <cell r="J7108"/>
        </row>
        <row r="7109">
          <cell r="A7109">
            <v>923137</v>
          </cell>
          <cell r="B7109" t="str">
            <v>DAKOTA SHY NAC MIXED CASE 3 1500ml</v>
          </cell>
          <cell r="C7109" t="str">
            <v>Y</v>
          </cell>
          <cell r="D7109" t="str">
            <v>YS</v>
          </cell>
          <cell r="E7109" t="str">
            <v>YSE</v>
          </cell>
          <cell r="F7109">
            <v>1500</v>
          </cell>
          <cell r="G7109">
            <v>923137</v>
          </cell>
          <cell r="H7109">
            <v>149.9</v>
          </cell>
          <cell r="I7109" t="str">
            <v>S</v>
          </cell>
          <cell r="J7109"/>
        </row>
        <row r="7110">
          <cell r="A7110">
            <v>952673</v>
          </cell>
          <cell r="B7110" t="str">
            <v>DAL FORNO AMARONE 06 08 09 750ml</v>
          </cell>
          <cell r="C7110" t="str">
            <v>Y</v>
          </cell>
          <cell r="D7110" t="str">
            <v>YS</v>
          </cell>
          <cell r="E7110" t="str">
            <v>YSE</v>
          </cell>
          <cell r="F7110">
            <v>750</v>
          </cell>
          <cell r="G7110">
            <v>952673</v>
          </cell>
          <cell r="H7110">
            <v>539.91</v>
          </cell>
          <cell r="I7110" t="str">
            <v>S</v>
          </cell>
          <cell r="J7110"/>
        </row>
        <row r="7111">
          <cell r="A7111">
            <v>920160</v>
          </cell>
          <cell r="B7111" t="str">
            <v>DAL FORNO AMARONE 2013 750ml</v>
          </cell>
          <cell r="C7111" t="str">
            <v>Y</v>
          </cell>
          <cell r="D7111" t="str">
            <v>YS</v>
          </cell>
          <cell r="E7111" t="str">
            <v>YSE</v>
          </cell>
          <cell r="F7111">
            <v>750</v>
          </cell>
          <cell r="G7111">
            <v>920160</v>
          </cell>
          <cell r="H7111">
            <v>482.46</v>
          </cell>
          <cell r="I7111" t="str">
            <v>S</v>
          </cell>
          <cell r="J7111"/>
        </row>
        <row r="7112">
          <cell r="A7112">
            <v>900635</v>
          </cell>
          <cell r="B7112" t="str">
            <v>DAL FORNO AMARONE 2015 750ml</v>
          </cell>
          <cell r="C7112" t="str">
            <v>Y</v>
          </cell>
          <cell r="D7112" t="str">
            <v>YS</v>
          </cell>
          <cell r="E7112" t="str">
            <v>YSE</v>
          </cell>
          <cell r="F7112">
            <v>750</v>
          </cell>
          <cell r="G7112">
            <v>900635</v>
          </cell>
          <cell r="H7112">
            <v>479.95</v>
          </cell>
          <cell r="I7112" t="str">
            <v>S</v>
          </cell>
          <cell r="J7112"/>
        </row>
        <row r="7113">
          <cell r="A7113">
            <v>922668</v>
          </cell>
          <cell r="B7113" t="str">
            <v>DAL FORNO AMARONE VERT 11/12/13 750ml</v>
          </cell>
          <cell r="C7113" t="str">
            <v>Y</v>
          </cell>
          <cell r="D7113" t="str">
            <v>YS</v>
          </cell>
          <cell r="E7113" t="str">
            <v>YSE</v>
          </cell>
          <cell r="F7113">
            <v>750</v>
          </cell>
          <cell r="G7113">
            <v>922668</v>
          </cell>
          <cell r="H7113">
            <v>427</v>
          </cell>
          <cell r="I7113" t="str">
            <v>S</v>
          </cell>
          <cell r="J7113"/>
        </row>
        <row r="7114">
          <cell r="A7114">
            <v>900032</v>
          </cell>
          <cell r="B7114" t="str">
            <v>DAL FORNO VALPOLICELLA 2013 750ml</v>
          </cell>
          <cell r="C7114" t="str">
            <v>Y</v>
          </cell>
          <cell r="D7114" t="str">
            <v>YS</v>
          </cell>
          <cell r="E7114" t="str">
            <v>YSE</v>
          </cell>
          <cell r="F7114">
            <v>750</v>
          </cell>
          <cell r="G7114">
            <v>900032</v>
          </cell>
          <cell r="H7114">
            <v>113.04</v>
          </cell>
          <cell r="I7114" t="str">
            <v>S</v>
          </cell>
          <cell r="J7114"/>
        </row>
        <row r="7115">
          <cell r="A7115">
            <v>900813</v>
          </cell>
          <cell r="B7115" t="str">
            <v>DAL FORNO VALPOLICELLA SUP 2006 750ml</v>
          </cell>
          <cell r="C7115" t="str">
            <v>Y</v>
          </cell>
          <cell r="D7115" t="str">
            <v>YS</v>
          </cell>
          <cell r="E7115" t="str">
            <v>YSE</v>
          </cell>
          <cell r="F7115">
            <v>750</v>
          </cell>
          <cell r="G7115">
            <v>900813</v>
          </cell>
          <cell r="H7115">
            <v>113.04</v>
          </cell>
          <cell r="I7115" t="str">
            <v>S</v>
          </cell>
          <cell r="J7115"/>
        </row>
        <row r="7116">
          <cell r="A7116">
            <v>919565</v>
          </cell>
          <cell r="B7116" t="str">
            <v>DAL FORONO VALPOLICELLA 750ml</v>
          </cell>
          <cell r="C7116" t="str">
            <v>Y</v>
          </cell>
          <cell r="D7116" t="str">
            <v>YS</v>
          </cell>
          <cell r="E7116" t="str">
            <v>YSE</v>
          </cell>
          <cell r="F7116">
            <v>750</v>
          </cell>
          <cell r="G7116">
            <v>919565</v>
          </cell>
          <cell r="H7116">
            <v>113.04</v>
          </cell>
          <cell r="I7116" t="str">
            <v>S</v>
          </cell>
          <cell r="J7116"/>
        </row>
        <row r="7117">
          <cell r="A7117">
            <v>919642</v>
          </cell>
          <cell r="B7117" t="str">
            <v>DALA CHARDONNAY 750ml</v>
          </cell>
          <cell r="C7117" t="str">
            <v>Y</v>
          </cell>
          <cell r="D7117" t="str">
            <v>YS</v>
          </cell>
          <cell r="E7117" t="str">
            <v>YSE</v>
          </cell>
          <cell r="F7117">
            <v>750</v>
          </cell>
          <cell r="G7117">
            <v>919642</v>
          </cell>
          <cell r="H7117">
            <v>20.27</v>
          </cell>
          <cell r="I7117" t="str">
            <v>X</v>
          </cell>
          <cell r="J7117"/>
        </row>
        <row r="7118">
          <cell r="A7118">
            <v>915423</v>
          </cell>
          <cell r="B7118" t="str">
            <v>D'ALESSANDRO CORTANA SYRAH'05/ 750ml</v>
          </cell>
          <cell r="C7118" t="str">
            <v>P</v>
          </cell>
          <cell r="D7118" t="str">
            <v>PR</v>
          </cell>
          <cell r="E7118" t="str">
            <v>PRI</v>
          </cell>
          <cell r="F7118">
            <v>750</v>
          </cell>
          <cell r="G7118">
            <v>915423</v>
          </cell>
          <cell r="H7118">
            <v>15.26</v>
          </cell>
          <cell r="I7118" t="str">
            <v>X</v>
          </cell>
          <cell r="J7118"/>
        </row>
        <row r="7119">
          <cell r="A7119">
            <v>951102</v>
          </cell>
          <cell r="B7119" t="str">
            <v>D'ALFONSO-CURRAN PN RANCHO LA VINA 750ml</v>
          </cell>
          <cell r="C7119" t="str">
            <v>Y</v>
          </cell>
          <cell r="D7119" t="str">
            <v>YS</v>
          </cell>
          <cell r="E7119" t="str">
            <v>YSE</v>
          </cell>
          <cell r="F7119">
            <v>750</v>
          </cell>
          <cell r="G7119">
            <v>951102</v>
          </cell>
          <cell r="H7119">
            <v>47.8</v>
          </cell>
          <cell r="I7119" t="str">
            <v>U</v>
          </cell>
          <cell r="J7119"/>
        </row>
        <row r="7120">
          <cell r="A7120">
            <v>951108</v>
          </cell>
          <cell r="B7120" t="str">
            <v>D'ALFONSO-CURRAN RLV PINOT NOIR 750ml</v>
          </cell>
          <cell r="C7120" t="str">
            <v>Y</v>
          </cell>
          <cell r="D7120" t="str">
            <v>YG</v>
          </cell>
          <cell r="E7120" t="str">
            <v>YGE</v>
          </cell>
          <cell r="F7120">
            <v>750</v>
          </cell>
          <cell r="G7120">
            <v>951108</v>
          </cell>
          <cell r="H7120">
            <v>47.8</v>
          </cell>
          <cell r="I7120" t="str">
            <v>U</v>
          </cell>
          <cell r="J7120"/>
        </row>
        <row r="7121">
          <cell r="A7121">
            <v>955583</v>
          </cell>
          <cell r="B7121" t="str">
            <v>DALLA TERRA COMBO PACK 750ml</v>
          </cell>
          <cell r="C7121" t="str">
            <v>Y</v>
          </cell>
          <cell r="D7121" t="str">
            <v>YS</v>
          </cell>
          <cell r="E7121" t="str">
            <v>YSE</v>
          </cell>
          <cell r="F7121">
            <v>750</v>
          </cell>
          <cell r="G7121">
            <v>955583</v>
          </cell>
          <cell r="H7121">
            <v>42.83</v>
          </cell>
          <cell r="I7121" t="str">
            <v>S</v>
          </cell>
          <cell r="J7121"/>
        </row>
        <row r="7122">
          <cell r="A7122">
            <v>920135</v>
          </cell>
          <cell r="B7122" t="str">
            <v>DALLIANCE RED'15/16 750ml</v>
          </cell>
          <cell r="C7122" t="str">
            <v>P</v>
          </cell>
          <cell r="D7122" t="str">
            <v>PF</v>
          </cell>
          <cell r="E7122" t="str">
            <v>PFP</v>
          </cell>
          <cell r="F7122">
            <v>750</v>
          </cell>
          <cell r="G7122">
            <v>920135</v>
          </cell>
          <cell r="H7122">
            <v>5.94</v>
          </cell>
          <cell r="I7122" t="str">
            <v>X</v>
          </cell>
          <cell r="J7122"/>
        </row>
        <row r="7123">
          <cell r="A7123">
            <v>4825</v>
          </cell>
          <cell r="B7123" t="str">
            <v>DALMORE 12 YR SNGLE MALT SCOTC 750ml</v>
          </cell>
          <cell r="C7123" t="str">
            <v>A</v>
          </cell>
          <cell r="D7123" t="str">
            <v>AW</v>
          </cell>
          <cell r="E7123" t="str">
            <v>AWS</v>
          </cell>
          <cell r="F7123">
            <v>750</v>
          </cell>
          <cell r="G7123">
            <v>4825</v>
          </cell>
          <cell r="H7123">
            <v>74.989999999999995</v>
          </cell>
          <cell r="I7123">
            <v>1</v>
          </cell>
          <cell r="J7123"/>
        </row>
        <row r="7124">
          <cell r="A7124">
            <v>4828</v>
          </cell>
          <cell r="B7124" t="str">
            <v>DALMORE 15 YEAR 750ml</v>
          </cell>
          <cell r="C7124" t="str">
            <v>A</v>
          </cell>
          <cell r="D7124" t="str">
            <v>AW</v>
          </cell>
          <cell r="E7124" t="str">
            <v>AWR</v>
          </cell>
          <cell r="F7124">
            <v>750</v>
          </cell>
          <cell r="G7124">
            <v>4828</v>
          </cell>
          <cell r="H7124">
            <v>139.99</v>
          </cell>
          <cell r="I7124" t="str">
            <v>L</v>
          </cell>
          <cell r="J7124"/>
        </row>
        <row r="7125">
          <cell r="A7125">
            <v>4827</v>
          </cell>
          <cell r="B7125" t="str">
            <v>DALMORE CIGAR MALT 750ml</v>
          </cell>
          <cell r="C7125" t="str">
            <v>A</v>
          </cell>
          <cell r="D7125" t="str">
            <v>AW</v>
          </cell>
          <cell r="E7125" t="str">
            <v>AWR</v>
          </cell>
          <cell r="F7125">
            <v>750</v>
          </cell>
          <cell r="G7125">
            <v>4827</v>
          </cell>
          <cell r="H7125">
            <v>179.99</v>
          </cell>
          <cell r="I7125" t="str">
            <v>L</v>
          </cell>
          <cell r="J7125"/>
        </row>
        <row r="7126">
          <cell r="A7126">
            <v>4848</v>
          </cell>
          <cell r="B7126" t="str">
            <v>DALWHINNIE DISTILLERS EDITION 750ml</v>
          </cell>
          <cell r="C7126" t="str">
            <v>L</v>
          </cell>
          <cell r="D7126" t="str">
            <v>LA</v>
          </cell>
          <cell r="E7126" t="str">
            <v>LAS</v>
          </cell>
          <cell r="F7126">
            <v>750</v>
          </cell>
          <cell r="G7126">
            <v>4848</v>
          </cell>
          <cell r="H7126">
            <v>89.99</v>
          </cell>
          <cell r="I7126" t="str">
            <v>L</v>
          </cell>
          <cell r="J7126"/>
        </row>
        <row r="7127">
          <cell r="A7127">
            <v>4846</v>
          </cell>
          <cell r="B7127" t="str">
            <v>DALWHINNIE MALT SCOTCH 750ml</v>
          </cell>
          <cell r="C7127" t="str">
            <v>A</v>
          </cell>
          <cell r="D7127" t="str">
            <v>AW</v>
          </cell>
          <cell r="E7127" t="str">
            <v>AWS</v>
          </cell>
          <cell r="F7127">
            <v>750</v>
          </cell>
          <cell r="G7127">
            <v>4846</v>
          </cell>
          <cell r="H7127">
            <v>74.989999999999995</v>
          </cell>
          <cell r="I7127">
            <v>1</v>
          </cell>
          <cell r="J7127"/>
        </row>
        <row r="7128">
          <cell r="A7128">
            <v>553003</v>
          </cell>
          <cell r="B7128" t="str">
            <v>DAMIANA LIQ 750ml</v>
          </cell>
          <cell r="C7128" t="str">
            <v>Y</v>
          </cell>
          <cell r="D7128" t="str">
            <v>YS</v>
          </cell>
          <cell r="E7128" t="str">
            <v>YSC</v>
          </cell>
          <cell r="F7128">
            <v>750</v>
          </cell>
          <cell r="G7128">
            <v>553003</v>
          </cell>
          <cell r="H7128">
            <v>28.28</v>
          </cell>
          <cell r="I7128" t="str">
            <v>S</v>
          </cell>
          <cell r="J7128"/>
        </row>
        <row r="7129">
          <cell r="A7129">
            <v>913882</v>
          </cell>
          <cell r="B7129" t="str">
            <v>DAMILANO BAROLO CANNUBI '11 750ml</v>
          </cell>
          <cell r="C7129" t="str">
            <v>Y</v>
          </cell>
          <cell r="D7129" t="str">
            <v>YS</v>
          </cell>
          <cell r="E7129" t="str">
            <v>YSE</v>
          </cell>
          <cell r="F7129">
            <v>750</v>
          </cell>
          <cell r="G7129">
            <v>913882</v>
          </cell>
          <cell r="H7129">
            <v>100.5</v>
          </cell>
          <cell r="I7129" t="str">
            <v>S</v>
          </cell>
          <cell r="J7129"/>
        </row>
        <row r="7130">
          <cell r="A7130">
            <v>919570</v>
          </cell>
          <cell r="B7130" t="str">
            <v>DAMILANO BAROLO CEREQUIO '06 1500ml</v>
          </cell>
          <cell r="C7130" t="str">
            <v>Y</v>
          </cell>
          <cell r="D7130" t="str">
            <v>YS</v>
          </cell>
          <cell r="E7130" t="str">
            <v>YSE</v>
          </cell>
          <cell r="F7130">
            <v>1500</v>
          </cell>
          <cell r="G7130">
            <v>919570</v>
          </cell>
          <cell r="H7130">
            <v>190.9</v>
          </cell>
          <cell r="I7130" t="str">
            <v>S</v>
          </cell>
          <cell r="J7130"/>
        </row>
        <row r="7131">
          <cell r="A7131">
            <v>914277</v>
          </cell>
          <cell r="B7131" t="str">
            <v>DAMILANO BAROLO LECINQUEVIGNE'19 750ml</v>
          </cell>
          <cell r="C7131" t="str">
            <v>P</v>
          </cell>
          <cell r="D7131" t="str">
            <v>PR</v>
          </cell>
          <cell r="E7131" t="str">
            <v>PRJ</v>
          </cell>
          <cell r="F7131">
            <v>750</v>
          </cell>
          <cell r="G7131">
            <v>914277</v>
          </cell>
          <cell r="H7131">
            <v>48.99</v>
          </cell>
          <cell r="I7131" t="str">
            <v>L</v>
          </cell>
          <cell r="J7131"/>
        </row>
        <row r="7132">
          <cell r="A7132">
            <v>916094</v>
          </cell>
          <cell r="B7132" t="str">
            <v>DAMILANO NEBBIOLO LANGE'18/19 750ml</v>
          </cell>
          <cell r="C7132" t="str">
            <v>P</v>
          </cell>
          <cell r="D7132" t="str">
            <v>PR</v>
          </cell>
          <cell r="E7132" t="str">
            <v>PRJ</v>
          </cell>
          <cell r="F7132">
            <v>750</v>
          </cell>
          <cell r="G7132">
            <v>916094</v>
          </cell>
          <cell r="H7132">
            <v>28.99</v>
          </cell>
          <cell r="I7132" t="str">
            <v>L</v>
          </cell>
          <cell r="J7132"/>
        </row>
        <row r="7133">
          <cell r="A7133">
            <v>952403</v>
          </cell>
          <cell r="B7133" t="str">
            <v>DAMILIANO LECINQUEVIGNE RISERVA '0 750ml</v>
          </cell>
          <cell r="C7133" t="str">
            <v>Y</v>
          </cell>
          <cell r="D7133" t="str">
            <v>YS</v>
          </cell>
          <cell r="E7133" t="str">
            <v>YSE</v>
          </cell>
          <cell r="F7133">
            <v>750</v>
          </cell>
          <cell r="G7133">
            <v>952403</v>
          </cell>
          <cell r="H7133">
            <v>77.95</v>
          </cell>
          <cell r="I7133" t="str">
            <v>S</v>
          </cell>
          <cell r="J7133"/>
        </row>
        <row r="7134">
          <cell r="A7134">
            <v>28457</v>
          </cell>
          <cell r="B7134" t="str">
            <v>DAMRAK GIN 1000 ml</v>
          </cell>
          <cell r="C7134" t="str">
            <v>Y</v>
          </cell>
          <cell r="D7134" t="str">
            <v>YS</v>
          </cell>
          <cell r="E7134" t="str">
            <v>YSA</v>
          </cell>
          <cell r="F7134">
            <v>1000</v>
          </cell>
          <cell r="G7134">
            <v>28457</v>
          </cell>
          <cell r="H7134">
            <v>18.14</v>
          </cell>
          <cell r="I7134" t="str">
            <v>S</v>
          </cell>
          <cell r="J7134"/>
        </row>
        <row r="7135">
          <cell r="A7135">
            <v>955037</v>
          </cell>
          <cell r="B7135" t="str">
            <v>DAMSEL CELLARS CABERNET COLUMBIA 750ml</v>
          </cell>
          <cell r="C7135" t="str">
            <v>Y</v>
          </cell>
          <cell r="D7135" t="str">
            <v>YS</v>
          </cell>
          <cell r="E7135" t="str">
            <v>YSE</v>
          </cell>
          <cell r="F7135">
            <v>750</v>
          </cell>
          <cell r="G7135">
            <v>955037</v>
          </cell>
          <cell r="H7135">
            <v>38.049999999999997</v>
          </cell>
          <cell r="I7135" t="str">
            <v>S</v>
          </cell>
          <cell r="J7135"/>
        </row>
        <row r="7136">
          <cell r="A7136">
            <v>955039</v>
          </cell>
          <cell r="B7136" t="str">
            <v>DAMSEL CELLARS CHARDONNAY COLUMBIA 750ml</v>
          </cell>
          <cell r="C7136" t="str">
            <v>Y</v>
          </cell>
          <cell r="D7136" t="str">
            <v>YS</v>
          </cell>
          <cell r="E7136" t="str">
            <v>YSE</v>
          </cell>
          <cell r="F7136">
            <v>750</v>
          </cell>
          <cell r="G7136">
            <v>955039</v>
          </cell>
          <cell r="H7136">
            <v>18.05</v>
          </cell>
          <cell r="I7136" t="str">
            <v>S</v>
          </cell>
          <cell r="J7136"/>
        </row>
        <row r="7137">
          <cell r="A7137">
            <v>955036</v>
          </cell>
          <cell r="B7137" t="str">
            <v>DAMSEL CELLARS RED BLEND COLUMBIA 750ml</v>
          </cell>
          <cell r="C7137" t="str">
            <v>Y</v>
          </cell>
          <cell r="D7137" t="str">
            <v>YS</v>
          </cell>
          <cell r="E7137" t="str">
            <v>YSE</v>
          </cell>
          <cell r="F7137">
            <v>750</v>
          </cell>
          <cell r="G7137">
            <v>955036</v>
          </cell>
          <cell r="H7137">
            <v>18.05</v>
          </cell>
          <cell r="I7137" t="str">
            <v>S</v>
          </cell>
          <cell r="J7137"/>
        </row>
        <row r="7138">
          <cell r="A7138">
            <v>955038</v>
          </cell>
          <cell r="B7138" t="str">
            <v>DAMSEL CELLARS SYRAH STILLWATER CRK750ml</v>
          </cell>
          <cell r="C7138" t="str">
            <v>Y</v>
          </cell>
          <cell r="D7138" t="str">
            <v>YS</v>
          </cell>
          <cell r="E7138" t="str">
            <v>YSE</v>
          </cell>
          <cell r="F7138">
            <v>750</v>
          </cell>
          <cell r="G7138">
            <v>955038</v>
          </cell>
          <cell r="H7138">
            <v>30.05</v>
          </cell>
          <cell r="I7138" t="str">
            <v>S</v>
          </cell>
          <cell r="J7138"/>
        </row>
        <row r="7139">
          <cell r="A7139">
            <v>460660</v>
          </cell>
          <cell r="B7139" t="str">
            <v>DANCING BULL MERLOT 750ml</v>
          </cell>
          <cell r="C7139" t="str">
            <v>P</v>
          </cell>
          <cell r="D7139" t="str">
            <v>PL</v>
          </cell>
          <cell r="E7139" t="str">
            <v>PLF</v>
          </cell>
          <cell r="F7139">
            <v>750</v>
          </cell>
          <cell r="G7139">
            <v>460660</v>
          </cell>
          <cell r="H7139">
            <v>12.12</v>
          </cell>
          <cell r="I7139" t="str">
            <v>D</v>
          </cell>
          <cell r="J7139"/>
        </row>
        <row r="7140">
          <cell r="A7140">
            <v>639027</v>
          </cell>
          <cell r="B7140" t="str">
            <v>DANCING BULL SAUVIGNON BLANC 750ml</v>
          </cell>
          <cell r="C7140" t="str">
            <v>K</v>
          </cell>
          <cell r="D7140" t="str">
            <v>KK</v>
          </cell>
          <cell r="E7140" t="str">
            <v>KKD</v>
          </cell>
          <cell r="F7140">
            <v>750</v>
          </cell>
          <cell r="G7140">
            <v>639027</v>
          </cell>
          <cell r="H7140">
            <v>11.99</v>
          </cell>
          <cell r="I7140" t="str">
            <v>D</v>
          </cell>
          <cell r="J7140"/>
        </row>
        <row r="7141">
          <cell r="A7141">
            <v>537025</v>
          </cell>
          <cell r="B7141" t="str">
            <v>DANCING BULL ZINFANDEL 750ml</v>
          </cell>
          <cell r="C7141" t="str">
            <v>P</v>
          </cell>
          <cell r="D7141" t="str">
            <v>PL</v>
          </cell>
          <cell r="E7141" t="str">
            <v>PLH</v>
          </cell>
          <cell r="F7141">
            <v>750</v>
          </cell>
          <cell r="G7141">
            <v>537025</v>
          </cell>
          <cell r="H7141">
            <v>6.48</v>
          </cell>
          <cell r="I7141" t="str">
            <v>D</v>
          </cell>
          <cell r="J7141"/>
        </row>
        <row r="7142">
          <cell r="A7142">
            <v>950106</v>
          </cell>
          <cell r="B7142" t="str">
            <v>DANCING COYOTE PINOTNOIR KEG 20000ml</v>
          </cell>
          <cell r="C7142" t="str">
            <v>Y</v>
          </cell>
          <cell r="D7142" t="str">
            <v>YS</v>
          </cell>
          <cell r="E7142" t="str">
            <v>YSE</v>
          </cell>
          <cell r="F7142">
            <v>20000</v>
          </cell>
          <cell r="G7142">
            <v>950106</v>
          </cell>
          <cell r="H7142">
            <v>336.64</v>
          </cell>
          <cell r="I7142" t="str">
            <v>S</v>
          </cell>
          <cell r="J7142"/>
        </row>
        <row r="7143">
          <cell r="A7143">
            <v>955071</v>
          </cell>
          <cell r="B7143" t="str">
            <v>DANCING HARES RED 750ml</v>
          </cell>
          <cell r="C7143" t="str">
            <v>Y</v>
          </cell>
          <cell r="D7143" t="str">
            <v>YS</v>
          </cell>
          <cell r="E7143" t="str">
            <v>YSE</v>
          </cell>
          <cell r="F7143">
            <v>750</v>
          </cell>
          <cell r="G7143">
            <v>955071</v>
          </cell>
          <cell r="H7143">
            <v>165.29</v>
          </cell>
          <cell r="I7143" t="str">
            <v>S</v>
          </cell>
          <cell r="J7143"/>
        </row>
        <row r="7144">
          <cell r="A7144">
            <v>646222</v>
          </cell>
          <cell r="B7144" t="str">
            <v>D'ANGERVILLE VOLNAY 2008 375ml</v>
          </cell>
          <cell r="C7144" t="str">
            <v>Y</v>
          </cell>
          <cell r="D7144" t="str">
            <v>YS</v>
          </cell>
          <cell r="E7144" t="str">
            <v>YSE</v>
          </cell>
          <cell r="F7144">
            <v>375</v>
          </cell>
          <cell r="G7144">
            <v>646222</v>
          </cell>
          <cell r="H7144">
            <v>34.200000000000003</v>
          </cell>
          <cell r="I7144" t="str">
            <v>S</v>
          </cell>
          <cell r="J7144"/>
        </row>
        <row r="7145">
          <cell r="A7145">
            <v>922670</v>
          </cell>
          <cell r="B7145" t="str">
            <v>DANIEL CHOTARD SANCERRE 2020 750ml</v>
          </cell>
          <cell r="C7145" t="str">
            <v>Y</v>
          </cell>
          <cell r="D7145" t="str">
            <v>YS</v>
          </cell>
          <cell r="E7145" t="str">
            <v>YSE</v>
          </cell>
          <cell r="F7145">
            <v>750</v>
          </cell>
          <cell r="G7145">
            <v>922670</v>
          </cell>
          <cell r="H7145">
            <v>37.96</v>
          </cell>
          <cell r="I7145" t="str">
            <v>S</v>
          </cell>
          <cell r="J7145"/>
        </row>
        <row r="7146">
          <cell r="A7146">
            <v>948646</v>
          </cell>
          <cell r="B7146" t="str">
            <v>DANIEL GEWURTZTRAMINER 750ml</v>
          </cell>
          <cell r="C7146" t="str">
            <v>Y</v>
          </cell>
          <cell r="D7146" t="str">
            <v>YS</v>
          </cell>
          <cell r="E7146" t="str">
            <v>YSE</v>
          </cell>
          <cell r="F7146">
            <v>750</v>
          </cell>
          <cell r="G7146">
            <v>948646</v>
          </cell>
          <cell r="H7146">
            <v>14.27</v>
          </cell>
          <cell r="I7146" t="str">
            <v>S</v>
          </cell>
          <cell r="J7146"/>
        </row>
        <row r="7147">
          <cell r="A7147">
            <v>902529</v>
          </cell>
          <cell r="B7147" t="str">
            <v>DANILO THOMAIN ENFER D'AVIER 750ml</v>
          </cell>
          <cell r="C7147" t="str">
            <v>Y</v>
          </cell>
          <cell r="D7147" t="str">
            <v>YS</v>
          </cell>
          <cell r="E7147" t="str">
            <v>YSE</v>
          </cell>
          <cell r="F7147">
            <v>750</v>
          </cell>
          <cell r="G7147">
            <v>902529</v>
          </cell>
          <cell r="H7147">
            <v>37.78</v>
          </cell>
          <cell r="I7147" t="str">
            <v>S</v>
          </cell>
          <cell r="J7147"/>
        </row>
        <row r="7148">
          <cell r="A7148">
            <v>954470</v>
          </cell>
          <cell r="B7148" t="str">
            <v>DANS LA NIEGE RHONE BLEND 750ml</v>
          </cell>
          <cell r="C7148" t="str">
            <v>Y</v>
          </cell>
          <cell r="D7148" t="str">
            <v>YS</v>
          </cell>
          <cell r="E7148" t="str">
            <v>YSE</v>
          </cell>
          <cell r="F7148">
            <v>750</v>
          </cell>
          <cell r="G7148">
            <v>954470</v>
          </cell>
          <cell r="H7148">
            <v>28.77</v>
          </cell>
          <cell r="I7148" t="str">
            <v>S</v>
          </cell>
          <cell r="J7148"/>
        </row>
        <row r="7149">
          <cell r="A7149">
            <v>924050</v>
          </cell>
          <cell r="B7149" t="str">
            <v>DANSK MJÃ˜D GI 750ml</v>
          </cell>
          <cell r="C7149" t="str">
            <v>Y</v>
          </cell>
          <cell r="D7149" t="str">
            <v>YS</v>
          </cell>
          <cell r="E7149" t="str">
            <v>YST</v>
          </cell>
          <cell r="F7149">
            <v>750</v>
          </cell>
          <cell r="G7149">
            <v>924050</v>
          </cell>
          <cell r="H7149">
            <v>24.22</v>
          </cell>
          <cell r="I7149" t="str">
            <v>S</v>
          </cell>
          <cell r="J7149"/>
        </row>
        <row r="7150">
          <cell r="A7150">
            <v>922772</v>
          </cell>
          <cell r="B7150" t="str">
            <v>DANSK MJÃ˜D ODIN'S SKULL MEAD 750ml</v>
          </cell>
          <cell r="C7150" t="str">
            <v>Y</v>
          </cell>
          <cell r="D7150" t="str">
            <v>YS</v>
          </cell>
          <cell r="E7150" t="str">
            <v>YSE</v>
          </cell>
          <cell r="F7150">
            <v>750</v>
          </cell>
          <cell r="G7150">
            <v>922772</v>
          </cell>
          <cell r="H7150">
            <v>27.14</v>
          </cell>
          <cell r="I7150" t="str">
            <v>S</v>
          </cell>
          <cell r="J7150"/>
        </row>
        <row r="7151">
          <cell r="A7151">
            <v>902261</v>
          </cell>
          <cell r="B7151" t="str">
            <v>DANSK MJOD VIKING BLOD 750ml</v>
          </cell>
          <cell r="C7151" t="str">
            <v>Y</v>
          </cell>
          <cell r="D7151" t="str">
            <v>YS</v>
          </cell>
          <cell r="E7151" t="str">
            <v>YSE</v>
          </cell>
          <cell r="F7151">
            <v>750</v>
          </cell>
          <cell r="G7151">
            <v>902261</v>
          </cell>
          <cell r="H7151">
            <v>27.17</v>
          </cell>
          <cell r="I7151" t="str">
            <v>S</v>
          </cell>
          <cell r="J7151"/>
        </row>
        <row r="7152">
          <cell r="A7152">
            <v>905438</v>
          </cell>
          <cell r="B7152" t="str">
            <v>DANZANTE PINOT GRIGIO 750ml</v>
          </cell>
          <cell r="C7152" t="str">
            <v>Y</v>
          </cell>
          <cell r="D7152" t="str">
            <v>YS</v>
          </cell>
          <cell r="E7152" t="str">
            <v>YSE</v>
          </cell>
          <cell r="F7152">
            <v>750</v>
          </cell>
          <cell r="G7152">
            <v>905438</v>
          </cell>
          <cell r="H7152">
            <v>12.31</v>
          </cell>
          <cell r="I7152" t="str">
            <v>S</v>
          </cell>
          <cell r="J7152"/>
        </row>
        <row r="7153">
          <cell r="A7153">
            <v>64830</v>
          </cell>
          <cell r="B7153" t="str">
            <v>DANZIGER GOLDWASSER 750ml</v>
          </cell>
          <cell r="C7153" t="str">
            <v>C</v>
          </cell>
          <cell r="D7153" t="str">
            <v>CP</v>
          </cell>
          <cell r="E7153" t="str">
            <v>CPS</v>
          </cell>
          <cell r="F7153">
            <v>750</v>
          </cell>
          <cell r="G7153">
            <v>64830</v>
          </cell>
          <cell r="H7153">
            <v>30.31</v>
          </cell>
          <cell r="I7153" t="str">
            <v>X</v>
          </cell>
          <cell r="J7153"/>
        </row>
        <row r="7154">
          <cell r="A7154">
            <v>3961</v>
          </cell>
          <cell r="B7154" t="str">
            <v>DANZIGER GOLDWASSER W/TIN 750ml</v>
          </cell>
          <cell r="C7154" t="str">
            <v>C</v>
          </cell>
          <cell r="D7154" t="str">
            <v>CH</v>
          </cell>
          <cell r="E7154" t="str">
            <v>CHS</v>
          </cell>
          <cell r="F7154">
            <v>750</v>
          </cell>
          <cell r="G7154">
            <v>3961</v>
          </cell>
          <cell r="H7154">
            <v>13.87</v>
          </cell>
          <cell r="I7154" t="str">
            <v>X</v>
          </cell>
          <cell r="J7154"/>
        </row>
        <row r="7155">
          <cell r="A7155">
            <v>34281</v>
          </cell>
          <cell r="B7155" t="str">
            <v>DANZKA VODKA 750ml</v>
          </cell>
          <cell r="C7155" t="str">
            <v>A</v>
          </cell>
          <cell r="D7155" t="str">
            <v>AD</v>
          </cell>
          <cell r="E7155" t="str">
            <v>ADM</v>
          </cell>
          <cell r="F7155">
            <v>750</v>
          </cell>
          <cell r="G7155">
            <v>34281</v>
          </cell>
          <cell r="H7155">
            <v>16.350000000000001</v>
          </cell>
          <cell r="I7155" t="str">
            <v>U</v>
          </cell>
          <cell r="J7155"/>
        </row>
        <row r="7156">
          <cell r="A7156">
            <v>923397</v>
          </cell>
          <cell r="B7156" t="str">
            <v>DAOU BODYGUARD CHARDONNAY 750ml</v>
          </cell>
          <cell r="C7156" t="str">
            <v>Y</v>
          </cell>
          <cell r="D7156" t="str">
            <v>YS</v>
          </cell>
          <cell r="E7156" t="str">
            <v>YSE</v>
          </cell>
          <cell r="F7156">
            <v>750</v>
          </cell>
          <cell r="G7156">
            <v>923397</v>
          </cell>
          <cell r="H7156">
            <v>34.99</v>
          </cell>
          <cell r="I7156" t="str">
            <v>S</v>
          </cell>
          <cell r="J7156"/>
        </row>
        <row r="7157">
          <cell r="A7157">
            <v>447827</v>
          </cell>
          <cell r="B7157" t="str">
            <v>DAOU BODYGUARD RED BLEND 750ml</v>
          </cell>
          <cell r="C7157" t="str">
            <v>P</v>
          </cell>
          <cell r="D7157" t="str">
            <v>PF</v>
          </cell>
          <cell r="E7157" t="str">
            <v>PFP</v>
          </cell>
          <cell r="F7157">
            <v>750</v>
          </cell>
          <cell r="G7157">
            <v>447827</v>
          </cell>
          <cell r="H7157">
            <v>35.07</v>
          </cell>
          <cell r="I7157">
            <v>1</v>
          </cell>
          <cell r="J7157"/>
        </row>
        <row r="7158">
          <cell r="A7158">
            <v>915377</v>
          </cell>
          <cell r="B7158" t="str">
            <v>DAOU CABERNET KEGS 19000 ml</v>
          </cell>
          <cell r="C7158" t="str">
            <v>Y</v>
          </cell>
          <cell r="D7158" t="str">
            <v>YS</v>
          </cell>
          <cell r="E7158" t="str">
            <v>YSE</v>
          </cell>
          <cell r="F7158">
            <v>19000</v>
          </cell>
          <cell r="G7158">
            <v>915377</v>
          </cell>
          <cell r="H7158">
            <v>385.58</v>
          </cell>
          <cell r="I7158" t="str">
            <v>S</v>
          </cell>
          <cell r="J7158"/>
        </row>
        <row r="7159">
          <cell r="A7159">
            <v>947517</v>
          </cell>
          <cell r="B7159" t="str">
            <v>DAOU CABERNET PASO ROBLES 750ml</v>
          </cell>
          <cell r="C7159" t="str">
            <v>P</v>
          </cell>
          <cell r="D7159" t="str">
            <v>PL</v>
          </cell>
          <cell r="E7159" t="str">
            <v>PLB</v>
          </cell>
          <cell r="F7159">
            <v>750</v>
          </cell>
          <cell r="G7159">
            <v>947517</v>
          </cell>
          <cell r="H7159">
            <v>24.99</v>
          </cell>
          <cell r="I7159">
            <v>1</v>
          </cell>
          <cell r="J7159"/>
        </row>
        <row r="7160">
          <cell r="A7160">
            <v>924242</v>
          </cell>
          <cell r="B7160" t="str">
            <v>DAOU CABERNET SAUVIGNON 375ml</v>
          </cell>
          <cell r="C7160" t="str">
            <v>Y</v>
          </cell>
          <cell r="D7160" t="str">
            <v>YS</v>
          </cell>
          <cell r="E7160" t="str">
            <v>YSE</v>
          </cell>
          <cell r="F7160">
            <v>375</v>
          </cell>
          <cell r="G7160">
            <v>924242</v>
          </cell>
          <cell r="H7160">
            <v>10.199999999999999</v>
          </cell>
          <cell r="I7160" t="str">
            <v>S</v>
          </cell>
          <cell r="J7160"/>
        </row>
        <row r="7161">
          <cell r="A7161">
            <v>560591</v>
          </cell>
          <cell r="B7161" t="str">
            <v>DAOU CHARDONNAY 750ml</v>
          </cell>
          <cell r="C7161" t="str">
            <v>Y</v>
          </cell>
          <cell r="D7161" t="str">
            <v>YS</v>
          </cell>
          <cell r="E7161" t="str">
            <v>YSE</v>
          </cell>
          <cell r="F7161">
            <v>750</v>
          </cell>
          <cell r="G7161">
            <v>560591</v>
          </cell>
          <cell r="H7161">
            <v>17.059999999999999</v>
          </cell>
          <cell r="I7161" t="str">
            <v>S</v>
          </cell>
          <cell r="J7161"/>
        </row>
        <row r="7162">
          <cell r="A7162">
            <v>921737</v>
          </cell>
          <cell r="B7162" t="str">
            <v>DAOU CHARDONNAY RESERVE 750ml</v>
          </cell>
          <cell r="C7162" t="str">
            <v>K</v>
          </cell>
          <cell r="D7162" t="str">
            <v>KK</v>
          </cell>
          <cell r="E7162" t="str">
            <v>KKB</v>
          </cell>
          <cell r="F7162">
            <v>750</v>
          </cell>
          <cell r="G7162">
            <v>921737</v>
          </cell>
          <cell r="H7162">
            <v>39.99</v>
          </cell>
          <cell r="I7162" t="str">
            <v>L</v>
          </cell>
          <cell r="J7162"/>
        </row>
        <row r="7163">
          <cell r="A7163">
            <v>923477</v>
          </cell>
          <cell r="B7163" t="str">
            <v>DAOU ESTATE CABERNET 750ml</v>
          </cell>
          <cell r="C7163" t="str">
            <v>Y</v>
          </cell>
          <cell r="D7163" t="str">
            <v>YS</v>
          </cell>
          <cell r="E7163" t="str">
            <v>YSE</v>
          </cell>
          <cell r="F7163">
            <v>750</v>
          </cell>
          <cell r="G7163">
            <v>923477</v>
          </cell>
          <cell r="H7163">
            <v>179.17</v>
          </cell>
          <cell r="I7163" t="str">
            <v>S</v>
          </cell>
          <cell r="J7163"/>
        </row>
        <row r="7164">
          <cell r="A7164">
            <v>923476</v>
          </cell>
          <cell r="B7164" t="str">
            <v>DAOU ESTATE CHARDONNAY 750ml</v>
          </cell>
          <cell r="C7164" t="str">
            <v>Y</v>
          </cell>
          <cell r="D7164" t="str">
            <v>YS</v>
          </cell>
          <cell r="E7164" t="str">
            <v>YSE</v>
          </cell>
          <cell r="F7164">
            <v>750</v>
          </cell>
          <cell r="G7164">
            <v>923476</v>
          </cell>
          <cell r="H7164">
            <v>188.57</v>
          </cell>
          <cell r="I7164" t="str">
            <v>S</v>
          </cell>
          <cell r="J7164"/>
        </row>
        <row r="7165">
          <cell r="A7165">
            <v>923478</v>
          </cell>
          <cell r="B7165" t="str">
            <v>DAOU ESTATE MICHO 750ml</v>
          </cell>
          <cell r="C7165" t="str">
            <v>Y</v>
          </cell>
          <cell r="D7165" t="str">
            <v>YS</v>
          </cell>
          <cell r="E7165" t="str">
            <v>YSE</v>
          </cell>
          <cell r="F7165">
            <v>750</v>
          </cell>
          <cell r="G7165">
            <v>923478</v>
          </cell>
          <cell r="H7165">
            <v>160.37</v>
          </cell>
          <cell r="I7165" t="str">
            <v>S</v>
          </cell>
          <cell r="J7165"/>
        </row>
        <row r="7166">
          <cell r="A7166">
            <v>922999</v>
          </cell>
          <cell r="B7166" t="str">
            <v>DAOU PATRIMONY CAB SAUV'19 750ml</v>
          </cell>
          <cell r="C7166" t="str">
            <v>Y</v>
          </cell>
          <cell r="D7166" t="str">
            <v>YS</v>
          </cell>
          <cell r="E7166" t="str">
            <v>YSE</v>
          </cell>
          <cell r="F7166">
            <v>750</v>
          </cell>
          <cell r="G7166">
            <v>922999</v>
          </cell>
          <cell r="H7166">
            <v>283.20999999999998</v>
          </cell>
          <cell r="I7166" t="str">
            <v>S</v>
          </cell>
          <cell r="J7166"/>
        </row>
        <row r="7167">
          <cell r="A7167">
            <v>953546</v>
          </cell>
          <cell r="B7167" t="str">
            <v>DAOU PESSIMIST 750ml</v>
          </cell>
          <cell r="C7167" t="str">
            <v>Y</v>
          </cell>
          <cell r="D7167" t="str">
            <v>YS</v>
          </cell>
          <cell r="E7167" t="str">
            <v>YSE</v>
          </cell>
          <cell r="F7167">
            <v>750</v>
          </cell>
          <cell r="G7167">
            <v>953546</v>
          </cell>
          <cell r="H7167">
            <v>25.06</v>
          </cell>
          <cell r="I7167" t="str">
            <v>S</v>
          </cell>
          <cell r="J7167"/>
        </row>
        <row r="7168">
          <cell r="A7168">
            <v>922610</v>
          </cell>
          <cell r="B7168" t="str">
            <v>DAOU PESSIMIST RED KEG 20000ml</v>
          </cell>
          <cell r="C7168" t="str">
            <v>Y</v>
          </cell>
          <cell r="D7168" t="str">
            <v>YS</v>
          </cell>
          <cell r="E7168" t="str">
            <v>YSE</v>
          </cell>
          <cell r="F7168">
            <v>20000</v>
          </cell>
          <cell r="G7168">
            <v>922610</v>
          </cell>
          <cell r="H7168">
            <v>318.66000000000003</v>
          </cell>
          <cell r="I7168" t="str">
            <v>S</v>
          </cell>
          <cell r="J7168"/>
        </row>
        <row r="7169">
          <cell r="A7169">
            <v>914254</v>
          </cell>
          <cell r="B7169" t="str">
            <v>DAOU PURITY AND GRACE CABERNET 750ml</v>
          </cell>
          <cell r="C7169" t="str">
            <v>Y</v>
          </cell>
          <cell r="D7169" t="str">
            <v>YS</v>
          </cell>
          <cell r="E7169" t="str">
            <v>YSE</v>
          </cell>
          <cell r="F7169">
            <v>750</v>
          </cell>
          <cell r="G7169">
            <v>914254</v>
          </cell>
          <cell r="H7169">
            <v>14.8</v>
          </cell>
          <cell r="I7169" t="str">
            <v>S</v>
          </cell>
          <cell r="J7169"/>
        </row>
        <row r="7170">
          <cell r="A7170">
            <v>460667</v>
          </cell>
          <cell r="B7170" t="str">
            <v>DAOU RESERVE CABERNET SAUV 750ml</v>
          </cell>
          <cell r="C7170" t="str">
            <v>P</v>
          </cell>
          <cell r="D7170" t="str">
            <v>PL</v>
          </cell>
          <cell r="E7170" t="str">
            <v>PLB</v>
          </cell>
          <cell r="F7170">
            <v>750</v>
          </cell>
          <cell r="G7170">
            <v>460667</v>
          </cell>
          <cell r="H7170">
            <v>50.13</v>
          </cell>
          <cell r="I7170">
            <v>1</v>
          </cell>
          <cell r="J7170"/>
        </row>
        <row r="7171">
          <cell r="A7171">
            <v>949510</v>
          </cell>
          <cell r="B7171" t="str">
            <v>DAOU ROSE 750ml</v>
          </cell>
          <cell r="C7171" t="str">
            <v>Y</v>
          </cell>
          <cell r="D7171" t="str">
            <v>YS</v>
          </cell>
          <cell r="E7171" t="str">
            <v>YSE</v>
          </cell>
          <cell r="F7171">
            <v>750</v>
          </cell>
          <cell r="G7171">
            <v>949510</v>
          </cell>
          <cell r="H7171">
            <v>15</v>
          </cell>
          <cell r="I7171" t="str">
            <v>S</v>
          </cell>
          <cell r="J7171"/>
        </row>
        <row r="7172">
          <cell r="A7172">
            <v>955473</v>
          </cell>
          <cell r="B7172" t="str">
            <v>DAOU SAUVIGNON BLANC 750ml</v>
          </cell>
          <cell r="C7172" t="str">
            <v>Y</v>
          </cell>
          <cell r="D7172" t="str">
            <v>YS</v>
          </cell>
          <cell r="E7172" t="str">
            <v>YSE</v>
          </cell>
          <cell r="F7172">
            <v>750</v>
          </cell>
          <cell r="G7172">
            <v>955473</v>
          </cell>
          <cell r="H7172">
            <v>15.06</v>
          </cell>
          <cell r="I7172" t="str">
            <v>S</v>
          </cell>
          <cell r="J7172"/>
        </row>
        <row r="7173">
          <cell r="A7173">
            <v>923023</v>
          </cell>
          <cell r="B7173" t="str">
            <v>DAOU SEQUENTIS RESERVE MERLOT 750ml</v>
          </cell>
          <cell r="C7173" t="str">
            <v>Y</v>
          </cell>
          <cell r="D7173" t="str">
            <v>YS</v>
          </cell>
          <cell r="E7173" t="str">
            <v>YSE</v>
          </cell>
          <cell r="F7173">
            <v>750</v>
          </cell>
          <cell r="G7173">
            <v>923023</v>
          </cell>
          <cell r="H7173">
            <v>75.989999999999995</v>
          </cell>
          <cell r="I7173" t="str">
            <v>S</v>
          </cell>
          <cell r="J7173"/>
        </row>
        <row r="7174">
          <cell r="A7174">
            <v>923475</v>
          </cell>
          <cell r="B7174" t="str">
            <v>DAOU SOLOMON HILLS PINOT NOIR 750ml</v>
          </cell>
          <cell r="C7174" t="str">
            <v>Y</v>
          </cell>
          <cell r="D7174" t="str">
            <v>YS</v>
          </cell>
          <cell r="E7174" t="str">
            <v>YSE</v>
          </cell>
          <cell r="F7174">
            <v>750</v>
          </cell>
          <cell r="G7174">
            <v>923475</v>
          </cell>
          <cell r="H7174">
            <v>169.77</v>
          </cell>
          <cell r="I7174" t="str">
            <v>S</v>
          </cell>
          <cell r="J7174"/>
        </row>
        <row r="7175">
          <cell r="A7175">
            <v>922130</v>
          </cell>
          <cell r="B7175" t="str">
            <v>DAOU SOUL OF THE LION CAB'19 750ml</v>
          </cell>
          <cell r="C7175" t="str">
            <v>Y</v>
          </cell>
          <cell r="D7175" t="str">
            <v>YS</v>
          </cell>
          <cell r="E7175" t="str">
            <v>YSE</v>
          </cell>
          <cell r="F7175">
            <v>750</v>
          </cell>
          <cell r="G7175">
            <v>922130</v>
          </cell>
          <cell r="H7175">
            <v>159.76</v>
          </cell>
          <cell r="I7175" t="str">
            <v>S</v>
          </cell>
          <cell r="J7175"/>
        </row>
        <row r="7176">
          <cell r="A7176">
            <v>921624</v>
          </cell>
          <cell r="B7176" t="str">
            <v>DAOU SPECIAL SELECT CABERNET 750ml</v>
          </cell>
          <cell r="C7176" t="str">
            <v>Y</v>
          </cell>
          <cell r="D7176" t="str">
            <v>YS</v>
          </cell>
          <cell r="E7176" t="str">
            <v>YSE</v>
          </cell>
          <cell r="F7176">
            <v>750</v>
          </cell>
          <cell r="G7176">
            <v>921624</v>
          </cell>
          <cell r="H7176">
            <v>14.82</v>
          </cell>
          <cell r="I7176" t="str">
            <v>S</v>
          </cell>
          <cell r="J7176"/>
        </row>
        <row r="7177">
          <cell r="A7177">
            <v>921623</v>
          </cell>
          <cell r="B7177" t="str">
            <v>DAOU SPECIAL SELECT PESSIMIST 750ml</v>
          </cell>
          <cell r="C7177" t="str">
            <v>Y</v>
          </cell>
          <cell r="D7177" t="str">
            <v>YS</v>
          </cell>
          <cell r="E7177" t="str">
            <v>YSE</v>
          </cell>
          <cell r="F7177">
            <v>750</v>
          </cell>
          <cell r="G7177">
            <v>921623</v>
          </cell>
          <cell r="H7177">
            <v>12.67</v>
          </cell>
          <cell r="I7177" t="str">
            <v>S</v>
          </cell>
          <cell r="J7177"/>
        </row>
        <row r="7178">
          <cell r="A7178">
            <v>955681</v>
          </cell>
          <cell r="B7178" t="str">
            <v>DAREI TINTO RESERVA 750ml</v>
          </cell>
          <cell r="C7178" t="str">
            <v>P</v>
          </cell>
          <cell r="D7178" t="str">
            <v>PR</v>
          </cell>
          <cell r="E7178" t="str">
            <v>PRP</v>
          </cell>
          <cell r="F7178">
            <v>750</v>
          </cell>
          <cell r="G7178">
            <v>955681</v>
          </cell>
          <cell r="H7178">
            <v>14.99</v>
          </cell>
          <cell r="I7178" t="str">
            <v>L</v>
          </cell>
          <cell r="J7178"/>
        </row>
        <row r="7179">
          <cell r="A7179">
            <v>910766</v>
          </cell>
          <cell r="B7179" t="str">
            <v>D'ARENBERG CHARD OLIVE GROVE 750ml</v>
          </cell>
          <cell r="C7179" t="str">
            <v>Y</v>
          </cell>
          <cell r="D7179" t="str">
            <v>YS</v>
          </cell>
          <cell r="E7179" t="str">
            <v>YSE</v>
          </cell>
          <cell r="F7179">
            <v>750</v>
          </cell>
          <cell r="G7179">
            <v>910766</v>
          </cell>
          <cell r="H7179">
            <v>8.09</v>
          </cell>
          <cell r="I7179" t="str">
            <v>S</v>
          </cell>
          <cell r="J7179"/>
        </row>
        <row r="7180">
          <cell r="A7180">
            <v>916877</v>
          </cell>
          <cell r="B7180" t="str">
            <v>D'ARENBERG CUSTODIAN GRENACHE'07 750ml</v>
          </cell>
          <cell r="C7180" t="str">
            <v>P</v>
          </cell>
          <cell r="D7180" t="str">
            <v>PR</v>
          </cell>
          <cell r="E7180" t="str">
            <v>PRY</v>
          </cell>
          <cell r="F7180">
            <v>750</v>
          </cell>
          <cell r="G7180">
            <v>916877</v>
          </cell>
          <cell r="H7180">
            <v>18.329999999999998</v>
          </cell>
          <cell r="I7180" t="str">
            <v>X</v>
          </cell>
          <cell r="J7180"/>
        </row>
        <row r="7181">
          <cell r="A7181">
            <v>915149</v>
          </cell>
          <cell r="B7181" t="str">
            <v>D'ARENBERG D'ARRYS SHZ-GREN'13 750ml</v>
          </cell>
          <cell r="C7181" t="str">
            <v>P</v>
          </cell>
          <cell r="D7181" t="str">
            <v>PR</v>
          </cell>
          <cell r="E7181" t="str">
            <v>PRY</v>
          </cell>
          <cell r="F7181">
            <v>750</v>
          </cell>
          <cell r="G7181">
            <v>915149</v>
          </cell>
          <cell r="H7181">
            <v>8.08</v>
          </cell>
          <cell r="I7181" t="str">
            <v>X</v>
          </cell>
          <cell r="J7181"/>
        </row>
        <row r="7182">
          <cell r="A7182">
            <v>916862</v>
          </cell>
          <cell r="B7182" t="str">
            <v>D'ARENBERG DRY DAM RIESLING'19 750ml</v>
          </cell>
          <cell r="C7182" t="str">
            <v>K</v>
          </cell>
          <cell r="D7182" t="str">
            <v>KR</v>
          </cell>
          <cell r="E7182" t="str">
            <v>KRT</v>
          </cell>
          <cell r="F7182">
            <v>750</v>
          </cell>
          <cell r="G7182">
            <v>916862</v>
          </cell>
          <cell r="H7182">
            <v>14.99</v>
          </cell>
          <cell r="I7182" t="str">
            <v>X</v>
          </cell>
          <cell r="J7182"/>
        </row>
        <row r="7183">
          <cell r="A7183">
            <v>408673</v>
          </cell>
          <cell r="B7183" t="str">
            <v>D'ARENBERG FISHPLATE SAUV BLANC 750ml</v>
          </cell>
          <cell r="C7183" t="str">
            <v>K</v>
          </cell>
          <cell r="D7183" t="str">
            <v>KR</v>
          </cell>
          <cell r="E7183" t="str">
            <v>KRT</v>
          </cell>
          <cell r="F7183">
            <v>750</v>
          </cell>
          <cell r="G7183">
            <v>408673</v>
          </cell>
          <cell r="H7183">
            <v>14.99</v>
          </cell>
          <cell r="I7183" t="str">
            <v>L</v>
          </cell>
          <cell r="J7183"/>
        </row>
        <row r="7184">
          <cell r="A7184">
            <v>915152</v>
          </cell>
          <cell r="B7184" t="str">
            <v>D'ARENBERG FOOTBOLT SHIRAZ'15/16 750ml</v>
          </cell>
          <cell r="C7184" t="str">
            <v>P</v>
          </cell>
          <cell r="D7184" t="str">
            <v>PR</v>
          </cell>
          <cell r="E7184" t="str">
            <v>PRY</v>
          </cell>
          <cell r="F7184">
            <v>750</v>
          </cell>
          <cell r="G7184">
            <v>915152</v>
          </cell>
          <cell r="H7184">
            <v>15.02</v>
          </cell>
          <cell r="I7184" t="str">
            <v>X</v>
          </cell>
          <cell r="J7184"/>
        </row>
        <row r="7185">
          <cell r="A7185">
            <v>904619</v>
          </cell>
          <cell r="B7185" t="str">
            <v>D'ARENBERG GRENACHE DERELICT'16/18 750ml</v>
          </cell>
          <cell r="C7185" t="str">
            <v>P</v>
          </cell>
          <cell r="D7185" t="str">
            <v>PR</v>
          </cell>
          <cell r="E7185" t="str">
            <v>PRY</v>
          </cell>
          <cell r="F7185">
            <v>750</v>
          </cell>
          <cell r="G7185">
            <v>904619</v>
          </cell>
          <cell r="H7185">
            <v>27.13</v>
          </cell>
          <cell r="I7185" t="str">
            <v>L</v>
          </cell>
          <cell r="J7185"/>
        </row>
        <row r="7186">
          <cell r="A7186">
            <v>914514</v>
          </cell>
          <cell r="B7186" t="str">
            <v>D'ARENBERG HERMIT CRAB'20 750ml</v>
          </cell>
          <cell r="C7186" t="str">
            <v>K</v>
          </cell>
          <cell r="D7186" t="str">
            <v>KR</v>
          </cell>
          <cell r="E7186" t="str">
            <v>KRT</v>
          </cell>
          <cell r="F7186">
            <v>750</v>
          </cell>
          <cell r="G7186">
            <v>914514</v>
          </cell>
          <cell r="H7186">
            <v>15.02</v>
          </cell>
          <cell r="I7186" t="str">
            <v>L</v>
          </cell>
          <cell r="J7186"/>
        </row>
        <row r="7187">
          <cell r="A7187">
            <v>914516</v>
          </cell>
          <cell r="B7187" t="str">
            <v>D'ARENBERG LAUGHING MAGPIE'16 750ml</v>
          </cell>
          <cell r="C7187" t="str">
            <v>P</v>
          </cell>
          <cell r="D7187" t="str">
            <v>PR</v>
          </cell>
          <cell r="E7187" t="str">
            <v>PRY</v>
          </cell>
          <cell r="F7187">
            <v>750</v>
          </cell>
          <cell r="G7187">
            <v>914516</v>
          </cell>
          <cell r="H7187">
            <v>20.99</v>
          </cell>
          <cell r="I7187" t="str">
            <v>L</v>
          </cell>
          <cell r="J7187"/>
        </row>
        <row r="7188">
          <cell r="A7188">
            <v>913417</v>
          </cell>
          <cell r="B7188" t="str">
            <v>D'ARENBERG SHIRAZ DEAD ARM'12/13 750ml</v>
          </cell>
          <cell r="C7188" t="str">
            <v>P</v>
          </cell>
          <cell r="D7188" t="str">
            <v>PR</v>
          </cell>
          <cell r="E7188" t="str">
            <v>PRY</v>
          </cell>
          <cell r="F7188">
            <v>750</v>
          </cell>
          <cell r="G7188">
            <v>913417</v>
          </cell>
          <cell r="H7188">
            <v>32.72</v>
          </cell>
          <cell r="I7188" t="str">
            <v>X</v>
          </cell>
          <cell r="J7188"/>
        </row>
        <row r="7189">
          <cell r="A7189">
            <v>910767</v>
          </cell>
          <cell r="B7189" t="str">
            <v>D'ARENBERG STUMP JUM STICKY CH'08 375ml</v>
          </cell>
          <cell r="C7189" t="str">
            <v>E</v>
          </cell>
          <cell r="D7189" t="str">
            <v>EV</v>
          </cell>
          <cell r="E7189" t="str">
            <v>EVL</v>
          </cell>
          <cell r="F7189">
            <v>375</v>
          </cell>
          <cell r="G7189">
            <v>910767</v>
          </cell>
          <cell r="H7189">
            <v>20.420000000000002</v>
          </cell>
          <cell r="I7189" t="str">
            <v>X</v>
          </cell>
          <cell r="J7189"/>
        </row>
        <row r="7190">
          <cell r="A7190">
            <v>408700</v>
          </cell>
          <cell r="B7190" t="str">
            <v>D'ARENBERG STUMP JUMP RED 750ml</v>
          </cell>
          <cell r="C7190" t="str">
            <v>P</v>
          </cell>
          <cell r="D7190" t="str">
            <v>PR</v>
          </cell>
          <cell r="E7190" t="str">
            <v>PRY</v>
          </cell>
          <cell r="F7190">
            <v>750</v>
          </cell>
          <cell r="G7190">
            <v>408700</v>
          </cell>
          <cell r="H7190">
            <v>12.95</v>
          </cell>
          <cell r="I7190" t="str">
            <v>D</v>
          </cell>
          <cell r="J7190"/>
        </row>
        <row r="7191">
          <cell r="A7191">
            <v>914917</v>
          </cell>
          <cell r="B7191" t="str">
            <v>D'ARENBERG STUMP JUMP WHT'17/18 750ml</v>
          </cell>
          <cell r="C7191" t="str">
            <v>K</v>
          </cell>
          <cell r="D7191" t="str">
            <v>KR</v>
          </cell>
          <cell r="E7191" t="str">
            <v>KRT</v>
          </cell>
          <cell r="F7191">
            <v>750</v>
          </cell>
          <cell r="G7191">
            <v>914917</v>
          </cell>
          <cell r="H7191">
            <v>11.99</v>
          </cell>
          <cell r="I7191" t="str">
            <v>L</v>
          </cell>
          <cell r="J7191"/>
        </row>
        <row r="7192">
          <cell r="A7192">
            <v>918158</v>
          </cell>
          <cell r="B7192" t="str">
            <v>D'ARENBERG THE NOBL MUD PIE'15 375 ml</v>
          </cell>
          <cell r="C7192" t="str">
            <v>E</v>
          </cell>
          <cell r="D7192" t="str">
            <v>EV</v>
          </cell>
          <cell r="E7192" t="str">
            <v>EVU</v>
          </cell>
          <cell r="F7192">
            <v>375</v>
          </cell>
          <cell r="G7192">
            <v>918158</v>
          </cell>
          <cell r="H7192">
            <v>10.35</v>
          </cell>
          <cell r="I7192" t="str">
            <v>X</v>
          </cell>
          <cell r="J7192"/>
        </row>
        <row r="7193">
          <cell r="A7193">
            <v>906992</v>
          </cell>
          <cell r="B7193" t="str">
            <v>DARIOUSH CABERNET CARAVAN EST' 750ml</v>
          </cell>
          <cell r="C7193" t="str">
            <v>P</v>
          </cell>
          <cell r="D7193" t="str">
            <v>PL</v>
          </cell>
          <cell r="E7193" t="str">
            <v>PLB</v>
          </cell>
          <cell r="F7193">
            <v>750</v>
          </cell>
          <cell r="G7193">
            <v>906992</v>
          </cell>
          <cell r="H7193">
            <v>52.69</v>
          </cell>
          <cell r="I7193" t="str">
            <v>X</v>
          </cell>
          <cell r="J7193"/>
        </row>
        <row r="7194">
          <cell r="A7194">
            <v>902253</v>
          </cell>
          <cell r="B7194" t="str">
            <v>DARIOUSH CABERNET FRANC 750ml</v>
          </cell>
          <cell r="C7194" t="str">
            <v>Y</v>
          </cell>
          <cell r="D7194" t="str">
            <v>YS</v>
          </cell>
          <cell r="E7194" t="str">
            <v>YSE</v>
          </cell>
          <cell r="F7194">
            <v>750</v>
          </cell>
          <cell r="G7194">
            <v>902253</v>
          </cell>
          <cell r="H7194">
            <v>98.13</v>
          </cell>
          <cell r="I7194" t="str">
            <v>S</v>
          </cell>
          <cell r="J7194"/>
        </row>
        <row r="7195">
          <cell r="A7195">
            <v>916638</v>
          </cell>
          <cell r="B7195" t="str">
            <v>DARIOUSH CABERNET NAPA'18/19 750ml</v>
          </cell>
          <cell r="C7195" t="str">
            <v>P</v>
          </cell>
          <cell r="D7195" t="str">
            <v>PL</v>
          </cell>
          <cell r="E7195" t="str">
            <v>PLB</v>
          </cell>
          <cell r="F7195">
            <v>750</v>
          </cell>
          <cell r="G7195">
            <v>916638</v>
          </cell>
          <cell r="H7195">
            <v>133.5</v>
          </cell>
          <cell r="I7195" t="str">
            <v>L</v>
          </cell>
          <cell r="J7195"/>
        </row>
        <row r="7196">
          <cell r="A7196">
            <v>921546</v>
          </cell>
          <cell r="B7196" t="str">
            <v>DARIOUSH CABERNET SAUVIGNON 375ml</v>
          </cell>
          <cell r="C7196" t="str">
            <v>Y</v>
          </cell>
          <cell r="D7196" t="str">
            <v>YS</v>
          </cell>
          <cell r="E7196" t="str">
            <v>YSE</v>
          </cell>
          <cell r="F7196">
            <v>375</v>
          </cell>
          <cell r="G7196">
            <v>921546</v>
          </cell>
          <cell r="H7196">
            <v>70.56</v>
          </cell>
          <cell r="I7196" t="str">
            <v>S</v>
          </cell>
          <cell r="J7196"/>
        </row>
        <row r="7197">
          <cell r="A7197">
            <v>917808</v>
          </cell>
          <cell r="B7197" t="str">
            <v>DARIOUSH CHARDONNAY NAPA'17/18 750ml</v>
          </cell>
          <cell r="C7197" t="str">
            <v>K</v>
          </cell>
          <cell r="D7197" t="str">
            <v>KK</v>
          </cell>
          <cell r="E7197" t="str">
            <v>KKB</v>
          </cell>
          <cell r="F7197">
            <v>750</v>
          </cell>
          <cell r="G7197">
            <v>917808</v>
          </cell>
          <cell r="H7197">
            <v>62.5</v>
          </cell>
          <cell r="I7197" t="str">
            <v>L</v>
          </cell>
          <cell r="J7197"/>
        </row>
        <row r="7198">
          <cell r="A7198">
            <v>900505</v>
          </cell>
          <cell r="B7198" t="str">
            <v>DARIOUSH DARIUS II CABERNET 750ml</v>
          </cell>
          <cell r="C7198" t="str">
            <v>Y</v>
          </cell>
          <cell r="D7198" t="str">
            <v>YS</v>
          </cell>
          <cell r="E7198" t="str">
            <v>YSE</v>
          </cell>
          <cell r="F7198">
            <v>750</v>
          </cell>
          <cell r="G7198">
            <v>900505</v>
          </cell>
          <cell r="H7198">
            <v>333.5</v>
          </cell>
          <cell r="I7198" t="str">
            <v>S</v>
          </cell>
          <cell r="J7198"/>
        </row>
        <row r="7199">
          <cell r="A7199">
            <v>916935</v>
          </cell>
          <cell r="B7199" t="str">
            <v>DARIOUSH MERLOT NAPA'07/08 750ml</v>
          </cell>
          <cell r="C7199" t="str">
            <v>P</v>
          </cell>
          <cell r="D7199" t="str">
            <v>PL</v>
          </cell>
          <cell r="E7199" t="str">
            <v>PLF</v>
          </cell>
          <cell r="F7199">
            <v>750</v>
          </cell>
          <cell r="G7199">
            <v>916935</v>
          </cell>
          <cell r="H7199">
            <v>50.58</v>
          </cell>
          <cell r="I7199" t="str">
            <v>U</v>
          </cell>
          <cell r="J7199"/>
        </row>
        <row r="7200">
          <cell r="A7200">
            <v>900506</v>
          </cell>
          <cell r="B7200" t="str">
            <v>DARIOUSH PINOT NOIR 750ml</v>
          </cell>
          <cell r="C7200" t="str">
            <v>Y</v>
          </cell>
          <cell r="D7200" t="str">
            <v>YS</v>
          </cell>
          <cell r="E7200" t="str">
            <v>YSE</v>
          </cell>
          <cell r="F7200">
            <v>750</v>
          </cell>
          <cell r="G7200">
            <v>900506</v>
          </cell>
          <cell r="H7200">
            <v>80.989999999999995</v>
          </cell>
          <cell r="I7200" t="str">
            <v>S</v>
          </cell>
          <cell r="J7200"/>
        </row>
        <row r="7201">
          <cell r="A7201">
            <v>907849</v>
          </cell>
          <cell r="B7201" t="str">
            <v>DARIOUSH VIOGNIER 750ml</v>
          </cell>
          <cell r="C7201" t="str">
            <v>Y</v>
          </cell>
          <cell r="D7201" t="str">
            <v>YS</v>
          </cell>
          <cell r="E7201" t="str">
            <v>YSE</v>
          </cell>
          <cell r="F7201">
            <v>750</v>
          </cell>
          <cell r="G7201">
            <v>907849</v>
          </cell>
          <cell r="H7201">
            <v>70.5</v>
          </cell>
          <cell r="I7201" t="str">
            <v>S</v>
          </cell>
          <cell r="J7201"/>
        </row>
        <row r="7202">
          <cell r="A7202">
            <v>902037</v>
          </cell>
          <cell r="B7202" t="str">
            <v>DARIUSH SHIRAZ 750ml</v>
          </cell>
          <cell r="C7202" t="str">
            <v>Y</v>
          </cell>
          <cell r="D7202" t="str">
            <v>YS</v>
          </cell>
          <cell r="E7202" t="str">
            <v>YSE</v>
          </cell>
          <cell r="F7202">
            <v>750</v>
          </cell>
          <cell r="G7202">
            <v>902037</v>
          </cell>
          <cell r="H7202">
            <v>83.51</v>
          </cell>
          <cell r="I7202" t="str">
            <v>S</v>
          </cell>
          <cell r="J7202"/>
        </row>
        <row r="7203">
          <cell r="A7203">
            <v>907704</v>
          </cell>
          <cell r="B7203" t="str">
            <v>DARK HORSE BRUT BUBBLES 375ml</v>
          </cell>
          <cell r="C7203" t="str">
            <v>Y</v>
          </cell>
          <cell r="D7203" t="str">
            <v>YS</v>
          </cell>
          <cell r="E7203" t="str">
            <v>YSE</v>
          </cell>
          <cell r="F7203">
            <v>375</v>
          </cell>
          <cell r="G7203">
            <v>907704</v>
          </cell>
          <cell r="H7203">
            <v>4.99</v>
          </cell>
          <cell r="I7203" t="str">
            <v>S</v>
          </cell>
          <cell r="J7203"/>
        </row>
        <row r="7204">
          <cell r="A7204">
            <v>560603</v>
          </cell>
          <cell r="B7204" t="str">
            <v>DARK HORSE BUTTERY CHARDONNAY 750ml</v>
          </cell>
          <cell r="C7204" t="str">
            <v>K</v>
          </cell>
          <cell r="D7204" t="str">
            <v>KK</v>
          </cell>
          <cell r="E7204" t="str">
            <v>KKB</v>
          </cell>
          <cell r="F7204">
            <v>750</v>
          </cell>
          <cell r="G7204">
            <v>560603</v>
          </cell>
          <cell r="H7204">
            <v>10.99</v>
          </cell>
          <cell r="I7204">
            <v>1</v>
          </cell>
          <cell r="J7204"/>
        </row>
        <row r="7205">
          <cell r="A7205">
            <v>460672</v>
          </cell>
          <cell r="B7205" t="str">
            <v>DARK HORSE CABERNET SAUVIGNON 750ml</v>
          </cell>
          <cell r="C7205" t="str">
            <v>P</v>
          </cell>
          <cell r="D7205" t="str">
            <v>PL</v>
          </cell>
          <cell r="E7205" t="str">
            <v>PLB</v>
          </cell>
          <cell r="F7205">
            <v>750</v>
          </cell>
          <cell r="G7205">
            <v>460672</v>
          </cell>
          <cell r="H7205">
            <v>10.99</v>
          </cell>
          <cell r="I7205">
            <v>1</v>
          </cell>
          <cell r="J7205"/>
        </row>
        <row r="7206">
          <cell r="A7206">
            <v>560596</v>
          </cell>
          <cell r="B7206" t="str">
            <v>DARK HORSE CHARDONNAY 750ml</v>
          </cell>
          <cell r="C7206" t="str">
            <v>K</v>
          </cell>
          <cell r="D7206" t="str">
            <v>KK</v>
          </cell>
          <cell r="E7206" t="str">
            <v>KKB</v>
          </cell>
          <cell r="F7206">
            <v>750</v>
          </cell>
          <cell r="G7206">
            <v>560596</v>
          </cell>
          <cell r="H7206">
            <v>10.99</v>
          </cell>
          <cell r="I7206">
            <v>1</v>
          </cell>
          <cell r="J7206"/>
        </row>
        <row r="7207">
          <cell r="A7207">
            <v>460677</v>
          </cell>
          <cell r="B7207" t="str">
            <v>DARK HORSE DOUBLE DOWN RED BLEND 750ml</v>
          </cell>
          <cell r="C7207" t="str">
            <v>P</v>
          </cell>
          <cell r="D7207" t="str">
            <v>PF</v>
          </cell>
          <cell r="E7207" t="str">
            <v>PFP</v>
          </cell>
          <cell r="F7207">
            <v>750</v>
          </cell>
          <cell r="G7207">
            <v>460677</v>
          </cell>
          <cell r="H7207">
            <v>10.99</v>
          </cell>
          <cell r="I7207">
            <v>1</v>
          </cell>
          <cell r="J7207"/>
        </row>
        <row r="7208">
          <cell r="A7208">
            <v>460673</v>
          </cell>
          <cell r="B7208" t="str">
            <v>DARK HORSE MERLOT 750ml</v>
          </cell>
          <cell r="C7208" t="str">
            <v>Y</v>
          </cell>
          <cell r="D7208" t="str">
            <v>YS</v>
          </cell>
          <cell r="E7208" t="str">
            <v>YSE</v>
          </cell>
          <cell r="F7208">
            <v>750</v>
          </cell>
          <cell r="G7208">
            <v>460673</v>
          </cell>
          <cell r="H7208">
            <v>10.99</v>
          </cell>
          <cell r="I7208" t="str">
            <v>S</v>
          </cell>
          <cell r="J7208"/>
        </row>
        <row r="7209">
          <cell r="A7209">
            <v>560599</v>
          </cell>
          <cell r="B7209" t="str">
            <v>DARK HORSE PINOT GRIGIO 750ml</v>
          </cell>
          <cell r="C7209" t="str">
            <v>K</v>
          </cell>
          <cell r="D7209" t="str">
            <v>KK</v>
          </cell>
          <cell r="E7209" t="str">
            <v>KKH</v>
          </cell>
          <cell r="F7209">
            <v>750</v>
          </cell>
          <cell r="G7209">
            <v>560599</v>
          </cell>
          <cell r="H7209">
            <v>10.99</v>
          </cell>
          <cell r="I7209">
            <v>1</v>
          </cell>
          <cell r="J7209"/>
        </row>
        <row r="7210">
          <cell r="A7210">
            <v>955171</v>
          </cell>
          <cell r="B7210" t="str">
            <v>DARK HORSE PINOT GRIGIO 375 ml</v>
          </cell>
          <cell r="C7210" t="str">
            <v>Y</v>
          </cell>
          <cell r="D7210" t="str">
            <v>YS</v>
          </cell>
          <cell r="E7210" t="str">
            <v>YSE</v>
          </cell>
          <cell r="F7210">
            <v>375</v>
          </cell>
          <cell r="G7210">
            <v>955171</v>
          </cell>
          <cell r="H7210">
            <v>4.99</v>
          </cell>
          <cell r="I7210" t="str">
            <v>S</v>
          </cell>
          <cell r="J7210"/>
        </row>
        <row r="7211">
          <cell r="A7211">
            <v>900978</v>
          </cell>
          <cell r="B7211" t="str">
            <v>DARK HORSE PINOT NOIR 375ml</v>
          </cell>
          <cell r="C7211" t="str">
            <v>Y</v>
          </cell>
          <cell r="D7211" t="str">
            <v>YS</v>
          </cell>
          <cell r="E7211" t="str">
            <v>YSE</v>
          </cell>
          <cell r="F7211">
            <v>375</v>
          </cell>
          <cell r="G7211">
            <v>900978</v>
          </cell>
          <cell r="H7211">
            <v>4.99</v>
          </cell>
          <cell r="I7211" t="str">
            <v>S</v>
          </cell>
          <cell r="J7211"/>
        </row>
        <row r="7212">
          <cell r="A7212">
            <v>460676</v>
          </cell>
          <cell r="B7212" t="str">
            <v>DARK HORSE PINOT NOIR 750ml</v>
          </cell>
          <cell r="C7212" t="str">
            <v>P</v>
          </cell>
          <cell r="D7212" t="str">
            <v>PL</v>
          </cell>
          <cell r="E7212" t="str">
            <v>PLR</v>
          </cell>
          <cell r="F7212">
            <v>750</v>
          </cell>
          <cell r="G7212">
            <v>460676</v>
          </cell>
          <cell r="H7212">
            <v>10.99</v>
          </cell>
          <cell r="I7212">
            <v>1</v>
          </cell>
          <cell r="J7212"/>
        </row>
        <row r="7213">
          <cell r="A7213">
            <v>460674</v>
          </cell>
          <cell r="B7213" t="str">
            <v>DARK HORSE RED BLEND WINE 750ml</v>
          </cell>
          <cell r="C7213" t="str">
            <v>P</v>
          </cell>
          <cell r="D7213" t="str">
            <v>PF</v>
          </cell>
          <cell r="E7213" t="str">
            <v>PFP</v>
          </cell>
          <cell r="F7213">
            <v>750</v>
          </cell>
          <cell r="G7213">
            <v>460674</v>
          </cell>
          <cell r="H7213">
            <v>10.99</v>
          </cell>
          <cell r="I7213">
            <v>1</v>
          </cell>
          <cell r="J7213"/>
        </row>
        <row r="7214">
          <cell r="A7214">
            <v>652216</v>
          </cell>
          <cell r="B7214" t="str">
            <v>DARK HORSE ROSE 750ml</v>
          </cell>
          <cell r="C7214" t="str">
            <v>M</v>
          </cell>
          <cell r="D7214" t="str">
            <v>MP</v>
          </cell>
          <cell r="E7214" t="str">
            <v>MPW</v>
          </cell>
          <cell r="F7214">
            <v>750</v>
          </cell>
          <cell r="G7214">
            <v>652216</v>
          </cell>
          <cell r="H7214">
            <v>10.99</v>
          </cell>
          <cell r="I7214">
            <v>1</v>
          </cell>
          <cell r="J7214"/>
        </row>
        <row r="7215">
          <cell r="A7215">
            <v>922340</v>
          </cell>
          <cell r="B7215" t="str">
            <v>DARK HORSE ROSE BUBBLES 375ml</v>
          </cell>
          <cell r="C7215" t="str">
            <v>Y</v>
          </cell>
          <cell r="D7215" t="str">
            <v>YS</v>
          </cell>
          <cell r="E7215" t="str">
            <v>YSE</v>
          </cell>
          <cell r="F7215">
            <v>375</v>
          </cell>
          <cell r="G7215">
            <v>922340</v>
          </cell>
          <cell r="H7215">
            <v>4.99</v>
          </cell>
          <cell r="I7215" t="str">
            <v>S</v>
          </cell>
          <cell r="J7215"/>
        </row>
        <row r="7216">
          <cell r="A7216">
            <v>560598</v>
          </cell>
          <cell r="B7216" t="str">
            <v>DARK HORSE SAUVIGNON BLANC 750ml</v>
          </cell>
          <cell r="C7216" t="str">
            <v>K</v>
          </cell>
          <cell r="D7216" t="str">
            <v>KK</v>
          </cell>
          <cell r="E7216" t="str">
            <v>KKD</v>
          </cell>
          <cell r="F7216">
            <v>750</v>
          </cell>
          <cell r="G7216">
            <v>560598</v>
          </cell>
          <cell r="H7216">
            <v>10.99</v>
          </cell>
          <cell r="I7216">
            <v>1</v>
          </cell>
          <cell r="J7216"/>
        </row>
        <row r="7217">
          <cell r="A7217">
            <v>460679</v>
          </cell>
          <cell r="B7217" t="str">
            <v>DARK HORSE ZINFANDEL 750ml</v>
          </cell>
          <cell r="C7217" t="str">
            <v>P</v>
          </cell>
          <cell r="D7217" t="str">
            <v>PL</v>
          </cell>
          <cell r="E7217" t="str">
            <v>PLH</v>
          </cell>
          <cell r="F7217">
            <v>750</v>
          </cell>
          <cell r="G7217">
            <v>460679</v>
          </cell>
          <cell r="H7217">
            <v>10.99</v>
          </cell>
          <cell r="I7217" t="str">
            <v>D</v>
          </cell>
          <cell r="J7217"/>
        </row>
        <row r="7218">
          <cell r="A7218">
            <v>919929</v>
          </cell>
          <cell r="B7218" t="str">
            <v>DARK MATTER ZINFANDEL 750ml</v>
          </cell>
          <cell r="C7218" t="str">
            <v>Y</v>
          </cell>
          <cell r="D7218" t="str">
            <v>YS</v>
          </cell>
          <cell r="E7218" t="str">
            <v>YSE</v>
          </cell>
          <cell r="F7218">
            <v>750</v>
          </cell>
          <cell r="G7218">
            <v>919929</v>
          </cell>
          <cell r="H7218">
            <v>99.27</v>
          </cell>
          <cell r="I7218" t="str">
            <v>S</v>
          </cell>
          <cell r="J7218"/>
        </row>
        <row r="7219">
          <cell r="A7219">
            <v>920879</v>
          </cell>
          <cell r="B7219" t="str">
            <v>DARKHORSE CABERNET 750ml</v>
          </cell>
          <cell r="C7219" t="str">
            <v>Y</v>
          </cell>
          <cell r="D7219" t="str">
            <v>YS</v>
          </cell>
          <cell r="E7219" t="str">
            <v>YSE</v>
          </cell>
          <cell r="F7219">
            <v>750</v>
          </cell>
          <cell r="G7219">
            <v>920879</v>
          </cell>
          <cell r="H7219">
            <v>10.99</v>
          </cell>
          <cell r="I7219" t="str">
            <v>S</v>
          </cell>
          <cell r="J7219"/>
        </row>
        <row r="7220">
          <cell r="A7220">
            <v>921008</v>
          </cell>
          <cell r="B7220" t="str">
            <v>DARKHORSE RED BLEND 750ml</v>
          </cell>
          <cell r="C7220" t="str">
            <v>Y</v>
          </cell>
          <cell r="D7220" t="str">
            <v>YS</v>
          </cell>
          <cell r="E7220" t="str">
            <v>YSE</v>
          </cell>
          <cell r="F7220">
            <v>750</v>
          </cell>
          <cell r="G7220">
            <v>921008</v>
          </cell>
          <cell r="H7220">
            <v>10.99</v>
          </cell>
          <cell r="I7220" t="str">
            <v>S</v>
          </cell>
          <cell r="J7220"/>
        </row>
        <row r="7221">
          <cell r="A7221">
            <v>63220</v>
          </cell>
          <cell r="B7221" t="str">
            <v>DARKSTAR NEGRONI NO. 21 750ml</v>
          </cell>
          <cell r="C7221" t="str">
            <v>C</v>
          </cell>
          <cell r="D7221" t="str">
            <v>CW</v>
          </cell>
          <cell r="E7221" t="str">
            <v>CWU</v>
          </cell>
          <cell r="F7221">
            <v>750</v>
          </cell>
          <cell r="G7221">
            <v>63220</v>
          </cell>
          <cell r="H7221">
            <v>29.27</v>
          </cell>
          <cell r="I7221" t="str">
            <v>S</v>
          </cell>
          <cell r="J7221"/>
        </row>
        <row r="7222">
          <cell r="A7222">
            <v>902471</v>
          </cell>
          <cell r="B7222" t="str">
            <v>DARKSTAR NEGRONI NO.21 MINI 50ml</v>
          </cell>
          <cell r="C7222" t="str">
            <v>Y</v>
          </cell>
          <cell r="D7222" t="str">
            <v>YS</v>
          </cell>
          <cell r="E7222" t="str">
            <v>YSA</v>
          </cell>
          <cell r="F7222">
            <v>50</v>
          </cell>
          <cell r="G7222">
            <v>902471</v>
          </cell>
          <cell r="H7222">
            <v>4.6399999999999997</v>
          </cell>
          <cell r="I7222" t="str">
            <v>S</v>
          </cell>
          <cell r="J7222"/>
        </row>
        <row r="7223">
          <cell r="A7223">
            <v>917270</v>
          </cell>
          <cell r="B7223" t="str">
            <v>DARLING ONYX NOBLE LH SA'08 375ml</v>
          </cell>
          <cell r="C7223" t="str">
            <v>E</v>
          </cell>
          <cell r="D7223" t="str">
            <v>EV</v>
          </cell>
          <cell r="E7223" t="str">
            <v>EVU</v>
          </cell>
          <cell r="F7223">
            <v>375</v>
          </cell>
          <cell r="G7223">
            <v>917270</v>
          </cell>
          <cell r="H7223">
            <v>20.170000000000002</v>
          </cell>
          <cell r="I7223" t="str">
            <v>X</v>
          </cell>
          <cell r="J7223"/>
        </row>
        <row r="7224">
          <cell r="A7224">
            <v>907296</v>
          </cell>
          <cell r="B7224" t="str">
            <v>DARLING ONYX SHIRAZ 750ml</v>
          </cell>
          <cell r="C7224" t="str">
            <v>Y</v>
          </cell>
          <cell r="D7224" t="str">
            <v>YS</v>
          </cell>
          <cell r="E7224" t="str">
            <v>YSE</v>
          </cell>
          <cell r="F7224">
            <v>750</v>
          </cell>
          <cell r="G7224">
            <v>907296</v>
          </cell>
          <cell r="H7224">
            <v>15.84</v>
          </cell>
          <cell r="I7224" t="str">
            <v>S</v>
          </cell>
          <cell r="J7224"/>
        </row>
        <row r="7225">
          <cell r="A7225">
            <v>952764</v>
          </cell>
          <cell r="B7225" t="str">
            <v>DARNLEY'S ELDERFLOWER GIN 750ml</v>
          </cell>
          <cell r="C7225" t="str">
            <v>Y</v>
          </cell>
          <cell r="D7225" t="str">
            <v>YS</v>
          </cell>
          <cell r="E7225" t="str">
            <v>YSA</v>
          </cell>
          <cell r="F7225">
            <v>750</v>
          </cell>
          <cell r="G7225">
            <v>952764</v>
          </cell>
          <cell r="H7225">
            <v>27.85</v>
          </cell>
          <cell r="I7225" t="str">
            <v>S</v>
          </cell>
          <cell r="J7225"/>
        </row>
        <row r="7226">
          <cell r="A7226">
            <v>951368</v>
          </cell>
          <cell r="B7226" t="str">
            <v>DARON CALVADOS FINE 750ml</v>
          </cell>
          <cell r="C7226" t="str">
            <v>Y</v>
          </cell>
          <cell r="D7226" t="str">
            <v>YS</v>
          </cell>
          <cell r="E7226" t="str">
            <v>YSA</v>
          </cell>
          <cell r="F7226">
            <v>750</v>
          </cell>
          <cell r="G7226">
            <v>951368</v>
          </cell>
          <cell r="H7226">
            <v>42.55</v>
          </cell>
          <cell r="I7226" t="str">
            <v>S</v>
          </cell>
          <cell r="J7226"/>
        </row>
        <row r="7227">
          <cell r="A7227">
            <v>953878</v>
          </cell>
          <cell r="B7227" t="str">
            <v>DARTING PINOT MUENIER 750ml</v>
          </cell>
          <cell r="C7227" t="str">
            <v>Y</v>
          </cell>
          <cell r="D7227" t="str">
            <v>YS</v>
          </cell>
          <cell r="E7227" t="str">
            <v>YSE</v>
          </cell>
          <cell r="F7227">
            <v>750</v>
          </cell>
          <cell r="G7227">
            <v>953878</v>
          </cell>
          <cell r="H7227">
            <v>21.32</v>
          </cell>
          <cell r="I7227" t="str">
            <v>S</v>
          </cell>
          <cell r="J7227"/>
        </row>
        <row r="7228">
          <cell r="A7228">
            <v>920557</v>
          </cell>
          <cell r="B7228" t="str">
            <v>DAS PHANTOM AUSTRIAN RED 750ml</v>
          </cell>
          <cell r="C7228" t="str">
            <v>Y</v>
          </cell>
          <cell r="D7228" t="str">
            <v>YS</v>
          </cell>
          <cell r="E7228" t="str">
            <v>YSE</v>
          </cell>
          <cell r="F7228">
            <v>750</v>
          </cell>
          <cell r="G7228">
            <v>920557</v>
          </cell>
          <cell r="H7228">
            <v>44.1</v>
          </cell>
          <cell r="I7228" t="str">
            <v>S</v>
          </cell>
          <cell r="J7228"/>
        </row>
        <row r="7229">
          <cell r="A7229">
            <v>922232</v>
          </cell>
          <cell r="B7229" t="str">
            <v>DAS ROXY RED 2020 1000ml</v>
          </cell>
          <cell r="C7229" t="str">
            <v>Y</v>
          </cell>
          <cell r="D7229" t="str">
            <v>YS</v>
          </cell>
          <cell r="E7229" t="str">
            <v>YSE</v>
          </cell>
          <cell r="F7229">
            <v>1000</v>
          </cell>
          <cell r="G7229">
            <v>922232</v>
          </cell>
          <cell r="H7229">
            <v>20.99</v>
          </cell>
          <cell r="I7229" t="str">
            <v>S</v>
          </cell>
          <cell r="J7229"/>
        </row>
        <row r="7230">
          <cell r="A7230">
            <v>949909</v>
          </cell>
          <cell r="B7230" t="str">
            <v>DASHE LATE HARVEST ZINFANDEL 375ml</v>
          </cell>
          <cell r="C7230" t="str">
            <v>Y</v>
          </cell>
          <cell r="D7230" t="str">
            <v>YS</v>
          </cell>
          <cell r="E7230" t="str">
            <v>YSE</v>
          </cell>
          <cell r="F7230">
            <v>375</v>
          </cell>
          <cell r="G7230">
            <v>949909</v>
          </cell>
          <cell r="H7230">
            <v>22.97</v>
          </cell>
          <cell r="I7230" t="str">
            <v>S</v>
          </cell>
          <cell r="J7230"/>
        </row>
        <row r="7231">
          <cell r="A7231">
            <v>917741</v>
          </cell>
          <cell r="B7231" t="str">
            <v>DASHE ZINFANDEL FLORENCE'12/13 750ml</v>
          </cell>
          <cell r="C7231" t="str">
            <v>Y</v>
          </cell>
          <cell r="D7231" t="str">
            <v>YS</v>
          </cell>
          <cell r="E7231" t="str">
            <v>YSE</v>
          </cell>
          <cell r="F7231">
            <v>750</v>
          </cell>
          <cell r="G7231">
            <v>917741</v>
          </cell>
          <cell r="H7231">
            <v>35.06</v>
          </cell>
          <cell r="I7231" t="str">
            <v>S</v>
          </cell>
          <cell r="J7231"/>
        </row>
        <row r="7232">
          <cell r="A7232">
            <v>916211</v>
          </cell>
          <cell r="B7232" t="str">
            <v>DASHE ZINFANDEL TODD BROS'13/14 750ml</v>
          </cell>
          <cell r="C7232" t="str">
            <v>P</v>
          </cell>
          <cell r="D7232" t="str">
            <v>PL</v>
          </cell>
          <cell r="E7232" t="str">
            <v>PLH</v>
          </cell>
          <cell r="F7232">
            <v>750</v>
          </cell>
          <cell r="G7232">
            <v>916211</v>
          </cell>
          <cell r="H7232">
            <v>35.36</v>
          </cell>
          <cell r="I7232" t="str">
            <v>X</v>
          </cell>
          <cell r="J7232"/>
        </row>
        <row r="7233">
          <cell r="A7233">
            <v>917145</v>
          </cell>
          <cell r="B7233" t="str">
            <v>DASHWOOD SAUV BLANC 750ml</v>
          </cell>
          <cell r="C7233" t="str">
            <v>K</v>
          </cell>
          <cell r="D7233" t="str">
            <v>KR</v>
          </cell>
          <cell r="E7233" t="str">
            <v>KRV</v>
          </cell>
          <cell r="F7233">
            <v>750</v>
          </cell>
          <cell r="G7233">
            <v>917145</v>
          </cell>
          <cell r="H7233">
            <v>11.03</v>
          </cell>
          <cell r="I7233" t="str">
            <v>S</v>
          </cell>
          <cell r="J7233"/>
        </row>
        <row r="7234">
          <cell r="A7234">
            <v>905632</v>
          </cell>
          <cell r="B7234" t="str">
            <v>DASSAI 45 JUNMAI DAIGINGO 720 ml</v>
          </cell>
          <cell r="C7234" t="str">
            <v>Y</v>
          </cell>
          <cell r="D7234" t="str">
            <v>YS</v>
          </cell>
          <cell r="E7234" t="str">
            <v>YSE</v>
          </cell>
          <cell r="F7234">
            <v>720</v>
          </cell>
          <cell r="G7234">
            <v>905632</v>
          </cell>
          <cell r="H7234">
            <v>32.9</v>
          </cell>
          <cell r="I7234" t="str">
            <v>S</v>
          </cell>
          <cell r="J7234"/>
        </row>
        <row r="7235">
          <cell r="A7235">
            <v>921300</v>
          </cell>
          <cell r="B7235" t="str">
            <v>DASSAI 45 JUNMAI DAIGINJO 300ml</v>
          </cell>
          <cell r="C7235" t="str">
            <v>Y</v>
          </cell>
          <cell r="D7235" t="str">
            <v>YS</v>
          </cell>
          <cell r="E7235" t="str">
            <v>YSE</v>
          </cell>
          <cell r="F7235">
            <v>300</v>
          </cell>
          <cell r="G7235">
            <v>921300</v>
          </cell>
          <cell r="H7235">
            <v>15.22</v>
          </cell>
          <cell r="I7235" t="str">
            <v>S</v>
          </cell>
          <cell r="J7235"/>
        </row>
        <row r="7236">
          <cell r="A7236">
            <v>949816</v>
          </cell>
          <cell r="B7236" t="str">
            <v>DAURA DAMM 355ml</v>
          </cell>
          <cell r="C7236" t="str">
            <v>Y</v>
          </cell>
          <cell r="D7236" t="str">
            <v>YS</v>
          </cell>
          <cell r="E7236" t="str">
            <v>YST</v>
          </cell>
          <cell r="F7236">
            <v>355</v>
          </cell>
          <cell r="G7236">
            <v>949816</v>
          </cell>
          <cell r="H7236">
            <v>2.4500000000000002</v>
          </cell>
          <cell r="I7236" t="str">
            <v>S</v>
          </cell>
          <cell r="J7236"/>
        </row>
        <row r="7237">
          <cell r="A7237">
            <v>902277</v>
          </cell>
          <cell r="B7237" t="str">
            <v>DAUVISSAT CHABLIS 750ml</v>
          </cell>
          <cell r="C7237" t="str">
            <v>Y</v>
          </cell>
          <cell r="D7237" t="str">
            <v>YS</v>
          </cell>
          <cell r="E7237" t="str">
            <v>YSE</v>
          </cell>
          <cell r="F7237">
            <v>750</v>
          </cell>
          <cell r="G7237">
            <v>902277</v>
          </cell>
          <cell r="H7237">
            <v>61.2</v>
          </cell>
          <cell r="I7237" t="str">
            <v>S</v>
          </cell>
          <cell r="J7237"/>
        </row>
        <row r="7238">
          <cell r="A7238">
            <v>914643</v>
          </cell>
          <cell r="B7238" t="str">
            <v>DAUVISSAT CHABLIS FOREST'07 750ml</v>
          </cell>
          <cell r="C7238" t="str">
            <v>K</v>
          </cell>
          <cell r="D7238" t="str">
            <v>KR</v>
          </cell>
          <cell r="E7238" t="str">
            <v>KRA</v>
          </cell>
          <cell r="F7238">
            <v>750</v>
          </cell>
          <cell r="G7238">
            <v>914643</v>
          </cell>
          <cell r="H7238">
            <v>45.62</v>
          </cell>
          <cell r="I7238" t="str">
            <v>X</v>
          </cell>
          <cell r="J7238"/>
        </row>
        <row r="7239">
          <cell r="A7239">
            <v>914059</v>
          </cell>
          <cell r="B7239" t="str">
            <v>DAUVISSAT CHABLIS FOREST'12 750ml</v>
          </cell>
          <cell r="C7239" t="str">
            <v>K</v>
          </cell>
          <cell r="D7239" t="str">
            <v>KR</v>
          </cell>
          <cell r="E7239" t="str">
            <v>KRA</v>
          </cell>
          <cell r="F7239">
            <v>750</v>
          </cell>
          <cell r="G7239">
            <v>914059</v>
          </cell>
          <cell r="H7239">
            <v>66.14</v>
          </cell>
          <cell r="I7239" t="str">
            <v>X</v>
          </cell>
          <cell r="J7239"/>
        </row>
        <row r="7240">
          <cell r="A7240">
            <v>902220</v>
          </cell>
          <cell r="B7240" t="str">
            <v>DAUVISSAT CHABLIS VAILLONS 2008 750ml</v>
          </cell>
          <cell r="C7240" t="str">
            <v>Y</v>
          </cell>
          <cell r="D7240" t="str">
            <v>YS</v>
          </cell>
          <cell r="E7240" t="str">
            <v>YSE</v>
          </cell>
          <cell r="F7240">
            <v>750</v>
          </cell>
          <cell r="G7240">
            <v>902220</v>
          </cell>
          <cell r="H7240">
            <v>55.34</v>
          </cell>
          <cell r="I7240" t="str">
            <v>S</v>
          </cell>
          <cell r="J7240"/>
        </row>
        <row r="7241">
          <cell r="A7241">
            <v>902219</v>
          </cell>
          <cell r="B7241" t="str">
            <v>DAUVISSAT CHABLIS VAILLONS 2018 750ml</v>
          </cell>
          <cell r="C7241" t="str">
            <v>Y</v>
          </cell>
          <cell r="D7241" t="str">
            <v>YS</v>
          </cell>
          <cell r="E7241" t="str">
            <v>YSE</v>
          </cell>
          <cell r="F7241">
            <v>750</v>
          </cell>
          <cell r="G7241">
            <v>902219</v>
          </cell>
          <cell r="H7241">
            <v>50.08</v>
          </cell>
          <cell r="I7241" t="str">
            <v>S</v>
          </cell>
          <cell r="J7241"/>
        </row>
        <row r="7242">
          <cell r="A7242">
            <v>915962</v>
          </cell>
          <cell r="B7242" t="str">
            <v>DAUVISSAT CHABLIS VAILLONS'08 750ml</v>
          </cell>
          <cell r="C7242" t="str">
            <v>K</v>
          </cell>
          <cell r="D7242" t="str">
            <v>KR</v>
          </cell>
          <cell r="E7242" t="str">
            <v>KRA</v>
          </cell>
          <cell r="F7242">
            <v>750</v>
          </cell>
          <cell r="G7242">
            <v>915962</v>
          </cell>
          <cell r="H7242">
            <v>46.25</v>
          </cell>
          <cell r="I7242" t="str">
            <v>X</v>
          </cell>
          <cell r="J7242"/>
        </row>
        <row r="7243">
          <cell r="A7243">
            <v>915961</v>
          </cell>
          <cell r="B7243" t="str">
            <v>DAUVISSAT CHABLIS'9/10 750ml</v>
          </cell>
          <cell r="C7243" t="str">
            <v>K</v>
          </cell>
          <cell r="D7243" t="str">
            <v>KR</v>
          </cell>
          <cell r="E7243" t="str">
            <v>KRA</v>
          </cell>
          <cell r="F7243">
            <v>750</v>
          </cell>
          <cell r="G7243">
            <v>915961</v>
          </cell>
          <cell r="H7243">
            <v>42.77</v>
          </cell>
          <cell r="I7243" t="str">
            <v>U</v>
          </cell>
          <cell r="J7243"/>
        </row>
        <row r="7244">
          <cell r="A7244">
            <v>913507</v>
          </cell>
          <cell r="B7244" t="str">
            <v>DAUVISSAT PETIT CHABLIS'09 750ml</v>
          </cell>
          <cell r="C7244" t="str">
            <v>K</v>
          </cell>
          <cell r="D7244" t="str">
            <v>KR</v>
          </cell>
          <cell r="E7244" t="str">
            <v>KRA</v>
          </cell>
          <cell r="F7244">
            <v>750</v>
          </cell>
          <cell r="G7244">
            <v>913507</v>
          </cell>
          <cell r="H7244">
            <v>28.34</v>
          </cell>
          <cell r="I7244" t="str">
            <v>U</v>
          </cell>
          <cell r="J7244"/>
        </row>
        <row r="7245">
          <cell r="A7245">
            <v>920727</v>
          </cell>
          <cell r="B7245" t="str">
            <v>DAVE KOZ CHARD 750ml</v>
          </cell>
          <cell r="C7245" t="str">
            <v>Y</v>
          </cell>
          <cell r="D7245" t="str">
            <v>YS</v>
          </cell>
          <cell r="E7245" t="str">
            <v>YSE</v>
          </cell>
          <cell r="F7245">
            <v>750</v>
          </cell>
          <cell r="G7245">
            <v>920727</v>
          </cell>
          <cell r="H7245">
            <v>7.12</v>
          </cell>
          <cell r="I7245" t="str">
            <v>S</v>
          </cell>
          <cell r="J7245"/>
        </row>
        <row r="7246">
          <cell r="A7246">
            <v>918050</v>
          </cell>
          <cell r="B7246" t="str">
            <v>DAVID ARTHUR CAB 3 ACR NAPA'13/14 750ml</v>
          </cell>
          <cell r="C7246" t="str">
            <v>P</v>
          </cell>
          <cell r="D7246" t="str">
            <v>PL</v>
          </cell>
          <cell r="E7246" t="str">
            <v>PLB</v>
          </cell>
          <cell r="F7246">
            <v>750</v>
          </cell>
          <cell r="G7246">
            <v>918050</v>
          </cell>
          <cell r="H7246">
            <v>68</v>
          </cell>
          <cell r="I7246" t="str">
            <v>X</v>
          </cell>
          <cell r="J7246"/>
        </row>
        <row r="7247">
          <cell r="A7247">
            <v>909506</v>
          </cell>
          <cell r="B7247" t="str">
            <v>DAVID ARTHUR CHARD NAPA'14/15 750ml</v>
          </cell>
          <cell r="C7247" t="str">
            <v>K</v>
          </cell>
          <cell r="D7247" t="str">
            <v>KK</v>
          </cell>
          <cell r="E7247" t="str">
            <v>KKB</v>
          </cell>
          <cell r="F7247">
            <v>750</v>
          </cell>
          <cell r="G7247">
            <v>909506</v>
          </cell>
          <cell r="H7247">
            <v>39.409999999999997</v>
          </cell>
          <cell r="I7247" t="str">
            <v>X</v>
          </cell>
          <cell r="J7247"/>
        </row>
        <row r="7248">
          <cell r="A7248">
            <v>918051</v>
          </cell>
          <cell r="B7248" t="str">
            <v>DAVID ARTHUR ELEVATION 1147 2015 750ml</v>
          </cell>
          <cell r="C7248" t="str">
            <v>P</v>
          </cell>
          <cell r="D7248" t="str">
            <v>PL</v>
          </cell>
          <cell r="E7248" t="str">
            <v>PLB</v>
          </cell>
          <cell r="F7248">
            <v>750</v>
          </cell>
          <cell r="G7248">
            <v>918051</v>
          </cell>
          <cell r="H7248">
            <v>186.88</v>
          </cell>
          <cell r="I7248" t="str">
            <v>S</v>
          </cell>
          <cell r="J7248"/>
        </row>
        <row r="7249">
          <cell r="A7249">
            <v>919469</v>
          </cell>
          <cell r="B7249" t="str">
            <v>DAVID ARTHUR MERITAGGIO 09 375ml</v>
          </cell>
          <cell r="C7249" t="str">
            <v>Y</v>
          </cell>
          <cell r="D7249" t="str">
            <v>YS</v>
          </cell>
          <cell r="E7249" t="str">
            <v>YSE</v>
          </cell>
          <cell r="F7249">
            <v>375</v>
          </cell>
          <cell r="G7249">
            <v>919469</v>
          </cell>
          <cell r="H7249">
            <v>22.62</v>
          </cell>
          <cell r="I7249" t="str">
            <v>S</v>
          </cell>
          <cell r="J7249"/>
        </row>
        <row r="7250">
          <cell r="A7250">
            <v>460682</v>
          </cell>
          <cell r="B7250" t="str">
            <v>DAVID ARTHUR MERITAGGIO'13/14 750ml</v>
          </cell>
          <cell r="C7250" t="str">
            <v>P</v>
          </cell>
          <cell r="D7250" t="str">
            <v>PL</v>
          </cell>
          <cell r="E7250" t="str">
            <v>PLD</v>
          </cell>
          <cell r="F7250">
            <v>750</v>
          </cell>
          <cell r="G7250">
            <v>460682</v>
          </cell>
          <cell r="H7250">
            <v>27.12</v>
          </cell>
          <cell r="I7250" t="str">
            <v>X</v>
          </cell>
          <cell r="J7250"/>
        </row>
        <row r="7251">
          <cell r="A7251">
            <v>900214</v>
          </cell>
          <cell r="B7251" t="str">
            <v>DAVID ARTHUR ROSE ANNALYCE 2019 750ml</v>
          </cell>
          <cell r="C7251" t="str">
            <v>Y</v>
          </cell>
          <cell r="D7251" t="str">
            <v>YS</v>
          </cell>
          <cell r="E7251" t="str">
            <v>YSE</v>
          </cell>
          <cell r="F7251">
            <v>750</v>
          </cell>
          <cell r="G7251">
            <v>900214</v>
          </cell>
          <cell r="H7251">
            <v>19.23</v>
          </cell>
          <cell r="I7251" t="str">
            <v>S</v>
          </cell>
          <cell r="J7251"/>
        </row>
        <row r="7252">
          <cell r="A7252">
            <v>918110</v>
          </cell>
          <cell r="B7252" t="str">
            <v>DAVID ARTHUR ROSE ANNALYCE'15/16 750ml</v>
          </cell>
          <cell r="C7252" t="str">
            <v>M</v>
          </cell>
          <cell r="D7252" t="str">
            <v>MP</v>
          </cell>
          <cell r="E7252" t="str">
            <v>MPQ</v>
          </cell>
          <cell r="F7252">
            <v>750</v>
          </cell>
          <cell r="G7252">
            <v>918110</v>
          </cell>
          <cell r="H7252">
            <v>13.45</v>
          </cell>
          <cell r="I7252" t="str">
            <v>X</v>
          </cell>
          <cell r="J7252"/>
        </row>
        <row r="7253">
          <cell r="A7253">
            <v>900215</v>
          </cell>
          <cell r="B7253" t="str">
            <v>DAVID ARTHUR THREE ACRE CAB SAUV 750ml</v>
          </cell>
          <cell r="C7253" t="str">
            <v>Y</v>
          </cell>
          <cell r="D7253" t="str">
            <v>YS</v>
          </cell>
          <cell r="E7253" t="str">
            <v>YSE</v>
          </cell>
          <cell r="F7253">
            <v>750</v>
          </cell>
          <cell r="G7253">
            <v>900215</v>
          </cell>
          <cell r="H7253">
            <v>112.38</v>
          </cell>
          <cell r="I7253" t="str">
            <v>S</v>
          </cell>
          <cell r="J7253"/>
        </row>
        <row r="7254">
          <cell r="A7254">
            <v>947390</v>
          </cell>
          <cell r="B7254" t="str">
            <v>DAVID GIV LA BETE COTES DE RHONE 750ml</v>
          </cell>
          <cell r="C7254" t="str">
            <v>Y</v>
          </cell>
          <cell r="D7254" t="str">
            <v>YS</v>
          </cell>
          <cell r="E7254" t="str">
            <v>YSE</v>
          </cell>
          <cell r="F7254">
            <v>750</v>
          </cell>
          <cell r="G7254">
            <v>947390</v>
          </cell>
          <cell r="H7254">
            <v>14.42</v>
          </cell>
          <cell r="I7254" t="str">
            <v>S</v>
          </cell>
          <cell r="J7254"/>
        </row>
        <row r="7255">
          <cell r="A7255">
            <v>920292</v>
          </cell>
          <cell r="B7255" t="str">
            <v>DAVIDE DUO 750ml</v>
          </cell>
          <cell r="C7255" t="str">
            <v>Y</v>
          </cell>
          <cell r="D7255" t="str">
            <v>YS</v>
          </cell>
          <cell r="E7255" t="str">
            <v>YSE</v>
          </cell>
          <cell r="F7255">
            <v>750</v>
          </cell>
          <cell r="G7255">
            <v>920292</v>
          </cell>
          <cell r="H7255">
            <v>24.18</v>
          </cell>
          <cell r="I7255" t="str">
            <v>S</v>
          </cell>
          <cell r="J7255"/>
        </row>
        <row r="7256">
          <cell r="A7256">
            <v>922417</v>
          </cell>
          <cell r="B7256" t="str">
            <v>DAVIDE OBSERVADOR 750ml</v>
          </cell>
          <cell r="C7256" t="str">
            <v>Y</v>
          </cell>
          <cell r="D7256" t="str">
            <v>YS</v>
          </cell>
          <cell r="E7256" t="str">
            <v>YSE</v>
          </cell>
          <cell r="F7256">
            <v>750</v>
          </cell>
          <cell r="G7256">
            <v>922417</v>
          </cell>
          <cell r="H7256">
            <v>28.8</v>
          </cell>
          <cell r="I7256" t="str">
            <v>S</v>
          </cell>
          <cell r="J7256"/>
        </row>
        <row r="7257">
          <cell r="A7257">
            <v>922418</v>
          </cell>
          <cell r="B7257" t="str">
            <v>DAVIDE PERFECIONISTA 750ml</v>
          </cell>
          <cell r="C7257" t="str">
            <v>Y</v>
          </cell>
          <cell r="D7257" t="str">
            <v>YS</v>
          </cell>
          <cell r="E7257" t="str">
            <v>YSE</v>
          </cell>
          <cell r="F7257">
            <v>750</v>
          </cell>
          <cell r="G7257">
            <v>922418</v>
          </cell>
          <cell r="H7257">
            <v>69.959999999999994</v>
          </cell>
          <cell r="I7257" t="str">
            <v>S</v>
          </cell>
          <cell r="J7257"/>
        </row>
        <row r="7258">
          <cell r="A7258">
            <v>920291</v>
          </cell>
          <cell r="B7258" t="str">
            <v>DAVIDE TRADICION ALBARINO'19/20 750ml</v>
          </cell>
          <cell r="C7258" t="str">
            <v>K</v>
          </cell>
          <cell r="D7258" t="str">
            <v>KR</v>
          </cell>
          <cell r="E7258" t="str">
            <v>KRN</v>
          </cell>
          <cell r="F7258">
            <v>750</v>
          </cell>
          <cell r="G7258">
            <v>920291</v>
          </cell>
          <cell r="H7258">
            <v>22.99</v>
          </cell>
          <cell r="I7258" t="str">
            <v>L</v>
          </cell>
          <cell r="J7258"/>
        </row>
        <row r="7259">
          <cell r="A7259">
            <v>947082</v>
          </cell>
          <cell r="B7259" t="str">
            <v>DAVIS BYNUM CHARD 750ml</v>
          </cell>
          <cell r="C7259" t="str">
            <v>Y</v>
          </cell>
          <cell r="D7259" t="str">
            <v>YS</v>
          </cell>
          <cell r="E7259" t="str">
            <v>YSE</v>
          </cell>
          <cell r="F7259">
            <v>750</v>
          </cell>
          <cell r="G7259">
            <v>947082</v>
          </cell>
          <cell r="H7259">
            <v>17.29</v>
          </cell>
          <cell r="I7259" t="str">
            <v>S</v>
          </cell>
          <cell r="J7259"/>
        </row>
        <row r="7260">
          <cell r="A7260">
            <v>560595</v>
          </cell>
          <cell r="B7260" t="str">
            <v>DAVIS BYNUM CHARD RIVER WEST'16/17 750ml</v>
          </cell>
          <cell r="C7260" t="str">
            <v>K</v>
          </cell>
          <cell r="D7260" t="str">
            <v>KK</v>
          </cell>
          <cell r="E7260" t="str">
            <v>KKB</v>
          </cell>
          <cell r="F7260">
            <v>750</v>
          </cell>
          <cell r="G7260">
            <v>560595</v>
          </cell>
          <cell r="H7260">
            <v>10.78</v>
          </cell>
          <cell r="I7260" t="str">
            <v>X</v>
          </cell>
          <cell r="J7260"/>
        </row>
        <row r="7261">
          <cell r="A7261">
            <v>948443</v>
          </cell>
          <cell r="B7261" t="str">
            <v>DAVIS BYNUM CLONE 115 P.N. 750ml</v>
          </cell>
          <cell r="C7261" t="str">
            <v>Y</v>
          </cell>
          <cell r="D7261" t="str">
            <v>YS</v>
          </cell>
          <cell r="E7261" t="str">
            <v>YSE</v>
          </cell>
          <cell r="F7261">
            <v>750</v>
          </cell>
          <cell r="G7261">
            <v>948443</v>
          </cell>
          <cell r="H7261">
            <v>50.95</v>
          </cell>
          <cell r="I7261" t="str">
            <v>S</v>
          </cell>
          <cell r="J7261"/>
        </row>
        <row r="7262">
          <cell r="A7262">
            <v>916509</v>
          </cell>
          <cell r="B7262" t="str">
            <v>DAVIS BYNUM PINOT RR'13/14 750ml</v>
          </cell>
          <cell r="C7262" t="str">
            <v>P</v>
          </cell>
          <cell r="D7262" t="str">
            <v>PL</v>
          </cell>
          <cell r="E7262" t="str">
            <v>PLR</v>
          </cell>
          <cell r="F7262">
            <v>750</v>
          </cell>
          <cell r="G7262">
            <v>916509</v>
          </cell>
          <cell r="H7262">
            <v>16.170000000000002</v>
          </cell>
          <cell r="I7262" t="str">
            <v>X</v>
          </cell>
          <cell r="J7262"/>
        </row>
        <row r="7263">
          <cell r="A7263">
            <v>947710</v>
          </cell>
          <cell r="B7263" t="str">
            <v>DAWN RED ALE/SPECIAL-RELEASE 650ml</v>
          </cell>
          <cell r="C7263" t="str">
            <v>Y</v>
          </cell>
          <cell r="D7263" t="str">
            <v>YS</v>
          </cell>
          <cell r="E7263" t="str">
            <v>YST</v>
          </cell>
          <cell r="F7263">
            <v>650</v>
          </cell>
          <cell r="G7263">
            <v>947710</v>
          </cell>
          <cell r="H7263">
            <v>6.65</v>
          </cell>
          <cell r="I7263" t="str">
            <v>S</v>
          </cell>
          <cell r="J7263"/>
        </row>
        <row r="7264">
          <cell r="A7264">
            <v>652230</v>
          </cell>
          <cell r="B7264" t="str">
            <v>DAY OWL ROSE 750ml</v>
          </cell>
          <cell r="C7264" t="str">
            <v>M</v>
          </cell>
          <cell r="D7264" t="str">
            <v>MP</v>
          </cell>
          <cell r="E7264" t="str">
            <v>MPW</v>
          </cell>
          <cell r="F7264">
            <v>750</v>
          </cell>
          <cell r="G7264">
            <v>652230</v>
          </cell>
          <cell r="H7264">
            <v>14.99</v>
          </cell>
          <cell r="I7264">
            <v>1</v>
          </cell>
          <cell r="J7264"/>
        </row>
        <row r="7265">
          <cell r="A7265">
            <v>921818</v>
          </cell>
          <cell r="B7265" t="str">
            <v>DC BRAU CONTINUING RESOLUTION IPA 473ml</v>
          </cell>
          <cell r="C7265" t="str">
            <v>Y</v>
          </cell>
          <cell r="D7265" t="str">
            <v>YS</v>
          </cell>
          <cell r="E7265" t="str">
            <v>YST</v>
          </cell>
          <cell r="F7265">
            <v>473</v>
          </cell>
          <cell r="G7265">
            <v>921818</v>
          </cell>
          <cell r="H7265">
            <v>3.99</v>
          </cell>
          <cell r="I7265" t="str">
            <v>U</v>
          </cell>
          <cell r="J7265"/>
        </row>
        <row r="7266">
          <cell r="A7266">
            <v>923887</v>
          </cell>
          <cell r="B7266" t="str">
            <v>DD PROJECT PINOT GRIGIO 750ml</v>
          </cell>
          <cell r="C7266" t="str">
            <v>Y</v>
          </cell>
          <cell r="D7266" t="str">
            <v>YS</v>
          </cell>
          <cell r="E7266" t="str">
            <v>YSE</v>
          </cell>
          <cell r="F7266">
            <v>750</v>
          </cell>
          <cell r="G7266">
            <v>923887</v>
          </cell>
          <cell r="H7266">
            <v>28.42</v>
          </cell>
          <cell r="I7266" t="str">
            <v>S</v>
          </cell>
          <cell r="J7266"/>
        </row>
        <row r="7267">
          <cell r="A7267">
            <v>923886</v>
          </cell>
          <cell r="B7267" t="str">
            <v>DD PROJECT ROSE 750ml</v>
          </cell>
          <cell r="C7267" t="str">
            <v>Y</v>
          </cell>
          <cell r="D7267" t="str">
            <v>YS</v>
          </cell>
          <cell r="E7267" t="str">
            <v>YSE</v>
          </cell>
          <cell r="F7267">
            <v>750</v>
          </cell>
          <cell r="G7267">
            <v>923886</v>
          </cell>
          <cell r="H7267">
            <v>26.07</v>
          </cell>
          <cell r="I7267" t="str">
            <v>S</v>
          </cell>
          <cell r="J7267"/>
        </row>
        <row r="7268">
          <cell r="A7268">
            <v>923248</v>
          </cell>
          <cell r="B7268" t="str">
            <v>DE BOEL ARE MAGIRICA CORNAS 750ml</v>
          </cell>
          <cell r="C7268" t="str">
            <v>Y</v>
          </cell>
          <cell r="D7268" t="str">
            <v>YS</v>
          </cell>
          <cell r="E7268" t="str">
            <v>YSE</v>
          </cell>
          <cell r="F7268">
            <v>750</v>
          </cell>
          <cell r="G7268">
            <v>923248</v>
          </cell>
          <cell r="H7268">
            <v>47.28</v>
          </cell>
          <cell r="I7268" t="str">
            <v>S</v>
          </cell>
          <cell r="J7268"/>
        </row>
        <row r="7269">
          <cell r="A7269">
            <v>921304</v>
          </cell>
          <cell r="B7269" t="str">
            <v>DE BOEL ASSIEGES COTES DE RHONE 750ml</v>
          </cell>
          <cell r="C7269" t="str">
            <v>Y</v>
          </cell>
          <cell r="D7269" t="str">
            <v>YS</v>
          </cell>
          <cell r="E7269" t="str">
            <v>YSE</v>
          </cell>
          <cell r="F7269">
            <v>750</v>
          </cell>
          <cell r="G7269">
            <v>921304</v>
          </cell>
          <cell r="H7269">
            <v>14.7</v>
          </cell>
          <cell r="I7269" t="str">
            <v>S</v>
          </cell>
          <cell r="J7269"/>
        </row>
        <row r="7270">
          <cell r="A7270">
            <v>923087</v>
          </cell>
          <cell r="B7270" t="str">
            <v>DE BOEL DES POULIES ST JOSEPH 2020 750ml</v>
          </cell>
          <cell r="C7270" t="str">
            <v>Y</v>
          </cell>
          <cell r="D7270" t="str">
            <v>YS</v>
          </cell>
          <cell r="E7270" t="str">
            <v>YSE</v>
          </cell>
          <cell r="F7270">
            <v>750</v>
          </cell>
          <cell r="G7270">
            <v>923087</v>
          </cell>
          <cell r="H7270">
            <v>41.95</v>
          </cell>
          <cell r="I7270" t="str">
            <v>S</v>
          </cell>
          <cell r="J7270"/>
        </row>
        <row r="7271">
          <cell r="A7271">
            <v>921305</v>
          </cell>
          <cell r="B7271" t="str">
            <v>DE BOEL FRANCE ALEPH COTES DU RHONE750ml</v>
          </cell>
          <cell r="C7271" t="str">
            <v>Y</v>
          </cell>
          <cell r="D7271" t="str">
            <v>YS</v>
          </cell>
          <cell r="E7271" t="str">
            <v>YSE</v>
          </cell>
          <cell r="F7271">
            <v>750</v>
          </cell>
          <cell r="G7271">
            <v>921305</v>
          </cell>
          <cell r="H7271">
            <v>18.8</v>
          </cell>
          <cell r="I7271" t="str">
            <v>S</v>
          </cell>
          <cell r="J7271"/>
        </row>
        <row r="7272">
          <cell r="A7272">
            <v>902387</v>
          </cell>
          <cell r="B7272" t="str">
            <v>DE BOEL FRANCE LAS VORACES 750ml</v>
          </cell>
          <cell r="C7272" t="str">
            <v>Y</v>
          </cell>
          <cell r="D7272" t="str">
            <v>YS</v>
          </cell>
          <cell r="E7272" t="str">
            <v>YSE</v>
          </cell>
          <cell r="F7272">
            <v>750</v>
          </cell>
          <cell r="G7272">
            <v>902387</v>
          </cell>
          <cell r="H7272">
            <v>20.41</v>
          </cell>
          <cell r="I7272" t="str">
            <v>S</v>
          </cell>
          <cell r="J7272"/>
        </row>
        <row r="7273">
          <cell r="A7273">
            <v>902478</v>
          </cell>
          <cell r="B7273" t="str">
            <v>DE BOEL FRANCE RUE DES POULIES 750ml</v>
          </cell>
          <cell r="C7273" t="str">
            <v>Y</v>
          </cell>
          <cell r="D7273" t="str">
            <v>YS</v>
          </cell>
          <cell r="E7273" t="str">
            <v>YSE</v>
          </cell>
          <cell r="F7273">
            <v>750</v>
          </cell>
          <cell r="G7273">
            <v>902478</v>
          </cell>
          <cell r="H7273">
            <v>52.13</v>
          </cell>
          <cell r="I7273" t="str">
            <v>S</v>
          </cell>
          <cell r="J7273"/>
        </row>
        <row r="7274">
          <cell r="A7274">
            <v>923084</v>
          </cell>
          <cell r="B7274" t="str">
            <v>DE BOEL JASUS LALANDII CDR BL 2020 750ml</v>
          </cell>
          <cell r="C7274" t="str">
            <v>Y</v>
          </cell>
          <cell r="D7274" t="str">
            <v>YS</v>
          </cell>
          <cell r="E7274" t="str">
            <v>YSE</v>
          </cell>
          <cell r="F7274">
            <v>750</v>
          </cell>
          <cell r="G7274">
            <v>923084</v>
          </cell>
          <cell r="H7274">
            <v>16.13</v>
          </cell>
          <cell r="I7274" t="str">
            <v>S</v>
          </cell>
          <cell r="J7274"/>
        </row>
        <row r="7275">
          <cell r="A7275">
            <v>909920</v>
          </cell>
          <cell r="B7275" t="str">
            <v>DE BOEL JE VOUS ADOUR ROSE 750ml</v>
          </cell>
          <cell r="C7275" t="str">
            <v>Y</v>
          </cell>
          <cell r="D7275" t="str">
            <v>YS</v>
          </cell>
          <cell r="E7275" t="str">
            <v>YSE</v>
          </cell>
          <cell r="F7275">
            <v>750</v>
          </cell>
          <cell r="G7275">
            <v>909920</v>
          </cell>
          <cell r="H7275">
            <v>14.7</v>
          </cell>
          <cell r="I7275" t="str">
            <v>S</v>
          </cell>
          <cell r="J7275"/>
        </row>
        <row r="7276">
          <cell r="A7276">
            <v>922421</v>
          </cell>
          <cell r="B7276" t="str">
            <v>DE BOEL LE GRAS C'EST LA VIE 1500ml</v>
          </cell>
          <cell r="C7276" t="str">
            <v>Y</v>
          </cell>
          <cell r="D7276" t="str">
            <v>YS</v>
          </cell>
          <cell r="E7276" t="str">
            <v>YSE</v>
          </cell>
          <cell r="F7276">
            <v>1500</v>
          </cell>
          <cell r="G7276">
            <v>922421</v>
          </cell>
          <cell r="H7276">
            <v>33.75</v>
          </cell>
          <cell r="I7276" t="str">
            <v>S</v>
          </cell>
          <cell r="J7276"/>
        </row>
        <row r="7277">
          <cell r="A7277">
            <v>924079</v>
          </cell>
          <cell r="B7277" t="str">
            <v>DE BOEL LE MEILLEUR DO NOUS ROSE 750ml</v>
          </cell>
          <cell r="C7277" t="str">
            <v>Y</v>
          </cell>
          <cell r="D7277" t="str">
            <v>YS</v>
          </cell>
          <cell r="E7277" t="str">
            <v>YSE</v>
          </cell>
          <cell r="F7277">
            <v>750</v>
          </cell>
          <cell r="G7277">
            <v>924079</v>
          </cell>
          <cell r="H7277">
            <v>14.7</v>
          </cell>
          <cell r="I7277" t="str">
            <v>S</v>
          </cell>
          <cell r="J7277"/>
        </row>
        <row r="7278">
          <cell r="A7278">
            <v>923086</v>
          </cell>
          <cell r="B7278" t="str">
            <v>DE BOEL LES GRAS C'EST LA VIE 2020 750ml</v>
          </cell>
          <cell r="C7278" t="str">
            <v>Y</v>
          </cell>
          <cell r="D7278" t="str">
            <v>YS</v>
          </cell>
          <cell r="E7278" t="str">
            <v>YSE</v>
          </cell>
          <cell r="F7278">
            <v>750</v>
          </cell>
          <cell r="G7278">
            <v>923086</v>
          </cell>
          <cell r="H7278">
            <v>13.15</v>
          </cell>
          <cell r="I7278" t="str">
            <v>S</v>
          </cell>
          <cell r="J7278"/>
        </row>
        <row r="7279">
          <cell r="A7279">
            <v>922422</v>
          </cell>
          <cell r="B7279" t="str">
            <v>DE BOEL LES VORACES 1500ml</v>
          </cell>
          <cell r="C7279" t="str">
            <v>Y</v>
          </cell>
          <cell r="D7279" t="str">
            <v>YS</v>
          </cell>
          <cell r="E7279" t="str">
            <v>YSE</v>
          </cell>
          <cell r="F7279">
            <v>1500</v>
          </cell>
          <cell r="G7279">
            <v>922422</v>
          </cell>
          <cell r="H7279">
            <v>42.69</v>
          </cell>
          <cell r="I7279" t="str">
            <v>S</v>
          </cell>
          <cell r="J7279"/>
        </row>
        <row r="7280">
          <cell r="A7280">
            <v>923085</v>
          </cell>
          <cell r="B7280" t="str">
            <v>DE BOEL LES VORACES MAGNUM 2020 1500ml</v>
          </cell>
          <cell r="C7280" t="str">
            <v>Y</v>
          </cell>
          <cell r="D7280" t="str">
            <v>YS</v>
          </cell>
          <cell r="E7280" t="str">
            <v>YSE</v>
          </cell>
          <cell r="F7280">
            <v>1500</v>
          </cell>
          <cell r="G7280">
            <v>923085</v>
          </cell>
          <cell r="H7280">
            <v>42.69</v>
          </cell>
          <cell r="I7280" t="str">
            <v>S</v>
          </cell>
          <cell r="J7280"/>
        </row>
        <row r="7281">
          <cell r="A7281">
            <v>923088</v>
          </cell>
          <cell r="B7281" t="str">
            <v>DE BOEL RUE DES POULIES ST J MAG 1500ml</v>
          </cell>
          <cell r="C7281" t="str">
            <v>Y</v>
          </cell>
          <cell r="D7281" t="str">
            <v>YS</v>
          </cell>
          <cell r="E7281" t="str">
            <v>YSE</v>
          </cell>
          <cell r="F7281">
            <v>1500</v>
          </cell>
          <cell r="G7281">
            <v>923088</v>
          </cell>
          <cell r="H7281">
            <v>89.85</v>
          </cell>
          <cell r="I7281" t="str">
            <v>S</v>
          </cell>
          <cell r="J7281"/>
        </row>
        <row r="7282">
          <cell r="A7282">
            <v>924051</v>
          </cell>
          <cell r="B7282" t="str">
            <v>DE DOLLE ARABIER 330ml</v>
          </cell>
          <cell r="C7282" t="str">
            <v>Y</v>
          </cell>
          <cell r="D7282" t="str">
            <v>YS</v>
          </cell>
          <cell r="E7282" t="str">
            <v>YST</v>
          </cell>
          <cell r="F7282">
            <v>330</v>
          </cell>
          <cell r="G7282">
            <v>924051</v>
          </cell>
          <cell r="H7282">
            <v>5.0599999999999996</v>
          </cell>
          <cell r="I7282" t="str">
            <v>S</v>
          </cell>
          <cell r="J7282"/>
        </row>
        <row r="7283">
          <cell r="A7283">
            <v>922045</v>
          </cell>
          <cell r="B7283" t="str">
            <v>DE DOLLE BOSKEUN 331ml</v>
          </cell>
          <cell r="C7283" t="str">
            <v>Y</v>
          </cell>
          <cell r="D7283" t="str">
            <v>YS</v>
          </cell>
          <cell r="E7283" t="str">
            <v>YST</v>
          </cell>
          <cell r="F7283">
            <v>331</v>
          </cell>
          <cell r="G7283">
            <v>922045</v>
          </cell>
          <cell r="H7283">
            <v>5.03</v>
          </cell>
          <cell r="I7283" t="str">
            <v>S</v>
          </cell>
          <cell r="J7283"/>
        </row>
        <row r="7284">
          <cell r="A7284">
            <v>923125</v>
          </cell>
          <cell r="B7284" t="str">
            <v>DE DOLLE BROUWERS BOSKEUN CAN 355ml</v>
          </cell>
          <cell r="C7284" t="str">
            <v>Y</v>
          </cell>
          <cell r="D7284" t="str">
            <v>YS</v>
          </cell>
          <cell r="E7284" t="str">
            <v>YST</v>
          </cell>
          <cell r="F7284">
            <v>355</v>
          </cell>
          <cell r="G7284">
            <v>923125</v>
          </cell>
          <cell r="H7284">
            <v>5.5</v>
          </cell>
          <cell r="I7284" t="str">
            <v>S</v>
          </cell>
          <cell r="J7284"/>
        </row>
        <row r="7285">
          <cell r="A7285">
            <v>922472</v>
          </cell>
          <cell r="B7285" t="str">
            <v>DE DOLLE BROUWERS DULLE TEVE CAN 355ml</v>
          </cell>
          <cell r="C7285" t="str">
            <v>Y</v>
          </cell>
          <cell r="D7285" t="str">
            <v>YS</v>
          </cell>
          <cell r="E7285" t="str">
            <v>YST</v>
          </cell>
          <cell r="F7285">
            <v>355</v>
          </cell>
          <cell r="G7285">
            <v>922472</v>
          </cell>
          <cell r="H7285">
            <v>5.5</v>
          </cell>
          <cell r="I7285" t="str">
            <v>S</v>
          </cell>
          <cell r="J7285"/>
        </row>
        <row r="7286">
          <cell r="A7286">
            <v>923522</v>
          </cell>
          <cell r="B7286" t="str">
            <v>DE DOLLE OERAL 355ml</v>
          </cell>
          <cell r="C7286" t="str">
            <v>Y</v>
          </cell>
          <cell r="D7286" t="str">
            <v>YS</v>
          </cell>
          <cell r="E7286" t="str">
            <v>YST</v>
          </cell>
          <cell r="F7286">
            <v>355</v>
          </cell>
          <cell r="G7286">
            <v>923522</v>
          </cell>
          <cell r="H7286">
            <v>5.1100000000000003</v>
          </cell>
          <cell r="I7286" t="str">
            <v>S</v>
          </cell>
          <cell r="J7286"/>
        </row>
        <row r="7287">
          <cell r="A7287">
            <v>921388</v>
          </cell>
          <cell r="B7287" t="str">
            <v>DE DOLLE OERBIER 330ml</v>
          </cell>
          <cell r="C7287" t="str">
            <v>Y</v>
          </cell>
          <cell r="D7287" t="str">
            <v>YS</v>
          </cell>
          <cell r="E7287" t="str">
            <v>YST</v>
          </cell>
          <cell r="F7287">
            <v>330</v>
          </cell>
          <cell r="G7287">
            <v>921388</v>
          </cell>
          <cell r="H7287">
            <v>5.03</v>
          </cell>
          <cell r="I7287" t="str">
            <v>S</v>
          </cell>
          <cell r="J7287"/>
        </row>
        <row r="7288">
          <cell r="A7288">
            <v>923126</v>
          </cell>
          <cell r="B7288" t="str">
            <v>DE DOLLE OERBIER CAN 355ml</v>
          </cell>
          <cell r="C7288" t="str">
            <v>Y</v>
          </cell>
          <cell r="D7288" t="str">
            <v>YS</v>
          </cell>
          <cell r="E7288" t="str">
            <v>YST</v>
          </cell>
          <cell r="F7288">
            <v>355</v>
          </cell>
          <cell r="G7288">
            <v>923126</v>
          </cell>
          <cell r="H7288">
            <v>5.33</v>
          </cell>
          <cell r="I7288" t="str">
            <v>S</v>
          </cell>
          <cell r="J7288"/>
        </row>
        <row r="7289">
          <cell r="A7289">
            <v>923526</v>
          </cell>
          <cell r="B7289" t="str">
            <v>DE DOLLE SPECIAL EXTRA EXPORT STOUT330ml</v>
          </cell>
          <cell r="C7289" t="str">
            <v>Y</v>
          </cell>
          <cell r="D7289" t="str">
            <v>YS</v>
          </cell>
          <cell r="E7289" t="str">
            <v>YST</v>
          </cell>
          <cell r="F7289">
            <v>330</v>
          </cell>
          <cell r="G7289">
            <v>923526</v>
          </cell>
          <cell r="H7289">
            <v>4.99</v>
          </cell>
          <cell r="I7289" t="str">
            <v>S</v>
          </cell>
          <cell r="J7289"/>
        </row>
        <row r="7290">
          <cell r="A7290">
            <v>923523</v>
          </cell>
          <cell r="B7290" t="str">
            <v>DE DOLLE XL 355ml</v>
          </cell>
          <cell r="C7290" t="str">
            <v>Y</v>
          </cell>
          <cell r="D7290" t="str">
            <v>YS</v>
          </cell>
          <cell r="E7290" t="str">
            <v>YST</v>
          </cell>
          <cell r="F7290">
            <v>355</v>
          </cell>
          <cell r="G7290">
            <v>923523</v>
          </cell>
          <cell r="H7290">
            <v>5.5</v>
          </cell>
          <cell r="I7290" t="str">
            <v>S</v>
          </cell>
          <cell r="J7290"/>
        </row>
        <row r="7291">
          <cell r="A7291">
            <v>955501</v>
          </cell>
          <cell r="B7291" t="str">
            <v>DE FORVILLE BARBERA D'ALBA 750ml</v>
          </cell>
          <cell r="C7291" t="str">
            <v>Y</v>
          </cell>
          <cell r="D7291" t="str">
            <v>YS</v>
          </cell>
          <cell r="E7291" t="str">
            <v>YSE</v>
          </cell>
          <cell r="F7291">
            <v>750</v>
          </cell>
          <cell r="G7291">
            <v>955501</v>
          </cell>
          <cell r="H7291">
            <v>20</v>
          </cell>
          <cell r="I7291" t="str">
            <v>S</v>
          </cell>
          <cell r="J7291"/>
        </row>
        <row r="7292">
          <cell r="A7292">
            <v>955502</v>
          </cell>
          <cell r="B7292" t="str">
            <v>DE FORVILLE LANGHE NEBBIOLO 750ml</v>
          </cell>
          <cell r="C7292" t="str">
            <v>Y</v>
          </cell>
          <cell r="D7292" t="str">
            <v>YS</v>
          </cell>
          <cell r="E7292" t="str">
            <v>YSE</v>
          </cell>
          <cell r="F7292">
            <v>750</v>
          </cell>
          <cell r="G7292">
            <v>955502</v>
          </cell>
          <cell r="H7292">
            <v>23.17</v>
          </cell>
          <cell r="I7292" t="str">
            <v>S</v>
          </cell>
          <cell r="J7292"/>
        </row>
        <row r="7293">
          <cell r="A7293">
            <v>954544</v>
          </cell>
          <cell r="B7293" t="str">
            <v>DE GARRE TIPLE ALE 750ml</v>
          </cell>
          <cell r="C7293" t="str">
            <v>Y</v>
          </cell>
          <cell r="D7293" t="str">
            <v>YS</v>
          </cell>
          <cell r="E7293" t="str">
            <v>YST</v>
          </cell>
          <cell r="F7293">
            <v>750</v>
          </cell>
          <cell r="G7293">
            <v>954544</v>
          </cell>
          <cell r="H7293">
            <v>19</v>
          </cell>
          <cell r="I7293" t="str">
            <v>U</v>
          </cell>
          <cell r="J7293"/>
        </row>
        <row r="7294">
          <cell r="A7294">
            <v>901044</v>
          </cell>
          <cell r="B7294" t="str">
            <v>DE GOUYE ST. JOSEPH VV 750ml</v>
          </cell>
          <cell r="C7294" t="str">
            <v>Y</v>
          </cell>
          <cell r="D7294" t="str">
            <v>YS</v>
          </cell>
          <cell r="E7294" t="str">
            <v>YSE</v>
          </cell>
          <cell r="F7294">
            <v>750</v>
          </cell>
          <cell r="G7294">
            <v>901044</v>
          </cell>
          <cell r="H7294">
            <v>51.24</v>
          </cell>
          <cell r="I7294" t="str">
            <v>S</v>
          </cell>
          <cell r="J7294"/>
        </row>
        <row r="7295">
          <cell r="A7295">
            <v>921781</v>
          </cell>
          <cell r="B7295" t="str">
            <v>DE IULIIS SEMILLON 750ml</v>
          </cell>
          <cell r="C7295" t="str">
            <v>K</v>
          </cell>
          <cell r="D7295" t="str">
            <v>KR</v>
          </cell>
          <cell r="E7295" t="str">
            <v>KRT</v>
          </cell>
          <cell r="F7295">
            <v>750</v>
          </cell>
          <cell r="G7295">
            <v>921781</v>
          </cell>
          <cell r="H7295">
            <v>22.68</v>
          </cell>
          <cell r="I7295" t="str">
            <v>L</v>
          </cell>
          <cell r="J7295"/>
        </row>
        <row r="7296">
          <cell r="A7296">
            <v>914789</v>
          </cell>
          <cell r="B7296" t="str">
            <v>DE KRANS MUSCAT RESERVE'05 375ml</v>
          </cell>
          <cell r="C7296" t="str">
            <v>E</v>
          </cell>
          <cell r="D7296" t="str">
            <v>EV</v>
          </cell>
          <cell r="E7296" t="str">
            <v>EVF</v>
          </cell>
          <cell r="F7296">
            <v>375</v>
          </cell>
          <cell r="G7296">
            <v>914789</v>
          </cell>
          <cell r="H7296">
            <v>10.99</v>
          </cell>
          <cell r="I7296" t="str">
            <v>X</v>
          </cell>
          <cell r="J7296"/>
        </row>
        <row r="7297">
          <cell r="A7297">
            <v>923305</v>
          </cell>
          <cell r="B7297" t="str">
            <v>DE LA BOUE GR CHARDONNAY 2020 750ml</v>
          </cell>
          <cell r="C7297" t="str">
            <v>Y</v>
          </cell>
          <cell r="D7297" t="str">
            <v>YS</v>
          </cell>
          <cell r="E7297" t="str">
            <v>YSE</v>
          </cell>
          <cell r="F7297">
            <v>750</v>
          </cell>
          <cell r="G7297">
            <v>923305</v>
          </cell>
          <cell r="H7297">
            <v>45</v>
          </cell>
          <cell r="I7297" t="str">
            <v>S</v>
          </cell>
          <cell r="J7297"/>
        </row>
        <row r="7298">
          <cell r="A7298">
            <v>923304</v>
          </cell>
          <cell r="B7298" t="str">
            <v>DE LA BOUE GR PINOT NOIR 2020 750ml</v>
          </cell>
          <cell r="C7298" t="str">
            <v>Y</v>
          </cell>
          <cell r="D7298" t="str">
            <v>YS</v>
          </cell>
          <cell r="E7298" t="str">
            <v>YSE</v>
          </cell>
          <cell r="F7298">
            <v>750</v>
          </cell>
          <cell r="G7298">
            <v>923304</v>
          </cell>
          <cell r="H7298">
            <v>45</v>
          </cell>
          <cell r="I7298" t="str">
            <v>S</v>
          </cell>
          <cell r="J7298"/>
        </row>
        <row r="7299">
          <cell r="A7299">
            <v>922287</v>
          </cell>
          <cell r="B7299" t="str">
            <v>DE LA BOUE LV SYRAH 2020 750ml</v>
          </cell>
          <cell r="C7299" t="str">
            <v>Y</v>
          </cell>
          <cell r="D7299" t="str">
            <v>YS</v>
          </cell>
          <cell r="E7299" t="str">
            <v>YSE</v>
          </cell>
          <cell r="F7299">
            <v>750</v>
          </cell>
          <cell r="G7299">
            <v>922287</v>
          </cell>
          <cell r="H7299">
            <v>35</v>
          </cell>
          <cell r="I7299" t="str">
            <v>S</v>
          </cell>
          <cell r="J7299"/>
        </row>
        <row r="7300">
          <cell r="A7300">
            <v>922286</v>
          </cell>
          <cell r="B7300" t="str">
            <v>DE LA BOUE VG PINOT NOIR 2020 750ml</v>
          </cell>
          <cell r="C7300" t="str">
            <v>Y</v>
          </cell>
          <cell r="D7300" t="str">
            <v>YS</v>
          </cell>
          <cell r="E7300" t="str">
            <v>YSE</v>
          </cell>
          <cell r="F7300">
            <v>750</v>
          </cell>
          <cell r="G7300">
            <v>922286</v>
          </cell>
          <cell r="H7300">
            <v>45</v>
          </cell>
          <cell r="I7300" t="str">
            <v>S</v>
          </cell>
          <cell r="J7300"/>
        </row>
        <row r="7301">
          <cell r="A7301">
            <v>906788</v>
          </cell>
          <cell r="B7301" t="str">
            <v>DE LA SENNE BRUSSELS CALLING 330 ml</v>
          </cell>
          <cell r="C7301" t="str">
            <v>Y</v>
          </cell>
          <cell r="D7301" t="str">
            <v>YS</v>
          </cell>
          <cell r="E7301" t="str">
            <v>YST</v>
          </cell>
          <cell r="F7301">
            <v>330</v>
          </cell>
          <cell r="G7301">
            <v>906788</v>
          </cell>
          <cell r="H7301">
            <v>8.44</v>
          </cell>
          <cell r="I7301" t="str">
            <v>U</v>
          </cell>
          <cell r="J7301"/>
        </row>
        <row r="7302">
          <cell r="A7302">
            <v>954585</v>
          </cell>
          <cell r="B7302" t="str">
            <v>DE LA SENNE BRUXELLENSIS 330ml</v>
          </cell>
          <cell r="C7302" t="str">
            <v>Y</v>
          </cell>
          <cell r="D7302" t="str">
            <v>YS</v>
          </cell>
          <cell r="E7302" t="str">
            <v>YST</v>
          </cell>
          <cell r="F7302">
            <v>330</v>
          </cell>
          <cell r="G7302">
            <v>954585</v>
          </cell>
          <cell r="H7302">
            <v>6.28</v>
          </cell>
          <cell r="I7302" t="str">
            <v>S</v>
          </cell>
          <cell r="J7302"/>
        </row>
        <row r="7303">
          <cell r="A7303">
            <v>954586</v>
          </cell>
          <cell r="B7303" t="str">
            <v>DE LA SENNE BRUXELLENSIS RESERVE 750ml</v>
          </cell>
          <cell r="C7303" t="str">
            <v>Y</v>
          </cell>
          <cell r="D7303" t="str">
            <v>YS</v>
          </cell>
          <cell r="E7303" t="str">
            <v>YST</v>
          </cell>
          <cell r="F7303">
            <v>750</v>
          </cell>
          <cell r="G7303">
            <v>954586</v>
          </cell>
          <cell r="H7303">
            <v>11.25</v>
          </cell>
          <cell r="I7303" t="str">
            <v>U</v>
          </cell>
          <cell r="J7303"/>
        </row>
        <row r="7304">
          <cell r="A7304">
            <v>906899</v>
          </cell>
          <cell r="B7304" t="str">
            <v>DE LA SENNE JAMBE DE BOIS 330 ml</v>
          </cell>
          <cell r="C7304" t="str">
            <v>Y</v>
          </cell>
          <cell r="D7304" t="str">
            <v>YS</v>
          </cell>
          <cell r="E7304" t="str">
            <v>YST</v>
          </cell>
          <cell r="F7304">
            <v>330</v>
          </cell>
          <cell r="G7304">
            <v>906899</v>
          </cell>
          <cell r="H7304">
            <v>8.93</v>
          </cell>
          <cell r="I7304" t="str">
            <v>U</v>
          </cell>
          <cell r="J7304"/>
        </row>
        <row r="7305">
          <cell r="A7305">
            <v>902395</v>
          </cell>
          <cell r="B7305" t="str">
            <v>DE LA SENNE MAJOR TOM 330ml</v>
          </cell>
          <cell r="C7305" t="str">
            <v>Y</v>
          </cell>
          <cell r="D7305" t="str">
            <v>YS</v>
          </cell>
          <cell r="E7305" t="str">
            <v>YST</v>
          </cell>
          <cell r="F7305">
            <v>330</v>
          </cell>
          <cell r="G7305">
            <v>902395</v>
          </cell>
          <cell r="H7305">
            <v>6.41</v>
          </cell>
          <cell r="I7305" t="str">
            <v>S</v>
          </cell>
          <cell r="J7305"/>
        </row>
        <row r="7306">
          <cell r="A7306">
            <v>902394</v>
          </cell>
          <cell r="B7306" t="str">
            <v>DE LA SENNE NARRENVAT 750ml</v>
          </cell>
          <cell r="C7306" t="str">
            <v>Y</v>
          </cell>
          <cell r="D7306" t="str">
            <v>YS</v>
          </cell>
          <cell r="E7306" t="str">
            <v>YST</v>
          </cell>
          <cell r="F7306">
            <v>750</v>
          </cell>
          <cell r="G7306">
            <v>902394</v>
          </cell>
          <cell r="H7306">
            <v>23.13</v>
          </cell>
          <cell r="I7306" t="str">
            <v>S</v>
          </cell>
          <cell r="J7306"/>
        </row>
        <row r="7307">
          <cell r="A7307">
            <v>954584</v>
          </cell>
          <cell r="B7307" t="str">
            <v>DE LA SENNE ZINNEBIER 330ml</v>
          </cell>
          <cell r="C7307" t="str">
            <v>Y</v>
          </cell>
          <cell r="D7307" t="str">
            <v>YS</v>
          </cell>
          <cell r="E7307" t="str">
            <v>YST</v>
          </cell>
          <cell r="F7307">
            <v>330</v>
          </cell>
          <cell r="G7307">
            <v>954584</v>
          </cell>
          <cell r="H7307">
            <v>4.16</v>
          </cell>
          <cell r="I7307" t="str">
            <v>S</v>
          </cell>
          <cell r="J7307"/>
        </row>
        <row r="7308">
          <cell r="A7308">
            <v>907846</v>
          </cell>
          <cell r="B7308" t="str">
            <v>DE LA SENNE:TARA BOULBA 330ml</v>
          </cell>
          <cell r="C7308" t="str">
            <v>Y</v>
          </cell>
          <cell r="D7308" t="str">
            <v>YS</v>
          </cell>
          <cell r="E7308" t="str">
            <v>YST</v>
          </cell>
          <cell r="F7308">
            <v>330</v>
          </cell>
          <cell r="G7308">
            <v>907846</v>
          </cell>
          <cell r="H7308">
            <v>3.26</v>
          </cell>
          <cell r="I7308" t="str">
            <v>S</v>
          </cell>
          <cell r="J7308"/>
        </row>
        <row r="7309">
          <cell r="A7309">
            <v>950622</v>
          </cell>
          <cell r="B7309" t="str">
            <v>DE LUCA PINOT GRIGIO 750ml</v>
          </cell>
          <cell r="C7309" t="str">
            <v>Y</v>
          </cell>
          <cell r="D7309" t="str">
            <v>YS</v>
          </cell>
          <cell r="E7309" t="str">
            <v>YSE</v>
          </cell>
          <cell r="F7309">
            <v>750</v>
          </cell>
          <cell r="G7309">
            <v>950622</v>
          </cell>
          <cell r="H7309">
            <v>11.71</v>
          </cell>
          <cell r="I7309" t="str">
            <v>U</v>
          </cell>
          <cell r="J7309"/>
        </row>
        <row r="7310">
          <cell r="A7310">
            <v>950620</v>
          </cell>
          <cell r="B7310" t="str">
            <v>DE LUCA PRIMITIVO 750ml</v>
          </cell>
          <cell r="C7310" t="str">
            <v>Y</v>
          </cell>
          <cell r="D7310" t="str">
            <v>YS</v>
          </cell>
          <cell r="E7310" t="str">
            <v>YSE</v>
          </cell>
          <cell r="F7310">
            <v>750</v>
          </cell>
          <cell r="G7310">
            <v>950620</v>
          </cell>
          <cell r="H7310">
            <v>11.71</v>
          </cell>
          <cell r="I7310" t="str">
            <v>U</v>
          </cell>
          <cell r="J7310"/>
        </row>
        <row r="7311">
          <cell r="A7311">
            <v>919878</v>
          </cell>
          <cell r="B7311" t="str">
            <v>DE MOLEN AMARILLO 330ml</v>
          </cell>
          <cell r="C7311" t="str">
            <v>Y</v>
          </cell>
          <cell r="D7311" t="str">
            <v>YS</v>
          </cell>
          <cell r="E7311" t="str">
            <v>YST</v>
          </cell>
          <cell r="F7311">
            <v>330</v>
          </cell>
          <cell r="G7311">
            <v>919878</v>
          </cell>
          <cell r="H7311">
            <v>5.56</v>
          </cell>
          <cell r="I7311" t="str">
            <v>U</v>
          </cell>
          <cell r="J7311"/>
        </row>
        <row r="7312">
          <cell r="A7312">
            <v>919876</v>
          </cell>
          <cell r="B7312" t="str">
            <v>DE MOLEN HEMEL &amp; AARDE 330ml</v>
          </cell>
          <cell r="C7312" t="str">
            <v>Y</v>
          </cell>
          <cell r="D7312" t="str">
            <v>YS</v>
          </cell>
          <cell r="E7312" t="str">
            <v>YST</v>
          </cell>
          <cell r="F7312">
            <v>330</v>
          </cell>
          <cell r="G7312">
            <v>919876</v>
          </cell>
          <cell r="H7312">
            <v>8.2799999999999994</v>
          </cell>
          <cell r="I7312" t="str">
            <v>S</v>
          </cell>
          <cell r="J7312"/>
        </row>
        <row r="7313">
          <cell r="A7313">
            <v>919877</v>
          </cell>
          <cell r="B7313" t="str">
            <v>DE MOLEN ROOK &amp; VUUR 330ml</v>
          </cell>
          <cell r="C7313" t="str">
            <v>Y</v>
          </cell>
          <cell r="D7313" t="str">
            <v>YS</v>
          </cell>
          <cell r="E7313" t="str">
            <v>YST</v>
          </cell>
          <cell r="F7313">
            <v>330</v>
          </cell>
          <cell r="G7313">
            <v>919877</v>
          </cell>
          <cell r="H7313">
            <v>8.2799999999999994</v>
          </cell>
          <cell r="I7313" t="str">
            <v>S</v>
          </cell>
          <cell r="J7313"/>
        </row>
        <row r="7314">
          <cell r="A7314">
            <v>955292</v>
          </cell>
          <cell r="B7314" t="str">
            <v>DE MULLER SOLIMAR BLANCO'17/18 750ml</v>
          </cell>
          <cell r="C7314" t="str">
            <v>K</v>
          </cell>
          <cell r="D7314" t="str">
            <v>KR</v>
          </cell>
          <cell r="E7314" t="str">
            <v>KRN</v>
          </cell>
          <cell r="F7314">
            <v>750</v>
          </cell>
          <cell r="G7314">
            <v>955292</v>
          </cell>
          <cell r="H7314">
            <v>13.99</v>
          </cell>
          <cell r="I7314" t="str">
            <v>L</v>
          </cell>
          <cell r="J7314"/>
        </row>
        <row r="7315">
          <cell r="A7315">
            <v>902397</v>
          </cell>
          <cell r="B7315" t="str">
            <v>DE PROEF FLEMISH PRIMITIVE 330ml</v>
          </cell>
          <cell r="C7315" t="str">
            <v>Y</v>
          </cell>
          <cell r="D7315" t="str">
            <v>YS</v>
          </cell>
          <cell r="E7315" t="str">
            <v>YST</v>
          </cell>
          <cell r="F7315">
            <v>330</v>
          </cell>
          <cell r="G7315">
            <v>902397</v>
          </cell>
          <cell r="H7315">
            <v>5.44</v>
          </cell>
          <cell r="I7315" t="str">
            <v>U</v>
          </cell>
          <cell r="J7315"/>
        </row>
        <row r="7316">
          <cell r="A7316">
            <v>948572</v>
          </cell>
          <cell r="B7316" t="str">
            <v>DE PROEF LOZEN 750ml</v>
          </cell>
          <cell r="C7316" t="str">
            <v>Y</v>
          </cell>
          <cell r="D7316" t="str">
            <v>YS</v>
          </cell>
          <cell r="E7316" t="str">
            <v>YST</v>
          </cell>
          <cell r="F7316">
            <v>750</v>
          </cell>
          <cell r="G7316">
            <v>948572</v>
          </cell>
          <cell r="H7316">
            <v>11.22</v>
          </cell>
          <cell r="I7316" t="str">
            <v>U</v>
          </cell>
          <cell r="J7316"/>
        </row>
        <row r="7317">
          <cell r="A7317">
            <v>948571</v>
          </cell>
          <cell r="B7317" t="str">
            <v>DE PROEF REINAERT WILD ALE 330ml</v>
          </cell>
          <cell r="C7317" t="str">
            <v>Y</v>
          </cell>
          <cell r="D7317" t="str">
            <v>YS</v>
          </cell>
          <cell r="E7317" t="str">
            <v>YST</v>
          </cell>
          <cell r="F7317">
            <v>330</v>
          </cell>
          <cell r="G7317">
            <v>948571</v>
          </cell>
          <cell r="H7317">
            <v>4.26</v>
          </cell>
          <cell r="I7317" t="str">
            <v>U</v>
          </cell>
          <cell r="J7317"/>
        </row>
        <row r="7318">
          <cell r="A7318">
            <v>954883</v>
          </cell>
          <cell r="B7318" t="str">
            <v>DE PROEF SURLY BIRD 330ml</v>
          </cell>
          <cell r="C7318" t="str">
            <v>Y</v>
          </cell>
          <cell r="D7318" t="str">
            <v>YS</v>
          </cell>
          <cell r="E7318" t="str">
            <v>YST</v>
          </cell>
          <cell r="F7318">
            <v>330</v>
          </cell>
          <cell r="G7318">
            <v>954883</v>
          </cell>
          <cell r="H7318">
            <v>5.28</v>
          </cell>
          <cell r="I7318" t="str">
            <v>U</v>
          </cell>
          <cell r="J7318"/>
        </row>
        <row r="7319">
          <cell r="A7319">
            <v>902398</v>
          </cell>
          <cell r="B7319" t="str">
            <v>DE RANKE BACK TO BLACK 750ml</v>
          </cell>
          <cell r="C7319" t="str">
            <v>Y</v>
          </cell>
          <cell r="D7319" t="str">
            <v>YS</v>
          </cell>
          <cell r="E7319" t="str">
            <v>YST</v>
          </cell>
          <cell r="F7319">
            <v>750</v>
          </cell>
          <cell r="G7319">
            <v>902398</v>
          </cell>
          <cell r="H7319">
            <v>20.64</v>
          </cell>
          <cell r="I7319" t="str">
            <v>S</v>
          </cell>
          <cell r="J7319"/>
        </row>
        <row r="7320">
          <cell r="A7320">
            <v>906782</v>
          </cell>
          <cell r="B7320" t="str">
            <v>DE RANKE GULDENBURG 331ml</v>
          </cell>
          <cell r="C7320" t="str">
            <v>Y</v>
          </cell>
          <cell r="D7320" t="str">
            <v>YS</v>
          </cell>
          <cell r="E7320" t="str">
            <v>YST</v>
          </cell>
          <cell r="F7320">
            <v>331</v>
          </cell>
          <cell r="G7320">
            <v>906782</v>
          </cell>
          <cell r="H7320">
            <v>4.1100000000000003</v>
          </cell>
          <cell r="I7320" t="str">
            <v>U</v>
          </cell>
          <cell r="J7320"/>
        </row>
        <row r="7321">
          <cell r="A7321">
            <v>902399</v>
          </cell>
          <cell r="B7321" t="str">
            <v>DE RANKE NOIR DE DOTTIGNIES 330ml</v>
          </cell>
          <cell r="C7321" t="str">
            <v>Y</v>
          </cell>
          <cell r="D7321" t="str">
            <v>YS</v>
          </cell>
          <cell r="E7321" t="str">
            <v>YST</v>
          </cell>
          <cell r="F7321">
            <v>330</v>
          </cell>
          <cell r="G7321">
            <v>902399</v>
          </cell>
          <cell r="H7321">
            <v>5.23</v>
          </cell>
          <cell r="I7321" t="str">
            <v>S</v>
          </cell>
          <cell r="J7321"/>
        </row>
        <row r="7322">
          <cell r="A7322">
            <v>908352</v>
          </cell>
          <cell r="B7322" t="str">
            <v>DE RANKE PERE NOEL 331ml</v>
          </cell>
          <cell r="C7322" t="str">
            <v>Y</v>
          </cell>
          <cell r="D7322" t="str">
            <v>YS</v>
          </cell>
          <cell r="E7322" t="str">
            <v>YST</v>
          </cell>
          <cell r="F7322">
            <v>331</v>
          </cell>
          <cell r="G7322">
            <v>908352</v>
          </cell>
          <cell r="H7322">
            <v>8.3800000000000008</v>
          </cell>
          <cell r="I7322" t="str">
            <v>S</v>
          </cell>
          <cell r="J7322"/>
        </row>
        <row r="7323">
          <cell r="A7323">
            <v>907575</v>
          </cell>
          <cell r="B7323" t="str">
            <v>DE RANKE SAISON DE DONTTIGNIES 750ml</v>
          </cell>
          <cell r="C7323" t="str">
            <v>Y</v>
          </cell>
          <cell r="D7323" t="str">
            <v>YS</v>
          </cell>
          <cell r="E7323" t="str">
            <v>YST</v>
          </cell>
          <cell r="F7323">
            <v>750</v>
          </cell>
          <cell r="G7323">
            <v>907575</v>
          </cell>
          <cell r="H7323">
            <v>11.77</v>
          </cell>
          <cell r="I7323" t="str">
            <v>U</v>
          </cell>
          <cell r="J7323"/>
        </row>
        <row r="7324">
          <cell r="A7324">
            <v>906779</v>
          </cell>
          <cell r="B7324" t="str">
            <v>DE RANKE XX BITTERS 330ml</v>
          </cell>
          <cell r="C7324" t="str">
            <v>Y</v>
          </cell>
          <cell r="D7324" t="str">
            <v>YS</v>
          </cell>
          <cell r="E7324" t="str">
            <v>YST</v>
          </cell>
          <cell r="F7324">
            <v>330</v>
          </cell>
          <cell r="G7324">
            <v>906779</v>
          </cell>
          <cell r="H7324">
            <v>3.64</v>
          </cell>
          <cell r="I7324" t="str">
            <v>S</v>
          </cell>
          <cell r="J7324"/>
        </row>
        <row r="7325">
          <cell r="A7325">
            <v>906895</v>
          </cell>
          <cell r="B7325" t="str">
            <v>DE RANKE XXX BITTER 750ml</v>
          </cell>
          <cell r="C7325" t="str">
            <v>Y</v>
          </cell>
          <cell r="D7325" t="str">
            <v>YS</v>
          </cell>
          <cell r="E7325" t="str">
            <v>YST</v>
          </cell>
          <cell r="F7325">
            <v>750</v>
          </cell>
          <cell r="G7325">
            <v>906895</v>
          </cell>
          <cell r="H7325">
            <v>12.26</v>
          </cell>
          <cell r="I7325" t="str">
            <v>U</v>
          </cell>
          <cell r="J7325"/>
        </row>
        <row r="7326">
          <cell r="A7326">
            <v>947258</v>
          </cell>
          <cell r="B7326" t="str">
            <v>DE STEFANI CAB SAUV 750ml</v>
          </cell>
          <cell r="C7326" t="str">
            <v>Y</v>
          </cell>
          <cell r="D7326" t="str">
            <v>YS</v>
          </cell>
          <cell r="E7326" t="str">
            <v>YSE</v>
          </cell>
          <cell r="F7326">
            <v>750</v>
          </cell>
          <cell r="G7326">
            <v>947258</v>
          </cell>
          <cell r="H7326">
            <v>24.87</v>
          </cell>
          <cell r="I7326" t="str">
            <v>S</v>
          </cell>
          <cell r="J7326"/>
        </row>
        <row r="7327">
          <cell r="A7327">
            <v>953589</v>
          </cell>
          <cell r="B7327" t="str">
            <v>DE STEFANI COL FONDO ROSE 16 750ml</v>
          </cell>
          <cell r="C7327" t="str">
            <v>Y</v>
          </cell>
          <cell r="D7327" t="str">
            <v>YS</v>
          </cell>
          <cell r="E7327" t="str">
            <v>YSE</v>
          </cell>
          <cell r="F7327">
            <v>750</v>
          </cell>
          <cell r="G7327">
            <v>953589</v>
          </cell>
          <cell r="H7327">
            <v>19.02</v>
          </cell>
          <cell r="I7327" t="str">
            <v>S</v>
          </cell>
          <cell r="J7327"/>
        </row>
        <row r="7328">
          <cell r="A7328">
            <v>920801</v>
          </cell>
          <cell r="B7328" t="str">
            <v>DE STEFANI PROSECCO COL FONDO 750ml</v>
          </cell>
          <cell r="C7328" t="str">
            <v>Y</v>
          </cell>
          <cell r="D7328" t="str">
            <v>YS</v>
          </cell>
          <cell r="E7328" t="str">
            <v>YSE</v>
          </cell>
          <cell r="F7328">
            <v>750</v>
          </cell>
          <cell r="G7328">
            <v>920801</v>
          </cell>
          <cell r="H7328">
            <v>18.079999999999998</v>
          </cell>
          <cell r="I7328" t="str">
            <v>S</v>
          </cell>
          <cell r="J7328"/>
        </row>
        <row r="7329">
          <cell r="A7329">
            <v>900533</v>
          </cell>
          <cell r="B7329" t="str">
            <v>DE TRAFFORD CABERNET SAUVIGNON 750ml</v>
          </cell>
          <cell r="C7329" t="str">
            <v>Y</v>
          </cell>
          <cell r="D7329" t="str">
            <v>YS</v>
          </cell>
          <cell r="E7329" t="str">
            <v>YSE</v>
          </cell>
          <cell r="F7329">
            <v>750</v>
          </cell>
          <cell r="G7329">
            <v>900533</v>
          </cell>
          <cell r="H7329">
            <v>48.98</v>
          </cell>
          <cell r="I7329" t="str">
            <v>S</v>
          </cell>
          <cell r="J7329"/>
        </row>
        <row r="7330">
          <cell r="A7330">
            <v>919289</v>
          </cell>
          <cell r="B7330" t="str">
            <v>DE VILLAINE BOUZERON'09 750ml</v>
          </cell>
          <cell r="C7330" t="str">
            <v>Y</v>
          </cell>
          <cell r="D7330" t="str">
            <v>YS</v>
          </cell>
          <cell r="E7330" t="str">
            <v>YSE</v>
          </cell>
          <cell r="F7330">
            <v>750</v>
          </cell>
          <cell r="G7330">
            <v>919289</v>
          </cell>
          <cell r="H7330">
            <v>28.47</v>
          </cell>
          <cell r="I7330" t="str">
            <v>S</v>
          </cell>
          <cell r="J7330"/>
        </row>
        <row r="7331">
          <cell r="A7331">
            <v>952017</v>
          </cell>
          <cell r="B7331" t="str">
            <v>DE WETSHOF LIMESTONE CHARD 17 750ml</v>
          </cell>
          <cell r="C7331" t="str">
            <v>Y</v>
          </cell>
          <cell r="D7331" t="str">
            <v>YS</v>
          </cell>
          <cell r="E7331" t="str">
            <v>YSE</v>
          </cell>
          <cell r="F7331">
            <v>750</v>
          </cell>
          <cell r="G7331">
            <v>952017</v>
          </cell>
          <cell r="H7331">
            <v>15.16</v>
          </cell>
          <cell r="I7331" t="str">
            <v>S</v>
          </cell>
          <cell r="J7331"/>
        </row>
        <row r="7332">
          <cell r="A7332">
            <v>919144</v>
          </cell>
          <cell r="B7332" t="str">
            <v>DE WETSHOF LIMESTONE CHARD'21 750ml</v>
          </cell>
          <cell r="C7332" t="str">
            <v>K</v>
          </cell>
          <cell r="D7332" t="str">
            <v>KR</v>
          </cell>
          <cell r="E7332" t="str">
            <v>KRQ</v>
          </cell>
          <cell r="F7332">
            <v>750</v>
          </cell>
          <cell r="G7332">
            <v>919144</v>
          </cell>
          <cell r="H7332">
            <v>14.49</v>
          </cell>
          <cell r="I7332" t="str">
            <v>L</v>
          </cell>
          <cell r="J7332"/>
        </row>
        <row r="7333">
          <cell r="A7333">
            <v>948908</v>
          </cell>
          <cell r="B7333" t="str">
            <v>DEADBOLT RED 750ml</v>
          </cell>
          <cell r="C7333" t="str">
            <v>Y</v>
          </cell>
          <cell r="D7333" t="str">
            <v>YS</v>
          </cell>
          <cell r="E7333" t="str">
            <v>YSE</v>
          </cell>
          <cell r="F7333">
            <v>750</v>
          </cell>
          <cell r="G7333">
            <v>948908</v>
          </cell>
          <cell r="H7333">
            <v>11.17</v>
          </cell>
          <cell r="I7333" t="str">
            <v>S</v>
          </cell>
          <cell r="J7333"/>
        </row>
        <row r="7334">
          <cell r="A7334">
            <v>951932</v>
          </cell>
          <cell r="B7334" t="str">
            <v>DEADHEAD 6 YR AGED RUM 750ml</v>
          </cell>
          <cell r="C7334" t="str">
            <v>Y</v>
          </cell>
          <cell r="D7334" t="str">
            <v>YS</v>
          </cell>
          <cell r="E7334" t="str">
            <v>YSA</v>
          </cell>
          <cell r="F7334">
            <v>750</v>
          </cell>
          <cell r="G7334">
            <v>951932</v>
          </cell>
          <cell r="H7334">
            <v>36.729999999999997</v>
          </cell>
          <cell r="I7334" t="str">
            <v>S</v>
          </cell>
          <cell r="J7334"/>
        </row>
        <row r="7335">
          <cell r="A7335">
            <v>4850</v>
          </cell>
          <cell r="B7335" t="str">
            <v>DEANSTON 12 YEAR SINGLE MALT 750ml</v>
          </cell>
          <cell r="C7335" t="str">
            <v>Y</v>
          </cell>
          <cell r="D7335" t="str">
            <v>YS</v>
          </cell>
          <cell r="E7335" t="str">
            <v>YSA</v>
          </cell>
          <cell r="F7335">
            <v>750</v>
          </cell>
          <cell r="G7335">
            <v>4850</v>
          </cell>
          <cell r="H7335">
            <v>63.77</v>
          </cell>
          <cell r="I7335" t="str">
            <v>S</v>
          </cell>
          <cell r="J7335"/>
        </row>
        <row r="7336">
          <cell r="A7336">
            <v>632</v>
          </cell>
          <cell r="B7336" t="str">
            <v>DEATHS DOOR GIN 750ml</v>
          </cell>
          <cell r="C7336" t="str">
            <v>A</v>
          </cell>
          <cell r="D7336" t="str">
            <v>AH</v>
          </cell>
          <cell r="E7336" t="str">
            <v>AHW</v>
          </cell>
          <cell r="F7336">
            <v>750</v>
          </cell>
          <cell r="G7336">
            <v>632</v>
          </cell>
          <cell r="H7336">
            <v>13.5</v>
          </cell>
          <cell r="I7336" t="str">
            <v>X</v>
          </cell>
          <cell r="J7336"/>
        </row>
        <row r="7337">
          <cell r="A7337">
            <v>918092</v>
          </cell>
          <cell r="B7337" t="str">
            <v>DEAU ARTISAN COGNAC VS 750ml</v>
          </cell>
          <cell r="C7337" t="str">
            <v>A</v>
          </cell>
          <cell r="D7337" t="str">
            <v>AT</v>
          </cell>
          <cell r="E7337" t="str">
            <v>ATG</v>
          </cell>
          <cell r="F7337">
            <v>750</v>
          </cell>
          <cell r="G7337">
            <v>918092</v>
          </cell>
          <cell r="H7337">
            <v>20.32</v>
          </cell>
          <cell r="I7337" t="str">
            <v>U</v>
          </cell>
          <cell r="J7337"/>
        </row>
        <row r="7338">
          <cell r="A7338">
            <v>953604</v>
          </cell>
          <cell r="B7338" t="str">
            <v>DEAUX ANNE FONTANILLES 750ml</v>
          </cell>
          <cell r="C7338" t="str">
            <v>Y</v>
          </cell>
          <cell r="D7338" t="str">
            <v>YS</v>
          </cell>
          <cell r="E7338" t="str">
            <v>YSE</v>
          </cell>
          <cell r="F7338">
            <v>750</v>
          </cell>
          <cell r="G7338">
            <v>953604</v>
          </cell>
          <cell r="H7338">
            <v>16.77</v>
          </cell>
          <cell r="I7338" t="str">
            <v>S</v>
          </cell>
          <cell r="J7338"/>
        </row>
        <row r="7339">
          <cell r="A7339">
            <v>917041</v>
          </cell>
          <cell r="B7339" t="str">
            <v>DECERO CAB REMOLINOS'12/13 750ml</v>
          </cell>
          <cell r="C7339" t="str">
            <v>P</v>
          </cell>
          <cell r="D7339" t="str">
            <v>PR</v>
          </cell>
          <cell r="E7339" t="str">
            <v>PRV</v>
          </cell>
          <cell r="F7339">
            <v>750</v>
          </cell>
          <cell r="G7339">
            <v>917041</v>
          </cell>
          <cell r="H7339">
            <v>10.8</v>
          </cell>
          <cell r="I7339" t="str">
            <v>X</v>
          </cell>
          <cell r="J7339"/>
        </row>
        <row r="7340">
          <cell r="A7340">
            <v>917042</v>
          </cell>
          <cell r="B7340" t="str">
            <v>DECERO MALBEC REMOLINOS'17 750ml</v>
          </cell>
          <cell r="C7340" t="str">
            <v>P</v>
          </cell>
          <cell r="D7340" t="str">
            <v>PR</v>
          </cell>
          <cell r="E7340" t="str">
            <v>PRU</v>
          </cell>
          <cell r="F7340">
            <v>750</v>
          </cell>
          <cell r="G7340">
            <v>917042</v>
          </cell>
          <cell r="H7340">
            <v>11.02</v>
          </cell>
          <cell r="I7340" t="str">
            <v>X</v>
          </cell>
          <cell r="J7340"/>
        </row>
        <row r="7341">
          <cell r="A7341">
            <v>770380</v>
          </cell>
          <cell r="B7341" t="str">
            <v>DECOY BRUT CUVEE 750ml</v>
          </cell>
          <cell r="C7341" t="str">
            <v>I</v>
          </cell>
          <cell r="D7341" t="str">
            <v>IH</v>
          </cell>
          <cell r="E7341" t="str">
            <v>IHP</v>
          </cell>
          <cell r="F7341">
            <v>750</v>
          </cell>
          <cell r="G7341">
            <v>770380</v>
          </cell>
          <cell r="H7341">
            <v>25.99</v>
          </cell>
          <cell r="I7341">
            <v>1</v>
          </cell>
          <cell r="J7341"/>
        </row>
        <row r="7342">
          <cell r="A7342">
            <v>460938</v>
          </cell>
          <cell r="B7342" t="str">
            <v>DECOY CABERNET SAUVIGNON 750ml</v>
          </cell>
          <cell r="C7342" t="str">
            <v>P</v>
          </cell>
          <cell r="D7342" t="str">
            <v>PL</v>
          </cell>
          <cell r="E7342" t="str">
            <v>PLB</v>
          </cell>
          <cell r="F7342">
            <v>750</v>
          </cell>
          <cell r="G7342">
            <v>460938</v>
          </cell>
          <cell r="H7342">
            <v>25.99</v>
          </cell>
          <cell r="I7342">
            <v>1</v>
          </cell>
          <cell r="J7342"/>
        </row>
        <row r="7343">
          <cell r="A7343">
            <v>949534</v>
          </cell>
          <cell r="B7343" t="str">
            <v>DECOY CHARDONNAY 750ml</v>
          </cell>
          <cell r="C7343" t="str">
            <v>K</v>
          </cell>
          <cell r="D7343" t="str">
            <v>KK</v>
          </cell>
          <cell r="E7343" t="str">
            <v>KKB</v>
          </cell>
          <cell r="F7343">
            <v>750</v>
          </cell>
          <cell r="G7343">
            <v>949534</v>
          </cell>
          <cell r="H7343">
            <v>20.99</v>
          </cell>
          <cell r="I7343">
            <v>1</v>
          </cell>
          <cell r="J7343"/>
        </row>
        <row r="7344">
          <cell r="A7344">
            <v>922665</v>
          </cell>
          <cell r="B7344" t="str">
            <v>DECOY CHARDONNAY LIMITED 750ml</v>
          </cell>
          <cell r="C7344" t="str">
            <v>K</v>
          </cell>
          <cell r="D7344" t="str">
            <v>KK</v>
          </cell>
          <cell r="E7344" t="str">
            <v>KKB</v>
          </cell>
          <cell r="F7344">
            <v>750</v>
          </cell>
          <cell r="G7344">
            <v>922665</v>
          </cell>
          <cell r="H7344">
            <v>29.99</v>
          </cell>
          <cell r="I7344">
            <v>1</v>
          </cell>
          <cell r="J7344"/>
        </row>
        <row r="7345">
          <cell r="A7345">
            <v>902869</v>
          </cell>
          <cell r="B7345" t="str">
            <v>DECOY LIMITED CABERNET SAUVIGNON 750ml</v>
          </cell>
          <cell r="C7345" t="str">
            <v>Y</v>
          </cell>
          <cell r="D7345" t="str">
            <v>YS</v>
          </cell>
          <cell r="E7345" t="str">
            <v>YSE</v>
          </cell>
          <cell r="F7345">
            <v>750</v>
          </cell>
          <cell r="G7345">
            <v>902869</v>
          </cell>
          <cell r="H7345">
            <v>30.5</v>
          </cell>
          <cell r="I7345" t="str">
            <v>S</v>
          </cell>
          <cell r="J7345"/>
        </row>
        <row r="7346">
          <cell r="A7346">
            <v>902871</v>
          </cell>
          <cell r="B7346" t="str">
            <v>DECOY LIMITED PINOT NOIR 750ml</v>
          </cell>
          <cell r="C7346" t="str">
            <v>Y</v>
          </cell>
          <cell r="D7346" t="str">
            <v>YS</v>
          </cell>
          <cell r="E7346" t="str">
            <v>YSE</v>
          </cell>
          <cell r="F7346">
            <v>750</v>
          </cell>
          <cell r="G7346">
            <v>902871</v>
          </cell>
          <cell r="H7346">
            <v>29.99</v>
          </cell>
          <cell r="I7346" t="str">
            <v>S</v>
          </cell>
          <cell r="J7346"/>
        </row>
        <row r="7347">
          <cell r="A7347">
            <v>924357</v>
          </cell>
          <cell r="B7347" t="str">
            <v>DECOY LIMITED PINOT NOIR 750ml</v>
          </cell>
          <cell r="C7347" t="str">
            <v>P</v>
          </cell>
          <cell r="D7347" t="str">
            <v>PL</v>
          </cell>
          <cell r="E7347" t="str">
            <v>PLR</v>
          </cell>
          <cell r="F7347">
            <v>750</v>
          </cell>
          <cell r="G7347">
            <v>924357</v>
          </cell>
          <cell r="H7347">
            <v>29.99</v>
          </cell>
          <cell r="I7347">
            <v>1</v>
          </cell>
          <cell r="J7347"/>
        </row>
        <row r="7348">
          <cell r="A7348">
            <v>902870</v>
          </cell>
          <cell r="B7348" t="str">
            <v>DECOY LIMITED RED BLEND 750ml</v>
          </cell>
          <cell r="C7348" t="str">
            <v>Y</v>
          </cell>
          <cell r="D7348" t="str">
            <v>YS</v>
          </cell>
          <cell r="E7348" t="str">
            <v>YSE</v>
          </cell>
          <cell r="F7348">
            <v>750</v>
          </cell>
          <cell r="G7348">
            <v>902870</v>
          </cell>
          <cell r="H7348">
            <v>29.99</v>
          </cell>
          <cell r="I7348" t="str">
            <v>S</v>
          </cell>
          <cell r="J7348"/>
        </row>
        <row r="7349">
          <cell r="A7349">
            <v>909302</v>
          </cell>
          <cell r="B7349" t="str">
            <v>DECOY MERLOT 750ml</v>
          </cell>
          <cell r="C7349" t="str">
            <v>Y</v>
          </cell>
          <cell r="D7349" t="str">
            <v>YS</v>
          </cell>
          <cell r="E7349" t="str">
            <v>YSE</v>
          </cell>
          <cell r="F7349">
            <v>750</v>
          </cell>
          <cell r="G7349">
            <v>909302</v>
          </cell>
          <cell r="H7349">
            <v>25.99</v>
          </cell>
          <cell r="I7349" t="str">
            <v>S</v>
          </cell>
          <cell r="J7349"/>
        </row>
        <row r="7350">
          <cell r="A7350">
            <v>460940</v>
          </cell>
          <cell r="B7350" t="str">
            <v>DECOY PINOT NOIR 750ml</v>
          </cell>
          <cell r="C7350" t="str">
            <v>P</v>
          </cell>
          <cell r="D7350" t="str">
            <v>PL</v>
          </cell>
          <cell r="E7350" t="str">
            <v>PLR</v>
          </cell>
          <cell r="F7350">
            <v>750</v>
          </cell>
          <cell r="G7350">
            <v>460940</v>
          </cell>
          <cell r="H7350">
            <v>25.99</v>
          </cell>
          <cell r="I7350">
            <v>1</v>
          </cell>
          <cell r="J7350"/>
        </row>
        <row r="7351">
          <cell r="A7351">
            <v>919550</v>
          </cell>
          <cell r="B7351" t="str">
            <v>DECOY PREM SELTZER CHARD ORANGE 250ml</v>
          </cell>
          <cell r="C7351" t="str">
            <v>Y</v>
          </cell>
          <cell r="D7351" t="str">
            <v>YS</v>
          </cell>
          <cell r="E7351" t="str">
            <v>YSE</v>
          </cell>
          <cell r="F7351">
            <v>250</v>
          </cell>
          <cell r="G7351">
            <v>919550</v>
          </cell>
          <cell r="H7351">
            <v>4.99</v>
          </cell>
          <cell r="I7351" t="str">
            <v>S</v>
          </cell>
          <cell r="J7351"/>
        </row>
        <row r="7352">
          <cell r="A7352">
            <v>460947</v>
          </cell>
          <cell r="B7352" t="str">
            <v>DECOY RED 750ml</v>
          </cell>
          <cell r="C7352" t="str">
            <v>P</v>
          </cell>
          <cell r="D7352" t="str">
            <v>PL</v>
          </cell>
          <cell r="E7352" t="str">
            <v>PLD</v>
          </cell>
          <cell r="F7352">
            <v>750</v>
          </cell>
          <cell r="G7352">
            <v>460947</v>
          </cell>
          <cell r="H7352">
            <v>25.99</v>
          </cell>
          <cell r="I7352">
            <v>1</v>
          </cell>
          <cell r="J7352"/>
        </row>
        <row r="7353">
          <cell r="A7353">
            <v>954419</v>
          </cell>
          <cell r="B7353" t="str">
            <v>DECOY ROSE 750ml</v>
          </cell>
          <cell r="C7353" t="str">
            <v>Y</v>
          </cell>
          <cell r="D7353" t="str">
            <v>YS</v>
          </cell>
          <cell r="E7353" t="str">
            <v>YSE</v>
          </cell>
          <cell r="F7353">
            <v>750</v>
          </cell>
          <cell r="G7353">
            <v>954419</v>
          </cell>
          <cell r="H7353">
            <v>16.989999999999998</v>
          </cell>
          <cell r="I7353" t="str">
            <v>S</v>
          </cell>
          <cell r="J7353"/>
        </row>
        <row r="7354">
          <cell r="A7354">
            <v>560947</v>
          </cell>
          <cell r="B7354" t="str">
            <v>DECOY SAUVIGNON BLANC 750ml</v>
          </cell>
          <cell r="C7354" t="str">
            <v>K</v>
          </cell>
          <cell r="D7354" t="str">
            <v>KK</v>
          </cell>
          <cell r="E7354" t="str">
            <v>KKD</v>
          </cell>
          <cell r="F7354">
            <v>750</v>
          </cell>
          <cell r="G7354">
            <v>560947</v>
          </cell>
          <cell r="H7354">
            <v>20.99</v>
          </cell>
          <cell r="I7354">
            <v>1</v>
          </cell>
          <cell r="J7354"/>
        </row>
        <row r="7355">
          <cell r="A7355">
            <v>981964</v>
          </cell>
          <cell r="B7355" t="str">
            <v>DECOY ZINFANDEL 750ml</v>
          </cell>
          <cell r="C7355" t="str">
            <v>P</v>
          </cell>
          <cell r="D7355" t="str">
            <v>PL</v>
          </cell>
          <cell r="E7355" t="str">
            <v>PLH</v>
          </cell>
          <cell r="F7355">
            <v>750</v>
          </cell>
          <cell r="G7355">
            <v>981964</v>
          </cell>
          <cell r="H7355">
            <v>25.99</v>
          </cell>
          <cell r="I7355">
            <v>1</v>
          </cell>
          <cell r="J7355"/>
        </row>
        <row r="7356">
          <cell r="A7356">
            <v>40152</v>
          </cell>
          <cell r="B7356" t="str">
            <v>DEEP EDDY CRANBERY VODKA 750ml</v>
          </cell>
          <cell r="C7356" t="str">
            <v>Y</v>
          </cell>
          <cell r="D7356" t="str">
            <v>YS</v>
          </cell>
          <cell r="E7356" t="str">
            <v>YSA</v>
          </cell>
          <cell r="F7356">
            <v>750</v>
          </cell>
          <cell r="G7356">
            <v>40152</v>
          </cell>
          <cell r="H7356">
            <v>18.989999999999998</v>
          </cell>
          <cell r="I7356" t="str">
            <v>S</v>
          </cell>
          <cell r="J7356"/>
        </row>
        <row r="7357">
          <cell r="A7357">
            <v>40053</v>
          </cell>
          <cell r="B7357" t="str">
            <v>DEEP EDDY LEMON VODKA 750ml</v>
          </cell>
          <cell r="C7357" t="str">
            <v>A</v>
          </cell>
          <cell r="D7357" t="str">
            <v>AD</v>
          </cell>
          <cell r="E7357" t="str">
            <v>ADM</v>
          </cell>
          <cell r="F7357">
            <v>750</v>
          </cell>
          <cell r="G7357">
            <v>40053</v>
          </cell>
          <cell r="H7357">
            <v>18.989999999999998</v>
          </cell>
          <cell r="I7357">
            <v>1</v>
          </cell>
          <cell r="J7357"/>
        </row>
        <row r="7358">
          <cell r="A7358">
            <v>39322</v>
          </cell>
          <cell r="B7358" t="str">
            <v>DEEP EDDY LIME 750ml</v>
          </cell>
          <cell r="C7358" t="str">
            <v>A</v>
          </cell>
          <cell r="D7358" t="str">
            <v>AD</v>
          </cell>
          <cell r="E7358" t="str">
            <v>ADM</v>
          </cell>
          <cell r="F7358">
            <v>750</v>
          </cell>
          <cell r="G7358">
            <v>39322</v>
          </cell>
          <cell r="H7358">
            <v>18.989999999999998</v>
          </cell>
          <cell r="I7358">
            <v>1</v>
          </cell>
          <cell r="J7358"/>
        </row>
        <row r="7359">
          <cell r="A7359">
            <v>36606</v>
          </cell>
          <cell r="B7359" t="str">
            <v>DEEP EDDY ORANGE 750ml</v>
          </cell>
          <cell r="C7359" t="str">
            <v>A</v>
          </cell>
          <cell r="D7359" t="str">
            <v>AD</v>
          </cell>
          <cell r="E7359" t="str">
            <v>ADM</v>
          </cell>
          <cell r="F7359">
            <v>750</v>
          </cell>
          <cell r="G7359">
            <v>36606</v>
          </cell>
          <cell r="H7359">
            <v>18.989999999999998</v>
          </cell>
          <cell r="I7359" t="str">
            <v>S</v>
          </cell>
          <cell r="J7359"/>
        </row>
        <row r="7360">
          <cell r="A7360">
            <v>39922</v>
          </cell>
          <cell r="B7360" t="str">
            <v>DEEP EDDY PEACH VODKA 750ml</v>
          </cell>
          <cell r="C7360" t="str">
            <v>A</v>
          </cell>
          <cell r="D7360" t="str">
            <v>AD</v>
          </cell>
          <cell r="E7360" t="str">
            <v>ADM</v>
          </cell>
          <cell r="F7360">
            <v>750</v>
          </cell>
          <cell r="G7360">
            <v>39922</v>
          </cell>
          <cell r="H7360">
            <v>18.989999999999998</v>
          </cell>
          <cell r="I7360">
            <v>1</v>
          </cell>
          <cell r="J7360"/>
        </row>
        <row r="7361">
          <cell r="A7361">
            <v>40327</v>
          </cell>
          <cell r="B7361" t="str">
            <v>DEEP EDDY RUBY RED GRAPEFRUIT VOD 750ml</v>
          </cell>
          <cell r="C7361" t="str">
            <v>A</v>
          </cell>
          <cell r="D7361" t="str">
            <v>AD</v>
          </cell>
          <cell r="E7361" t="str">
            <v>ADM</v>
          </cell>
          <cell r="F7361">
            <v>750</v>
          </cell>
          <cell r="G7361">
            <v>40327</v>
          </cell>
          <cell r="H7361">
            <v>18.989999999999998</v>
          </cell>
          <cell r="I7361">
            <v>1</v>
          </cell>
          <cell r="J7361"/>
        </row>
        <row r="7362">
          <cell r="A7362">
            <v>40031</v>
          </cell>
          <cell r="B7362" t="str">
            <v>DEEP EDDY SWEET TEA VODKA 750ml</v>
          </cell>
          <cell r="C7362" t="str">
            <v>Y</v>
          </cell>
          <cell r="D7362" t="str">
            <v>YS</v>
          </cell>
          <cell r="E7362" t="str">
            <v>YSA</v>
          </cell>
          <cell r="F7362">
            <v>750</v>
          </cell>
          <cell r="G7362">
            <v>40031</v>
          </cell>
          <cell r="H7362">
            <v>18.989999999999998</v>
          </cell>
          <cell r="I7362" t="str">
            <v>S</v>
          </cell>
          <cell r="J7362"/>
        </row>
        <row r="7363">
          <cell r="A7363">
            <v>36122</v>
          </cell>
          <cell r="B7363" t="str">
            <v>DEEP EDDY VODKA 750ml</v>
          </cell>
          <cell r="C7363" t="str">
            <v>A</v>
          </cell>
          <cell r="D7363" t="str">
            <v>AD</v>
          </cell>
          <cell r="E7363" t="str">
            <v>ADF</v>
          </cell>
          <cell r="F7363">
            <v>750</v>
          </cell>
          <cell r="G7363">
            <v>36122</v>
          </cell>
          <cell r="H7363">
            <v>18.989999999999998</v>
          </cell>
          <cell r="I7363">
            <v>1</v>
          </cell>
          <cell r="J7363"/>
        </row>
        <row r="7364">
          <cell r="A7364">
            <v>36124</v>
          </cell>
          <cell r="B7364" t="str">
            <v>DEEP EDDY VODKA 1750ml</v>
          </cell>
          <cell r="C7364" t="str">
            <v>A</v>
          </cell>
          <cell r="D7364" t="str">
            <v>AD</v>
          </cell>
          <cell r="E7364" t="str">
            <v>ADW</v>
          </cell>
          <cell r="F7364">
            <v>1750</v>
          </cell>
          <cell r="G7364">
            <v>36124</v>
          </cell>
          <cell r="H7364">
            <v>34.99</v>
          </cell>
          <cell r="I7364">
            <v>1</v>
          </cell>
          <cell r="J7364"/>
        </row>
        <row r="7365">
          <cell r="A7365">
            <v>40055</v>
          </cell>
          <cell r="B7365" t="str">
            <v>DEEP EDDY VODKA LEMON 1750ml</v>
          </cell>
          <cell r="C7365" t="str">
            <v>A</v>
          </cell>
          <cell r="D7365" t="str">
            <v>AD</v>
          </cell>
          <cell r="E7365" t="str">
            <v>ADM</v>
          </cell>
          <cell r="F7365">
            <v>1750</v>
          </cell>
          <cell r="G7365">
            <v>40055</v>
          </cell>
          <cell r="H7365">
            <v>35.99</v>
          </cell>
          <cell r="I7365">
            <v>1</v>
          </cell>
          <cell r="J7365"/>
        </row>
        <row r="7366">
          <cell r="A7366">
            <v>924098</v>
          </cell>
          <cell r="B7366" t="str">
            <v>DEEP ELLUM BREWING IPA 355ml</v>
          </cell>
          <cell r="C7366" t="str">
            <v>Y</v>
          </cell>
          <cell r="D7366" t="str">
            <v>YS</v>
          </cell>
          <cell r="E7366" t="str">
            <v>YST</v>
          </cell>
          <cell r="F7366">
            <v>355</v>
          </cell>
          <cell r="G7366">
            <v>924098</v>
          </cell>
          <cell r="H7366">
            <v>2.09</v>
          </cell>
          <cell r="I7366" t="str">
            <v>S</v>
          </cell>
          <cell r="J7366"/>
        </row>
        <row r="7367">
          <cell r="A7367">
            <v>921954</v>
          </cell>
          <cell r="B7367" t="str">
            <v>DEEP ELLUM BREWING MANIC CONFIDENCE355ml</v>
          </cell>
          <cell r="C7367" t="str">
            <v>Y</v>
          </cell>
          <cell r="D7367" t="str">
            <v>YS</v>
          </cell>
          <cell r="E7367" t="str">
            <v>YST</v>
          </cell>
          <cell r="F7367">
            <v>355</v>
          </cell>
          <cell r="G7367">
            <v>921954</v>
          </cell>
          <cell r="H7367">
            <v>2.02</v>
          </cell>
          <cell r="I7367" t="str">
            <v>S</v>
          </cell>
          <cell r="J7367"/>
        </row>
        <row r="7368">
          <cell r="A7368">
            <v>900528</v>
          </cell>
          <cell r="B7368" t="str">
            <v>DEEP ELLUM DALLAS BLONDE 355ml</v>
          </cell>
          <cell r="C7368" t="str">
            <v>Y</v>
          </cell>
          <cell r="D7368" t="str">
            <v>YS</v>
          </cell>
          <cell r="E7368" t="str">
            <v>YST</v>
          </cell>
          <cell r="F7368">
            <v>355</v>
          </cell>
          <cell r="G7368">
            <v>900528</v>
          </cell>
          <cell r="H7368">
            <v>1.81</v>
          </cell>
          <cell r="I7368" t="str">
            <v>S</v>
          </cell>
          <cell r="J7368"/>
        </row>
        <row r="7369">
          <cell r="A7369">
            <v>900316</v>
          </cell>
          <cell r="B7369" t="str">
            <v>DEETLEFS ESTATE PINOTAGE 750ml</v>
          </cell>
          <cell r="C7369" t="str">
            <v>Y</v>
          </cell>
          <cell r="D7369" t="str">
            <v>YS</v>
          </cell>
          <cell r="E7369" t="str">
            <v>YSE</v>
          </cell>
          <cell r="F7369">
            <v>750</v>
          </cell>
          <cell r="G7369">
            <v>900316</v>
          </cell>
          <cell r="H7369">
            <v>39.99</v>
          </cell>
          <cell r="I7369" t="str">
            <v>S</v>
          </cell>
          <cell r="J7369"/>
        </row>
        <row r="7370">
          <cell r="A7370">
            <v>27446</v>
          </cell>
          <cell r="B7370" t="str">
            <v>DEFIANT SINGLE MALT WHISKY 750ml</v>
          </cell>
          <cell r="C7370" t="str">
            <v>Y</v>
          </cell>
          <cell r="D7370" t="str">
            <v>YS</v>
          </cell>
          <cell r="E7370" t="str">
            <v>YSA</v>
          </cell>
          <cell r="F7370">
            <v>750</v>
          </cell>
          <cell r="G7370">
            <v>27446</v>
          </cell>
          <cell r="H7370">
            <v>46.39</v>
          </cell>
          <cell r="I7370" t="str">
            <v>S</v>
          </cell>
          <cell r="J7370"/>
        </row>
        <row r="7371">
          <cell r="A7371">
            <v>919371</v>
          </cell>
          <cell r="B7371" t="str">
            <v>DEGLACE DESSERT PINOT NOIR 375ml</v>
          </cell>
          <cell r="C7371" t="str">
            <v>Y</v>
          </cell>
          <cell r="D7371" t="str">
            <v>YS</v>
          </cell>
          <cell r="E7371" t="str">
            <v>YSE</v>
          </cell>
          <cell r="F7371">
            <v>375</v>
          </cell>
          <cell r="G7371">
            <v>919371</v>
          </cell>
          <cell r="H7371">
            <v>34.18</v>
          </cell>
          <cell r="I7371" t="str">
            <v>S</v>
          </cell>
          <cell r="J7371"/>
        </row>
        <row r="7372">
          <cell r="A7372">
            <v>948103</v>
          </cell>
          <cell r="B7372" t="str">
            <v>DEGLACE DESSERT WINE 375ml</v>
          </cell>
          <cell r="C7372" t="str">
            <v>Y</v>
          </cell>
          <cell r="D7372" t="str">
            <v>YS</v>
          </cell>
          <cell r="E7372" t="str">
            <v>YSE</v>
          </cell>
          <cell r="F7372">
            <v>375</v>
          </cell>
          <cell r="G7372">
            <v>948103</v>
          </cell>
          <cell r="H7372">
            <v>31.02</v>
          </cell>
          <cell r="I7372" t="str">
            <v>S</v>
          </cell>
          <cell r="J7372"/>
        </row>
        <row r="7373">
          <cell r="A7373">
            <v>917119</v>
          </cell>
          <cell r="B7373" t="str">
            <v>DEHESA LA GRANJA'16 750ml</v>
          </cell>
          <cell r="C7373" t="str">
            <v>P</v>
          </cell>
          <cell r="D7373" t="str">
            <v>PR</v>
          </cell>
          <cell r="E7373" t="str">
            <v>PRP</v>
          </cell>
          <cell r="F7373">
            <v>750</v>
          </cell>
          <cell r="G7373">
            <v>917119</v>
          </cell>
          <cell r="H7373">
            <v>19.02</v>
          </cell>
          <cell r="I7373" t="str">
            <v>L</v>
          </cell>
          <cell r="J7373"/>
        </row>
        <row r="7374">
          <cell r="A7374">
            <v>913539</v>
          </cell>
          <cell r="B7374" t="str">
            <v>DEHLINGER CHARD ESTATE'07 750ml</v>
          </cell>
          <cell r="C7374" t="str">
            <v>K</v>
          </cell>
          <cell r="D7374" t="str">
            <v>KK</v>
          </cell>
          <cell r="E7374" t="str">
            <v>KKB</v>
          </cell>
          <cell r="F7374">
            <v>750</v>
          </cell>
          <cell r="G7374">
            <v>913539</v>
          </cell>
          <cell r="H7374">
            <v>35.31</v>
          </cell>
          <cell r="I7374" t="str">
            <v>X</v>
          </cell>
          <cell r="J7374"/>
        </row>
        <row r="7375">
          <cell r="A7375">
            <v>916766</v>
          </cell>
          <cell r="B7375" t="str">
            <v>DEHLINGER CHARD ESTATE'11/12 750ml</v>
          </cell>
          <cell r="C7375" t="str">
            <v>K</v>
          </cell>
          <cell r="D7375" t="str">
            <v>KK</v>
          </cell>
          <cell r="E7375" t="str">
            <v>KKB</v>
          </cell>
          <cell r="F7375">
            <v>750</v>
          </cell>
          <cell r="G7375">
            <v>916766</v>
          </cell>
          <cell r="H7375">
            <v>20.6</v>
          </cell>
          <cell r="I7375" t="str">
            <v>X</v>
          </cell>
          <cell r="J7375"/>
        </row>
        <row r="7376">
          <cell r="A7376">
            <v>978417</v>
          </cell>
          <cell r="B7376" t="str">
            <v>DEHLINGER PINOT ESTATE'07/8 750ml</v>
          </cell>
          <cell r="C7376" t="str">
            <v>P</v>
          </cell>
          <cell r="D7376" t="str">
            <v>PL</v>
          </cell>
          <cell r="E7376" t="str">
            <v>PLR</v>
          </cell>
          <cell r="F7376">
            <v>750</v>
          </cell>
          <cell r="G7376">
            <v>978417</v>
          </cell>
          <cell r="H7376">
            <v>47.51</v>
          </cell>
          <cell r="I7376" t="str">
            <v>U</v>
          </cell>
          <cell r="J7376"/>
        </row>
        <row r="7377">
          <cell r="A7377">
            <v>913540</v>
          </cell>
          <cell r="B7377" t="str">
            <v>DEHLINGER PINOT GOLDRIDGE'06/07 750ml</v>
          </cell>
          <cell r="C7377" t="str">
            <v>P</v>
          </cell>
          <cell r="D7377" t="str">
            <v>PL</v>
          </cell>
          <cell r="E7377" t="str">
            <v>PLR</v>
          </cell>
          <cell r="F7377">
            <v>750</v>
          </cell>
          <cell r="G7377">
            <v>913540</v>
          </cell>
          <cell r="H7377">
            <v>42.83</v>
          </cell>
          <cell r="I7377" t="str">
            <v>X</v>
          </cell>
          <cell r="J7377"/>
        </row>
        <row r="7378">
          <cell r="A7378">
            <v>978414</v>
          </cell>
          <cell r="B7378" t="str">
            <v>DEHLINGER PINOT NOIR GOLDRIDGE'17 750ml</v>
          </cell>
          <cell r="C7378" t="str">
            <v>P</v>
          </cell>
          <cell r="D7378" t="str">
            <v>PL</v>
          </cell>
          <cell r="E7378" t="str">
            <v>PLR</v>
          </cell>
          <cell r="F7378">
            <v>750</v>
          </cell>
          <cell r="G7378">
            <v>978414</v>
          </cell>
          <cell r="H7378">
            <v>49.68</v>
          </cell>
          <cell r="I7378" t="str">
            <v>X</v>
          </cell>
          <cell r="J7378"/>
        </row>
        <row r="7379">
          <cell r="A7379">
            <v>917354</v>
          </cell>
          <cell r="B7379" t="str">
            <v>DEI VINO NOBILE MONTEPULC'16 750ml</v>
          </cell>
          <cell r="C7379" t="str">
            <v>P</v>
          </cell>
          <cell r="D7379" t="str">
            <v>PR</v>
          </cell>
          <cell r="E7379" t="str">
            <v>PRI</v>
          </cell>
          <cell r="F7379">
            <v>750</v>
          </cell>
          <cell r="G7379">
            <v>917354</v>
          </cell>
          <cell r="H7379">
            <v>30.23</v>
          </cell>
          <cell r="I7379" t="str">
            <v>X</v>
          </cell>
          <cell r="J7379"/>
        </row>
        <row r="7380">
          <cell r="A7380">
            <v>73496</v>
          </cell>
          <cell r="B7380" t="str">
            <v>DEKUYPER AMARETTO 750ml</v>
          </cell>
          <cell r="C7380" t="str">
            <v>C</v>
          </cell>
          <cell r="D7380" t="str">
            <v>CH</v>
          </cell>
          <cell r="E7380" t="str">
            <v>CHU</v>
          </cell>
          <cell r="F7380">
            <v>750</v>
          </cell>
          <cell r="G7380">
            <v>73496</v>
          </cell>
          <cell r="H7380">
            <v>8.2899999999999991</v>
          </cell>
          <cell r="I7380">
            <v>1</v>
          </cell>
          <cell r="J7380"/>
        </row>
        <row r="7381">
          <cell r="A7381">
            <v>85166</v>
          </cell>
          <cell r="B7381" t="str">
            <v>DEKUYPER- ANISETTE 750ml</v>
          </cell>
          <cell r="C7381" t="str">
            <v>Y</v>
          </cell>
          <cell r="D7381" t="str">
            <v>YS</v>
          </cell>
          <cell r="E7381" t="str">
            <v>YSC</v>
          </cell>
          <cell r="F7381">
            <v>750</v>
          </cell>
          <cell r="G7381">
            <v>85166</v>
          </cell>
          <cell r="H7381">
            <v>10.99</v>
          </cell>
          <cell r="I7381" t="str">
            <v>S</v>
          </cell>
          <cell r="J7381"/>
        </row>
        <row r="7382">
          <cell r="A7382">
            <v>85526</v>
          </cell>
          <cell r="B7382" t="str">
            <v>DEKUYPER BLUE CURACAO 750ml</v>
          </cell>
          <cell r="C7382" t="str">
            <v>Y</v>
          </cell>
          <cell r="D7382" t="str">
            <v>YS</v>
          </cell>
          <cell r="E7382" t="str">
            <v>YSC</v>
          </cell>
          <cell r="F7382">
            <v>750</v>
          </cell>
          <cell r="G7382">
            <v>85526</v>
          </cell>
          <cell r="H7382">
            <v>10.99</v>
          </cell>
          <cell r="I7382" t="str">
            <v>U</v>
          </cell>
          <cell r="J7382"/>
        </row>
        <row r="7383">
          <cell r="A7383">
            <v>82766</v>
          </cell>
          <cell r="B7383" t="str">
            <v>DEKUYPER BLUESBERRY SCHNAPPS 750ml</v>
          </cell>
          <cell r="C7383" t="str">
            <v>Y</v>
          </cell>
          <cell r="D7383" t="str">
            <v>YS</v>
          </cell>
          <cell r="E7383" t="str">
            <v>YSC</v>
          </cell>
          <cell r="F7383">
            <v>750</v>
          </cell>
          <cell r="G7383">
            <v>82766</v>
          </cell>
          <cell r="H7383">
            <v>11.18</v>
          </cell>
          <cell r="I7383" t="str">
            <v>S</v>
          </cell>
          <cell r="J7383"/>
        </row>
        <row r="7384">
          <cell r="A7384">
            <v>82786</v>
          </cell>
          <cell r="B7384" t="str">
            <v>DEKUYPER BUTTERSHOTS SCHNAPPS 750ml</v>
          </cell>
          <cell r="C7384" t="str">
            <v>C</v>
          </cell>
          <cell r="D7384" t="str">
            <v>CP</v>
          </cell>
          <cell r="E7384" t="str">
            <v>CPP</v>
          </cell>
          <cell r="F7384">
            <v>750</v>
          </cell>
          <cell r="G7384">
            <v>82786</v>
          </cell>
          <cell r="H7384">
            <v>11.99</v>
          </cell>
          <cell r="I7384">
            <v>1</v>
          </cell>
          <cell r="J7384"/>
        </row>
        <row r="7385">
          <cell r="A7385">
            <v>73520</v>
          </cell>
          <cell r="B7385" t="str">
            <v>DEKUYPER CACTUS JUICE 1750ml</v>
          </cell>
          <cell r="C7385" t="str">
            <v>Y</v>
          </cell>
          <cell r="D7385" t="str">
            <v>YS</v>
          </cell>
          <cell r="E7385" t="str">
            <v>YSC</v>
          </cell>
          <cell r="F7385">
            <v>1750</v>
          </cell>
          <cell r="G7385">
            <v>73520</v>
          </cell>
          <cell r="H7385">
            <v>22.49</v>
          </cell>
          <cell r="I7385" t="str">
            <v>S</v>
          </cell>
          <cell r="J7385"/>
        </row>
        <row r="7386">
          <cell r="A7386">
            <v>73516</v>
          </cell>
          <cell r="B7386" t="str">
            <v>DEKUYPER CACTUS JUICE MARGARIT 750ml</v>
          </cell>
          <cell r="C7386" t="str">
            <v>C</v>
          </cell>
          <cell r="D7386" t="str">
            <v>CW</v>
          </cell>
          <cell r="E7386" t="str">
            <v>CWF</v>
          </cell>
          <cell r="F7386">
            <v>750</v>
          </cell>
          <cell r="G7386">
            <v>73516</v>
          </cell>
          <cell r="H7386">
            <v>11.99</v>
          </cell>
          <cell r="I7386" t="str">
            <v>U</v>
          </cell>
          <cell r="J7386"/>
        </row>
        <row r="7387">
          <cell r="A7387">
            <v>919433</v>
          </cell>
          <cell r="B7387" t="str">
            <v>DEKUYPER COCONUT RUM 750ml</v>
          </cell>
          <cell r="C7387" t="str">
            <v>Y</v>
          </cell>
          <cell r="D7387" t="str">
            <v>YS</v>
          </cell>
          <cell r="E7387" t="str">
            <v>YSA</v>
          </cell>
          <cell r="F7387">
            <v>750</v>
          </cell>
          <cell r="G7387">
            <v>919433</v>
          </cell>
          <cell r="H7387">
            <v>10.99</v>
          </cell>
          <cell r="I7387" t="str">
            <v>S</v>
          </cell>
          <cell r="J7387"/>
        </row>
        <row r="7388">
          <cell r="A7388">
            <v>80096</v>
          </cell>
          <cell r="B7388" t="str">
            <v>DEKUYPER CR DE BANANA 750ml</v>
          </cell>
          <cell r="C7388" t="str">
            <v>Y</v>
          </cell>
          <cell r="D7388" t="str">
            <v>YS</v>
          </cell>
          <cell r="E7388" t="str">
            <v>YSC</v>
          </cell>
          <cell r="F7388">
            <v>750</v>
          </cell>
          <cell r="G7388">
            <v>80096</v>
          </cell>
          <cell r="H7388">
            <v>10.99</v>
          </cell>
          <cell r="I7388" t="str">
            <v>S</v>
          </cell>
          <cell r="J7388"/>
        </row>
        <row r="7389">
          <cell r="A7389">
            <v>79136</v>
          </cell>
          <cell r="B7389" t="str">
            <v>DEKUYPER CR DE MENTHE GRN 750ml</v>
          </cell>
          <cell r="C7389" t="str">
            <v>Y</v>
          </cell>
          <cell r="D7389" t="str">
            <v>YS</v>
          </cell>
          <cell r="E7389" t="str">
            <v>YSC</v>
          </cell>
          <cell r="F7389">
            <v>750</v>
          </cell>
          <cell r="G7389">
            <v>79136</v>
          </cell>
          <cell r="H7389">
            <v>10.99</v>
          </cell>
          <cell r="I7389" t="str">
            <v>S</v>
          </cell>
          <cell r="J7389"/>
        </row>
        <row r="7390">
          <cell r="A7390">
            <v>79616</v>
          </cell>
          <cell r="B7390" t="str">
            <v>DEKUYPER CR DE MENTHE WH 750ml</v>
          </cell>
          <cell r="C7390" t="str">
            <v>C</v>
          </cell>
          <cell r="D7390" t="str">
            <v>CH</v>
          </cell>
          <cell r="E7390" t="str">
            <v>CHU</v>
          </cell>
          <cell r="F7390">
            <v>750</v>
          </cell>
          <cell r="G7390">
            <v>79616</v>
          </cell>
          <cell r="H7390">
            <v>6.99</v>
          </cell>
          <cell r="I7390" t="str">
            <v>D</v>
          </cell>
          <cell r="J7390"/>
        </row>
        <row r="7391">
          <cell r="A7391">
            <v>82756</v>
          </cell>
          <cell r="B7391" t="str">
            <v>DEKUYPER CRANBERRY SCHNAPPS 750ml</v>
          </cell>
          <cell r="C7391" t="str">
            <v>Y</v>
          </cell>
          <cell r="D7391" t="str">
            <v>YS</v>
          </cell>
          <cell r="E7391" t="str">
            <v>YSA</v>
          </cell>
          <cell r="F7391">
            <v>750</v>
          </cell>
          <cell r="G7391">
            <v>82756</v>
          </cell>
          <cell r="H7391">
            <v>11.18</v>
          </cell>
          <cell r="I7391" t="str">
            <v>S</v>
          </cell>
          <cell r="J7391"/>
        </row>
        <row r="7392">
          <cell r="A7392">
            <v>78166</v>
          </cell>
          <cell r="B7392" t="str">
            <v>DEKUYPER CREME DE CACAO DARK 750ml</v>
          </cell>
          <cell r="C7392" t="str">
            <v>C</v>
          </cell>
          <cell r="D7392" t="str">
            <v>CH</v>
          </cell>
          <cell r="E7392" t="str">
            <v>CHN</v>
          </cell>
          <cell r="F7392">
            <v>750</v>
          </cell>
          <cell r="G7392">
            <v>78166</v>
          </cell>
          <cell r="H7392">
            <v>11.99</v>
          </cell>
          <cell r="I7392">
            <v>1</v>
          </cell>
          <cell r="J7392"/>
        </row>
        <row r="7393">
          <cell r="A7393">
            <v>78706</v>
          </cell>
          <cell r="B7393" t="str">
            <v>DEKUYPER CREME DE CACAO WHITE 750ml</v>
          </cell>
          <cell r="C7393" t="str">
            <v>Y</v>
          </cell>
          <cell r="D7393" t="str">
            <v>YS</v>
          </cell>
          <cell r="E7393" t="str">
            <v>YSC</v>
          </cell>
          <cell r="F7393">
            <v>750</v>
          </cell>
          <cell r="G7393">
            <v>78706</v>
          </cell>
          <cell r="H7393">
            <v>11.99</v>
          </cell>
          <cell r="I7393" t="str">
            <v>S</v>
          </cell>
          <cell r="J7393"/>
        </row>
        <row r="7394">
          <cell r="A7394">
            <v>82636</v>
          </cell>
          <cell r="B7394" t="str">
            <v>DEKUYPER GRAPE PUCKER 750ml</v>
          </cell>
          <cell r="C7394" t="str">
            <v>C</v>
          </cell>
          <cell r="D7394" t="str">
            <v>CP</v>
          </cell>
          <cell r="E7394" t="str">
            <v>CPG</v>
          </cell>
          <cell r="F7394">
            <v>750</v>
          </cell>
          <cell r="G7394">
            <v>82636</v>
          </cell>
          <cell r="H7394">
            <v>11.99</v>
          </cell>
          <cell r="I7394">
            <v>1</v>
          </cell>
          <cell r="J7394"/>
        </row>
        <row r="7395">
          <cell r="A7395">
            <v>82618</v>
          </cell>
          <cell r="B7395" t="str">
            <v>DEKUYPER HOT DAMN 1750ml</v>
          </cell>
          <cell r="C7395" t="str">
            <v>Y</v>
          </cell>
          <cell r="D7395" t="str">
            <v>YS</v>
          </cell>
          <cell r="E7395" t="str">
            <v>YSC</v>
          </cell>
          <cell r="F7395">
            <v>1750</v>
          </cell>
          <cell r="G7395">
            <v>82618</v>
          </cell>
          <cell r="H7395">
            <v>22.49</v>
          </cell>
          <cell r="I7395" t="str">
            <v>S</v>
          </cell>
          <cell r="J7395"/>
        </row>
        <row r="7396">
          <cell r="A7396">
            <v>82881</v>
          </cell>
          <cell r="B7396" t="str">
            <v>DEKUYPER HOT DAMN 100 SCHNAPPS 750ml</v>
          </cell>
          <cell r="C7396" t="str">
            <v>C</v>
          </cell>
          <cell r="D7396" t="str">
            <v>CP</v>
          </cell>
          <cell r="E7396" t="str">
            <v>CPK</v>
          </cell>
          <cell r="F7396">
            <v>750</v>
          </cell>
          <cell r="G7396">
            <v>82881</v>
          </cell>
          <cell r="H7396">
            <v>14.99</v>
          </cell>
          <cell r="I7396">
            <v>1</v>
          </cell>
          <cell r="J7396"/>
        </row>
        <row r="7397">
          <cell r="A7397">
            <v>82611</v>
          </cell>
          <cell r="B7397" t="str">
            <v>DEKUYPER HOT DAMN SCHNAPPS 750ml</v>
          </cell>
          <cell r="C7397" t="str">
            <v>C</v>
          </cell>
          <cell r="D7397" t="str">
            <v>CP</v>
          </cell>
          <cell r="E7397" t="str">
            <v>CPK</v>
          </cell>
          <cell r="F7397">
            <v>750</v>
          </cell>
          <cell r="G7397">
            <v>82611</v>
          </cell>
          <cell r="H7397">
            <v>11.11</v>
          </cell>
          <cell r="I7397" t="str">
            <v>D</v>
          </cell>
          <cell r="J7397"/>
        </row>
        <row r="7398">
          <cell r="A7398">
            <v>909310</v>
          </cell>
          <cell r="B7398" t="str">
            <v>DEKUYPER ISLAND BLUE 750ml</v>
          </cell>
          <cell r="C7398" t="str">
            <v>Y</v>
          </cell>
          <cell r="D7398" t="str">
            <v>YS</v>
          </cell>
          <cell r="E7398" t="str">
            <v>YSE</v>
          </cell>
          <cell r="F7398">
            <v>750</v>
          </cell>
          <cell r="G7398">
            <v>909310</v>
          </cell>
          <cell r="H7398">
            <v>10.68</v>
          </cell>
          <cell r="I7398" t="str">
            <v>S</v>
          </cell>
          <cell r="J7398"/>
        </row>
        <row r="7399">
          <cell r="A7399">
            <v>82856</v>
          </cell>
          <cell r="B7399" t="str">
            <v>DEKUYPER ISLAND PUNCH PUCKER 750ml</v>
          </cell>
          <cell r="C7399" t="str">
            <v>C</v>
          </cell>
          <cell r="D7399" t="str">
            <v>CP</v>
          </cell>
          <cell r="E7399" t="str">
            <v>CPU</v>
          </cell>
          <cell r="F7399">
            <v>750</v>
          </cell>
          <cell r="G7399">
            <v>82856</v>
          </cell>
          <cell r="H7399">
            <v>11.99</v>
          </cell>
          <cell r="I7399" t="str">
            <v>S</v>
          </cell>
          <cell r="J7399"/>
        </row>
        <row r="7400">
          <cell r="A7400">
            <v>919303</v>
          </cell>
          <cell r="B7400" t="str">
            <v>DEKUYPER KEY LARGO 750ml</v>
          </cell>
          <cell r="C7400" t="str">
            <v>Y</v>
          </cell>
          <cell r="D7400" t="str">
            <v>YS</v>
          </cell>
          <cell r="E7400" t="str">
            <v>YSC</v>
          </cell>
          <cell r="F7400">
            <v>750</v>
          </cell>
          <cell r="G7400">
            <v>919303</v>
          </cell>
          <cell r="H7400">
            <v>9.18</v>
          </cell>
          <cell r="I7400" t="str">
            <v>S</v>
          </cell>
          <cell r="J7400"/>
        </row>
        <row r="7401">
          <cell r="A7401">
            <v>82830</v>
          </cell>
          <cell r="B7401" t="str">
            <v>DEKUYPER LUSC WATERMELON SQUEEZE 750ml</v>
          </cell>
          <cell r="C7401" t="str">
            <v>Y</v>
          </cell>
          <cell r="D7401" t="str">
            <v>YS</v>
          </cell>
          <cell r="E7401" t="str">
            <v>YSC</v>
          </cell>
          <cell r="F7401">
            <v>750</v>
          </cell>
          <cell r="G7401">
            <v>82830</v>
          </cell>
          <cell r="H7401">
            <v>11.99</v>
          </cell>
          <cell r="I7401" t="str">
            <v>U</v>
          </cell>
          <cell r="J7401"/>
        </row>
        <row r="7402">
          <cell r="A7402">
            <v>82902</v>
          </cell>
          <cell r="B7402" t="str">
            <v>DEKUYPER LUSCIOUS RED APPLE 750ml</v>
          </cell>
          <cell r="C7402" t="str">
            <v>Y</v>
          </cell>
          <cell r="D7402" t="str">
            <v>YS</v>
          </cell>
          <cell r="E7402" t="str">
            <v>YSC</v>
          </cell>
          <cell r="F7402">
            <v>750</v>
          </cell>
          <cell r="G7402">
            <v>82902</v>
          </cell>
          <cell r="H7402">
            <v>11.99</v>
          </cell>
          <cell r="I7402" t="str">
            <v>S</v>
          </cell>
          <cell r="J7402"/>
        </row>
        <row r="7403">
          <cell r="A7403">
            <v>33416</v>
          </cell>
          <cell r="B7403" t="str">
            <v>DEKUYPER LUSCIOUS SLOE GIN 750ml</v>
          </cell>
          <cell r="C7403" t="str">
            <v>Y</v>
          </cell>
          <cell r="D7403" t="str">
            <v>YS</v>
          </cell>
          <cell r="E7403" t="str">
            <v>YSC</v>
          </cell>
          <cell r="F7403">
            <v>750</v>
          </cell>
          <cell r="G7403">
            <v>33416</v>
          </cell>
          <cell r="H7403">
            <v>10.99</v>
          </cell>
          <cell r="I7403" t="str">
            <v>S</v>
          </cell>
          <cell r="J7403"/>
        </row>
        <row r="7404">
          <cell r="A7404">
            <v>73526</v>
          </cell>
          <cell r="B7404" t="str">
            <v>DEKUYPER MELON SCHNAPPS 750ml</v>
          </cell>
          <cell r="C7404" t="str">
            <v>C</v>
          </cell>
          <cell r="D7404" t="str">
            <v>CP</v>
          </cell>
          <cell r="E7404" t="str">
            <v>CPG</v>
          </cell>
          <cell r="F7404">
            <v>750</v>
          </cell>
          <cell r="G7404">
            <v>73526</v>
          </cell>
          <cell r="H7404">
            <v>11.99</v>
          </cell>
          <cell r="I7404">
            <v>1</v>
          </cell>
          <cell r="J7404"/>
        </row>
        <row r="7405">
          <cell r="A7405">
            <v>82898</v>
          </cell>
          <cell r="B7405" t="str">
            <v>DEKUYPER MIXED BERRY 1000 ml</v>
          </cell>
          <cell r="C7405" t="str">
            <v>Y</v>
          </cell>
          <cell r="D7405" t="str">
            <v>YS</v>
          </cell>
          <cell r="E7405" t="str">
            <v>YSA</v>
          </cell>
          <cell r="F7405">
            <v>1000</v>
          </cell>
          <cell r="G7405">
            <v>82898</v>
          </cell>
          <cell r="H7405">
            <v>14.99</v>
          </cell>
          <cell r="I7405" t="str">
            <v>S</v>
          </cell>
          <cell r="J7405"/>
        </row>
        <row r="7406">
          <cell r="A7406">
            <v>82849</v>
          </cell>
          <cell r="B7406" t="str">
            <v>DEKUYPER PEACHTREE 1750ml</v>
          </cell>
          <cell r="C7406" t="str">
            <v>Y</v>
          </cell>
          <cell r="D7406" t="str">
            <v>YS</v>
          </cell>
          <cell r="E7406" t="str">
            <v>YSA</v>
          </cell>
          <cell r="F7406">
            <v>1750</v>
          </cell>
          <cell r="G7406">
            <v>82849</v>
          </cell>
          <cell r="H7406">
            <v>21.99</v>
          </cell>
          <cell r="I7406" t="str">
            <v>S</v>
          </cell>
          <cell r="J7406"/>
        </row>
        <row r="7407">
          <cell r="A7407">
            <v>82846</v>
          </cell>
          <cell r="B7407" t="str">
            <v>DEKUYPER PEACHTREE SCHNAPPS 750ml</v>
          </cell>
          <cell r="C7407" t="str">
            <v>C</v>
          </cell>
          <cell r="D7407" t="str">
            <v>CP</v>
          </cell>
          <cell r="E7407" t="str">
            <v>CPG</v>
          </cell>
          <cell r="F7407">
            <v>750</v>
          </cell>
          <cell r="G7407">
            <v>82846</v>
          </cell>
          <cell r="H7407">
            <v>11.99</v>
          </cell>
          <cell r="I7407">
            <v>1</v>
          </cell>
          <cell r="J7407"/>
        </row>
        <row r="7408">
          <cell r="A7408">
            <v>80686</v>
          </cell>
          <cell r="B7408" t="str">
            <v>DEKUYPER PEPPERMINT SCHNAPPS 750ml</v>
          </cell>
          <cell r="C7408" t="str">
            <v>Y</v>
          </cell>
          <cell r="D7408" t="str">
            <v>YS</v>
          </cell>
          <cell r="E7408" t="str">
            <v>YSC</v>
          </cell>
          <cell r="F7408">
            <v>750</v>
          </cell>
          <cell r="G7408">
            <v>80686</v>
          </cell>
          <cell r="H7408">
            <v>11.26</v>
          </cell>
          <cell r="I7408" t="str">
            <v>S</v>
          </cell>
          <cell r="J7408"/>
        </row>
        <row r="7409">
          <cell r="A7409">
            <v>905082</v>
          </cell>
          <cell r="B7409" t="str">
            <v>DEKUYPER RAGIN ROOTBEER SCHNAP 750ml</v>
          </cell>
          <cell r="C7409" t="str">
            <v>Y</v>
          </cell>
          <cell r="D7409" t="str">
            <v>YS</v>
          </cell>
          <cell r="E7409" t="str">
            <v>YSC</v>
          </cell>
          <cell r="F7409">
            <v>750</v>
          </cell>
          <cell r="G7409">
            <v>905082</v>
          </cell>
          <cell r="H7409">
            <v>10.99</v>
          </cell>
          <cell r="I7409" t="str">
            <v>S</v>
          </cell>
          <cell r="J7409"/>
        </row>
        <row r="7410">
          <cell r="A7410">
            <v>82836</v>
          </cell>
          <cell r="B7410" t="str">
            <v>DEKUYPER RASPBERRY PUCKER 750ml</v>
          </cell>
          <cell r="C7410" t="str">
            <v>Y</v>
          </cell>
          <cell r="D7410" t="str">
            <v>YS</v>
          </cell>
          <cell r="E7410" t="str">
            <v>YSA</v>
          </cell>
          <cell r="F7410">
            <v>750</v>
          </cell>
          <cell r="G7410">
            <v>82836</v>
          </cell>
          <cell r="H7410">
            <v>11.26</v>
          </cell>
          <cell r="I7410" t="str">
            <v>S</v>
          </cell>
          <cell r="J7410"/>
        </row>
        <row r="7411">
          <cell r="A7411">
            <v>73456</v>
          </cell>
          <cell r="B7411" t="str">
            <v>DEKUYPER RAZZMATAZZ LIQUEUR 750ml</v>
          </cell>
          <cell r="C7411" t="str">
            <v>Y</v>
          </cell>
          <cell r="D7411" t="str">
            <v>YS</v>
          </cell>
          <cell r="E7411" t="str">
            <v>YSC</v>
          </cell>
          <cell r="F7411">
            <v>750</v>
          </cell>
          <cell r="G7411">
            <v>73456</v>
          </cell>
          <cell r="H7411">
            <v>11.99</v>
          </cell>
          <cell r="I7411" t="str">
            <v>S</v>
          </cell>
          <cell r="J7411"/>
        </row>
        <row r="7412">
          <cell r="A7412">
            <v>82604</v>
          </cell>
          <cell r="B7412" t="str">
            <v>DEKUYPER SOUR APPLE PUCKER 375ml</v>
          </cell>
          <cell r="C7412" t="str">
            <v>C</v>
          </cell>
          <cell r="D7412" t="str">
            <v>CP</v>
          </cell>
          <cell r="E7412" t="str">
            <v>CPG</v>
          </cell>
          <cell r="F7412">
            <v>375</v>
          </cell>
          <cell r="G7412">
            <v>82604</v>
          </cell>
          <cell r="H7412">
            <v>3.44</v>
          </cell>
          <cell r="I7412" t="str">
            <v>D</v>
          </cell>
          <cell r="J7412"/>
        </row>
        <row r="7413">
          <cell r="A7413">
            <v>82606</v>
          </cell>
          <cell r="B7413" t="str">
            <v>DEKUYPER SOUR APPLE PUCKER 750ml</v>
          </cell>
          <cell r="C7413" t="str">
            <v>C</v>
          </cell>
          <cell r="D7413" t="str">
            <v>CP</v>
          </cell>
          <cell r="E7413" t="str">
            <v>CPG</v>
          </cell>
          <cell r="F7413">
            <v>750</v>
          </cell>
          <cell r="G7413">
            <v>82606</v>
          </cell>
          <cell r="H7413">
            <v>11.99</v>
          </cell>
          <cell r="I7413">
            <v>1</v>
          </cell>
          <cell r="J7413"/>
        </row>
        <row r="7414">
          <cell r="A7414">
            <v>82820</v>
          </cell>
          <cell r="B7414" t="str">
            <v>DEKUYPER STRAWBERRY PASSION PU 750ml</v>
          </cell>
          <cell r="C7414" t="str">
            <v>Y</v>
          </cell>
          <cell r="D7414" t="str">
            <v>YS</v>
          </cell>
          <cell r="E7414" t="str">
            <v>YSC</v>
          </cell>
          <cell r="F7414">
            <v>750</v>
          </cell>
          <cell r="G7414">
            <v>82820</v>
          </cell>
          <cell r="H7414">
            <v>10.99</v>
          </cell>
          <cell r="I7414" t="str">
            <v>S</v>
          </cell>
          <cell r="J7414"/>
        </row>
        <row r="7415">
          <cell r="A7415">
            <v>86110</v>
          </cell>
          <cell r="B7415" t="str">
            <v>DEKUYPER TRIPLE SEC 750ml</v>
          </cell>
          <cell r="C7415" t="str">
            <v>C</v>
          </cell>
          <cell r="D7415" t="str">
            <v>CH</v>
          </cell>
          <cell r="E7415" t="str">
            <v>CHB</v>
          </cell>
          <cell r="F7415">
            <v>750</v>
          </cell>
          <cell r="G7415">
            <v>86110</v>
          </cell>
          <cell r="H7415">
            <v>4.99</v>
          </cell>
          <cell r="I7415">
            <v>1</v>
          </cell>
          <cell r="J7415"/>
        </row>
        <row r="7416">
          <cell r="A7416">
            <v>82891</v>
          </cell>
          <cell r="B7416" t="str">
            <v>DEKUYPER TROPIC -PINE APPLE 750ml</v>
          </cell>
          <cell r="C7416" t="str">
            <v>Y</v>
          </cell>
          <cell r="D7416" t="str">
            <v>YS</v>
          </cell>
          <cell r="E7416" t="str">
            <v>YSC</v>
          </cell>
          <cell r="F7416">
            <v>750</v>
          </cell>
          <cell r="G7416">
            <v>82891</v>
          </cell>
          <cell r="H7416">
            <v>10.99</v>
          </cell>
          <cell r="I7416" t="str">
            <v>S</v>
          </cell>
          <cell r="J7416"/>
        </row>
        <row r="7417">
          <cell r="A7417">
            <v>82866</v>
          </cell>
          <cell r="B7417" t="str">
            <v>DEKUYPER WATERMELON PUCKER 750ml</v>
          </cell>
          <cell r="C7417" t="str">
            <v>C</v>
          </cell>
          <cell r="D7417" t="str">
            <v>CP</v>
          </cell>
          <cell r="E7417" t="str">
            <v>CPG</v>
          </cell>
          <cell r="F7417">
            <v>750</v>
          </cell>
          <cell r="G7417">
            <v>82866</v>
          </cell>
          <cell r="H7417">
            <v>11.99</v>
          </cell>
          <cell r="I7417">
            <v>1</v>
          </cell>
          <cell r="J7417"/>
        </row>
        <row r="7418">
          <cell r="A7418">
            <v>954082</v>
          </cell>
          <cell r="B7418" t="str">
            <v>DEL BUONO SANGIOVESE 19000ml</v>
          </cell>
          <cell r="C7418" t="str">
            <v>Y</v>
          </cell>
          <cell r="D7418" t="str">
            <v>YS</v>
          </cell>
          <cell r="E7418" t="str">
            <v>YSE</v>
          </cell>
          <cell r="F7418">
            <v>19000</v>
          </cell>
          <cell r="G7418">
            <v>954082</v>
          </cell>
          <cell r="H7418">
            <v>299.61</v>
          </cell>
          <cell r="I7418" t="str">
            <v>S</v>
          </cell>
          <cell r="J7418"/>
        </row>
        <row r="7419">
          <cell r="A7419">
            <v>408783</v>
          </cell>
          <cell r="B7419" t="str">
            <v>DEL FIN DEL MUNDO MALBEC RES'9/10 750ml</v>
          </cell>
          <cell r="C7419" t="str">
            <v>P</v>
          </cell>
          <cell r="D7419" t="str">
            <v>PR</v>
          </cell>
          <cell r="E7419" t="str">
            <v>PRU</v>
          </cell>
          <cell r="F7419">
            <v>750</v>
          </cell>
          <cell r="G7419">
            <v>408783</v>
          </cell>
          <cell r="H7419">
            <v>19.239999999999998</v>
          </cell>
          <cell r="I7419" t="str">
            <v>X</v>
          </cell>
          <cell r="J7419"/>
        </row>
        <row r="7420">
          <cell r="A7420">
            <v>89411</v>
          </cell>
          <cell r="B7420" t="str">
            <v>DEL MAGUEY CHICHICAPA 750ml</v>
          </cell>
          <cell r="C7420" t="str">
            <v>Y</v>
          </cell>
          <cell r="D7420" t="str">
            <v>YS</v>
          </cell>
          <cell r="E7420" t="str">
            <v>YSA</v>
          </cell>
          <cell r="F7420">
            <v>750</v>
          </cell>
          <cell r="G7420">
            <v>89411</v>
          </cell>
          <cell r="H7420">
            <v>75.989999999999995</v>
          </cell>
          <cell r="I7420" t="str">
            <v>S</v>
          </cell>
          <cell r="J7420"/>
        </row>
        <row r="7421">
          <cell r="A7421">
            <v>921372</v>
          </cell>
          <cell r="B7421" t="str">
            <v>DEL MAGUEY CREMA DE MEZCAL 750ml</v>
          </cell>
          <cell r="C7421" t="str">
            <v>Y</v>
          </cell>
          <cell r="D7421" t="str">
            <v>YS</v>
          </cell>
          <cell r="E7421" t="str">
            <v>YSA</v>
          </cell>
          <cell r="F7421">
            <v>750</v>
          </cell>
          <cell r="G7421">
            <v>921372</v>
          </cell>
          <cell r="H7421">
            <v>36.99</v>
          </cell>
          <cell r="I7421" t="str">
            <v>S</v>
          </cell>
          <cell r="J7421"/>
        </row>
        <row r="7422">
          <cell r="A7422">
            <v>89202</v>
          </cell>
          <cell r="B7422" t="str">
            <v>DEL MAGUEY SAN LUIS DEL RIO 750ml</v>
          </cell>
          <cell r="C7422" t="str">
            <v>Y</v>
          </cell>
          <cell r="D7422" t="str">
            <v>YS</v>
          </cell>
          <cell r="E7422" t="str">
            <v>YSA</v>
          </cell>
          <cell r="F7422">
            <v>750</v>
          </cell>
          <cell r="G7422">
            <v>89202</v>
          </cell>
          <cell r="H7422">
            <v>69.989999999999995</v>
          </cell>
          <cell r="I7422" t="str">
            <v>S</v>
          </cell>
          <cell r="J7422"/>
        </row>
        <row r="7423">
          <cell r="A7423">
            <v>89221</v>
          </cell>
          <cell r="B7423" t="str">
            <v>DEL MAGUEY VIDA MEZCAL 750ml</v>
          </cell>
          <cell r="C7423" t="str">
            <v>Y</v>
          </cell>
          <cell r="D7423" t="str">
            <v>YS</v>
          </cell>
          <cell r="E7423" t="str">
            <v>YSA</v>
          </cell>
          <cell r="F7423">
            <v>750</v>
          </cell>
          <cell r="G7423">
            <v>89221</v>
          </cell>
          <cell r="H7423">
            <v>36.99</v>
          </cell>
          <cell r="I7423" t="str">
            <v>S</v>
          </cell>
          <cell r="J7423"/>
        </row>
        <row r="7424">
          <cell r="A7424">
            <v>952349</v>
          </cell>
          <cell r="B7424" t="str">
            <v>DEL PROFESSORE ROUGE 750ml</v>
          </cell>
          <cell r="C7424" t="str">
            <v>Y</v>
          </cell>
          <cell r="D7424" t="str">
            <v>YS</v>
          </cell>
          <cell r="E7424" t="str">
            <v>YSE</v>
          </cell>
          <cell r="F7424">
            <v>750</v>
          </cell>
          <cell r="G7424">
            <v>952349</v>
          </cell>
          <cell r="H7424">
            <v>30.61</v>
          </cell>
          <cell r="I7424" t="str">
            <v>S</v>
          </cell>
          <cell r="J7424"/>
        </row>
        <row r="7425">
          <cell r="A7425">
            <v>950893</v>
          </cell>
          <cell r="B7425" t="str">
            <v>DEL PROFESSORE VERMOUTH BLANCO 750ml</v>
          </cell>
          <cell r="C7425" t="str">
            <v>Y</v>
          </cell>
          <cell r="D7425" t="str">
            <v>YS</v>
          </cell>
          <cell r="E7425" t="str">
            <v>YSE</v>
          </cell>
          <cell r="F7425">
            <v>750</v>
          </cell>
          <cell r="G7425">
            <v>950893</v>
          </cell>
          <cell r="H7425">
            <v>32.56</v>
          </cell>
          <cell r="I7425" t="str">
            <v>S</v>
          </cell>
          <cell r="J7425"/>
        </row>
        <row r="7426">
          <cell r="A7426">
            <v>952553</v>
          </cell>
          <cell r="B7426" t="str">
            <v>DEL VENTO PINOT GRIGIO 750ml</v>
          </cell>
          <cell r="C7426" t="str">
            <v>Y</v>
          </cell>
          <cell r="D7426" t="str">
            <v>YS</v>
          </cell>
          <cell r="E7426" t="str">
            <v>YSE</v>
          </cell>
          <cell r="F7426">
            <v>750</v>
          </cell>
          <cell r="G7426">
            <v>952553</v>
          </cell>
          <cell r="H7426">
            <v>8.6</v>
          </cell>
          <cell r="I7426" t="str">
            <v>S</v>
          </cell>
          <cell r="J7426"/>
        </row>
        <row r="7427">
          <cell r="A7427">
            <v>923867</v>
          </cell>
          <cell r="B7427" t="str">
            <v>DELAMOTTE BRUT BLANC DE BLANCS NV 750ml</v>
          </cell>
          <cell r="C7427" t="str">
            <v>Y</v>
          </cell>
          <cell r="D7427" t="str">
            <v>YS</v>
          </cell>
          <cell r="E7427" t="str">
            <v>YSE</v>
          </cell>
          <cell r="F7427">
            <v>750</v>
          </cell>
          <cell r="G7427">
            <v>923867</v>
          </cell>
          <cell r="H7427">
            <v>88.84</v>
          </cell>
          <cell r="I7427" t="str">
            <v>S</v>
          </cell>
          <cell r="J7427"/>
        </row>
        <row r="7428">
          <cell r="A7428">
            <v>901865</v>
          </cell>
          <cell r="B7428" t="str">
            <v>DELAMOTTE BRUT NICOLAS LOUIS 750ml</v>
          </cell>
          <cell r="C7428" t="str">
            <v>Y</v>
          </cell>
          <cell r="D7428" t="str">
            <v>YS</v>
          </cell>
          <cell r="E7428" t="str">
            <v>YSE</v>
          </cell>
          <cell r="F7428">
            <v>750</v>
          </cell>
          <cell r="G7428">
            <v>901865</v>
          </cell>
          <cell r="H7428">
            <v>45.18</v>
          </cell>
          <cell r="I7428" t="str">
            <v>S</v>
          </cell>
          <cell r="J7428"/>
        </row>
        <row r="7429">
          <cell r="A7429">
            <v>923866</v>
          </cell>
          <cell r="B7429" t="str">
            <v>DELAMOTTE BRUT NV 750ml</v>
          </cell>
          <cell r="C7429" t="str">
            <v>Y</v>
          </cell>
          <cell r="D7429" t="str">
            <v>YS</v>
          </cell>
          <cell r="E7429" t="str">
            <v>YSE</v>
          </cell>
          <cell r="F7429">
            <v>750</v>
          </cell>
          <cell r="G7429">
            <v>923866</v>
          </cell>
          <cell r="H7429">
            <v>65.97</v>
          </cell>
          <cell r="I7429" t="str">
            <v>S</v>
          </cell>
          <cell r="J7429"/>
        </row>
        <row r="7430">
          <cell r="A7430">
            <v>952724</v>
          </cell>
          <cell r="B7430" t="str">
            <v>DELAMOTTE BRUT NV 375 ml</v>
          </cell>
          <cell r="C7430" t="str">
            <v>Y</v>
          </cell>
          <cell r="D7430" t="str">
            <v>YS</v>
          </cell>
          <cell r="E7430" t="str">
            <v>YSE</v>
          </cell>
          <cell r="F7430">
            <v>375</v>
          </cell>
          <cell r="G7430">
            <v>952724</v>
          </cell>
          <cell r="H7430">
            <v>30.81</v>
          </cell>
          <cell r="I7430" t="str">
            <v>S</v>
          </cell>
          <cell r="J7430"/>
        </row>
        <row r="7431">
          <cell r="A7431">
            <v>952725</v>
          </cell>
          <cell r="B7431" t="str">
            <v>DELAMOTTE BRUT ROSE NV 750ml</v>
          </cell>
          <cell r="C7431" t="str">
            <v>Y</v>
          </cell>
          <cell r="D7431" t="str">
            <v>YS</v>
          </cell>
          <cell r="E7431" t="str">
            <v>YSE</v>
          </cell>
          <cell r="F7431">
            <v>750</v>
          </cell>
          <cell r="G7431">
            <v>952725</v>
          </cell>
          <cell r="H7431">
            <v>86.33</v>
          </cell>
          <cell r="I7431" t="str">
            <v>S</v>
          </cell>
          <cell r="J7431"/>
        </row>
        <row r="7432">
          <cell r="A7432">
            <v>911989</v>
          </cell>
          <cell r="B7432" t="str">
            <v>DELAPORTE SANCERRE AC'19 750ml</v>
          </cell>
          <cell r="C7432" t="str">
            <v>K</v>
          </cell>
          <cell r="D7432" t="str">
            <v>KR</v>
          </cell>
          <cell r="E7432" t="str">
            <v>KRB</v>
          </cell>
          <cell r="F7432">
            <v>750</v>
          </cell>
          <cell r="G7432">
            <v>911989</v>
          </cell>
          <cell r="H7432">
            <v>34.25</v>
          </cell>
          <cell r="I7432" t="str">
            <v>U</v>
          </cell>
          <cell r="J7432"/>
        </row>
        <row r="7433">
          <cell r="A7433">
            <v>921859</v>
          </cell>
          <cell r="B7433" t="str">
            <v>DELARCHE PERNAND VERGE COMB 2019 750ml</v>
          </cell>
          <cell r="C7433" t="str">
            <v>Y</v>
          </cell>
          <cell r="D7433" t="str">
            <v>YS</v>
          </cell>
          <cell r="E7433" t="str">
            <v>YSE</v>
          </cell>
          <cell r="F7433">
            <v>750</v>
          </cell>
          <cell r="G7433">
            <v>921859</v>
          </cell>
          <cell r="H7433">
            <v>48.89</v>
          </cell>
          <cell r="I7433" t="str">
            <v>S</v>
          </cell>
          <cell r="J7433"/>
        </row>
        <row r="7434">
          <cell r="A7434">
            <v>953114</v>
          </cell>
          <cell r="B7434" t="str">
            <v>DELARCHE PERNAND VERGELESSES BLANC 750ml</v>
          </cell>
          <cell r="C7434" t="str">
            <v>Y</v>
          </cell>
          <cell r="D7434" t="str">
            <v>YS</v>
          </cell>
          <cell r="E7434" t="str">
            <v>YSE</v>
          </cell>
          <cell r="F7434">
            <v>750</v>
          </cell>
          <cell r="G7434">
            <v>953114</v>
          </cell>
          <cell r="H7434">
            <v>65.34</v>
          </cell>
          <cell r="I7434" t="str">
            <v>S</v>
          </cell>
          <cell r="J7434"/>
        </row>
        <row r="7435">
          <cell r="A7435">
            <v>278215</v>
          </cell>
          <cell r="B7435" t="str">
            <v>DELAS COTES RHONE ESPRIT'18/19 750ml</v>
          </cell>
          <cell r="C7435" t="str">
            <v>P</v>
          </cell>
          <cell r="D7435" t="str">
            <v>PR</v>
          </cell>
          <cell r="E7435" t="str">
            <v>PRD</v>
          </cell>
          <cell r="F7435">
            <v>750</v>
          </cell>
          <cell r="G7435">
            <v>278215</v>
          </cell>
          <cell r="H7435">
            <v>14.04</v>
          </cell>
          <cell r="I7435" t="str">
            <v>L</v>
          </cell>
          <cell r="J7435"/>
        </row>
        <row r="7436">
          <cell r="A7436">
            <v>955646</v>
          </cell>
          <cell r="B7436" t="str">
            <v>DELAS CROZES HERMITAGE DOM 2015 1500ml</v>
          </cell>
          <cell r="C7436" t="str">
            <v>Y</v>
          </cell>
          <cell r="D7436" t="str">
            <v>YS</v>
          </cell>
          <cell r="E7436" t="str">
            <v>YSE</v>
          </cell>
          <cell r="F7436">
            <v>1500</v>
          </cell>
          <cell r="G7436">
            <v>955646</v>
          </cell>
          <cell r="H7436">
            <v>80.69</v>
          </cell>
          <cell r="I7436" t="str">
            <v>S</v>
          </cell>
          <cell r="J7436"/>
        </row>
        <row r="7437">
          <cell r="A7437">
            <v>955545</v>
          </cell>
          <cell r="B7437" t="str">
            <v>DELAS CROZES HERMITAGE LE CLOS 06 750ml</v>
          </cell>
          <cell r="C7437" t="str">
            <v>Y</v>
          </cell>
          <cell r="D7437" t="str">
            <v>YS</v>
          </cell>
          <cell r="E7437" t="str">
            <v>YSE</v>
          </cell>
          <cell r="F7437">
            <v>750</v>
          </cell>
          <cell r="G7437">
            <v>955545</v>
          </cell>
          <cell r="H7437">
            <v>46.23</v>
          </cell>
          <cell r="I7437" t="str">
            <v>S</v>
          </cell>
          <cell r="J7437"/>
        </row>
        <row r="7438">
          <cell r="A7438">
            <v>951178</v>
          </cell>
          <cell r="B7438" t="str">
            <v>DELAS CROZES HERMITAGE LOS CLOS '0 750ml</v>
          </cell>
          <cell r="C7438" t="str">
            <v>Y</v>
          </cell>
          <cell r="D7438" t="str">
            <v>YS</v>
          </cell>
          <cell r="E7438" t="str">
            <v>YSE</v>
          </cell>
          <cell r="F7438">
            <v>750</v>
          </cell>
          <cell r="G7438">
            <v>951178</v>
          </cell>
          <cell r="H7438">
            <v>46.23</v>
          </cell>
          <cell r="I7438" t="str">
            <v>S</v>
          </cell>
          <cell r="J7438"/>
        </row>
        <row r="7439">
          <cell r="A7439">
            <v>924283</v>
          </cell>
          <cell r="B7439" t="str">
            <v>DELAS HERMITAGE DOM TOURETTES 20151500ml</v>
          </cell>
          <cell r="C7439" t="str">
            <v>Y</v>
          </cell>
          <cell r="D7439" t="str">
            <v>YS</v>
          </cell>
          <cell r="E7439" t="str">
            <v>YSE</v>
          </cell>
          <cell r="F7439">
            <v>1500</v>
          </cell>
          <cell r="G7439">
            <v>924283</v>
          </cell>
          <cell r="H7439">
            <v>199</v>
          </cell>
          <cell r="I7439" t="str">
            <v>S</v>
          </cell>
          <cell r="J7439"/>
        </row>
        <row r="7440">
          <cell r="A7440">
            <v>955549</v>
          </cell>
          <cell r="B7440" t="str">
            <v>DELAS ST. JOSEPH STE. EPINE 2013 750ml</v>
          </cell>
          <cell r="C7440" t="str">
            <v>Y</v>
          </cell>
          <cell r="D7440" t="str">
            <v>YS</v>
          </cell>
          <cell r="E7440" t="str">
            <v>YSE</v>
          </cell>
          <cell r="F7440">
            <v>750</v>
          </cell>
          <cell r="G7440">
            <v>955549</v>
          </cell>
          <cell r="H7440">
            <v>80.69</v>
          </cell>
          <cell r="I7440" t="str">
            <v>S</v>
          </cell>
          <cell r="J7440"/>
        </row>
        <row r="7441">
          <cell r="A7441">
            <v>952135</v>
          </cell>
          <cell r="B7441" t="str">
            <v>DELAS ST. JOSEPH TOUMON 750ml</v>
          </cell>
          <cell r="C7441" t="str">
            <v>Y</v>
          </cell>
          <cell r="D7441" t="str">
            <v>YS</v>
          </cell>
          <cell r="E7441" t="str">
            <v>YSE</v>
          </cell>
          <cell r="F7441">
            <v>750</v>
          </cell>
          <cell r="G7441">
            <v>952135</v>
          </cell>
          <cell r="H7441">
            <v>41.62</v>
          </cell>
          <cell r="I7441" t="str">
            <v>S</v>
          </cell>
          <cell r="J7441"/>
        </row>
        <row r="7442">
          <cell r="A7442">
            <v>949929</v>
          </cell>
          <cell r="B7442" t="str">
            <v>DELAYED IN GLASS GSM '13 750ml</v>
          </cell>
          <cell r="C7442" t="str">
            <v>Y</v>
          </cell>
          <cell r="D7442" t="str">
            <v>YS</v>
          </cell>
          <cell r="E7442" t="str">
            <v>YSE</v>
          </cell>
          <cell r="F7442">
            <v>750</v>
          </cell>
          <cell r="G7442">
            <v>949929</v>
          </cell>
          <cell r="H7442">
            <v>42.52</v>
          </cell>
          <cell r="I7442" t="str">
            <v>S</v>
          </cell>
          <cell r="J7442"/>
        </row>
        <row r="7443">
          <cell r="A7443">
            <v>951582</v>
          </cell>
          <cell r="B7443" t="str">
            <v>DELAYED IN GLASS MERLOT BLEND 750ml</v>
          </cell>
          <cell r="C7443" t="str">
            <v>Y</v>
          </cell>
          <cell r="D7443" t="str">
            <v>YS</v>
          </cell>
          <cell r="E7443" t="str">
            <v>YSE</v>
          </cell>
          <cell r="F7443">
            <v>750</v>
          </cell>
          <cell r="G7443">
            <v>951582</v>
          </cell>
          <cell r="H7443">
            <v>42.52</v>
          </cell>
          <cell r="I7443" t="str">
            <v>S</v>
          </cell>
          <cell r="J7443"/>
        </row>
        <row r="7444">
          <cell r="A7444">
            <v>947529</v>
          </cell>
          <cell r="B7444" t="str">
            <v>DELAYED IN GLASS SYRAH '13 750ml</v>
          </cell>
          <cell r="C7444" t="str">
            <v>Y</v>
          </cell>
          <cell r="D7444" t="str">
            <v>YS</v>
          </cell>
          <cell r="E7444" t="str">
            <v>YSE</v>
          </cell>
          <cell r="F7444">
            <v>750</v>
          </cell>
          <cell r="G7444">
            <v>947529</v>
          </cell>
          <cell r="H7444">
            <v>33.700000000000003</v>
          </cell>
          <cell r="I7444" t="str">
            <v>S</v>
          </cell>
          <cell r="J7444"/>
        </row>
        <row r="7445">
          <cell r="A7445">
            <v>924160</v>
          </cell>
          <cell r="B7445" t="str">
            <v>DELECHENEAU TRINQUAMES SAUVIGNON 750ml</v>
          </cell>
          <cell r="C7445" t="str">
            <v>Y</v>
          </cell>
          <cell r="D7445" t="str">
            <v>YS</v>
          </cell>
          <cell r="E7445" t="str">
            <v>YSE</v>
          </cell>
          <cell r="F7445">
            <v>750</v>
          </cell>
          <cell r="G7445">
            <v>924160</v>
          </cell>
          <cell r="H7445">
            <v>20.69</v>
          </cell>
          <cell r="I7445" t="str">
            <v>S</v>
          </cell>
          <cell r="J7445"/>
        </row>
        <row r="7446">
          <cell r="A7446">
            <v>919544</v>
          </cell>
          <cell r="B7446" t="str">
            <v>DELECTUS CAB FRANC 2007 750ml</v>
          </cell>
          <cell r="C7446" t="str">
            <v>Y</v>
          </cell>
          <cell r="D7446" t="str">
            <v>YS</v>
          </cell>
          <cell r="E7446" t="str">
            <v>YSE</v>
          </cell>
          <cell r="F7446">
            <v>750</v>
          </cell>
          <cell r="G7446">
            <v>919544</v>
          </cell>
          <cell r="H7446">
            <v>58.5</v>
          </cell>
          <cell r="I7446" t="str">
            <v>S</v>
          </cell>
          <cell r="J7446"/>
        </row>
        <row r="7447">
          <cell r="A7447">
            <v>919546</v>
          </cell>
          <cell r="B7447" t="str">
            <v>DELECTUS CAB SAUV EST 08 750ml</v>
          </cell>
          <cell r="C7447" t="str">
            <v>Y</v>
          </cell>
          <cell r="D7447" t="str">
            <v>YS</v>
          </cell>
          <cell r="E7447" t="str">
            <v>YSE</v>
          </cell>
          <cell r="F7447">
            <v>750</v>
          </cell>
          <cell r="G7447">
            <v>919546</v>
          </cell>
          <cell r="H7447">
            <v>85.32</v>
          </cell>
          <cell r="I7447" t="str">
            <v>S</v>
          </cell>
          <cell r="J7447"/>
        </row>
        <row r="7448">
          <cell r="A7448">
            <v>919543</v>
          </cell>
          <cell r="B7448" t="str">
            <v>DELECTUS CAB SAUV MUTTI PRIDE 06 750ml</v>
          </cell>
          <cell r="C7448" t="str">
            <v>Y</v>
          </cell>
          <cell r="D7448" t="str">
            <v>YS</v>
          </cell>
          <cell r="E7448" t="str">
            <v>YSE</v>
          </cell>
          <cell r="F7448">
            <v>750</v>
          </cell>
          <cell r="G7448">
            <v>919543</v>
          </cell>
          <cell r="H7448">
            <v>58.5</v>
          </cell>
          <cell r="I7448" t="str">
            <v>S</v>
          </cell>
          <cell r="J7448"/>
        </row>
        <row r="7449">
          <cell r="A7449">
            <v>919542</v>
          </cell>
          <cell r="B7449" t="str">
            <v>DELECTUS CAB SAUV NAPA '05 750ml</v>
          </cell>
          <cell r="C7449" t="str">
            <v>Y</v>
          </cell>
          <cell r="D7449" t="str">
            <v>YS</v>
          </cell>
          <cell r="E7449" t="str">
            <v>YSE</v>
          </cell>
          <cell r="F7449">
            <v>750</v>
          </cell>
          <cell r="G7449">
            <v>919542</v>
          </cell>
          <cell r="H7449">
            <v>48.81</v>
          </cell>
          <cell r="I7449" t="str">
            <v>S</v>
          </cell>
          <cell r="J7449"/>
        </row>
        <row r="7450">
          <cell r="A7450">
            <v>919545</v>
          </cell>
          <cell r="B7450" t="str">
            <v>DELECTUS CAB SAUV SACRASHE VYD 0 750ml</v>
          </cell>
          <cell r="C7450" t="str">
            <v>Y</v>
          </cell>
          <cell r="D7450" t="str">
            <v>YS</v>
          </cell>
          <cell r="E7450" t="str">
            <v>YSE</v>
          </cell>
          <cell r="F7450">
            <v>750</v>
          </cell>
          <cell r="G7450">
            <v>919545</v>
          </cell>
          <cell r="H7450">
            <v>85.32</v>
          </cell>
          <cell r="I7450" t="str">
            <v>S</v>
          </cell>
          <cell r="J7450"/>
        </row>
        <row r="7451">
          <cell r="A7451">
            <v>919547</v>
          </cell>
          <cell r="B7451" t="str">
            <v>DELECTUS CUVEE JULIA'07 08 750ml</v>
          </cell>
          <cell r="C7451" t="str">
            <v>Y</v>
          </cell>
          <cell r="D7451" t="str">
            <v>YS</v>
          </cell>
          <cell r="E7451" t="str">
            <v>YSE</v>
          </cell>
          <cell r="F7451">
            <v>750</v>
          </cell>
          <cell r="G7451">
            <v>919547</v>
          </cell>
          <cell r="H7451">
            <v>113.63</v>
          </cell>
          <cell r="I7451" t="str">
            <v>S</v>
          </cell>
          <cell r="J7451"/>
        </row>
        <row r="7452">
          <cell r="A7452">
            <v>919540</v>
          </cell>
          <cell r="B7452" t="str">
            <v>DELECTUS MERLOT 2006 750ml</v>
          </cell>
          <cell r="C7452" t="str">
            <v>Y</v>
          </cell>
          <cell r="D7452" t="str">
            <v>YS</v>
          </cell>
          <cell r="E7452" t="str">
            <v>YSE</v>
          </cell>
          <cell r="F7452">
            <v>750</v>
          </cell>
          <cell r="G7452">
            <v>919540</v>
          </cell>
          <cell r="H7452">
            <v>41.36</v>
          </cell>
          <cell r="I7452" t="str">
            <v>S</v>
          </cell>
          <cell r="J7452"/>
        </row>
        <row r="7453">
          <cell r="A7453">
            <v>919541</v>
          </cell>
          <cell r="B7453" t="str">
            <v>DELECTUS PETITE SIRAH 06 750ml</v>
          </cell>
          <cell r="C7453" t="str">
            <v>Y</v>
          </cell>
          <cell r="D7453" t="str">
            <v>YS</v>
          </cell>
          <cell r="E7453" t="str">
            <v>YSE</v>
          </cell>
          <cell r="F7453">
            <v>750</v>
          </cell>
          <cell r="G7453">
            <v>919541</v>
          </cell>
          <cell r="H7453">
            <v>45.83</v>
          </cell>
          <cell r="I7453" t="str">
            <v>S</v>
          </cell>
          <cell r="J7453"/>
        </row>
        <row r="7454">
          <cell r="A7454">
            <v>919539</v>
          </cell>
          <cell r="B7454" t="str">
            <v>DELECTUS SYRAH 2006 750ml</v>
          </cell>
          <cell r="C7454" t="str">
            <v>Y</v>
          </cell>
          <cell r="D7454" t="str">
            <v>YS</v>
          </cell>
          <cell r="E7454" t="str">
            <v>YSE</v>
          </cell>
          <cell r="F7454">
            <v>750</v>
          </cell>
          <cell r="G7454">
            <v>919539</v>
          </cell>
          <cell r="H7454">
            <v>31.68</v>
          </cell>
          <cell r="I7454" t="str">
            <v>S</v>
          </cell>
          <cell r="J7454"/>
        </row>
        <row r="7455">
          <cell r="A7455">
            <v>47896</v>
          </cell>
          <cell r="B7455" t="str">
            <v>DELEMAIN PALE &amp; DRY COGNAC 750ml</v>
          </cell>
          <cell r="C7455" t="str">
            <v>A</v>
          </cell>
          <cell r="D7455" t="str">
            <v>AT</v>
          </cell>
          <cell r="E7455" t="str">
            <v>ATG</v>
          </cell>
          <cell r="F7455">
            <v>750</v>
          </cell>
          <cell r="G7455">
            <v>47896</v>
          </cell>
          <cell r="H7455">
            <v>91.32</v>
          </cell>
          <cell r="I7455" t="str">
            <v>X</v>
          </cell>
          <cell r="J7455"/>
        </row>
        <row r="7456">
          <cell r="A7456">
            <v>47900</v>
          </cell>
          <cell r="B7456" t="str">
            <v>DELEMAIN VESPERS COGNAC 750ml</v>
          </cell>
          <cell r="C7456" t="str">
            <v>A</v>
          </cell>
          <cell r="D7456" t="str">
            <v>AT</v>
          </cell>
          <cell r="E7456" t="str">
            <v>ATG</v>
          </cell>
          <cell r="F7456">
            <v>750</v>
          </cell>
          <cell r="G7456">
            <v>47900</v>
          </cell>
          <cell r="H7456">
            <v>147.04</v>
          </cell>
          <cell r="I7456" t="str">
            <v>S</v>
          </cell>
          <cell r="J7456"/>
        </row>
        <row r="7457">
          <cell r="A7457">
            <v>909441</v>
          </cell>
          <cell r="B7457" t="str">
            <v>DELEON DIAMANTE TEQ 750ml</v>
          </cell>
          <cell r="C7457" t="str">
            <v>Y</v>
          </cell>
          <cell r="D7457" t="str">
            <v>YS</v>
          </cell>
          <cell r="E7457" t="str">
            <v>YSA</v>
          </cell>
          <cell r="F7457">
            <v>750</v>
          </cell>
          <cell r="G7457">
            <v>909441</v>
          </cell>
          <cell r="H7457">
            <v>65.7</v>
          </cell>
          <cell r="I7457" t="str">
            <v>S</v>
          </cell>
          <cell r="J7457"/>
        </row>
        <row r="7458">
          <cell r="A7458">
            <v>87448</v>
          </cell>
          <cell r="B7458" t="str">
            <v>DELEON PLATINUM 750ml</v>
          </cell>
          <cell r="C7458" t="str">
            <v>Y</v>
          </cell>
          <cell r="D7458" t="str">
            <v>YS</v>
          </cell>
          <cell r="E7458" t="str">
            <v>YSA</v>
          </cell>
          <cell r="F7458">
            <v>750</v>
          </cell>
          <cell r="G7458">
            <v>87448</v>
          </cell>
          <cell r="H7458">
            <v>60.78</v>
          </cell>
          <cell r="I7458" t="str">
            <v>S</v>
          </cell>
          <cell r="J7458"/>
        </row>
        <row r="7459">
          <cell r="A7459">
            <v>89322</v>
          </cell>
          <cell r="B7459" t="str">
            <v>DELEON REPOSADO 750ml</v>
          </cell>
          <cell r="C7459" t="str">
            <v>Y</v>
          </cell>
          <cell r="D7459" t="str">
            <v>YS</v>
          </cell>
          <cell r="E7459" t="str">
            <v>YSA</v>
          </cell>
          <cell r="F7459">
            <v>750</v>
          </cell>
          <cell r="G7459">
            <v>89322</v>
          </cell>
          <cell r="H7459">
            <v>65.83</v>
          </cell>
          <cell r="I7459" t="str">
            <v>S</v>
          </cell>
          <cell r="J7459"/>
        </row>
        <row r="7460">
          <cell r="A7460">
            <v>901672</v>
          </cell>
          <cell r="B7460" t="str">
            <v>DELICIA RED VELVET 750ml</v>
          </cell>
          <cell r="C7460" t="str">
            <v>R</v>
          </cell>
          <cell r="D7460" t="str">
            <v>RC</v>
          </cell>
          <cell r="E7460" t="str">
            <v>RCP</v>
          </cell>
          <cell r="F7460">
            <v>750</v>
          </cell>
          <cell r="G7460">
            <v>901672</v>
          </cell>
          <cell r="H7460">
            <v>8.08</v>
          </cell>
          <cell r="I7460" t="str">
            <v>D</v>
          </cell>
          <cell r="J7460"/>
        </row>
        <row r="7461">
          <cell r="A7461">
            <v>901661</v>
          </cell>
          <cell r="B7461" t="str">
            <v>DELICIA STRAWBERRIES&amp; CREAM 750ml</v>
          </cell>
          <cell r="C7461" t="str">
            <v>R</v>
          </cell>
          <cell r="D7461" t="str">
            <v>RC</v>
          </cell>
          <cell r="E7461" t="str">
            <v>RCP</v>
          </cell>
          <cell r="F7461">
            <v>750</v>
          </cell>
          <cell r="G7461">
            <v>901661</v>
          </cell>
          <cell r="H7461">
            <v>8.08</v>
          </cell>
          <cell r="I7461" t="str">
            <v>X</v>
          </cell>
          <cell r="J7461"/>
        </row>
        <row r="7462">
          <cell r="A7462">
            <v>901653</v>
          </cell>
          <cell r="B7462" t="str">
            <v>DELICIA WHIPPED 750ml</v>
          </cell>
          <cell r="C7462" t="str">
            <v>R</v>
          </cell>
          <cell r="D7462" t="str">
            <v>RC</v>
          </cell>
          <cell r="E7462" t="str">
            <v>RCP</v>
          </cell>
          <cell r="F7462">
            <v>750</v>
          </cell>
          <cell r="G7462">
            <v>901653</v>
          </cell>
          <cell r="H7462">
            <v>8.08</v>
          </cell>
          <cell r="I7462" t="str">
            <v>D</v>
          </cell>
          <cell r="J7462"/>
        </row>
        <row r="7463">
          <cell r="A7463">
            <v>920325</v>
          </cell>
          <cell r="B7463" t="str">
            <v>DELILLE CELLARS D2'13/15 750ml</v>
          </cell>
          <cell r="C7463" t="str">
            <v>P</v>
          </cell>
          <cell r="D7463" t="str">
            <v>PF</v>
          </cell>
          <cell r="E7463" t="str">
            <v>PFP</v>
          </cell>
          <cell r="F7463">
            <v>750</v>
          </cell>
          <cell r="G7463">
            <v>920325</v>
          </cell>
          <cell r="H7463">
            <v>22.98</v>
          </cell>
          <cell r="I7463" t="str">
            <v>X</v>
          </cell>
          <cell r="J7463"/>
        </row>
        <row r="7464">
          <cell r="A7464">
            <v>952734</v>
          </cell>
          <cell r="B7464" t="str">
            <v>DELILLE CELLARS DOYENNE '14 750ml</v>
          </cell>
          <cell r="C7464" t="str">
            <v>Y</v>
          </cell>
          <cell r="D7464" t="str">
            <v>YS</v>
          </cell>
          <cell r="E7464" t="str">
            <v>YSE</v>
          </cell>
          <cell r="F7464">
            <v>750</v>
          </cell>
          <cell r="G7464">
            <v>952734</v>
          </cell>
          <cell r="H7464">
            <v>39.65</v>
          </cell>
          <cell r="I7464" t="str">
            <v>S</v>
          </cell>
          <cell r="J7464"/>
        </row>
        <row r="7465">
          <cell r="A7465">
            <v>951333</v>
          </cell>
          <cell r="B7465" t="str">
            <v>DELILLE CHALEUR '14 750ml</v>
          </cell>
          <cell r="C7465" t="str">
            <v>Y</v>
          </cell>
          <cell r="D7465" t="str">
            <v>YS</v>
          </cell>
          <cell r="E7465" t="str">
            <v>YSE</v>
          </cell>
          <cell r="F7465">
            <v>750</v>
          </cell>
          <cell r="G7465">
            <v>951333</v>
          </cell>
          <cell r="H7465">
            <v>37.46</v>
          </cell>
          <cell r="I7465" t="str">
            <v>S</v>
          </cell>
          <cell r="J7465"/>
        </row>
        <row r="7466">
          <cell r="A7466">
            <v>906223</v>
          </cell>
          <cell r="B7466" t="str">
            <v>DELIRIUM NOCTURNUM 355ml</v>
          </cell>
          <cell r="C7466" t="str">
            <v>T</v>
          </cell>
          <cell r="D7466" t="str">
            <v>TV</v>
          </cell>
          <cell r="E7466" t="str">
            <v>TVN</v>
          </cell>
          <cell r="F7466">
            <v>355</v>
          </cell>
          <cell r="G7466">
            <v>906223</v>
          </cell>
          <cell r="H7466">
            <v>5.55</v>
          </cell>
          <cell r="I7466" t="str">
            <v>X</v>
          </cell>
          <cell r="J7466"/>
        </row>
        <row r="7467">
          <cell r="A7467">
            <v>923516</v>
          </cell>
          <cell r="B7467" t="str">
            <v>DELIRIUM RED 500ml</v>
          </cell>
          <cell r="C7467" t="str">
            <v>Y</v>
          </cell>
          <cell r="D7467" t="str">
            <v>YS</v>
          </cell>
          <cell r="E7467" t="str">
            <v>YST</v>
          </cell>
          <cell r="F7467">
            <v>500</v>
          </cell>
          <cell r="G7467">
            <v>923516</v>
          </cell>
          <cell r="H7467">
            <v>5.88</v>
          </cell>
          <cell r="I7467" t="str">
            <v>S</v>
          </cell>
          <cell r="J7467"/>
        </row>
        <row r="7468">
          <cell r="A7468">
            <v>912195</v>
          </cell>
          <cell r="B7468" t="str">
            <v>DELIRIUM TREMENS 355ml</v>
          </cell>
          <cell r="C7468" t="str">
            <v>T</v>
          </cell>
          <cell r="D7468" t="str">
            <v>TN</v>
          </cell>
          <cell r="E7468" t="str">
            <v>TNI</v>
          </cell>
          <cell r="F7468">
            <v>355</v>
          </cell>
          <cell r="G7468">
            <v>912195</v>
          </cell>
          <cell r="H7468">
            <v>5.58</v>
          </cell>
          <cell r="I7468" t="str">
            <v>X</v>
          </cell>
          <cell r="J7468"/>
        </row>
        <row r="7469">
          <cell r="A7469">
            <v>908688</v>
          </cell>
          <cell r="B7469" t="str">
            <v>DELIRIUM TREMENS CAN 500 ml</v>
          </cell>
          <cell r="C7469" t="str">
            <v>T</v>
          </cell>
          <cell r="D7469" t="str">
            <v>TV</v>
          </cell>
          <cell r="E7469" t="str">
            <v>TVN</v>
          </cell>
          <cell r="F7469">
            <v>500</v>
          </cell>
          <cell r="G7469">
            <v>908688</v>
          </cell>
          <cell r="H7469">
            <v>5.88</v>
          </cell>
          <cell r="I7469">
            <v>1</v>
          </cell>
          <cell r="J7469"/>
        </row>
        <row r="7470">
          <cell r="A7470">
            <v>560930</v>
          </cell>
          <cell r="B7470" t="str">
            <v>DELOACH CHARDONNAY CALIF 750ml</v>
          </cell>
          <cell r="C7470" t="str">
            <v>K</v>
          </cell>
          <cell r="D7470" t="str">
            <v>KK</v>
          </cell>
          <cell r="E7470" t="str">
            <v>KKB</v>
          </cell>
          <cell r="F7470">
            <v>750</v>
          </cell>
          <cell r="G7470">
            <v>560930</v>
          </cell>
          <cell r="H7470">
            <v>14.99</v>
          </cell>
          <cell r="I7470">
            <v>1</v>
          </cell>
          <cell r="J7470"/>
        </row>
        <row r="7471">
          <cell r="A7471">
            <v>560755</v>
          </cell>
          <cell r="B7471" t="str">
            <v>DELOACH CHARDONNAY RUSSIAN RIVER 750ml</v>
          </cell>
          <cell r="C7471" t="str">
            <v>K</v>
          </cell>
          <cell r="D7471" t="str">
            <v>KK</v>
          </cell>
          <cell r="E7471" t="str">
            <v>KKB</v>
          </cell>
          <cell r="F7471">
            <v>750</v>
          </cell>
          <cell r="G7471">
            <v>560755</v>
          </cell>
          <cell r="H7471">
            <v>20.99</v>
          </cell>
          <cell r="I7471">
            <v>1</v>
          </cell>
          <cell r="J7471"/>
        </row>
        <row r="7472">
          <cell r="A7472">
            <v>948581</v>
          </cell>
          <cell r="B7472" t="str">
            <v>DELOACH LA REINE CHARD 750ml</v>
          </cell>
          <cell r="C7472" t="str">
            <v>Y</v>
          </cell>
          <cell r="D7472" t="str">
            <v>YS</v>
          </cell>
          <cell r="E7472" t="str">
            <v>YSE</v>
          </cell>
          <cell r="F7472">
            <v>750</v>
          </cell>
          <cell r="G7472">
            <v>948581</v>
          </cell>
          <cell r="H7472">
            <v>15.24</v>
          </cell>
          <cell r="I7472" t="str">
            <v>S</v>
          </cell>
          <cell r="J7472"/>
        </row>
        <row r="7473">
          <cell r="A7473">
            <v>948493</v>
          </cell>
          <cell r="B7473" t="str">
            <v>DELOACH LA REINE CHARD 750ml</v>
          </cell>
          <cell r="C7473" t="str">
            <v>Y</v>
          </cell>
          <cell r="D7473" t="str">
            <v>YS</v>
          </cell>
          <cell r="E7473" t="str">
            <v>YSA</v>
          </cell>
          <cell r="F7473">
            <v>750</v>
          </cell>
          <cell r="G7473">
            <v>948493</v>
          </cell>
          <cell r="H7473">
            <v>15.23</v>
          </cell>
          <cell r="I7473" t="str">
            <v>S</v>
          </cell>
          <cell r="J7473"/>
        </row>
        <row r="7474">
          <cell r="A7474">
            <v>460784</v>
          </cell>
          <cell r="B7474" t="str">
            <v>DELOACH PINOT NOIR CALIFORNIA 750ml</v>
          </cell>
          <cell r="C7474" t="str">
            <v>P</v>
          </cell>
          <cell r="D7474" t="str">
            <v>PL</v>
          </cell>
          <cell r="E7474" t="str">
            <v>PLR</v>
          </cell>
          <cell r="F7474">
            <v>750</v>
          </cell>
          <cell r="G7474">
            <v>460784</v>
          </cell>
          <cell r="H7474">
            <v>14.99</v>
          </cell>
          <cell r="I7474">
            <v>1</v>
          </cell>
          <cell r="J7474"/>
        </row>
        <row r="7475">
          <cell r="A7475">
            <v>460765</v>
          </cell>
          <cell r="B7475" t="str">
            <v>DELOACH ZINFANDEL CALIFORNIA 750ml</v>
          </cell>
          <cell r="C7475" t="str">
            <v>P</v>
          </cell>
          <cell r="D7475" t="str">
            <v>PL</v>
          </cell>
          <cell r="E7475" t="str">
            <v>PLH</v>
          </cell>
          <cell r="F7475">
            <v>750</v>
          </cell>
          <cell r="G7475">
            <v>460765</v>
          </cell>
          <cell r="H7475">
            <v>10.58</v>
          </cell>
          <cell r="I7475" t="str">
            <v>S</v>
          </cell>
          <cell r="J7475"/>
        </row>
        <row r="7476">
          <cell r="A7476">
            <v>902742</v>
          </cell>
          <cell r="B7476" t="str">
            <v>DELORD 25 YEAR ARMAGNAC 750ml</v>
          </cell>
          <cell r="C7476" t="str">
            <v>Y</v>
          </cell>
          <cell r="D7476" t="str">
            <v>YS</v>
          </cell>
          <cell r="E7476" t="str">
            <v>YSC</v>
          </cell>
          <cell r="F7476">
            <v>750</v>
          </cell>
          <cell r="G7476">
            <v>902742</v>
          </cell>
          <cell r="H7476">
            <v>79.989999999999995</v>
          </cell>
          <cell r="I7476" t="str">
            <v>S</v>
          </cell>
          <cell r="J7476"/>
        </row>
        <row r="7477">
          <cell r="A7477">
            <v>951258</v>
          </cell>
          <cell r="B7477" t="str">
            <v>DELORD XO BAS ARMAGNAC 15 YEAR 750ml</v>
          </cell>
          <cell r="C7477" t="str">
            <v>A</v>
          </cell>
          <cell r="D7477" t="str">
            <v>AT</v>
          </cell>
          <cell r="E7477" t="str">
            <v>ATG</v>
          </cell>
          <cell r="F7477">
            <v>750</v>
          </cell>
          <cell r="G7477">
            <v>951258</v>
          </cell>
          <cell r="H7477">
            <v>54.99</v>
          </cell>
          <cell r="I7477" t="str">
            <v>L</v>
          </cell>
          <cell r="J7477"/>
        </row>
        <row r="7478">
          <cell r="A7478">
            <v>902453</v>
          </cell>
          <cell r="B7478" t="str">
            <v>DELTA CAB FRANC 2018 750ml</v>
          </cell>
          <cell r="C7478" t="str">
            <v>Y</v>
          </cell>
          <cell r="D7478" t="str">
            <v>YS</v>
          </cell>
          <cell r="E7478" t="str">
            <v>YSE</v>
          </cell>
          <cell r="F7478">
            <v>750</v>
          </cell>
          <cell r="G7478">
            <v>902453</v>
          </cell>
          <cell r="H7478">
            <v>12.02</v>
          </cell>
          <cell r="I7478" t="str">
            <v>S</v>
          </cell>
          <cell r="J7478"/>
        </row>
        <row r="7479">
          <cell r="A7479">
            <v>902454</v>
          </cell>
          <cell r="B7479" t="str">
            <v>DELTA CABERNET SAUVIGNON 2018 750ml</v>
          </cell>
          <cell r="C7479" t="str">
            <v>Y</v>
          </cell>
          <cell r="D7479" t="str">
            <v>YS</v>
          </cell>
          <cell r="E7479" t="str">
            <v>YSE</v>
          </cell>
          <cell r="F7479">
            <v>750</v>
          </cell>
          <cell r="G7479">
            <v>902454</v>
          </cell>
          <cell r="H7479">
            <v>12.02</v>
          </cell>
          <cell r="I7479" t="str">
            <v>S</v>
          </cell>
          <cell r="J7479"/>
        </row>
        <row r="7480">
          <cell r="A7480">
            <v>902452</v>
          </cell>
          <cell r="B7480" t="str">
            <v>DELTA CHARDONNAY 2018 750ml</v>
          </cell>
          <cell r="C7480" t="str">
            <v>Y</v>
          </cell>
          <cell r="D7480" t="str">
            <v>YS</v>
          </cell>
          <cell r="E7480" t="str">
            <v>YSE</v>
          </cell>
          <cell r="F7480">
            <v>750</v>
          </cell>
          <cell r="G7480">
            <v>902452</v>
          </cell>
          <cell r="H7480">
            <v>12.02</v>
          </cell>
          <cell r="I7480" t="str">
            <v>S</v>
          </cell>
          <cell r="J7480"/>
        </row>
        <row r="7481">
          <cell r="A7481">
            <v>902451</v>
          </cell>
          <cell r="B7481" t="str">
            <v>DELTA CHENIN BLANC 2018 750ml</v>
          </cell>
          <cell r="C7481" t="str">
            <v>Y</v>
          </cell>
          <cell r="D7481" t="str">
            <v>YS</v>
          </cell>
          <cell r="E7481" t="str">
            <v>YSE</v>
          </cell>
          <cell r="F7481">
            <v>750</v>
          </cell>
          <cell r="G7481">
            <v>902451</v>
          </cell>
          <cell r="H7481">
            <v>10.41</v>
          </cell>
          <cell r="I7481" t="str">
            <v>S</v>
          </cell>
          <cell r="J7481"/>
        </row>
        <row r="7482">
          <cell r="A7482">
            <v>916485</v>
          </cell>
          <cell r="B7482" t="str">
            <v>DELTA PINOT NOIR HATTERS'06 750ml</v>
          </cell>
          <cell r="C7482" t="str">
            <v>P</v>
          </cell>
          <cell r="D7482" t="str">
            <v>PR</v>
          </cell>
          <cell r="E7482" t="str">
            <v>PRW</v>
          </cell>
          <cell r="F7482">
            <v>750</v>
          </cell>
          <cell r="G7482">
            <v>916485</v>
          </cell>
          <cell r="H7482">
            <v>27.42</v>
          </cell>
          <cell r="I7482" t="str">
            <v>X</v>
          </cell>
          <cell r="J7482"/>
        </row>
        <row r="7483">
          <cell r="A7483">
            <v>987787</v>
          </cell>
          <cell r="B7483" t="str">
            <v>DEMARTINO CAB LEGADORES'10/11 750ml</v>
          </cell>
          <cell r="C7483" t="str">
            <v>P</v>
          </cell>
          <cell r="D7483" t="str">
            <v>PR</v>
          </cell>
          <cell r="E7483" t="str">
            <v>PRT</v>
          </cell>
          <cell r="F7483">
            <v>750</v>
          </cell>
          <cell r="G7483">
            <v>987787</v>
          </cell>
          <cell r="H7483">
            <v>16.38</v>
          </cell>
          <cell r="I7483" t="str">
            <v>X</v>
          </cell>
          <cell r="J7483"/>
        </row>
        <row r="7484">
          <cell r="A7484">
            <v>910650</v>
          </cell>
          <cell r="B7484" t="str">
            <v>DeMARTINO CHARD LEGADO R'11 750ml</v>
          </cell>
          <cell r="C7484" t="str">
            <v>K</v>
          </cell>
          <cell r="D7484" t="str">
            <v>KR</v>
          </cell>
          <cell r="E7484" t="str">
            <v>KRR</v>
          </cell>
          <cell r="F7484">
            <v>750</v>
          </cell>
          <cell r="G7484">
            <v>910650</v>
          </cell>
          <cell r="H7484">
            <v>17.39</v>
          </cell>
          <cell r="I7484" t="str">
            <v>X</v>
          </cell>
          <cell r="J7484"/>
        </row>
        <row r="7485">
          <cell r="A7485">
            <v>949603</v>
          </cell>
          <cell r="B7485" t="str">
            <v>DEMARTINO ESTATE SAUVIGNON BLANC 750ml</v>
          </cell>
          <cell r="C7485" t="str">
            <v>Y</v>
          </cell>
          <cell r="D7485" t="str">
            <v>YS</v>
          </cell>
          <cell r="E7485" t="str">
            <v>YSE</v>
          </cell>
          <cell r="F7485">
            <v>750</v>
          </cell>
          <cell r="G7485">
            <v>949603</v>
          </cell>
          <cell r="H7485">
            <v>18.97</v>
          </cell>
          <cell r="I7485" t="str">
            <v>S</v>
          </cell>
          <cell r="J7485"/>
        </row>
        <row r="7486">
          <cell r="A7486">
            <v>46015</v>
          </cell>
          <cell r="B7486" t="str">
            <v>DENTED BRICK ANTELOPE ISLAND RUM 750ml</v>
          </cell>
          <cell r="C7486" t="str">
            <v>A</v>
          </cell>
          <cell r="D7486" t="str">
            <v>AL</v>
          </cell>
          <cell r="E7486" t="str">
            <v>ALE</v>
          </cell>
          <cell r="F7486">
            <v>750</v>
          </cell>
          <cell r="G7486">
            <v>46015</v>
          </cell>
          <cell r="H7486">
            <v>29.99</v>
          </cell>
          <cell r="I7486">
            <v>1</v>
          </cell>
          <cell r="J7486"/>
        </row>
        <row r="7487">
          <cell r="A7487">
            <v>71890</v>
          </cell>
          <cell r="B7487" t="str">
            <v>DENTED BRICK ANTELOPE RED RUM 750ml</v>
          </cell>
          <cell r="C7487" t="str">
            <v>Y</v>
          </cell>
          <cell r="D7487" t="str">
            <v>YS</v>
          </cell>
          <cell r="E7487" t="str">
            <v>YSC</v>
          </cell>
          <cell r="F7487">
            <v>750</v>
          </cell>
          <cell r="G7487">
            <v>71890</v>
          </cell>
          <cell r="H7487">
            <v>29.99</v>
          </cell>
          <cell r="I7487" t="str">
            <v>S</v>
          </cell>
          <cell r="J7487"/>
        </row>
        <row r="7488">
          <cell r="A7488">
            <v>30339</v>
          </cell>
          <cell r="B7488" t="str">
            <v>DENTED BRICK BRISTLECONE GIN 750ml</v>
          </cell>
          <cell r="C7488" t="str">
            <v>A</v>
          </cell>
          <cell r="D7488" t="str">
            <v>AH</v>
          </cell>
          <cell r="E7488" t="str">
            <v>AHW</v>
          </cell>
          <cell r="F7488">
            <v>750</v>
          </cell>
          <cell r="G7488">
            <v>30339</v>
          </cell>
          <cell r="H7488">
            <v>29.99</v>
          </cell>
          <cell r="I7488">
            <v>1</v>
          </cell>
          <cell r="J7488"/>
        </row>
        <row r="7489">
          <cell r="A7489">
            <v>29902</v>
          </cell>
          <cell r="B7489" t="str">
            <v>DENTED BRICK CRAFT GIN 1000 ml</v>
          </cell>
          <cell r="C7489" t="str">
            <v>A</v>
          </cell>
          <cell r="D7489" t="str">
            <v>AH</v>
          </cell>
          <cell r="E7489" t="str">
            <v>AHW</v>
          </cell>
          <cell r="F7489">
            <v>1000</v>
          </cell>
          <cell r="G7489">
            <v>29902</v>
          </cell>
          <cell r="H7489">
            <v>18.989999999999998</v>
          </cell>
          <cell r="I7489">
            <v>1</v>
          </cell>
          <cell r="J7489"/>
        </row>
        <row r="7490">
          <cell r="A7490">
            <v>29907</v>
          </cell>
          <cell r="B7490" t="str">
            <v>DENTED BRICK CRAFT GIN 12 PACK 1000 ml</v>
          </cell>
          <cell r="C7490" t="str">
            <v>A</v>
          </cell>
          <cell r="D7490" t="str">
            <v>AH</v>
          </cell>
          <cell r="E7490" t="str">
            <v>AHW</v>
          </cell>
          <cell r="F7490">
            <v>1000</v>
          </cell>
          <cell r="G7490">
            <v>29907</v>
          </cell>
          <cell r="H7490">
            <v>11.99</v>
          </cell>
          <cell r="I7490" t="str">
            <v>S</v>
          </cell>
          <cell r="J7490"/>
        </row>
        <row r="7491">
          <cell r="A7491">
            <v>46206</v>
          </cell>
          <cell r="B7491" t="str">
            <v>DENTED BRICK CRAFT RUM 1000 ml</v>
          </cell>
          <cell r="C7491" t="str">
            <v>A</v>
          </cell>
          <cell r="D7491" t="str">
            <v>AL</v>
          </cell>
          <cell r="E7491" t="str">
            <v>ALE</v>
          </cell>
          <cell r="F7491">
            <v>1000</v>
          </cell>
          <cell r="G7491">
            <v>46206</v>
          </cell>
          <cell r="H7491">
            <v>18.989999999999998</v>
          </cell>
          <cell r="I7491">
            <v>1</v>
          </cell>
          <cell r="J7491"/>
        </row>
        <row r="7492">
          <cell r="A7492">
            <v>46283</v>
          </cell>
          <cell r="B7492" t="str">
            <v>DENTED BRICK CRAFT RUM 12 PACK 1000 ml</v>
          </cell>
          <cell r="C7492" t="str">
            <v>A</v>
          </cell>
          <cell r="D7492" t="str">
            <v>AL</v>
          </cell>
          <cell r="E7492" t="str">
            <v>ALW</v>
          </cell>
          <cell r="F7492">
            <v>1000</v>
          </cell>
          <cell r="G7492">
            <v>46283</v>
          </cell>
          <cell r="H7492">
            <v>11.99</v>
          </cell>
          <cell r="I7492" t="str">
            <v>S</v>
          </cell>
          <cell r="J7492"/>
        </row>
        <row r="7493">
          <cell r="A7493">
            <v>36759</v>
          </cell>
          <cell r="B7493" t="str">
            <v>DENTED BRICK CRAFT VODKA 1000 ml</v>
          </cell>
          <cell r="C7493" t="str">
            <v>A</v>
          </cell>
          <cell r="D7493" t="str">
            <v>AD</v>
          </cell>
          <cell r="E7493" t="str">
            <v>ADW</v>
          </cell>
          <cell r="F7493">
            <v>1000</v>
          </cell>
          <cell r="G7493">
            <v>36759</v>
          </cell>
          <cell r="H7493">
            <v>18.989999999999998</v>
          </cell>
          <cell r="I7493">
            <v>1</v>
          </cell>
          <cell r="J7493"/>
        </row>
        <row r="7494">
          <cell r="A7494">
            <v>37574</v>
          </cell>
          <cell r="B7494" t="str">
            <v>DENTED BRICK CRAFT VODKA 12 PACK 1000 ml</v>
          </cell>
          <cell r="C7494" t="str">
            <v>A</v>
          </cell>
          <cell r="D7494" t="str">
            <v>AD</v>
          </cell>
          <cell r="E7494" t="str">
            <v>ADW</v>
          </cell>
          <cell r="F7494">
            <v>1000</v>
          </cell>
          <cell r="G7494">
            <v>37574</v>
          </cell>
          <cell r="H7494">
            <v>11.99</v>
          </cell>
          <cell r="I7494" t="str">
            <v>S</v>
          </cell>
          <cell r="J7494"/>
        </row>
        <row r="7495">
          <cell r="A7495">
            <v>23511</v>
          </cell>
          <cell r="B7495" t="str">
            <v>DENTED BRICK CRAFT WHISKEY 50ml</v>
          </cell>
          <cell r="C7495" t="str">
            <v>A</v>
          </cell>
          <cell r="D7495" t="str">
            <v>AW</v>
          </cell>
          <cell r="E7495" t="str">
            <v>AWE</v>
          </cell>
          <cell r="F7495">
            <v>50</v>
          </cell>
          <cell r="G7495">
            <v>23511</v>
          </cell>
          <cell r="H7495">
            <v>1.5</v>
          </cell>
          <cell r="I7495" t="str">
            <v>S</v>
          </cell>
          <cell r="J7495"/>
        </row>
        <row r="7496">
          <cell r="A7496">
            <v>23512</v>
          </cell>
          <cell r="B7496" t="str">
            <v>DENTED BRICK CRAFT WHISKEY 1000 ml</v>
          </cell>
          <cell r="C7496" t="str">
            <v>A</v>
          </cell>
          <cell r="D7496" t="str">
            <v>AW</v>
          </cell>
          <cell r="E7496" t="str">
            <v>AWE</v>
          </cell>
          <cell r="F7496">
            <v>1000</v>
          </cell>
          <cell r="G7496">
            <v>23512</v>
          </cell>
          <cell r="H7496">
            <v>28.99</v>
          </cell>
          <cell r="I7496">
            <v>1</v>
          </cell>
          <cell r="J7496"/>
        </row>
        <row r="7497">
          <cell r="A7497">
            <v>46240</v>
          </cell>
          <cell r="B7497" t="str">
            <v>DENTED BRICK DADDY STUMP PEACH RUM 750ml</v>
          </cell>
          <cell r="C7497" t="str">
            <v>A</v>
          </cell>
          <cell r="D7497" t="str">
            <v>AL</v>
          </cell>
          <cell r="E7497" t="str">
            <v>ALP</v>
          </cell>
          <cell r="F7497">
            <v>750</v>
          </cell>
          <cell r="G7497">
            <v>46240</v>
          </cell>
          <cell r="H7497">
            <v>29.99</v>
          </cell>
          <cell r="I7497" t="str">
            <v>S</v>
          </cell>
          <cell r="J7497"/>
        </row>
        <row r="7498">
          <cell r="A7498">
            <v>73599</v>
          </cell>
          <cell r="B7498" t="str">
            <v>DENTED BRICK DISCONUT COCONUT RUM 750ml</v>
          </cell>
          <cell r="C7498" t="str">
            <v>Y</v>
          </cell>
          <cell r="D7498" t="str">
            <v>YS</v>
          </cell>
          <cell r="E7498" t="str">
            <v>YSA</v>
          </cell>
          <cell r="F7498">
            <v>750</v>
          </cell>
          <cell r="G7498">
            <v>73599</v>
          </cell>
          <cell r="H7498">
            <v>13.99</v>
          </cell>
          <cell r="I7498" t="str">
            <v>S</v>
          </cell>
          <cell r="J7498"/>
        </row>
        <row r="7499">
          <cell r="A7499">
            <v>101854</v>
          </cell>
          <cell r="B7499" t="str">
            <v>DENTED BRICK DISCONUT PINATA 50ml</v>
          </cell>
          <cell r="C7499" t="str">
            <v>A</v>
          </cell>
          <cell r="D7499" t="str">
            <v>AL</v>
          </cell>
          <cell r="E7499" t="str">
            <v>ALU</v>
          </cell>
          <cell r="F7499">
            <v>50</v>
          </cell>
          <cell r="G7499">
            <v>101854</v>
          </cell>
          <cell r="H7499">
            <v>49.99</v>
          </cell>
          <cell r="I7499" t="str">
            <v>S</v>
          </cell>
          <cell r="J7499"/>
        </row>
        <row r="7500">
          <cell r="A7500">
            <v>73598</v>
          </cell>
          <cell r="B7500" t="str">
            <v>DENTED BRICK DISCO-NUT RUM 750ml</v>
          </cell>
          <cell r="C7500" t="str">
            <v>A</v>
          </cell>
          <cell r="D7500" t="str">
            <v>AL</v>
          </cell>
          <cell r="E7500" t="str">
            <v>ALP</v>
          </cell>
          <cell r="F7500">
            <v>750</v>
          </cell>
          <cell r="G7500">
            <v>73598</v>
          </cell>
          <cell r="H7500">
            <v>20.99</v>
          </cell>
          <cell r="I7500">
            <v>1</v>
          </cell>
          <cell r="J7500"/>
        </row>
        <row r="7501">
          <cell r="A7501">
            <v>64255</v>
          </cell>
          <cell r="B7501" t="str">
            <v>DENTED BRICK GLITTER DISCO-NUT 750ml</v>
          </cell>
          <cell r="C7501" t="str">
            <v>Y</v>
          </cell>
          <cell r="D7501" t="str">
            <v>YS</v>
          </cell>
          <cell r="E7501" t="str">
            <v>YSA</v>
          </cell>
          <cell r="F7501">
            <v>750</v>
          </cell>
          <cell r="G7501">
            <v>64255</v>
          </cell>
          <cell r="H7501">
            <v>15.99</v>
          </cell>
          <cell r="I7501" t="str">
            <v>S</v>
          </cell>
          <cell r="J7501"/>
        </row>
        <row r="7502">
          <cell r="A7502">
            <v>64256</v>
          </cell>
          <cell r="B7502" t="str">
            <v>DENTED BRICK GLITTER MANGO 750ml</v>
          </cell>
          <cell r="C7502" t="str">
            <v>Y</v>
          </cell>
          <cell r="D7502" t="str">
            <v>YS</v>
          </cell>
          <cell r="E7502" t="str">
            <v>YSA</v>
          </cell>
          <cell r="F7502">
            <v>750</v>
          </cell>
          <cell r="G7502">
            <v>64256</v>
          </cell>
          <cell r="H7502">
            <v>15.99</v>
          </cell>
          <cell r="I7502" t="str">
            <v>S</v>
          </cell>
          <cell r="J7502"/>
        </row>
        <row r="7503">
          <cell r="A7503">
            <v>64257</v>
          </cell>
          <cell r="B7503" t="str">
            <v>DENTED BRICK GLITTER PASSION FRUIT 750ml</v>
          </cell>
          <cell r="C7503" t="str">
            <v>Y</v>
          </cell>
          <cell r="D7503" t="str">
            <v>YS</v>
          </cell>
          <cell r="E7503" t="str">
            <v>YSA</v>
          </cell>
          <cell r="F7503">
            <v>750</v>
          </cell>
          <cell r="G7503">
            <v>64257</v>
          </cell>
          <cell r="H7503">
            <v>15.99</v>
          </cell>
          <cell r="I7503" t="str">
            <v>S</v>
          </cell>
          <cell r="J7503"/>
        </row>
        <row r="7504">
          <cell r="A7504">
            <v>64258</v>
          </cell>
          <cell r="B7504" t="str">
            <v>DENTED BRICK GLITTER PINEAPPLE 750ml</v>
          </cell>
          <cell r="C7504" t="str">
            <v>Y</v>
          </cell>
          <cell r="D7504" t="str">
            <v>YS</v>
          </cell>
          <cell r="E7504" t="str">
            <v>YSA</v>
          </cell>
          <cell r="F7504">
            <v>750</v>
          </cell>
          <cell r="G7504">
            <v>64258</v>
          </cell>
          <cell r="H7504">
            <v>15.99</v>
          </cell>
          <cell r="I7504" t="str">
            <v>S</v>
          </cell>
          <cell r="J7504"/>
        </row>
        <row r="7505">
          <cell r="A7505">
            <v>28059</v>
          </cell>
          <cell r="B7505" t="str">
            <v>DENTED BRICK HUGH MOON WHITE 750ml</v>
          </cell>
          <cell r="C7505" t="str">
            <v>Y</v>
          </cell>
          <cell r="D7505" t="str">
            <v>YS</v>
          </cell>
          <cell r="E7505" t="str">
            <v>YSA</v>
          </cell>
          <cell r="F7505">
            <v>750</v>
          </cell>
          <cell r="G7505">
            <v>28059</v>
          </cell>
          <cell r="H7505">
            <v>29.99</v>
          </cell>
          <cell r="I7505" t="str">
            <v>S</v>
          </cell>
          <cell r="J7505"/>
        </row>
        <row r="7506">
          <cell r="A7506">
            <v>101867</v>
          </cell>
          <cell r="B7506" t="str">
            <v>DENTED BRICK MIXED CRAFT 12 PACK 1000ml</v>
          </cell>
          <cell r="C7506" t="str">
            <v>Y</v>
          </cell>
          <cell r="D7506" t="str">
            <v>YS</v>
          </cell>
          <cell r="E7506" t="str">
            <v>YSA</v>
          </cell>
          <cell r="F7506">
            <v>1000</v>
          </cell>
          <cell r="G7506">
            <v>101867</v>
          </cell>
          <cell r="H7506">
            <v>15.07</v>
          </cell>
          <cell r="I7506" t="str">
            <v>S</v>
          </cell>
          <cell r="J7506"/>
        </row>
        <row r="7507">
          <cell r="A7507">
            <v>26186</v>
          </cell>
          <cell r="B7507" t="str">
            <v>DENTED BRICK MOON'S BEST RYE 750ml</v>
          </cell>
          <cell r="C7507" t="str">
            <v>A</v>
          </cell>
          <cell r="D7507" t="str">
            <v>AW</v>
          </cell>
          <cell r="E7507" t="str">
            <v>AWU</v>
          </cell>
          <cell r="F7507">
            <v>750</v>
          </cell>
          <cell r="G7507">
            <v>26186</v>
          </cell>
          <cell r="H7507">
            <v>39.99</v>
          </cell>
          <cell r="I7507" t="str">
            <v>S</v>
          </cell>
          <cell r="J7507"/>
        </row>
        <row r="7508">
          <cell r="A7508">
            <v>25095</v>
          </cell>
          <cell r="B7508" t="str">
            <v>DENTED BRICK MOONS BEST RYE WHISKEY 50ml</v>
          </cell>
          <cell r="C7508" t="str">
            <v>A</v>
          </cell>
          <cell r="D7508" t="str">
            <v>AW</v>
          </cell>
          <cell r="E7508" t="str">
            <v>AWU</v>
          </cell>
          <cell r="F7508">
            <v>50</v>
          </cell>
          <cell r="G7508">
            <v>25095</v>
          </cell>
          <cell r="H7508">
            <v>1.5</v>
          </cell>
          <cell r="I7508" t="str">
            <v>S</v>
          </cell>
          <cell r="J7508"/>
        </row>
        <row r="7509">
          <cell r="A7509">
            <v>37658</v>
          </cell>
          <cell r="B7509" t="str">
            <v>DENTED BRICK ROOFRAISER VODKA 750ml</v>
          </cell>
          <cell r="C7509" t="str">
            <v>A</v>
          </cell>
          <cell r="D7509" t="str">
            <v>AD</v>
          </cell>
          <cell r="E7509" t="str">
            <v>ADW</v>
          </cell>
          <cell r="F7509">
            <v>750</v>
          </cell>
          <cell r="G7509">
            <v>37658</v>
          </cell>
          <cell r="H7509">
            <v>29.99</v>
          </cell>
          <cell r="I7509">
            <v>1</v>
          </cell>
          <cell r="J7509"/>
        </row>
        <row r="7510">
          <cell r="A7510">
            <v>924024</v>
          </cell>
          <cell r="B7510" t="str">
            <v>DENTHIS LOST RED 3000ml</v>
          </cell>
          <cell r="C7510" t="str">
            <v>Y</v>
          </cell>
          <cell r="D7510" t="str">
            <v>YS</v>
          </cell>
          <cell r="E7510" t="str">
            <v>YSE</v>
          </cell>
          <cell r="F7510">
            <v>3000</v>
          </cell>
          <cell r="G7510">
            <v>924024</v>
          </cell>
          <cell r="H7510">
            <v>39.28</v>
          </cell>
          <cell r="I7510" t="str">
            <v>S</v>
          </cell>
          <cell r="J7510"/>
        </row>
        <row r="7511">
          <cell r="A7511">
            <v>923490</v>
          </cell>
          <cell r="B7511" t="str">
            <v>DENTHIS LOST WHITE 750ml</v>
          </cell>
          <cell r="C7511" t="str">
            <v>K</v>
          </cell>
          <cell r="D7511" t="str">
            <v>KR</v>
          </cell>
          <cell r="E7511" t="str">
            <v>KRP</v>
          </cell>
          <cell r="F7511">
            <v>750</v>
          </cell>
          <cell r="G7511">
            <v>923490</v>
          </cell>
          <cell r="H7511">
            <v>14.72</v>
          </cell>
          <cell r="I7511">
            <v>1</v>
          </cell>
          <cell r="J7511"/>
        </row>
        <row r="7512">
          <cell r="A7512">
            <v>924025</v>
          </cell>
          <cell r="B7512" t="str">
            <v>DENTHIS LOST WHITE 3000ml</v>
          </cell>
          <cell r="C7512" t="str">
            <v>Y</v>
          </cell>
          <cell r="D7512" t="str">
            <v>YS</v>
          </cell>
          <cell r="E7512" t="str">
            <v>YSE</v>
          </cell>
          <cell r="F7512">
            <v>3000</v>
          </cell>
          <cell r="G7512">
            <v>924025</v>
          </cell>
          <cell r="H7512">
            <v>39.24</v>
          </cell>
          <cell r="I7512" t="str">
            <v>S</v>
          </cell>
          <cell r="J7512"/>
        </row>
        <row r="7513">
          <cell r="A7513">
            <v>922546</v>
          </cell>
          <cell r="B7513" t="str">
            <v>DENTHIS STAMNAKI ASSYRTIKO 750ml</v>
          </cell>
          <cell r="C7513" t="str">
            <v>Y</v>
          </cell>
          <cell r="D7513" t="str">
            <v>YS</v>
          </cell>
          <cell r="E7513" t="str">
            <v>YSE</v>
          </cell>
          <cell r="F7513">
            <v>750</v>
          </cell>
          <cell r="G7513">
            <v>922546</v>
          </cell>
          <cell r="H7513">
            <v>14.42</v>
          </cell>
          <cell r="I7513" t="str">
            <v>S</v>
          </cell>
          <cell r="J7513"/>
        </row>
        <row r="7514">
          <cell r="A7514">
            <v>924405</v>
          </cell>
          <cell r="B7514" t="str">
            <v>DENVER BEER CO INCREDIBLE PED IPA 355ml</v>
          </cell>
          <cell r="C7514" t="str">
            <v>T</v>
          </cell>
          <cell r="D7514" t="str">
            <v>TN</v>
          </cell>
          <cell r="E7514" t="str">
            <v>TNF</v>
          </cell>
          <cell r="F7514">
            <v>355</v>
          </cell>
          <cell r="G7514">
            <v>924405</v>
          </cell>
          <cell r="H7514">
            <v>1.99</v>
          </cell>
          <cell r="I7514">
            <v>1</v>
          </cell>
          <cell r="J7514"/>
        </row>
        <row r="7515">
          <cell r="A7515">
            <v>924404</v>
          </cell>
          <cell r="B7515" t="str">
            <v>DENVER BEER CO SEASONAL 355ml</v>
          </cell>
          <cell r="C7515" t="str">
            <v>T</v>
          </cell>
          <cell r="D7515" t="str">
            <v>TH</v>
          </cell>
          <cell r="E7515" t="str">
            <v>THU</v>
          </cell>
          <cell r="F7515">
            <v>355</v>
          </cell>
          <cell r="G7515">
            <v>924404</v>
          </cell>
          <cell r="H7515">
            <v>1.99</v>
          </cell>
          <cell r="I7515">
            <v>1</v>
          </cell>
          <cell r="J7515"/>
        </row>
        <row r="7516">
          <cell r="A7516">
            <v>900925</v>
          </cell>
          <cell r="B7516" t="str">
            <v>DENVER BEER GRAHAM CRACKER PORTER 355 ml</v>
          </cell>
          <cell r="C7516" t="str">
            <v>T</v>
          </cell>
          <cell r="D7516" t="str">
            <v>TN</v>
          </cell>
          <cell r="E7516" t="str">
            <v>TNP</v>
          </cell>
          <cell r="F7516">
            <v>355</v>
          </cell>
          <cell r="G7516">
            <v>900925</v>
          </cell>
          <cell r="H7516">
            <v>1.99</v>
          </cell>
          <cell r="I7516">
            <v>1</v>
          </cell>
          <cell r="J7516"/>
        </row>
        <row r="7517">
          <cell r="A7517">
            <v>919125</v>
          </cell>
          <cell r="B7517" t="str">
            <v>DEOR GOLD SPARKLING 750ml</v>
          </cell>
          <cell r="C7517" t="str">
            <v>I</v>
          </cell>
          <cell r="D7517" t="str">
            <v>IP</v>
          </cell>
          <cell r="E7517" t="str">
            <v>IPL</v>
          </cell>
          <cell r="F7517">
            <v>750</v>
          </cell>
          <cell r="G7517">
            <v>919125</v>
          </cell>
          <cell r="H7517">
            <v>14.95</v>
          </cell>
          <cell r="I7517" t="str">
            <v>D</v>
          </cell>
          <cell r="J7517"/>
        </row>
        <row r="7518">
          <cell r="A7518">
            <v>919126</v>
          </cell>
          <cell r="B7518" t="str">
            <v>DEOR PINK SPARKLING 750ml</v>
          </cell>
          <cell r="C7518" t="str">
            <v>I</v>
          </cell>
          <cell r="D7518" t="str">
            <v>IP</v>
          </cell>
          <cell r="E7518" t="str">
            <v>IPL</v>
          </cell>
          <cell r="F7518">
            <v>750</v>
          </cell>
          <cell r="G7518">
            <v>919126</v>
          </cell>
          <cell r="H7518">
            <v>14.95</v>
          </cell>
          <cell r="I7518" t="str">
            <v>D</v>
          </cell>
          <cell r="J7518"/>
        </row>
        <row r="7519">
          <cell r="A7519">
            <v>953712</v>
          </cell>
          <cell r="B7519" t="str">
            <v>DEOR SPARKLING ROSE 750ml</v>
          </cell>
          <cell r="C7519" t="str">
            <v>Y</v>
          </cell>
          <cell r="D7519" t="str">
            <v>YS</v>
          </cell>
          <cell r="E7519" t="str">
            <v>YSE</v>
          </cell>
          <cell r="F7519">
            <v>750</v>
          </cell>
          <cell r="G7519">
            <v>953712</v>
          </cell>
          <cell r="H7519">
            <v>13.5</v>
          </cell>
          <cell r="I7519" t="str">
            <v>S</v>
          </cell>
          <cell r="J7519"/>
        </row>
        <row r="7520">
          <cell r="A7520">
            <v>951358</v>
          </cell>
          <cell r="B7520" t="str">
            <v>DEPARTMENT 66 THE OTHERS RED 2016 750ml</v>
          </cell>
          <cell r="C7520" t="str">
            <v>P</v>
          </cell>
          <cell r="D7520" t="str">
            <v>PL</v>
          </cell>
          <cell r="E7520" t="str">
            <v>PLU</v>
          </cell>
          <cell r="F7520">
            <v>750</v>
          </cell>
          <cell r="G7520">
            <v>951358</v>
          </cell>
          <cell r="H7520">
            <v>24.06</v>
          </cell>
          <cell r="I7520" t="str">
            <v>S</v>
          </cell>
          <cell r="J7520"/>
        </row>
        <row r="7521">
          <cell r="A7521">
            <v>954486</v>
          </cell>
          <cell r="B7521" t="str">
            <v>DESCHAMPS POUILLY SUR LOIRE 750ml</v>
          </cell>
          <cell r="C7521" t="str">
            <v>Y</v>
          </cell>
          <cell r="D7521" t="str">
            <v>YS</v>
          </cell>
          <cell r="E7521" t="str">
            <v>YSE</v>
          </cell>
          <cell r="F7521">
            <v>750</v>
          </cell>
          <cell r="G7521">
            <v>954486</v>
          </cell>
          <cell r="H7521">
            <v>23.76</v>
          </cell>
          <cell r="I7521" t="str">
            <v>U</v>
          </cell>
          <cell r="J7521"/>
        </row>
        <row r="7522">
          <cell r="A7522">
            <v>918647</v>
          </cell>
          <cell r="B7522" t="str">
            <v>DESCHUTES ARMORY XPA 355ml</v>
          </cell>
          <cell r="C7522" t="str">
            <v>T</v>
          </cell>
          <cell r="D7522" t="str">
            <v>TN</v>
          </cell>
          <cell r="E7522" t="str">
            <v>TNC</v>
          </cell>
          <cell r="F7522">
            <v>355</v>
          </cell>
          <cell r="G7522">
            <v>918647</v>
          </cell>
          <cell r="H7522">
            <v>2.79</v>
          </cell>
          <cell r="I7522" t="str">
            <v>D</v>
          </cell>
          <cell r="J7522"/>
        </row>
        <row r="7523">
          <cell r="A7523">
            <v>989427</v>
          </cell>
          <cell r="B7523" t="str">
            <v>DESCHUTES ARMORY XPA 650ml</v>
          </cell>
          <cell r="C7523" t="str">
            <v>T</v>
          </cell>
          <cell r="D7523" t="str">
            <v>TN</v>
          </cell>
          <cell r="E7523" t="str">
            <v>TNC</v>
          </cell>
          <cell r="F7523">
            <v>650</v>
          </cell>
          <cell r="G7523">
            <v>989427</v>
          </cell>
          <cell r="H7523">
            <v>5.0599999999999996</v>
          </cell>
          <cell r="I7523" t="str">
            <v>D</v>
          </cell>
          <cell r="J7523"/>
        </row>
        <row r="7524">
          <cell r="A7524">
            <v>989261</v>
          </cell>
          <cell r="B7524" t="str">
            <v>DESCHUTES BLACK BUTTE PORTER 355ml</v>
          </cell>
          <cell r="C7524" t="str">
            <v>T</v>
          </cell>
          <cell r="D7524" t="str">
            <v>TN</v>
          </cell>
          <cell r="E7524" t="str">
            <v>TNP</v>
          </cell>
          <cell r="F7524">
            <v>355</v>
          </cell>
          <cell r="G7524">
            <v>989261</v>
          </cell>
          <cell r="H7524">
            <v>2.09</v>
          </cell>
          <cell r="I7524">
            <v>1</v>
          </cell>
          <cell r="J7524"/>
        </row>
        <row r="7525">
          <cell r="A7525">
            <v>922085</v>
          </cell>
          <cell r="B7525" t="str">
            <v>DESCHUTES BLACK BUTTE XXXIII IMP PO355ml</v>
          </cell>
          <cell r="C7525" t="str">
            <v>Y</v>
          </cell>
          <cell r="D7525" t="str">
            <v>YS</v>
          </cell>
          <cell r="E7525" t="str">
            <v>YST</v>
          </cell>
          <cell r="F7525">
            <v>355</v>
          </cell>
          <cell r="G7525">
            <v>922085</v>
          </cell>
          <cell r="H7525">
            <v>5.99</v>
          </cell>
          <cell r="I7525" t="str">
            <v>S</v>
          </cell>
          <cell r="J7525"/>
        </row>
        <row r="7526">
          <cell r="A7526">
            <v>955195</v>
          </cell>
          <cell r="B7526" t="str">
            <v>DESCHUTES BLACK MIRROR 651ml</v>
          </cell>
          <cell r="C7526" t="str">
            <v>Y</v>
          </cell>
          <cell r="D7526" t="str">
            <v>YS</v>
          </cell>
          <cell r="E7526" t="str">
            <v>YST</v>
          </cell>
          <cell r="F7526">
            <v>651</v>
          </cell>
          <cell r="G7526">
            <v>955195</v>
          </cell>
          <cell r="H7526">
            <v>18.989999999999998</v>
          </cell>
          <cell r="I7526" t="str">
            <v>U</v>
          </cell>
          <cell r="J7526"/>
        </row>
        <row r="7527">
          <cell r="A7527">
            <v>917493</v>
          </cell>
          <cell r="B7527" t="str">
            <v>DESCHUTES BOND ST HOP TRIP 651ml</v>
          </cell>
          <cell r="C7527" t="str">
            <v>T</v>
          </cell>
          <cell r="D7527" t="str">
            <v>TH</v>
          </cell>
          <cell r="E7527" t="str">
            <v>THU</v>
          </cell>
          <cell r="F7527">
            <v>651</v>
          </cell>
          <cell r="G7527">
            <v>917493</v>
          </cell>
          <cell r="H7527">
            <v>6.74</v>
          </cell>
          <cell r="I7527" t="str">
            <v>U</v>
          </cell>
          <cell r="J7527"/>
        </row>
        <row r="7528">
          <cell r="A7528">
            <v>918789</v>
          </cell>
          <cell r="B7528" t="str">
            <v>DESCHUTES BOND STREET SEASONAL 355 ml</v>
          </cell>
          <cell r="C7528" t="str">
            <v>T</v>
          </cell>
          <cell r="D7528" t="str">
            <v>TV</v>
          </cell>
          <cell r="E7528" t="str">
            <v>TVB</v>
          </cell>
          <cell r="F7528">
            <v>355</v>
          </cell>
          <cell r="G7528">
            <v>918789</v>
          </cell>
          <cell r="H7528">
            <v>2.79</v>
          </cell>
          <cell r="I7528" t="str">
            <v>D</v>
          </cell>
          <cell r="J7528"/>
        </row>
        <row r="7529">
          <cell r="A7529">
            <v>922711</v>
          </cell>
          <cell r="B7529" t="str">
            <v>DESCHUTES CHERRIES JUBELALE 355ml</v>
          </cell>
          <cell r="C7529" t="str">
            <v>Y</v>
          </cell>
          <cell r="D7529" t="str">
            <v>YS</v>
          </cell>
          <cell r="E7529" t="str">
            <v>YST</v>
          </cell>
          <cell r="F7529">
            <v>355</v>
          </cell>
          <cell r="G7529">
            <v>922711</v>
          </cell>
          <cell r="H7529">
            <v>5.79</v>
          </cell>
          <cell r="I7529" t="str">
            <v>S</v>
          </cell>
          <cell r="J7529"/>
        </row>
        <row r="7530">
          <cell r="A7530">
            <v>951153</v>
          </cell>
          <cell r="B7530" t="str">
            <v>DESCHUTES COLLAGE #2 650 ml</v>
          </cell>
          <cell r="C7530" t="str">
            <v>Y</v>
          </cell>
          <cell r="D7530" t="str">
            <v>YS</v>
          </cell>
          <cell r="E7530" t="str">
            <v>YST</v>
          </cell>
          <cell r="F7530">
            <v>650</v>
          </cell>
          <cell r="G7530">
            <v>951153</v>
          </cell>
          <cell r="H7530">
            <v>30.46</v>
          </cell>
          <cell r="I7530" t="str">
            <v>S</v>
          </cell>
          <cell r="J7530"/>
        </row>
        <row r="7531">
          <cell r="A7531">
            <v>948216</v>
          </cell>
          <cell r="B7531" t="str">
            <v>DESCHUTES DOPPLE DINKEL BOCK CON# 650ml</v>
          </cell>
          <cell r="C7531" t="str">
            <v>Y</v>
          </cell>
          <cell r="D7531" t="str">
            <v>YS</v>
          </cell>
          <cell r="E7531" t="str">
            <v>YST</v>
          </cell>
          <cell r="F7531">
            <v>650</v>
          </cell>
          <cell r="G7531">
            <v>948216</v>
          </cell>
          <cell r="H7531">
            <v>14.23</v>
          </cell>
          <cell r="I7531" t="str">
            <v>S</v>
          </cell>
          <cell r="J7531"/>
        </row>
        <row r="7532">
          <cell r="A7532">
            <v>950063</v>
          </cell>
          <cell r="B7532" t="str">
            <v>DESCHUTES EHOP CON FLUX #5 650ml</v>
          </cell>
          <cell r="C7532" t="str">
            <v>Y</v>
          </cell>
          <cell r="D7532" t="str">
            <v>YS</v>
          </cell>
          <cell r="E7532" t="str">
            <v>YST</v>
          </cell>
          <cell r="F7532">
            <v>650</v>
          </cell>
          <cell r="G7532">
            <v>950063</v>
          </cell>
          <cell r="H7532">
            <v>6.8</v>
          </cell>
          <cell r="I7532" t="str">
            <v>S</v>
          </cell>
          <cell r="J7532"/>
        </row>
        <row r="7533">
          <cell r="A7533">
            <v>948026</v>
          </cell>
          <cell r="B7533" t="str">
            <v>DESCHUTES FRESH HAZE IPA CAN 355 ml</v>
          </cell>
          <cell r="C7533" t="str">
            <v>T</v>
          </cell>
          <cell r="D7533" t="str">
            <v>TN</v>
          </cell>
          <cell r="E7533" t="str">
            <v>TNF</v>
          </cell>
          <cell r="F7533">
            <v>355</v>
          </cell>
          <cell r="G7533">
            <v>948026</v>
          </cell>
          <cell r="H7533">
            <v>2.85</v>
          </cell>
          <cell r="I7533">
            <v>1</v>
          </cell>
          <cell r="J7533"/>
        </row>
        <row r="7534">
          <cell r="A7534">
            <v>919043</v>
          </cell>
          <cell r="B7534" t="str">
            <v>DESCHUTES FRESH SQUEEZED CAN 355ml</v>
          </cell>
          <cell r="C7534" t="str">
            <v>T</v>
          </cell>
          <cell r="D7534" t="str">
            <v>TN</v>
          </cell>
          <cell r="E7534" t="str">
            <v>TNF</v>
          </cell>
          <cell r="F7534">
            <v>355</v>
          </cell>
          <cell r="G7534">
            <v>919043</v>
          </cell>
          <cell r="H7534">
            <v>2.85</v>
          </cell>
          <cell r="I7534">
            <v>1</v>
          </cell>
          <cell r="J7534"/>
        </row>
        <row r="7535">
          <cell r="A7535">
            <v>989407</v>
          </cell>
          <cell r="B7535" t="str">
            <v>DESCHUTES FRESH SQUEEZED IPA 355ml</v>
          </cell>
          <cell r="C7535" t="str">
            <v>T</v>
          </cell>
          <cell r="D7535" t="str">
            <v>TN</v>
          </cell>
          <cell r="E7535" t="str">
            <v>TNF</v>
          </cell>
          <cell r="F7535">
            <v>355</v>
          </cell>
          <cell r="G7535">
            <v>989407</v>
          </cell>
          <cell r="H7535">
            <v>2.85</v>
          </cell>
          <cell r="I7535" t="str">
            <v>D</v>
          </cell>
          <cell r="J7535"/>
        </row>
        <row r="7536">
          <cell r="A7536">
            <v>989316</v>
          </cell>
          <cell r="B7536" t="str">
            <v>DESCHUTES INVERSION IPA 355ml</v>
          </cell>
          <cell r="C7536" t="str">
            <v>T</v>
          </cell>
          <cell r="D7536" t="str">
            <v>TN</v>
          </cell>
          <cell r="E7536" t="str">
            <v>TNF</v>
          </cell>
          <cell r="F7536">
            <v>355</v>
          </cell>
          <cell r="G7536">
            <v>989316</v>
          </cell>
          <cell r="H7536">
            <v>2.0499999999999998</v>
          </cell>
          <cell r="I7536" t="str">
            <v>D</v>
          </cell>
          <cell r="J7536"/>
        </row>
        <row r="7537">
          <cell r="A7537">
            <v>908058</v>
          </cell>
          <cell r="B7537" t="str">
            <v>DESCHUTES OBSIDIAN STOUT 355ml</v>
          </cell>
          <cell r="C7537" t="str">
            <v>Y</v>
          </cell>
          <cell r="D7537" t="str">
            <v>YS</v>
          </cell>
          <cell r="E7537" t="str">
            <v>YST</v>
          </cell>
          <cell r="F7537">
            <v>355</v>
          </cell>
          <cell r="G7537">
            <v>908058</v>
          </cell>
          <cell r="H7537">
            <v>2.09</v>
          </cell>
          <cell r="I7537" t="str">
            <v>S</v>
          </cell>
          <cell r="J7537"/>
        </row>
        <row r="7538">
          <cell r="A7538">
            <v>918781</v>
          </cell>
          <cell r="B7538" t="str">
            <v>DESCHUTES PAC WONDERLAND 355 ml</v>
          </cell>
          <cell r="C7538" t="str">
            <v>T</v>
          </cell>
          <cell r="D7538" t="str">
            <v>TH</v>
          </cell>
          <cell r="E7538" t="str">
            <v>THP</v>
          </cell>
          <cell r="F7538">
            <v>355</v>
          </cell>
          <cell r="G7538">
            <v>918781</v>
          </cell>
          <cell r="H7538">
            <v>2.0499999999999998</v>
          </cell>
          <cell r="I7538" t="str">
            <v>D</v>
          </cell>
          <cell r="J7538"/>
        </row>
        <row r="7539">
          <cell r="A7539">
            <v>919047</v>
          </cell>
          <cell r="B7539" t="str">
            <v>DESCHUTES PACIFIC WONDERLAND CAN 355ml</v>
          </cell>
          <cell r="C7539" t="str">
            <v>T</v>
          </cell>
          <cell r="D7539" t="str">
            <v>TH</v>
          </cell>
          <cell r="E7539" t="str">
            <v>THE</v>
          </cell>
          <cell r="F7539">
            <v>355</v>
          </cell>
          <cell r="G7539">
            <v>919047</v>
          </cell>
          <cell r="H7539">
            <v>2.0499999999999998</v>
          </cell>
          <cell r="I7539" t="str">
            <v>D</v>
          </cell>
          <cell r="J7539"/>
        </row>
        <row r="7540">
          <cell r="A7540">
            <v>949566</v>
          </cell>
          <cell r="B7540" t="str">
            <v>DESCHUTES PINE DROPSIPA 355ml</v>
          </cell>
          <cell r="C7540" t="str">
            <v>Y</v>
          </cell>
          <cell r="D7540" t="str">
            <v>YS</v>
          </cell>
          <cell r="E7540" t="str">
            <v>YST</v>
          </cell>
          <cell r="F7540">
            <v>355</v>
          </cell>
          <cell r="G7540">
            <v>949566</v>
          </cell>
          <cell r="H7540">
            <v>2.79</v>
          </cell>
          <cell r="I7540" t="str">
            <v>U</v>
          </cell>
          <cell r="J7540"/>
        </row>
        <row r="7541">
          <cell r="A7541">
            <v>917436</v>
          </cell>
          <cell r="B7541" t="str">
            <v>DESCHUTES RES BLACK BUTTE 651 ml</v>
          </cell>
          <cell r="C7541" t="str">
            <v>T</v>
          </cell>
          <cell r="D7541" t="str">
            <v>TN</v>
          </cell>
          <cell r="E7541" t="str">
            <v>TNP</v>
          </cell>
          <cell r="F7541">
            <v>651</v>
          </cell>
          <cell r="G7541">
            <v>917436</v>
          </cell>
          <cell r="H7541">
            <v>20.25</v>
          </cell>
          <cell r="I7541" t="str">
            <v>U</v>
          </cell>
          <cell r="J7541"/>
        </row>
        <row r="7542">
          <cell r="A7542">
            <v>919272</v>
          </cell>
          <cell r="B7542" t="str">
            <v>DESCHUTES RES CONFLUX NO 2 650ml</v>
          </cell>
          <cell r="C7542" t="str">
            <v>Y</v>
          </cell>
          <cell r="D7542" t="str">
            <v>YS</v>
          </cell>
          <cell r="E7542" t="str">
            <v>YST</v>
          </cell>
          <cell r="F7542">
            <v>650</v>
          </cell>
          <cell r="G7542">
            <v>919272</v>
          </cell>
          <cell r="H7542">
            <v>6.82</v>
          </cell>
          <cell r="I7542" t="str">
            <v>S</v>
          </cell>
          <cell r="J7542"/>
        </row>
        <row r="7543">
          <cell r="A7543">
            <v>917437</v>
          </cell>
          <cell r="B7543" t="str">
            <v>DESCHUTES RES MIRROR MIRROR'09 651ml</v>
          </cell>
          <cell r="C7543" t="str">
            <v>T</v>
          </cell>
          <cell r="D7543" t="str">
            <v>TN</v>
          </cell>
          <cell r="E7543" t="str">
            <v>TNU</v>
          </cell>
          <cell r="F7543">
            <v>651</v>
          </cell>
          <cell r="G7543">
            <v>917437</v>
          </cell>
          <cell r="H7543">
            <v>14.66</v>
          </cell>
          <cell r="I7543" t="str">
            <v>U</v>
          </cell>
          <cell r="J7543"/>
        </row>
        <row r="7544">
          <cell r="A7544">
            <v>947840</v>
          </cell>
          <cell r="B7544" t="str">
            <v>DESCHUTES RES MIRRORMIRROR 650ml</v>
          </cell>
          <cell r="C7544" t="str">
            <v>T</v>
          </cell>
          <cell r="D7544" t="str">
            <v>TN</v>
          </cell>
          <cell r="E7544" t="str">
            <v>TNC</v>
          </cell>
          <cell r="F7544">
            <v>650</v>
          </cell>
          <cell r="G7544">
            <v>947840</v>
          </cell>
          <cell r="H7544">
            <v>20.25</v>
          </cell>
          <cell r="I7544" t="str">
            <v>U</v>
          </cell>
          <cell r="J7544"/>
        </row>
        <row r="7545">
          <cell r="A7545">
            <v>947841</v>
          </cell>
          <cell r="B7545" t="str">
            <v>DESCHUTES RES NOT THE STOIC 650ml</v>
          </cell>
          <cell r="C7545" t="str">
            <v>Y</v>
          </cell>
          <cell r="D7545" t="str">
            <v>YS</v>
          </cell>
          <cell r="E7545" t="str">
            <v>YST</v>
          </cell>
          <cell r="F7545">
            <v>650</v>
          </cell>
          <cell r="G7545">
            <v>947841</v>
          </cell>
          <cell r="H7545">
            <v>22.85</v>
          </cell>
          <cell r="I7545" t="str">
            <v>X</v>
          </cell>
          <cell r="J7545"/>
        </row>
        <row r="7546">
          <cell r="A7546">
            <v>917715</v>
          </cell>
          <cell r="B7546" t="str">
            <v>DESCHUTES RES SUPER JUBEL ALE 651ml</v>
          </cell>
          <cell r="C7546" t="str">
            <v>Y</v>
          </cell>
          <cell r="D7546" t="str">
            <v>YS</v>
          </cell>
          <cell r="E7546" t="str">
            <v>YST</v>
          </cell>
          <cell r="F7546">
            <v>651</v>
          </cell>
          <cell r="G7546">
            <v>917715</v>
          </cell>
          <cell r="H7546">
            <v>20.25</v>
          </cell>
          <cell r="I7546" t="str">
            <v>U</v>
          </cell>
          <cell r="J7546"/>
        </row>
        <row r="7547">
          <cell r="A7547">
            <v>949927</v>
          </cell>
          <cell r="B7547" t="str">
            <v>DESCHUTES RES. THE ABYSS L.R. 650ml</v>
          </cell>
          <cell r="C7547" t="str">
            <v>Y</v>
          </cell>
          <cell r="D7547" t="str">
            <v>YS</v>
          </cell>
          <cell r="E7547" t="str">
            <v>YST</v>
          </cell>
          <cell r="F7547">
            <v>650</v>
          </cell>
          <cell r="G7547">
            <v>949927</v>
          </cell>
          <cell r="H7547">
            <v>30.46</v>
          </cell>
          <cell r="I7547" t="str">
            <v>U</v>
          </cell>
          <cell r="J7547"/>
        </row>
        <row r="7548">
          <cell r="A7548">
            <v>917576</v>
          </cell>
          <cell r="B7548" t="str">
            <v>DESCHUTES RES. THE ABYSS 651 ml</v>
          </cell>
          <cell r="C7548" t="str">
            <v>T</v>
          </cell>
          <cell r="D7548" t="str">
            <v>TN</v>
          </cell>
          <cell r="E7548" t="str">
            <v>TNL</v>
          </cell>
          <cell r="F7548">
            <v>651</v>
          </cell>
          <cell r="G7548">
            <v>917576</v>
          </cell>
          <cell r="H7548">
            <v>20.25</v>
          </cell>
          <cell r="I7548" t="str">
            <v>X</v>
          </cell>
          <cell r="J7548"/>
        </row>
        <row r="7549">
          <cell r="A7549">
            <v>952206</v>
          </cell>
          <cell r="B7549" t="str">
            <v>DESCHUTES RESERVE CULTIVATUER 650 ml</v>
          </cell>
          <cell r="C7549" t="str">
            <v>Y</v>
          </cell>
          <cell r="D7549" t="str">
            <v>YS</v>
          </cell>
          <cell r="E7549" t="str">
            <v>YST</v>
          </cell>
          <cell r="F7549">
            <v>650</v>
          </cell>
          <cell r="G7549">
            <v>952206</v>
          </cell>
          <cell r="H7549">
            <v>20.3</v>
          </cell>
          <cell r="I7549" t="str">
            <v>S</v>
          </cell>
          <cell r="J7549"/>
        </row>
        <row r="7550">
          <cell r="A7550">
            <v>902354</v>
          </cell>
          <cell r="B7550" t="str">
            <v>DESCHUTES RESERVE SERIES 500ml</v>
          </cell>
          <cell r="C7550" t="str">
            <v>Y</v>
          </cell>
          <cell r="D7550" t="str">
            <v>YS</v>
          </cell>
          <cell r="E7550" t="str">
            <v>YST</v>
          </cell>
          <cell r="F7550">
            <v>500</v>
          </cell>
          <cell r="G7550">
            <v>902354</v>
          </cell>
          <cell r="H7550">
            <v>17.059999999999999</v>
          </cell>
          <cell r="I7550" t="str">
            <v>S</v>
          </cell>
          <cell r="J7550"/>
        </row>
        <row r="7551">
          <cell r="A7551">
            <v>989313</v>
          </cell>
          <cell r="B7551" t="str">
            <v>DESCHUTES SEASONALS 355 ml</v>
          </cell>
          <cell r="C7551" t="str">
            <v>T</v>
          </cell>
          <cell r="D7551" t="str">
            <v>TN</v>
          </cell>
          <cell r="E7551" t="str">
            <v>TNU</v>
          </cell>
          <cell r="F7551">
            <v>355</v>
          </cell>
          <cell r="G7551">
            <v>989313</v>
          </cell>
          <cell r="H7551">
            <v>2.09</v>
          </cell>
          <cell r="I7551" t="str">
            <v>D</v>
          </cell>
          <cell r="J7551"/>
        </row>
        <row r="7552">
          <cell r="A7552">
            <v>922110</v>
          </cell>
          <cell r="B7552" t="str">
            <v>DESCHUTES SQUEEZY RIDER IPA 355 ml</v>
          </cell>
          <cell r="C7552" t="str">
            <v>T</v>
          </cell>
          <cell r="D7552" t="str">
            <v>TN</v>
          </cell>
          <cell r="E7552" t="str">
            <v>TNF</v>
          </cell>
          <cell r="F7552">
            <v>355</v>
          </cell>
          <cell r="G7552">
            <v>922110</v>
          </cell>
          <cell r="H7552">
            <v>3.05</v>
          </cell>
          <cell r="I7552">
            <v>1</v>
          </cell>
          <cell r="J7552"/>
        </row>
        <row r="7553">
          <cell r="A7553">
            <v>924162</v>
          </cell>
          <cell r="B7553" t="str">
            <v>DESCHUTES THE ABYSS PORT 750ml</v>
          </cell>
          <cell r="C7553" t="str">
            <v>Y</v>
          </cell>
          <cell r="D7553" t="str">
            <v>YS</v>
          </cell>
          <cell r="E7553" t="str">
            <v>YST</v>
          </cell>
          <cell r="F7553">
            <v>750</v>
          </cell>
          <cell r="G7553">
            <v>924162</v>
          </cell>
          <cell r="H7553">
            <v>29.99</v>
          </cell>
          <cell r="I7553" t="str">
            <v>S</v>
          </cell>
          <cell r="J7553"/>
        </row>
        <row r="7554">
          <cell r="A7554">
            <v>953958</v>
          </cell>
          <cell r="B7554" t="str">
            <v>DESCHUTES THE AGES 500ml</v>
          </cell>
          <cell r="C7554" t="str">
            <v>Y</v>
          </cell>
          <cell r="D7554" t="str">
            <v>YS</v>
          </cell>
          <cell r="E7554" t="str">
            <v>YST</v>
          </cell>
          <cell r="F7554">
            <v>500</v>
          </cell>
          <cell r="G7554">
            <v>953958</v>
          </cell>
          <cell r="H7554">
            <v>17.059999999999999</v>
          </cell>
          <cell r="I7554" t="str">
            <v>U</v>
          </cell>
          <cell r="J7554"/>
        </row>
        <row r="7555">
          <cell r="A7555">
            <v>924163</v>
          </cell>
          <cell r="B7555" t="str">
            <v>DESCHUTES THE DISSIDENT 500ml</v>
          </cell>
          <cell r="C7555" t="str">
            <v>Y</v>
          </cell>
          <cell r="D7555" t="str">
            <v>YS</v>
          </cell>
          <cell r="E7555" t="str">
            <v>YST</v>
          </cell>
          <cell r="F7555">
            <v>500</v>
          </cell>
          <cell r="G7555">
            <v>924163</v>
          </cell>
          <cell r="H7555">
            <v>16.989999999999998</v>
          </cell>
          <cell r="I7555" t="str">
            <v>S</v>
          </cell>
          <cell r="J7555"/>
        </row>
        <row r="7556">
          <cell r="A7556">
            <v>954680</v>
          </cell>
          <cell r="B7556" t="str">
            <v>DESCHUTES THE DISSIDENT 100 BRETT 500ml</v>
          </cell>
          <cell r="C7556" t="str">
            <v>Y</v>
          </cell>
          <cell r="D7556" t="str">
            <v>YS</v>
          </cell>
          <cell r="E7556" t="str">
            <v>YST</v>
          </cell>
          <cell r="F7556">
            <v>500</v>
          </cell>
          <cell r="G7556">
            <v>954680</v>
          </cell>
          <cell r="H7556">
            <v>17.059999999999999</v>
          </cell>
          <cell r="I7556" t="str">
            <v>S</v>
          </cell>
          <cell r="J7556"/>
        </row>
        <row r="7557">
          <cell r="A7557">
            <v>955286</v>
          </cell>
          <cell r="B7557" t="str">
            <v>DESCONCIERTO ALBARINO 750ml</v>
          </cell>
          <cell r="C7557" t="str">
            <v>K</v>
          </cell>
          <cell r="D7557" t="str">
            <v>KF</v>
          </cell>
          <cell r="E7557" t="str">
            <v>KFP</v>
          </cell>
          <cell r="F7557">
            <v>750</v>
          </cell>
          <cell r="G7557">
            <v>955286</v>
          </cell>
          <cell r="H7557">
            <v>27.13</v>
          </cell>
          <cell r="I7557" t="str">
            <v>L</v>
          </cell>
          <cell r="J7557"/>
        </row>
        <row r="7558">
          <cell r="A7558">
            <v>923318</v>
          </cell>
          <cell r="B7558" t="str">
            <v>DESERT EDGE 1972 IPA 473ml</v>
          </cell>
          <cell r="C7558" t="str">
            <v>Y</v>
          </cell>
          <cell r="D7558" t="str">
            <v>YS</v>
          </cell>
          <cell r="E7558" t="str">
            <v>YST</v>
          </cell>
          <cell r="F7558">
            <v>473</v>
          </cell>
          <cell r="G7558">
            <v>923318</v>
          </cell>
          <cell r="H7558">
            <v>3.25</v>
          </cell>
          <cell r="I7558" t="str">
            <v>S</v>
          </cell>
          <cell r="J7558"/>
        </row>
        <row r="7559">
          <cell r="A7559">
            <v>922053</v>
          </cell>
          <cell r="B7559" t="str">
            <v>DESERT EDGE 2020 IPA 473 ml</v>
          </cell>
          <cell r="C7559" t="str">
            <v>Y</v>
          </cell>
          <cell r="D7559" t="str">
            <v>YS</v>
          </cell>
          <cell r="E7559" t="str">
            <v>YST</v>
          </cell>
          <cell r="F7559">
            <v>473</v>
          </cell>
          <cell r="G7559">
            <v>922053</v>
          </cell>
          <cell r="H7559">
            <v>3.28</v>
          </cell>
          <cell r="I7559" t="str">
            <v>S</v>
          </cell>
          <cell r="J7559"/>
        </row>
        <row r="7560">
          <cell r="A7560">
            <v>922054</v>
          </cell>
          <cell r="B7560" t="str">
            <v>DESERT EDGE BETTER DAYS IPA 473ml</v>
          </cell>
          <cell r="C7560" t="str">
            <v>Y</v>
          </cell>
          <cell r="D7560" t="str">
            <v>YS</v>
          </cell>
          <cell r="E7560" t="str">
            <v>YST</v>
          </cell>
          <cell r="F7560">
            <v>473</v>
          </cell>
          <cell r="G7560">
            <v>922054</v>
          </cell>
          <cell r="H7560">
            <v>3.25</v>
          </cell>
          <cell r="I7560" t="str">
            <v>S</v>
          </cell>
          <cell r="J7560"/>
        </row>
        <row r="7561">
          <cell r="A7561">
            <v>922144</v>
          </cell>
          <cell r="B7561" t="str">
            <v>DESERT EDGE ETE SAISON 473ml</v>
          </cell>
          <cell r="C7561" t="str">
            <v>Y</v>
          </cell>
          <cell r="D7561" t="str">
            <v>YS</v>
          </cell>
          <cell r="E7561" t="str">
            <v>YST</v>
          </cell>
          <cell r="F7561">
            <v>473</v>
          </cell>
          <cell r="G7561">
            <v>922144</v>
          </cell>
          <cell r="H7561">
            <v>3.28</v>
          </cell>
          <cell r="I7561" t="str">
            <v>S</v>
          </cell>
          <cell r="J7561"/>
        </row>
        <row r="7562">
          <cell r="A7562">
            <v>924202</v>
          </cell>
          <cell r="B7562" t="str">
            <v>DESERT EDGE FAIRWAY COLD IPA 473ml</v>
          </cell>
          <cell r="C7562" t="str">
            <v>Y</v>
          </cell>
          <cell r="D7562" t="str">
            <v>YS</v>
          </cell>
          <cell r="E7562" t="str">
            <v>YST</v>
          </cell>
          <cell r="F7562">
            <v>473</v>
          </cell>
          <cell r="G7562">
            <v>924202</v>
          </cell>
          <cell r="H7562">
            <v>3.75</v>
          </cell>
          <cell r="I7562" t="str">
            <v>S</v>
          </cell>
          <cell r="J7562"/>
        </row>
        <row r="7563">
          <cell r="A7563">
            <v>922146</v>
          </cell>
          <cell r="B7563" t="str">
            <v>DESERT EDGE GRAIN TO BRAIN IPA 473ml</v>
          </cell>
          <cell r="C7563" t="str">
            <v>Y</v>
          </cell>
          <cell r="D7563" t="str">
            <v>YS</v>
          </cell>
          <cell r="E7563" t="str">
            <v>YST</v>
          </cell>
          <cell r="F7563">
            <v>473</v>
          </cell>
          <cell r="G7563">
            <v>922146</v>
          </cell>
          <cell r="H7563">
            <v>3.28</v>
          </cell>
          <cell r="I7563" t="str">
            <v>S</v>
          </cell>
          <cell r="J7563"/>
        </row>
        <row r="7564">
          <cell r="A7564">
            <v>922506</v>
          </cell>
          <cell r="B7564" t="str">
            <v>DESERT EDGE OKTOBERFEST 473ml</v>
          </cell>
          <cell r="C7564" t="str">
            <v>Y</v>
          </cell>
          <cell r="D7564" t="str">
            <v>YS</v>
          </cell>
          <cell r="E7564" t="str">
            <v>YST</v>
          </cell>
          <cell r="F7564">
            <v>473</v>
          </cell>
          <cell r="G7564">
            <v>922506</v>
          </cell>
          <cell r="H7564">
            <v>3.25</v>
          </cell>
          <cell r="I7564" t="str">
            <v>S</v>
          </cell>
          <cell r="J7564"/>
        </row>
        <row r="7565">
          <cell r="A7565">
            <v>923836</v>
          </cell>
          <cell r="B7565" t="str">
            <v>DESERT EDGE PINK MOON HAZY IPA 473ml</v>
          </cell>
          <cell r="C7565" t="str">
            <v>Y</v>
          </cell>
          <cell r="D7565" t="str">
            <v>YS</v>
          </cell>
          <cell r="E7565" t="str">
            <v>YST</v>
          </cell>
          <cell r="F7565">
            <v>473</v>
          </cell>
          <cell r="G7565">
            <v>923836</v>
          </cell>
          <cell r="H7565">
            <v>3.75</v>
          </cell>
          <cell r="I7565" t="str">
            <v>S</v>
          </cell>
          <cell r="J7565"/>
        </row>
        <row r="7566">
          <cell r="A7566">
            <v>922145</v>
          </cell>
          <cell r="B7566" t="str">
            <v>DESERT EDGE TROLLEY RYE IPA 473ml</v>
          </cell>
          <cell r="C7566" t="str">
            <v>Y</v>
          </cell>
          <cell r="D7566" t="str">
            <v>YS</v>
          </cell>
          <cell r="E7566" t="str">
            <v>YST</v>
          </cell>
          <cell r="F7566">
            <v>473</v>
          </cell>
          <cell r="G7566">
            <v>922145</v>
          </cell>
          <cell r="H7566">
            <v>3.28</v>
          </cell>
          <cell r="I7566" t="str">
            <v>S</v>
          </cell>
          <cell r="J7566"/>
        </row>
        <row r="7567">
          <cell r="A7567">
            <v>59038</v>
          </cell>
          <cell r="B7567" t="str">
            <v>DESERT ISLAND ICE TEA 1750ml</v>
          </cell>
          <cell r="C7567" t="str">
            <v>C</v>
          </cell>
          <cell r="D7567" t="str">
            <v>CW</v>
          </cell>
          <cell r="E7567" t="str">
            <v>CWL</v>
          </cell>
          <cell r="F7567">
            <v>1750</v>
          </cell>
          <cell r="G7567">
            <v>59038</v>
          </cell>
          <cell r="H7567">
            <v>16.489999999999998</v>
          </cell>
          <cell r="I7567">
            <v>1</v>
          </cell>
          <cell r="J7567"/>
        </row>
        <row r="7568">
          <cell r="A7568">
            <v>59036</v>
          </cell>
          <cell r="B7568" t="str">
            <v>DESERT ISLAND ICED TEA 750ml</v>
          </cell>
          <cell r="C7568" t="str">
            <v>C</v>
          </cell>
          <cell r="D7568" t="str">
            <v>CW</v>
          </cell>
          <cell r="E7568" t="str">
            <v>CWL</v>
          </cell>
          <cell r="F7568">
            <v>750</v>
          </cell>
          <cell r="G7568">
            <v>59036</v>
          </cell>
          <cell r="H7568">
            <v>8.99</v>
          </cell>
          <cell r="I7568">
            <v>1</v>
          </cell>
          <cell r="J7568"/>
        </row>
        <row r="7569">
          <cell r="A7569">
            <v>461420</v>
          </cell>
          <cell r="B7569" t="str">
            <v>DESERT WIND RUAH '14/15 750ml</v>
          </cell>
          <cell r="C7569" t="str">
            <v>P</v>
          </cell>
          <cell r="D7569" t="str">
            <v>PF</v>
          </cell>
          <cell r="E7569" t="str">
            <v>PFP</v>
          </cell>
          <cell r="F7569">
            <v>750</v>
          </cell>
          <cell r="G7569">
            <v>461420</v>
          </cell>
          <cell r="H7569">
            <v>8.86</v>
          </cell>
          <cell r="I7569" t="str">
            <v>X</v>
          </cell>
          <cell r="J7569"/>
        </row>
        <row r="7570">
          <cell r="A7570">
            <v>918041</v>
          </cell>
          <cell r="B7570" t="str">
            <v>DESHUTES RESERVE SERIES 500 ml</v>
          </cell>
          <cell r="C7570" t="str">
            <v>T</v>
          </cell>
          <cell r="D7570" t="str">
            <v>TS</v>
          </cell>
          <cell r="E7570" t="str">
            <v>TST</v>
          </cell>
          <cell r="F7570">
            <v>500</v>
          </cell>
          <cell r="G7570">
            <v>918041</v>
          </cell>
          <cell r="H7570">
            <v>14.06</v>
          </cell>
          <cell r="I7570" t="str">
            <v>S</v>
          </cell>
          <cell r="J7570"/>
        </row>
        <row r="7571">
          <cell r="A7571">
            <v>955761</v>
          </cell>
          <cell r="B7571" t="str">
            <v>DESOLATION DISTILLING GIN &amp; TONIC 355 ml</v>
          </cell>
          <cell r="C7571" t="str">
            <v>Y</v>
          </cell>
          <cell r="D7571" t="str">
            <v>YS</v>
          </cell>
          <cell r="E7571" t="str">
            <v>YSA</v>
          </cell>
          <cell r="F7571">
            <v>355</v>
          </cell>
          <cell r="G7571">
            <v>955761</v>
          </cell>
          <cell r="H7571">
            <v>3.59</v>
          </cell>
          <cell r="I7571" t="str">
            <v>S</v>
          </cell>
          <cell r="J7571"/>
        </row>
        <row r="7572">
          <cell r="A7572">
            <v>955762</v>
          </cell>
          <cell r="B7572" t="str">
            <v>DESOLATION DISTILLING GIN RICKEY 355 ml</v>
          </cell>
          <cell r="C7572" t="str">
            <v>C</v>
          </cell>
          <cell r="D7572" t="str">
            <v>CW</v>
          </cell>
          <cell r="E7572" t="str">
            <v>CWU</v>
          </cell>
          <cell r="F7572">
            <v>355</v>
          </cell>
          <cell r="G7572">
            <v>955762</v>
          </cell>
          <cell r="H7572">
            <v>3.59</v>
          </cell>
          <cell r="I7572">
            <v>1</v>
          </cell>
          <cell r="J7572"/>
        </row>
        <row r="7573">
          <cell r="A7573">
            <v>955763</v>
          </cell>
          <cell r="B7573" t="str">
            <v>DESOLATION DISTILLING MOSCOW MULE 355 ml</v>
          </cell>
          <cell r="C7573" t="str">
            <v>C</v>
          </cell>
          <cell r="D7573" t="str">
            <v>CW</v>
          </cell>
          <cell r="E7573" t="str">
            <v>CWU</v>
          </cell>
          <cell r="F7573">
            <v>355</v>
          </cell>
          <cell r="G7573">
            <v>955763</v>
          </cell>
          <cell r="H7573">
            <v>3.59</v>
          </cell>
          <cell r="I7573">
            <v>1</v>
          </cell>
          <cell r="J7573"/>
        </row>
        <row r="7574">
          <cell r="A7574">
            <v>910079</v>
          </cell>
          <cell r="B7574" t="str">
            <v>DESOLATION FULL DISCLOSURE RYE WHI 750ml</v>
          </cell>
          <cell r="C7574" t="str">
            <v>A</v>
          </cell>
          <cell r="D7574" t="str">
            <v>AW</v>
          </cell>
          <cell r="E7574" t="str">
            <v>AWU</v>
          </cell>
          <cell r="F7574">
            <v>750</v>
          </cell>
          <cell r="G7574">
            <v>910079</v>
          </cell>
          <cell r="H7574">
            <v>29.99</v>
          </cell>
          <cell r="I7574">
            <v>1</v>
          </cell>
          <cell r="J7574"/>
        </row>
        <row r="7575">
          <cell r="A7575">
            <v>924462</v>
          </cell>
          <cell r="B7575" t="str">
            <v>DESOLATION JUICE WEASEL 355ml</v>
          </cell>
          <cell r="C7575" t="str">
            <v>C</v>
          </cell>
          <cell r="D7575" t="str">
            <v>CW</v>
          </cell>
          <cell r="E7575" t="str">
            <v>CWU</v>
          </cell>
          <cell r="F7575">
            <v>355</v>
          </cell>
          <cell r="G7575">
            <v>924462</v>
          </cell>
          <cell r="H7575">
            <v>3.79</v>
          </cell>
          <cell r="I7575">
            <v>1</v>
          </cell>
          <cell r="J7575"/>
        </row>
        <row r="7576">
          <cell r="A7576">
            <v>902038</v>
          </cell>
          <cell r="B7576" t="str">
            <v>DESTEFANI CABERNET 750ml</v>
          </cell>
          <cell r="C7576" t="str">
            <v>Y</v>
          </cell>
          <cell r="D7576" t="str">
            <v>YS</v>
          </cell>
          <cell r="E7576" t="str">
            <v>YSE</v>
          </cell>
          <cell r="F7576">
            <v>750</v>
          </cell>
          <cell r="G7576">
            <v>902038</v>
          </cell>
          <cell r="H7576">
            <v>24.66</v>
          </cell>
          <cell r="I7576" t="str">
            <v>S</v>
          </cell>
          <cell r="J7576"/>
        </row>
        <row r="7577">
          <cell r="A7577">
            <v>924135</v>
          </cell>
          <cell r="B7577" t="str">
            <v>DESTIHI STRAWBERRY LEMONADE SELTZER355ml</v>
          </cell>
          <cell r="C7577" t="str">
            <v>Y</v>
          </cell>
          <cell r="D7577" t="str">
            <v>YS</v>
          </cell>
          <cell r="E7577" t="str">
            <v>YSA</v>
          </cell>
          <cell r="F7577">
            <v>355</v>
          </cell>
          <cell r="G7577">
            <v>924135</v>
          </cell>
          <cell r="H7577">
            <v>2.75</v>
          </cell>
          <cell r="I7577" t="str">
            <v>S</v>
          </cell>
          <cell r="J7577"/>
        </row>
        <row r="7578">
          <cell r="A7578">
            <v>924134</v>
          </cell>
          <cell r="B7578" t="str">
            <v>DESTIHI TOURBUS 473ml</v>
          </cell>
          <cell r="C7578" t="str">
            <v>Y</v>
          </cell>
          <cell r="D7578" t="str">
            <v>YS</v>
          </cell>
          <cell r="E7578" t="str">
            <v>YST</v>
          </cell>
          <cell r="F7578">
            <v>473</v>
          </cell>
          <cell r="G7578">
            <v>924134</v>
          </cell>
          <cell r="H7578">
            <v>4.8899999999999997</v>
          </cell>
          <cell r="I7578" t="str">
            <v>S</v>
          </cell>
          <cell r="J7578"/>
        </row>
        <row r="7579">
          <cell r="A7579">
            <v>901908</v>
          </cell>
          <cell r="B7579" t="str">
            <v>DESTIHL DEADHEAD IPA SERIES 473ml</v>
          </cell>
          <cell r="C7579" t="str">
            <v>T</v>
          </cell>
          <cell r="D7579" t="str">
            <v>TN</v>
          </cell>
          <cell r="E7579" t="str">
            <v>TNF</v>
          </cell>
          <cell r="F7579">
            <v>473</v>
          </cell>
          <cell r="G7579">
            <v>901908</v>
          </cell>
          <cell r="H7579">
            <v>4.25</v>
          </cell>
          <cell r="I7579">
            <v>1</v>
          </cell>
          <cell r="J7579"/>
        </row>
        <row r="7580">
          <cell r="A7580">
            <v>901907</v>
          </cell>
          <cell r="B7580" t="str">
            <v>DESTIHL WEISSENHEIMER ALE 355ml</v>
          </cell>
          <cell r="C7580" t="str">
            <v>T</v>
          </cell>
          <cell r="D7580" t="str">
            <v>TN</v>
          </cell>
          <cell r="E7580" t="str">
            <v>TNU</v>
          </cell>
          <cell r="F7580">
            <v>355</v>
          </cell>
          <cell r="G7580">
            <v>901907</v>
          </cell>
          <cell r="H7580">
            <v>2.35</v>
          </cell>
          <cell r="I7580" t="str">
            <v>D</v>
          </cell>
          <cell r="J7580"/>
        </row>
        <row r="7581">
          <cell r="A7581">
            <v>901906</v>
          </cell>
          <cell r="B7581" t="str">
            <v>DESTIHL WILD SOUR SEASONAL 355ml</v>
          </cell>
          <cell r="C7581" t="str">
            <v>T</v>
          </cell>
          <cell r="D7581" t="str">
            <v>TN</v>
          </cell>
          <cell r="E7581" t="str">
            <v>TNU</v>
          </cell>
          <cell r="F7581">
            <v>355</v>
          </cell>
          <cell r="G7581">
            <v>901906</v>
          </cell>
          <cell r="H7581">
            <v>3.09</v>
          </cell>
          <cell r="I7581">
            <v>1</v>
          </cell>
          <cell r="J7581"/>
        </row>
        <row r="7582">
          <cell r="A7582">
            <v>952513</v>
          </cell>
          <cell r="B7582" t="str">
            <v>DETERT CAB FRANC '05/'06 MIXED CAS 750ml</v>
          </cell>
          <cell r="C7582" t="str">
            <v>Y</v>
          </cell>
          <cell r="D7582" t="str">
            <v>YS</v>
          </cell>
          <cell r="E7582" t="str">
            <v>YSE</v>
          </cell>
          <cell r="F7582">
            <v>750</v>
          </cell>
          <cell r="G7582">
            <v>952513</v>
          </cell>
          <cell r="H7582">
            <v>69.989999999999995</v>
          </cell>
          <cell r="I7582" t="str">
            <v>U</v>
          </cell>
          <cell r="J7582"/>
        </row>
        <row r="7583">
          <cell r="A7583">
            <v>952515</v>
          </cell>
          <cell r="B7583" t="str">
            <v>DETERT CAB FRANC '08/'10 MIXED CAS 750ml</v>
          </cell>
          <cell r="C7583" t="str">
            <v>Y</v>
          </cell>
          <cell r="D7583" t="str">
            <v>YS</v>
          </cell>
          <cell r="E7583" t="str">
            <v>YSE</v>
          </cell>
          <cell r="F7583">
            <v>750</v>
          </cell>
          <cell r="G7583">
            <v>952515</v>
          </cell>
          <cell r="H7583">
            <v>69.989999999999995</v>
          </cell>
          <cell r="I7583" t="str">
            <v>S</v>
          </cell>
          <cell r="J7583"/>
        </row>
        <row r="7584">
          <cell r="A7584">
            <v>920589</v>
          </cell>
          <cell r="B7584" t="str">
            <v>DETERT CAB FRANC 2016 750ml</v>
          </cell>
          <cell r="C7584" t="str">
            <v>Y</v>
          </cell>
          <cell r="D7584" t="str">
            <v>YS</v>
          </cell>
          <cell r="E7584" t="str">
            <v>YSE</v>
          </cell>
          <cell r="F7584">
            <v>750</v>
          </cell>
          <cell r="G7584">
            <v>920589</v>
          </cell>
          <cell r="H7584">
            <v>69.989999999999995</v>
          </cell>
          <cell r="I7584" t="str">
            <v>S</v>
          </cell>
          <cell r="J7584"/>
        </row>
        <row r="7585">
          <cell r="A7585">
            <v>955450</v>
          </cell>
          <cell r="B7585" t="str">
            <v>DETERT CAB FRANC MIXED CASE 08/12 750ml</v>
          </cell>
          <cell r="C7585" t="str">
            <v>Y</v>
          </cell>
          <cell r="D7585" t="str">
            <v>YS</v>
          </cell>
          <cell r="E7585" t="str">
            <v>YSE</v>
          </cell>
          <cell r="F7585">
            <v>750</v>
          </cell>
          <cell r="G7585">
            <v>955450</v>
          </cell>
          <cell r="H7585">
            <v>69.989999999999995</v>
          </cell>
          <cell r="I7585" t="str">
            <v>S</v>
          </cell>
          <cell r="J7585"/>
        </row>
        <row r="7586">
          <cell r="A7586">
            <v>917630</v>
          </cell>
          <cell r="B7586" t="str">
            <v>DETERT CAB FRANC OAKVILLE'08 750ml</v>
          </cell>
          <cell r="C7586" t="str">
            <v>P</v>
          </cell>
          <cell r="D7586" t="str">
            <v>PL</v>
          </cell>
          <cell r="E7586" t="str">
            <v>PLG</v>
          </cell>
          <cell r="F7586">
            <v>750</v>
          </cell>
          <cell r="G7586">
            <v>917630</v>
          </cell>
          <cell r="H7586">
            <v>56.79</v>
          </cell>
          <cell r="I7586" t="str">
            <v>X</v>
          </cell>
          <cell r="J7586"/>
        </row>
        <row r="7587">
          <cell r="A7587">
            <v>955444</v>
          </cell>
          <cell r="B7587" t="str">
            <v>DETERT CAB FRANC/CAB SAUV MIXED CA 750ml</v>
          </cell>
          <cell r="C7587" t="str">
            <v>Y</v>
          </cell>
          <cell r="D7587" t="str">
            <v>YS</v>
          </cell>
          <cell r="E7587" t="str">
            <v>YSE</v>
          </cell>
          <cell r="F7587">
            <v>750</v>
          </cell>
          <cell r="G7587">
            <v>955444</v>
          </cell>
          <cell r="H7587">
            <v>86.5</v>
          </cell>
          <cell r="I7587" t="str">
            <v>S</v>
          </cell>
          <cell r="J7587"/>
        </row>
        <row r="7588">
          <cell r="A7588">
            <v>955449</v>
          </cell>
          <cell r="B7588" t="str">
            <v>DETERT CAB FRANC/EB MIXED CASE 09 750ml</v>
          </cell>
          <cell r="C7588" t="str">
            <v>Y</v>
          </cell>
          <cell r="D7588" t="str">
            <v>YS</v>
          </cell>
          <cell r="E7588" t="str">
            <v>YSE</v>
          </cell>
          <cell r="F7588">
            <v>750</v>
          </cell>
          <cell r="G7588">
            <v>955449</v>
          </cell>
          <cell r="H7588">
            <v>69.989999999999995</v>
          </cell>
          <cell r="I7588" t="str">
            <v>S</v>
          </cell>
          <cell r="J7588"/>
        </row>
        <row r="7589">
          <cell r="A7589">
            <v>948618</v>
          </cell>
          <cell r="B7589" t="str">
            <v>DETERT CAB SAUV 09 750ml</v>
          </cell>
          <cell r="C7589" t="str">
            <v>Y</v>
          </cell>
          <cell r="D7589" t="str">
            <v>YS</v>
          </cell>
          <cell r="E7589" t="str">
            <v>YSE</v>
          </cell>
          <cell r="F7589">
            <v>750</v>
          </cell>
          <cell r="G7589">
            <v>948618</v>
          </cell>
          <cell r="H7589">
            <v>71.23</v>
          </cell>
          <cell r="I7589" t="str">
            <v>U</v>
          </cell>
          <cell r="J7589"/>
        </row>
        <row r="7590">
          <cell r="A7590">
            <v>948466</v>
          </cell>
          <cell r="B7590" t="str">
            <v>DETERT CAB SAUV '10 750ml</v>
          </cell>
          <cell r="C7590" t="str">
            <v>Y</v>
          </cell>
          <cell r="D7590" t="str">
            <v>YS</v>
          </cell>
          <cell r="E7590" t="str">
            <v>YSE</v>
          </cell>
          <cell r="F7590">
            <v>750</v>
          </cell>
          <cell r="G7590">
            <v>948466</v>
          </cell>
          <cell r="H7590">
            <v>71.27</v>
          </cell>
          <cell r="I7590" t="str">
            <v>S</v>
          </cell>
          <cell r="J7590"/>
        </row>
        <row r="7591">
          <cell r="A7591">
            <v>948467</v>
          </cell>
          <cell r="B7591" t="str">
            <v>DETERT CAB SAUV 2006 750ml</v>
          </cell>
          <cell r="C7591" t="str">
            <v>Y</v>
          </cell>
          <cell r="D7591" t="str">
            <v>YS</v>
          </cell>
          <cell r="E7591" t="str">
            <v>YSE</v>
          </cell>
          <cell r="F7591">
            <v>750</v>
          </cell>
          <cell r="G7591">
            <v>948467</v>
          </cell>
          <cell r="H7591">
            <v>71.27</v>
          </cell>
          <cell r="I7591" t="str">
            <v>S</v>
          </cell>
          <cell r="J7591"/>
        </row>
        <row r="7592">
          <cell r="A7592">
            <v>955445</v>
          </cell>
          <cell r="B7592" t="str">
            <v>DETERT CAB SAUV MIXED CASE 08/10 750ml</v>
          </cell>
          <cell r="C7592" t="str">
            <v>Y</v>
          </cell>
          <cell r="D7592" t="str">
            <v>YS</v>
          </cell>
          <cell r="E7592" t="str">
            <v>YSE</v>
          </cell>
          <cell r="F7592">
            <v>750</v>
          </cell>
          <cell r="G7592">
            <v>955445</v>
          </cell>
          <cell r="H7592">
            <v>69.989999999999995</v>
          </cell>
          <cell r="I7592" t="str">
            <v>S</v>
          </cell>
          <cell r="J7592"/>
        </row>
        <row r="7593">
          <cell r="A7593">
            <v>955446</v>
          </cell>
          <cell r="B7593" t="str">
            <v>DETERT CAB SAUV MIXED CASE 12/13 750ml</v>
          </cell>
          <cell r="C7593" t="str">
            <v>Y</v>
          </cell>
          <cell r="D7593" t="str">
            <v>YS</v>
          </cell>
          <cell r="E7593" t="str">
            <v>YSE</v>
          </cell>
          <cell r="F7593">
            <v>750</v>
          </cell>
          <cell r="G7593">
            <v>955446</v>
          </cell>
          <cell r="H7593">
            <v>69.989999999999995</v>
          </cell>
          <cell r="I7593" t="str">
            <v>S</v>
          </cell>
          <cell r="J7593"/>
        </row>
        <row r="7594">
          <cell r="A7594">
            <v>955447</v>
          </cell>
          <cell r="B7594" t="str">
            <v>DETERT CAB SAUV MIXED CASE 14/16 750ml</v>
          </cell>
          <cell r="C7594" t="str">
            <v>Y</v>
          </cell>
          <cell r="D7594" t="str">
            <v>YS</v>
          </cell>
          <cell r="E7594" t="str">
            <v>YSE</v>
          </cell>
          <cell r="F7594">
            <v>750</v>
          </cell>
          <cell r="G7594">
            <v>955447</v>
          </cell>
          <cell r="H7594">
            <v>69.989999999999995</v>
          </cell>
          <cell r="I7594" t="str">
            <v>S</v>
          </cell>
          <cell r="J7594"/>
        </row>
        <row r="7595">
          <cell r="A7595">
            <v>952512</v>
          </cell>
          <cell r="B7595" t="str">
            <v>DETERT CABERNET '02/'06 MIXED CASE 750ml</v>
          </cell>
          <cell r="C7595" t="str">
            <v>Y</v>
          </cell>
          <cell r="D7595" t="str">
            <v>YS</v>
          </cell>
          <cell r="E7595" t="str">
            <v>YSE</v>
          </cell>
          <cell r="F7595">
            <v>750</v>
          </cell>
          <cell r="G7595">
            <v>952512</v>
          </cell>
          <cell r="H7595">
            <v>69.989999999999995</v>
          </cell>
          <cell r="I7595" t="str">
            <v>S</v>
          </cell>
          <cell r="J7595"/>
        </row>
        <row r="7596">
          <cell r="A7596">
            <v>952511</v>
          </cell>
          <cell r="B7596" t="str">
            <v>DETERT CABERNET '08/'12 MIXED 750ml</v>
          </cell>
          <cell r="C7596" t="str">
            <v>Y</v>
          </cell>
          <cell r="D7596" t="str">
            <v>YS</v>
          </cell>
          <cell r="E7596" t="str">
            <v>YSE</v>
          </cell>
          <cell r="F7596">
            <v>750</v>
          </cell>
          <cell r="G7596">
            <v>952511</v>
          </cell>
          <cell r="H7596">
            <v>69.989999999999995</v>
          </cell>
          <cell r="I7596" t="str">
            <v>S</v>
          </cell>
          <cell r="J7596"/>
        </row>
        <row r="7597">
          <cell r="A7597">
            <v>952517</v>
          </cell>
          <cell r="B7597" t="str">
            <v>DETERT CABERNET FRANC '12 375 ml</v>
          </cell>
          <cell r="C7597" t="str">
            <v>Y</v>
          </cell>
          <cell r="D7597" t="str">
            <v>YS</v>
          </cell>
          <cell r="E7597" t="str">
            <v>YSE</v>
          </cell>
          <cell r="F7597">
            <v>375</v>
          </cell>
          <cell r="G7597">
            <v>952517</v>
          </cell>
          <cell r="H7597">
            <v>35.08</v>
          </cell>
          <cell r="I7597" t="str">
            <v>S</v>
          </cell>
          <cell r="J7597"/>
        </row>
        <row r="7598">
          <cell r="A7598">
            <v>952422</v>
          </cell>
          <cell r="B7598" t="str">
            <v>DETERT CABERNET FRANC 2014 375 ml</v>
          </cell>
          <cell r="C7598" t="str">
            <v>Y</v>
          </cell>
          <cell r="D7598" t="str">
            <v>YS</v>
          </cell>
          <cell r="E7598" t="str">
            <v>YSE</v>
          </cell>
          <cell r="F7598">
            <v>375</v>
          </cell>
          <cell r="G7598">
            <v>952422</v>
          </cell>
          <cell r="H7598">
            <v>35.08</v>
          </cell>
          <cell r="I7598" t="str">
            <v>S</v>
          </cell>
          <cell r="J7598"/>
        </row>
        <row r="7599">
          <cell r="A7599">
            <v>952516</v>
          </cell>
          <cell r="B7599" t="str">
            <v>DETERT CABERNET SAUVIGNON 2017 375 ml</v>
          </cell>
          <cell r="C7599" t="str">
            <v>Y</v>
          </cell>
          <cell r="D7599" t="str">
            <v>YS</v>
          </cell>
          <cell r="E7599" t="str">
            <v>YSE</v>
          </cell>
          <cell r="F7599">
            <v>375</v>
          </cell>
          <cell r="G7599">
            <v>952516</v>
          </cell>
          <cell r="H7599">
            <v>35.08</v>
          </cell>
          <cell r="I7599" t="str">
            <v>S</v>
          </cell>
          <cell r="J7599"/>
        </row>
        <row r="7600">
          <cell r="A7600">
            <v>955448</v>
          </cell>
          <cell r="B7600" t="str">
            <v>DETERT MIXED CASE #2 750ml</v>
          </cell>
          <cell r="C7600" t="str">
            <v>Y</v>
          </cell>
          <cell r="D7600" t="str">
            <v>YS</v>
          </cell>
          <cell r="E7600" t="str">
            <v>YSE</v>
          </cell>
          <cell r="F7600">
            <v>750</v>
          </cell>
          <cell r="G7600">
            <v>955448</v>
          </cell>
          <cell r="H7600">
            <v>69.989999999999995</v>
          </cell>
          <cell r="I7600" t="str">
            <v>U</v>
          </cell>
          <cell r="J7600"/>
        </row>
        <row r="7601">
          <cell r="A7601">
            <v>955257</v>
          </cell>
          <cell r="B7601" t="str">
            <v>DETERT MIXED CASE 3 3000ml</v>
          </cell>
          <cell r="C7601" t="str">
            <v>Y</v>
          </cell>
          <cell r="D7601" t="str">
            <v>YS</v>
          </cell>
          <cell r="E7601" t="str">
            <v>YSE</v>
          </cell>
          <cell r="F7601">
            <v>3000</v>
          </cell>
          <cell r="G7601">
            <v>955257</v>
          </cell>
          <cell r="H7601">
            <v>115.69</v>
          </cell>
          <cell r="I7601" t="str">
            <v>U</v>
          </cell>
          <cell r="J7601"/>
        </row>
        <row r="7602">
          <cell r="A7602">
            <v>909106</v>
          </cell>
          <cell r="B7602" t="str">
            <v>DETERT NAC MIXED CASE #1 750ml</v>
          </cell>
          <cell r="C7602" t="str">
            <v>Y</v>
          </cell>
          <cell r="D7602" t="str">
            <v>YS</v>
          </cell>
          <cell r="E7602" t="str">
            <v>YSE</v>
          </cell>
          <cell r="F7602">
            <v>750</v>
          </cell>
          <cell r="G7602">
            <v>909106</v>
          </cell>
          <cell r="H7602">
            <v>69.989999999999995</v>
          </cell>
          <cell r="I7602" t="str">
            <v>S</v>
          </cell>
          <cell r="J7602"/>
        </row>
        <row r="7603">
          <cell r="A7603">
            <v>955096</v>
          </cell>
          <cell r="B7603" t="str">
            <v>DETERT NAC MIXED CASE 1 750ml</v>
          </cell>
          <cell r="C7603" t="str">
            <v>Y</v>
          </cell>
          <cell r="D7603" t="str">
            <v>YS</v>
          </cell>
          <cell r="E7603" t="str">
            <v>YSE</v>
          </cell>
          <cell r="F7603">
            <v>750</v>
          </cell>
          <cell r="G7603">
            <v>955096</v>
          </cell>
          <cell r="H7603">
            <v>15.3</v>
          </cell>
          <cell r="I7603" t="str">
            <v>U</v>
          </cell>
          <cell r="J7603"/>
        </row>
        <row r="7604">
          <cell r="A7604">
            <v>955097</v>
          </cell>
          <cell r="B7604" t="str">
            <v>DETERT NAC MIXED CASE 2 1500ml</v>
          </cell>
          <cell r="C7604" t="str">
            <v>Y</v>
          </cell>
          <cell r="D7604" t="str">
            <v>YS</v>
          </cell>
          <cell r="E7604" t="str">
            <v>YSE</v>
          </cell>
          <cell r="F7604">
            <v>1500</v>
          </cell>
          <cell r="G7604">
            <v>955097</v>
          </cell>
          <cell r="H7604">
            <v>39.840000000000003</v>
          </cell>
          <cell r="I7604" t="str">
            <v>U</v>
          </cell>
          <cell r="J7604"/>
        </row>
        <row r="7605">
          <cell r="A7605">
            <v>955451</v>
          </cell>
          <cell r="B7605" t="str">
            <v>DETERT NAC MIXED CASE 3 1500 ml</v>
          </cell>
          <cell r="C7605" t="str">
            <v>Y</v>
          </cell>
          <cell r="D7605" t="str">
            <v>YS</v>
          </cell>
          <cell r="E7605" t="str">
            <v>YSE</v>
          </cell>
          <cell r="F7605">
            <v>1500</v>
          </cell>
          <cell r="G7605">
            <v>955451</v>
          </cell>
          <cell r="H7605">
            <v>38.5</v>
          </cell>
          <cell r="I7605" t="str">
            <v>U</v>
          </cell>
          <cell r="J7605"/>
        </row>
        <row r="7606">
          <cell r="A7606">
            <v>933474</v>
          </cell>
          <cell r="B7606" t="str">
            <v>DETTLING KIRSCH SUPERIEUR 375ml</v>
          </cell>
          <cell r="C7606" t="str">
            <v>A</v>
          </cell>
          <cell r="D7606" t="str">
            <v>AT</v>
          </cell>
          <cell r="E7606" t="str">
            <v>ATR</v>
          </cell>
          <cell r="F7606">
            <v>375</v>
          </cell>
          <cell r="G7606">
            <v>933474</v>
          </cell>
          <cell r="H7606">
            <v>31.75</v>
          </cell>
          <cell r="I7606" t="str">
            <v>U</v>
          </cell>
          <cell r="J7606"/>
        </row>
        <row r="7607">
          <cell r="A7607">
            <v>919861</v>
          </cell>
          <cell r="B7607" t="str">
            <v>DEUS BRUT DES FLANDRES 750ml</v>
          </cell>
          <cell r="C7607" t="str">
            <v>Y</v>
          </cell>
          <cell r="D7607" t="str">
            <v>YS</v>
          </cell>
          <cell r="E7607" t="str">
            <v>YST</v>
          </cell>
          <cell r="F7607">
            <v>750</v>
          </cell>
          <cell r="G7607">
            <v>919861</v>
          </cell>
          <cell r="H7607">
            <v>33.200000000000003</v>
          </cell>
          <cell r="I7607" t="str">
            <v>S</v>
          </cell>
          <cell r="J7607"/>
        </row>
        <row r="7608">
          <cell r="A7608">
            <v>705570</v>
          </cell>
          <cell r="B7608" t="str">
            <v>DEUTZ CHAMPAGNE BRUT CLASSIC 750ml</v>
          </cell>
          <cell r="C7608" t="str">
            <v>I</v>
          </cell>
          <cell r="D7608" t="str">
            <v>IH</v>
          </cell>
          <cell r="E7608" t="str">
            <v>IHP</v>
          </cell>
          <cell r="F7608">
            <v>750</v>
          </cell>
          <cell r="G7608">
            <v>705570</v>
          </cell>
          <cell r="H7608">
            <v>48.69</v>
          </cell>
          <cell r="I7608" t="str">
            <v>U</v>
          </cell>
          <cell r="J7608"/>
        </row>
        <row r="7609">
          <cell r="A7609">
            <v>900472</v>
          </cell>
          <cell r="B7609" t="str">
            <v>DEUX AND PREMIER PAS 750ml</v>
          </cell>
          <cell r="C7609" t="str">
            <v>Y</v>
          </cell>
          <cell r="D7609" t="str">
            <v>YS</v>
          </cell>
          <cell r="E7609" t="str">
            <v>YSE</v>
          </cell>
          <cell r="F7609">
            <v>750</v>
          </cell>
          <cell r="G7609">
            <v>900472</v>
          </cell>
          <cell r="H7609">
            <v>17.559999999999999</v>
          </cell>
          <cell r="I7609" t="str">
            <v>S</v>
          </cell>
          <cell r="J7609"/>
        </row>
        <row r="7610">
          <cell r="A7610">
            <v>954714</v>
          </cell>
          <cell r="B7610" t="str">
            <v>DEUX ANES PREMIERS PAS 750ml</v>
          </cell>
          <cell r="C7610" t="str">
            <v>Y</v>
          </cell>
          <cell r="D7610" t="str">
            <v>YS</v>
          </cell>
          <cell r="E7610" t="str">
            <v>YSE</v>
          </cell>
          <cell r="F7610">
            <v>750</v>
          </cell>
          <cell r="G7610">
            <v>954714</v>
          </cell>
          <cell r="H7610">
            <v>17.559999999999999</v>
          </cell>
          <cell r="I7610" t="str">
            <v>S</v>
          </cell>
          <cell r="J7610"/>
        </row>
        <row r="7611">
          <cell r="A7611">
            <v>408771</v>
          </cell>
          <cell r="B7611" t="str">
            <v>DEVIL'S CORNER PINOT NOIR TASMANIA 750ml</v>
          </cell>
          <cell r="C7611" t="str">
            <v>P</v>
          </cell>
          <cell r="D7611" t="str">
            <v>PR</v>
          </cell>
          <cell r="E7611" t="str">
            <v>PRY</v>
          </cell>
          <cell r="F7611">
            <v>750</v>
          </cell>
          <cell r="G7611">
            <v>408771</v>
          </cell>
          <cell r="H7611">
            <v>18.940000000000001</v>
          </cell>
          <cell r="I7611" t="str">
            <v>L</v>
          </cell>
          <cell r="J7611"/>
        </row>
        <row r="7612">
          <cell r="A7612">
            <v>17646</v>
          </cell>
          <cell r="B7612" t="str">
            <v>DEVILS RIVER DIST SELECT ST BOURBON750ml</v>
          </cell>
          <cell r="C7612" t="str">
            <v>Y</v>
          </cell>
          <cell r="D7612" t="str">
            <v>YS</v>
          </cell>
          <cell r="E7612" t="str">
            <v>YSA</v>
          </cell>
          <cell r="F7612">
            <v>750</v>
          </cell>
          <cell r="G7612">
            <v>17646</v>
          </cell>
          <cell r="H7612">
            <v>64.989999999999995</v>
          </cell>
          <cell r="I7612" t="str">
            <v>S</v>
          </cell>
          <cell r="J7612"/>
        </row>
        <row r="7613">
          <cell r="A7613">
            <v>909761</v>
          </cell>
          <cell r="B7613" t="str">
            <v>DEVILSGULCH PINOT NOIR 750ml</v>
          </cell>
          <cell r="C7613" t="str">
            <v>Y</v>
          </cell>
          <cell r="D7613" t="str">
            <v>YS</v>
          </cell>
          <cell r="E7613" t="str">
            <v>YSE</v>
          </cell>
          <cell r="F7613">
            <v>750</v>
          </cell>
          <cell r="G7613">
            <v>909761</v>
          </cell>
          <cell r="H7613">
            <v>44.25</v>
          </cell>
          <cell r="I7613" t="str">
            <v>S</v>
          </cell>
          <cell r="J7613"/>
        </row>
        <row r="7614">
          <cell r="A7614">
            <v>678</v>
          </cell>
          <cell r="B7614" t="str">
            <v>DEWARS 12 YR GLASS PACK 750ml</v>
          </cell>
          <cell r="C7614" t="str">
            <v>Y</v>
          </cell>
          <cell r="D7614" t="str">
            <v>YG</v>
          </cell>
          <cell r="E7614" t="str">
            <v>YGA</v>
          </cell>
          <cell r="F7614">
            <v>750</v>
          </cell>
          <cell r="G7614">
            <v>678</v>
          </cell>
          <cell r="H7614">
            <v>37.130000000000003</v>
          </cell>
          <cell r="I7614" t="str">
            <v>U</v>
          </cell>
          <cell r="J7614"/>
        </row>
        <row r="7615">
          <cell r="A7615">
            <v>4872</v>
          </cell>
          <cell r="B7615" t="str">
            <v>DEWAR'S 15 YEAR RES ERVE 750ml</v>
          </cell>
          <cell r="C7615" t="str">
            <v>Y</v>
          </cell>
          <cell r="D7615" t="str">
            <v>YS</v>
          </cell>
          <cell r="E7615" t="str">
            <v>YSA</v>
          </cell>
          <cell r="F7615">
            <v>750</v>
          </cell>
          <cell r="G7615">
            <v>4872</v>
          </cell>
          <cell r="H7615">
            <v>60.77</v>
          </cell>
          <cell r="I7615" t="str">
            <v>S</v>
          </cell>
          <cell r="J7615"/>
        </row>
        <row r="7616">
          <cell r="A7616">
            <v>4879</v>
          </cell>
          <cell r="B7616" t="str">
            <v>DEWAR'S 18 YR FOUNDER'S RESERVE 750ml</v>
          </cell>
          <cell r="C7616" t="str">
            <v>Y</v>
          </cell>
          <cell r="D7616" t="str">
            <v>YS</v>
          </cell>
          <cell r="E7616" t="str">
            <v>YSA</v>
          </cell>
          <cell r="F7616">
            <v>750</v>
          </cell>
          <cell r="G7616">
            <v>4879</v>
          </cell>
          <cell r="H7616">
            <v>96.15</v>
          </cell>
          <cell r="I7616" t="str">
            <v>S</v>
          </cell>
          <cell r="J7616"/>
        </row>
        <row r="7617">
          <cell r="A7617">
            <v>64888</v>
          </cell>
          <cell r="B7617" t="str">
            <v>DEWARS HIGHLANDER HONEY WHISKY 750ml</v>
          </cell>
          <cell r="C7617" t="str">
            <v>A</v>
          </cell>
          <cell r="D7617" t="str">
            <v>AW</v>
          </cell>
          <cell r="E7617" t="str">
            <v>AWT</v>
          </cell>
          <cell r="F7617">
            <v>750</v>
          </cell>
          <cell r="G7617">
            <v>64888</v>
          </cell>
          <cell r="H7617">
            <v>28.29</v>
          </cell>
          <cell r="I7617" t="str">
            <v>D</v>
          </cell>
          <cell r="J7617"/>
        </row>
        <row r="7618">
          <cell r="A7618">
            <v>4592</v>
          </cell>
          <cell r="B7618" t="str">
            <v>DEWARS ILLEGAL SMOOTH 750ml</v>
          </cell>
          <cell r="C7618" t="str">
            <v>Y</v>
          </cell>
          <cell r="D7618" t="str">
            <v>YS</v>
          </cell>
          <cell r="E7618" t="str">
            <v>YSA</v>
          </cell>
          <cell r="F7618">
            <v>750</v>
          </cell>
          <cell r="G7618">
            <v>4592</v>
          </cell>
          <cell r="H7618">
            <v>22.99</v>
          </cell>
          <cell r="I7618" t="str">
            <v>U</v>
          </cell>
          <cell r="J7618"/>
        </row>
        <row r="7619">
          <cell r="A7619">
            <v>4858</v>
          </cell>
          <cell r="B7619" t="str">
            <v>DEWARS SIGNATURE SCOTCH 750ml</v>
          </cell>
          <cell r="C7619" t="str">
            <v>Y</v>
          </cell>
          <cell r="D7619" t="str">
            <v>YS</v>
          </cell>
          <cell r="E7619" t="str">
            <v>YSA</v>
          </cell>
          <cell r="F7619">
            <v>750</v>
          </cell>
          <cell r="G7619">
            <v>4858</v>
          </cell>
          <cell r="H7619">
            <v>222.49</v>
          </cell>
          <cell r="I7619" t="str">
            <v>S</v>
          </cell>
          <cell r="J7619"/>
        </row>
        <row r="7620">
          <cell r="A7620">
            <v>4876</v>
          </cell>
          <cell r="B7620" t="str">
            <v>DEWARS SPECIAL RESERVE 12YR 750ml</v>
          </cell>
          <cell r="C7620" t="str">
            <v>A</v>
          </cell>
          <cell r="D7620" t="str">
            <v>AW</v>
          </cell>
          <cell r="E7620" t="str">
            <v>AWR</v>
          </cell>
          <cell r="F7620">
            <v>750</v>
          </cell>
          <cell r="G7620">
            <v>4876</v>
          </cell>
          <cell r="H7620">
            <v>29.99</v>
          </cell>
          <cell r="I7620">
            <v>1</v>
          </cell>
          <cell r="J7620"/>
        </row>
        <row r="7621">
          <cell r="A7621">
            <v>4861</v>
          </cell>
          <cell r="B7621" t="str">
            <v>DEWARS WHITE LABEL SCOTCH 50ml</v>
          </cell>
          <cell r="C7621" t="str">
            <v>A</v>
          </cell>
          <cell r="D7621" t="str">
            <v>AW</v>
          </cell>
          <cell r="E7621" t="str">
            <v>AWR</v>
          </cell>
          <cell r="F7621">
            <v>50</v>
          </cell>
          <cell r="G7621">
            <v>4861</v>
          </cell>
          <cell r="H7621">
            <v>3.03</v>
          </cell>
          <cell r="I7621" t="str">
            <v>S</v>
          </cell>
          <cell r="J7621"/>
        </row>
        <row r="7622">
          <cell r="A7622">
            <v>4866</v>
          </cell>
          <cell r="B7622" t="str">
            <v>DEWARS WHITE LABEL SCOTCH 750ml</v>
          </cell>
          <cell r="C7622" t="str">
            <v>A</v>
          </cell>
          <cell r="D7622" t="str">
            <v>AW</v>
          </cell>
          <cell r="E7622" t="str">
            <v>AWR</v>
          </cell>
          <cell r="F7622">
            <v>750</v>
          </cell>
          <cell r="G7622">
            <v>4866</v>
          </cell>
          <cell r="H7622">
            <v>24.99</v>
          </cell>
          <cell r="I7622">
            <v>1</v>
          </cell>
          <cell r="J7622"/>
        </row>
        <row r="7623">
          <cell r="A7623">
            <v>4868</v>
          </cell>
          <cell r="B7623" t="str">
            <v>DEWARS WHITE LABEL SCOTCH 1750ml</v>
          </cell>
          <cell r="C7623" t="str">
            <v>A</v>
          </cell>
          <cell r="D7623" t="str">
            <v>AW</v>
          </cell>
          <cell r="E7623" t="str">
            <v>AWR</v>
          </cell>
          <cell r="F7623">
            <v>1750</v>
          </cell>
          <cell r="G7623">
            <v>4868</v>
          </cell>
          <cell r="H7623">
            <v>48.99</v>
          </cell>
          <cell r="I7623">
            <v>1</v>
          </cell>
          <cell r="J7623"/>
        </row>
        <row r="7624">
          <cell r="A7624">
            <v>955694</v>
          </cell>
          <cell r="B7624" t="str">
            <v>DEWATSURU DEMON DANCER 180ml</v>
          </cell>
          <cell r="C7624" t="str">
            <v>Y</v>
          </cell>
          <cell r="D7624" t="str">
            <v>YS</v>
          </cell>
          <cell r="E7624" t="str">
            <v>YSE</v>
          </cell>
          <cell r="F7624">
            <v>180</v>
          </cell>
          <cell r="G7624">
            <v>955694</v>
          </cell>
          <cell r="H7624">
            <v>8.5399999999999991</v>
          </cell>
          <cell r="I7624" t="str">
            <v>U</v>
          </cell>
          <cell r="J7624"/>
        </row>
        <row r="7625">
          <cell r="A7625">
            <v>949713</v>
          </cell>
          <cell r="B7625" t="str">
            <v>DEWATSURU JUNMAI NIGORI 720ml</v>
          </cell>
          <cell r="C7625" t="str">
            <v>Y</v>
          </cell>
          <cell r="D7625" t="str">
            <v>YS</v>
          </cell>
          <cell r="E7625" t="str">
            <v>YSE</v>
          </cell>
          <cell r="F7625">
            <v>720</v>
          </cell>
          <cell r="G7625">
            <v>949713</v>
          </cell>
          <cell r="H7625">
            <v>25.98</v>
          </cell>
          <cell r="I7625" t="str">
            <v>U</v>
          </cell>
          <cell r="J7625"/>
        </row>
        <row r="7626">
          <cell r="A7626">
            <v>950636</v>
          </cell>
          <cell r="B7626" t="str">
            <v>DEWATSURU SAKURA EMAKI ROSE SAKI 355ml</v>
          </cell>
          <cell r="C7626" t="str">
            <v>Y</v>
          </cell>
          <cell r="D7626" t="str">
            <v>YS</v>
          </cell>
          <cell r="E7626" t="str">
            <v>YSE</v>
          </cell>
          <cell r="F7626">
            <v>355</v>
          </cell>
          <cell r="G7626">
            <v>950636</v>
          </cell>
          <cell r="H7626">
            <v>19.02</v>
          </cell>
          <cell r="I7626" t="str">
            <v>S</v>
          </cell>
          <cell r="J7626"/>
        </row>
        <row r="7627">
          <cell r="A7627">
            <v>913898</v>
          </cell>
          <cell r="B7627" t="str">
            <v>DG STONE CRUSHER ROUSSANNE 750ml</v>
          </cell>
          <cell r="C7627" t="str">
            <v>Y</v>
          </cell>
          <cell r="D7627" t="str">
            <v>YS</v>
          </cell>
          <cell r="E7627" t="str">
            <v>YSE</v>
          </cell>
          <cell r="F7627">
            <v>750</v>
          </cell>
          <cell r="G7627">
            <v>913898</v>
          </cell>
          <cell r="H7627">
            <v>29.88</v>
          </cell>
          <cell r="I7627" t="str">
            <v>U</v>
          </cell>
          <cell r="J7627"/>
        </row>
        <row r="7628">
          <cell r="A7628">
            <v>73627</v>
          </cell>
          <cell r="B7628" t="str">
            <v>DI AMORE QUATTRO ORANGE 1000ml</v>
          </cell>
          <cell r="C7628" t="str">
            <v>Y</v>
          </cell>
          <cell r="D7628" t="str">
            <v>YS</v>
          </cell>
          <cell r="E7628" t="str">
            <v>YSC</v>
          </cell>
          <cell r="F7628">
            <v>1000</v>
          </cell>
          <cell r="G7628">
            <v>73627</v>
          </cell>
          <cell r="H7628">
            <v>19.02</v>
          </cell>
          <cell r="I7628" t="str">
            <v>S</v>
          </cell>
          <cell r="J7628"/>
        </row>
        <row r="7629">
          <cell r="A7629">
            <v>949755</v>
          </cell>
          <cell r="B7629" t="str">
            <v>DI GRESY BARBARESCO CAMP GROS '04 750ml</v>
          </cell>
          <cell r="C7629" t="str">
            <v>Y</v>
          </cell>
          <cell r="D7629" t="str">
            <v>YS</v>
          </cell>
          <cell r="E7629" t="str">
            <v>YSE</v>
          </cell>
          <cell r="F7629">
            <v>750</v>
          </cell>
          <cell r="G7629">
            <v>949755</v>
          </cell>
          <cell r="H7629">
            <v>121.9</v>
          </cell>
          <cell r="I7629" t="str">
            <v>S</v>
          </cell>
          <cell r="J7629"/>
        </row>
        <row r="7630">
          <cell r="A7630">
            <v>949756</v>
          </cell>
          <cell r="B7630" t="str">
            <v>DI GRESY BARBARESCO CAMP GROS '05 750ml</v>
          </cell>
          <cell r="C7630" t="str">
            <v>Y</v>
          </cell>
          <cell r="D7630" t="str">
            <v>YS</v>
          </cell>
          <cell r="E7630" t="str">
            <v>YSE</v>
          </cell>
          <cell r="F7630">
            <v>750</v>
          </cell>
          <cell r="G7630">
            <v>949756</v>
          </cell>
          <cell r="H7630">
            <v>114.06</v>
          </cell>
          <cell r="I7630" t="str">
            <v>S</v>
          </cell>
          <cell r="J7630"/>
        </row>
        <row r="7631">
          <cell r="A7631">
            <v>949753</v>
          </cell>
          <cell r="B7631" t="str">
            <v>DI GRESY BARBARESCO GAIUN '05 750ml</v>
          </cell>
          <cell r="C7631" t="str">
            <v>Y</v>
          </cell>
          <cell r="D7631" t="str">
            <v>YS</v>
          </cell>
          <cell r="E7631" t="str">
            <v>YSE</v>
          </cell>
          <cell r="F7631">
            <v>750</v>
          </cell>
          <cell r="G7631">
            <v>949753</v>
          </cell>
          <cell r="H7631">
            <v>114.06</v>
          </cell>
          <cell r="I7631" t="str">
            <v>S</v>
          </cell>
          <cell r="J7631"/>
        </row>
        <row r="7632">
          <cell r="A7632">
            <v>949752</v>
          </cell>
          <cell r="B7632" t="str">
            <v>DI GRESY BARBERESCO '08 3000 ml</v>
          </cell>
          <cell r="C7632" t="str">
            <v>Y</v>
          </cell>
          <cell r="D7632" t="str">
            <v>YS</v>
          </cell>
          <cell r="E7632" t="str">
            <v>YSE</v>
          </cell>
          <cell r="F7632">
            <v>3000</v>
          </cell>
          <cell r="G7632">
            <v>949752</v>
          </cell>
          <cell r="H7632">
            <v>459.87</v>
          </cell>
          <cell r="I7632" t="str">
            <v>S</v>
          </cell>
          <cell r="J7632"/>
        </row>
        <row r="7633">
          <cell r="A7633">
            <v>949754</v>
          </cell>
          <cell r="B7633" t="str">
            <v>DI GRESY BARBERESCO GAIUN '06 750ml</v>
          </cell>
          <cell r="C7633" t="str">
            <v>Y</v>
          </cell>
          <cell r="D7633" t="str">
            <v>YS</v>
          </cell>
          <cell r="E7633" t="str">
            <v>YSE</v>
          </cell>
          <cell r="F7633">
            <v>750</v>
          </cell>
          <cell r="G7633">
            <v>949754</v>
          </cell>
          <cell r="H7633">
            <v>176.74</v>
          </cell>
          <cell r="I7633" t="str">
            <v>S</v>
          </cell>
          <cell r="J7633"/>
        </row>
        <row r="7634">
          <cell r="A7634">
            <v>955587</v>
          </cell>
          <cell r="B7634" t="str">
            <v>DI GRESY COMBO PACK 750ml</v>
          </cell>
          <cell r="C7634" t="str">
            <v>Y</v>
          </cell>
          <cell r="D7634" t="str">
            <v>YS</v>
          </cell>
          <cell r="E7634" t="str">
            <v>YSE</v>
          </cell>
          <cell r="F7634">
            <v>750</v>
          </cell>
          <cell r="G7634">
            <v>955587</v>
          </cell>
          <cell r="H7634">
            <v>27.06</v>
          </cell>
          <cell r="I7634" t="str">
            <v>S</v>
          </cell>
          <cell r="J7634"/>
        </row>
        <row r="7635">
          <cell r="A7635">
            <v>917310</v>
          </cell>
          <cell r="B7635" t="str">
            <v>DI MAJO CAB TERRA DEGL OSCI'18/19 750ml</v>
          </cell>
          <cell r="C7635" t="str">
            <v>P</v>
          </cell>
          <cell r="D7635" t="str">
            <v>PR</v>
          </cell>
          <cell r="E7635" t="str">
            <v>PRK</v>
          </cell>
          <cell r="F7635">
            <v>750</v>
          </cell>
          <cell r="G7635">
            <v>917310</v>
          </cell>
          <cell r="H7635">
            <v>15.99</v>
          </cell>
          <cell r="I7635" t="str">
            <v>L</v>
          </cell>
          <cell r="J7635"/>
        </row>
        <row r="7636">
          <cell r="A7636">
            <v>361270</v>
          </cell>
          <cell r="B7636" t="str">
            <v>DI MAJO SANGIOVESE 750ml</v>
          </cell>
          <cell r="C7636" t="str">
            <v>P</v>
          </cell>
          <cell r="D7636" t="str">
            <v>PR</v>
          </cell>
          <cell r="E7636" t="str">
            <v>PRL</v>
          </cell>
          <cell r="F7636">
            <v>750</v>
          </cell>
          <cell r="G7636">
            <v>361270</v>
          </cell>
          <cell r="H7636">
            <v>17.989999999999998</v>
          </cell>
          <cell r="I7636">
            <v>1</v>
          </cell>
          <cell r="J7636"/>
        </row>
        <row r="7637">
          <cell r="A7637">
            <v>951331</v>
          </cell>
          <cell r="B7637" t="str">
            <v>DI QUINDI MERLOT IGT 750ml</v>
          </cell>
          <cell r="C7637" t="str">
            <v>Y</v>
          </cell>
          <cell r="D7637" t="str">
            <v>YS</v>
          </cell>
          <cell r="E7637" t="str">
            <v>YSE</v>
          </cell>
          <cell r="F7637">
            <v>750</v>
          </cell>
          <cell r="G7637">
            <v>951331</v>
          </cell>
          <cell r="H7637">
            <v>10.99</v>
          </cell>
          <cell r="I7637" t="str">
            <v>U</v>
          </cell>
          <cell r="J7637"/>
        </row>
        <row r="7638">
          <cell r="A7638">
            <v>920743</v>
          </cell>
          <cell r="B7638" t="str">
            <v>DI RAPALE CHIANTI RIS'05 750ml</v>
          </cell>
          <cell r="C7638" t="str">
            <v>Y</v>
          </cell>
          <cell r="D7638" t="str">
            <v>YS</v>
          </cell>
          <cell r="E7638" t="str">
            <v>YSE</v>
          </cell>
          <cell r="F7638">
            <v>750</v>
          </cell>
          <cell r="G7638">
            <v>920743</v>
          </cell>
          <cell r="H7638">
            <v>18.86</v>
          </cell>
          <cell r="I7638" t="str">
            <v>S</v>
          </cell>
          <cell r="J7638"/>
        </row>
        <row r="7639">
          <cell r="A7639">
            <v>64138</v>
          </cell>
          <cell r="B7639" t="str">
            <v>DI SARONNO AMARETTO 1750ml</v>
          </cell>
          <cell r="C7639" t="str">
            <v>Y</v>
          </cell>
          <cell r="D7639" t="str">
            <v>YS</v>
          </cell>
          <cell r="E7639" t="str">
            <v>YSC</v>
          </cell>
          <cell r="F7639">
            <v>1750</v>
          </cell>
          <cell r="G7639">
            <v>64138</v>
          </cell>
          <cell r="H7639">
            <v>64.59</v>
          </cell>
          <cell r="I7639" t="str">
            <v>S</v>
          </cell>
          <cell r="J7639"/>
        </row>
        <row r="7640">
          <cell r="A7640">
            <v>2930</v>
          </cell>
          <cell r="B7640" t="str">
            <v>DI SARONNO AMARETTO W/GLS-SHKR'10 750ml</v>
          </cell>
          <cell r="C7640" t="str">
            <v>Y</v>
          </cell>
          <cell r="D7640" t="str">
            <v>YG</v>
          </cell>
          <cell r="E7640" t="str">
            <v>YGC</v>
          </cell>
          <cell r="F7640">
            <v>750</v>
          </cell>
          <cell r="G7640">
            <v>2930</v>
          </cell>
          <cell r="H7640">
            <v>24.54</v>
          </cell>
          <cell r="I7640" t="str">
            <v>S</v>
          </cell>
          <cell r="J7640"/>
        </row>
        <row r="7641">
          <cell r="A7641">
            <v>902021</v>
          </cell>
          <cell r="B7641" t="str">
            <v>DIACCIO VERMENTINO 750ml</v>
          </cell>
          <cell r="C7641" t="str">
            <v>Y</v>
          </cell>
          <cell r="D7641" t="str">
            <v>YS</v>
          </cell>
          <cell r="E7641" t="str">
            <v>YSE</v>
          </cell>
          <cell r="F7641">
            <v>750</v>
          </cell>
          <cell r="G7641">
            <v>902021</v>
          </cell>
          <cell r="H7641">
            <v>22.78</v>
          </cell>
          <cell r="I7641" t="str">
            <v>S</v>
          </cell>
          <cell r="J7641"/>
        </row>
        <row r="7642">
          <cell r="A7642">
            <v>922346</v>
          </cell>
          <cell r="B7642" t="str">
            <v>DIALOGUES ORANGE MOSCHOFILERO 750ml</v>
          </cell>
          <cell r="C7642" t="str">
            <v>Y</v>
          </cell>
          <cell r="D7642" t="str">
            <v>YS</v>
          </cell>
          <cell r="E7642" t="str">
            <v>YSE</v>
          </cell>
          <cell r="F7642">
            <v>750</v>
          </cell>
          <cell r="G7642">
            <v>922346</v>
          </cell>
          <cell r="H7642">
            <v>28.13</v>
          </cell>
          <cell r="I7642" t="str">
            <v>S</v>
          </cell>
          <cell r="J7642"/>
        </row>
        <row r="7643">
          <cell r="A7643">
            <v>915317</v>
          </cell>
          <cell r="B7643" t="str">
            <v>DIAMOND CRK CABERNET'04 750ml</v>
          </cell>
          <cell r="C7643" t="str">
            <v>P</v>
          </cell>
          <cell r="D7643" t="str">
            <v>PL</v>
          </cell>
          <cell r="E7643" t="str">
            <v>PLB</v>
          </cell>
          <cell r="F7643">
            <v>750</v>
          </cell>
          <cell r="G7643">
            <v>915317</v>
          </cell>
          <cell r="H7643">
            <v>138.16</v>
          </cell>
          <cell r="I7643" t="str">
            <v>X</v>
          </cell>
          <cell r="J7643"/>
        </row>
        <row r="7644">
          <cell r="A7644">
            <v>916980</v>
          </cell>
          <cell r="B7644" t="str">
            <v>DIAMOND CRK GRAVELLY MEADOW'14/16 750ml</v>
          </cell>
          <cell r="C7644" t="str">
            <v>P</v>
          </cell>
          <cell r="D7644" t="str">
            <v>PL</v>
          </cell>
          <cell r="E7644" t="str">
            <v>PLB</v>
          </cell>
          <cell r="F7644">
            <v>750</v>
          </cell>
          <cell r="G7644">
            <v>916980</v>
          </cell>
          <cell r="H7644">
            <v>227.37</v>
          </cell>
          <cell r="I7644" t="str">
            <v>X</v>
          </cell>
          <cell r="J7644"/>
        </row>
        <row r="7645">
          <cell r="A7645">
            <v>916979</v>
          </cell>
          <cell r="B7645" t="str">
            <v>DIAMOND CRK RED ROCK'13/14 750ml</v>
          </cell>
          <cell r="C7645" t="str">
            <v>P</v>
          </cell>
          <cell r="D7645" t="str">
            <v>PL</v>
          </cell>
          <cell r="E7645" t="str">
            <v>PLB</v>
          </cell>
          <cell r="F7645">
            <v>750</v>
          </cell>
          <cell r="G7645">
            <v>916979</v>
          </cell>
          <cell r="H7645">
            <v>122.78</v>
          </cell>
          <cell r="I7645" t="str">
            <v>X</v>
          </cell>
          <cell r="J7645"/>
        </row>
        <row r="7646">
          <cell r="A7646">
            <v>918093</v>
          </cell>
          <cell r="B7646" t="str">
            <v>DIAMOND RIDGE CAB FRANC'7/08 750ml</v>
          </cell>
          <cell r="C7646" t="str">
            <v>P</v>
          </cell>
          <cell r="D7646" t="str">
            <v>PL</v>
          </cell>
          <cell r="E7646" t="str">
            <v>PLG</v>
          </cell>
          <cell r="F7646">
            <v>750</v>
          </cell>
          <cell r="G7646">
            <v>918093</v>
          </cell>
          <cell r="H7646">
            <v>15.15</v>
          </cell>
          <cell r="I7646" t="str">
            <v>X</v>
          </cell>
          <cell r="J7646"/>
        </row>
        <row r="7647">
          <cell r="A7647">
            <v>951100</v>
          </cell>
          <cell r="B7647" t="str">
            <v>DIANERO IGT 750ml</v>
          </cell>
          <cell r="C7647" t="str">
            <v>Y</v>
          </cell>
          <cell r="D7647" t="str">
            <v>YS</v>
          </cell>
          <cell r="E7647" t="str">
            <v>YSE</v>
          </cell>
          <cell r="F7647">
            <v>750</v>
          </cell>
          <cell r="G7647">
            <v>951100</v>
          </cell>
          <cell r="H7647">
            <v>19.68</v>
          </cell>
          <cell r="I7647" t="str">
            <v>S</v>
          </cell>
          <cell r="J7647"/>
        </row>
        <row r="7648">
          <cell r="A7648">
            <v>900843</v>
          </cell>
          <cell r="B7648" t="str">
            <v>DIATOM CHARDONNAY BARM 750ml</v>
          </cell>
          <cell r="C7648" t="str">
            <v>Y</v>
          </cell>
          <cell r="D7648" t="str">
            <v>YS</v>
          </cell>
          <cell r="E7648" t="str">
            <v>YSE</v>
          </cell>
          <cell r="F7648">
            <v>750</v>
          </cell>
          <cell r="G7648">
            <v>900843</v>
          </cell>
          <cell r="H7648">
            <v>25.06</v>
          </cell>
          <cell r="I7648" t="str">
            <v>S</v>
          </cell>
          <cell r="J7648"/>
        </row>
        <row r="7649">
          <cell r="A7649">
            <v>919010</v>
          </cell>
          <cell r="B7649" t="str">
            <v>DIAZ BAYO CRIANZA'18/19 750ml</v>
          </cell>
          <cell r="C7649" t="str">
            <v>P</v>
          </cell>
          <cell r="D7649" t="str">
            <v>PR</v>
          </cell>
          <cell r="E7649" t="str">
            <v>PRN</v>
          </cell>
          <cell r="F7649">
            <v>750</v>
          </cell>
          <cell r="G7649">
            <v>919010</v>
          </cell>
          <cell r="H7649">
            <v>19.989999999999998</v>
          </cell>
          <cell r="I7649" t="str">
            <v>L</v>
          </cell>
          <cell r="J7649"/>
        </row>
        <row r="7650">
          <cell r="A7650">
            <v>923337</v>
          </cell>
          <cell r="B7650" t="str">
            <v>DIBON CAVA BRUT RESERVE 750ml</v>
          </cell>
          <cell r="C7650" t="str">
            <v>Y</v>
          </cell>
          <cell r="D7650" t="str">
            <v>YS</v>
          </cell>
          <cell r="E7650" t="str">
            <v>YSE</v>
          </cell>
          <cell r="F7650">
            <v>750</v>
          </cell>
          <cell r="G7650">
            <v>923337</v>
          </cell>
          <cell r="H7650">
            <v>11.76</v>
          </cell>
          <cell r="I7650" t="str">
            <v>S</v>
          </cell>
          <cell r="J7650"/>
        </row>
        <row r="7651">
          <cell r="A7651">
            <v>42482</v>
          </cell>
          <cell r="B7651" t="str">
            <v>DICTADOR 20 YEAR RUM 750ml</v>
          </cell>
          <cell r="C7651" t="str">
            <v>Y</v>
          </cell>
          <cell r="D7651" t="str">
            <v>YS</v>
          </cell>
          <cell r="E7651" t="str">
            <v>YSA</v>
          </cell>
          <cell r="F7651">
            <v>750</v>
          </cell>
          <cell r="G7651">
            <v>42482</v>
          </cell>
          <cell r="H7651">
            <v>59.99</v>
          </cell>
          <cell r="I7651" t="str">
            <v>S</v>
          </cell>
          <cell r="J7651"/>
        </row>
        <row r="7652">
          <cell r="A7652">
            <v>951161</v>
          </cell>
          <cell r="B7652" t="str">
            <v>DIEBOLT VAILLOIS BLANC DE BLANC 375 ml</v>
          </cell>
          <cell r="C7652" t="str">
            <v>Y</v>
          </cell>
          <cell r="D7652" t="str">
            <v>YS</v>
          </cell>
          <cell r="E7652" t="str">
            <v>YSE</v>
          </cell>
          <cell r="F7652">
            <v>375</v>
          </cell>
          <cell r="G7652">
            <v>951161</v>
          </cell>
          <cell r="H7652">
            <v>31.42</v>
          </cell>
          <cell r="I7652" t="str">
            <v>S</v>
          </cell>
          <cell r="J7652"/>
        </row>
        <row r="7653">
          <cell r="A7653">
            <v>923864</v>
          </cell>
          <cell r="B7653" t="str">
            <v>DIEGA AMARILLO GIN 750ml</v>
          </cell>
          <cell r="C7653" t="str">
            <v>Y</v>
          </cell>
          <cell r="D7653" t="str">
            <v>YS</v>
          </cell>
          <cell r="E7653" t="str">
            <v>YSE</v>
          </cell>
          <cell r="F7653">
            <v>750</v>
          </cell>
          <cell r="G7653">
            <v>923864</v>
          </cell>
          <cell r="H7653">
            <v>28.26</v>
          </cell>
          <cell r="I7653" t="str">
            <v>S</v>
          </cell>
          <cell r="J7653"/>
        </row>
        <row r="7654">
          <cell r="A7654">
            <v>923863</v>
          </cell>
          <cell r="B7654" t="str">
            <v>DIEGA ROSA GIN 750ml</v>
          </cell>
          <cell r="C7654" t="str">
            <v>Y</v>
          </cell>
          <cell r="D7654" t="str">
            <v>YS</v>
          </cell>
          <cell r="E7654" t="str">
            <v>YSA</v>
          </cell>
          <cell r="F7654">
            <v>750</v>
          </cell>
          <cell r="G7654">
            <v>923863</v>
          </cell>
          <cell r="H7654">
            <v>28.26</v>
          </cell>
          <cell r="I7654" t="str">
            <v>S</v>
          </cell>
          <cell r="J7654"/>
        </row>
        <row r="7655">
          <cell r="A7655">
            <v>947537</v>
          </cell>
          <cell r="B7655" t="str">
            <v>DIERBERG CHARD SANTA MARIA'15 750ml</v>
          </cell>
          <cell r="C7655" t="str">
            <v>K</v>
          </cell>
          <cell r="D7655" t="str">
            <v>KK</v>
          </cell>
          <cell r="E7655" t="str">
            <v>KKB</v>
          </cell>
          <cell r="F7655">
            <v>750</v>
          </cell>
          <cell r="G7655">
            <v>947537</v>
          </cell>
          <cell r="H7655">
            <v>34.32</v>
          </cell>
          <cell r="I7655" t="str">
            <v>X</v>
          </cell>
          <cell r="J7655"/>
        </row>
        <row r="7656">
          <cell r="A7656">
            <v>952736</v>
          </cell>
          <cell r="B7656" t="str">
            <v>DIERBERG CHARDONNAY 19000 ml</v>
          </cell>
          <cell r="C7656" t="str">
            <v>Y</v>
          </cell>
          <cell r="D7656" t="str">
            <v>YS</v>
          </cell>
          <cell r="E7656" t="str">
            <v>YSE</v>
          </cell>
          <cell r="F7656">
            <v>19000</v>
          </cell>
          <cell r="G7656">
            <v>952736</v>
          </cell>
          <cell r="H7656">
            <v>511.57</v>
          </cell>
          <cell r="I7656" t="str">
            <v>S</v>
          </cell>
          <cell r="J7656"/>
        </row>
        <row r="7657">
          <cell r="A7657">
            <v>906486</v>
          </cell>
          <cell r="B7657" t="str">
            <v>DIERBERG PINOT STA MARIA'16 750ml</v>
          </cell>
          <cell r="C7657" t="str">
            <v>P</v>
          </cell>
          <cell r="D7657" t="str">
            <v>PL</v>
          </cell>
          <cell r="E7657" t="str">
            <v>PLR</v>
          </cell>
          <cell r="F7657">
            <v>750</v>
          </cell>
          <cell r="G7657">
            <v>906486</v>
          </cell>
          <cell r="H7657">
            <v>41.89</v>
          </cell>
          <cell r="I7657" t="str">
            <v>X</v>
          </cell>
          <cell r="J7657"/>
        </row>
        <row r="7658">
          <cell r="A7658">
            <v>906936</v>
          </cell>
          <cell r="B7658" t="str">
            <v>DIERBERG PN DRUM CNYN'16 750ml</v>
          </cell>
          <cell r="C7658" t="str">
            <v>P</v>
          </cell>
          <cell r="D7658" t="str">
            <v>PL</v>
          </cell>
          <cell r="E7658" t="str">
            <v>PLR</v>
          </cell>
          <cell r="F7658">
            <v>750</v>
          </cell>
          <cell r="G7658">
            <v>906936</v>
          </cell>
          <cell r="H7658">
            <v>49.95</v>
          </cell>
          <cell r="I7658" t="str">
            <v>X</v>
          </cell>
          <cell r="J7658"/>
        </row>
        <row r="7659">
          <cell r="A7659">
            <v>952519</v>
          </cell>
          <cell r="B7659" t="str">
            <v>DIEVOLE CC RISERVA '16 750ml</v>
          </cell>
          <cell r="C7659" t="str">
            <v>Y</v>
          </cell>
          <cell r="D7659" t="str">
            <v>YS</v>
          </cell>
          <cell r="E7659" t="str">
            <v>YSE</v>
          </cell>
          <cell r="F7659">
            <v>750</v>
          </cell>
          <cell r="G7659">
            <v>952519</v>
          </cell>
          <cell r="H7659">
            <v>40.659999999999997</v>
          </cell>
          <cell r="I7659" t="str">
            <v>S</v>
          </cell>
          <cell r="J7659"/>
        </row>
        <row r="7660">
          <cell r="A7660">
            <v>952518</v>
          </cell>
          <cell r="B7660" t="str">
            <v>DIEVOLE CHIANTI CLASSICO'17 750ml</v>
          </cell>
          <cell r="C7660" t="str">
            <v>Y</v>
          </cell>
          <cell r="D7660" t="str">
            <v>YS</v>
          </cell>
          <cell r="E7660" t="str">
            <v>YSE</v>
          </cell>
          <cell r="F7660">
            <v>750</v>
          </cell>
          <cell r="G7660">
            <v>952518</v>
          </cell>
          <cell r="H7660">
            <v>23.35</v>
          </cell>
          <cell r="I7660" t="str">
            <v>S</v>
          </cell>
          <cell r="J7660"/>
        </row>
        <row r="7661">
          <cell r="A7661">
            <v>909207</v>
          </cell>
          <cell r="B7661" t="str">
            <v>DIEZ CABALLERO CRIANZA 750ml</v>
          </cell>
          <cell r="C7661" t="str">
            <v>Y</v>
          </cell>
          <cell r="D7661" t="str">
            <v>YS</v>
          </cell>
          <cell r="E7661" t="str">
            <v>YSE</v>
          </cell>
          <cell r="F7661">
            <v>750</v>
          </cell>
          <cell r="G7661">
            <v>909207</v>
          </cell>
          <cell r="H7661">
            <v>19.34</v>
          </cell>
          <cell r="I7661" t="str">
            <v>S</v>
          </cell>
          <cell r="J7661"/>
        </row>
        <row r="7662">
          <cell r="A7662">
            <v>923177</v>
          </cell>
          <cell r="B7662" t="str">
            <v>DILECTA BATELEUR 750ml</v>
          </cell>
          <cell r="C7662" t="str">
            <v>Y</v>
          </cell>
          <cell r="D7662" t="str">
            <v>YS</v>
          </cell>
          <cell r="E7662" t="str">
            <v>YSE</v>
          </cell>
          <cell r="F7662">
            <v>750</v>
          </cell>
          <cell r="G7662">
            <v>923177</v>
          </cell>
          <cell r="H7662">
            <v>41.25</v>
          </cell>
          <cell r="I7662" t="str">
            <v>S</v>
          </cell>
          <cell r="J7662"/>
        </row>
        <row r="7663">
          <cell r="A7663">
            <v>923178</v>
          </cell>
          <cell r="B7663" t="str">
            <v>DILECTA BIEN NACIDO 2017 750ml</v>
          </cell>
          <cell r="C7663" t="str">
            <v>Y</v>
          </cell>
          <cell r="D7663" t="str">
            <v>YS</v>
          </cell>
          <cell r="E7663" t="str">
            <v>YSE</v>
          </cell>
          <cell r="F7663">
            <v>750</v>
          </cell>
          <cell r="G7663">
            <v>923178</v>
          </cell>
          <cell r="H7663">
            <v>26.54</v>
          </cell>
          <cell r="I7663" t="str">
            <v>S</v>
          </cell>
          <cell r="J7663"/>
        </row>
        <row r="7664">
          <cell r="A7664">
            <v>923877</v>
          </cell>
          <cell r="B7664" t="str">
            <v>DILECTA COOKIE 2018 750ml</v>
          </cell>
          <cell r="C7664" t="str">
            <v>Y</v>
          </cell>
          <cell r="D7664" t="str">
            <v>YS</v>
          </cell>
          <cell r="E7664" t="str">
            <v>YSE</v>
          </cell>
          <cell r="F7664">
            <v>750</v>
          </cell>
          <cell r="G7664">
            <v>923877</v>
          </cell>
          <cell r="H7664">
            <v>30.72</v>
          </cell>
          <cell r="I7664" t="str">
            <v>S</v>
          </cell>
          <cell r="J7664"/>
        </row>
        <row r="7665">
          <cell r="A7665">
            <v>924484</v>
          </cell>
          <cell r="B7665" t="str">
            <v>DILECTA DOWITCHER 750ml</v>
          </cell>
          <cell r="C7665" t="str">
            <v>Y</v>
          </cell>
          <cell r="D7665" t="str">
            <v>YS</v>
          </cell>
          <cell r="E7665" t="str">
            <v>YSE</v>
          </cell>
          <cell r="F7665">
            <v>750</v>
          </cell>
          <cell r="G7665">
            <v>924484</v>
          </cell>
          <cell r="H7665">
            <v>26.86</v>
          </cell>
          <cell r="I7665" t="str">
            <v>S</v>
          </cell>
          <cell r="J7665"/>
        </row>
        <row r="7666">
          <cell r="A7666">
            <v>923876</v>
          </cell>
          <cell r="B7666" t="str">
            <v>DILECTA MATCH 2018 750ml</v>
          </cell>
          <cell r="C7666" t="str">
            <v>Y</v>
          </cell>
          <cell r="D7666" t="str">
            <v>YS</v>
          </cell>
          <cell r="E7666" t="str">
            <v>YSE</v>
          </cell>
          <cell r="F7666">
            <v>750</v>
          </cell>
          <cell r="G7666">
            <v>923876</v>
          </cell>
          <cell r="H7666">
            <v>26.54</v>
          </cell>
          <cell r="I7666" t="str">
            <v>S</v>
          </cell>
          <cell r="J7666"/>
        </row>
        <row r="7667">
          <cell r="A7667">
            <v>923875</v>
          </cell>
          <cell r="B7667" t="str">
            <v>DILECTA PHOENIX BLANC NOIR 2019 750ml</v>
          </cell>
          <cell r="C7667" t="str">
            <v>Y</v>
          </cell>
          <cell r="D7667" t="str">
            <v>YS</v>
          </cell>
          <cell r="E7667" t="str">
            <v>YSE</v>
          </cell>
          <cell r="F7667">
            <v>750</v>
          </cell>
          <cell r="G7667">
            <v>923875</v>
          </cell>
          <cell r="H7667">
            <v>29.06</v>
          </cell>
          <cell r="I7667" t="str">
            <v>S</v>
          </cell>
          <cell r="J7667"/>
        </row>
        <row r="7668">
          <cell r="A7668">
            <v>923227</v>
          </cell>
          <cell r="B7668" t="str">
            <v>DILECTA PIG 750ml</v>
          </cell>
          <cell r="C7668" t="str">
            <v>Y</v>
          </cell>
          <cell r="D7668" t="str">
            <v>YS</v>
          </cell>
          <cell r="E7668" t="str">
            <v>YSE</v>
          </cell>
          <cell r="F7668">
            <v>750</v>
          </cell>
          <cell r="G7668">
            <v>923227</v>
          </cell>
          <cell r="H7668">
            <v>39.6</v>
          </cell>
          <cell r="I7668" t="str">
            <v>S</v>
          </cell>
          <cell r="J7668"/>
        </row>
        <row r="7669">
          <cell r="A7669">
            <v>923878</v>
          </cell>
          <cell r="B7669" t="str">
            <v>DILECTA TURACO 2018 750ml</v>
          </cell>
          <cell r="C7669" t="str">
            <v>Y</v>
          </cell>
          <cell r="D7669" t="str">
            <v>YS</v>
          </cell>
          <cell r="E7669" t="str">
            <v>YSE</v>
          </cell>
          <cell r="F7669">
            <v>750</v>
          </cell>
          <cell r="G7669">
            <v>923878</v>
          </cell>
          <cell r="H7669">
            <v>36.03</v>
          </cell>
          <cell r="I7669" t="str">
            <v>S</v>
          </cell>
          <cell r="J7669"/>
        </row>
        <row r="7670">
          <cell r="A7670">
            <v>923226</v>
          </cell>
          <cell r="B7670" t="str">
            <v>DILECTA UNORTHODOX 750ml</v>
          </cell>
          <cell r="C7670" t="str">
            <v>Y</v>
          </cell>
          <cell r="D7670" t="str">
            <v>YS</v>
          </cell>
          <cell r="E7670" t="str">
            <v>YSE</v>
          </cell>
          <cell r="F7670">
            <v>750</v>
          </cell>
          <cell r="G7670">
            <v>923226</v>
          </cell>
          <cell r="H7670">
            <v>37.4</v>
          </cell>
          <cell r="I7670" t="str">
            <v>S</v>
          </cell>
          <cell r="J7670"/>
        </row>
        <row r="7671">
          <cell r="A7671">
            <v>5816</v>
          </cell>
          <cell r="B7671" t="str">
            <v>DIMPLE PINCH SCOTCH 15YR 750ml</v>
          </cell>
          <cell r="C7671" t="str">
            <v>A</v>
          </cell>
          <cell r="D7671" t="str">
            <v>AW</v>
          </cell>
          <cell r="E7671" t="str">
            <v>AWR</v>
          </cell>
          <cell r="F7671">
            <v>750</v>
          </cell>
          <cell r="G7671">
            <v>5816</v>
          </cell>
          <cell r="H7671">
            <v>41.99</v>
          </cell>
          <cell r="I7671" t="str">
            <v>S</v>
          </cell>
          <cell r="J7671"/>
        </row>
        <row r="7672">
          <cell r="A7672">
            <v>28462</v>
          </cell>
          <cell r="B7672" t="str">
            <v>DINGLE IRISH GIN 750ml</v>
          </cell>
          <cell r="C7672" t="str">
            <v>Y</v>
          </cell>
          <cell r="D7672" t="str">
            <v>YS</v>
          </cell>
          <cell r="E7672" t="str">
            <v>YSA</v>
          </cell>
          <cell r="F7672">
            <v>750</v>
          </cell>
          <cell r="G7672">
            <v>28462</v>
          </cell>
          <cell r="H7672">
            <v>50.13</v>
          </cell>
          <cell r="I7672" t="str">
            <v>S</v>
          </cell>
          <cell r="J7672"/>
        </row>
        <row r="7673">
          <cell r="A7673">
            <v>901755</v>
          </cell>
          <cell r="B7673" t="str">
            <v>DIONYSIAN CELLARS BARBERA 750ml</v>
          </cell>
          <cell r="C7673" t="str">
            <v>Y</v>
          </cell>
          <cell r="D7673" t="str">
            <v>YS</v>
          </cell>
          <cell r="E7673" t="str">
            <v>YSE</v>
          </cell>
          <cell r="F7673">
            <v>750</v>
          </cell>
          <cell r="G7673">
            <v>901755</v>
          </cell>
          <cell r="H7673">
            <v>9.58</v>
          </cell>
          <cell r="I7673" t="str">
            <v>S</v>
          </cell>
          <cell r="J7673"/>
        </row>
        <row r="7674">
          <cell r="A7674">
            <v>901760</v>
          </cell>
          <cell r="B7674" t="str">
            <v>DIONYSIAN CELLARS GRENACHE 750ml</v>
          </cell>
          <cell r="C7674" t="str">
            <v>Y</v>
          </cell>
          <cell r="D7674" t="str">
            <v>YS</v>
          </cell>
          <cell r="E7674" t="str">
            <v>YSE</v>
          </cell>
          <cell r="F7674">
            <v>750</v>
          </cell>
          <cell r="G7674">
            <v>901760</v>
          </cell>
          <cell r="H7674">
            <v>12.59</v>
          </cell>
          <cell r="I7674" t="str">
            <v>S</v>
          </cell>
          <cell r="J7674"/>
        </row>
        <row r="7675">
          <cell r="A7675">
            <v>901745</v>
          </cell>
          <cell r="B7675" t="str">
            <v>DIONYSIAN CELLARS PETITE VERDOT 750ml</v>
          </cell>
          <cell r="C7675" t="str">
            <v>Y</v>
          </cell>
          <cell r="D7675" t="str">
            <v>YS</v>
          </cell>
          <cell r="E7675" t="str">
            <v>YSE</v>
          </cell>
          <cell r="F7675">
            <v>750</v>
          </cell>
          <cell r="G7675">
            <v>901745</v>
          </cell>
          <cell r="H7675">
            <v>18.55</v>
          </cell>
          <cell r="I7675" t="str">
            <v>S</v>
          </cell>
          <cell r="J7675"/>
        </row>
        <row r="7676">
          <cell r="A7676">
            <v>901759</v>
          </cell>
          <cell r="B7676" t="str">
            <v>DIONYSIAN CELLARS RED BLEND SATYR 750ml</v>
          </cell>
          <cell r="C7676" t="str">
            <v>Y</v>
          </cell>
          <cell r="D7676" t="str">
            <v>YS</v>
          </cell>
          <cell r="E7676" t="str">
            <v>YSE</v>
          </cell>
          <cell r="F7676">
            <v>750</v>
          </cell>
          <cell r="G7676">
            <v>901759</v>
          </cell>
          <cell r="H7676">
            <v>17.059999999999999</v>
          </cell>
          <cell r="I7676" t="str">
            <v>S</v>
          </cell>
          <cell r="J7676"/>
        </row>
        <row r="7677">
          <cell r="A7677">
            <v>901757</v>
          </cell>
          <cell r="B7677" t="str">
            <v>DIONYSIAN CELLARS SYRAH 750ml</v>
          </cell>
          <cell r="C7677" t="str">
            <v>Y</v>
          </cell>
          <cell r="D7677" t="str">
            <v>YS</v>
          </cell>
          <cell r="E7677" t="str">
            <v>YSE</v>
          </cell>
          <cell r="F7677">
            <v>750</v>
          </cell>
          <cell r="G7677">
            <v>901757</v>
          </cell>
          <cell r="H7677">
            <v>23.14</v>
          </cell>
          <cell r="I7677" t="str">
            <v>S</v>
          </cell>
          <cell r="J7677"/>
        </row>
        <row r="7678">
          <cell r="A7678">
            <v>901758</v>
          </cell>
          <cell r="B7678" t="str">
            <v>DIONYSIAN CELLARS TEMPRANILLO 750ml</v>
          </cell>
          <cell r="C7678" t="str">
            <v>Y</v>
          </cell>
          <cell r="D7678" t="str">
            <v>YS</v>
          </cell>
          <cell r="E7678" t="str">
            <v>YSE</v>
          </cell>
          <cell r="F7678">
            <v>750</v>
          </cell>
          <cell r="G7678">
            <v>901758</v>
          </cell>
          <cell r="H7678">
            <v>22.52</v>
          </cell>
          <cell r="I7678" t="str">
            <v>S</v>
          </cell>
          <cell r="J7678"/>
        </row>
        <row r="7679">
          <cell r="A7679">
            <v>901744</v>
          </cell>
          <cell r="B7679" t="str">
            <v>DIONYSIAN CELLARS UTAH SATYR 750ml</v>
          </cell>
          <cell r="C7679" t="str">
            <v>Y</v>
          </cell>
          <cell r="D7679" t="str">
            <v>YS</v>
          </cell>
          <cell r="E7679" t="str">
            <v>YSE</v>
          </cell>
          <cell r="F7679">
            <v>750</v>
          </cell>
          <cell r="G7679">
            <v>901744</v>
          </cell>
          <cell r="H7679">
            <v>29.97</v>
          </cell>
          <cell r="I7679" t="str">
            <v>S</v>
          </cell>
          <cell r="J7679"/>
        </row>
        <row r="7680">
          <cell r="A7680">
            <v>901756</v>
          </cell>
          <cell r="B7680" t="str">
            <v>DIONYSIAN CELLARS WHITE BLEND MAEN 750ml</v>
          </cell>
          <cell r="C7680" t="str">
            <v>Y</v>
          </cell>
          <cell r="D7680" t="str">
            <v>YS</v>
          </cell>
          <cell r="E7680" t="str">
            <v>YSE</v>
          </cell>
          <cell r="F7680">
            <v>750</v>
          </cell>
          <cell r="G7680">
            <v>901756</v>
          </cell>
          <cell r="H7680">
            <v>15.2</v>
          </cell>
          <cell r="I7680" t="str">
            <v>S</v>
          </cell>
          <cell r="J7680"/>
        </row>
        <row r="7681">
          <cell r="A7681">
            <v>922478</v>
          </cell>
          <cell r="B7681" t="str">
            <v>DIORA LA BELLE FETE 750ml</v>
          </cell>
          <cell r="C7681" t="str">
            <v>Y</v>
          </cell>
          <cell r="D7681" t="str">
            <v>YS</v>
          </cell>
          <cell r="E7681" t="str">
            <v>YSE</v>
          </cell>
          <cell r="F7681">
            <v>750</v>
          </cell>
          <cell r="G7681">
            <v>922478</v>
          </cell>
          <cell r="H7681">
            <v>16.55</v>
          </cell>
          <cell r="I7681" t="str">
            <v>S</v>
          </cell>
          <cell r="J7681"/>
        </row>
        <row r="7682">
          <cell r="A7682">
            <v>913618</v>
          </cell>
          <cell r="B7682" t="str">
            <v>DIOS BACO AMONTILLADO 750ml</v>
          </cell>
          <cell r="C7682" t="str">
            <v>Y</v>
          </cell>
          <cell r="D7682" t="str">
            <v>YS</v>
          </cell>
          <cell r="E7682" t="str">
            <v>YSE</v>
          </cell>
          <cell r="F7682">
            <v>750</v>
          </cell>
          <cell r="G7682">
            <v>913618</v>
          </cell>
          <cell r="H7682">
            <v>25.84</v>
          </cell>
          <cell r="I7682" t="str">
            <v>S</v>
          </cell>
          <cell r="J7682"/>
        </row>
        <row r="7683">
          <cell r="A7683">
            <v>100891</v>
          </cell>
          <cell r="B7683" t="str">
            <v>DIPLOMATICO RES EXLUSIVA W GLASSES 750ml</v>
          </cell>
          <cell r="C7683" t="str">
            <v>Y</v>
          </cell>
          <cell r="D7683" t="str">
            <v>YG</v>
          </cell>
          <cell r="E7683" t="str">
            <v>YGA</v>
          </cell>
          <cell r="F7683">
            <v>750</v>
          </cell>
          <cell r="G7683">
            <v>100891</v>
          </cell>
          <cell r="H7683">
            <v>42.99</v>
          </cell>
          <cell r="I7683" t="str">
            <v>T</v>
          </cell>
          <cell r="J7683"/>
        </row>
        <row r="7684">
          <cell r="A7684">
            <v>43641</v>
          </cell>
          <cell r="B7684" t="str">
            <v>DIPLOMATICO RESERVA EXCLUSIVA 750ml</v>
          </cell>
          <cell r="C7684" t="str">
            <v>A</v>
          </cell>
          <cell r="D7684" t="str">
            <v>AL</v>
          </cell>
          <cell r="E7684" t="str">
            <v>ALX</v>
          </cell>
          <cell r="F7684">
            <v>750</v>
          </cell>
          <cell r="G7684">
            <v>43641</v>
          </cell>
          <cell r="H7684">
            <v>42.99</v>
          </cell>
          <cell r="I7684">
            <v>1</v>
          </cell>
          <cell r="J7684"/>
        </row>
        <row r="7685">
          <cell r="A7685">
            <v>900977</v>
          </cell>
          <cell r="B7685" t="str">
            <v>DIPLOMATICO RESERVE RUM-USE 043641 750ml</v>
          </cell>
          <cell r="C7685" t="str">
            <v>Y</v>
          </cell>
          <cell r="D7685" t="str">
            <v>YS</v>
          </cell>
          <cell r="E7685" t="str">
            <v>YSE</v>
          </cell>
          <cell r="F7685">
            <v>750</v>
          </cell>
          <cell r="G7685">
            <v>900977</v>
          </cell>
          <cell r="H7685">
            <v>40.130000000000003</v>
          </cell>
          <cell r="I7685" t="str">
            <v>U</v>
          </cell>
          <cell r="J7685"/>
        </row>
        <row r="7686">
          <cell r="A7686">
            <v>951261</v>
          </cell>
          <cell r="B7686" t="str">
            <v>DIPLOME 1945 FRENCH DRY GIN 750ml</v>
          </cell>
          <cell r="C7686" t="str">
            <v>Y</v>
          </cell>
          <cell r="D7686" t="str">
            <v>YS</v>
          </cell>
          <cell r="E7686" t="str">
            <v>YSA</v>
          </cell>
          <cell r="F7686">
            <v>750</v>
          </cell>
          <cell r="G7686">
            <v>951261</v>
          </cell>
          <cell r="H7686">
            <v>39.99</v>
          </cell>
          <cell r="I7686" t="str">
            <v>S</v>
          </cell>
          <cell r="J7686"/>
        </row>
        <row r="7687">
          <cell r="A7687">
            <v>921689</v>
          </cell>
          <cell r="B7687" t="str">
            <v>DIRE WOLF BARREL AGED BOURBON 750ml</v>
          </cell>
          <cell r="C7687" t="str">
            <v>A</v>
          </cell>
          <cell r="D7687" t="str">
            <v>AW</v>
          </cell>
          <cell r="E7687" t="str">
            <v>AWW</v>
          </cell>
          <cell r="F7687">
            <v>750</v>
          </cell>
          <cell r="G7687">
            <v>921689</v>
          </cell>
          <cell r="H7687">
            <v>14.94</v>
          </cell>
          <cell r="I7687">
            <v>1</v>
          </cell>
          <cell r="J7687"/>
        </row>
        <row r="7688">
          <cell r="A7688">
            <v>923419</v>
          </cell>
          <cell r="B7688" t="str">
            <v>DIRE WOLF VODKA 750ml</v>
          </cell>
          <cell r="C7688" t="str">
            <v>A</v>
          </cell>
          <cell r="D7688" t="str">
            <v>AD</v>
          </cell>
          <cell r="E7688" t="str">
            <v>ADW</v>
          </cell>
          <cell r="F7688">
            <v>750</v>
          </cell>
          <cell r="G7688">
            <v>923419</v>
          </cell>
          <cell r="H7688">
            <v>7.99</v>
          </cell>
          <cell r="I7688">
            <v>1</v>
          </cell>
          <cell r="J7688"/>
        </row>
        <row r="7689">
          <cell r="A7689">
            <v>920057</v>
          </cell>
          <cell r="B7689" t="str">
            <v>DIRECTOR'S CUT CINEMA 750ml</v>
          </cell>
          <cell r="C7689" t="str">
            <v>Y</v>
          </cell>
          <cell r="D7689" t="str">
            <v>YS</v>
          </cell>
          <cell r="E7689" t="str">
            <v>YSE</v>
          </cell>
          <cell r="F7689">
            <v>750</v>
          </cell>
          <cell r="G7689">
            <v>920057</v>
          </cell>
          <cell r="H7689">
            <v>33.33</v>
          </cell>
          <cell r="I7689" t="str">
            <v>S</v>
          </cell>
          <cell r="J7689"/>
        </row>
        <row r="7690">
          <cell r="A7690">
            <v>951482</v>
          </cell>
          <cell r="B7690" t="str">
            <v>DIRECTOR'S CUT CINEMA 750ml</v>
          </cell>
          <cell r="C7690" t="str">
            <v>Y</v>
          </cell>
          <cell r="D7690" t="str">
            <v>YS</v>
          </cell>
          <cell r="E7690" t="str">
            <v>YSE</v>
          </cell>
          <cell r="F7690">
            <v>750</v>
          </cell>
          <cell r="G7690">
            <v>951482</v>
          </cell>
          <cell r="H7690">
            <v>33.69</v>
          </cell>
          <cell r="I7690" t="str">
            <v>S</v>
          </cell>
          <cell r="J7690"/>
        </row>
        <row r="7691">
          <cell r="A7691">
            <v>955065</v>
          </cell>
          <cell r="B7691" t="str">
            <v>DIRECTOR'S CUT SAUVIGNON 750ml</v>
          </cell>
          <cell r="C7691" t="str">
            <v>Y</v>
          </cell>
          <cell r="D7691" t="str">
            <v>YS</v>
          </cell>
          <cell r="E7691" t="str">
            <v>YSE</v>
          </cell>
          <cell r="F7691">
            <v>750</v>
          </cell>
          <cell r="G7691">
            <v>955065</v>
          </cell>
          <cell r="H7691">
            <v>20.309999999999999</v>
          </cell>
          <cell r="I7691" t="str">
            <v>S</v>
          </cell>
          <cell r="J7691"/>
        </row>
        <row r="7692">
          <cell r="A7692">
            <v>953166</v>
          </cell>
          <cell r="B7692" t="str">
            <v>DIRECTOR'S CUT SAUVIGNON BLANC 750ml</v>
          </cell>
          <cell r="C7692" t="str">
            <v>Y</v>
          </cell>
          <cell r="D7692" t="str">
            <v>YS</v>
          </cell>
          <cell r="E7692" t="str">
            <v>YSE</v>
          </cell>
          <cell r="F7692">
            <v>750</v>
          </cell>
          <cell r="G7692">
            <v>953166</v>
          </cell>
          <cell r="H7692">
            <v>18.43</v>
          </cell>
          <cell r="I7692" t="str">
            <v>S</v>
          </cell>
          <cell r="J7692"/>
        </row>
        <row r="7693">
          <cell r="A7693">
            <v>952222</v>
          </cell>
          <cell r="B7693" t="str">
            <v>DIRECTOR'S CUT TECHNICOLOR RED BLE 750ml</v>
          </cell>
          <cell r="C7693" t="str">
            <v>Y</v>
          </cell>
          <cell r="D7693" t="str">
            <v>YS</v>
          </cell>
          <cell r="E7693" t="str">
            <v>YSE</v>
          </cell>
          <cell r="F7693">
            <v>750</v>
          </cell>
          <cell r="G7693">
            <v>952222</v>
          </cell>
          <cell r="H7693">
            <v>26.31</v>
          </cell>
          <cell r="I7693" t="str">
            <v>S</v>
          </cell>
          <cell r="J7693"/>
        </row>
        <row r="7694">
          <cell r="A7694">
            <v>467268</v>
          </cell>
          <cell r="B7694" t="str">
            <v>DIRECTOR'S KING KONG CAB SAUV 750ml</v>
          </cell>
          <cell r="C7694" t="str">
            <v>P</v>
          </cell>
          <cell r="D7694" t="str">
            <v>PL</v>
          </cell>
          <cell r="E7694" t="str">
            <v>PLB</v>
          </cell>
          <cell r="F7694">
            <v>750</v>
          </cell>
          <cell r="G7694">
            <v>467268</v>
          </cell>
          <cell r="H7694">
            <v>12.96</v>
          </cell>
          <cell r="I7694" t="str">
            <v>D</v>
          </cell>
          <cell r="J7694"/>
        </row>
        <row r="7695">
          <cell r="A7695">
            <v>951488</v>
          </cell>
          <cell r="B7695" t="str">
            <v>DIRECTOR'S PINOT NOIR 750ml</v>
          </cell>
          <cell r="C7695" t="str">
            <v>Y</v>
          </cell>
          <cell r="D7695" t="str">
            <v>YS</v>
          </cell>
          <cell r="E7695" t="str">
            <v>YSE</v>
          </cell>
          <cell r="F7695">
            <v>750</v>
          </cell>
          <cell r="G7695">
            <v>951488</v>
          </cell>
          <cell r="H7695">
            <v>20.309999999999999</v>
          </cell>
          <cell r="I7695" t="str">
            <v>S</v>
          </cell>
          <cell r="J7695"/>
        </row>
        <row r="7696">
          <cell r="A7696">
            <v>953909</v>
          </cell>
          <cell r="B7696" t="str">
            <v>DIREDER ROSE OF ZWEIGELT 7 750ml</v>
          </cell>
          <cell r="C7696" t="str">
            <v>Y</v>
          </cell>
          <cell r="D7696" t="str">
            <v>YS</v>
          </cell>
          <cell r="E7696" t="str">
            <v>YSE</v>
          </cell>
          <cell r="F7696">
            <v>750</v>
          </cell>
          <cell r="G7696">
            <v>953909</v>
          </cell>
          <cell r="H7696">
            <v>18.059999999999999</v>
          </cell>
          <cell r="I7696" t="str">
            <v>S</v>
          </cell>
          <cell r="J7696"/>
        </row>
        <row r="7697">
          <cell r="A7697">
            <v>948020</v>
          </cell>
          <cell r="B7697" t="str">
            <v>DIRTY HIPPIE BEER 355ml</v>
          </cell>
          <cell r="C7697" t="str">
            <v>Y</v>
          </cell>
          <cell r="D7697" t="str">
            <v>YS</v>
          </cell>
          <cell r="E7697" t="str">
            <v>YST</v>
          </cell>
          <cell r="F7697">
            <v>355</v>
          </cell>
          <cell r="G7697">
            <v>948020</v>
          </cell>
          <cell r="H7697">
            <v>1.87</v>
          </cell>
          <cell r="I7697" t="str">
            <v>S</v>
          </cell>
          <cell r="J7697"/>
        </row>
        <row r="7698">
          <cell r="A7698">
            <v>64135</v>
          </cell>
          <cell r="B7698" t="str">
            <v>DISARONNO AMARETTO 375ml</v>
          </cell>
          <cell r="C7698" t="str">
            <v>C</v>
          </cell>
          <cell r="D7698" t="str">
            <v>CH</v>
          </cell>
          <cell r="E7698" t="str">
            <v>CHH</v>
          </cell>
          <cell r="F7698">
            <v>375</v>
          </cell>
          <cell r="G7698">
            <v>64135</v>
          </cell>
          <cell r="H7698">
            <v>18.45</v>
          </cell>
          <cell r="I7698">
            <v>1</v>
          </cell>
          <cell r="J7698"/>
        </row>
        <row r="7699">
          <cell r="A7699">
            <v>64131</v>
          </cell>
          <cell r="B7699" t="str">
            <v>DISARONNO AMARETTO 50 ml</v>
          </cell>
          <cell r="C7699" t="str">
            <v>C</v>
          </cell>
          <cell r="D7699" t="str">
            <v>CH</v>
          </cell>
          <cell r="E7699" t="str">
            <v>CHH</v>
          </cell>
          <cell r="F7699">
            <v>50</v>
          </cell>
          <cell r="G7699">
            <v>64131</v>
          </cell>
          <cell r="H7699">
            <v>3.04</v>
          </cell>
          <cell r="I7699" t="str">
            <v>S</v>
          </cell>
          <cell r="J7699"/>
        </row>
        <row r="7700">
          <cell r="A7700">
            <v>64136</v>
          </cell>
          <cell r="B7700" t="str">
            <v>DISARONNO AMARETTO 750ml</v>
          </cell>
          <cell r="C7700" t="str">
            <v>C</v>
          </cell>
          <cell r="D7700" t="str">
            <v>CH</v>
          </cell>
          <cell r="E7700" t="str">
            <v>CHH</v>
          </cell>
          <cell r="F7700">
            <v>750</v>
          </cell>
          <cell r="G7700">
            <v>64136</v>
          </cell>
          <cell r="H7700">
            <v>32.99</v>
          </cell>
          <cell r="I7700">
            <v>1</v>
          </cell>
          <cell r="J7700"/>
        </row>
        <row r="7701">
          <cell r="A7701">
            <v>100033</v>
          </cell>
          <cell r="B7701" t="str">
            <v>DISARONNO AMARETTO ETRO ICON VAP 750ml</v>
          </cell>
          <cell r="C7701" t="str">
            <v>C</v>
          </cell>
          <cell r="D7701" t="str">
            <v>CH</v>
          </cell>
          <cell r="E7701" t="str">
            <v>CHH</v>
          </cell>
          <cell r="F7701">
            <v>750</v>
          </cell>
          <cell r="G7701">
            <v>100033</v>
          </cell>
          <cell r="H7701">
            <v>27.28</v>
          </cell>
          <cell r="I7701" t="str">
            <v>U</v>
          </cell>
          <cell r="J7701"/>
        </row>
        <row r="7702">
          <cell r="A7702">
            <v>3121</v>
          </cell>
          <cell r="B7702" t="str">
            <v>DISARONNO AMARETTO W/ GLASSES 750ml</v>
          </cell>
          <cell r="C7702" t="str">
            <v>Y</v>
          </cell>
          <cell r="D7702" t="str">
            <v>YG</v>
          </cell>
          <cell r="E7702" t="str">
            <v>YGC</v>
          </cell>
          <cell r="F7702">
            <v>750</v>
          </cell>
          <cell r="G7702">
            <v>3121</v>
          </cell>
          <cell r="H7702">
            <v>14.58</v>
          </cell>
          <cell r="I7702" t="str">
            <v>D</v>
          </cell>
          <cell r="J7702"/>
        </row>
        <row r="7703">
          <cell r="A7703">
            <v>402</v>
          </cell>
          <cell r="B7703" t="str">
            <v>DISARONNO AMARETTO W/2 GLASSES 750ml</v>
          </cell>
          <cell r="C7703" t="str">
            <v>Y</v>
          </cell>
          <cell r="D7703" t="str">
            <v>YS</v>
          </cell>
          <cell r="E7703" t="str">
            <v>YSC</v>
          </cell>
          <cell r="F7703">
            <v>750</v>
          </cell>
          <cell r="G7703">
            <v>402</v>
          </cell>
          <cell r="H7703">
            <v>26.41</v>
          </cell>
          <cell r="I7703" t="str">
            <v>S</v>
          </cell>
          <cell r="J7703"/>
        </row>
        <row r="7704">
          <cell r="A7704">
            <v>64139</v>
          </cell>
          <cell r="B7704" t="str">
            <v>DISARONNO RISERVA 750ml</v>
          </cell>
          <cell r="C7704" t="str">
            <v>Y</v>
          </cell>
          <cell r="D7704" t="str">
            <v>YS</v>
          </cell>
          <cell r="E7704" t="str">
            <v>YSC</v>
          </cell>
          <cell r="F7704">
            <v>750</v>
          </cell>
          <cell r="G7704">
            <v>64139</v>
          </cell>
          <cell r="H7704">
            <v>405.11</v>
          </cell>
          <cell r="I7704" t="str">
            <v>S</v>
          </cell>
          <cell r="J7704"/>
        </row>
        <row r="7705">
          <cell r="A7705">
            <v>100576</v>
          </cell>
          <cell r="B7705" t="str">
            <v>DISARONNO TRUSSARDI W / GLASSES 750ml</v>
          </cell>
          <cell r="C7705" t="str">
            <v>C</v>
          </cell>
          <cell r="D7705" t="str">
            <v>CH</v>
          </cell>
          <cell r="E7705" t="str">
            <v>CHH</v>
          </cell>
          <cell r="F7705">
            <v>750</v>
          </cell>
          <cell r="G7705">
            <v>100576</v>
          </cell>
          <cell r="H7705">
            <v>26.99</v>
          </cell>
          <cell r="I7705" t="str">
            <v>D</v>
          </cell>
          <cell r="J7705"/>
        </row>
        <row r="7706">
          <cell r="A7706">
            <v>68222</v>
          </cell>
          <cell r="B7706" t="str">
            <v>DISARONNO VELVET CREAM LIQ 750ml</v>
          </cell>
          <cell r="C7706" t="str">
            <v>C</v>
          </cell>
          <cell r="D7706" t="str">
            <v>CH</v>
          </cell>
          <cell r="E7706" t="str">
            <v>CHV</v>
          </cell>
          <cell r="F7706">
            <v>750</v>
          </cell>
          <cell r="G7706">
            <v>68222</v>
          </cell>
          <cell r="H7706">
            <v>32.99</v>
          </cell>
          <cell r="I7706">
            <v>1</v>
          </cell>
          <cell r="J7706"/>
        </row>
        <row r="7707">
          <cell r="A7707">
            <v>101183</v>
          </cell>
          <cell r="B7707" t="str">
            <v>DISARONNO VELVET W/ GLASSES 750ml</v>
          </cell>
          <cell r="C7707" t="str">
            <v>Y</v>
          </cell>
          <cell r="D7707" t="str">
            <v>YG</v>
          </cell>
          <cell r="E7707" t="str">
            <v>YGC</v>
          </cell>
          <cell r="F7707">
            <v>750</v>
          </cell>
          <cell r="G7707">
            <v>101183</v>
          </cell>
          <cell r="H7707">
            <v>30.13</v>
          </cell>
          <cell r="I7707" t="str">
            <v>T</v>
          </cell>
          <cell r="J7707"/>
        </row>
        <row r="7708">
          <cell r="A7708">
            <v>100309</v>
          </cell>
          <cell r="B7708" t="str">
            <v>DISARONNO WEARS MISSONI VAP 750ml</v>
          </cell>
          <cell r="C7708" t="str">
            <v>Y</v>
          </cell>
          <cell r="D7708" t="str">
            <v>YG</v>
          </cell>
          <cell r="E7708" t="str">
            <v>YGC</v>
          </cell>
          <cell r="F7708">
            <v>750</v>
          </cell>
          <cell r="G7708">
            <v>100309</v>
          </cell>
          <cell r="H7708">
            <v>14.58</v>
          </cell>
          <cell r="I7708" t="str">
            <v>D</v>
          </cell>
          <cell r="J7708"/>
        </row>
        <row r="7709">
          <cell r="A7709">
            <v>565035</v>
          </cell>
          <cell r="B7709" t="str">
            <v>DISCOVERIES CHARDONNAY 750ml</v>
          </cell>
          <cell r="C7709" t="str">
            <v>K</v>
          </cell>
          <cell r="D7709" t="str">
            <v>KK</v>
          </cell>
          <cell r="E7709" t="str">
            <v>KKB</v>
          </cell>
          <cell r="F7709">
            <v>750</v>
          </cell>
          <cell r="G7709">
            <v>565035</v>
          </cell>
          <cell r="H7709">
            <v>13.13</v>
          </cell>
          <cell r="I7709" t="str">
            <v>D</v>
          </cell>
          <cell r="J7709"/>
        </row>
        <row r="7710">
          <cell r="A7710">
            <v>408830</v>
          </cell>
          <cell r="B7710" t="str">
            <v>DISENO MALBEC OV'17/18 750ml</v>
          </cell>
          <cell r="C7710" t="str">
            <v>P</v>
          </cell>
          <cell r="D7710" t="str">
            <v>PR</v>
          </cell>
          <cell r="E7710" t="str">
            <v>PRU</v>
          </cell>
          <cell r="F7710">
            <v>750</v>
          </cell>
          <cell r="G7710">
            <v>408830</v>
          </cell>
          <cell r="H7710">
            <v>6.55</v>
          </cell>
          <cell r="I7710" t="str">
            <v>X</v>
          </cell>
          <cell r="J7710"/>
        </row>
        <row r="7711">
          <cell r="A7711">
            <v>951260</v>
          </cell>
          <cell r="B7711" t="str">
            <v>DIST DU PEYRAT RARE PRESTIGE COGNA 750ml</v>
          </cell>
          <cell r="C7711" t="str">
            <v>L</v>
          </cell>
          <cell r="D7711" t="str">
            <v>LA</v>
          </cell>
          <cell r="E7711" t="str">
            <v>LAS</v>
          </cell>
          <cell r="F7711">
            <v>750</v>
          </cell>
          <cell r="G7711">
            <v>951260</v>
          </cell>
          <cell r="H7711">
            <v>64.989999999999995</v>
          </cell>
          <cell r="I7711" t="str">
            <v>A</v>
          </cell>
          <cell r="J7711"/>
        </row>
        <row r="7712">
          <cell r="A7712">
            <v>951259</v>
          </cell>
          <cell r="B7712" t="str">
            <v>DIST DU PEYRAT SELECTION COGNAC 750ml</v>
          </cell>
          <cell r="C7712" t="str">
            <v>L</v>
          </cell>
          <cell r="D7712" t="str">
            <v>LA</v>
          </cell>
          <cell r="E7712" t="str">
            <v>LAS</v>
          </cell>
          <cell r="F7712">
            <v>750</v>
          </cell>
          <cell r="G7712">
            <v>951259</v>
          </cell>
          <cell r="H7712">
            <v>34.99</v>
          </cell>
          <cell r="I7712" t="str">
            <v>A</v>
          </cell>
          <cell r="J7712"/>
        </row>
        <row r="7713">
          <cell r="A7713">
            <v>910089</v>
          </cell>
          <cell r="B7713" t="str">
            <v>DISTILLERIA DELL'ALPE AMARO CANSI 700 ml</v>
          </cell>
          <cell r="C7713" t="str">
            <v>Y</v>
          </cell>
          <cell r="D7713" t="str">
            <v>YS</v>
          </cell>
          <cell r="E7713" t="str">
            <v>YSC</v>
          </cell>
          <cell r="F7713">
            <v>700</v>
          </cell>
          <cell r="G7713">
            <v>910089</v>
          </cell>
          <cell r="H7713">
            <v>30.01</v>
          </cell>
          <cell r="I7713" t="str">
            <v>S</v>
          </cell>
          <cell r="J7713"/>
        </row>
        <row r="7714">
          <cell r="A7714">
            <v>910088</v>
          </cell>
          <cell r="B7714" t="str">
            <v>DISTILLERIA DELL'ALPE KAPRIOL 700 ml</v>
          </cell>
          <cell r="C7714" t="str">
            <v>Y</v>
          </cell>
          <cell r="D7714" t="str">
            <v>YS</v>
          </cell>
          <cell r="E7714" t="str">
            <v>YSC</v>
          </cell>
          <cell r="F7714">
            <v>700</v>
          </cell>
          <cell r="G7714">
            <v>910088</v>
          </cell>
          <cell r="H7714">
            <v>30.01</v>
          </cell>
          <cell r="I7714" t="str">
            <v>S</v>
          </cell>
          <cell r="J7714"/>
        </row>
        <row r="7715">
          <cell r="A7715">
            <v>910661</v>
          </cell>
          <cell r="B7715" t="str">
            <v>DISTILLERIA DELL'ALPE ROSEN 1000 ml</v>
          </cell>
          <cell r="C7715" t="str">
            <v>Y</v>
          </cell>
          <cell r="D7715" t="str">
            <v>YS</v>
          </cell>
          <cell r="E7715" t="str">
            <v>YSC</v>
          </cell>
          <cell r="F7715">
            <v>1000</v>
          </cell>
          <cell r="G7715">
            <v>910661</v>
          </cell>
          <cell r="H7715">
            <v>32.950000000000003</v>
          </cell>
          <cell r="I7715" t="str">
            <v>S</v>
          </cell>
          <cell r="J7715"/>
        </row>
        <row r="7716">
          <cell r="A7716">
            <v>952832</v>
          </cell>
          <cell r="B7716" t="str">
            <v>DISTILLERS ART BENRINNES 750ml</v>
          </cell>
          <cell r="C7716" t="str">
            <v>Y</v>
          </cell>
          <cell r="D7716" t="str">
            <v>YS</v>
          </cell>
          <cell r="E7716" t="str">
            <v>YSA</v>
          </cell>
          <cell r="F7716">
            <v>750</v>
          </cell>
          <cell r="G7716">
            <v>952832</v>
          </cell>
          <cell r="H7716">
            <v>128.55000000000001</v>
          </cell>
          <cell r="I7716" t="str">
            <v>S</v>
          </cell>
          <cell r="J7716"/>
        </row>
        <row r="7717">
          <cell r="A7717">
            <v>952838</v>
          </cell>
          <cell r="B7717" t="str">
            <v>DISTILLERS ART BENRINNES '10 750ml</v>
          </cell>
          <cell r="C7717" t="str">
            <v>Y</v>
          </cell>
          <cell r="D7717" t="str">
            <v>YS</v>
          </cell>
          <cell r="E7717" t="str">
            <v>YSA</v>
          </cell>
          <cell r="F7717">
            <v>750</v>
          </cell>
          <cell r="G7717">
            <v>952838</v>
          </cell>
          <cell r="H7717">
            <v>74.03</v>
          </cell>
          <cell r="I7717" t="str">
            <v>S</v>
          </cell>
          <cell r="J7717"/>
        </row>
        <row r="7718">
          <cell r="A7718">
            <v>952831</v>
          </cell>
          <cell r="B7718" t="str">
            <v>DISTILLERS ART CAROL ILA 2010 750ml</v>
          </cell>
          <cell r="C7718" t="str">
            <v>Y</v>
          </cell>
          <cell r="D7718" t="str">
            <v>YS</v>
          </cell>
          <cell r="E7718" t="str">
            <v>YSA</v>
          </cell>
          <cell r="F7718">
            <v>750</v>
          </cell>
          <cell r="G7718">
            <v>952831</v>
          </cell>
          <cell r="H7718">
            <v>117.58</v>
          </cell>
          <cell r="I7718" t="str">
            <v>S</v>
          </cell>
          <cell r="J7718"/>
        </row>
        <row r="7719">
          <cell r="A7719">
            <v>952829</v>
          </cell>
          <cell r="B7719" t="str">
            <v>DISTILLERS ART GIRVAN GRAIN 25 YR 750ml</v>
          </cell>
          <cell r="C7719" t="str">
            <v>Y</v>
          </cell>
          <cell r="D7719" t="str">
            <v>YS</v>
          </cell>
          <cell r="E7719" t="str">
            <v>YSA</v>
          </cell>
          <cell r="F7719">
            <v>750</v>
          </cell>
          <cell r="G7719">
            <v>952829</v>
          </cell>
          <cell r="H7719">
            <v>195.6</v>
          </cell>
          <cell r="I7719" t="str">
            <v>S</v>
          </cell>
          <cell r="J7719"/>
        </row>
        <row r="7720">
          <cell r="A7720">
            <v>952828</v>
          </cell>
          <cell r="B7720" t="str">
            <v>DISTILLERS ART LAPHROAIG 15 YR 750ml</v>
          </cell>
          <cell r="C7720" t="str">
            <v>Y</v>
          </cell>
          <cell r="D7720" t="str">
            <v>YG</v>
          </cell>
          <cell r="E7720" t="str">
            <v>YGA</v>
          </cell>
          <cell r="F7720">
            <v>750</v>
          </cell>
          <cell r="G7720">
            <v>952828</v>
          </cell>
          <cell r="H7720">
            <v>280.83</v>
          </cell>
          <cell r="I7720" t="str">
            <v>S</v>
          </cell>
          <cell r="J7720"/>
        </row>
        <row r="7721">
          <cell r="A7721">
            <v>952826</v>
          </cell>
          <cell r="B7721" t="str">
            <v>DISTILLERS ART MACALLAN 23 YR 750ml</v>
          </cell>
          <cell r="C7721" t="str">
            <v>Y</v>
          </cell>
          <cell r="D7721" t="str">
            <v>YS</v>
          </cell>
          <cell r="E7721" t="str">
            <v>YSA</v>
          </cell>
          <cell r="F7721">
            <v>750</v>
          </cell>
          <cell r="G7721">
            <v>952826</v>
          </cell>
          <cell r="H7721">
            <v>1567.69</v>
          </cell>
          <cell r="I7721" t="str">
            <v>S</v>
          </cell>
          <cell r="J7721"/>
        </row>
        <row r="7722">
          <cell r="A7722">
            <v>952827</v>
          </cell>
          <cell r="B7722" t="str">
            <v>DISTILLERS ART N BRITISH 19 YR 750ml</v>
          </cell>
          <cell r="C7722" t="str">
            <v>Y</v>
          </cell>
          <cell r="D7722" t="str">
            <v>YS</v>
          </cell>
          <cell r="E7722" t="str">
            <v>YSA</v>
          </cell>
          <cell r="F7722">
            <v>750</v>
          </cell>
          <cell r="G7722">
            <v>952827</v>
          </cell>
          <cell r="H7722">
            <v>157.06</v>
          </cell>
          <cell r="I7722" t="str">
            <v>S</v>
          </cell>
          <cell r="J7722"/>
        </row>
        <row r="7723">
          <cell r="A7723">
            <v>954592</v>
          </cell>
          <cell r="B7723" t="str">
            <v>DISTILLERS BLAIR ATHOL 2010 12 YR 750ml</v>
          </cell>
          <cell r="C7723" t="str">
            <v>Y</v>
          </cell>
          <cell r="D7723" t="str">
            <v>YS</v>
          </cell>
          <cell r="E7723" t="str">
            <v>YSA</v>
          </cell>
          <cell r="F7723">
            <v>750</v>
          </cell>
          <cell r="G7723">
            <v>954592</v>
          </cell>
          <cell r="H7723">
            <v>132.62</v>
          </cell>
          <cell r="I7723" t="str">
            <v>S</v>
          </cell>
          <cell r="J7723"/>
        </row>
        <row r="7724">
          <cell r="A7724">
            <v>954593</v>
          </cell>
          <cell r="B7724" t="str">
            <v>DISTILLERS CRAIGGELLACHIE 2008 14 750ml</v>
          </cell>
          <cell r="C7724" t="str">
            <v>Y</v>
          </cell>
          <cell r="D7724" t="str">
            <v>YS</v>
          </cell>
          <cell r="E7724" t="str">
            <v>YSA</v>
          </cell>
          <cell r="F7724">
            <v>750</v>
          </cell>
          <cell r="G7724">
            <v>954593</v>
          </cell>
          <cell r="H7724">
            <v>145.78</v>
          </cell>
          <cell r="I7724" t="str">
            <v>S</v>
          </cell>
          <cell r="J7724"/>
        </row>
        <row r="7725">
          <cell r="A7725">
            <v>954825</v>
          </cell>
          <cell r="B7725" t="str">
            <v>DISTILLERS DAILLUAINE 2000 22 YR 750ml</v>
          </cell>
          <cell r="C7725" t="str">
            <v>Y</v>
          </cell>
          <cell r="D7725" t="str">
            <v>YS</v>
          </cell>
          <cell r="E7725" t="str">
            <v>YSA</v>
          </cell>
          <cell r="F7725">
            <v>750</v>
          </cell>
          <cell r="G7725">
            <v>954825</v>
          </cell>
          <cell r="H7725">
            <v>304.95999999999998</v>
          </cell>
          <cell r="I7725" t="str">
            <v>S</v>
          </cell>
          <cell r="J7725"/>
        </row>
        <row r="7726">
          <cell r="A7726">
            <v>954594</v>
          </cell>
          <cell r="B7726" t="str">
            <v>DISTILLERS MACDUFF 2007 15 YR 750ml</v>
          </cell>
          <cell r="C7726" t="str">
            <v>Y</v>
          </cell>
          <cell r="D7726" t="str">
            <v>YS</v>
          </cell>
          <cell r="E7726" t="str">
            <v>YSA</v>
          </cell>
          <cell r="F7726">
            <v>750</v>
          </cell>
          <cell r="G7726">
            <v>954594</v>
          </cell>
          <cell r="H7726">
            <v>154.56</v>
          </cell>
          <cell r="I7726" t="str">
            <v>S</v>
          </cell>
          <cell r="J7726"/>
        </row>
        <row r="7727">
          <cell r="A7727">
            <v>915977</v>
          </cell>
          <cell r="B7727" t="str">
            <v>DISTILLERY NO.209 GIN 750ml</v>
          </cell>
          <cell r="C7727" t="str">
            <v>A</v>
          </cell>
          <cell r="D7727" t="str">
            <v>AH</v>
          </cell>
          <cell r="E7727" t="str">
            <v>AHG</v>
          </cell>
          <cell r="F7727">
            <v>750</v>
          </cell>
          <cell r="G7727">
            <v>915977</v>
          </cell>
          <cell r="H7727">
            <v>32.11</v>
          </cell>
          <cell r="I7727" t="str">
            <v>X</v>
          </cell>
          <cell r="J7727"/>
        </row>
        <row r="7728">
          <cell r="A7728">
            <v>902225</v>
          </cell>
          <cell r="B7728" t="str">
            <v>DISTRICT 7 CHARDONNAY 750ml</v>
          </cell>
          <cell r="C7728" t="str">
            <v>Y</v>
          </cell>
          <cell r="D7728" t="str">
            <v>YS</v>
          </cell>
          <cell r="E7728" t="str">
            <v>YSE</v>
          </cell>
          <cell r="F7728">
            <v>750</v>
          </cell>
          <cell r="G7728">
            <v>902225</v>
          </cell>
          <cell r="H7728">
            <v>6.32</v>
          </cell>
          <cell r="I7728" t="str">
            <v>S</v>
          </cell>
          <cell r="J7728"/>
        </row>
        <row r="7729">
          <cell r="A7729">
            <v>632791</v>
          </cell>
          <cell r="B7729" t="str">
            <v>DIVINING ROD CHARDONNAY 750ml</v>
          </cell>
          <cell r="C7729" t="str">
            <v>K</v>
          </cell>
          <cell r="D7729" t="str">
            <v>KK</v>
          </cell>
          <cell r="E7729" t="str">
            <v>KKB</v>
          </cell>
          <cell r="F7729">
            <v>750</v>
          </cell>
          <cell r="G7729">
            <v>632791</v>
          </cell>
          <cell r="H7729">
            <v>8.73</v>
          </cell>
          <cell r="I7729" t="str">
            <v>D</v>
          </cell>
          <cell r="J7729"/>
        </row>
        <row r="7730">
          <cell r="A7730">
            <v>955187</v>
          </cell>
          <cell r="B7730" t="str">
            <v>DIVISION CHARDONNAY UN'20 750ml</v>
          </cell>
          <cell r="C7730" t="str">
            <v>K</v>
          </cell>
          <cell r="D7730" t="str">
            <v>KK</v>
          </cell>
          <cell r="E7730" t="str">
            <v>KKB</v>
          </cell>
          <cell r="F7730">
            <v>750</v>
          </cell>
          <cell r="G7730">
            <v>955187</v>
          </cell>
          <cell r="H7730">
            <v>25.99</v>
          </cell>
          <cell r="I7730" t="str">
            <v>L</v>
          </cell>
          <cell r="J7730"/>
        </row>
        <row r="7731">
          <cell r="A7731">
            <v>900984</v>
          </cell>
          <cell r="B7731" t="str">
            <v>DIVISION CHENIN INONDE 750ml</v>
          </cell>
          <cell r="C7731" t="str">
            <v>Y</v>
          </cell>
          <cell r="D7731" t="str">
            <v>YS</v>
          </cell>
          <cell r="E7731" t="str">
            <v>YSE</v>
          </cell>
          <cell r="F7731">
            <v>750</v>
          </cell>
          <cell r="G7731">
            <v>900984</v>
          </cell>
          <cell r="H7731">
            <v>15.89</v>
          </cell>
          <cell r="I7731" t="str">
            <v>S</v>
          </cell>
          <cell r="J7731"/>
        </row>
        <row r="7732">
          <cell r="A7732">
            <v>953523</v>
          </cell>
          <cell r="B7732" t="str">
            <v>DIVISION PINOT NOIR DEUX 750ml</v>
          </cell>
          <cell r="C7732" t="str">
            <v>Y</v>
          </cell>
          <cell r="D7732" t="str">
            <v>YS</v>
          </cell>
          <cell r="E7732" t="str">
            <v>YSE</v>
          </cell>
          <cell r="F7732">
            <v>750</v>
          </cell>
          <cell r="G7732">
            <v>953523</v>
          </cell>
          <cell r="H7732">
            <v>22.89</v>
          </cell>
          <cell r="I7732" t="str">
            <v>S</v>
          </cell>
          <cell r="J7732"/>
        </row>
        <row r="7733">
          <cell r="A7733">
            <v>953522</v>
          </cell>
          <cell r="B7733" t="str">
            <v>DIVISION PINOT NOIR UN 750ml</v>
          </cell>
          <cell r="C7733" t="str">
            <v>Y</v>
          </cell>
          <cell r="D7733" t="str">
            <v>YS</v>
          </cell>
          <cell r="E7733" t="str">
            <v>YSE</v>
          </cell>
          <cell r="F7733">
            <v>750</v>
          </cell>
          <cell r="G7733">
            <v>953522</v>
          </cell>
          <cell r="H7733">
            <v>23.48</v>
          </cell>
          <cell r="I7733" t="str">
            <v>S</v>
          </cell>
          <cell r="J7733"/>
        </row>
        <row r="7734">
          <cell r="A7734">
            <v>953525</v>
          </cell>
          <cell r="B7734" t="str">
            <v>DIVISION VILAGES BETON 750ml</v>
          </cell>
          <cell r="C7734" t="str">
            <v>Y</v>
          </cell>
          <cell r="D7734" t="str">
            <v>YS</v>
          </cell>
          <cell r="E7734" t="str">
            <v>YSE</v>
          </cell>
          <cell r="F7734">
            <v>750</v>
          </cell>
          <cell r="G7734">
            <v>953525</v>
          </cell>
          <cell r="H7734">
            <v>17.89</v>
          </cell>
          <cell r="I7734" t="str">
            <v>S</v>
          </cell>
          <cell r="J7734"/>
        </row>
        <row r="7735">
          <cell r="A7735">
            <v>953527</v>
          </cell>
          <cell r="B7735" t="str">
            <v>DIVISION VILLAGES CHENIN BLANC 750ml</v>
          </cell>
          <cell r="C7735" t="str">
            <v>Y</v>
          </cell>
          <cell r="D7735" t="str">
            <v>YS</v>
          </cell>
          <cell r="E7735" t="str">
            <v>YSE</v>
          </cell>
          <cell r="F7735">
            <v>750</v>
          </cell>
          <cell r="G7735">
            <v>953527</v>
          </cell>
          <cell r="H7735">
            <v>15.89</v>
          </cell>
          <cell r="I7735" t="str">
            <v>S</v>
          </cell>
          <cell r="J7735"/>
        </row>
        <row r="7736">
          <cell r="A7736">
            <v>953524</v>
          </cell>
          <cell r="B7736" t="str">
            <v>DIVISION VILLAGES GAMAY NOIR 750ml</v>
          </cell>
          <cell r="C7736" t="str">
            <v>Y</v>
          </cell>
          <cell r="D7736" t="str">
            <v>YS</v>
          </cell>
          <cell r="E7736" t="str">
            <v>YSE</v>
          </cell>
          <cell r="F7736">
            <v>750</v>
          </cell>
          <cell r="G7736">
            <v>953524</v>
          </cell>
          <cell r="H7736">
            <v>17.89</v>
          </cell>
          <cell r="I7736" t="str">
            <v>S</v>
          </cell>
          <cell r="J7736"/>
        </row>
        <row r="7737">
          <cell r="A7737">
            <v>953863</v>
          </cell>
          <cell r="B7737" t="str">
            <v>DIVISION VILLAGES P N METHD CARBON 750ml</v>
          </cell>
          <cell r="C7737" t="str">
            <v>Y</v>
          </cell>
          <cell r="D7737" t="str">
            <v>YS</v>
          </cell>
          <cell r="E7737" t="str">
            <v>YSE</v>
          </cell>
          <cell r="F7737">
            <v>750</v>
          </cell>
          <cell r="G7737">
            <v>953863</v>
          </cell>
          <cell r="H7737">
            <v>22.57</v>
          </cell>
          <cell r="I7737" t="str">
            <v>S</v>
          </cell>
          <cell r="J7737"/>
        </row>
        <row r="7738">
          <cell r="A7738">
            <v>953526</v>
          </cell>
          <cell r="B7738" t="str">
            <v>DIVISION VILLAGES ROSÃ‰ OF GAMAY NO 750ml</v>
          </cell>
          <cell r="C7738" t="str">
            <v>Y</v>
          </cell>
          <cell r="D7738" t="str">
            <v>YS</v>
          </cell>
          <cell r="E7738" t="str">
            <v>YSE</v>
          </cell>
          <cell r="F7738">
            <v>750</v>
          </cell>
          <cell r="G7738">
            <v>953526</v>
          </cell>
          <cell r="H7738">
            <v>15.89</v>
          </cell>
          <cell r="I7738" t="str">
            <v>S</v>
          </cell>
          <cell r="J7738"/>
        </row>
        <row r="7739">
          <cell r="A7739">
            <v>922996</v>
          </cell>
          <cell r="B7739" t="str">
            <v>DIVUM PINOT NOIR 750ml</v>
          </cell>
          <cell r="C7739" t="str">
            <v>P</v>
          </cell>
          <cell r="D7739" t="str">
            <v>PL</v>
          </cell>
          <cell r="E7739" t="str">
            <v>PLR</v>
          </cell>
          <cell r="F7739">
            <v>750</v>
          </cell>
          <cell r="G7739">
            <v>922996</v>
          </cell>
          <cell r="H7739">
            <v>20.99</v>
          </cell>
          <cell r="I7739">
            <v>1</v>
          </cell>
          <cell r="J7739"/>
        </row>
        <row r="7740">
          <cell r="A7740">
            <v>923891</v>
          </cell>
          <cell r="B7740" t="str">
            <v>DIWALD GRUNER VELTLINER GOLDBERG'17750ml</v>
          </cell>
          <cell r="C7740" t="str">
            <v>Y</v>
          </cell>
          <cell r="D7740" t="str">
            <v>YS</v>
          </cell>
          <cell r="E7740" t="str">
            <v>YSE</v>
          </cell>
          <cell r="F7740">
            <v>750</v>
          </cell>
          <cell r="G7740">
            <v>923891</v>
          </cell>
          <cell r="H7740">
            <v>25.86</v>
          </cell>
          <cell r="I7740" t="str">
            <v>S</v>
          </cell>
          <cell r="J7740"/>
        </row>
        <row r="7741">
          <cell r="A7741">
            <v>952314</v>
          </cell>
          <cell r="B7741" t="str">
            <v>DIWALD ZWEIGELT ROSE 750ml</v>
          </cell>
          <cell r="C7741" t="str">
            <v>Y</v>
          </cell>
          <cell r="D7741" t="str">
            <v>YS</v>
          </cell>
          <cell r="E7741" t="str">
            <v>YSE</v>
          </cell>
          <cell r="F7741">
            <v>750</v>
          </cell>
          <cell r="G7741">
            <v>952314</v>
          </cell>
          <cell r="H7741">
            <v>19.59</v>
          </cell>
          <cell r="I7741" t="str">
            <v>S</v>
          </cell>
          <cell r="J7741"/>
        </row>
        <row r="7742">
          <cell r="A7742">
            <v>923461</v>
          </cell>
          <cell r="B7742" t="str">
            <v>DIWALD ZWIEGELT VOM LOSS 2019 750ml</v>
          </cell>
          <cell r="C7742" t="str">
            <v>Y</v>
          </cell>
          <cell r="D7742" t="str">
            <v>YS</v>
          </cell>
          <cell r="E7742" t="str">
            <v>YSE</v>
          </cell>
          <cell r="F7742">
            <v>750</v>
          </cell>
          <cell r="G7742">
            <v>923461</v>
          </cell>
          <cell r="H7742">
            <v>19.91</v>
          </cell>
          <cell r="I7742" t="str">
            <v>S</v>
          </cell>
          <cell r="J7742"/>
        </row>
        <row r="7743">
          <cell r="A7743">
            <v>920553</v>
          </cell>
          <cell r="B7743" t="str">
            <v>DJAEVLEBRYG HJUL &amp; STEJILE 650ml</v>
          </cell>
          <cell r="C7743" t="str">
            <v>Y</v>
          </cell>
          <cell r="D7743" t="str">
            <v>YS</v>
          </cell>
          <cell r="E7743" t="str">
            <v>YST</v>
          </cell>
          <cell r="F7743">
            <v>650</v>
          </cell>
          <cell r="G7743">
            <v>920553</v>
          </cell>
          <cell r="H7743">
            <v>7.1</v>
          </cell>
          <cell r="I7743" t="str">
            <v>U</v>
          </cell>
          <cell r="J7743"/>
        </row>
        <row r="7744">
          <cell r="A7744">
            <v>902136</v>
          </cell>
          <cell r="B7744" t="str">
            <v>DMS NAC MIXED CASE 1 750ml</v>
          </cell>
          <cell r="C7744" t="str">
            <v>Y</v>
          </cell>
          <cell r="D7744" t="str">
            <v>YS</v>
          </cell>
          <cell r="E7744" t="str">
            <v>YSE</v>
          </cell>
          <cell r="F7744">
            <v>750</v>
          </cell>
          <cell r="G7744">
            <v>902136</v>
          </cell>
          <cell r="H7744">
            <v>7.8</v>
          </cell>
          <cell r="I7744" t="str">
            <v>S</v>
          </cell>
          <cell r="J7744"/>
        </row>
        <row r="7745">
          <cell r="A7745">
            <v>902137</v>
          </cell>
          <cell r="B7745" t="str">
            <v>DMS NAC MIXED CASE 2 750ml</v>
          </cell>
          <cell r="C7745" t="str">
            <v>Y</v>
          </cell>
          <cell r="D7745" t="str">
            <v>YS</v>
          </cell>
          <cell r="E7745" t="str">
            <v>YSE</v>
          </cell>
          <cell r="F7745">
            <v>750</v>
          </cell>
          <cell r="G7745">
            <v>902137</v>
          </cell>
          <cell r="H7745">
            <v>8.02</v>
          </cell>
          <cell r="I7745" t="str">
            <v>S</v>
          </cell>
          <cell r="J7745"/>
        </row>
        <row r="7746">
          <cell r="A7746">
            <v>923447</v>
          </cell>
          <cell r="B7746" t="str">
            <v>DO LES MILLE VIGNE FITOU ROYAL 2016750ml</v>
          </cell>
          <cell r="C7746" t="str">
            <v>Y</v>
          </cell>
          <cell r="D7746" t="str">
            <v>YS</v>
          </cell>
          <cell r="E7746" t="str">
            <v>YSE</v>
          </cell>
          <cell r="F7746">
            <v>750</v>
          </cell>
          <cell r="G7746">
            <v>923447</v>
          </cell>
          <cell r="H7746">
            <v>76.5</v>
          </cell>
          <cell r="I7746" t="str">
            <v>S</v>
          </cell>
          <cell r="J7746"/>
        </row>
        <row r="7747">
          <cell r="A7747">
            <v>947426</v>
          </cell>
          <cell r="B7747" t="str">
            <v>DOBBES FAM ESTATE GRENACHE BLANC 750ml</v>
          </cell>
          <cell r="C7747" t="str">
            <v>Y</v>
          </cell>
          <cell r="D7747" t="str">
            <v>YS</v>
          </cell>
          <cell r="E7747" t="str">
            <v>YSE</v>
          </cell>
          <cell r="F7747">
            <v>750</v>
          </cell>
          <cell r="G7747">
            <v>947426</v>
          </cell>
          <cell r="H7747">
            <v>25.01</v>
          </cell>
          <cell r="I7747" t="str">
            <v>S</v>
          </cell>
          <cell r="J7747"/>
        </row>
        <row r="7748">
          <cell r="A7748">
            <v>950135</v>
          </cell>
          <cell r="B7748" t="str">
            <v>DOBBES PINOT NOIR PATRICIA CUVEE'12750ml</v>
          </cell>
          <cell r="C7748" t="str">
            <v>Y</v>
          </cell>
          <cell r="D7748" t="str">
            <v>YS</v>
          </cell>
          <cell r="E7748" t="str">
            <v>YSE</v>
          </cell>
          <cell r="F7748">
            <v>750</v>
          </cell>
          <cell r="G7748">
            <v>950135</v>
          </cell>
          <cell r="H7748">
            <v>52.27</v>
          </cell>
          <cell r="I7748" t="str">
            <v>S</v>
          </cell>
          <cell r="J7748"/>
        </row>
        <row r="7749">
          <cell r="A7749">
            <v>954931</v>
          </cell>
          <cell r="B7749" t="str">
            <v>DOBRÃ VINICE MORAVIA CRÃˆME DE PARC 750ml</v>
          </cell>
          <cell r="C7749" t="str">
            <v>Y</v>
          </cell>
          <cell r="D7749" t="str">
            <v>YS</v>
          </cell>
          <cell r="E7749" t="str">
            <v>YSE</v>
          </cell>
          <cell r="F7749">
            <v>750</v>
          </cell>
          <cell r="G7749">
            <v>954931</v>
          </cell>
          <cell r="H7749">
            <v>29.93</v>
          </cell>
          <cell r="I7749" t="str">
            <v>S</v>
          </cell>
          <cell r="J7749"/>
        </row>
        <row r="7750">
          <cell r="A7750">
            <v>918364</v>
          </cell>
          <cell r="B7750" t="str">
            <v>DOG POINT CHARDONNAY'13/14 750ml</v>
          </cell>
          <cell r="C7750" t="str">
            <v>K</v>
          </cell>
          <cell r="D7750" t="str">
            <v>KR</v>
          </cell>
          <cell r="E7750" t="str">
            <v>KRV</v>
          </cell>
          <cell r="F7750">
            <v>750</v>
          </cell>
          <cell r="G7750">
            <v>918364</v>
          </cell>
          <cell r="H7750">
            <v>21.47</v>
          </cell>
          <cell r="I7750" t="str">
            <v>X</v>
          </cell>
          <cell r="J7750"/>
        </row>
        <row r="7751">
          <cell r="A7751">
            <v>917108</v>
          </cell>
          <cell r="B7751" t="str">
            <v>DOG POINT PINOT NOIR'18/19 750ml</v>
          </cell>
          <cell r="C7751" t="str">
            <v>P</v>
          </cell>
          <cell r="D7751" t="str">
            <v>PR</v>
          </cell>
          <cell r="E7751" t="str">
            <v>PRW</v>
          </cell>
          <cell r="F7751">
            <v>750</v>
          </cell>
          <cell r="G7751">
            <v>917108</v>
          </cell>
          <cell r="H7751">
            <v>39.99</v>
          </cell>
          <cell r="I7751" t="str">
            <v>L</v>
          </cell>
          <cell r="J7751"/>
        </row>
        <row r="7752">
          <cell r="A7752">
            <v>917309</v>
          </cell>
          <cell r="B7752" t="str">
            <v>DOG POINT SAUV BL SECT 94'20 750ml</v>
          </cell>
          <cell r="C7752" t="str">
            <v>K</v>
          </cell>
          <cell r="D7752" t="str">
            <v>KR</v>
          </cell>
          <cell r="E7752" t="str">
            <v>KRV</v>
          </cell>
          <cell r="F7752">
            <v>750</v>
          </cell>
          <cell r="G7752">
            <v>917309</v>
          </cell>
          <cell r="H7752">
            <v>35.99</v>
          </cell>
          <cell r="I7752" t="str">
            <v>L</v>
          </cell>
          <cell r="J7752"/>
        </row>
        <row r="7753">
          <cell r="A7753">
            <v>915081</v>
          </cell>
          <cell r="B7753" t="str">
            <v>DOG POINT SAUV BLANC NZ'21 750ml</v>
          </cell>
          <cell r="C7753" t="str">
            <v>K</v>
          </cell>
          <cell r="D7753" t="str">
            <v>KR</v>
          </cell>
          <cell r="E7753" t="str">
            <v>KRV</v>
          </cell>
          <cell r="F7753">
            <v>750</v>
          </cell>
          <cell r="G7753">
            <v>915081</v>
          </cell>
          <cell r="H7753">
            <v>25.75</v>
          </cell>
          <cell r="I7753" t="str">
            <v>L</v>
          </cell>
          <cell r="J7753"/>
        </row>
        <row r="7754">
          <cell r="A7754">
            <v>918779</v>
          </cell>
          <cell r="B7754" t="str">
            <v>DOG TAG LEGACY LAGER 473 ml</v>
          </cell>
          <cell r="C7754" t="str">
            <v>T</v>
          </cell>
          <cell r="D7754" t="str">
            <v>TH</v>
          </cell>
          <cell r="E7754" t="str">
            <v>THE</v>
          </cell>
          <cell r="F7754">
            <v>473</v>
          </cell>
          <cell r="G7754">
            <v>918779</v>
          </cell>
          <cell r="H7754">
            <v>1.74</v>
          </cell>
          <cell r="I7754" t="str">
            <v>D</v>
          </cell>
          <cell r="J7754"/>
        </row>
        <row r="7755">
          <cell r="A7755">
            <v>909688</v>
          </cell>
          <cell r="B7755" t="str">
            <v>DOGA DELLE CLAVULE MORELLINO 750ml</v>
          </cell>
          <cell r="C7755" t="str">
            <v>Y</v>
          </cell>
          <cell r="D7755" t="str">
            <v>YS</v>
          </cell>
          <cell r="E7755" t="str">
            <v>YSE</v>
          </cell>
          <cell r="F7755">
            <v>750</v>
          </cell>
          <cell r="G7755">
            <v>909688</v>
          </cell>
          <cell r="H7755">
            <v>13.28</v>
          </cell>
          <cell r="I7755" t="str">
            <v>S</v>
          </cell>
          <cell r="J7755"/>
        </row>
        <row r="7756">
          <cell r="A7756">
            <v>954301</v>
          </cell>
          <cell r="B7756" t="str">
            <v>DOGFISH HEAD 120 MIN 355ml</v>
          </cell>
          <cell r="C7756" t="str">
            <v>T</v>
          </cell>
          <cell r="D7756" t="str">
            <v>TS</v>
          </cell>
          <cell r="E7756" t="str">
            <v>TST</v>
          </cell>
          <cell r="F7756">
            <v>355</v>
          </cell>
          <cell r="G7756">
            <v>954301</v>
          </cell>
          <cell r="H7756">
            <v>8.59</v>
          </cell>
          <cell r="I7756" t="str">
            <v>X</v>
          </cell>
          <cell r="J7756"/>
        </row>
        <row r="7757">
          <cell r="A7757">
            <v>919095</v>
          </cell>
          <cell r="B7757" t="str">
            <v>DOGFISH HEAD 60 MINUTE IPA 355ml</v>
          </cell>
          <cell r="C7757" t="str">
            <v>T</v>
          </cell>
          <cell r="D7757" t="str">
            <v>TN</v>
          </cell>
          <cell r="E7757" t="str">
            <v>TNF</v>
          </cell>
          <cell r="F7757">
            <v>355</v>
          </cell>
          <cell r="G7757">
            <v>919095</v>
          </cell>
          <cell r="H7757">
            <v>2.5499999999999998</v>
          </cell>
          <cell r="I7757">
            <v>1</v>
          </cell>
          <cell r="J7757"/>
        </row>
        <row r="7758">
          <cell r="A7758">
            <v>919096</v>
          </cell>
          <cell r="B7758" t="str">
            <v>DOGFISH HEAD 90 MINUTE IPA 355ml</v>
          </cell>
          <cell r="C7758" t="str">
            <v>T</v>
          </cell>
          <cell r="D7758" t="str">
            <v>TN</v>
          </cell>
          <cell r="E7758" t="str">
            <v>TNF</v>
          </cell>
          <cell r="F7758">
            <v>355</v>
          </cell>
          <cell r="G7758">
            <v>919096</v>
          </cell>
          <cell r="H7758">
            <v>3.05</v>
          </cell>
          <cell r="I7758">
            <v>1</v>
          </cell>
          <cell r="J7758"/>
        </row>
        <row r="7759">
          <cell r="A7759">
            <v>902133</v>
          </cell>
          <cell r="B7759" t="str">
            <v>DOGFISH HEAD AMERICAN BEAUTY 355ml</v>
          </cell>
          <cell r="C7759" t="str">
            <v>T</v>
          </cell>
          <cell r="D7759" t="str">
            <v>TV</v>
          </cell>
          <cell r="E7759" t="str">
            <v>TVB</v>
          </cell>
          <cell r="F7759">
            <v>355</v>
          </cell>
          <cell r="G7759">
            <v>902133</v>
          </cell>
          <cell r="H7759">
            <v>2.99</v>
          </cell>
          <cell r="I7759" t="str">
            <v>D</v>
          </cell>
          <cell r="J7759"/>
        </row>
        <row r="7760">
          <cell r="A7760">
            <v>900441</v>
          </cell>
          <cell r="B7760" t="str">
            <v>DOGFISH HEAD AMERICAN BEAUTY PALE A355ml</v>
          </cell>
          <cell r="C7760" t="str">
            <v>T</v>
          </cell>
          <cell r="D7760" t="str">
            <v>TN</v>
          </cell>
          <cell r="E7760" t="str">
            <v>TNC</v>
          </cell>
          <cell r="F7760">
            <v>355</v>
          </cell>
          <cell r="G7760">
            <v>900441</v>
          </cell>
          <cell r="H7760">
            <v>2.99</v>
          </cell>
          <cell r="I7760" t="str">
            <v>D</v>
          </cell>
          <cell r="J7760"/>
        </row>
        <row r="7761">
          <cell r="A7761">
            <v>954304</v>
          </cell>
          <cell r="B7761" t="str">
            <v>DOGFISH HEAD BURTON BATON 355ml</v>
          </cell>
          <cell r="C7761" t="str">
            <v>Y</v>
          </cell>
          <cell r="D7761" t="str">
            <v>YS</v>
          </cell>
          <cell r="E7761" t="str">
            <v>YST</v>
          </cell>
          <cell r="F7761">
            <v>355</v>
          </cell>
          <cell r="G7761">
            <v>954304</v>
          </cell>
          <cell r="H7761">
            <v>4.83</v>
          </cell>
          <cell r="I7761" t="str">
            <v>U</v>
          </cell>
          <cell r="J7761"/>
        </row>
        <row r="7762">
          <cell r="A7762">
            <v>919094</v>
          </cell>
          <cell r="B7762" t="str">
            <v>DOGFISH HEAD FLESH AND BLOOD IPA 355ml</v>
          </cell>
          <cell r="C7762" t="str">
            <v>T</v>
          </cell>
          <cell r="D7762" t="str">
            <v>TC</v>
          </cell>
          <cell r="E7762" t="str">
            <v>TCP</v>
          </cell>
          <cell r="F7762">
            <v>355</v>
          </cell>
          <cell r="G7762">
            <v>919094</v>
          </cell>
          <cell r="H7762">
            <v>2.99</v>
          </cell>
          <cell r="I7762" t="str">
            <v>D</v>
          </cell>
          <cell r="J7762"/>
        </row>
        <row r="7763">
          <cell r="A7763">
            <v>954534</v>
          </cell>
          <cell r="B7763" t="str">
            <v>DOGFISH HEAD FRUITFULL FORT 355ml</v>
          </cell>
          <cell r="C7763" t="str">
            <v>Y</v>
          </cell>
          <cell r="D7763" t="str">
            <v>YS</v>
          </cell>
          <cell r="E7763" t="str">
            <v>YST</v>
          </cell>
          <cell r="F7763">
            <v>355</v>
          </cell>
          <cell r="G7763">
            <v>954534</v>
          </cell>
          <cell r="H7763">
            <v>12.03</v>
          </cell>
          <cell r="I7763" t="str">
            <v>S</v>
          </cell>
          <cell r="J7763"/>
        </row>
        <row r="7764">
          <cell r="A7764">
            <v>954305</v>
          </cell>
          <cell r="B7764" t="str">
            <v>DOGFISH HEAD LIQUID TRUTH SERUM 473 ml</v>
          </cell>
          <cell r="C7764" t="str">
            <v>Y</v>
          </cell>
          <cell r="D7764" t="str">
            <v>YS</v>
          </cell>
          <cell r="E7764" t="str">
            <v>YST</v>
          </cell>
          <cell r="F7764">
            <v>473</v>
          </cell>
          <cell r="G7764">
            <v>954305</v>
          </cell>
          <cell r="H7764">
            <v>3.93</v>
          </cell>
          <cell r="I7764" t="str">
            <v>S</v>
          </cell>
          <cell r="J7764"/>
        </row>
        <row r="7765">
          <cell r="A7765">
            <v>954300</v>
          </cell>
          <cell r="B7765" t="str">
            <v>DOGFISH HEAD LUPULUAU 355ml</v>
          </cell>
          <cell r="C7765" t="str">
            <v>Y</v>
          </cell>
          <cell r="D7765" t="str">
            <v>YS</v>
          </cell>
          <cell r="E7765" t="str">
            <v>YST</v>
          </cell>
          <cell r="F7765">
            <v>355</v>
          </cell>
          <cell r="G7765">
            <v>954300</v>
          </cell>
          <cell r="H7765">
            <v>3.03</v>
          </cell>
          <cell r="I7765" t="str">
            <v>S</v>
          </cell>
          <cell r="J7765"/>
        </row>
        <row r="7766">
          <cell r="A7766">
            <v>954306</v>
          </cell>
          <cell r="B7766" t="str">
            <v>DOGFISH HEAD MIXED MEDIA 355ml</v>
          </cell>
          <cell r="C7766" t="str">
            <v>Y</v>
          </cell>
          <cell r="D7766" t="str">
            <v>YS</v>
          </cell>
          <cell r="E7766" t="str">
            <v>YST</v>
          </cell>
          <cell r="F7766">
            <v>355</v>
          </cell>
          <cell r="G7766">
            <v>954306</v>
          </cell>
          <cell r="H7766">
            <v>3.03</v>
          </cell>
          <cell r="I7766" t="str">
            <v>S</v>
          </cell>
          <cell r="J7766"/>
        </row>
        <row r="7767">
          <cell r="A7767">
            <v>954302</v>
          </cell>
          <cell r="B7767" t="str">
            <v>DOGFISH HEAD PALO SANTO MARRON 355ml</v>
          </cell>
          <cell r="C7767" t="str">
            <v>Y</v>
          </cell>
          <cell r="D7767" t="str">
            <v>YS</v>
          </cell>
          <cell r="E7767" t="str">
            <v>YST</v>
          </cell>
          <cell r="F7767">
            <v>355</v>
          </cell>
          <cell r="G7767">
            <v>954302</v>
          </cell>
          <cell r="H7767">
            <v>4.83</v>
          </cell>
          <cell r="I7767" t="str">
            <v>U</v>
          </cell>
          <cell r="J7767"/>
        </row>
        <row r="7768">
          <cell r="A7768">
            <v>955194</v>
          </cell>
          <cell r="B7768" t="str">
            <v>DOGFISH HEAD RAISON D'EXTRA 355ml</v>
          </cell>
          <cell r="C7768" t="str">
            <v>Y</v>
          </cell>
          <cell r="D7768" t="str">
            <v>YS</v>
          </cell>
          <cell r="E7768" t="str">
            <v>YST</v>
          </cell>
          <cell r="F7768">
            <v>355</v>
          </cell>
          <cell r="G7768">
            <v>955194</v>
          </cell>
          <cell r="H7768">
            <v>12.03</v>
          </cell>
          <cell r="I7768" t="str">
            <v>S</v>
          </cell>
          <cell r="J7768"/>
        </row>
        <row r="7769">
          <cell r="A7769">
            <v>900442</v>
          </cell>
          <cell r="B7769" t="str">
            <v>DOGFISH HEAD SUPER EIGHT GOSE ALE 355ml</v>
          </cell>
          <cell r="C7769" t="str">
            <v>T</v>
          </cell>
          <cell r="D7769" t="str">
            <v>TC</v>
          </cell>
          <cell r="E7769" t="str">
            <v>TCP</v>
          </cell>
          <cell r="F7769">
            <v>355</v>
          </cell>
          <cell r="G7769">
            <v>900442</v>
          </cell>
          <cell r="H7769">
            <v>2.93</v>
          </cell>
          <cell r="I7769" t="str">
            <v>S</v>
          </cell>
          <cell r="J7769"/>
        </row>
        <row r="7770">
          <cell r="A7770">
            <v>954303</v>
          </cell>
          <cell r="B7770" t="str">
            <v>DOGFISH HEAD WOOD AGED BREW 355ml</v>
          </cell>
          <cell r="C7770" t="str">
            <v>Y</v>
          </cell>
          <cell r="D7770" t="str">
            <v>YS</v>
          </cell>
          <cell r="E7770" t="str">
            <v>YST</v>
          </cell>
          <cell r="F7770">
            <v>355</v>
          </cell>
          <cell r="G7770">
            <v>954303</v>
          </cell>
          <cell r="H7770">
            <v>4.2300000000000004</v>
          </cell>
          <cell r="I7770" t="str">
            <v>U</v>
          </cell>
          <cell r="J7770"/>
        </row>
        <row r="7771">
          <cell r="A7771">
            <v>900050</v>
          </cell>
          <cell r="B7771" t="str">
            <v>DOGFISH HEAD WORLD WIDE STOUT 355ml</v>
          </cell>
          <cell r="C7771" t="str">
            <v>Y</v>
          </cell>
          <cell r="D7771" t="str">
            <v>YS</v>
          </cell>
          <cell r="E7771" t="str">
            <v>YST</v>
          </cell>
          <cell r="F7771">
            <v>355</v>
          </cell>
          <cell r="G7771">
            <v>900050</v>
          </cell>
          <cell r="H7771">
            <v>12.03</v>
          </cell>
          <cell r="I7771" t="str">
            <v>S</v>
          </cell>
          <cell r="J7771"/>
        </row>
        <row r="7772">
          <cell r="A7772">
            <v>954853</v>
          </cell>
          <cell r="B7772" t="str">
            <v>DOGFISH PUNKIN ALE 355 ml</v>
          </cell>
          <cell r="C7772" t="str">
            <v>L</v>
          </cell>
          <cell r="D7772" t="str">
            <v>LT</v>
          </cell>
          <cell r="E7772" t="str">
            <v>LTB</v>
          </cell>
          <cell r="F7772">
            <v>355</v>
          </cell>
          <cell r="G7772">
            <v>954853</v>
          </cell>
          <cell r="H7772">
            <v>3.05</v>
          </cell>
          <cell r="I7772" t="str">
            <v>T</v>
          </cell>
          <cell r="J7772"/>
        </row>
        <row r="7773">
          <cell r="A7773">
            <v>954741</v>
          </cell>
          <cell r="B7773" t="str">
            <v>DOISY DAENE SAUTERNE'14 375 ml</v>
          </cell>
          <cell r="C7773" t="str">
            <v>Y</v>
          </cell>
          <cell r="D7773" t="str">
            <v>YS</v>
          </cell>
          <cell r="E7773" t="str">
            <v>YSE</v>
          </cell>
          <cell r="F7773">
            <v>375</v>
          </cell>
          <cell r="G7773">
            <v>954741</v>
          </cell>
          <cell r="H7773">
            <v>35.65</v>
          </cell>
          <cell r="I7773" t="str">
            <v>S</v>
          </cell>
          <cell r="J7773"/>
        </row>
        <row r="7774">
          <cell r="A7774">
            <v>952234</v>
          </cell>
          <cell r="B7774" t="str">
            <v>DOLCI COLLINE PROSECCO ROSÃ‰ 750ml</v>
          </cell>
          <cell r="C7774" t="str">
            <v>Y</v>
          </cell>
          <cell r="D7774" t="str">
            <v>YS</v>
          </cell>
          <cell r="E7774" t="str">
            <v>YSE</v>
          </cell>
          <cell r="F7774">
            <v>750</v>
          </cell>
          <cell r="G7774">
            <v>952234</v>
          </cell>
          <cell r="H7774">
            <v>13.95</v>
          </cell>
          <cell r="I7774" t="str">
            <v>S</v>
          </cell>
          <cell r="J7774"/>
        </row>
        <row r="7775">
          <cell r="A7775">
            <v>408871</v>
          </cell>
          <cell r="B7775" t="str">
            <v>DOLFO CABERNET SAUVIGNON'11 750ml</v>
          </cell>
          <cell r="C7775" t="str">
            <v>P</v>
          </cell>
          <cell r="D7775" t="str">
            <v>PR</v>
          </cell>
          <cell r="E7775" t="str">
            <v>PRL</v>
          </cell>
          <cell r="F7775">
            <v>750</v>
          </cell>
          <cell r="G7775">
            <v>408871</v>
          </cell>
          <cell r="H7775">
            <v>49.99</v>
          </cell>
          <cell r="I7775" t="str">
            <v>L</v>
          </cell>
          <cell r="J7775"/>
        </row>
        <row r="7776">
          <cell r="A7776">
            <v>408872</v>
          </cell>
          <cell r="B7776" t="str">
            <v>DOLFO CABERNET SAUVIGNON'11 750ml</v>
          </cell>
          <cell r="C7776" t="str">
            <v>P</v>
          </cell>
          <cell r="D7776" t="str">
            <v>PR</v>
          </cell>
          <cell r="E7776" t="str">
            <v>PRZ</v>
          </cell>
          <cell r="F7776">
            <v>750</v>
          </cell>
          <cell r="G7776">
            <v>408872</v>
          </cell>
          <cell r="H7776">
            <v>45.13</v>
          </cell>
          <cell r="I7776" t="str">
            <v>U</v>
          </cell>
          <cell r="J7776"/>
        </row>
        <row r="7777">
          <cell r="A7777">
            <v>408873</v>
          </cell>
          <cell r="B7777" t="str">
            <v>DOLFO CHARDONNAY'15 750ml</v>
          </cell>
          <cell r="C7777" t="str">
            <v>Y</v>
          </cell>
          <cell r="D7777" t="str">
            <v>YS</v>
          </cell>
          <cell r="E7777" t="str">
            <v>YSE</v>
          </cell>
          <cell r="F7777">
            <v>750</v>
          </cell>
          <cell r="G7777">
            <v>408873</v>
          </cell>
          <cell r="H7777">
            <v>4.99</v>
          </cell>
          <cell r="I7777" t="str">
            <v>S</v>
          </cell>
          <cell r="J7777"/>
        </row>
        <row r="7778">
          <cell r="A7778">
            <v>408876</v>
          </cell>
          <cell r="B7778" t="str">
            <v>DOLFO GREDICH RED'09 750ml</v>
          </cell>
          <cell r="C7778" t="str">
            <v>Y</v>
          </cell>
          <cell r="D7778" t="str">
            <v>YS</v>
          </cell>
          <cell r="E7778" t="str">
            <v>YSE</v>
          </cell>
          <cell r="F7778">
            <v>750</v>
          </cell>
          <cell r="G7778">
            <v>408876</v>
          </cell>
          <cell r="H7778">
            <v>59.99</v>
          </cell>
          <cell r="I7778" t="str">
            <v>S</v>
          </cell>
          <cell r="J7778"/>
        </row>
        <row r="7779">
          <cell r="A7779">
            <v>408874</v>
          </cell>
          <cell r="B7779" t="str">
            <v>DOLFO MERLOT'11 750ml</v>
          </cell>
          <cell r="C7779" t="str">
            <v>P</v>
          </cell>
          <cell r="D7779" t="str">
            <v>PR</v>
          </cell>
          <cell r="E7779" t="str">
            <v>PRZ</v>
          </cell>
          <cell r="F7779">
            <v>750</v>
          </cell>
          <cell r="G7779">
            <v>408874</v>
          </cell>
          <cell r="H7779">
            <v>43.24</v>
          </cell>
          <cell r="I7779" t="str">
            <v>U</v>
          </cell>
          <cell r="J7779"/>
        </row>
        <row r="7780">
          <cell r="A7780">
            <v>408875</v>
          </cell>
          <cell r="B7780" t="str">
            <v>DOLFO MERLOT'11 750ml</v>
          </cell>
          <cell r="C7780" t="str">
            <v>P</v>
          </cell>
          <cell r="D7780" t="str">
            <v>PR</v>
          </cell>
          <cell r="E7780" t="str">
            <v>PRL</v>
          </cell>
          <cell r="F7780">
            <v>750</v>
          </cell>
          <cell r="G7780">
            <v>408875</v>
          </cell>
          <cell r="H7780">
            <v>49.99</v>
          </cell>
          <cell r="I7780" t="str">
            <v>L</v>
          </cell>
          <cell r="J7780"/>
        </row>
        <row r="7781">
          <cell r="A7781">
            <v>408878</v>
          </cell>
          <cell r="B7781" t="str">
            <v>DOLFO PINOT NOIR 750ml</v>
          </cell>
          <cell r="C7781" t="str">
            <v>P</v>
          </cell>
          <cell r="D7781" t="str">
            <v>PR</v>
          </cell>
          <cell r="E7781" t="str">
            <v>PRZ</v>
          </cell>
          <cell r="F7781">
            <v>750</v>
          </cell>
          <cell r="G7781">
            <v>408878</v>
          </cell>
          <cell r="H7781">
            <v>29.99</v>
          </cell>
          <cell r="I7781">
            <v>1</v>
          </cell>
          <cell r="J7781"/>
        </row>
        <row r="7782">
          <cell r="A7782">
            <v>922112</v>
          </cell>
          <cell r="B7782" t="str">
            <v>DOLFO ROSE '16 750ml</v>
          </cell>
          <cell r="C7782" t="str">
            <v>Y</v>
          </cell>
          <cell r="D7782" t="str">
            <v>YS</v>
          </cell>
          <cell r="E7782" t="str">
            <v>YSE</v>
          </cell>
          <cell r="F7782">
            <v>750</v>
          </cell>
          <cell r="G7782">
            <v>922112</v>
          </cell>
          <cell r="H7782">
            <v>12.18</v>
          </cell>
          <cell r="I7782" t="str">
            <v>X</v>
          </cell>
          <cell r="J7782"/>
        </row>
        <row r="7783">
          <cell r="A7783">
            <v>408879</v>
          </cell>
          <cell r="B7783" t="str">
            <v>DOLFO ROSÃ‰'20 750ml</v>
          </cell>
          <cell r="C7783" t="str">
            <v>M</v>
          </cell>
          <cell r="D7783" t="str">
            <v>MP</v>
          </cell>
          <cell r="E7783" t="str">
            <v>MPX</v>
          </cell>
          <cell r="F7783">
            <v>750</v>
          </cell>
          <cell r="G7783">
            <v>408879</v>
          </cell>
          <cell r="H7783">
            <v>17.989999999999998</v>
          </cell>
          <cell r="I7783" t="str">
            <v>L</v>
          </cell>
          <cell r="J7783"/>
        </row>
        <row r="7784">
          <cell r="A7784">
            <v>950095</v>
          </cell>
          <cell r="B7784" t="str">
            <v>DOLIN DRY VERMOUTH 375ml</v>
          </cell>
          <cell r="C7784" t="str">
            <v>Y</v>
          </cell>
          <cell r="D7784" t="str">
            <v>YS</v>
          </cell>
          <cell r="E7784" t="str">
            <v>YSA</v>
          </cell>
          <cell r="F7784">
            <v>375</v>
          </cell>
          <cell r="G7784">
            <v>950095</v>
          </cell>
          <cell r="H7784">
            <v>11.07</v>
          </cell>
          <cell r="I7784" t="str">
            <v>S</v>
          </cell>
          <cell r="J7784"/>
        </row>
        <row r="7785">
          <cell r="A7785">
            <v>918179</v>
          </cell>
          <cell r="B7785" t="str">
            <v>DOLIN DRY VERMOUTH CHAMBERY 750ml</v>
          </cell>
          <cell r="C7785" t="str">
            <v>E</v>
          </cell>
          <cell r="D7785" t="str">
            <v>ED</v>
          </cell>
          <cell r="E7785" t="str">
            <v>EDD</v>
          </cell>
          <cell r="F7785">
            <v>750</v>
          </cell>
          <cell r="G7785">
            <v>918179</v>
          </cell>
          <cell r="H7785">
            <v>15.99</v>
          </cell>
          <cell r="I7785" t="str">
            <v>L</v>
          </cell>
          <cell r="J7785"/>
        </row>
        <row r="7786">
          <cell r="A7786">
            <v>947570</v>
          </cell>
          <cell r="B7786" t="str">
            <v>DOLIN GENEPY DES ALPES LIQ 750ml</v>
          </cell>
          <cell r="C7786" t="str">
            <v>C</v>
          </cell>
          <cell r="D7786" t="str">
            <v>CH</v>
          </cell>
          <cell r="E7786" t="str">
            <v>CHS</v>
          </cell>
          <cell r="F7786">
            <v>750</v>
          </cell>
          <cell r="G7786">
            <v>947570</v>
          </cell>
          <cell r="H7786">
            <v>33.99</v>
          </cell>
          <cell r="I7786" t="str">
            <v>L</v>
          </cell>
          <cell r="J7786"/>
        </row>
        <row r="7787">
          <cell r="A7787">
            <v>919268</v>
          </cell>
          <cell r="B7787" t="str">
            <v>DOLIN VERMOUTH BLANC SWEET 750ml</v>
          </cell>
          <cell r="C7787" t="str">
            <v>E</v>
          </cell>
          <cell r="D7787" t="str">
            <v>ED</v>
          </cell>
          <cell r="E7787" t="str">
            <v>EDX</v>
          </cell>
          <cell r="F7787">
            <v>750</v>
          </cell>
          <cell r="G7787">
            <v>919268</v>
          </cell>
          <cell r="H7787">
            <v>15.66</v>
          </cell>
          <cell r="I7787" t="str">
            <v>L</v>
          </cell>
          <cell r="J7787"/>
        </row>
        <row r="7788">
          <cell r="A7788">
            <v>909277</v>
          </cell>
          <cell r="B7788" t="str">
            <v>DOLIN VERMOUTH ROUGE 750ml</v>
          </cell>
          <cell r="C7788" t="str">
            <v>E</v>
          </cell>
          <cell r="D7788" t="str">
            <v>ED</v>
          </cell>
          <cell r="E7788" t="str">
            <v>EDX</v>
          </cell>
          <cell r="F7788">
            <v>750</v>
          </cell>
          <cell r="G7788">
            <v>909277</v>
          </cell>
          <cell r="H7788">
            <v>15.99</v>
          </cell>
          <cell r="I7788" t="str">
            <v>L</v>
          </cell>
          <cell r="J7788"/>
        </row>
        <row r="7789">
          <cell r="A7789">
            <v>954710</v>
          </cell>
          <cell r="B7789" t="str">
            <v>DOLORES CABRERA LA ARAUCARIA TINTO 750ml</v>
          </cell>
          <cell r="C7789" t="str">
            <v>Y</v>
          </cell>
          <cell r="D7789" t="str">
            <v>YS</v>
          </cell>
          <cell r="E7789" t="str">
            <v>YSE</v>
          </cell>
          <cell r="F7789">
            <v>750</v>
          </cell>
          <cell r="G7789">
            <v>954710</v>
          </cell>
          <cell r="H7789">
            <v>21</v>
          </cell>
          <cell r="I7789" t="str">
            <v>S</v>
          </cell>
          <cell r="J7789"/>
        </row>
        <row r="7790">
          <cell r="A7790">
            <v>923946</v>
          </cell>
          <cell r="B7790" t="str">
            <v>DOLORES CABRERA OROTAVA BLANCO 750ml</v>
          </cell>
          <cell r="C7790" t="str">
            <v>Y</v>
          </cell>
          <cell r="D7790" t="str">
            <v>YS</v>
          </cell>
          <cell r="E7790" t="str">
            <v>YSE</v>
          </cell>
          <cell r="F7790">
            <v>750</v>
          </cell>
          <cell r="G7790">
            <v>923946</v>
          </cell>
          <cell r="H7790">
            <v>23.35</v>
          </cell>
          <cell r="I7790" t="str">
            <v>S</v>
          </cell>
          <cell r="J7790"/>
        </row>
        <row r="7791">
          <cell r="A7791">
            <v>905153</v>
          </cell>
          <cell r="B7791" t="str">
            <v>DOLORES CABRERA PARAJE LA PERDOMA 750ml</v>
          </cell>
          <cell r="C7791" t="str">
            <v>Y</v>
          </cell>
          <cell r="D7791" t="str">
            <v>YS</v>
          </cell>
          <cell r="E7791" t="str">
            <v>YSE</v>
          </cell>
          <cell r="F7791">
            <v>750</v>
          </cell>
          <cell r="G7791">
            <v>905153</v>
          </cell>
          <cell r="H7791">
            <v>20.059999999999999</v>
          </cell>
          <cell r="I7791" t="str">
            <v>S</v>
          </cell>
          <cell r="J7791"/>
        </row>
        <row r="7792">
          <cell r="A7792">
            <v>954113</v>
          </cell>
          <cell r="B7792" t="str">
            <v>DOLORES CABRERA ROSADO 75 750ml</v>
          </cell>
          <cell r="C7792" t="str">
            <v>Y</v>
          </cell>
          <cell r="D7792" t="str">
            <v>YS</v>
          </cell>
          <cell r="E7792" t="str">
            <v>YSE</v>
          </cell>
          <cell r="F7792">
            <v>750</v>
          </cell>
          <cell r="G7792">
            <v>954113</v>
          </cell>
          <cell r="H7792">
            <v>19.91</v>
          </cell>
          <cell r="I7792" t="str">
            <v>S</v>
          </cell>
          <cell r="J7792"/>
        </row>
        <row r="7793">
          <cell r="A7793">
            <v>913948</v>
          </cell>
          <cell r="B7793" t="str">
            <v>DOM 3 VALLONS BEAUJOLAIS NOUVEAU'2 750ml</v>
          </cell>
          <cell r="C7793" t="str">
            <v>L</v>
          </cell>
          <cell r="D7793" t="str">
            <v>LT</v>
          </cell>
          <cell r="E7793" t="str">
            <v>LTO</v>
          </cell>
          <cell r="F7793">
            <v>750</v>
          </cell>
          <cell r="G7793">
            <v>913948</v>
          </cell>
          <cell r="H7793">
            <v>18.989999999999998</v>
          </cell>
          <cell r="I7793" t="str">
            <v>L</v>
          </cell>
          <cell r="J7793"/>
        </row>
        <row r="7794">
          <cell r="A7794">
            <v>953488</v>
          </cell>
          <cell r="B7794" t="str">
            <v>DOM ANNE GROS BOURGOGNE BLANC CUVE 750ml</v>
          </cell>
          <cell r="C7794" t="str">
            <v>Y</v>
          </cell>
          <cell r="D7794" t="str">
            <v>YS</v>
          </cell>
          <cell r="E7794" t="str">
            <v>YSE</v>
          </cell>
          <cell r="F7794">
            <v>750</v>
          </cell>
          <cell r="G7794">
            <v>953488</v>
          </cell>
          <cell r="H7794">
            <v>55.16</v>
          </cell>
          <cell r="I7794" t="str">
            <v>S</v>
          </cell>
          <cell r="J7794"/>
        </row>
        <row r="7795">
          <cell r="A7795">
            <v>953489</v>
          </cell>
          <cell r="B7795" t="str">
            <v>DOM ANNE GROS TOLLOT MINERVOIS 14 750ml</v>
          </cell>
          <cell r="C7795" t="str">
            <v>Y</v>
          </cell>
          <cell r="D7795" t="str">
            <v>YS</v>
          </cell>
          <cell r="E7795" t="str">
            <v>YSE</v>
          </cell>
          <cell r="F7795">
            <v>750</v>
          </cell>
          <cell r="G7795">
            <v>953489</v>
          </cell>
          <cell r="H7795">
            <v>55.16</v>
          </cell>
          <cell r="I7795" t="str">
            <v>S</v>
          </cell>
          <cell r="J7795"/>
        </row>
        <row r="7796">
          <cell r="A7796">
            <v>951943</v>
          </cell>
          <cell r="B7796" t="str">
            <v>DOM ANSEN CREMANT D'ALSACE NOIR'19 750ml</v>
          </cell>
          <cell r="C7796" t="str">
            <v>I</v>
          </cell>
          <cell r="D7796" t="str">
            <v>IP</v>
          </cell>
          <cell r="E7796" t="str">
            <v>IPH</v>
          </cell>
          <cell r="F7796">
            <v>750</v>
          </cell>
          <cell r="G7796">
            <v>951943</v>
          </cell>
          <cell r="H7796">
            <v>20.99</v>
          </cell>
          <cell r="I7796" t="str">
            <v>L</v>
          </cell>
          <cell r="J7796"/>
        </row>
        <row r="7797">
          <cell r="A7797">
            <v>923325</v>
          </cell>
          <cell r="B7797" t="str">
            <v>DOM ANT GUYON DAMES DE VERGY 2018 750ml</v>
          </cell>
          <cell r="C7797" t="str">
            <v>Y</v>
          </cell>
          <cell r="D7797" t="str">
            <v>YS</v>
          </cell>
          <cell r="E7797" t="str">
            <v>YSE</v>
          </cell>
          <cell r="F7797">
            <v>750</v>
          </cell>
          <cell r="G7797">
            <v>923325</v>
          </cell>
          <cell r="H7797">
            <v>36.22</v>
          </cell>
          <cell r="I7797" t="str">
            <v>S</v>
          </cell>
          <cell r="J7797"/>
        </row>
        <row r="7798">
          <cell r="A7798">
            <v>917488</v>
          </cell>
          <cell r="B7798" t="str">
            <v>DOM AUBUISIERES VOUVRA SILX'14/15 750ml</v>
          </cell>
          <cell r="C7798" t="str">
            <v>K</v>
          </cell>
          <cell r="D7798" t="str">
            <v>KR</v>
          </cell>
          <cell r="E7798" t="str">
            <v>KRB</v>
          </cell>
          <cell r="F7798">
            <v>750</v>
          </cell>
          <cell r="G7798">
            <v>917488</v>
          </cell>
          <cell r="H7798">
            <v>10.37</v>
          </cell>
          <cell r="I7798" t="str">
            <v>X</v>
          </cell>
          <cell r="J7798"/>
        </row>
        <row r="7799">
          <cell r="A7799">
            <v>947846</v>
          </cell>
          <cell r="B7799" t="str">
            <v>DOM AURELIEN VERDET CT NUITS PRI 750ml</v>
          </cell>
          <cell r="C7799" t="str">
            <v>Y</v>
          </cell>
          <cell r="D7799" t="str">
            <v>YS</v>
          </cell>
          <cell r="E7799" t="str">
            <v>YSE</v>
          </cell>
          <cell r="F7799">
            <v>750</v>
          </cell>
          <cell r="G7799">
            <v>947846</v>
          </cell>
          <cell r="H7799">
            <v>33.69</v>
          </cell>
          <cell r="I7799" t="str">
            <v>S</v>
          </cell>
          <cell r="J7799"/>
        </row>
        <row r="7800">
          <cell r="A7800">
            <v>953066</v>
          </cell>
          <cell r="B7800" t="str">
            <v>DOM BASCONCILLOS VIGNA MAGNA '14 750ml</v>
          </cell>
          <cell r="C7800" t="str">
            <v>Y</v>
          </cell>
          <cell r="D7800" t="str">
            <v>YS</v>
          </cell>
          <cell r="E7800" t="str">
            <v>YSE</v>
          </cell>
          <cell r="F7800">
            <v>750</v>
          </cell>
          <cell r="G7800">
            <v>953066</v>
          </cell>
          <cell r="H7800">
            <v>27.72</v>
          </cell>
          <cell r="I7800" t="str">
            <v>S</v>
          </cell>
          <cell r="J7800"/>
        </row>
        <row r="7801">
          <cell r="A7801">
            <v>953125</v>
          </cell>
          <cell r="B7801" t="str">
            <v>DOM BASCONCILLOS VINA MAGNA'15/17 750ml</v>
          </cell>
          <cell r="C7801" t="str">
            <v>P</v>
          </cell>
          <cell r="D7801" t="str">
            <v>PR</v>
          </cell>
          <cell r="E7801" t="str">
            <v>PRP</v>
          </cell>
          <cell r="F7801">
            <v>750</v>
          </cell>
          <cell r="G7801">
            <v>953125</v>
          </cell>
          <cell r="H7801">
            <v>30.23</v>
          </cell>
          <cell r="I7801" t="str">
            <v>X</v>
          </cell>
          <cell r="J7801"/>
        </row>
        <row r="7802">
          <cell r="A7802">
            <v>289560</v>
          </cell>
          <cell r="B7802" t="str">
            <v>DOM BATARDIERRE MUSCADET'07 750ml</v>
          </cell>
          <cell r="C7802" t="str">
            <v>K</v>
          </cell>
          <cell r="D7802" t="str">
            <v>KR</v>
          </cell>
          <cell r="E7802" t="str">
            <v>KRB</v>
          </cell>
          <cell r="F7802">
            <v>750</v>
          </cell>
          <cell r="G7802">
            <v>289560</v>
          </cell>
          <cell r="H7802">
            <v>9.98</v>
          </cell>
          <cell r="I7802" t="str">
            <v>X</v>
          </cell>
          <cell r="J7802"/>
        </row>
        <row r="7803">
          <cell r="A7803">
            <v>913910</v>
          </cell>
          <cell r="B7803" t="str">
            <v>DOM BAUMARD SAVENNIERES'12 750ml</v>
          </cell>
          <cell r="C7803" t="str">
            <v>E</v>
          </cell>
          <cell r="D7803" t="str">
            <v>EV</v>
          </cell>
          <cell r="E7803" t="str">
            <v>EVU</v>
          </cell>
          <cell r="F7803">
            <v>750</v>
          </cell>
          <cell r="G7803">
            <v>913910</v>
          </cell>
          <cell r="H7803">
            <v>28.7</v>
          </cell>
          <cell r="I7803" t="str">
            <v>X</v>
          </cell>
          <cell r="J7803"/>
        </row>
        <row r="7804">
          <cell r="A7804">
            <v>916416</v>
          </cell>
          <cell r="B7804" t="str">
            <v>DOM BAUMARD SAVENNIERES'18 750ml</v>
          </cell>
          <cell r="C7804" t="str">
            <v>K</v>
          </cell>
          <cell r="D7804" t="str">
            <v>KR</v>
          </cell>
          <cell r="E7804" t="str">
            <v>KRB</v>
          </cell>
          <cell r="F7804">
            <v>750</v>
          </cell>
          <cell r="G7804">
            <v>916416</v>
          </cell>
          <cell r="H7804">
            <v>40.49</v>
          </cell>
          <cell r="I7804" t="str">
            <v>L</v>
          </cell>
          <cell r="J7804"/>
        </row>
        <row r="7805">
          <cell r="A7805">
            <v>955381</v>
          </cell>
          <cell r="B7805" t="str">
            <v>DOM BEAUMONT CHAMBOLLE MUSIGNY 750ml</v>
          </cell>
          <cell r="C7805" t="str">
            <v>Y</v>
          </cell>
          <cell r="D7805" t="str">
            <v>YS</v>
          </cell>
          <cell r="E7805" t="str">
            <v>YSE</v>
          </cell>
          <cell r="F7805">
            <v>750</v>
          </cell>
          <cell r="G7805">
            <v>955381</v>
          </cell>
          <cell r="H7805">
            <v>100.13</v>
          </cell>
          <cell r="I7805" t="str">
            <v>S</v>
          </cell>
          <cell r="J7805"/>
        </row>
        <row r="7806">
          <cell r="A7806">
            <v>924112</v>
          </cell>
          <cell r="B7806" t="str">
            <v>DOM BEAUMONT MOREY MILANDE 1ER CRU 750ml</v>
          </cell>
          <cell r="C7806" t="str">
            <v>Y</v>
          </cell>
          <cell r="D7806" t="str">
            <v>YS</v>
          </cell>
          <cell r="E7806" t="str">
            <v>YSE</v>
          </cell>
          <cell r="F7806">
            <v>750</v>
          </cell>
          <cell r="G7806">
            <v>924112</v>
          </cell>
          <cell r="H7806">
            <v>132.19999999999999</v>
          </cell>
          <cell r="I7806" t="str">
            <v>S</v>
          </cell>
          <cell r="J7806"/>
        </row>
        <row r="7807">
          <cell r="A7807">
            <v>918878</v>
          </cell>
          <cell r="B7807" t="str">
            <v>DOM BEDOUET MUSCADET'20 750ml</v>
          </cell>
          <cell r="C7807" t="str">
            <v>K</v>
          </cell>
          <cell r="D7807" t="str">
            <v>KR</v>
          </cell>
          <cell r="E7807" t="str">
            <v>KRB</v>
          </cell>
          <cell r="F7807">
            <v>750</v>
          </cell>
          <cell r="G7807">
            <v>918878</v>
          </cell>
          <cell r="H7807">
            <v>18.989999999999998</v>
          </cell>
          <cell r="I7807" t="str">
            <v>L</v>
          </cell>
          <cell r="J7807"/>
        </row>
        <row r="7808">
          <cell r="A7808">
            <v>921071</v>
          </cell>
          <cell r="B7808" t="str">
            <v>DOM BINNER RIESLING KATZENTHAL 750ml</v>
          </cell>
          <cell r="C7808" t="str">
            <v>Y</v>
          </cell>
          <cell r="D7808" t="str">
            <v>YS</v>
          </cell>
          <cell r="E7808" t="str">
            <v>YSE</v>
          </cell>
          <cell r="F7808">
            <v>750</v>
          </cell>
          <cell r="G7808">
            <v>921071</v>
          </cell>
          <cell r="H7808">
            <v>21.62</v>
          </cell>
          <cell r="I7808" t="str">
            <v>S</v>
          </cell>
          <cell r="J7808"/>
        </row>
        <row r="7809">
          <cell r="A7809">
            <v>923181</v>
          </cell>
          <cell r="B7809" t="str">
            <v>DOM BOIS DE BOURSAN CHAT DE 2013 1500ml</v>
          </cell>
          <cell r="C7809" t="str">
            <v>Y</v>
          </cell>
          <cell r="D7809" t="str">
            <v>YS</v>
          </cell>
          <cell r="E7809" t="str">
            <v>YSE</v>
          </cell>
          <cell r="F7809">
            <v>1500</v>
          </cell>
          <cell r="G7809">
            <v>923181</v>
          </cell>
          <cell r="H7809">
            <v>103.45</v>
          </cell>
          <cell r="I7809" t="str">
            <v>S</v>
          </cell>
          <cell r="J7809"/>
        </row>
        <row r="7810">
          <cell r="A7810">
            <v>923182</v>
          </cell>
          <cell r="B7810" t="str">
            <v>DOM BOIS DE BOURSAN CHAT DE 2015 1500ml</v>
          </cell>
          <cell r="C7810" t="str">
            <v>Y</v>
          </cell>
          <cell r="D7810" t="str">
            <v>YS</v>
          </cell>
          <cell r="E7810" t="str">
            <v>YSE</v>
          </cell>
          <cell r="F7810">
            <v>1500</v>
          </cell>
          <cell r="G7810">
            <v>923182</v>
          </cell>
          <cell r="H7810">
            <v>108.43</v>
          </cell>
          <cell r="I7810" t="str">
            <v>S</v>
          </cell>
          <cell r="J7810"/>
        </row>
        <row r="7811">
          <cell r="A7811">
            <v>923183</v>
          </cell>
          <cell r="B7811" t="str">
            <v>DOM BOIS DE BOURSAN CHAT DE 2017 1500ml</v>
          </cell>
          <cell r="C7811" t="str">
            <v>Y</v>
          </cell>
          <cell r="D7811" t="str">
            <v>YS</v>
          </cell>
          <cell r="E7811" t="str">
            <v>YSE</v>
          </cell>
          <cell r="F7811">
            <v>1500</v>
          </cell>
          <cell r="G7811">
            <v>923183</v>
          </cell>
          <cell r="H7811">
            <v>113.41</v>
          </cell>
          <cell r="I7811" t="str">
            <v>S</v>
          </cell>
          <cell r="J7811"/>
        </row>
        <row r="7812">
          <cell r="A7812">
            <v>922709</v>
          </cell>
          <cell r="B7812" t="str">
            <v>DOM BOURDY COTES DU JURA SAV 2017 750ml</v>
          </cell>
          <cell r="C7812" t="str">
            <v>Y</v>
          </cell>
          <cell r="D7812" t="str">
            <v>YS</v>
          </cell>
          <cell r="E7812" t="str">
            <v>YSE</v>
          </cell>
          <cell r="F7812">
            <v>750</v>
          </cell>
          <cell r="G7812">
            <v>922709</v>
          </cell>
          <cell r="H7812">
            <v>38.24</v>
          </cell>
          <cell r="I7812" t="str">
            <v>S</v>
          </cell>
          <cell r="J7812"/>
        </row>
        <row r="7813">
          <cell r="A7813">
            <v>923433</v>
          </cell>
          <cell r="B7813" t="str">
            <v>DOM BOUTINIER CHAT DU PAPE 2019 750ml</v>
          </cell>
          <cell r="C7813" t="str">
            <v>Y</v>
          </cell>
          <cell r="D7813" t="str">
            <v>YS</v>
          </cell>
          <cell r="E7813" t="str">
            <v>YSE</v>
          </cell>
          <cell r="F7813">
            <v>750</v>
          </cell>
          <cell r="G7813">
            <v>923433</v>
          </cell>
          <cell r="H7813">
            <v>56.58</v>
          </cell>
          <cell r="I7813" t="str">
            <v>S</v>
          </cell>
          <cell r="J7813"/>
        </row>
        <row r="7814">
          <cell r="A7814">
            <v>953002</v>
          </cell>
          <cell r="B7814" t="str">
            <v>DOM BOYAR MAVRUD ROYAL RESERVE 750ml</v>
          </cell>
          <cell r="C7814" t="str">
            <v>Y</v>
          </cell>
          <cell r="D7814" t="str">
            <v>YS</v>
          </cell>
          <cell r="E7814" t="str">
            <v>YSE</v>
          </cell>
          <cell r="F7814">
            <v>750</v>
          </cell>
          <cell r="G7814">
            <v>953002</v>
          </cell>
          <cell r="H7814">
            <v>20.03</v>
          </cell>
          <cell r="I7814" t="str">
            <v>S</v>
          </cell>
          <cell r="J7814"/>
        </row>
        <row r="7815">
          <cell r="A7815">
            <v>917935</v>
          </cell>
          <cell r="B7815" t="str">
            <v>DOM BUISSON BOURGOGN ROUG'10 750ml</v>
          </cell>
          <cell r="C7815" t="str">
            <v>P</v>
          </cell>
          <cell r="D7815" t="str">
            <v>PR</v>
          </cell>
          <cell r="E7815" t="str">
            <v>PRB</v>
          </cell>
          <cell r="F7815">
            <v>750</v>
          </cell>
          <cell r="G7815">
            <v>917935</v>
          </cell>
          <cell r="H7815">
            <v>28.99</v>
          </cell>
          <cell r="I7815" t="str">
            <v>S</v>
          </cell>
          <cell r="J7815"/>
        </row>
        <row r="7816">
          <cell r="A7816">
            <v>917482</v>
          </cell>
          <cell r="B7816" t="str">
            <v>DOM CABIRAU COTE ROUSSILLON'17 750ml</v>
          </cell>
          <cell r="C7816" t="str">
            <v>P</v>
          </cell>
          <cell r="D7816" t="str">
            <v>PR</v>
          </cell>
          <cell r="E7816" t="str">
            <v>PRE</v>
          </cell>
          <cell r="F7816">
            <v>750</v>
          </cell>
          <cell r="G7816">
            <v>917482</v>
          </cell>
          <cell r="H7816">
            <v>12.32</v>
          </cell>
          <cell r="I7816" t="str">
            <v>L</v>
          </cell>
          <cell r="J7816"/>
        </row>
        <row r="7817">
          <cell r="A7817">
            <v>917481</v>
          </cell>
          <cell r="B7817" t="str">
            <v>DOM CABIRAU RED S&amp;M'19 750ml</v>
          </cell>
          <cell r="C7817" t="str">
            <v>P</v>
          </cell>
          <cell r="D7817" t="str">
            <v>PR</v>
          </cell>
          <cell r="E7817" t="str">
            <v>PRF</v>
          </cell>
          <cell r="F7817">
            <v>750</v>
          </cell>
          <cell r="G7817">
            <v>917481</v>
          </cell>
          <cell r="H7817">
            <v>16.989999999999998</v>
          </cell>
          <cell r="I7817" t="str">
            <v>S</v>
          </cell>
          <cell r="J7817"/>
        </row>
        <row r="7818">
          <cell r="A7818">
            <v>917271</v>
          </cell>
          <cell r="B7818" t="str">
            <v>DOM CADETTE BOURG VEZELA BL'16 750ml</v>
          </cell>
          <cell r="C7818" t="str">
            <v>Y</v>
          </cell>
          <cell r="D7818" t="str">
            <v>YS</v>
          </cell>
          <cell r="E7818" t="str">
            <v>YSE</v>
          </cell>
          <cell r="F7818">
            <v>750</v>
          </cell>
          <cell r="G7818">
            <v>917271</v>
          </cell>
          <cell r="H7818">
            <v>32.99</v>
          </cell>
          <cell r="I7818" t="str">
            <v>S</v>
          </cell>
          <cell r="J7818"/>
        </row>
        <row r="7819">
          <cell r="A7819">
            <v>745608</v>
          </cell>
          <cell r="B7819" t="str">
            <v>DOM CHANDON ROSE 187ml</v>
          </cell>
          <cell r="C7819" t="str">
            <v>Y</v>
          </cell>
          <cell r="D7819" t="str">
            <v>YS</v>
          </cell>
          <cell r="E7819" t="str">
            <v>YSE</v>
          </cell>
          <cell r="F7819">
            <v>187</v>
          </cell>
          <cell r="G7819">
            <v>745608</v>
          </cell>
          <cell r="H7819">
            <v>7.99</v>
          </cell>
          <cell r="I7819" t="str">
            <v>S</v>
          </cell>
          <cell r="J7819"/>
        </row>
        <row r="7820">
          <cell r="A7820">
            <v>917970</v>
          </cell>
          <cell r="B7820" t="str">
            <v>DOM CHANRION COTE BROUILLY'16 750ml</v>
          </cell>
          <cell r="C7820" t="str">
            <v>Y</v>
          </cell>
          <cell r="D7820" t="str">
            <v>YS</v>
          </cell>
          <cell r="E7820" t="str">
            <v>YSE</v>
          </cell>
          <cell r="F7820">
            <v>750</v>
          </cell>
          <cell r="G7820">
            <v>917970</v>
          </cell>
          <cell r="H7820">
            <v>26.99</v>
          </cell>
          <cell r="I7820" t="str">
            <v>S</v>
          </cell>
          <cell r="J7820"/>
        </row>
        <row r="7821">
          <cell r="A7821">
            <v>918680</v>
          </cell>
          <cell r="B7821" t="str">
            <v>DOM CHANSON VIRÃˆ-CLESSÃˆ'18 750ml</v>
          </cell>
          <cell r="C7821" t="str">
            <v>K</v>
          </cell>
          <cell r="D7821" t="str">
            <v>KR</v>
          </cell>
          <cell r="E7821" t="str">
            <v>KRA</v>
          </cell>
          <cell r="F7821">
            <v>750</v>
          </cell>
          <cell r="G7821">
            <v>918680</v>
          </cell>
          <cell r="H7821">
            <v>24.49</v>
          </cell>
          <cell r="I7821" t="str">
            <v>L</v>
          </cell>
          <cell r="J7821"/>
        </row>
        <row r="7822">
          <cell r="A7822">
            <v>948074</v>
          </cell>
          <cell r="B7822" t="str">
            <v>DOM CHARMILLES SANCERRE 750ml</v>
          </cell>
          <cell r="C7822" t="str">
            <v>Y</v>
          </cell>
          <cell r="D7822" t="str">
            <v>YS</v>
          </cell>
          <cell r="E7822" t="str">
            <v>YSE</v>
          </cell>
          <cell r="F7822">
            <v>750</v>
          </cell>
          <cell r="G7822">
            <v>948074</v>
          </cell>
          <cell r="H7822">
            <v>25.41</v>
          </cell>
          <cell r="I7822" t="str">
            <v>S</v>
          </cell>
          <cell r="J7822"/>
        </row>
        <row r="7823">
          <cell r="A7823">
            <v>904488</v>
          </cell>
          <cell r="B7823" t="str">
            <v>DOM CHARTON MERCUREY 1E CRU CHASSIE750ml</v>
          </cell>
          <cell r="C7823" t="str">
            <v>Y</v>
          </cell>
          <cell r="D7823" t="str">
            <v>YS</v>
          </cell>
          <cell r="E7823" t="str">
            <v>YSE</v>
          </cell>
          <cell r="F7823">
            <v>750</v>
          </cell>
          <cell r="G7823">
            <v>904488</v>
          </cell>
          <cell r="H7823">
            <v>55.89</v>
          </cell>
          <cell r="I7823" t="str">
            <v>S</v>
          </cell>
          <cell r="J7823"/>
        </row>
        <row r="7824">
          <cell r="A7824">
            <v>900293</v>
          </cell>
          <cell r="B7824" t="str">
            <v>DOM CHARTON MERCUREY VV 750ml</v>
          </cell>
          <cell r="C7824" t="str">
            <v>Y</v>
          </cell>
          <cell r="D7824" t="str">
            <v>YS</v>
          </cell>
          <cell r="E7824" t="str">
            <v>YSE</v>
          </cell>
          <cell r="F7824">
            <v>750</v>
          </cell>
          <cell r="G7824">
            <v>900293</v>
          </cell>
          <cell r="H7824">
            <v>41.52</v>
          </cell>
          <cell r="I7824" t="str">
            <v>S</v>
          </cell>
          <cell r="J7824"/>
        </row>
        <row r="7825">
          <cell r="A7825">
            <v>900088</v>
          </cell>
          <cell r="B7825" t="str">
            <v>DOM CHENEVIERES MACON VILLAGES 2017750ml</v>
          </cell>
          <cell r="C7825" t="str">
            <v>Y</v>
          </cell>
          <cell r="D7825" t="str">
            <v>YS</v>
          </cell>
          <cell r="E7825" t="str">
            <v>YSE</v>
          </cell>
          <cell r="F7825">
            <v>750</v>
          </cell>
          <cell r="G7825">
            <v>900088</v>
          </cell>
          <cell r="H7825">
            <v>27.79</v>
          </cell>
          <cell r="I7825" t="str">
            <v>S</v>
          </cell>
          <cell r="J7825"/>
        </row>
        <row r="7826">
          <cell r="A7826">
            <v>917633</v>
          </cell>
          <cell r="B7826" t="str">
            <v>DOM CHIGNARD FLEURIE MOR'20 750ml</v>
          </cell>
          <cell r="C7826" t="str">
            <v>P</v>
          </cell>
          <cell r="D7826" t="str">
            <v>PR</v>
          </cell>
          <cell r="E7826" t="str">
            <v>PRC</v>
          </cell>
          <cell r="F7826">
            <v>750</v>
          </cell>
          <cell r="G7826">
            <v>917633</v>
          </cell>
          <cell r="H7826">
            <v>33.5</v>
          </cell>
          <cell r="I7826" t="str">
            <v>X</v>
          </cell>
          <cell r="J7826"/>
        </row>
        <row r="7827">
          <cell r="A7827">
            <v>922025</v>
          </cell>
          <cell r="B7827" t="str">
            <v>DOM CL BAROLO PAJANA GINESTRA 2016 750ml</v>
          </cell>
          <cell r="C7827" t="str">
            <v>Y</v>
          </cell>
          <cell r="D7827" t="str">
            <v>YS</v>
          </cell>
          <cell r="E7827" t="str">
            <v>YSE</v>
          </cell>
          <cell r="F7827">
            <v>750</v>
          </cell>
          <cell r="G7827">
            <v>922025</v>
          </cell>
          <cell r="H7827">
            <v>133.84</v>
          </cell>
          <cell r="I7827" t="str">
            <v>S</v>
          </cell>
          <cell r="J7827"/>
        </row>
        <row r="7828">
          <cell r="A7828">
            <v>901817</v>
          </cell>
          <cell r="B7828" t="str">
            <v>DOM CORDIER "AUX BOIS D'ALLIER" MAC750ml</v>
          </cell>
          <cell r="C7828" t="str">
            <v>Y</v>
          </cell>
          <cell r="D7828" t="str">
            <v>YS</v>
          </cell>
          <cell r="E7828" t="str">
            <v>YSE</v>
          </cell>
          <cell r="F7828">
            <v>750</v>
          </cell>
          <cell r="G7828">
            <v>901817</v>
          </cell>
          <cell r="H7828">
            <v>25.22</v>
          </cell>
          <cell r="I7828" t="str">
            <v>S</v>
          </cell>
          <cell r="J7828"/>
        </row>
        <row r="7829">
          <cell r="A7829">
            <v>954471</v>
          </cell>
          <cell r="B7829" t="str">
            <v>DOM COURIER RED BLEND 750ml</v>
          </cell>
          <cell r="C7829" t="str">
            <v>Y</v>
          </cell>
          <cell r="D7829" t="str">
            <v>YS</v>
          </cell>
          <cell r="E7829" t="str">
            <v>YSE</v>
          </cell>
          <cell r="F7829">
            <v>750</v>
          </cell>
          <cell r="G7829">
            <v>954471</v>
          </cell>
          <cell r="H7829">
            <v>28.77</v>
          </cell>
          <cell r="I7829" t="str">
            <v>S</v>
          </cell>
          <cell r="J7829"/>
        </row>
        <row r="7830">
          <cell r="A7830">
            <v>952195</v>
          </cell>
          <cell r="B7830" t="str">
            <v>DOM DANIEL DUGOIS CHARDONNAY 750ml</v>
          </cell>
          <cell r="C7830" t="str">
            <v>Y</v>
          </cell>
          <cell r="D7830" t="str">
            <v>YS</v>
          </cell>
          <cell r="E7830" t="str">
            <v>YSE</v>
          </cell>
          <cell r="F7830">
            <v>750</v>
          </cell>
          <cell r="G7830">
            <v>952195</v>
          </cell>
          <cell r="H7830">
            <v>30.45</v>
          </cell>
          <cell r="I7830" t="str">
            <v>S</v>
          </cell>
          <cell r="J7830"/>
        </row>
        <row r="7831">
          <cell r="A7831">
            <v>917911</v>
          </cell>
          <cell r="B7831" t="str">
            <v>DOM D'AUPIHAC LOU MASET RUG'20 750ml</v>
          </cell>
          <cell r="C7831" t="str">
            <v>P</v>
          </cell>
          <cell r="D7831" t="str">
            <v>PR</v>
          </cell>
          <cell r="E7831" t="str">
            <v>PRE</v>
          </cell>
          <cell r="F7831">
            <v>750</v>
          </cell>
          <cell r="G7831">
            <v>917911</v>
          </cell>
          <cell r="H7831">
            <v>23.99</v>
          </cell>
          <cell r="I7831" t="str">
            <v>X</v>
          </cell>
          <cell r="J7831"/>
        </row>
        <row r="7832">
          <cell r="A7832">
            <v>922728</v>
          </cell>
          <cell r="B7832" t="str">
            <v>DOM DE CHEVALIER 2016 750ml</v>
          </cell>
          <cell r="C7832" t="str">
            <v>Y</v>
          </cell>
          <cell r="D7832" t="str">
            <v>YS</v>
          </cell>
          <cell r="E7832" t="str">
            <v>YSE</v>
          </cell>
          <cell r="F7832">
            <v>750</v>
          </cell>
          <cell r="G7832">
            <v>922728</v>
          </cell>
          <cell r="H7832">
            <v>160.6</v>
          </cell>
          <cell r="I7832" t="str">
            <v>S</v>
          </cell>
          <cell r="J7832"/>
        </row>
        <row r="7833">
          <cell r="A7833">
            <v>922729</v>
          </cell>
          <cell r="B7833" t="str">
            <v>DOM DE CHEVALIER BLANC 2013 750ml</v>
          </cell>
          <cell r="C7833" t="str">
            <v>Y</v>
          </cell>
          <cell r="D7833" t="str">
            <v>YS</v>
          </cell>
          <cell r="E7833" t="str">
            <v>YSE</v>
          </cell>
          <cell r="F7833">
            <v>750</v>
          </cell>
          <cell r="G7833">
            <v>922729</v>
          </cell>
          <cell r="H7833">
            <v>165.3</v>
          </cell>
          <cell r="I7833" t="str">
            <v>S</v>
          </cell>
          <cell r="J7833"/>
        </row>
        <row r="7834">
          <cell r="A7834">
            <v>922730</v>
          </cell>
          <cell r="B7834" t="str">
            <v>DOM DE CHEVALIER BLANC 2017 750ml</v>
          </cell>
          <cell r="C7834" t="str">
            <v>Y</v>
          </cell>
          <cell r="D7834" t="str">
            <v>YS</v>
          </cell>
          <cell r="E7834" t="str">
            <v>YSE</v>
          </cell>
          <cell r="F7834">
            <v>750</v>
          </cell>
          <cell r="G7834">
            <v>922730</v>
          </cell>
          <cell r="H7834">
            <v>188.71</v>
          </cell>
          <cell r="I7834" t="str">
            <v>S</v>
          </cell>
          <cell r="J7834"/>
        </row>
        <row r="7835">
          <cell r="A7835">
            <v>922962</v>
          </cell>
          <cell r="B7835" t="str">
            <v>DOM DE LA COCHE GROLLEAU 750ml</v>
          </cell>
          <cell r="C7835" t="str">
            <v>Y</v>
          </cell>
          <cell r="D7835" t="str">
            <v>YS</v>
          </cell>
          <cell r="E7835" t="str">
            <v>YSE</v>
          </cell>
          <cell r="F7835">
            <v>750</v>
          </cell>
          <cell r="G7835">
            <v>922962</v>
          </cell>
          <cell r="H7835">
            <v>18.07</v>
          </cell>
          <cell r="I7835" t="str">
            <v>S</v>
          </cell>
          <cell r="J7835"/>
        </row>
        <row r="7836">
          <cell r="A7836">
            <v>923321</v>
          </cell>
          <cell r="B7836" t="str">
            <v>DOM DE L'A COTE DE BORDEAUX 2015 750ml</v>
          </cell>
          <cell r="C7836" t="str">
            <v>Y</v>
          </cell>
          <cell r="D7836" t="str">
            <v>YS</v>
          </cell>
          <cell r="E7836" t="str">
            <v>YSE</v>
          </cell>
          <cell r="F7836">
            <v>750</v>
          </cell>
          <cell r="G7836">
            <v>923321</v>
          </cell>
          <cell r="H7836">
            <v>75.31</v>
          </cell>
          <cell r="I7836" t="str">
            <v>S</v>
          </cell>
          <cell r="J7836"/>
        </row>
        <row r="7837">
          <cell r="A7837">
            <v>947387</v>
          </cell>
          <cell r="B7837" t="str">
            <v>DOM DE LA MEULIERE CHABLIS'18 750ml</v>
          </cell>
          <cell r="C7837" t="str">
            <v>K</v>
          </cell>
          <cell r="D7837" t="str">
            <v>KR</v>
          </cell>
          <cell r="E7837" t="str">
            <v>KRA</v>
          </cell>
          <cell r="F7837">
            <v>750</v>
          </cell>
          <cell r="G7837">
            <v>947387</v>
          </cell>
          <cell r="H7837">
            <v>31.62</v>
          </cell>
          <cell r="I7837">
            <v>1</v>
          </cell>
          <cell r="J7837"/>
        </row>
        <row r="7838">
          <cell r="A7838">
            <v>923300</v>
          </cell>
          <cell r="B7838" t="str">
            <v>DOM DE LA PERRIERE SANCERRE 2020 750ml</v>
          </cell>
          <cell r="C7838" t="str">
            <v>Y</v>
          </cell>
          <cell r="D7838" t="str">
            <v>YS</v>
          </cell>
          <cell r="E7838" t="str">
            <v>YSE</v>
          </cell>
          <cell r="F7838">
            <v>750</v>
          </cell>
          <cell r="G7838">
            <v>923300</v>
          </cell>
          <cell r="H7838">
            <v>39.82</v>
          </cell>
          <cell r="I7838" t="str">
            <v>S</v>
          </cell>
          <cell r="J7838"/>
        </row>
        <row r="7839">
          <cell r="A7839">
            <v>922604</v>
          </cell>
          <cell r="B7839" t="str">
            <v>DOM DE LA PINTE FONT CHARD 2016 750ml</v>
          </cell>
          <cell r="C7839" t="str">
            <v>Y</v>
          </cell>
          <cell r="D7839" t="str">
            <v>YS</v>
          </cell>
          <cell r="E7839" t="str">
            <v>YSE</v>
          </cell>
          <cell r="F7839">
            <v>750</v>
          </cell>
          <cell r="G7839">
            <v>922604</v>
          </cell>
          <cell r="H7839">
            <v>34.159999999999997</v>
          </cell>
          <cell r="I7839" t="str">
            <v>S</v>
          </cell>
          <cell r="J7839"/>
        </row>
        <row r="7840">
          <cell r="A7840">
            <v>948075</v>
          </cell>
          <cell r="B7840" t="str">
            <v>DOM DE LA RONCIERE CDP ROUGE 750ml</v>
          </cell>
          <cell r="C7840" t="str">
            <v>Y</v>
          </cell>
          <cell r="D7840" t="str">
            <v>YS</v>
          </cell>
          <cell r="E7840" t="str">
            <v>YSE</v>
          </cell>
          <cell r="F7840">
            <v>750</v>
          </cell>
          <cell r="G7840">
            <v>948075</v>
          </cell>
          <cell r="H7840">
            <v>42.62</v>
          </cell>
          <cell r="I7840" t="str">
            <v>S</v>
          </cell>
          <cell r="J7840"/>
        </row>
        <row r="7841">
          <cell r="A7841">
            <v>922520</v>
          </cell>
          <cell r="B7841" t="str">
            <v>DOM DE LA TAILLE AUX CLOS DE MOSNY 750ml</v>
          </cell>
          <cell r="C7841" t="str">
            <v>Y</v>
          </cell>
          <cell r="D7841" t="str">
            <v>YS</v>
          </cell>
          <cell r="E7841" t="str">
            <v>YSE</v>
          </cell>
          <cell r="F7841">
            <v>750</v>
          </cell>
          <cell r="G7841">
            <v>922520</v>
          </cell>
          <cell r="H7841">
            <v>49.43</v>
          </cell>
          <cell r="I7841" t="str">
            <v>S</v>
          </cell>
          <cell r="J7841"/>
        </row>
        <row r="7842">
          <cell r="A7842">
            <v>923442</v>
          </cell>
          <cell r="B7842" t="str">
            <v>DOM DE LA TAILLE AUX LOUPS BRUT 750ml</v>
          </cell>
          <cell r="C7842" t="str">
            <v>Y</v>
          </cell>
          <cell r="D7842" t="str">
            <v>YS</v>
          </cell>
          <cell r="E7842" t="str">
            <v>YSE</v>
          </cell>
          <cell r="F7842">
            <v>750</v>
          </cell>
          <cell r="G7842">
            <v>923442</v>
          </cell>
          <cell r="H7842">
            <v>32.92</v>
          </cell>
          <cell r="I7842" t="str">
            <v>S</v>
          </cell>
          <cell r="J7842"/>
        </row>
        <row r="7843">
          <cell r="A7843">
            <v>904526</v>
          </cell>
          <cell r="B7843" t="str">
            <v>DOM DE LALLIANCE SAUTERNES 2016 500ml</v>
          </cell>
          <cell r="C7843" t="str">
            <v>Y</v>
          </cell>
          <cell r="D7843" t="str">
            <v>YS</v>
          </cell>
          <cell r="E7843" t="str">
            <v>YSE</v>
          </cell>
          <cell r="F7843">
            <v>500</v>
          </cell>
          <cell r="G7843">
            <v>904526</v>
          </cell>
          <cell r="H7843">
            <v>97.5</v>
          </cell>
          <cell r="I7843" t="str">
            <v>S</v>
          </cell>
          <cell r="J7843"/>
        </row>
        <row r="7844">
          <cell r="A7844">
            <v>954348</v>
          </cell>
          <cell r="B7844" t="str">
            <v>DOM DE LES DEUX TERRES 750ml</v>
          </cell>
          <cell r="C7844" t="str">
            <v>Y</v>
          </cell>
          <cell r="D7844" t="str">
            <v>YS</v>
          </cell>
          <cell r="E7844" t="str">
            <v>YSE</v>
          </cell>
          <cell r="F7844">
            <v>750</v>
          </cell>
          <cell r="G7844">
            <v>954348</v>
          </cell>
          <cell r="H7844">
            <v>14.66</v>
          </cell>
          <cell r="I7844" t="str">
            <v>S</v>
          </cell>
          <cell r="J7844"/>
        </row>
        <row r="7845">
          <cell r="A7845">
            <v>949146</v>
          </cell>
          <cell r="B7845" t="str">
            <v>DOM DE MARRANS CHIROUBLES 12 750ml</v>
          </cell>
          <cell r="C7845" t="str">
            <v>Y</v>
          </cell>
          <cell r="D7845" t="str">
            <v>YS</v>
          </cell>
          <cell r="E7845" t="str">
            <v>YSE</v>
          </cell>
          <cell r="F7845">
            <v>750</v>
          </cell>
          <cell r="G7845">
            <v>949146</v>
          </cell>
          <cell r="H7845">
            <v>25.08</v>
          </cell>
          <cell r="I7845" t="str">
            <v>S</v>
          </cell>
          <cell r="J7845"/>
        </row>
        <row r="7846">
          <cell r="A7846">
            <v>955144</v>
          </cell>
          <cell r="B7846" t="str">
            <v>DOM DE MONTBOURGEAU L'ETOILE 15 750ml</v>
          </cell>
          <cell r="C7846" t="str">
            <v>Y</v>
          </cell>
          <cell r="D7846" t="str">
            <v>YS</v>
          </cell>
          <cell r="E7846" t="str">
            <v>YSE</v>
          </cell>
          <cell r="F7846">
            <v>750</v>
          </cell>
          <cell r="G7846">
            <v>955144</v>
          </cell>
          <cell r="H7846">
            <v>31.95</v>
          </cell>
          <cell r="I7846" t="str">
            <v>S</v>
          </cell>
          <cell r="J7846"/>
        </row>
        <row r="7847">
          <cell r="A7847">
            <v>911328</v>
          </cell>
          <cell r="B7847" t="str">
            <v>DOM DE NIZAS LE CLOS'18 750ml</v>
          </cell>
          <cell r="C7847" t="str">
            <v>P</v>
          </cell>
          <cell r="D7847" t="str">
            <v>PR</v>
          </cell>
          <cell r="E7847" t="str">
            <v>PRE</v>
          </cell>
          <cell r="F7847">
            <v>750</v>
          </cell>
          <cell r="G7847">
            <v>911328</v>
          </cell>
          <cell r="H7847">
            <v>16.989999999999998</v>
          </cell>
          <cell r="I7847" t="str">
            <v>L</v>
          </cell>
          <cell r="J7847"/>
        </row>
        <row r="7848">
          <cell r="A7848">
            <v>915510</v>
          </cell>
          <cell r="B7848" t="str">
            <v>DOM DE RIEUX GASCOGNE BLANC'12 750ml</v>
          </cell>
          <cell r="C7848" t="str">
            <v>K</v>
          </cell>
          <cell r="D7848" t="str">
            <v>KR</v>
          </cell>
          <cell r="E7848" t="str">
            <v>KRD</v>
          </cell>
          <cell r="F7848">
            <v>750</v>
          </cell>
          <cell r="G7848">
            <v>915510</v>
          </cell>
          <cell r="H7848">
            <v>12.87</v>
          </cell>
          <cell r="I7848" t="str">
            <v>X</v>
          </cell>
          <cell r="J7848"/>
        </row>
        <row r="7849">
          <cell r="A7849">
            <v>921396</v>
          </cell>
          <cell r="B7849" t="str">
            <v>DOM DE TERREBRUNE BANDOL ROSE 2020 375ml</v>
          </cell>
          <cell r="C7849" t="str">
            <v>Y</v>
          </cell>
          <cell r="D7849" t="str">
            <v>YS</v>
          </cell>
          <cell r="E7849" t="str">
            <v>YSE</v>
          </cell>
          <cell r="F7849">
            <v>375</v>
          </cell>
          <cell r="G7849">
            <v>921396</v>
          </cell>
          <cell r="H7849">
            <v>27.99</v>
          </cell>
          <cell r="I7849" t="str">
            <v>S</v>
          </cell>
          <cell r="J7849"/>
        </row>
        <row r="7850">
          <cell r="A7850">
            <v>921397</v>
          </cell>
          <cell r="B7850" t="str">
            <v>DOM DE TERREBRUNE BANDOL ROSE 20201500ml</v>
          </cell>
          <cell r="C7850" t="str">
            <v>Y</v>
          </cell>
          <cell r="D7850" t="str">
            <v>YS</v>
          </cell>
          <cell r="E7850" t="str">
            <v>YSE</v>
          </cell>
          <cell r="F7850">
            <v>1500</v>
          </cell>
          <cell r="G7850">
            <v>921397</v>
          </cell>
          <cell r="H7850">
            <v>110.99</v>
          </cell>
          <cell r="I7850" t="str">
            <v>S</v>
          </cell>
          <cell r="J7850"/>
        </row>
        <row r="7851">
          <cell r="A7851">
            <v>922233</v>
          </cell>
          <cell r="B7851" t="str">
            <v>DOM DE THAILE BOURGOGNE BALANCIN PN750ml</v>
          </cell>
          <cell r="C7851" t="str">
            <v>Y</v>
          </cell>
          <cell r="D7851" t="str">
            <v>YS</v>
          </cell>
          <cell r="E7851" t="str">
            <v>YSE</v>
          </cell>
          <cell r="F7851">
            <v>750</v>
          </cell>
          <cell r="G7851">
            <v>922233</v>
          </cell>
          <cell r="H7851">
            <v>40.5</v>
          </cell>
          <cell r="I7851" t="str">
            <v>S</v>
          </cell>
          <cell r="J7851"/>
        </row>
        <row r="7852">
          <cell r="A7852">
            <v>923667</v>
          </cell>
          <cell r="B7852" t="str">
            <v>DOM D'EDOUARD BOURG D'AUXERRE PN 750ml</v>
          </cell>
          <cell r="C7852" t="str">
            <v>Y</v>
          </cell>
          <cell r="D7852" t="str">
            <v>YS</v>
          </cell>
          <cell r="E7852" t="str">
            <v>YSE</v>
          </cell>
          <cell r="F7852">
            <v>750</v>
          </cell>
          <cell r="G7852">
            <v>923667</v>
          </cell>
          <cell r="H7852">
            <v>32.11</v>
          </cell>
          <cell r="I7852" t="str">
            <v>S</v>
          </cell>
          <cell r="J7852"/>
        </row>
        <row r="7853">
          <cell r="A7853">
            <v>923743</v>
          </cell>
          <cell r="B7853" t="str">
            <v>DOM DEDOUARD BOURGOGE ALIGOTE 2019 750ml</v>
          </cell>
          <cell r="C7853" t="str">
            <v>Y</v>
          </cell>
          <cell r="D7853" t="str">
            <v>YS</v>
          </cell>
          <cell r="E7853" t="str">
            <v>YSE</v>
          </cell>
          <cell r="F7853">
            <v>750</v>
          </cell>
          <cell r="G7853">
            <v>923743</v>
          </cell>
          <cell r="H7853">
            <v>27.45</v>
          </cell>
          <cell r="I7853" t="str">
            <v>S</v>
          </cell>
          <cell r="J7853"/>
        </row>
        <row r="7854">
          <cell r="A7854">
            <v>948866</v>
          </cell>
          <cell r="B7854" t="str">
            <v>DOM DES MARRANS MORGON 750ml</v>
          </cell>
          <cell r="C7854" t="str">
            <v>Y</v>
          </cell>
          <cell r="D7854" t="str">
            <v>YS</v>
          </cell>
          <cell r="E7854" t="str">
            <v>YSE</v>
          </cell>
          <cell r="F7854">
            <v>750</v>
          </cell>
          <cell r="G7854">
            <v>948866</v>
          </cell>
          <cell r="H7854">
            <v>25.39</v>
          </cell>
          <cell r="I7854" t="str">
            <v>S</v>
          </cell>
          <cell r="J7854"/>
        </row>
        <row r="7855">
          <cell r="A7855">
            <v>922605</v>
          </cell>
          <cell r="B7855" t="str">
            <v>DOM DES TERRES BLANCHE VDF 2019 750ml</v>
          </cell>
          <cell r="C7855" t="str">
            <v>Y</v>
          </cell>
          <cell r="D7855" t="str">
            <v>YS</v>
          </cell>
          <cell r="E7855" t="str">
            <v>YSE</v>
          </cell>
          <cell r="F7855">
            <v>750</v>
          </cell>
          <cell r="G7855">
            <v>922605</v>
          </cell>
          <cell r="H7855">
            <v>25.86</v>
          </cell>
          <cell r="I7855" t="str">
            <v>S</v>
          </cell>
          <cell r="J7855"/>
        </row>
        <row r="7856">
          <cell r="A7856">
            <v>921666</v>
          </cell>
          <cell r="B7856" t="str">
            <v>DOM DES TERRES BLANCHES BRUT BLANC 750ml</v>
          </cell>
          <cell r="C7856" t="str">
            <v>Y</v>
          </cell>
          <cell r="D7856" t="str">
            <v>YS</v>
          </cell>
          <cell r="E7856" t="str">
            <v>YSE</v>
          </cell>
          <cell r="F7856">
            <v>750</v>
          </cell>
          <cell r="G7856">
            <v>921666</v>
          </cell>
          <cell r="H7856">
            <v>28.84</v>
          </cell>
          <cell r="I7856" t="str">
            <v>S</v>
          </cell>
          <cell r="J7856"/>
        </row>
        <row r="7857">
          <cell r="A7857">
            <v>923968</v>
          </cell>
          <cell r="B7857" t="str">
            <v>DOM DES TERRISSES GAILLAC BLANC '2 750ml</v>
          </cell>
          <cell r="C7857" t="str">
            <v>Y</v>
          </cell>
          <cell r="D7857" t="str">
            <v>YS</v>
          </cell>
          <cell r="E7857" t="str">
            <v>YSE</v>
          </cell>
          <cell r="F7857">
            <v>750</v>
          </cell>
          <cell r="G7857">
            <v>923968</v>
          </cell>
          <cell r="H7857">
            <v>15.99</v>
          </cell>
          <cell r="I7857" t="str">
            <v>S</v>
          </cell>
          <cell r="J7857"/>
        </row>
        <row r="7858">
          <cell r="A7858">
            <v>923969</v>
          </cell>
          <cell r="B7858" t="str">
            <v>DOM DES TERRISSES GAILLAC ROSE '21 750ml</v>
          </cell>
          <cell r="C7858" t="str">
            <v>Y</v>
          </cell>
          <cell r="D7858" t="str">
            <v>YS</v>
          </cell>
          <cell r="E7858" t="str">
            <v>YSE</v>
          </cell>
          <cell r="F7858">
            <v>750</v>
          </cell>
          <cell r="G7858">
            <v>923969</v>
          </cell>
          <cell r="H7858">
            <v>15.99</v>
          </cell>
          <cell r="I7858" t="str">
            <v>S</v>
          </cell>
          <cell r="J7858"/>
        </row>
        <row r="7859">
          <cell r="A7859">
            <v>923970</v>
          </cell>
          <cell r="B7859" t="str">
            <v>DOM DES TERRISSES GAILLAC ROUGE '19750ml</v>
          </cell>
          <cell r="C7859" t="str">
            <v>Y</v>
          </cell>
          <cell r="D7859" t="str">
            <v>YS</v>
          </cell>
          <cell r="E7859" t="str">
            <v>YSE</v>
          </cell>
          <cell r="F7859">
            <v>750</v>
          </cell>
          <cell r="G7859">
            <v>923970</v>
          </cell>
          <cell r="H7859">
            <v>16.989999999999998</v>
          </cell>
          <cell r="I7859" t="str">
            <v>S</v>
          </cell>
          <cell r="J7859"/>
        </row>
        <row r="7860">
          <cell r="A7860">
            <v>924426</v>
          </cell>
          <cell r="B7860" t="str">
            <v>DOM DOES SABLES SAMUR BLANC 2021 750ml</v>
          </cell>
          <cell r="C7860" t="str">
            <v>Y</v>
          </cell>
          <cell r="D7860" t="str">
            <v>YS</v>
          </cell>
          <cell r="E7860" t="str">
            <v>YSE</v>
          </cell>
          <cell r="F7860">
            <v>750</v>
          </cell>
          <cell r="G7860">
            <v>924426</v>
          </cell>
          <cell r="H7860">
            <v>26.17</v>
          </cell>
          <cell r="I7860" t="str">
            <v>S</v>
          </cell>
          <cell r="J7860"/>
        </row>
        <row r="7861">
          <cell r="A7861">
            <v>900607</v>
          </cell>
          <cell r="B7861" t="str">
            <v>DOM DROUHIN ARTHUR CHARDONNAY 2016 750ml</v>
          </cell>
          <cell r="C7861" t="str">
            <v>Y</v>
          </cell>
          <cell r="D7861" t="str">
            <v>YS</v>
          </cell>
          <cell r="E7861" t="str">
            <v>YSE</v>
          </cell>
          <cell r="F7861">
            <v>750</v>
          </cell>
          <cell r="G7861">
            <v>900607</v>
          </cell>
          <cell r="H7861">
            <v>36.9</v>
          </cell>
          <cell r="I7861" t="str">
            <v>S</v>
          </cell>
          <cell r="J7861"/>
        </row>
        <row r="7862">
          <cell r="A7862">
            <v>953202</v>
          </cell>
          <cell r="B7862" t="str">
            <v>DOM DU BEAUMONT VOUVRAY EXTRA BRUT 750ml</v>
          </cell>
          <cell r="C7862" t="str">
            <v>Y</v>
          </cell>
          <cell r="D7862" t="str">
            <v>YS</v>
          </cell>
          <cell r="E7862" t="str">
            <v>YSE</v>
          </cell>
          <cell r="F7862">
            <v>750</v>
          </cell>
          <cell r="G7862">
            <v>953202</v>
          </cell>
          <cell r="H7862">
            <v>22.26</v>
          </cell>
          <cell r="I7862" t="str">
            <v>S</v>
          </cell>
          <cell r="J7862"/>
        </row>
        <row r="7863">
          <cell r="A7863">
            <v>923746</v>
          </cell>
          <cell r="B7863" t="str">
            <v>DOM DU BOUCHOT POLULLYFUME BL 2019 750ml</v>
          </cell>
          <cell r="C7863" t="str">
            <v>Y</v>
          </cell>
          <cell r="D7863" t="str">
            <v>YS</v>
          </cell>
          <cell r="E7863" t="str">
            <v>YSE</v>
          </cell>
          <cell r="F7863">
            <v>750</v>
          </cell>
          <cell r="G7863">
            <v>923746</v>
          </cell>
          <cell r="H7863">
            <v>18.670000000000002</v>
          </cell>
          <cell r="I7863" t="str">
            <v>S</v>
          </cell>
          <cell r="J7863"/>
        </row>
        <row r="7864">
          <cell r="A7864">
            <v>922679</v>
          </cell>
          <cell r="B7864" t="str">
            <v>DOM DU POSS LE FRUIT DU HASARD 2020750ml</v>
          </cell>
          <cell r="C7864" t="str">
            <v>Y</v>
          </cell>
          <cell r="D7864" t="str">
            <v>YS</v>
          </cell>
          <cell r="E7864" t="str">
            <v>YSE</v>
          </cell>
          <cell r="F7864">
            <v>750</v>
          </cell>
          <cell r="G7864">
            <v>922679</v>
          </cell>
          <cell r="H7864">
            <v>23.82</v>
          </cell>
          <cell r="I7864" t="str">
            <v>S</v>
          </cell>
          <cell r="J7864"/>
        </row>
        <row r="7865">
          <cell r="A7865">
            <v>924458</v>
          </cell>
          <cell r="B7865" t="str">
            <v>DOM DU TERME GIGONDAS RESERVE 2017 750ml</v>
          </cell>
          <cell r="C7865" t="str">
            <v>Y</v>
          </cell>
          <cell r="D7865" t="str">
            <v>YS</v>
          </cell>
          <cell r="E7865" t="str">
            <v>YSE</v>
          </cell>
          <cell r="F7865">
            <v>750</v>
          </cell>
          <cell r="G7865">
            <v>924458</v>
          </cell>
          <cell r="H7865">
            <v>36.99</v>
          </cell>
          <cell r="I7865" t="str">
            <v>S</v>
          </cell>
          <cell r="J7865"/>
        </row>
        <row r="7866">
          <cell r="A7866">
            <v>902061</v>
          </cell>
          <cell r="B7866" t="str">
            <v>DOM DUJAC CLOS DE LA ROCHE 2020 750ml</v>
          </cell>
          <cell r="C7866" t="str">
            <v>Y</v>
          </cell>
          <cell r="D7866" t="str">
            <v>YS</v>
          </cell>
          <cell r="E7866" t="str">
            <v>YSE</v>
          </cell>
          <cell r="F7866">
            <v>750</v>
          </cell>
          <cell r="G7866">
            <v>902061</v>
          </cell>
          <cell r="H7866">
            <v>638.42999999999995</v>
          </cell>
          <cell r="I7866" t="str">
            <v>S</v>
          </cell>
          <cell r="J7866"/>
        </row>
        <row r="7867">
          <cell r="A7867">
            <v>902062</v>
          </cell>
          <cell r="B7867" t="str">
            <v>DOM DUJAC CLOS ST DENIS 2020 750ml</v>
          </cell>
          <cell r="C7867" t="str">
            <v>Y</v>
          </cell>
          <cell r="D7867" t="str">
            <v>YS</v>
          </cell>
          <cell r="E7867" t="str">
            <v>YSE</v>
          </cell>
          <cell r="F7867">
            <v>750</v>
          </cell>
          <cell r="G7867">
            <v>902062</v>
          </cell>
          <cell r="H7867">
            <v>638.42999999999995</v>
          </cell>
          <cell r="I7867" t="str">
            <v>S</v>
          </cell>
          <cell r="J7867"/>
        </row>
        <row r="7868">
          <cell r="A7868">
            <v>902060</v>
          </cell>
          <cell r="B7868" t="str">
            <v>DOM DUJAC MOREY ST. DENIS 1ER CRU 750ml</v>
          </cell>
          <cell r="C7868" t="str">
            <v>Y</v>
          </cell>
          <cell r="D7868" t="str">
            <v>YS</v>
          </cell>
          <cell r="E7868" t="str">
            <v>YSE</v>
          </cell>
          <cell r="F7868">
            <v>750</v>
          </cell>
          <cell r="G7868">
            <v>902060</v>
          </cell>
          <cell r="H7868">
            <v>247.7</v>
          </cell>
          <cell r="I7868" t="str">
            <v>S</v>
          </cell>
          <cell r="J7868"/>
        </row>
        <row r="7869">
          <cell r="A7869">
            <v>902063</v>
          </cell>
          <cell r="B7869" t="str">
            <v>DOM DUJAC MOREY ST. DENIS 2020 750ml</v>
          </cell>
          <cell r="C7869" t="str">
            <v>Y</v>
          </cell>
          <cell r="D7869" t="str">
            <v>YS</v>
          </cell>
          <cell r="E7869" t="str">
            <v>YSE</v>
          </cell>
          <cell r="F7869">
            <v>750</v>
          </cell>
          <cell r="G7869">
            <v>902063</v>
          </cell>
          <cell r="H7869">
            <v>138.66</v>
          </cell>
          <cell r="I7869" t="str">
            <v>S</v>
          </cell>
          <cell r="J7869"/>
        </row>
        <row r="7870">
          <cell r="A7870">
            <v>912104</v>
          </cell>
          <cell r="B7870" t="str">
            <v>DOM DUJAC PULIGNY-MONT COMB 2020 750ml</v>
          </cell>
          <cell r="C7870" t="str">
            <v>P</v>
          </cell>
          <cell r="D7870" t="str">
            <v>PR</v>
          </cell>
          <cell r="E7870" t="str">
            <v>PRB</v>
          </cell>
          <cell r="F7870">
            <v>750</v>
          </cell>
          <cell r="G7870">
            <v>912104</v>
          </cell>
          <cell r="H7870">
            <v>276.57</v>
          </cell>
          <cell r="I7870" t="str">
            <v>S</v>
          </cell>
          <cell r="J7870"/>
        </row>
        <row r="7871">
          <cell r="A7871">
            <v>917952</v>
          </cell>
          <cell r="B7871" t="str">
            <v>DOM DUPEUBLE BEAUJ NOUVEAU'18 750ml</v>
          </cell>
          <cell r="C7871" t="str">
            <v>P</v>
          </cell>
          <cell r="D7871" t="str">
            <v>PR</v>
          </cell>
          <cell r="E7871" t="str">
            <v>PRC</v>
          </cell>
          <cell r="F7871">
            <v>750</v>
          </cell>
          <cell r="G7871">
            <v>917952</v>
          </cell>
          <cell r="H7871">
            <v>9.7200000000000006</v>
          </cell>
          <cell r="I7871" t="str">
            <v>X</v>
          </cell>
          <cell r="J7871"/>
        </row>
        <row r="7872">
          <cell r="A7872">
            <v>916780</v>
          </cell>
          <cell r="B7872" t="str">
            <v>DOM DUPEUBLE BEAUJOLAIS'20 750ml</v>
          </cell>
          <cell r="C7872" t="str">
            <v>P</v>
          </cell>
          <cell r="D7872" t="str">
            <v>PR</v>
          </cell>
          <cell r="E7872" t="str">
            <v>PRC</v>
          </cell>
          <cell r="F7872">
            <v>750</v>
          </cell>
          <cell r="G7872">
            <v>916780</v>
          </cell>
          <cell r="H7872">
            <v>22.99</v>
          </cell>
          <cell r="I7872" t="str">
            <v>L</v>
          </cell>
          <cell r="J7872"/>
        </row>
        <row r="7873">
          <cell r="A7873">
            <v>918014</v>
          </cell>
          <cell r="B7873" t="str">
            <v>DOM DURBAN BEAUMES DE VENIS'19 375 ml</v>
          </cell>
          <cell r="C7873" t="str">
            <v>E</v>
          </cell>
          <cell r="D7873" t="str">
            <v>EV</v>
          </cell>
          <cell r="E7873" t="str">
            <v>EVF</v>
          </cell>
          <cell r="F7873">
            <v>375</v>
          </cell>
          <cell r="G7873">
            <v>918014</v>
          </cell>
          <cell r="H7873">
            <v>19.989999999999998</v>
          </cell>
          <cell r="I7873" t="str">
            <v>L</v>
          </cell>
          <cell r="J7873"/>
        </row>
        <row r="7874">
          <cell r="A7874">
            <v>953949</v>
          </cell>
          <cell r="B7874" t="str">
            <v>DOM DURBANE MUSCAT DE BEAUMES DE VE750ml</v>
          </cell>
          <cell r="C7874" t="str">
            <v>Y</v>
          </cell>
          <cell r="D7874" t="str">
            <v>YS</v>
          </cell>
          <cell r="E7874" t="str">
            <v>YSE</v>
          </cell>
          <cell r="F7874">
            <v>750</v>
          </cell>
          <cell r="G7874">
            <v>953949</v>
          </cell>
          <cell r="H7874">
            <v>27.82</v>
          </cell>
          <cell r="I7874" t="str">
            <v>S</v>
          </cell>
          <cell r="J7874"/>
        </row>
        <row r="7875">
          <cell r="A7875">
            <v>902537</v>
          </cell>
          <cell r="B7875" t="str">
            <v>DOM FAIVELEY LADOIX BLANC 2017 750ml</v>
          </cell>
          <cell r="C7875" t="str">
            <v>Y</v>
          </cell>
          <cell r="D7875" t="str">
            <v>YS</v>
          </cell>
          <cell r="E7875" t="str">
            <v>YSE</v>
          </cell>
          <cell r="F7875">
            <v>750</v>
          </cell>
          <cell r="G7875">
            <v>902537</v>
          </cell>
          <cell r="H7875">
            <v>38.130000000000003</v>
          </cell>
          <cell r="I7875" t="str">
            <v>S</v>
          </cell>
          <cell r="J7875"/>
        </row>
        <row r="7876">
          <cell r="A7876">
            <v>963664</v>
          </cell>
          <cell r="B7876" t="str">
            <v>DOM FERRET POUILLY FUISSE'18/20 750ml</v>
          </cell>
          <cell r="C7876" t="str">
            <v>K</v>
          </cell>
          <cell r="D7876" t="str">
            <v>KR</v>
          </cell>
          <cell r="E7876" t="str">
            <v>KRA</v>
          </cell>
          <cell r="F7876">
            <v>750</v>
          </cell>
          <cell r="G7876">
            <v>963664</v>
          </cell>
          <cell r="H7876">
            <v>55.43</v>
          </cell>
          <cell r="I7876" t="str">
            <v>L</v>
          </cell>
          <cell r="J7876"/>
        </row>
        <row r="7877">
          <cell r="A7877">
            <v>917417</v>
          </cell>
          <cell r="B7877" t="str">
            <v>DOM FONDRECHE VENTOUX FAYD'07/ 750ml</v>
          </cell>
          <cell r="C7877" t="str">
            <v>P</v>
          </cell>
          <cell r="D7877" t="str">
            <v>PR</v>
          </cell>
          <cell r="E7877" t="str">
            <v>PRD</v>
          </cell>
          <cell r="F7877">
            <v>750</v>
          </cell>
          <cell r="G7877">
            <v>917417</v>
          </cell>
          <cell r="H7877">
            <v>17.190000000000001</v>
          </cell>
          <cell r="I7877" t="str">
            <v>X</v>
          </cell>
          <cell r="J7877"/>
        </row>
        <row r="7878">
          <cell r="A7878">
            <v>923657</v>
          </cell>
          <cell r="B7878" t="str">
            <v>DOM FONT DU VENT CNP ROUGE '20 750ml</v>
          </cell>
          <cell r="C7878" t="str">
            <v>Y</v>
          </cell>
          <cell r="D7878" t="str">
            <v>YS</v>
          </cell>
          <cell r="E7878" t="str">
            <v>YSE</v>
          </cell>
          <cell r="F7878">
            <v>750</v>
          </cell>
          <cell r="G7878">
            <v>923657</v>
          </cell>
          <cell r="H7878">
            <v>57.19</v>
          </cell>
          <cell r="I7878" t="str">
            <v>S</v>
          </cell>
          <cell r="J7878"/>
        </row>
        <row r="7879">
          <cell r="A7879">
            <v>948592</v>
          </cell>
          <cell r="B7879" t="str">
            <v>DOM FONT MARS PICPOUL 750ml</v>
          </cell>
          <cell r="C7879" t="str">
            <v>Y</v>
          </cell>
          <cell r="D7879" t="str">
            <v>YS</v>
          </cell>
          <cell r="E7879" t="str">
            <v>YSE</v>
          </cell>
          <cell r="F7879">
            <v>750</v>
          </cell>
          <cell r="G7879">
            <v>948592</v>
          </cell>
          <cell r="H7879">
            <v>13.12</v>
          </cell>
          <cell r="I7879" t="str">
            <v>S</v>
          </cell>
          <cell r="J7879"/>
        </row>
        <row r="7880">
          <cell r="A7880">
            <v>917130</v>
          </cell>
          <cell r="B7880" t="str">
            <v>DOM FONTSAINTE GRIS ROSE'09 750ml</v>
          </cell>
          <cell r="C7880" t="str">
            <v>M</v>
          </cell>
          <cell r="D7880" t="str">
            <v>MP</v>
          </cell>
          <cell r="E7880" t="str">
            <v>MPQ</v>
          </cell>
          <cell r="F7880">
            <v>750</v>
          </cell>
          <cell r="G7880">
            <v>917130</v>
          </cell>
          <cell r="H7880">
            <v>15.03</v>
          </cell>
          <cell r="I7880" t="str">
            <v>X</v>
          </cell>
          <cell r="J7880"/>
        </row>
        <row r="7881">
          <cell r="A7881">
            <v>920417</v>
          </cell>
          <cell r="B7881" t="str">
            <v>DOM FONTSAINTE LA DEMOISELLE'13 750ml</v>
          </cell>
          <cell r="C7881" t="str">
            <v>Y</v>
          </cell>
          <cell r="D7881" t="str">
            <v>YS</v>
          </cell>
          <cell r="E7881" t="str">
            <v>YSE</v>
          </cell>
          <cell r="F7881">
            <v>750</v>
          </cell>
          <cell r="G7881">
            <v>920417</v>
          </cell>
          <cell r="H7881">
            <v>19.989999999999998</v>
          </cell>
          <cell r="I7881" t="str">
            <v>S</v>
          </cell>
          <cell r="J7881"/>
        </row>
        <row r="7882">
          <cell r="A7882">
            <v>953485</v>
          </cell>
          <cell r="B7882" t="str">
            <v>DOM FRANCOIS COTAT SANCERRE 16 750ml</v>
          </cell>
          <cell r="C7882" t="str">
            <v>Y</v>
          </cell>
          <cell r="D7882" t="str">
            <v>YS</v>
          </cell>
          <cell r="E7882" t="str">
            <v>YSE</v>
          </cell>
          <cell r="F7882">
            <v>750</v>
          </cell>
          <cell r="G7882">
            <v>953485</v>
          </cell>
          <cell r="H7882">
            <v>70.2</v>
          </cell>
          <cell r="I7882" t="str">
            <v>S</v>
          </cell>
          <cell r="J7882"/>
        </row>
        <row r="7883">
          <cell r="A7883">
            <v>948865</v>
          </cell>
          <cell r="B7883" t="str">
            <v>DOM FRANCOISE ANDRE CORT CHARLE' 750ml</v>
          </cell>
          <cell r="C7883" t="str">
            <v>Y</v>
          </cell>
          <cell r="D7883" t="str">
            <v>YS</v>
          </cell>
          <cell r="E7883" t="str">
            <v>YSE</v>
          </cell>
          <cell r="F7883">
            <v>750</v>
          </cell>
          <cell r="G7883">
            <v>948865</v>
          </cell>
          <cell r="H7883">
            <v>210.72</v>
          </cell>
          <cell r="I7883" t="str">
            <v>S</v>
          </cell>
          <cell r="J7883"/>
        </row>
        <row r="7884">
          <cell r="A7884">
            <v>923900</v>
          </cell>
          <cell r="B7884" t="str">
            <v>DOM G. ROUMIER CHAMBMUSIGNY 2018 750ml</v>
          </cell>
          <cell r="C7884" t="str">
            <v>Y</v>
          </cell>
          <cell r="D7884" t="str">
            <v>YS</v>
          </cell>
          <cell r="E7884" t="str">
            <v>YSE</v>
          </cell>
          <cell r="F7884">
            <v>750</v>
          </cell>
          <cell r="G7884">
            <v>923900</v>
          </cell>
          <cell r="H7884">
            <v>264.38</v>
          </cell>
          <cell r="I7884" t="str">
            <v>S</v>
          </cell>
          <cell r="J7884"/>
        </row>
        <row r="7885">
          <cell r="A7885">
            <v>917957</v>
          </cell>
          <cell r="B7885" t="str">
            <v>DOM GARRIGUE CDR ROMAINE'18 750ml</v>
          </cell>
          <cell r="C7885" t="str">
            <v>P</v>
          </cell>
          <cell r="D7885" t="str">
            <v>PR</v>
          </cell>
          <cell r="E7885" t="str">
            <v>PRD</v>
          </cell>
          <cell r="F7885">
            <v>750</v>
          </cell>
          <cell r="G7885">
            <v>917957</v>
          </cell>
          <cell r="H7885">
            <v>24.16</v>
          </cell>
          <cell r="I7885" t="str">
            <v>X</v>
          </cell>
          <cell r="J7885"/>
        </row>
        <row r="7886">
          <cell r="A7886">
            <v>916234</v>
          </cell>
          <cell r="B7886" t="str">
            <v>DOM GARRIGUE VACQUEYRAS'05/07 750ml</v>
          </cell>
          <cell r="C7886" t="str">
            <v>P</v>
          </cell>
          <cell r="D7886" t="str">
            <v>PR</v>
          </cell>
          <cell r="E7886" t="str">
            <v>PRD</v>
          </cell>
          <cell r="F7886">
            <v>750</v>
          </cell>
          <cell r="G7886">
            <v>916234</v>
          </cell>
          <cell r="H7886">
            <v>18.48</v>
          </cell>
          <cell r="I7886" t="str">
            <v>X</v>
          </cell>
          <cell r="J7886"/>
        </row>
        <row r="7887">
          <cell r="A7887">
            <v>923501</v>
          </cell>
          <cell r="B7887" t="str">
            <v>DOM GAUTHERIN CHABLIS VAILLON 2018 750ml</v>
          </cell>
          <cell r="C7887" t="str">
            <v>Y</v>
          </cell>
          <cell r="D7887" t="str">
            <v>YS</v>
          </cell>
          <cell r="E7887" t="str">
            <v>YSE</v>
          </cell>
          <cell r="F7887">
            <v>750</v>
          </cell>
          <cell r="G7887">
            <v>923501</v>
          </cell>
          <cell r="H7887">
            <v>41.99</v>
          </cell>
          <cell r="I7887" t="str">
            <v>S</v>
          </cell>
          <cell r="J7887"/>
        </row>
        <row r="7888">
          <cell r="A7888">
            <v>921671</v>
          </cell>
          <cell r="B7888" t="str">
            <v>DOM GESCHICKT VIN D' ALSACE P NOIR 750ml</v>
          </cell>
          <cell r="C7888" t="str">
            <v>Y</v>
          </cell>
          <cell r="D7888" t="str">
            <v>YS</v>
          </cell>
          <cell r="E7888" t="str">
            <v>YSE</v>
          </cell>
          <cell r="F7888">
            <v>750</v>
          </cell>
          <cell r="G7888">
            <v>921671</v>
          </cell>
          <cell r="H7888">
            <v>31.03</v>
          </cell>
          <cell r="I7888" t="str">
            <v>S</v>
          </cell>
          <cell r="J7888"/>
        </row>
        <row r="7889">
          <cell r="A7889">
            <v>907580</v>
          </cell>
          <cell r="B7889" t="str">
            <v>DOM GIRAUDON BOURGOGNE ALIGOTE'21 750ml</v>
          </cell>
          <cell r="C7889" t="str">
            <v>K</v>
          </cell>
          <cell r="D7889" t="str">
            <v>KR</v>
          </cell>
          <cell r="E7889" t="str">
            <v>KRE</v>
          </cell>
          <cell r="F7889">
            <v>750</v>
          </cell>
          <cell r="G7889">
            <v>907580</v>
          </cell>
          <cell r="H7889">
            <v>16.989999999999998</v>
          </cell>
          <cell r="I7889" t="str">
            <v>L</v>
          </cell>
          <cell r="J7889"/>
        </row>
        <row r="7890">
          <cell r="A7890">
            <v>913114</v>
          </cell>
          <cell r="B7890" t="str">
            <v>DOM GRAND VENEUR VENTOUX GELIN 750ml</v>
          </cell>
          <cell r="C7890" t="str">
            <v>P</v>
          </cell>
          <cell r="D7890" t="str">
            <v>PR</v>
          </cell>
          <cell r="E7890" t="str">
            <v>PRD</v>
          </cell>
          <cell r="F7890">
            <v>750</v>
          </cell>
          <cell r="G7890">
            <v>913114</v>
          </cell>
          <cell r="H7890">
            <v>13.25</v>
          </cell>
          <cell r="I7890" t="str">
            <v>U</v>
          </cell>
          <cell r="J7890"/>
        </row>
        <row r="7891">
          <cell r="A7891">
            <v>921670</v>
          </cell>
          <cell r="B7891" t="str">
            <v>DOM GROS LA CUISINE CHINON ROUGE 750ml</v>
          </cell>
          <cell r="C7891" t="str">
            <v>Y</v>
          </cell>
          <cell r="D7891" t="str">
            <v>YS</v>
          </cell>
          <cell r="E7891" t="str">
            <v>YSE</v>
          </cell>
          <cell r="F7891">
            <v>750</v>
          </cell>
          <cell r="G7891">
            <v>921670</v>
          </cell>
          <cell r="H7891">
            <v>22.73</v>
          </cell>
          <cell r="I7891" t="str">
            <v>S</v>
          </cell>
          <cell r="J7891"/>
        </row>
        <row r="7892">
          <cell r="A7892">
            <v>915420</v>
          </cell>
          <cell r="B7892" t="str">
            <v>DOM GROS NORE BANDOL ROSE'20 750ml</v>
          </cell>
          <cell r="C7892" t="str">
            <v>Y</v>
          </cell>
          <cell r="D7892" t="str">
            <v>YS</v>
          </cell>
          <cell r="E7892" t="str">
            <v>YSE</v>
          </cell>
          <cell r="F7892">
            <v>750</v>
          </cell>
          <cell r="G7892">
            <v>915420</v>
          </cell>
          <cell r="H7892">
            <v>45.5</v>
          </cell>
          <cell r="I7892" t="str">
            <v>S</v>
          </cell>
          <cell r="J7892"/>
        </row>
        <row r="7893">
          <cell r="A7893">
            <v>916991</v>
          </cell>
          <cell r="B7893" t="str">
            <v>DOM GROS PATA COTES RHONE'9/11 750ml</v>
          </cell>
          <cell r="C7893" t="str">
            <v>P</v>
          </cell>
          <cell r="D7893" t="str">
            <v>PR</v>
          </cell>
          <cell r="E7893" t="str">
            <v>PRD</v>
          </cell>
          <cell r="F7893">
            <v>750</v>
          </cell>
          <cell r="G7893">
            <v>916991</v>
          </cell>
          <cell r="H7893">
            <v>15.99</v>
          </cell>
          <cell r="I7893" t="str">
            <v>X</v>
          </cell>
          <cell r="J7893"/>
        </row>
        <row r="7894">
          <cell r="A7894">
            <v>952740</v>
          </cell>
          <cell r="B7894" t="str">
            <v>DOM GUEGUEN CHABLIS 750ml</v>
          </cell>
          <cell r="C7894" t="str">
            <v>Y</v>
          </cell>
          <cell r="D7894" t="str">
            <v>YS</v>
          </cell>
          <cell r="E7894" t="str">
            <v>YSE</v>
          </cell>
          <cell r="F7894">
            <v>750</v>
          </cell>
          <cell r="G7894">
            <v>952740</v>
          </cell>
          <cell r="H7894">
            <v>35.99</v>
          </cell>
          <cell r="I7894" t="str">
            <v>S</v>
          </cell>
          <cell r="J7894"/>
        </row>
        <row r="7895">
          <cell r="A7895">
            <v>922004</v>
          </cell>
          <cell r="B7895" t="str">
            <v>DOM GUYON CLOS DUROY GRAND GRU'14 750ml</v>
          </cell>
          <cell r="C7895" t="str">
            <v>Y</v>
          </cell>
          <cell r="D7895" t="str">
            <v>YS</v>
          </cell>
          <cell r="E7895" t="str">
            <v>YSE</v>
          </cell>
          <cell r="F7895">
            <v>750</v>
          </cell>
          <cell r="G7895">
            <v>922004</v>
          </cell>
          <cell r="H7895">
            <v>111.35</v>
          </cell>
          <cell r="I7895" t="str">
            <v>S</v>
          </cell>
          <cell r="J7895"/>
        </row>
        <row r="7896">
          <cell r="A7896">
            <v>922003</v>
          </cell>
          <cell r="B7896" t="str">
            <v>DOM GUYON CORTON BRESSANDES'18 750ml</v>
          </cell>
          <cell r="C7896" t="str">
            <v>Y</v>
          </cell>
          <cell r="D7896" t="str">
            <v>YS</v>
          </cell>
          <cell r="E7896" t="str">
            <v>YSE</v>
          </cell>
          <cell r="F7896">
            <v>750</v>
          </cell>
          <cell r="G7896">
            <v>922003</v>
          </cell>
          <cell r="H7896">
            <v>188.1</v>
          </cell>
          <cell r="I7896" t="str">
            <v>S</v>
          </cell>
          <cell r="J7896"/>
        </row>
        <row r="7897">
          <cell r="A7897">
            <v>922002</v>
          </cell>
          <cell r="B7897" t="str">
            <v>DOM GUYON CORTON CHARLAMAGNE'18 750ml</v>
          </cell>
          <cell r="C7897" t="str">
            <v>Y</v>
          </cell>
          <cell r="D7897" t="str">
            <v>YS</v>
          </cell>
          <cell r="E7897" t="str">
            <v>YSE</v>
          </cell>
          <cell r="F7897">
            <v>750</v>
          </cell>
          <cell r="G7897">
            <v>922002</v>
          </cell>
          <cell r="H7897">
            <v>237.1</v>
          </cell>
          <cell r="I7897" t="str">
            <v>S</v>
          </cell>
          <cell r="J7897"/>
        </row>
        <row r="7898">
          <cell r="A7898">
            <v>923470</v>
          </cell>
          <cell r="B7898" t="str">
            <v>DOM GUYON PERNAND VERGELESSES 750ml</v>
          </cell>
          <cell r="C7898" t="str">
            <v>K</v>
          </cell>
          <cell r="D7898" t="str">
            <v>KR</v>
          </cell>
          <cell r="E7898" t="str">
            <v>KRA</v>
          </cell>
          <cell r="F7898">
            <v>750</v>
          </cell>
          <cell r="G7898">
            <v>923470</v>
          </cell>
          <cell r="H7898">
            <v>98.99</v>
          </cell>
          <cell r="I7898" t="str">
            <v>L</v>
          </cell>
          <cell r="J7898"/>
        </row>
        <row r="7899">
          <cell r="A7899">
            <v>917563</v>
          </cell>
          <cell r="B7899" t="str">
            <v>DOM HAUTS SANZIERS SAUMUR BL'11 750ml</v>
          </cell>
          <cell r="C7899" t="str">
            <v>K</v>
          </cell>
          <cell r="D7899" t="str">
            <v>KR</v>
          </cell>
          <cell r="E7899" t="str">
            <v>KRB</v>
          </cell>
          <cell r="F7899">
            <v>750</v>
          </cell>
          <cell r="G7899">
            <v>917563</v>
          </cell>
          <cell r="H7899">
            <v>15.17</v>
          </cell>
          <cell r="I7899" t="str">
            <v>X</v>
          </cell>
          <cell r="J7899"/>
        </row>
        <row r="7900">
          <cell r="A7900">
            <v>954409</v>
          </cell>
          <cell r="B7900" t="str">
            <v>DOM HUET PETTILANT SPARKLING 750ml</v>
          </cell>
          <cell r="C7900" t="str">
            <v>Y</v>
          </cell>
          <cell r="D7900" t="str">
            <v>YS</v>
          </cell>
          <cell r="E7900" t="str">
            <v>YSE</v>
          </cell>
          <cell r="F7900">
            <v>750</v>
          </cell>
          <cell r="G7900">
            <v>954409</v>
          </cell>
          <cell r="H7900">
            <v>31.62</v>
          </cell>
          <cell r="I7900" t="str">
            <v>S</v>
          </cell>
          <cell r="J7900"/>
        </row>
        <row r="7901">
          <cell r="A7901">
            <v>917865</v>
          </cell>
          <cell r="B7901" t="str">
            <v>DOM HUET VOUVRAY DEMI-SEC LHL'19 750ml</v>
          </cell>
          <cell r="C7901" t="str">
            <v>Y</v>
          </cell>
          <cell r="D7901" t="str">
            <v>YS</v>
          </cell>
          <cell r="E7901" t="str">
            <v>YSE</v>
          </cell>
          <cell r="F7901">
            <v>750</v>
          </cell>
          <cell r="G7901">
            <v>917865</v>
          </cell>
          <cell r="H7901">
            <v>41.5</v>
          </cell>
          <cell r="I7901" t="str">
            <v>L</v>
          </cell>
          <cell r="J7901"/>
        </row>
        <row r="7902">
          <cell r="A7902">
            <v>917903</v>
          </cell>
          <cell r="B7902" t="str">
            <v>DOM HUET VOUVRAY SEC BOURG'13 750ml</v>
          </cell>
          <cell r="C7902" t="str">
            <v>K</v>
          </cell>
          <cell r="D7902" t="str">
            <v>KR</v>
          </cell>
          <cell r="E7902" t="str">
            <v>KRB</v>
          </cell>
          <cell r="F7902">
            <v>750</v>
          </cell>
          <cell r="G7902">
            <v>917903</v>
          </cell>
          <cell r="H7902">
            <v>19.04</v>
          </cell>
          <cell r="I7902" t="str">
            <v>X</v>
          </cell>
          <cell r="J7902"/>
        </row>
        <row r="7903">
          <cell r="A7903">
            <v>909322</v>
          </cell>
          <cell r="B7903" t="str">
            <v>DOM HUET VOUVRAY SEC LE MONT 09 750ml</v>
          </cell>
          <cell r="C7903" t="str">
            <v>Y</v>
          </cell>
          <cell r="D7903" t="str">
            <v>YS</v>
          </cell>
          <cell r="E7903" t="str">
            <v>YSE</v>
          </cell>
          <cell r="F7903">
            <v>750</v>
          </cell>
          <cell r="G7903">
            <v>909322</v>
          </cell>
          <cell r="H7903">
            <v>32.33</v>
          </cell>
          <cell r="I7903" t="str">
            <v>S</v>
          </cell>
          <cell r="J7903"/>
        </row>
        <row r="7904">
          <cell r="A7904">
            <v>954337</v>
          </cell>
          <cell r="B7904" t="str">
            <v>DOM HUET VOUVRAY SEC LHL'19 750ml</v>
          </cell>
          <cell r="C7904" t="str">
            <v>K</v>
          </cell>
          <cell r="D7904" t="str">
            <v>KR</v>
          </cell>
          <cell r="E7904" t="str">
            <v>KRB</v>
          </cell>
          <cell r="F7904">
            <v>750</v>
          </cell>
          <cell r="G7904">
            <v>954337</v>
          </cell>
          <cell r="H7904">
            <v>37.89</v>
          </cell>
          <cell r="I7904" t="str">
            <v>L</v>
          </cell>
          <cell r="J7904"/>
        </row>
        <row r="7905">
          <cell r="A7905">
            <v>924229</v>
          </cell>
          <cell r="B7905" t="str">
            <v>DOM JAULIN PLAISANTIN HAUT CHINON 750ml</v>
          </cell>
          <cell r="C7905" t="str">
            <v>Y</v>
          </cell>
          <cell r="D7905" t="str">
            <v>YS</v>
          </cell>
          <cell r="E7905" t="str">
            <v>YSE</v>
          </cell>
          <cell r="F7905">
            <v>750</v>
          </cell>
          <cell r="G7905">
            <v>924229</v>
          </cell>
          <cell r="H7905">
            <v>29.99</v>
          </cell>
          <cell r="I7905" t="str">
            <v>S</v>
          </cell>
          <cell r="J7905"/>
        </row>
        <row r="7906">
          <cell r="A7906">
            <v>922914</v>
          </cell>
          <cell r="B7906" t="str">
            <v>DOM JEROMEÂ MEUNIER MERCUREY ROUGE'1750ml</v>
          </cell>
          <cell r="C7906" t="str">
            <v>Y</v>
          </cell>
          <cell r="D7906" t="str">
            <v>YS</v>
          </cell>
          <cell r="E7906" t="str">
            <v>YSE</v>
          </cell>
          <cell r="F7906">
            <v>750</v>
          </cell>
          <cell r="G7906">
            <v>922914</v>
          </cell>
          <cell r="H7906">
            <v>35.19</v>
          </cell>
          <cell r="I7906" t="str">
            <v>S</v>
          </cell>
          <cell r="J7906"/>
        </row>
        <row r="7907">
          <cell r="A7907">
            <v>948875</v>
          </cell>
          <cell r="B7907" t="str">
            <v>DOM JOHANN MICHEL CORNAS 2019 750ml</v>
          </cell>
          <cell r="C7907" t="str">
            <v>Y</v>
          </cell>
          <cell r="D7907" t="str">
            <v>YS</v>
          </cell>
          <cell r="E7907" t="str">
            <v>YSE</v>
          </cell>
          <cell r="F7907">
            <v>750</v>
          </cell>
          <cell r="G7907">
            <v>948875</v>
          </cell>
          <cell r="H7907">
            <v>67.06</v>
          </cell>
          <cell r="I7907" t="str">
            <v>S</v>
          </cell>
          <cell r="J7907"/>
        </row>
        <row r="7908">
          <cell r="A7908">
            <v>923894</v>
          </cell>
          <cell r="B7908" t="str">
            <v>DOM LA BANATE VIELLES VIGNES 2016 750ml</v>
          </cell>
          <cell r="C7908" t="str">
            <v>Y</v>
          </cell>
          <cell r="D7908" t="str">
            <v>YS</v>
          </cell>
          <cell r="E7908" t="str">
            <v>YSE</v>
          </cell>
          <cell r="F7908">
            <v>750</v>
          </cell>
          <cell r="G7908">
            <v>923894</v>
          </cell>
          <cell r="H7908">
            <v>19.989999999999998</v>
          </cell>
          <cell r="I7908" t="str">
            <v>S</v>
          </cell>
          <cell r="J7908"/>
        </row>
        <row r="7909">
          <cell r="A7909">
            <v>917486</v>
          </cell>
          <cell r="B7909" t="str">
            <v>DOM LA BASTIDE CORBIRES'07 750ml</v>
          </cell>
          <cell r="C7909" t="str">
            <v>P</v>
          </cell>
          <cell r="D7909" t="str">
            <v>PR</v>
          </cell>
          <cell r="E7909" t="str">
            <v>PRE</v>
          </cell>
          <cell r="F7909">
            <v>750</v>
          </cell>
          <cell r="G7909">
            <v>917486</v>
          </cell>
          <cell r="H7909">
            <v>12.16</v>
          </cell>
          <cell r="I7909" t="str">
            <v>U</v>
          </cell>
          <cell r="J7909"/>
        </row>
        <row r="7910">
          <cell r="A7910">
            <v>917485</v>
          </cell>
          <cell r="B7910" t="str">
            <v>DOM LA BASTIDE VIOGNIER'07 750ml</v>
          </cell>
          <cell r="C7910" t="str">
            <v>K</v>
          </cell>
          <cell r="D7910" t="str">
            <v>KR</v>
          </cell>
          <cell r="E7910" t="str">
            <v>KRD</v>
          </cell>
          <cell r="F7910">
            <v>750</v>
          </cell>
          <cell r="G7910">
            <v>917485</v>
          </cell>
          <cell r="H7910">
            <v>13.17</v>
          </cell>
          <cell r="I7910" t="str">
            <v>U</v>
          </cell>
          <cell r="J7910"/>
        </row>
        <row r="7911">
          <cell r="A7911">
            <v>952102</v>
          </cell>
          <cell r="B7911" t="str">
            <v>DOM LA MEULIERE FORENEAUX CHABLIS 750ml</v>
          </cell>
          <cell r="C7911" t="str">
            <v>Y</v>
          </cell>
          <cell r="D7911" t="str">
            <v>YS</v>
          </cell>
          <cell r="E7911" t="str">
            <v>YSE</v>
          </cell>
          <cell r="F7911">
            <v>750</v>
          </cell>
          <cell r="G7911">
            <v>952102</v>
          </cell>
          <cell r="H7911">
            <v>42.62</v>
          </cell>
          <cell r="I7911" t="str">
            <v>S</v>
          </cell>
          <cell r="J7911"/>
        </row>
        <row r="7912">
          <cell r="A7912">
            <v>922707</v>
          </cell>
          <cell r="B7912" t="str">
            <v>DOM LA PAONNERIE SIMPLE GAMAY 2019 750ml</v>
          </cell>
          <cell r="C7912" t="str">
            <v>Y</v>
          </cell>
          <cell r="D7912" t="str">
            <v>YS</v>
          </cell>
          <cell r="E7912" t="str">
            <v>YSE</v>
          </cell>
          <cell r="F7912">
            <v>750</v>
          </cell>
          <cell r="G7912">
            <v>922707</v>
          </cell>
          <cell r="H7912">
            <v>42.78</v>
          </cell>
          <cell r="I7912" t="str">
            <v>S</v>
          </cell>
          <cell r="J7912"/>
        </row>
        <row r="7913">
          <cell r="A7913">
            <v>917891</v>
          </cell>
          <cell r="B7913" t="str">
            <v>DOM LA TOUR VIEILLE COLLIO PA'07 750ml</v>
          </cell>
          <cell r="C7913" t="str">
            <v>P</v>
          </cell>
          <cell r="D7913" t="str">
            <v>PR</v>
          </cell>
          <cell r="E7913" t="str">
            <v>PRE</v>
          </cell>
          <cell r="F7913">
            <v>750</v>
          </cell>
          <cell r="G7913">
            <v>917891</v>
          </cell>
          <cell r="H7913">
            <v>25.65</v>
          </cell>
          <cell r="I7913" t="str">
            <v>X</v>
          </cell>
          <cell r="J7913"/>
        </row>
        <row r="7914">
          <cell r="A7914">
            <v>916796</v>
          </cell>
          <cell r="B7914" t="str">
            <v>DOM LAFAGE BASTIDE MIRAFLORS'17 750ml</v>
          </cell>
          <cell r="C7914" t="str">
            <v>P</v>
          </cell>
          <cell r="D7914" t="str">
            <v>PR</v>
          </cell>
          <cell r="E7914" t="str">
            <v>PRE</v>
          </cell>
          <cell r="F7914">
            <v>750</v>
          </cell>
          <cell r="G7914">
            <v>916796</v>
          </cell>
          <cell r="H7914">
            <v>21.16</v>
          </cell>
          <cell r="I7914" t="str">
            <v>S</v>
          </cell>
          <cell r="J7914"/>
        </row>
        <row r="7915">
          <cell r="A7915">
            <v>916797</v>
          </cell>
          <cell r="B7915" t="str">
            <v>DOM LAFAGE COTE EST BLANC'19 750ml</v>
          </cell>
          <cell r="C7915" t="str">
            <v>K</v>
          </cell>
          <cell r="D7915" t="str">
            <v>KR</v>
          </cell>
          <cell r="E7915" t="str">
            <v>KRD</v>
          </cell>
          <cell r="F7915">
            <v>750</v>
          </cell>
          <cell r="G7915">
            <v>916797</v>
          </cell>
          <cell r="H7915">
            <v>19.54</v>
          </cell>
          <cell r="I7915" t="str">
            <v>L</v>
          </cell>
          <cell r="J7915"/>
        </row>
        <row r="7916">
          <cell r="A7916">
            <v>923517</v>
          </cell>
          <cell r="B7916" t="str">
            <v>DOM LAFAGE CUVEE NICOLAS 750ML 750ml</v>
          </cell>
          <cell r="C7916" t="str">
            <v>Y</v>
          </cell>
          <cell r="D7916" t="str">
            <v>YS</v>
          </cell>
          <cell r="E7916" t="str">
            <v>YSE</v>
          </cell>
          <cell r="F7916">
            <v>750</v>
          </cell>
          <cell r="G7916">
            <v>923517</v>
          </cell>
          <cell r="H7916">
            <v>28.56</v>
          </cell>
          <cell r="I7916" t="str">
            <v>S</v>
          </cell>
          <cell r="J7916"/>
        </row>
        <row r="7917">
          <cell r="A7917">
            <v>924427</v>
          </cell>
          <cell r="B7917" t="str">
            <v>DOM LAFFOURCADE SAVENNIERES 2019 750ml</v>
          </cell>
          <cell r="C7917" t="str">
            <v>Y</v>
          </cell>
          <cell r="D7917" t="str">
            <v>YS</v>
          </cell>
          <cell r="E7917" t="str">
            <v>YSE</v>
          </cell>
          <cell r="F7917">
            <v>750</v>
          </cell>
          <cell r="G7917">
            <v>924427</v>
          </cell>
          <cell r="H7917">
            <v>32.75</v>
          </cell>
          <cell r="I7917" t="str">
            <v>S</v>
          </cell>
          <cell r="J7917"/>
        </row>
        <row r="7918">
          <cell r="A7918">
            <v>904047</v>
          </cell>
          <cell r="B7918" t="str">
            <v>DOM L'ALLIANCE BORDEAUX BLANC 2019 750ml</v>
          </cell>
          <cell r="C7918" t="str">
            <v>Y</v>
          </cell>
          <cell r="D7918" t="str">
            <v>YS</v>
          </cell>
          <cell r="E7918" t="str">
            <v>YSE</v>
          </cell>
          <cell r="F7918">
            <v>750</v>
          </cell>
          <cell r="G7918">
            <v>904047</v>
          </cell>
          <cell r="H7918">
            <v>55.99</v>
          </cell>
          <cell r="I7918" t="str">
            <v>S</v>
          </cell>
          <cell r="J7918"/>
        </row>
        <row r="7919">
          <cell r="A7919">
            <v>900895</v>
          </cell>
          <cell r="B7919" t="str">
            <v>DOM LAMY-PLT CHSGNE MNTHT'92 750ml</v>
          </cell>
          <cell r="C7919" t="str">
            <v>Y</v>
          </cell>
          <cell r="D7919" t="str">
            <v>YS</v>
          </cell>
          <cell r="E7919" t="str">
            <v>YSE</v>
          </cell>
          <cell r="F7919">
            <v>750</v>
          </cell>
          <cell r="G7919">
            <v>900895</v>
          </cell>
          <cell r="H7919">
            <v>39.380000000000003</v>
          </cell>
          <cell r="I7919" t="str">
            <v>S</v>
          </cell>
          <cell r="J7919"/>
        </row>
        <row r="7920">
          <cell r="A7920">
            <v>916184</v>
          </cell>
          <cell r="B7920" t="str">
            <v>DOM LANCYRE LANGUEDOC ROSE'21 750ml</v>
          </cell>
          <cell r="C7920" t="str">
            <v>M</v>
          </cell>
          <cell r="D7920" t="str">
            <v>MP</v>
          </cell>
          <cell r="E7920" t="str">
            <v>MPX</v>
          </cell>
          <cell r="F7920">
            <v>750</v>
          </cell>
          <cell r="G7920">
            <v>916184</v>
          </cell>
          <cell r="H7920">
            <v>16.989999999999998</v>
          </cell>
          <cell r="I7920" t="str">
            <v>S</v>
          </cell>
          <cell r="J7920"/>
        </row>
        <row r="7921">
          <cell r="A7921">
            <v>916783</v>
          </cell>
          <cell r="B7921" t="str">
            <v>DOM LANCYRE ROUSSANNE'17/18 750ml</v>
          </cell>
          <cell r="C7921" t="str">
            <v>K</v>
          </cell>
          <cell r="D7921" t="str">
            <v>KR</v>
          </cell>
          <cell r="E7921" t="str">
            <v>KRE</v>
          </cell>
          <cell r="F7921">
            <v>750</v>
          </cell>
          <cell r="G7921">
            <v>916783</v>
          </cell>
          <cell r="H7921">
            <v>19.989999999999998</v>
          </cell>
          <cell r="I7921" t="str">
            <v>L</v>
          </cell>
          <cell r="J7921"/>
        </row>
        <row r="7922">
          <cell r="A7922">
            <v>917420</v>
          </cell>
          <cell r="B7922" t="str">
            <v>DOM LAPORTE SANCERRE ROCHOY'7/ 750ml</v>
          </cell>
          <cell r="C7922" t="str">
            <v>K</v>
          </cell>
          <cell r="D7922" t="str">
            <v>KR</v>
          </cell>
          <cell r="E7922" t="str">
            <v>KRB</v>
          </cell>
          <cell r="F7922">
            <v>750</v>
          </cell>
          <cell r="G7922">
            <v>917420</v>
          </cell>
          <cell r="H7922">
            <v>27.07</v>
          </cell>
          <cell r="I7922" t="str">
            <v>X</v>
          </cell>
          <cell r="J7922"/>
        </row>
        <row r="7923">
          <cell r="A7923">
            <v>915939</v>
          </cell>
          <cell r="B7923" t="str">
            <v>DOM LE PIVE ROSE GRIS'17/18 750ml</v>
          </cell>
          <cell r="C7923" t="str">
            <v>M</v>
          </cell>
          <cell r="D7923" t="str">
            <v>MP</v>
          </cell>
          <cell r="E7923" t="str">
            <v>MPX</v>
          </cell>
          <cell r="F7923">
            <v>750</v>
          </cell>
          <cell r="G7923">
            <v>915939</v>
          </cell>
          <cell r="H7923">
            <v>15.22</v>
          </cell>
          <cell r="I7923" t="str">
            <v>X</v>
          </cell>
          <cell r="J7923"/>
        </row>
        <row r="7924">
          <cell r="A7924">
            <v>953155</v>
          </cell>
          <cell r="B7924" t="str">
            <v>DOM LEDUC FOUIN ANJOU BLANC 750ml</v>
          </cell>
          <cell r="C7924" t="str">
            <v>Y</v>
          </cell>
          <cell r="D7924" t="str">
            <v>YS</v>
          </cell>
          <cell r="E7924" t="str">
            <v>YSE</v>
          </cell>
          <cell r="F7924">
            <v>750</v>
          </cell>
          <cell r="G7924">
            <v>953155</v>
          </cell>
          <cell r="H7924">
            <v>29.35</v>
          </cell>
          <cell r="I7924" t="str">
            <v>S</v>
          </cell>
          <cell r="J7924"/>
        </row>
        <row r="7925">
          <cell r="A7925">
            <v>953156</v>
          </cell>
          <cell r="B7925" t="str">
            <v>DOM LEDUC FOUIN ANJOU ROUGE 750ml</v>
          </cell>
          <cell r="C7925" t="str">
            <v>Y</v>
          </cell>
          <cell r="D7925" t="str">
            <v>YS</v>
          </cell>
          <cell r="E7925" t="str">
            <v>YSE</v>
          </cell>
          <cell r="F7925">
            <v>750</v>
          </cell>
          <cell r="G7925">
            <v>953156</v>
          </cell>
          <cell r="H7925">
            <v>21.61</v>
          </cell>
          <cell r="I7925" t="str">
            <v>S</v>
          </cell>
          <cell r="J7925"/>
        </row>
        <row r="7926">
          <cell r="A7926">
            <v>910809</v>
          </cell>
          <cell r="B7926" t="str">
            <v>DOM LEFLAIVE BATARD-MONT'11 750ml</v>
          </cell>
          <cell r="C7926" t="str">
            <v>K</v>
          </cell>
          <cell r="D7926" t="str">
            <v>KR</v>
          </cell>
          <cell r="E7926" t="str">
            <v>KRA</v>
          </cell>
          <cell r="F7926">
            <v>750</v>
          </cell>
          <cell r="G7926">
            <v>910809</v>
          </cell>
          <cell r="H7926">
            <v>509.49</v>
          </cell>
          <cell r="I7926" t="str">
            <v>L</v>
          </cell>
          <cell r="J7926"/>
        </row>
        <row r="7927">
          <cell r="A7927">
            <v>918435</v>
          </cell>
          <cell r="B7927" t="str">
            <v>DOM LEFLAIVE BOURG BLANC'19/20 750ml</v>
          </cell>
          <cell r="C7927" t="str">
            <v>K</v>
          </cell>
          <cell r="D7927" t="str">
            <v>KR</v>
          </cell>
          <cell r="E7927" t="str">
            <v>KRA</v>
          </cell>
          <cell r="F7927">
            <v>750</v>
          </cell>
          <cell r="G7927">
            <v>918435</v>
          </cell>
          <cell r="H7927">
            <v>126.6</v>
          </cell>
          <cell r="I7927" t="str">
            <v>L</v>
          </cell>
          <cell r="J7927"/>
        </row>
        <row r="7928">
          <cell r="A7928">
            <v>918071</v>
          </cell>
          <cell r="B7928" t="str">
            <v>DOM LEFLAIVE FOLATIERES'9/11/15 750ml</v>
          </cell>
          <cell r="C7928" t="str">
            <v>K</v>
          </cell>
          <cell r="D7928" t="str">
            <v>KR</v>
          </cell>
          <cell r="E7928" t="str">
            <v>KRA</v>
          </cell>
          <cell r="F7928">
            <v>750</v>
          </cell>
          <cell r="G7928">
            <v>918071</v>
          </cell>
          <cell r="H7928">
            <v>266.35000000000002</v>
          </cell>
          <cell r="I7928" t="str">
            <v>L</v>
          </cell>
          <cell r="J7928"/>
        </row>
        <row r="7929">
          <cell r="A7929">
            <v>951738</v>
          </cell>
          <cell r="B7929" t="str">
            <v>DOM LEFLAIVE MACON VERZE'20 750ml</v>
          </cell>
          <cell r="C7929" t="str">
            <v>K</v>
          </cell>
          <cell r="D7929" t="str">
            <v>KR</v>
          </cell>
          <cell r="E7929" t="str">
            <v>KRA</v>
          </cell>
          <cell r="F7929">
            <v>750</v>
          </cell>
          <cell r="G7929">
            <v>951738</v>
          </cell>
          <cell r="H7929">
            <v>66.98</v>
          </cell>
          <cell r="I7929" t="str">
            <v>U</v>
          </cell>
          <cell r="J7929"/>
        </row>
        <row r="7930">
          <cell r="A7930">
            <v>906151</v>
          </cell>
          <cell r="B7930" t="str">
            <v>DOM LEFLAIVE PULIGNY CLAVOILN'20 750ml</v>
          </cell>
          <cell r="C7930" t="str">
            <v>K</v>
          </cell>
          <cell r="D7930" t="str">
            <v>KR</v>
          </cell>
          <cell r="E7930" t="str">
            <v>KRA</v>
          </cell>
          <cell r="F7930">
            <v>750</v>
          </cell>
          <cell r="G7930">
            <v>906151</v>
          </cell>
          <cell r="H7930">
            <v>358.47</v>
          </cell>
          <cell r="I7930" t="str">
            <v>L</v>
          </cell>
          <cell r="J7930"/>
        </row>
        <row r="7931">
          <cell r="A7931">
            <v>908624</v>
          </cell>
          <cell r="B7931" t="str">
            <v>DOM LEFLAIVE PULIGNY MONT'20 750ml</v>
          </cell>
          <cell r="C7931" t="str">
            <v>K</v>
          </cell>
          <cell r="D7931" t="str">
            <v>KR</v>
          </cell>
          <cell r="E7931" t="str">
            <v>KRA</v>
          </cell>
          <cell r="F7931">
            <v>750</v>
          </cell>
          <cell r="G7931">
            <v>908624</v>
          </cell>
          <cell r="H7931">
            <v>248.8</v>
          </cell>
          <cell r="I7931" t="str">
            <v>L</v>
          </cell>
          <cell r="J7931"/>
        </row>
        <row r="7932">
          <cell r="A7932">
            <v>908625</v>
          </cell>
          <cell r="B7932" t="str">
            <v>DOM LEFLAIVE PULIGNY-MONT PUCELLES 750ml</v>
          </cell>
          <cell r="C7932" t="str">
            <v>Y</v>
          </cell>
          <cell r="D7932" t="str">
            <v>YS</v>
          </cell>
          <cell r="E7932" t="str">
            <v>YSE</v>
          </cell>
          <cell r="F7932">
            <v>750</v>
          </cell>
          <cell r="G7932">
            <v>908625</v>
          </cell>
          <cell r="H7932">
            <v>194.07</v>
          </cell>
          <cell r="I7932" t="str">
            <v>S</v>
          </cell>
          <cell r="J7932"/>
        </row>
        <row r="7933">
          <cell r="A7933">
            <v>910810</v>
          </cell>
          <cell r="B7933" t="str">
            <v>DOM LEFLAIVE VERZE LES CHENES'20 750ml</v>
          </cell>
          <cell r="C7933" t="str">
            <v>K</v>
          </cell>
          <cell r="D7933" t="str">
            <v>KR</v>
          </cell>
          <cell r="E7933" t="str">
            <v>KRA</v>
          </cell>
          <cell r="F7933">
            <v>750</v>
          </cell>
          <cell r="G7933">
            <v>910810</v>
          </cell>
          <cell r="H7933">
            <v>79.510000000000005</v>
          </cell>
          <cell r="I7933" t="str">
            <v>L</v>
          </cell>
          <cell r="J7933"/>
        </row>
        <row r="7934">
          <cell r="A7934">
            <v>948717</v>
          </cell>
          <cell r="B7934" t="str">
            <v>DOM LONG DEPA LES VAUCOPINS CHAB 750ml</v>
          </cell>
          <cell r="C7934" t="str">
            <v>Y</v>
          </cell>
          <cell r="D7934" t="str">
            <v>YS</v>
          </cell>
          <cell r="E7934" t="str">
            <v>YSE</v>
          </cell>
          <cell r="F7934">
            <v>750</v>
          </cell>
          <cell r="G7934">
            <v>948717</v>
          </cell>
          <cell r="H7934">
            <v>43.5</v>
          </cell>
          <cell r="I7934" t="str">
            <v>S</v>
          </cell>
          <cell r="J7934"/>
        </row>
        <row r="7935">
          <cell r="A7935">
            <v>948643</v>
          </cell>
          <cell r="B7935" t="str">
            <v>DOM LONG DEPAQUIT CHABLIS 750ml</v>
          </cell>
          <cell r="C7935" t="str">
            <v>Y</v>
          </cell>
          <cell r="D7935" t="str">
            <v>YS</v>
          </cell>
          <cell r="E7935" t="str">
            <v>YSE</v>
          </cell>
          <cell r="F7935">
            <v>750</v>
          </cell>
          <cell r="G7935">
            <v>948643</v>
          </cell>
          <cell r="H7935">
            <v>20.38</v>
          </cell>
          <cell r="I7935" t="str">
            <v>S</v>
          </cell>
          <cell r="J7935"/>
        </row>
        <row r="7936">
          <cell r="A7936">
            <v>951198</v>
          </cell>
          <cell r="B7936" t="str">
            <v>DOM LUCCI WILDMAN PN 750ml</v>
          </cell>
          <cell r="C7936" t="str">
            <v>Y</v>
          </cell>
          <cell r="D7936" t="str">
            <v>YS</v>
          </cell>
          <cell r="E7936" t="str">
            <v>YSE</v>
          </cell>
          <cell r="F7936">
            <v>750</v>
          </cell>
          <cell r="G7936">
            <v>951198</v>
          </cell>
          <cell r="H7936">
            <v>48.89</v>
          </cell>
          <cell r="I7936" t="str">
            <v>S</v>
          </cell>
          <cell r="J7936"/>
        </row>
        <row r="7937">
          <cell r="A7937">
            <v>917869</v>
          </cell>
          <cell r="B7937" t="str">
            <v>DOM M THOMAS SANCERRE'19 750ml</v>
          </cell>
          <cell r="C7937" t="str">
            <v>K</v>
          </cell>
          <cell r="D7937" t="str">
            <v>KR</v>
          </cell>
          <cell r="E7937" t="str">
            <v>KRB</v>
          </cell>
          <cell r="F7937">
            <v>750</v>
          </cell>
          <cell r="G7937">
            <v>917869</v>
          </cell>
          <cell r="H7937">
            <v>16.3</v>
          </cell>
          <cell r="I7937" t="str">
            <v>X</v>
          </cell>
          <cell r="J7937"/>
        </row>
        <row r="7938">
          <cell r="A7938">
            <v>950141</v>
          </cell>
          <cell r="B7938" t="str">
            <v>DOM MARDON QUINCY TRES VIEILLES VI 750ml</v>
          </cell>
          <cell r="C7938" t="str">
            <v>Y</v>
          </cell>
          <cell r="D7938" t="str">
            <v>YS</v>
          </cell>
          <cell r="E7938" t="str">
            <v>YSE</v>
          </cell>
          <cell r="F7938">
            <v>750</v>
          </cell>
          <cell r="G7938">
            <v>950141</v>
          </cell>
          <cell r="H7938">
            <v>21.79</v>
          </cell>
          <cell r="I7938" t="str">
            <v>S</v>
          </cell>
          <cell r="J7938"/>
        </row>
        <row r="7939">
          <cell r="A7939">
            <v>953487</v>
          </cell>
          <cell r="B7939" t="str">
            <v>DOM MARIUS DELARCHE CORTON RENARD 375 ml</v>
          </cell>
          <cell r="C7939" t="str">
            <v>Y</v>
          </cell>
          <cell r="D7939" t="str">
            <v>YS</v>
          </cell>
          <cell r="E7939" t="str">
            <v>YSE</v>
          </cell>
          <cell r="F7939">
            <v>375</v>
          </cell>
          <cell r="G7939">
            <v>953487</v>
          </cell>
          <cell r="H7939">
            <v>57.82</v>
          </cell>
          <cell r="I7939" t="str">
            <v>S</v>
          </cell>
          <cell r="J7939"/>
        </row>
        <row r="7940">
          <cell r="A7940">
            <v>951992</v>
          </cell>
          <cell r="B7940" t="str">
            <v>DOM MARNARINE CARIGNAN 750ml</v>
          </cell>
          <cell r="C7940" t="str">
            <v>Y</v>
          </cell>
          <cell r="D7940" t="str">
            <v>YS</v>
          </cell>
          <cell r="E7940" t="str">
            <v>YSE</v>
          </cell>
          <cell r="F7940">
            <v>750</v>
          </cell>
          <cell r="G7940">
            <v>951992</v>
          </cell>
          <cell r="H7940">
            <v>13.56</v>
          </cell>
          <cell r="I7940" t="str">
            <v>S</v>
          </cell>
          <cell r="J7940"/>
        </row>
        <row r="7941">
          <cell r="A7941">
            <v>923037</v>
          </cell>
          <cell r="B7941" t="str">
            <v>DOM MARTIN CLERC CÃ”TE RÃ”TIE 2019 750ml</v>
          </cell>
          <cell r="C7941" t="str">
            <v>Y</v>
          </cell>
          <cell r="D7941" t="str">
            <v>YS</v>
          </cell>
          <cell r="E7941" t="str">
            <v>YSE</v>
          </cell>
          <cell r="F7941">
            <v>750</v>
          </cell>
          <cell r="G7941">
            <v>923037</v>
          </cell>
          <cell r="H7941">
            <v>83.83</v>
          </cell>
          <cell r="I7941" t="str">
            <v>S</v>
          </cell>
          <cell r="J7941"/>
        </row>
        <row r="7942">
          <cell r="A7942">
            <v>917480</v>
          </cell>
          <cell r="B7942" t="str">
            <v>DOM MASSAMIER OLIVIERS ROSE'10 750ml</v>
          </cell>
          <cell r="C7942" t="str">
            <v>M</v>
          </cell>
          <cell r="D7942" t="str">
            <v>MP</v>
          </cell>
          <cell r="E7942" t="str">
            <v>MPQ</v>
          </cell>
          <cell r="F7942">
            <v>750</v>
          </cell>
          <cell r="G7942">
            <v>917480</v>
          </cell>
          <cell r="H7942">
            <v>7.42</v>
          </cell>
          <cell r="I7942" t="str">
            <v>U</v>
          </cell>
          <cell r="J7942"/>
        </row>
        <row r="7943">
          <cell r="A7943">
            <v>923190</v>
          </cell>
          <cell r="B7943" t="str">
            <v>DOM MEIX FOULOT MERC ROUGE 2014 1500ml</v>
          </cell>
          <cell r="C7943" t="str">
            <v>Y</v>
          </cell>
          <cell r="D7943" t="str">
            <v>YS</v>
          </cell>
          <cell r="E7943" t="str">
            <v>YSE</v>
          </cell>
          <cell r="F7943">
            <v>1500</v>
          </cell>
          <cell r="G7943">
            <v>923190</v>
          </cell>
          <cell r="H7943">
            <v>93.39</v>
          </cell>
          <cell r="I7943" t="str">
            <v>S</v>
          </cell>
          <cell r="J7943"/>
        </row>
        <row r="7944">
          <cell r="A7944">
            <v>923191</v>
          </cell>
          <cell r="B7944" t="str">
            <v>DOM MEIX FOULOT MERC ROUGE 2015 1500ml</v>
          </cell>
          <cell r="C7944" t="str">
            <v>Y</v>
          </cell>
          <cell r="D7944" t="str">
            <v>YS</v>
          </cell>
          <cell r="E7944" t="str">
            <v>YSE</v>
          </cell>
          <cell r="F7944">
            <v>1500</v>
          </cell>
          <cell r="G7944">
            <v>923191</v>
          </cell>
          <cell r="H7944">
            <v>111.81</v>
          </cell>
          <cell r="I7944" t="str">
            <v>S</v>
          </cell>
          <cell r="J7944"/>
        </row>
        <row r="7945">
          <cell r="A7945">
            <v>904415</v>
          </cell>
          <cell r="B7945" t="str">
            <v>DOM MEULIERE MONTS DE CHABLIS 750ml</v>
          </cell>
          <cell r="C7945" t="str">
            <v>Y</v>
          </cell>
          <cell r="D7945" t="str">
            <v>YS</v>
          </cell>
          <cell r="E7945" t="str">
            <v>YSE</v>
          </cell>
          <cell r="F7945">
            <v>750</v>
          </cell>
          <cell r="G7945">
            <v>904415</v>
          </cell>
          <cell r="H7945">
            <v>47.05</v>
          </cell>
          <cell r="I7945" t="str">
            <v>S</v>
          </cell>
          <cell r="J7945"/>
        </row>
        <row r="7946">
          <cell r="A7946">
            <v>955649</v>
          </cell>
          <cell r="B7946" t="str">
            <v>DOM MILLET SANCERRE ROUGE 750ml</v>
          </cell>
          <cell r="C7946" t="str">
            <v>Y</v>
          </cell>
          <cell r="D7946" t="str">
            <v>YS</v>
          </cell>
          <cell r="E7946" t="str">
            <v>YSE</v>
          </cell>
          <cell r="F7946">
            <v>750</v>
          </cell>
          <cell r="G7946">
            <v>955649</v>
          </cell>
          <cell r="H7946">
            <v>25.99</v>
          </cell>
          <cell r="I7946" t="str">
            <v>S</v>
          </cell>
          <cell r="J7946"/>
        </row>
        <row r="7947">
          <cell r="A7947">
            <v>918898</v>
          </cell>
          <cell r="B7947" t="str">
            <v>DOM MILLETT SANCERRE BLANC'19/20 750ml</v>
          </cell>
          <cell r="C7947" t="str">
            <v>K</v>
          </cell>
          <cell r="D7947" t="str">
            <v>KR</v>
          </cell>
          <cell r="E7947" t="str">
            <v>KRB</v>
          </cell>
          <cell r="F7947">
            <v>750</v>
          </cell>
          <cell r="G7947">
            <v>918898</v>
          </cell>
          <cell r="H7947">
            <v>35.99</v>
          </cell>
          <cell r="I7947" t="str">
            <v>L</v>
          </cell>
          <cell r="J7947"/>
        </row>
        <row r="7948">
          <cell r="A7948">
            <v>919086</v>
          </cell>
          <cell r="B7948" t="str">
            <v>DOM MILLETT SANCERRE ROSÃ‰'21 750ml</v>
          </cell>
          <cell r="C7948" t="str">
            <v>M</v>
          </cell>
          <cell r="D7948" t="str">
            <v>MP</v>
          </cell>
          <cell r="E7948" t="str">
            <v>MPX</v>
          </cell>
          <cell r="F7948">
            <v>750</v>
          </cell>
          <cell r="G7948">
            <v>919086</v>
          </cell>
          <cell r="H7948">
            <v>35.99</v>
          </cell>
          <cell r="I7948" t="str">
            <v>L</v>
          </cell>
          <cell r="J7948"/>
        </row>
        <row r="7949">
          <cell r="A7949">
            <v>924138</v>
          </cell>
          <cell r="B7949" t="str">
            <v>DOM NATLET MERCUREY OLD VINES 750ml</v>
          </cell>
          <cell r="C7949" t="str">
            <v>Y</v>
          </cell>
          <cell r="D7949" t="str">
            <v>YS</v>
          </cell>
          <cell r="E7949" t="str">
            <v>YSE</v>
          </cell>
          <cell r="F7949">
            <v>750</v>
          </cell>
          <cell r="G7949">
            <v>924138</v>
          </cell>
          <cell r="H7949">
            <v>42.01</v>
          </cell>
          <cell r="I7949" t="str">
            <v>U</v>
          </cell>
          <cell r="J7949"/>
        </row>
        <row r="7950">
          <cell r="A7950">
            <v>924196</v>
          </cell>
          <cell r="B7950" t="str">
            <v>DOM OINEA LUNE NOIR'19 750ml</v>
          </cell>
          <cell r="C7950" t="str">
            <v>Y</v>
          </cell>
          <cell r="D7950" t="str">
            <v>YS</v>
          </cell>
          <cell r="E7950" t="str">
            <v>YSE</v>
          </cell>
          <cell r="F7950">
            <v>750</v>
          </cell>
          <cell r="G7950">
            <v>924196</v>
          </cell>
          <cell r="H7950">
            <v>42.5</v>
          </cell>
          <cell r="I7950" t="str">
            <v>S</v>
          </cell>
          <cell r="J7950"/>
        </row>
        <row r="7951">
          <cell r="A7951">
            <v>911318</v>
          </cell>
          <cell r="B7951" t="str">
            <v>DOM PALLIERES GIGONDAS TD'15 750ml</v>
          </cell>
          <cell r="C7951" t="str">
            <v>P</v>
          </cell>
          <cell r="D7951" t="str">
            <v>PR</v>
          </cell>
          <cell r="E7951" t="str">
            <v>PRD</v>
          </cell>
          <cell r="F7951">
            <v>750</v>
          </cell>
          <cell r="G7951">
            <v>911318</v>
          </cell>
          <cell r="H7951">
            <v>30.51</v>
          </cell>
          <cell r="I7951" t="str">
            <v>X</v>
          </cell>
          <cell r="J7951"/>
        </row>
        <row r="7952">
          <cell r="A7952">
            <v>918184</v>
          </cell>
          <cell r="B7952" t="str">
            <v>DOM PALLUS CHINON PENSEES'16 750ml</v>
          </cell>
          <cell r="C7952" t="str">
            <v>P</v>
          </cell>
          <cell r="D7952" t="str">
            <v>PR</v>
          </cell>
          <cell r="E7952" t="str">
            <v>PRE</v>
          </cell>
          <cell r="F7952">
            <v>750</v>
          </cell>
          <cell r="G7952">
            <v>918184</v>
          </cell>
          <cell r="H7952">
            <v>28.65</v>
          </cell>
          <cell r="I7952" t="str">
            <v>L</v>
          </cell>
          <cell r="J7952"/>
        </row>
        <row r="7953">
          <cell r="A7953">
            <v>954744</v>
          </cell>
          <cell r="B7953" t="str">
            <v>DOM PAVILLON ALOXE CORTON 2016 750ml</v>
          </cell>
          <cell r="C7953" t="str">
            <v>Y</v>
          </cell>
          <cell r="D7953" t="str">
            <v>YS</v>
          </cell>
          <cell r="E7953" t="str">
            <v>YSE</v>
          </cell>
          <cell r="F7953">
            <v>750</v>
          </cell>
          <cell r="G7953">
            <v>954744</v>
          </cell>
          <cell r="H7953">
            <v>93</v>
          </cell>
          <cell r="I7953" t="str">
            <v>U</v>
          </cell>
          <cell r="J7953"/>
        </row>
        <row r="7954">
          <cell r="A7954">
            <v>954769</v>
          </cell>
          <cell r="B7954" t="str">
            <v>DOM PAVILLON POMMARD URSULINES 2015750ml</v>
          </cell>
          <cell r="C7954" t="str">
            <v>Y</v>
          </cell>
          <cell r="D7954" t="str">
            <v>YS</v>
          </cell>
          <cell r="E7954" t="str">
            <v>YSE</v>
          </cell>
          <cell r="F7954">
            <v>750</v>
          </cell>
          <cell r="G7954">
            <v>954769</v>
          </cell>
          <cell r="H7954">
            <v>77.239999999999995</v>
          </cell>
          <cell r="I7954" t="str">
            <v>U</v>
          </cell>
          <cell r="J7954"/>
        </row>
        <row r="7955">
          <cell r="A7955">
            <v>950531</v>
          </cell>
          <cell r="B7955" t="str">
            <v>DOM PEGAU CDP RESERVE'13 500ml</v>
          </cell>
          <cell r="C7955" t="str">
            <v>Y</v>
          </cell>
          <cell r="D7955" t="str">
            <v>YS</v>
          </cell>
          <cell r="E7955" t="str">
            <v>YSE</v>
          </cell>
          <cell r="F7955">
            <v>500</v>
          </cell>
          <cell r="G7955">
            <v>950531</v>
          </cell>
          <cell r="H7955">
            <v>43.58</v>
          </cell>
          <cell r="I7955" t="str">
            <v>S</v>
          </cell>
          <cell r="J7955"/>
        </row>
        <row r="7956">
          <cell r="A7956">
            <v>915680</v>
          </cell>
          <cell r="B7956" t="str">
            <v>DOM PEGAU CNP RESERVE'19 750ml</v>
          </cell>
          <cell r="C7956" t="str">
            <v>P</v>
          </cell>
          <cell r="D7956" t="str">
            <v>PR</v>
          </cell>
          <cell r="E7956" t="str">
            <v>PRD</v>
          </cell>
          <cell r="F7956">
            <v>750</v>
          </cell>
          <cell r="G7956">
            <v>915680</v>
          </cell>
          <cell r="H7956">
            <v>78.260000000000005</v>
          </cell>
          <cell r="I7956" t="str">
            <v>L</v>
          </cell>
          <cell r="J7956"/>
        </row>
        <row r="7957">
          <cell r="A7957">
            <v>954940</v>
          </cell>
          <cell r="B7957" t="str">
            <v>DOM PERGNON 2009 1500ml</v>
          </cell>
          <cell r="C7957" t="str">
            <v>Y</v>
          </cell>
          <cell r="D7957" t="str">
            <v>YS</v>
          </cell>
          <cell r="E7957" t="str">
            <v>YSE</v>
          </cell>
          <cell r="F7957">
            <v>1500</v>
          </cell>
          <cell r="G7957">
            <v>954940</v>
          </cell>
          <cell r="H7957">
            <v>602.76</v>
          </cell>
          <cell r="I7957" t="str">
            <v>U</v>
          </cell>
          <cell r="J7957"/>
        </row>
        <row r="7958">
          <cell r="A7958">
            <v>710705</v>
          </cell>
          <cell r="B7958" t="str">
            <v>DOM PERIGNON 2010 1500 ml</v>
          </cell>
          <cell r="C7958" t="str">
            <v>I</v>
          </cell>
          <cell r="D7958" t="str">
            <v>IH</v>
          </cell>
          <cell r="E7958" t="str">
            <v>IHP</v>
          </cell>
          <cell r="F7958">
            <v>1500</v>
          </cell>
          <cell r="G7958">
            <v>710705</v>
          </cell>
          <cell r="H7958">
            <v>623.99</v>
          </cell>
          <cell r="I7958" t="str">
            <v>A</v>
          </cell>
          <cell r="J7958"/>
        </row>
        <row r="7959">
          <cell r="A7959">
            <v>218973</v>
          </cell>
          <cell r="B7959" t="str">
            <v>DOM PERIGNON ANDY WARHOL'02 750ml</v>
          </cell>
          <cell r="C7959" t="str">
            <v>I</v>
          </cell>
          <cell r="D7959" t="str">
            <v>IH</v>
          </cell>
          <cell r="E7959" t="str">
            <v>IHP</v>
          </cell>
          <cell r="F7959">
            <v>750</v>
          </cell>
          <cell r="G7959">
            <v>218973</v>
          </cell>
          <cell r="H7959">
            <v>151.76</v>
          </cell>
          <cell r="I7959" t="str">
            <v>U</v>
          </cell>
          <cell r="J7959"/>
        </row>
        <row r="7960">
          <cell r="A7960">
            <v>710701</v>
          </cell>
          <cell r="B7960" t="str">
            <v>DOM PERIGNON BLANC 750ml</v>
          </cell>
          <cell r="C7960" t="str">
            <v>I</v>
          </cell>
          <cell r="D7960" t="str">
            <v>IH</v>
          </cell>
          <cell r="E7960" t="str">
            <v>IHP</v>
          </cell>
          <cell r="F7960">
            <v>750</v>
          </cell>
          <cell r="G7960">
            <v>710701</v>
          </cell>
          <cell r="H7960">
            <v>227.99</v>
          </cell>
          <cell r="I7960" t="str">
            <v>A</v>
          </cell>
          <cell r="J7960"/>
        </row>
        <row r="7961">
          <cell r="A7961">
            <v>219020</v>
          </cell>
          <cell r="B7961" t="str">
            <v>DOM PERIGNON GIFT 2 FLUTES 750ml</v>
          </cell>
          <cell r="C7961" t="str">
            <v>Y</v>
          </cell>
          <cell r="D7961" t="str">
            <v>YG</v>
          </cell>
          <cell r="E7961" t="str">
            <v>YGE</v>
          </cell>
          <cell r="F7961">
            <v>750</v>
          </cell>
          <cell r="G7961">
            <v>219020</v>
          </cell>
          <cell r="H7961">
            <v>151.9</v>
          </cell>
          <cell r="I7961" t="str">
            <v>U</v>
          </cell>
          <cell r="J7961"/>
        </row>
        <row r="7962">
          <cell r="A7962">
            <v>705672</v>
          </cell>
          <cell r="B7962" t="str">
            <v>DOM PERIGNON LUMINOUS '12 750ml</v>
          </cell>
          <cell r="C7962" t="str">
            <v>I</v>
          </cell>
          <cell r="D7962" t="str">
            <v>IH</v>
          </cell>
          <cell r="E7962" t="str">
            <v>IHP</v>
          </cell>
          <cell r="F7962">
            <v>750</v>
          </cell>
          <cell r="G7962">
            <v>705672</v>
          </cell>
          <cell r="H7962">
            <v>255.99</v>
          </cell>
          <cell r="I7962" t="str">
            <v>U</v>
          </cell>
          <cell r="J7962"/>
        </row>
        <row r="7963">
          <cell r="A7963">
            <v>705122</v>
          </cell>
          <cell r="B7963" t="str">
            <v>DOM PERIGNON LUMINOUS BLANC 1500ml</v>
          </cell>
          <cell r="C7963" t="str">
            <v>I</v>
          </cell>
          <cell r="D7963" t="str">
            <v>IH</v>
          </cell>
          <cell r="E7963" t="str">
            <v>IHP</v>
          </cell>
          <cell r="F7963">
            <v>1500</v>
          </cell>
          <cell r="G7963">
            <v>705122</v>
          </cell>
          <cell r="H7963">
            <v>623.99</v>
          </cell>
          <cell r="I7963" t="str">
            <v>L</v>
          </cell>
          <cell r="J7963"/>
        </row>
        <row r="7964">
          <cell r="A7964">
            <v>705123</v>
          </cell>
          <cell r="B7964" t="str">
            <v>DOM PERIGNON LUMINOUS ROSE 750ml</v>
          </cell>
          <cell r="C7964" t="str">
            <v>Y</v>
          </cell>
          <cell r="D7964" t="str">
            <v>YS</v>
          </cell>
          <cell r="E7964" t="str">
            <v>YSE</v>
          </cell>
          <cell r="F7964">
            <v>750</v>
          </cell>
          <cell r="G7964">
            <v>705123</v>
          </cell>
          <cell r="H7964">
            <v>354.03</v>
          </cell>
          <cell r="I7964" t="str">
            <v>U</v>
          </cell>
          <cell r="J7964"/>
        </row>
        <row r="7965">
          <cell r="A7965">
            <v>705124</v>
          </cell>
          <cell r="B7965" t="str">
            <v>DOM PERIGNON LUMINOUS ROSE 1500ml</v>
          </cell>
          <cell r="C7965" t="str">
            <v>Y</v>
          </cell>
          <cell r="D7965" t="str">
            <v>YS</v>
          </cell>
          <cell r="E7965" t="str">
            <v>YSE</v>
          </cell>
          <cell r="F7965">
            <v>1500</v>
          </cell>
          <cell r="G7965">
            <v>705124</v>
          </cell>
          <cell r="H7965">
            <v>1019.99</v>
          </cell>
          <cell r="I7965" t="str">
            <v>S</v>
          </cell>
          <cell r="J7965"/>
        </row>
        <row r="7966">
          <cell r="A7966">
            <v>912186</v>
          </cell>
          <cell r="B7966" t="str">
            <v>DOM PERIGNON P 2 BLANC 2002 750ml</v>
          </cell>
          <cell r="C7966" t="str">
            <v>I</v>
          </cell>
          <cell r="D7966" t="str">
            <v>IH</v>
          </cell>
          <cell r="E7966" t="str">
            <v>IHP</v>
          </cell>
          <cell r="F7966">
            <v>750</v>
          </cell>
          <cell r="G7966">
            <v>912186</v>
          </cell>
          <cell r="H7966">
            <v>413.99</v>
          </cell>
          <cell r="I7966" t="str">
            <v>S</v>
          </cell>
          <cell r="J7966"/>
        </row>
        <row r="7967">
          <cell r="A7967">
            <v>922701</v>
          </cell>
          <cell r="B7967" t="str">
            <v>DOM PERIGNON P2 2003 750ml</v>
          </cell>
          <cell r="C7967" t="str">
            <v>Y</v>
          </cell>
          <cell r="D7967" t="str">
            <v>YS</v>
          </cell>
          <cell r="E7967" t="str">
            <v>YSE</v>
          </cell>
          <cell r="F7967">
            <v>750</v>
          </cell>
          <cell r="G7967">
            <v>922701</v>
          </cell>
          <cell r="H7967">
            <v>399.99</v>
          </cell>
          <cell r="I7967" t="str">
            <v>U</v>
          </cell>
          <cell r="J7967"/>
        </row>
        <row r="7968">
          <cell r="A7968">
            <v>705062</v>
          </cell>
          <cell r="B7968" t="str">
            <v>DOM PERIGNON P2 BLANC 2002 750ml</v>
          </cell>
          <cell r="C7968" t="str">
            <v>Y</v>
          </cell>
          <cell r="D7968" t="str">
            <v>YS</v>
          </cell>
          <cell r="E7968" t="str">
            <v>YSE</v>
          </cell>
          <cell r="F7968">
            <v>750</v>
          </cell>
          <cell r="G7968">
            <v>705062</v>
          </cell>
          <cell r="H7968">
            <v>340</v>
          </cell>
          <cell r="I7968" t="str">
            <v>U</v>
          </cell>
          <cell r="J7968"/>
        </row>
        <row r="7969">
          <cell r="A7969">
            <v>218999</v>
          </cell>
          <cell r="B7969" t="str">
            <v>DOM PERIGNON P2 BLANC 2003 750ml</v>
          </cell>
          <cell r="C7969" t="str">
            <v>Y</v>
          </cell>
          <cell r="D7969" t="str">
            <v>YS</v>
          </cell>
          <cell r="E7969" t="str">
            <v>YSE</v>
          </cell>
          <cell r="F7969">
            <v>750</v>
          </cell>
          <cell r="G7969">
            <v>218999</v>
          </cell>
          <cell r="H7969">
            <v>413.99</v>
          </cell>
          <cell r="I7969" t="str">
            <v>S</v>
          </cell>
          <cell r="J7969"/>
        </row>
        <row r="7970">
          <cell r="A7970">
            <v>923607</v>
          </cell>
          <cell r="B7970" t="str">
            <v>DOM PERIGNON P2 ROSE 1995 750ml</v>
          </cell>
          <cell r="C7970" t="str">
            <v>Y</v>
          </cell>
          <cell r="D7970" t="str">
            <v>YS</v>
          </cell>
          <cell r="E7970" t="str">
            <v>YSE</v>
          </cell>
          <cell r="F7970">
            <v>750</v>
          </cell>
          <cell r="G7970">
            <v>923607</v>
          </cell>
          <cell r="H7970">
            <v>1198.99</v>
          </cell>
          <cell r="I7970" t="str">
            <v>S</v>
          </cell>
          <cell r="J7970"/>
        </row>
        <row r="7971">
          <cell r="A7971">
            <v>923608</v>
          </cell>
          <cell r="B7971" t="str">
            <v>DOM PERIGNON P3 BLANC 1992 750ml</v>
          </cell>
          <cell r="C7971" t="str">
            <v>Y</v>
          </cell>
          <cell r="D7971" t="str">
            <v>YS</v>
          </cell>
          <cell r="E7971" t="str">
            <v>YSE</v>
          </cell>
          <cell r="F7971">
            <v>750</v>
          </cell>
          <cell r="G7971">
            <v>923608</v>
          </cell>
          <cell r="H7971">
            <v>1648.46</v>
          </cell>
          <cell r="I7971" t="str">
            <v>S</v>
          </cell>
          <cell r="J7971"/>
        </row>
        <row r="7972">
          <cell r="A7972">
            <v>922842</v>
          </cell>
          <cell r="B7972" t="str">
            <v>DOM PERIGNON RES EDITION BLANC 750ml</v>
          </cell>
          <cell r="C7972" t="str">
            <v>Y</v>
          </cell>
          <cell r="D7972" t="str">
            <v>YS</v>
          </cell>
          <cell r="E7972" t="str">
            <v>YSE</v>
          </cell>
          <cell r="F7972">
            <v>750</v>
          </cell>
          <cell r="G7972">
            <v>922842</v>
          </cell>
          <cell r="H7972">
            <v>107.14</v>
          </cell>
          <cell r="I7972" t="str">
            <v>U</v>
          </cell>
          <cell r="J7972"/>
        </row>
        <row r="7973">
          <cell r="A7973">
            <v>954938</v>
          </cell>
          <cell r="B7973" t="str">
            <v>DOM PERIGNON ROSE 2003 3000ml</v>
          </cell>
          <cell r="C7973" t="str">
            <v>Y</v>
          </cell>
          <cell r="D7973" t="str">
            <v>YS</v>
          </cell>
          <cell r="E7973" t="str">
            <v>YSE</v>
          </cell>
          <cell r="F7973">
            <v>3000</v>
          </cell>
          <cell r="G7973">
            <v>954938</v>
          </cell>
          <cell r="H7973">
            <v>4563.57</v>
          </cell>
          <cell r="I7973" t="str">
            <v>S</v>
          </cell>
          <cell r="J7973"/>
        </row>
        <row r="7974">
          <cell r="A7974">
            <v>954939</v>
          </cell>
          <cell r="B7974" t="str">
            <v>DOM PERIGNON ROSE 2005 1500ml</v>
          </cell>
          <cell r="C7974" t="str">
            <v>Y</v>
          </cell>
          <cell r="D7974" t="str">
            <v>YS</v>
          </cell>
          <cell r="E7974" t="str">
            <v>YSE</v>
          </cell>
          <cell r="F7974">
            <v>1500</v>
          </cell>
          <cell r="G7974">
            <v>954939</v>
          </cell>
          <cell r="H7974">
            <v>1204.28</v>
          </cell>
          <cell r="I7974" t="str">
            <v>S</v>
          </cell>
          <cell r="J7974"/>
        </row>
        <row r="7975">
          <cell r="A7975">
            <v>924208</v>
          </cell>
          <cell r="B7975" t="str">
            <v>DOM PERIGNON ROSE 2008 750ml</v>
          </cell>
          <cell r="C7975" t="str">
            <v>Y</v>
          </cell>
          <cell r="D7975" t="str">
            <v>YS</v>
          </cell>
          <cell r="E7975" t="str">
            <v>YSE</v>
          </cell>
          <cell r="F7975">
            <v>750</v>
          </cell>
          <cell r="G7975">
            <v>924208</v>
          </cell>
          <cell r="H7975">
            <v>382.99</v>
          </cell>
          <cell r="I7975" t="str">
            <v>S</v>
          </cell>
          <cell r="J7975"/>
        </row>
        <row r="7976">
          <cell r="A7976">
            <v>915382</v>
          </cell>
          <cell r="B7976" t="str">
            <v>DOM PERIGNON ROSE'06 750ml</v>
          </cell>
          <cell r="C7976" t="str">
            <v>I</v>
          </cell>
          <cell r="D7976" t="str">
            <v>IH</v>
          </cell>
          <cell r="E7976" t="str">
            <v>IHS</v>
          </cell>
          <cell r="F7976">
            <v>750</v>
          </cell>
          <cell r="G7976">
            <v>915382</v>
          </cell>
          <cell r="H7976">
            <v>382.99</v>
          </cell>
          <cell r="I7976" t="str">
            <v>L</v>
          </cell>
          <cell r="J7976"/>
        </row>
        <row r="7977">
          <cell r="A7977">
            <v>953393</v>
          </cell>
          <cell r="B7977" t="str">
            <v>DOM PETITE GALLEE VV DE CLOS 750ml</v>
          </cell>
          <cell r="C7977" t="str">
            <v>Y</v>
          </cell>
          <cell r="D7977" t="str">
            <v>YS</v>
          </cell>
          <cell r="E7977" t="str">
            <v>YSE</v>
          </cell>
          <cell r="F7977">
            <v>750</v>
          </cell>
          <cell r="G7977">
            <v>953393</v>
          </cell>
          <cell r="H7977">
            <v>26.41</v>
          </cell>
          <cell r="I7977" t="str">
            <v>S</v>
          </cell>
          <cell r="J7977"/>
        </row>
        <row r="7978">
          <cell r="A7978">
            <v>924004</v>
          </cell>
          <cell r="B7978" t="str">
            <v>DOM PHILEMON CROIX BOUSCARIE 2020 750ml</v>
          </cell>
          <cell r="C7978" t="str">
            <v>Y</v>
          </cell>
          <cell r="D7978" t="str">
            <v>YS</v>
          </cell>
          <cell r="E7978" t="str">
            <v>YSE</v>
          </cell>
          <cell r="F7978">
            <v>750</v>
          </cell>
          <cell r="G7978">
            <v>924004</v>
          </cell>
          <cell r="H7978">
            <v>15.99</v>
          </cell>
          <cell r="I7978" t="str">
            <v>S</v>
          </cell>
          <cell r="J7978"/>
        </row>
        <row r="7979">
          <cell r="A7979">
            <v>922566</v>
          </cell>
          <cell r="B7979" t="str">
            <v>DOM PHILLIPE TESSIER CHEM NOIR 2020750ml</v>
          </cell>
          <cell r="C7979" t="str">
            <v>Y</v>
          </cell>
          <cell r="D7979" t="str">
            <v>YS</v>
          </cell>
          <cell r="E7979" t="str">
            <v>YSE</v>
          </cell>
          <cell r="F7979">
            <v>750</v>
          </cell>
          <cell r="G7979">
            <v>922566</v>
          </cell>
          <cell r="H7979">
            <v>22.73</v>
          </cell>
          <cell r="I7979" t="str">
            <v>S</v>
          </cell>
          <cell r="J7979"/>
        </row>
        <row r="7980">
          <cell r="A7980">
            <v>922007</v>
          </cell>
          <cell r="B7980" t="str">
            <v>DOM PILLOT POMMARD 1ER CRU RGNS'16 750ml</v>
          </cell>
          <cell r="C7980" t="str">
            <v>Y</v>
          </cell>
          <cell r="D7980" t="str">
            <v>YS</v>
          </cell>
          <cell r="E7980" t="str">
            <v>YSE</v>
          </cell>
          <cell r="F7980">
            <v>750</v>
          </cell>
          <cell r="G7980">
            <v>922007</v>
          </cell>
          <cell r="H7980">
            <v>147.38</v>
          </cell>
          <cell r="I7980" t="str">
            <v>S</v>
          </cell>
          <cell r="J7980"/>
        </row>
        <row r="7981">
          <cell r="A7981">
            <v>922006</v>
          </cell>
          <cell r="B7981" t="str">
            <v>DOM PILLOT ST AUBIN 1ER CRU SNTR'18750ml</v>
          </cell>
          <cell r="C7981" t="str">
            <v>Y</v>
          </cell>
          <cell r="D7981" t="str">
            <v>YS</v>
          </cell>
          <cell r="E7981" t="str">
            <v>YSE</v>
          </cell>
          <cell r="F7981">
            <v>750</v>
          </cell>
          <cell r="G7981">
            <v>922006</v>
          </cell>
          <cell r="H7981">
            <v>79.7</v>
          </cell>
          <cell r="I7981" t="str">
            <v>S</v>
          </cell>
          <cell r="J7981"/>
        </row>
        <row r="7982">
          <cell r="A7982">
            <v>948862</v>
          </cell>
          <cell r="B7982" t="str">
            <v>DOM POUSSE D PULIGNYMONTRACHET 1 750ml</v>
          </cell>
          <cell r="C7982" t="str">
            <v>Y</v>
          </cell>
          <cell r="D7982" t="str">
            <v>YS</v>
          </cell>
          <cell r="E7982" t="str">
            <v>YSE</v>
          </cell>
          <cell r="F7982">
            <v>750</v>
          </cell>
          <cell r="G7982">
            <v>948862</v>
          </cell>
          <cell r="H7982">
            <v>144.91999999999999</v>
          </cell>
          <cell r="I7982" t="str">
            <v>S</v>
          </cell>
          <cell r="J7982"/>
        </row>
        <row r="7983">
          <cell r="A7983">
            <v>948861</v>
          </cell>
          <cell r="B7983" t="str">
            <v>DOM POUSSE D VOLNAY EN CAILL CRU 750ml</v>
          </cell>
          <cell r="C7983" t="str">
            <v>Y</v>
          </cell>
          <cell r="D7983" t="str">
            <v>YS</v>
          </cell>
          <cell r="E7983" t="str">
            <v>YSE</v>
          </cell>
          <cell r="F7983">
            <v>750</v>
          </cell>
          <cell r="G7983">
            <v>948861</v>
          </cell>
          <cell r="H7983">
            <v>111.08</v>
          </cell>
          <cell r="I7983" t="str">
            <v>S</v>
          </cell>
          <cell r="J7983"/>
        </row>
        <row r="7984">
          <cell r="A7984">
            <v>948860</v>
          </cell>
          <cell r="B7984" t="str">
            <v>DOM POUSSE D VOLNAY EN CAILLERET 750ml</v>
          </cell>
          <cell r="C7984" t="str">
            <v>Y</v>
          </cell>
          <cell r="D7984" t="str">
            <v>YS</v>
          </cell>
          <cell r="E7984" t="str">
            <v>YSE</v>
          </cell>
          <cell r="F7984">
            <v>750</v>
          </cell>
          <cell r="G7984">
            <v>948860</v>
          </cell>
          <cell r="H7984">
            <v>109.83</v>
          </cell>
          <cell r="I7984" t="str">
            <v>S</v>
          </cell>
          <cell r="J7984"/>
        </row>
        <row r="7985">
          <cell r="A7985">
            <v>949147</v>
          </cell>
          <cell r="B7985" t="str">
            <v>DOM QUATRE ROUTES MUSCAD SEVRE 2012750ml</v>
          </cell>
          <cell r="C7985" t="str">
            <v>Y</v>
          </cell>
          <cell r="D7985" t="str">
            <v>YS</v>
          </cell>
          <cell r="E7985" t="str">
            <v>YSE</v>
          </cell>
          <cell r="F7985">
            <v>750</v>
          </cell>
          <cell r="G7985">
            <v>949147</v>
          </cell>
          <cell r="H7985">
            <v>14.27</v>
          </cell>
          <cell r="I7985" t="str">
            <v>S</v>
          </cell>
          <cell r="J7985"/>
        </row>
        <row r="7986">
          <cell r="A7986">
            <v>921599</v>
          </cell>
          <cell r="B7986" t="str">
            <v>DOM RAMONET MONTRACHET 2018 750ml</v>
          </cell>
          <cell r="C7986" t="str">
            <v>Y</v>
          </cell>
          <cell r="D7986" t="str">
            <v>YS</v>
          </cell>
          <cell r="E7986" t="str">
            <v>YSE</v>
          </cell>
          <cell r="F7986">
            <v>750</v>
          </cell>
          <cell r="G7986">
            <v>921599</v>
          </cell>
          <cell r="H7986">
            <v>1762.54</v>
          </cell>
          <cell r="I7986" t="str">
            <v>S</v>
          </cell>
          <cell r="J7986"/>
        </row>
        <row r="7987">
          <cell r="A7987">
            <v>917129</v>
          </cell>
          <cell r="B7987" t="str">
            <v>DOM REUILLY BLANC PIERRE PL'20 750ml</v>
          </cell>
          <cell r="C7987" t="str">
            <v>K</v>
          </cell>
          <cell r="D7987" t="str">
            <v>KR</v>
          </cell>
          <cell r="E7987" t="str">
            <v>KRB</v>
          </cell>
          <cell r="F7987">
            <v>750</v>
          </cell>
          <cell r="G7987">
            <v>917129</v>
          </cell>
          <cell r="H7987">
            <v>29.99</v>
          </cell>
          <cell r="I7987" t="str">
            <v>L</v>
          </cell>
          <cell r="J7987"/>
        </row>
        <row r="7988">
          <cell r="A7988">
            <v>952194</v>
          </cell>
          <cell r="B7988" t="str">
            <v>DOM RICHEL APREMONT 750ml</v>
          </cell>
          <cell r="C7988" t="str">
            <v>Y</v>
          </cell>
          <cell r="D7988" t="str">
            <v>YS</v>
          </cell>
          <cell r="E7988" t="str">
            <v>YSE</v>
          </cell>
          <cell r="F7988">
            <v>750</v>
          </cell>
          <cell r="G7988">
            <v>952194</v>
          </cell>
          <cell r="H7988">
            <v>21.39</v>
          </cell>
          <cell r="I7988" t="str">
            <v>S</v>
          </cell>
          <cell r="J7988"/>
        </row>
        <row r="7989">
          <cell r="A7989">
            <v>954745</v>
          </cell>
          <cell r="B7989" t="str">
            <v>DOM ROCHEGRES MOULIN A VENT 2016 750ml</v>
          </cell>
          <cell r="C7989" t="str">
            <v>Y</v>
          </cell>
          <cell r="D7989" t="str">
            <v>YS</v>
          </cell>
          <cell r="E7989" t="str">
            <v>YSE</v>
          </cell>
          <cell r="F7989">
            <v>750</v>
          </cell>
          <cell r="G7989">
            <v>954745</v>
          </cell>
          <cell r="H7989">
            <v>56.5</v>
          </cell>
          <cell r="I7989" t="str">
            <v>S</v>
          </cell>
          <cell r="J7989"/>
        </row>
        <row r="7990">
          <cell r="A7990">
            <v>900746</v>
          </cell>
          <cell r="B7990" t="str">
            <v>DOM ROUX MEURSAULT PORUZOTS 2017 750ml</v>
          </cell>
          <cell r="C7990" t="str">
            <v>Y</v>
          </cell>
          <cell r="D7990" t="str">
            <v>YS</v>
          </cell>
          <cell r="E7990" t="str">
            <v>YSE</v>
          </cell>
          <cell r="F7990">
            <v>750</v>
          </cell>
          <cell r="G7990">
            <v>900746</v>
          </cell>
          <cell r="H7990">
            <v>214.87</v>
          </cell>
          <cell r="I7990" t="str">
            <v>S</v>
          </cell>
          <cell r="J7990"/>
        </row>
        <row r="7991">
          <cell r="A7991">
            <v>900748</v>
          </cell>
          <cell r="B7991" t="str">
            <v>DOM ROUX ST AUBIN 1ER LES CORT 2017750ml</v>
          </cell>
          <cell r="C7991" t="str">
            <v>Y</v>
          </cell>
          <cell r="D7991" t="str">
            <v>YS</v>
          </cell>
          <cell r="E7991" t="str">
            <v>YSE</v>
          </cell>
          <cell r="F7991">
            <v>750</v>
          </cell>
          <cell r="G7991">
            <v>900748</v>
          </cell>
          <cell r="H7991">
            <v>88.84</v>
          </cell>
          <cell r="I7991" t="str">
            <v>S</v>
          </cell>
          <cell r="J7991"/>
        </row>
        <row r="7992">
          <cell r="A7992">
            <v>917247</v>
          </cell>
          <cell r="B7992" t="str">
            <v>DOM SALVARD CHEVERNY ROSE'10 750ml</v>
          </cell>
          <cell r="C7992" t="str">
            <v>M</v>
          </cell>
          <cell r="D7992" t="str">
            <v>MP</v>
          </cell>
          <cell r="E7992" t="str">
            <v>MPQ</v>
          </cell>
          <cell r="F7992">
            <v>750</v>
          </cell>
          <cell r="G7992">
            <v>917247</v>
          </cell>
          <cell r="H7992">
            <v>17.45</v>
          </cell>
          <cell r="I7992" t="str">
            <v>U</v>
          </cell>
          <cell r="J7992"/>
        </row>
        <row r="7993">
          <cell r="A7993">
            <v>915763</v>
          </cell>
          <cell r="B7993" t="str">
            <v>DOM SALVARD CHEVERNY'14/15 750ml</v>
          </cell>
          <cell r="C7993" t="str">
            <v>Y</v>
          </cell>
          <cell r="D7993" t="str">
            <v>YS</v>
          </cell>
          <cell r="E7993" t="str">
            <v>YSE</v>
          </cell>
          <cell r="F7993">
            <v>750</v>
          </cell>
          <cell r="G7993">
            <v>915763</v>
          </cell>
          <cell r="H7993">
            <v>19.989999999999998</v>
          </cell>
          <cell r="I7993" t="str">
            <v>S</v>
          </cell>
          <cell r="J7993"/>
        </row>
        <row r="7994">
          <cell r="A7994">
            <v>902844</v>
          </cell>
          <cell r="B7994" t="str">
            <v>DOM SANTAMARIA PATRIMONIO BLANC 20 750ml</v>
          </cell>
          <cell r="C7994" t="str">
            <v>Y</v>
          </cell>
          <cell r="D7994" t="str">
            <v>YS</v>
          </cell>
          <cell r="E7994" t="str">
            <v>YSE</v>
          </cell>
          <cell r="F7994">
            <v>750</v>
          </cell>
          <cell r="G7994">
            <v>902844</v>
          </cell>
          <cell r="H7994">
            <v>26.8</v>
          </cell>
          <cell r="I7994" t="str">
            <v>S</v>
          </cell>
          <cell r="J7994"/>
        </row>
        <row r="7995">
          <cell r="A7995">
            <v>949557</v>
          </cell>
          <cell r="B7995" t="str">
            <v>DOM SERENE PN EVENSTAD RSV'16 1500 ml</v>
          </cell>
          <cell r="C7995" t="str">
            <v>P</v>
          </cell>
          <cell r="D7995" t="str">
            <v>PL</v>
          </cell>
          <cell r="E7995" t="str">
            <v>PLR</v>
          </cell>
          <cell r="F7995">
            <v>1500</v>
          </cell>
          <cell r="G7995">
            <v>949557</v>
          </cell>
          <cell r="H7995">
            <v>187.39</v>
          </cell>
          <cell r="I7995" t="str">
            <v>L</v>
          </cell>
          <cell r="J7995"/>
        </row>
        <row r="7996">
          <cell r="A7996">
            <v>916769</v>
          </cell>
          <cell r="B7996" t="str">
            <v>DOM ST DAMIEN GIGONDAS VV'13/14 750ml</v>
          </cell>
          <cell r="C7996" t="str">
            <v>P</v>
          </cell>
          <cell r="D7996" t="str">
            <v>PR</v>
          </cell>
          <cell r="E7996" t="str">
            <v>PRD</v>
          </cell>
          <cell r="F7996">
            <v>750</v>
          </cell>
          <cell r="G7996">
            <v>916769</v>
          </cell>
          <cell r="H7996">
            <v>28.29</v>
          </cell>
          <cell r="I7996" t="str">
            <v>X</v>
          </cell>
          <cell r="J7996"/>
        </row>
        <row r="7997">
          <cell r="A7997">
            <v>917807</v>
          </cell>
          <cell r="B7997" t="str">
            <v>DOM TERREBRUNE BANDOL ROSE'09 750ml</v>
          </cell>
          <cell r="C7997" t="str">
            <v>M</v>
          </cell>
          <cell r="D7997" t="str">
            <v>MP</v>
          </cell>
          <cell r="E7997" t="str">
            <v>MPQ</v>
          </cell>
          <cell r="F7997">
            <v>750</v>
          </cell>
          <cell r="G7997">
            <v>917807</v>
          </cell>
          <cell r="H7997">
            <v>29.57</v>
          </cell>
          <cell r="I7997" t="str">
            <v>U</v>
          </cell>
          <cell r="J7997"/>
        </row>
        <row r="7998">
          <cell r="A7998">
            <v>923252</v>
          </cell>
          <cell r="B7998" t="str">
            <v>DOM TESSIER CHEVERNY 750ml</v>
          </cell>
          <cell r="C7998" t="str">
            <v>Y</v>
          </cell>
          <cell r="D7998" t="str">
            <v>YS</v>
          </cell>
          <cell r="E7998" t="str">
            <v>YSE</v>
          </cell>
          <cell r="F7998">
            <v>750</v>
          </cell>
          <cell r="G7998">
            <v>923252</v>
          </cell>
          <cell r="H7998">
            <v>39.130000000000003</v>
          </cell>
          <cell r="I7998" t="str">
            <v>S</v>
          </cell>
          <cell r="J7998"/>
        </row>
        <row r="7999">
          <cell r="A7999">
            <v>951791</v>
          </cell>
          <cell r="B7999" t="str">
            <v>DOM VETRICCIE CORSE ROSE 750ml</v>
          </cell>
          <cell r="C7999" t="str">
            <v>Y</v>
          </cell>
          <cell r="D7999" t="str">
            <v>YS</v>
          </cell>
          <cell r="E7999" t="str">
            <v>YSE</v>
          </cell>
          <cell r="F7999">
            <v>750</v>
          </cell>
          <cell r="G7999">
            <v>951791</v>
          </cell>
          <cell r="H7999">
            <v>15.22</v>
          </cell>
          <cell r="I7999" t="str">
            <v>S</v>
          </cell>
          <cell r="J7999"/>
        </row>
        <row r="8000">
          <cell r="A8000">
            <v>917489</v>
          </cell>
          <cell r="B8000" t="str">
            <v>DOM VILLALIN QUINCY SILEX'07 750ml</v>
          </cell>
          <cell r="C8000" t="str">
            <v>K</v>
          </cell>
          <cell r="D8000" t="str">
            <v>KR</v>
          </cell>
          <cell r="E8000" t="str">
            <v>KRB</v>
          </cell>
          <cell r="F8000">
            <v>750</v>
          </cell>
          <cell r="G8000">
            <v>917489</v>
          </cell>
          <cell r="H8000">
            <v>18.3</v>
          </cell>
          <cell r="I8000" t="str">
            <v>X</v>
          </cell>
          <cell r="J8000"/>
        </row>
        <row r="8001">
          <cell r="A8001">
            <v>923744</v>
          </cell>
          <cell r="B8001" t="str">
            <v>DOM VINCENT LEDY SAV BEAUNE 2017 750ml</v>
          </cell>
          <cell r="C8001" t="str">
            <v>Y</v>
          </cell>
          <cell r="D8001" t="str">
            <v>YS</v>
          </cell>
          <cell r="E8001" t="str">
            <v>YSE</v>
          </cell>
          <cell r="F8001">
            <v>750</v>
          </cell>
          <cell r="G8001">
            <v>923744</v>
          </cell>
          <cell r="H8001">
            <v>57.44</v>
          </cell>
          <cell r="I8001" t="str">
            <v>S</v>
          </cell>
          <cell r="J8001"/>
        </row>
        <row r="8002">
          <cell r="A8002">
            <v>923253</v>
          </cell>
          <cell r="B8002" t="str">
            <v>DOM VINCENT PARIS CORNAS GRANIT 30 750ml</v>
          </cell>
          <cell r="C8002" t="str">
            <v>Y</v>
          </cell>
          <cell r="D8002" t="str">
            <v>YS</v>
          </cell>
          <cell r="E8002" t="str">
            <v>YSE</v>
          </cell>
          <cell r="F8002">
            <v>750</v>
          </cell>
          <cell r="G8002">
            <v>923253</v>
          </cell>
          <cell r="H8002">
            <v>56.09</v>
          </cell>
          <cell r="I8002" t="str">
            <v>S</v>
          </cell>
          <cell r="J8002"/>
        </row>
        <row r="8003">
          <cell r="A8003">
            <v>902558</v>
          </cell>
          <cell r="B8003" t="str">
            <v>DOM WILLIAM FEVRE CHABLIS CLOS 18 750ml</v>
          </cell>
          <cell r="C8003" t="str">
            <v>Y</v>
          </cell>
          <cell r="D8003" t="str">
            <v>YS</v>
          </cell>
          <cell r="E8003" t="str">
            <v>YSE</v>
          </cell>
          <cell r="F8003">
            <v>750</v>
          </cell>
          <cell r="G8003">
            <v>902558</v>
          </cell>
          <cell r="H8003">
            <v>180.09</v>
          </cell>
          <cell r="I8003" t="str">
            <v>S</v>
          </cell>
          <cell r="J8003"/>
        </row>
        <row r="8004">
          <cell r="A8004">
            <v>902557</v>
          </cell>
          <cell r="B8004" t="str">
            <v>DOM WILLIAM FEVRE CHABLIS LES PR 18750ml</v>
          </cell>
          <cell r="C8004" t="str">
            <v>Y</v>
          </cell>
          <cell r="D8004" t="str">
            <v>YS</v>
          </cell>
          <cell r="E8004" t="str">
            <v>YSE</v>
          </cell>
          <cell r="F8004">
            <v>750</v>
          </cell>
          <cell r="G8004">
            <v>902557</v>
          </cell>
          <cell r="H8004">
            <v>158.16</v>
          </cell>
          <cell r="I8004" t="str">
            <v>S</v>
          </cell>
          <cell r="J8004"/>
        </row>
        <row r="8005">
          <cell r="A8005">
            <v>923763</v>
          </cell>
          <cell r="B8005" t="str">
            <v>DOM. DU BAGNOL CASSIS ROSE 3000ml</v>
          </cell>
          <cell r="C8005" t="str">
            <v>Y</v>
          </cell>
          <cell r="D8005" t="str">
            <v>YS</v>
          </cell>
          <cell r="E8005" t="str">
            <v>YSE</v>
          </cell>
          <cell r="F8005">
            <v>3000</v>
          </cell>
          <cell r="G8005">
            <v>923763</v>
          </cell>
          <cell r="H8005">
            <v>161.44999999999999</v>
          </cell>
          <cell r="I8005" t="str">
            <v>U</v>
          </cell>
          <cell r="J8005"/>
        </row>
        <row r="8006">
          <cell r="A8006">
            <v>921708</v>
          </cell>
          <cell r="B8006" t="str">
            <v>DOM. REMIZIERES CROZE PARTICULIERE 750ml</v>
          </cell>
          <cell r="C8006" t="str">
            <v>Y</v>
          </cell>
          <cell r="D8006" t="str">
            <v>YS</v>
          </cell>
          <cell r="E8006" t="str">
            <v>YSE</v>
          </cell>
          <cell r="F8006">
            <v>750</v>
          </cell>
          <cell r="G8006">
            <v>921708</v>
          </cell>
          <cell r="H8006">
            <v>37.5</v>
          </cell>
          <cell r="I8006" t="str">
            <v>S</v>
          </cell>
          <cell r="J8006"/>
        </row>
        <row r="8007">
          <cell r="A8007">
            <v>921575</v>
          </cell>
          <cell r="B8007" t="str">
            <v>DOM. VOCORET CHABLIS 2018 375ml</v>
          </cell>
          <cell r="C8007" t="str">
            <v>Y</v>
          </cell>
          <cell r="D8007" t="str">
            <v>YS</v>
          </cell>
          <cell r="E8007" t="str">
            <v>YSE</v>
          </cell>
          <cell r="F8007">
            <v>375</v>
          </cell>
          <cell r="G8007">
            <v>921575</v>
          </cell>
          <cell r="H8007">
            <v>16.46</v>
          </cell>
          <cell r="I8007" t="str">
            <v>S</v>
          </cell>
          <cell r="J8007"/>
        </row>
        <row r="8008">
          <cell r="A8008">
            <v>952322</v>
          </cell>
          <cell r="B8008" t="str">
            <v>DOMAIN DUGOIS SAVAGNIN AUREOLINE 750ml</v>
          </cell>
          <cell r="C8008" t="str">
            <v>Y</v>
          </cell>
          <cell r="D8008" t="str">
            <v>YS</v>
          </cell>
          <cell r="E8008" t="str">
            <v>YSE</v>
          </cell>
          <cell r="F8008">
            <v>750</v>
          </cell>
          <cell r="G8008">
            <v>952322</v>
          </cell>
          <cell r="H8008">
            <v>34.11</v>
          </cell>
          <cell r="I8008" t="str">
            <v>S</v>
          </cell>
          <cell r="J8008"/>
        </row>
        <row r="8009">
          <cell r="A8009">
            <v>924228</v>
          </cell>
          <cell r="B8009" t="str">
            <v>DOMAIN GIACHINO MONFARINA 750ml</v>
          </cell>
          <cell r="C8009" t="str">
            <v>Y</v>
          </cell>
          <cell r="D8009" t="str">
            <v>YS</v>
          </cell>
          <cell r="E8009" t="str">
            <v>YSE</v>
          </cell>
          <cell r="F8009">
            <v>750</v>
          </cell>
          <cell r="G8009">
            <v>924228</v>
          </cell>
          <cell r="H8009">
            <v>32.99</v>
          </cell>
          <cell r="I8009" t="str">
            <v>S</v>
          </cell>
          <cell r="J8009"/>
        </row>
        <row r="8010">
          <cell r="A8010">
            <v>954531</v>
          </cell>
          <cell r="B8010" t="str">
            <v>DOMAIN ROLIN ALOXE CORTON 750ml</v>
          </cell>
          <cell r="C8010" t="str">
            <v>Y</v>
          </cell>
          <cell r="D8010" t="str">
            <v>YS</v>
          </cell>
          <cell r="E8010" t="str">
            <v>YSE</v>
          </cell>
          <cell r="F8010">
            <v>750</v>
          </cell>
          <cell r="G8010">
            <v>954531</v>
          </cell>
          <cell r="H8010">
            <v>55.34</v>
          </cell>
          <cell r="I8010" t="str">
            <v>S</v>
          </cell>
          <cell r="J8010"/>
        </row>
        <row r="8011">
          <cell r="A8011">
            <v>952691</v>
          </cell>
          <cell r="B8011" t="str">
            <v>DOMAINE ALEXAKIS SYRAH 2016 750ml</v>
          </cell>
          <cell r="C8011" t="str">
            <v>Y</v>
          </cell>
          <cell r="D8011" t="str">
            <v>YS</v>
          </cell>
          <cell r="E8011" t="str">
            <v>YSE</v>
          </cell>
          <cell r="F8011">
            <v>750</v>
          </cell>
          <cell r="G8011">
            <v>952691</v>
          </cell>
          <cell r="H8011">
            <v>18.18</v>
          </cell>
          <cell r="I8011" t="str">
            <v>S</v>
          </cell>
          <cell r="J8011"/>
        </row>
        <row r="8012">
          <cell r="A8012">
            <v>922960</v>
          </cell>
          <cell r="B8012" t="str">
            <v>DOMAINE ANDERSON PINOT NOIR 2017 750ml</v>
          </cell>
          <cell r="C8012" t="str">
            <v>Y</v>
          </cell>
          <cell r="D8012" t="str">
            <v>YS</v>
          </cell>
          <cell r="E8012" t="str">
            <v>YSE</v>
          </cell>
          <cell r="F8012">
            <v>750</v>
          </cell>
          <cell r="G8012">
            <v>922960</v>
          </cell>
          <cell r="H8012">
            <v>42.95</v>
          </cell>
          <cell r="I8012" t="str">
            <v>S</v>
          </cell>
          <cell r="J8012"/>
        </row>
        <row r="8013">
          <cell r="A8013">
            <v>955205</v>
          </cell>
          <cell r="B8013" t="str">
            <v>DOMAINE ANDERSON PINOT NOIR DACHE 750ml</v>
          </cell>
          <cell r="C8013" t="str">
            <v>Y</v>
          </cell>
          <cell r="D8013" t="str">
            <v>YS</v>
          </cell>
          <cell r="E8013" t="str">
            <v>YSE</v>
          </cell>
          <cell r="F8013">
            <v>750</v>
          </cell>
          <cell r="G8013">
            <v>955205</v>
          </cell>
          <cell r="H8013">
            <v>42.96</v>
          </cell>
          <cell r="I8013" t="str">
            <v>S</v>
          </cell>
          <cell r="J8013"/>
        </row>
        <row r="8014">
          <cell r="A8014">
            <v>947892</v>
          </cell>
          <cell r="B8014" t="str">
            <v>DOMAINE ANNE GROS JPT MINER 50/5 750ml</v>
          </cell>
          <cell r="C8014" t="str">
            <v>Y</v>
          </cell>
          <cell r="D8014" t="str">
            <v>YS</v>
          </cell>
          <cell r="E8014" t="str">
            <v>YSE</v>
          </cell>
          <cell r="F8014">
            <v>750</v>
          </cell>
          <cell r="G8014">
            <v>947892</v>
          </cell>
          <cell r="H8014">
            <v>26.17</v>
          </cell>
          <cell r="I8014" t="str">
            <v>S</v>
          </cell>
          <cell r="J8014"/>
        </row>
        <row r="8015">
          <cell r="A8015">
            <v>921303</v>
          </cell>
          <cell r="B8015" t="str">
            <v>DOMAINE ANSEN ALSACE PINOT NOIR 750ml</v>
          </cell>
          <cell r="C8015" t="str">
            <v>Y</v>
          </cell>
          <cell r="D8015" t="str">
            <v>YS</v>
          </cell>
          <cell r="E8015" t="str">
            <v>YSE</v>
          </cell>
          <cell r="F8015">
            <v>750</v>
          </cell>
          <cell r="G8015">
            <v>921303</v>
          </cell>
          <cell r="H8015">
            <v>19.170000000000002</v>
          </cell>
          <cell r="I8015" t="str">
            <v>S</v>
          </cell>
          <cell r="J8015"/>
        </row>
        <row r="8016">
          <cell r="A8016">
            <v>951942</v>
          </cell>
          <cell r="B8016" t="str">
            <v>DOMAINE ANSEN CREMANT D'ALSACE BLA 750ml</v>
          </cell>
          <cell r="C8016" t="str">
            <v>Y</v>
          </cell>
          <cell r="D8016" t="str">
            <v>YS</v>
          </cell>
          <cell r="E8016" t="str">
            <v>YSE</v>
          </cell>
          <cell r="F8016">
            <v>750</v>
          </cell>
          <cell r="G8016">
            <v>951942</v>
          </cell>
          <cell r="H8016">
            <v>20.66</v>
          </cell>
          <cell r="I8016" t="str">
            <v>S</v>
          </cell>
          <cell r="J8016"/>
        </row>
        <row r="8017">
          <cell r="A8017">
            <v>951945</v>
          </cell>
          <cell r="B8017" t="str">
            <v>DOMAINE ANSEN GEIERSTEIN DRY REISL 750ml</v>
          </cell>
          <cell r="C8017" t="str">
            <v>Y</v>
          </cell>
          <cell r="D8017" t="str">
            <v>YS</v>
          </cell>
          <cell r="E8017" t="str">
            <v>YSE</v>
          </cell>
          <cell r="F8017">
            <v>750</v>
          </cell>
          <cell r="G8017">
            <v>951945</v>
          </cell>
          <cell r="H8017">
            <v>19.54</v>
          </cell>
          <cell r="I8017" t="str">
            <v>S</v>
          </cell>
          <cell r="J8017"/>
        </row>
        <row r="8018">
          <cell r="A8018">
            <v>923362</v>
          </cell>
          <cell r="B8018" t="str">
            <v>DOMAINE ANSEN LERCHENSAND RIESLING 750ml</v>
          </cell>
          <cell r="C8018" t="str">
            <v>Y</v>
          </cell>
          <cell r="D8018" t="str">
            <v>YS</v>
          </cell>
          <cell r="E8018" t="str">
            <v>YSE</v>
          </cell>
          <cell r="F8018">
            <v>750</v>
          </cell>
          <cell r="G8018">
            <v>923362</v>
          </cell>
          <cell r="H8018">
            <v>19.170000000000002</v>
          </cell>
          <cell r="I8018" t="str">
            <v>S</v>
          </cell>
          <cell r="J8018"/>
        </row>
        <row r="8019">
          <cell r="A8019">
            <v>921301</v>
          </cell>
          <cell r="B8019" t="str">
            <v>DOMAINE ANSEN ROSE'21 750ml</v>
          </cell>
          <cell r="C8019" t="str">
            <v>M</v>
          </cell>
          <cell r="D8019" t="str">
            <v>MP</v>
          </cell>
          <cell r="E8019" t="str">
            <v>MPX</v>
          </cell>
          <cell r="F8019">
            <v>750</v>
          </cell>
          <cell r="G8019">
            <v>921301</v>
          </cell>
          <cell r="H8019">
            <v>11</v>
          </cell>
          <cell r="I8019" t="str">
            <v>L</v>
          </cell>
          <cell r="J8019"/>
        </row>
        <row r="8020">
          <cell r="A8020">
            <v>951944</v>
          </cell>
          <cell r="B8020" t="str">
            <v>DOMAINE ANSEN STEIG PINOT NOIR '14 750ml</v>
          </cell>
          <cell r="C8020" t="str">
            <v>Y</v>
          </cell>
          <cell r="D8020" t="str">
            <v>YS</v>
          </cell>
          <cell r="E8020" t="str">
            <v>YSE</v>
          </cell>
          <cell r="F8020">
            <v>750</v>
          </cell>
          <cell r="G8020">
            <v>951944</v>
          </cell>
          <cell r="H8020">
            <v>22.9</v>
          </cell>
          <cell r="I8020" t="str">
            <v>S</v>
          </cell>
          <cell r="J8020"/>
        </row>
        <row r="8021">
          <cell r="A8021">
            <v>951946</v>
          </cell>
          <cell r="B8021" t="str">
            <v>DOMAINE ANSEN STRUCH GEWURZTRAMINE 750ml</v>
          </cell>
          <cell r="C8021" t="str">
            <v>Y</v>
          </cell>
          <cell r="D8021" t="str">
            <v>YS</v>
          </cell>
          <cell r="E8021" t="str">
            <v>YSE</v>
          </cell>
          <cell r="F8021">
            <v>750</v>
          </cell>
          <cell r="G8021">
            <v>951946</v>
          </cell>
          <cell r="H8021">
            <v>21.41</v>
          </cell>
          <cell r="I8021" t="str">
            <v>S</v>
          </cell>
          <cell r="J8021"/>
        </row>
        <row r="8022">
          <cell r="A8022">
            <v>922420</v>
          </cell>
          <cell r="B8022" t="str">
            <v>DOMAINE ANSEN SYLVANER 750ml</v>
          </cell>
          <cell r="C8022" t="str">
            <v>Y</v>
          </cell>
          <cell r="D8022" t="str">
            <v>YS</v>
          </cell>
          <cell r="E8022" t="str">
            <v>YSE</v>
          </cell>
          <cell r="F8022">
            <v>750</v>
          </cell>
          <cell r="G8022">
            <v>922420</v>
          </cell>
          <cell r="H8022">
            <v>14.99</v>
          </cell>
          <cell r="I8022" t="str">
            <v>S</v>
          </cell>
          <cell r="J8022"/>
        </row>
        <row r="8023">
          <cell r="A8023">
            <v>951947</v>
          </cell>
          <cell r="B8023" t="str">
            <v>DOMAINE ANSEN WEINGARTEN WHITE BLE 750ml</v>
          </cell>
          <cell r="C8023" t="str">
            <v>Y</v>
          </cell>
          <cell r="D8023" t="str">
            <v>YS</v>
          </cell>
          <cell r="E8023" t="str">
            <v>YSE</v>
          </cell>
          <cell r="F8023">
            <v>750</v>
          </cell>
          <cell r="G8023">
            <v>951947</v>
          </cell>
          <cell r="H8023">
            <v>20.41</v>
          </cell>
          <cell r="I8023" t="str">
            <v>S</v>
          </cell>
          <cell r="J8023"/>
        </row>
        <row r="8024">
          <cell r="A8024">
            <v>953516</v>
          </cell>
          <cell r="B8024" t="str">
            <v>DOMAINE ARLAUD BOURGOGNEROUGE OKA 750ml</v>
          </cell>
          <cell r="C8024" t="str">
            <v>Y</v>
          </cell>
          <cell r="D8024" t="str">
            <v>YS</v>
          </cell>
          <cell r="E8024" t="str">
            <v>YSE</v>
          </cell>
          <cell r="F8024">
            <v>750</v>
          </cell>
          <cell r="G8024">
            <v>953516</v>
          </cell>
          <cell r="H8024">
            <v>34.479999999999997</v>
          </cell>
          <cell r="I8024" t="str">
            <v>S</v>
          </cell>
          <cell r="J8024"/>
        </row>
        <row r="8025">
          <cell r="A8025">
            <v>922452</v>
          </cell>
          <cell r="B8025" t="str">
            <v>DOMAINE ARLAUD GEVREY CHAMBERTIN 750ml</v>
          </cell>
          <cell r="C8025" t="str">
            <v>Y</v>
          </cell>
          <cell r="D8025" t="str">
            <v>YS</v>
          </cell>
          <cell r="E8025" t="str">
            <v>YSE</v>
          </cell>
          <cell r="F8025">
            <v>750</v>
          </cell>
          <cell r="G8025">
            <v>922452</v>
          </cell>
          <cell r="H8025">
            <v>91.58</v>
          </cell>
          <cell r="I8025" t="str">
            <v>S</v>
          </cell>
          <cell r="J8025"/>
        </row>
        <row r="8026">
          <cell r="A8026">
            <v>949489</v>
          </cell>
          <cell r="B8026" t="str">
            <v>DOMAINE BARCELO ROSE'18 750ml</v>
          </cell>
          <cell r="C8026" t="str">
            <v>Y</v>
          </cell>
          <cell r="D8026" t="str">
            <v>YS</v>
          </cell>
          <cell r="E8026" t="str">
            <v>YSE</v>
          </cell>
          <cell r="F8026">
            <v>750</v>
          </cell>
          <cell r="G8026">
            <v>949489</v>
          </cell>
          <cell r="H8026">
            <v>12.99</v>
          </cell>
          <cell r="I8026" t="str">
            <v>S</v>
          </cell>
          <cell r="J8026"/>
        </row>
        <row r="8027">
          <cell r="A8027">
            <v>948342</v>
          </cell>
          <cell r="B8027" t="str">
            <v>DOMAINE BINNER HINTERBERG P.N. 750ml</v>
          </cell>
          <cell r="C8027" t="str">
            <v>Y</v>
          </cell>
          <cell r="D8027" t="str">
            <v>YS</v>
          </cell>
          <cell r="E8027" t="str">
            <v>YSE</v>
          </cell>
          <cell r="F8027">
            <v>750</v>
          </cell>
          <cell r="G8027">
            <v>948342</v>
          </cell>
          <cell r="H8027">
            <v>30.71</v>
          </cell>
          <cell r="I8027" t="str">
            <v>S</v>
          </cell>
          <cell r="J8027"/>
        </row>
        <row r="8028">
          <cell r="A8028">
            <v>948340</v>
          </cell>
          <cell r="B8028" t="str">
            <v>DOMAINE BINNER KATZENTHAL JERO 3000ml</v>
          </cell>
          <cell r="C8028" t="str">
            <v>Y</v>
          </cell>
          <cell r="D8028" t="str">
            <v>YS</v>
          </cell>
          <cell r="E8028" t="str">
            <v>YSE</v>
          </cell>
          <cell r="F8028">
            <v>3000</v>
          </cell>
          <cell r="G8028">
            <v>948340</v>
          </cell>
          <cell r="H8028">
            <v>144.16999999999999</v>
          </cell>
          <cell r="I8028" t="str">
            <v>S</v>
          </cell>
          <cell r="J8028"/>
        </row>
        <row r="8029">
          <cell r="A8029">
            <v>924069</v>
          </cell>
          <cell r="B8029" t="str">
            <v>DOMAINE BOIS MOZE 750ml</v>
          </cell>
          <cell r="C8029" t="str">
            <v>Y</v>
          </cell>
          <cell r="D8029" t="str">
            <v>YS</v>
          </cell>
          <cell r="E8029" t="str">
            <v>YSE</v>
          </cell>
          <cell r="F8029">
            <v>750</v>
          </cell>
          <cell r="G8029">
            <v>924069</v>
          </cell>
          <cell r="H8029">
            <v>17.14</v>
          </cell>
          <cell r="I8029" t="str">
            <v>S</v>
          </cell>
          <cell r="J8029"/>
        </row>
        <row r="8030">
          <cell r="A8030">
            <v>955431</v>
          </cell>
          <cell r="B8030" t="str">
            <v>DOMAINE BOUSQUET ROSE 750ml</v>
          </cell>
          <cell r="C8030" t="str">
            <v>Y</v>
          </cell>
          <cell r="D8030" t="str">
            <v>YS</v>
          </cell>
          <cell r="E8030" t="str">
            <v>YSE</v>
          </cell>
          <cell r="F8030">
            <v>750</v>
          </cell>
          <cell r="G8030">
            <v>955431</v>
          </cell>
          <cell r="H8030">
            <v>12.06</v>
          </cell>
          <cell r="I8030" t="str">
            <v>S</v>
          </cell>
          <cell r="J8030"/>
        </row>
        <row r="8031">
          <cell r="A8031">
            <v>948351</v>
          </cell>
          <cell r="B8031" t="str">
            <v>DOMAINE BURONFOSSE CREMANT DU JU 750ml</v>
          </cell>
          <cell r="C8031" t="str">
            <v>Y</v>
          </cell>
          <cell r="D8031" t="str">
            <v>YS</v>
          </cell>
          <cell r="E8031" t="str">
            <v>YSE</v>
          </cell>
          <cell r="F8031">
            <v>750</v>
          </cell>
          <cell r="G8031">
            <v>948351</v>
          </cell>
          <cell r="H8031">
            <v>17.18</v>
          </cell>
          <cell r="I8031" t="str">
            <v>S</v>
          </cell>
          <cell r="J8031"/>
        </row>
        <row r="8032">
          <cell r="A8032">
            <v>916929</v>
          </cell>
          <cell r="B8032" t="str">
            <v>DOMAINE CARNEROS BRUT'04 1500ml</v>
          </cell>
          <cell r="C8032" t="str">
            <v>I</v>
          </cell>
          <cell r="D8032" t="str">
            <v>IH</v>
          </cell>
          <cell r="E8032" t="str">
            <v>IHP</v>
          </cell>
          <cell r="F8032">
            <v>1500</v>
          </cell>
          <cell r="G8032">
            <v>916929</v>
          </cell>
          <cell r="H8032">
            <v>63.52</v>
          </cell>
          <cell r="I8032" t="str">
            <v>U</v>
          </cell>
          <cell r="J8032"/>
        </row>
        <row r="8033">
          <cell r="A8033">
            <v>770450</v>
          </cell>
          <cell r="B8033" t="str">
            <v>DOMAINE CARNEROS BRUT'17/18 750ml</v>
          </cell>
          <cell r="C8033" t="str">
            <v>I</v>
          </cell>
          <cell r="D8033" t="str">
            <v>IH</v>
          </cell>
          <cell r="E8033" t="str">
            <v>IHP</v>
          </cell>
          <cell r="F8033">
            <v>750</v>
          </cell>
          <cell r="G8033">
            <v>770450</v>
          </cell>
          <cell r="H8033">
            <v>36.49</v>
          </cell>
          <cell r="I8033" t="str">
            <v>L</v>
          </cell>
          <cell r="J8033"/>
        </row>
        <row r="8034">
          <cell r="A8034">
            <v>910090</v>
          </cell>
          <cell r="B8034" t="str">
            <v>DOMAINE CARNEROS LE REVE'6/07 750ml</v>
          </cell>
          <cell r="C8034" t="str">
            <v>I</v>
          </cell>
          <cell r="D8034" t="str">
            <v>IH</v>
          </cell>
          <cell r="E8034" t="str">
            <v>IHP</v>
          </cell>
          <cell r="F8034">
            <v>750</v>
          </cell>
          <cell r="G8034">
            <v>910090</v>
          </cell>
          <cell r="H8034">
            <v>107.13</v>
          </cell>
          <cell r="I8034" t="str">
            <v>X</v>
          </cell>
          <cell r="J8034"/>
        </row>
        <row r="8035">
          <cell r="A8035">
            <v>910068</v>
          </cell>
          <cell r="B8035" t="str">
            <v>DOMAINE CARNEROS PINOT'16/17 750ml</v>
          </cell>
          <cell r="C8035" t="str">
            <v>P</v>
          </cell>
          <cell r="D8035" t="str">
            <v>PL</v>
          </cell>
          <cell r="E8035" t="str">
            <v>PLR</v>
          </cell>
          <cell r="F8035">
            <v>750</v>
          </cell>
          <cell r="G8035">
            <v>910068</v>
          </cell>
          <cell r="H8035">
            <v>38.17</v>
          </cell>
          <cell r="I8035" t="str">
            <v>X</v>
          </cell>
          <cell r="J8035"/>
        </row>
        <row r="8036">
          <cell r="A8036">
            <v>770478</v>
          </cell>
          <cell r="B8036" t="str">
            <v>DOMAINE CARNEROS ROSE POMPADOU 750ml</v>
          </cell>
          <cell r="C8036" t="str">
            <v>I</v>
          </cell>
          <cell r="D8036" t="str">
            <v>IH</v>
          </cell>
          <cell r="E8036" t="str">
            <v>IHS</v>
          </cell>
          <cell r="F8036">
            <v>750</v>
          </cell>
          <cell r="G8036">
            <v>770478</v>
          </cell>
          <cell r="H8036">
            <v>45.39</v>
          </cell>
          <cell r="I8036" t="str">
            <v>L</v>
          </cell>
          <cell r="J8036"/>
        </row>
        <row r="8037">
          <cell r="A8037">
            <v>952200</v>
          </cell>
          <cell r="B8037" t="str">
            <v>DOMAINE CHAINTREUIL FLEURIE LA MAD 750ml</v>
          </cell>
          <cell r="C8037" t="str">
            <v>Y</v>
          </cell>
          <cell r="D8037" t="str">
            <v>YS</v>
          </cell>
          <cell r="E8037" t="str">
            <v>YSE</v>
          </cell>
          <cell r="F8037">
            <v>750</v>
          </cell>
          <cell r="G8037">
            <v>952200</v>
          </cell>
          <cell r="H8037">
            <v>23.14</v>
          </cell>
          <cell r="I8037" t="str">
            <v>U</v>
          </cell>
          <cell r="J8037"/>
        </row>
        <row r="8038">
          <cell r="A8038">
            <v>948254</v>
          </cell>
          <cell r="B8038" t="str">
            <v>DOMAINE CHANADE LES RIALS'17 750ml</v>
          </cell>
          <cell r="C8038" t="str">
            <v>Y</v>
          </cell>
          <cell r="D8038" t="str">
            <v>YS</v>
          </cell>
          <cell r="E8038" t="str">
            <v>YSE</v>
          </cell>
          <cell r="F8038">
            <v>750</v>
          </cell>
          <cell r="G8038">
            <v>948254</v>
          </cell>
          <cell r="H8038">
            <v>13.99</v>
          </cell>
          <cell r="I8038" t="str">
            <v>S</v>
          </cell>
          <cell r="J8038"/>
        </row>
        <row r="8039">
          <cell r="A8039">
            <v>769555</v>
          </cell>
          <cell r="B8039" t="str">
            <v>DOMAINE CHANDON BLANC DE NOIR 750ml</v>
          </cell>
          <cell r="C8039" t="str">
            <v>I</v>
          </cell>
          <cell r="D8039" t="str">
            <v>IH</v>
          </cell>
          <cell r="E8039" t="str">
            <v>IHS</v>
          </cell>
          <cell r="F8039">
            <v>750</v>
          </cell>
          <cell r="G8039">
            <v>769555</v>
          </cell>
          <cell r="H8039">
            <v>22.99</v>
          </cell>
          <cell r="I8039">
            <v>1</v>
          </cell>
          <cell r="J8039"/>
        </row>
        <row r="8040">
          <cell r="A8040">
            <v>769550</v>
          </cell>
          <cell r="B8040" t="str">
            <v>DOMAINE CHANDON BLANC DE NOIR 1500ml</v>
          </cell>
          <cell r="C8040" t="str">
            <v>I</v>
          </cell>
          <cell r="D8040" t="str">
            <v>IH</v>
          </cell>
          <cell r="E8040" t="str">
            <v>IHS</v>
          </cell>
          <cell r="F8040">
            <v>1500</v>
          </cell>
          <cell r="G8040">
            <v>769550</v>
          </cell>
          <cell r="H8040">
            <v>32.68</v>
          </cell>
          <cell r="I8040" t="str">
            <v>X</v>
          </cell>
          <cell r="J8040"/>
        </row>
        <row r="8041">
          <cell r="A8041">
            <v>908581</v>
          </cell>
          <cell r="B8041" t="str">
            <v>DOMAINE CHANDON BRUT 187ml</v>
          </cell>
          <cell r="C8041" t="str">
            <v>Y</v>
          </cell>
          <cell r="D8041" t="str">
            <v>YS</v>
          </cell>
          <cell r="E8041" t="str">
            <v>YSE</v>
          </cell>
          <cell r="F8041">
            <v>187</v>
          </cell>
          <cell r="G8041">
            <v>908581</v>
          </cell>
          <cell r="H8041">
            <v>6.99</v>
          </cell>
          <cell r="I8041" t="str">
            <v>U</v>
          </cell>
          <cell r="J8041"/>
        </row>
        <row r="8042">
          <cell r="A8042">
            <v>745403</v>
          </cell>
          <cell r="B8042" t="str">
            <v>DOMAINE CHANDON BRUT 375ml</v>
          </cell>
          <cell r="C8042" t="str">
            <v>Y</v>
          </cell>
          <cell r="D8042" t="str">
            <v>YS</v>
          </cell>
          <cell r="E8042" t="str">
            <v>YSE</v>
          </cell>
          <cell r="F8042">
            <v>375</v>
          </cell>
          <cell r="G8042">
            <v>745403</v>
          </cell>
          <cell r="H8042">
            <v>14.99</v>
          </cell>
          <cell r="I8042" t="str">
            <v>S</v>
          </cell>
          <cell r="J8042"/>
        </row>
        <row r="8043">
          <cell r="A8043">
            <v>745405</v>
          </cell>
          <cell r="B8043" t="str">
            <v>DOMAINE CHANDON BRUT 750ml</v>
          </cell>
          <cell r="C8043" t="str">
            <v>I</v>
          </cell>
          <cell r="D8043" t="str">
            <v>IH</v>
          </cell>
          <cell r="E8043" t="str">
            <v>IHP</v>
          </cell>
          <cell r="F8043">
            <v>750</v>
          </cell>
          <cell r="G8043">
            <v>745405</v>
          </cell>
          <cell r="H8043">
            <v>22.99</v>
          </cell>
          <cell r="I8043">
            <v>1</v>
          </cell>
          <cell r="J8043"/>
        </row>
        <row r="8044">
          <cell r="A8044">
            <v>919566</v>
          </cell>
          <cell r="B8044" t="str">
            <v>DOMAINE CHANDON ETOILE NV 750ml</v>
          </cell>
          <cell r="C8044" t="str">
            <v>Y</v>
          </cell>
          <cell r="D8044" t="str">
            <v>YS</v>
          </cell>
          <cell r="E8044" t="str">
            <v>YSE</v>
          </cell>
          <cell r="F8044">
            <v>750</v>
          </cell>
          <cell r="G8044">
            <v>919566</v>
          </cell>
          <cell r="H8044">
            <v>47.99</v>
          </cell>
          <cell r="I8044" t="str">
            <v>S</v>
          </cell>
          <cell r="J8044"/>
        </row>
        <row r="8045">
          <cell r="A8045">
            <v>769601</v>
          </cell>
          <cell r="B8045" t="str">
            <v>DOMAINE CHANDON ETOILE ROSE 750ml</v>
          </cell>
          <cell r="C8045" t="str">
            <v>I</v>
          </cell>
          <cell r="D8045" t="str">
            <v>IH</v>
          </cell>
          <cell r="E8045" t="str">
            <v>IHS</v>
          </cell>
          <cell r="F8045">
            <v>750</v>
          </cell>
          <cell r="G8045">
            <v>769601</v>
          </cell>
          <cell r="H8045">
            <v>42.99</v>
          </cell>
          <cell r="I8045" t="str">
            <v>X</v>
          </cell>
          <cell r="J8045"/>
        </row>
        <row r="8046">
          <cell r="A8046">
            <v>908544</v>
          </cell>
          <cell r="B8046" t="str">
            <v>DOMAINE CHANDON ROSE 187ml</v>
          </cell>
          <cell r="C8046" t="str">
            <v>Y</v>
          </cell>
          <cell r="D8046" t="str">
            <v>YS</v>
          </cell>
          <cell r="E8046" t="str">
            <v>YSE</v>
          </cell>
          <cell r="F8046">
            <v>187</v>
          </cell>
          <cell r="G8046">
            <v>908544</v>
          </cell>
          <cell r="H8046">
            <v>7.03</v>
          </cell>
          <cell r="I8046" t="str">
            <v>U</v>
          </cell>
          <cell r="J8046"/>
        </row>
        <row r="8047">
          <cell r="A8047">
            <v>745609</v>
          </cell>
          <cell r="B8047" t="str">
            <v>DOMAINE CHANDON SWEET CUVEE ROSE 750ml</v>
          </cell>
          <cell r="C8047" t="str">
            <v>I</v>
          </cell>
          <cell r="D8047" t="str">
            <v>IP</v>
          </cell>
          <cell r="E8047" t="str">
            <v>IPD</v>
          </cell>
          <cell r="F8047">
            <v>750</v>
          </cell>
          <cell r="G8047">
            <v>745609</v>
          </cell>
          <cell r="H8047">
            <v>19.27</v>
          </cell>
          <cell r="I8047" t="str">
            <v>D</v>
          </cell>
          <cell r="J8047"/>
        </row>
        <row r="8048">
          <cell r="A8048">
            <v>952762</v>
          </cell>
          <cell r="B8048" t="str">
            <v>DOMAINE CHANSON BEAUNE CLOS DES MO 750ml</v>
          </cell>
          <cell r="C8048" t="str">
            <v>Y</v>
          </cell>
          <cell r="D8048" t="str">
            <v>YS</v>
          </cell>
          <cell r="E8048" t="str">
            <v>YSE</v>
          </cell>
          <cell r="F8048">
            <v>750</v>
          </cell>
          <cell r="G8048">
            <v>952762</v>
          </cell>
          <cell r="H8048">
            <v>119.23</v>
          </cell>
          <cell r="I8048" t="str">
            <v>S</v>
          </cell>
          <cell r="J8048"/>
        </row>
        <row r="8049">
          <cell r="A8049">
            <v>952763</v>
          </cell>
          <cell r="B8049" t="str">
            <v>DOMAINE CHANSON PERNAND VERGELESSE 750ml</v>
          </cell>
          <cell r="C8049" t="str">
            <v>Y</v>
          </cell>
          <cell r="D8049" t="str">
            <v>YS</v>
          </cell>
          <cell r="E8049" t="str">
            <v>YSE</v>
          </cell>
          <cell r="F8049">
            <v>750</v>
          </cell>
          <cell r="G8049">
            <v>952763</v>
          </cell>
          <cell r="H8049">
            <v>63.46</v>
          </cell>
          <cell r="I8049" t="str">
            <v>S</v>
          </cell>
          <cell r="J8049"/>
        </row>
        <row r="8050">
          <cell r="A8050">
            <v>954610</v>
          </cell>
          <cell r="B8050" t="str">
            <v>DOMAINE CHARDON TOURAINE BLANC 750ml</v>
          </cell>
          <cell r="C8050" t="str">
            <v>Y</v>
          </cell>
          <cell r="D8050" t="str">
            <v>YS</v>
          </cell>
          <cell r="E8050" t="str">
            <v>YSE</v>
          </cell>
          <cell r="F8050">
            <v>750</v>
          </cell>
          <cell r="G8050">
            <v>954610</v>
          </cell>
          <cell r="H8050">
            <v>17.399999999999999</v>
          </cell>
          <cell r="I8050" t="str">
            <v>S</v>
          </cell>
          <cell r="J8050"/>
        </row>
        <row r="8051">
          <cell r="A8051">
            <v>909747</v>
          </cell>
          <cell r="B8051" t="str">
            <v>DOMAINE CHASSELAY QUATRES SAISONS 750ml</v>
          </cell>
          <cell r="C8051" t="str">
            <v>Y</v>
          </cell>
          <cell r="D8051" t="str">
            <v>YS</v>
          </cell>
          <cell r="E8051" t="str">
            <v>YSE</v>
          </cell>
          <cell r="F8051">
            <v>750</v>
          </cell>
          <cell r="G8051">
            <v>909747</v>
          </cell>
          <cell r="H8051">
            <v>20.22</v>
          </cell>
          <cell r="I8051" t="str">
            <v>S</v>
          </cell>
          <cell r="J8051"/>
        </row>
        <row r="8052">
          <cell r="A8052">
            <v>954614</v>
          </cell>
          <cell r="B8052" t="str">
            <v>DOMAINE CHENE CHARDONNAY 750ml</v>
          </cell>
          <cell r="C8052" t="str">
            <v>Y</v>
          </cell>
          <cell r="D8052" t="str">
            <v>YS</v>
          </cell>
          <cell r="E8052" t="str">
            <v>YSE</v>
          </cell>
          <cell r="F8052">
            <v>750</v>
          </cell>
          <cell r="G8052">
            <v>954614</v>
          </cell>
          <cell r="H8052">
            <v>19.91</v>
          </cell>
          <cell r="I8052" t="str">
            <v>S</v>
          </cell>
          <cell r="J8052"/>
        </row>
        <row r="8053">
          <cell r="A8053">
            <v>921368</v>
          </cell>
          <cell r="B8053" t="str">
            <v>DOMAINE CHIGNARD FLEURIE LES MORIER750ml</v>
          </cell>
          <cell r="C8053" t="str">
            <v>Y</v>
          </cell>
          <cell r="D8053" t="str">
            <v>YS</v>
          </cell>
          <cell r="E8053" t="str">
            <v>YSE</v>
          </cell>
          <cell r="F8053">
            <v>750</v>
          </cell>
          <cell r="G8053">
            <v>921368</v>
          </cell>
          <cell r="H8053">
            <v>33.78</v>
          </cell>
          <cell r="I8053" t="str">
            <v>U</v>
          </cell>
          <cell r="J8053"/>
        </row>
        <row r="8054">
          <cell r="A8054">
            <v>948038</v>
          </cell>
          <cell r="B8054" t="str">
            <v>DOMAINE COMTE DE MONSPEY 2014 750ml</v>
          </cell>
          <cell r="C8054" t="str">
            <v>Y</v>
          </cell>
          <cell r="D8054" t="str">
            <v>YS</v>
          </cell>
          <cell r="E8054" t="str">
            <v>YSE</v>
          </cell>
          <cell r="F8054">
            <v>750</v>
          </cell>
          <cell r="G8054">
            <v>948038</v>
          </cell>
          <cell r="H8054">
            <v>21.99</v>
          </cell>
          <cell r="I8054" t="str">
            <v>S</v>
          </cell>
          <cell r="J8054"/>
        </row>
        <row r="8055">
          <cell r="A8055">
            <v>950831</v>
          </cell>
          <cell r="B8055" t="str">
            <v>DOMAINE COUDRAIE ANJOU ROSE DE LOI 750ml</v>
          </cell>
          <cell r="C8055" t="str">
            <v>Y</v>
          </cell>
          <cell r="D8055" t="str">
            <v>YS</v>
          </cell>
          <cell r="E8055" t="str">
            <v>YSE</v>
          </cell>
          <cell r="F8055">
            <v>750</v>
          </cell>
          <cell r="G8055">
            <v>950831</v>
          </cell>
          <cell r="H8055">
            <v>13.48</v>
          </cell>
          <cell r="I8055" t="str">
            <v>U</v>
          </cell>
          <cell r="J8055"/>
        </row>
        <row r="8056">
          <cell r="A8056">
            <v>921344</v>
          </cell>
          <cell r="B8056" t="str">
            <v>DOMAINE DE BARON'ARQUES LIMOUX 2010750ml</v>
          </cell>
          <cell r="C8056" t="str">
            <v>Y</v>
          </cell>
          <cell r="D8056" t="str">
            <v>YS</v>
          </cell>
          <cell r="E8056" t="str">
            <v>YSE</v>
          </cell>
          <cell r="F8056">
            <v>750</v>
          </cell>
          <cell r="G8056">
            <v>921344</v>
          </cell>
          <cell r="H8056">
            <v>44.58</v>
          </cell>
          <cell r="I8056" t="str">
            <v>S</v>
          </cell>
          <cell r="J8056"/>
        </row>
        <row r="8057">
          <cell r="A8057">
            <v>924226</v>
          </cell>
          <cell r="B8057" t="str">
            <v>DOMAINE DE BOIS MOZE LULU GROLLEAU 750ml</v>
          </cell>
          <cell r="C8057" t="str">
            <v>Y</v>
          </cell>
          <cell r="D8057" t="str">
            <v>YS</v>
          </cell>
          <cell r="E8057" t="str">
            <v>YSE</v>
          </cell>
          <cell r="F8057">
            <v>750</v>
          </cell>
          <cell r="G8057">
            <v>924226</v>
          </cell>
          <cell r="H8057">
            <v>23.72</v>
          </cell>
          <cell r="I8057" t="str">
            <v>S</v>
          </cell>
          <cell r="J8057"/>
        </row>
        <row r="8058">
          <cell r="A8058">
            <v>64645</v>
          </cell>
          <cell r="B8058" t="str">
            <v>DOMAINE DE CANTON GINGER LIQUEUR 750ml</v>
          </cell>
          <cell r="C8058" t="str">
            <v>C</v>
          </cell>
          <cell r="D8058" t="str">
            <v>CH</v>
          </cell>
          <cell r="E8058" t="str">
            <v>CHS</v>
          </cell>
          <cell r="F8058">
            <v>750</v>
          </cell>
          <cell r="G8058">
            <v>64645</v>
          </cell>
          <cell r="H8058">
            <v>29.99</v>
          </cell>
          <cell r="I8058">
            <v>1</v>
          </cell>
          <cell r="J8058"/>
        </row>
        <row r="8059">
          <cell r="A8059">
            <v>951985</v>
          </cell>
          <cell r="B8059" t="str">
            <v>DOMAINE DE CRISTIA CHATENEUF 750ml</v>
          </cell>
          <cell r="C8059" t="str">
            <v>Y</v>
          </cell>
          <cell r="D8059" t="str">
            <v>YS</v>
          </cell>
          <cell r="E8059" t="str">
            <v>YSE</v>
          </cell>
          <cell r="F8059">
            <v>750</v>
          </cell>
          <cell r="G8059">
            <v>951985</v>
          </cell>
          <cell r="H8059">
            <v>49.48</v>
          </cell>
          <cell r="I8059" t="str">
            <v>S</v>
          </cell>
          <cell r="J8059"/>
        </row>
        <row r="8060">
          <cell r="A8060">
            <v>951830</v>
          </cell>
          <cell r="B8060" t="str">
            <v>DOMAINE DE CRISTIA CHATEUNEUF DU P 750ml</v>
          </cell>
          <cell r="C8060" t="str">
            <v>Y</v>
          </cell>
          <cell r="D8060" t="str">
            <v>YS</v>
          </cell>
          <cell r="E8060" t="str">
            <v>YSE</v>
          </cell>
          <cell r="F8060">
            <v>750</v>
          </cell>
          <cell r="G8060">
            <v>951830</v>
          </cell>
          <cell r="H8060">
            <v>81.44</v>
          </cell>
          <cell r="I8060" t="str">
            <v>S</v>
          </cell>
          <cell r="J8060"/>
        </row>
        <row r="8061">
          <cell r="A8061">
            <v>951829</v>
          </cell>
          <cell r="B8061" t="str">
            <v>DOMAINE DE CRISTIA COTES DU RHONE 750ml</v>
          </cell>
          <cell r="C8061" t="str">
            <v>Y</v>
          </cell>
          <cell r="D8061" t="str">
            <v>YS</v>
          </cell>
          <cell r="E8061" t="str">
            <v>YSE</v>
          </cell>
          <cell r="F8061">
            <v>750</v>
          </cell>
          <cell r="G8061">
            <v>951829</v>
          </cell>
          <cell r="H8061">
            <v>18.3</v>
          </cell>
          <cell r="I8061" t="str">
            <v>S</v>
          </cell>
          <cell r="J8061"/>
        </row>
        <row r="8062">
          <cell r="A8062">
            <v>954774</v>
          </cell>
          <cell r="B8062" t="str">
            <v>DOMAINE DE FENOUILLET BEAUMES 201 500 ml</v>
          </cell>
          <cell r="C8062" t="str">
            <v>Y</v>
          </cell>
          <cell r="D8062" t="str">
            <v>YS</v>
          </cell>
          <cell r="E8062" t="str">
            <v>YSE</v>
          </cell>
          <cell r="F8062">
            <v>500</v>
          </cell>
          <cell r="G8062">
            <v>954774</v>
          </cell>
          <cell r="H8062">
            <v>23.05</v>
          </cell>
          <cell r="I8062" t="str">
            <v>S</v>
          </cell>
          <cell r="J8062"/>
        </row>
        <row r="8063">
          <cell r="A8063">
            <v>954450</v>
          </cell>
          <cell r="B8063" t="str">
            <v>DOMAINE DE FIGUEIRASSE ROSE 750ml</v>
          </cell>
          <cell r="C8063" t="str">
            <v>Y</v>
          </cell>
          <cell r="D8063" t="str">
            <v>YS</v>
          </cell>
          <cell r="E8063" t="str">
            <v>YSE</v>
          </cell>
          <cell r="F8063">
            <v>750</v>
          </cell>
          <cell r="G8063">
            <v>954450</v>
          </cell>
          <cell r="H8063">
            <v>14.9</v>
          </cell>
          <cell r="I8063" t="str">
            <v>S</v>
          </cell>
          <cell r="J8063"/>
        </row>
        <row r="8064">
          <cell r="A8064">
            <v>921782</v>
          </cell>
          <cell r="B8064" t="str">
            <v>DOMAINE DE LA COCHE SAUV BLANC 750ml</v>
          </cell>
          <cell r="C8064" t="str">
            <v>K</v>
          </cell>
          <cell r="D8064" t="str">
            <v>KR</v>
          </cell>
          <cell r="E8064" t="str">
            <v>KRB</v>
          </cell>
          <cell r="F8064">
            <v>750</v>
          </cell>
          <cell r="G8064">
            <v>921782</v>
          </cell>
          <cell r="H8064">
            <v>17.510000000000002</v>
          </cell>
          <cell r="I8064" t="str">
            <v>L</v>
          </cell>
          <cell r="J8064"/>
        </row>
        <row r="8065">
          <cell r="A8065">
            <v>949225</v>
          </cell>
          <cell r="B8065" t="str">
            <v>DOMAINE DE LA COTE MIXED CASE 750ml</v>
          </cell>
          <cell r="C8065" t="str">
            <v>Y</v>
          </cell>
          <cell r="D8065" t="str">
            <v>YS</v>
          </cell>
          <cell r="E8065" t="str">
            <v>YSE</v>
          </cell>
          <cell r="F8065">
            <v>750</v>
          </cell>
          <cell r="G8065">
            <v>949225</v>
          </cell>
          <cell r="H8065">
            <v>30.43</v>
          </cell>
          <cell r="I8065" t="str">
            <v>U</v>
          </cell>
          <cell r="J8065"/>
        </row>
        <row r="8066">
          <cell r="A8066">
            <v>950945</v>
          </cell>
          <cell r="B8066" t="str">
            <v>DOMAINE DE LA DAMASE COTE DU RHONE 750ml</v>
          </cell>
          <cell r="C8066" t="str">
            <v>Y</v>
          </cell>
          <cell r="D8066" t="str">
            <v>YS</v>
          </cell>
          <cell r="E8066" t="str">
            <v>YSE</v>
          </cell>
          <cell r="F8066">
            <v>750</v>
          </cell>
          <cell r="G8066">
            <v>950945</v>
          </cell>
          <cell r="H8066">
            <v>14.23</v>
          </cell>
          <cell r="I8066" t="str">
            <v>S</v>
          </cell>
          <cell r="J8066"/>
        </row>
        <row r="8067">
          <cell r="A8067">
            <v>920699</v>
          </cell>
          <cell r="B8067" t="str">
            <v>DOMAINE DE LA GRANDECOLLIN PERAY 750ml</v>
          </cell>
          <cell r="C8067" t="str">
            <v>Y</v>
          </cell>
          <cell r="D8067" t="str">
            <v>YS</v>
          </cell>
          <cell r="E8067" t="str">
            <v>YSE</v>
          </cell>
          <cell r="F8067">
            <v>750</v>
          </cell>
          <cell r="G8067">
            <v>920699</v>
          </cell>
          <cell r="H8067">
            <v>30.33</v>
          </cell>
          <cell r="I8067" t="str">
            <v>S</v>
          </cell>
          <cell r="J8067"/>
        </row>
        <row r="8068">
          <cell r="A8068">
            <v>922603</v>
          </cell>
          <cell r="B8068" t="str">
            <v>DOMAINE DE LE GRAN ROUV ROSE 2020 750ml</v>
          </cell>
          <cell r="C8068" t="str">
            <v>Y</v>
          </cell>
          <cell r="D8068" t="str">
            <v>YS</v>
          </cell>
          <cell r="E8068" t="str">
            <v>YSE</v>
          </cell>
          <cell r="F8068">
            <v>750</v>
          </cell>
          <cell r="G8068">
            <v>922603</v>
          </cell>
          <cell r="H8068">
            <v>18.03</v>
          </cell>
          <cell r="I8068" t="str">
            <v>S</v>
          </cell>
          <cell r="J8068"/>
        </row>
        <row r="8069">
          <cell r="A8069">
            <v>922633</v>
          </cell>
          <cell r="B8069" t="str">
            <v>DOMAINE DE L'ECU MUSCADET CLASSIQUE750ml</v>
          </cell>
          <cell r="C8069" t="str">
            <v>Y</v>
          </cell>
          <cell r="D8069" t="str">
            <v>YS</v>
          </cell>
          <cell r="E8069" t="str">
            <v>YSE</v>
          </cell>
          <cell r="F8069">
            <v>750</v>
          </cell>
          <cell r="G8069">
            <v>922633</v>
          </cell>
          <cell r="H8069">
            <v>24.45</v>
          </cell>
          <cell r="I8069" t="str">
            <v>S</v>
          </cell>
          <cell r="J8069"/>
        </row>
        <row r="8070">
          <cell r="A8070">
            <v>954704</v>
          </cell>
          <cell r="B8070" t="str">
            <v>DOMAINE DE L'ECU ORTHOGNEISS 750ml</v>
          </cell>
          <cell r="C8070" t="str">
            <v>Y</v>
          </cell>
          <cell r="D8070" t="str">
            <v>YS</v>
          </cell>
          <cell r="E8070" t="str">
            <v>YSE</v>
          </cell>
          <cell r="F8070">
            <v>750</v>
          </cell>
          <cell r="G8070">
            <v>954704</v>
          </cell>
          <cell r="H8070">
            <v>27.27</v>
          </cell>
          <cell r="I8070" t="str">
            <v>S</v>
          </cell>
          <cell r="J8070"/>
        </row>
        <row r="8071">
          <cell r="A8071">
            <v>953136</v>
          </cell>
          <cell r="B8071" t="str">
            <v>DOMAINE DE MONTINE COTES DU RHONE 750ml</v>
          </cell>
          <cell r="C8071" t="str">
            <v>Y</v>
          </cell>
          <cell r="D8071" t="str">
            <v>YS</v>
          </cell>
          <cell r="E8071" t="str">
            <v>YSE</v>
          </cell>
          <cell r="F8071">
            <v>750</v>
          </cell>
          <cell r="G8071">
            <v>953136</v>
          </cell>
          <cell r="H8071">
            <v>12.7</v>
          </cell>
          <cell r="I8071" t="str">
            <v>U</v>
          </cell>
          <cell r="J8071"/>
        </row>
        <row r="8072">
          <cell r="A8072">
            <v>916763</v>
          </cell>
          <cell r="B8072" t="str">
            <v>DOMAINE DE NIZAS LES CLOS BLANC 750ml</v>
          </cell>
          <cell r="C8072" t="str">
            <v>K</v>
          </cell>
          <cell r="D8072" t="str">
            <v>KR</v>
          </cell>
          <cell r="E8072" t="str">
            <v>KRD</v>
          </cell>
          <cell r="F8072">
            <v>750</v>
          </cell>
          <cell r="G8072">
            <v>916763</v>
          </cell>
          <cell r="H8072">
            <v>14.8</v>
          </cell>
          <cell r="I8072" t="str">
            <v>L</v>
          </cell>
          <cell r="J8072"/>
        </row>
        <row r="8073">
          <cell r="A8073">
            <v>916412</v>
          </cell>
          <cell r="B8073" t="str">
            <v>DOMAINE DE NIZAS ROSE'16 750ml</v>
          </cell>
          <cell r="C8073" t="str">
            <v>M</v>
          </cell>
          <cell r="D8073" t="str">
            <v>MP</v>
          </cell>
          <cell r="E8073" t="str">
            <v>MPX</v>
          </cell>
          <cell r="F8073">
            <v>750</v>
          </cell>
          <cell r="G8073">
            <v>916412</v>
          </cell>
          <cell r="H8073">
            <v>8.08</v>
          </cell>
          <cell r="I8073" t="str">
            <v>X</v>
          </cell>
          <cell r="J8073"/>
        </row>
        <row r="8074">
          <cell r="A8074">
            <v>901721</v>
          </cell>
          <cell r="B8074" t="str">
            <v>DOMAINE DE POUY COTES DE GASCOGNE 750ml</v>
          </cell>
          <cell r="C8074" t="str">
            <v>K</v>
          </cell>
          <cell r="D8074" t="str">
            <v>KR</v>
          </cell>
          <cell r="E8074" t="str">
            <v>KRD</v>
          </cell>
          <cell r="F8074">
            <v>750</v>
          </cell>
          <cell r="G8074">
            <v>901721</v>
          </cell>
          <cell r="H8074">
            <v>12.6</v>
          </cell>
          <cell r="I8074">
            <v>1</v>
          </cell>
          <cell r="J8074"/>
        </row>
        <row r="8075">
          <cell r="A8075">
            <v>921395</v>
          </cell>
          <cell r="B8075" t="str">
            <v>DOMAINE DE TERREBRUNE ROSE 2020 750ml</v>
          </cell>
          <cell r="C8075" t="str">
            <v>Y</v>
          </cell>
          <cell r="D8075" t="str">
            <v>YS</v>
          </cell>
          <cell r="E8075" t="str">
            <v>YSE</v>
          </cell>
          <cell r="F8075">
            <v>750</v>
          </cell>
          <cell r="G8075">
            <v>921395</v>
          </cell>
          <cell r="H8075">
            <v>49.5</v>
          </cell>
          <cell r="I8075" t="str">
            <v>S</v>
          </cell>
          <cell r="J8075"/>
        </row>
        <row r="8076">
          <cell r="A8076">
            <v>953137</v>
          </cell>
          <cell r="B8076" t="str">
            <v>DOMAINE DENIZOT SANCERE BLANC '16 750ml</v>
          </cell>
          <cell r="C8076" t="str">
            <v>Y</v>
          </cell>
          <cell r="D8076" t="str">
            <v>YS</v>
          </cell>
          <cell r="E8076" t="str">
            <v>YSE</v>
          </cell>
          <cell r="F8076">
            <v>750</v>
          </cell>
          <cell r="G8076">
            <v>953137</v>
          </cell>
          <cell r="H8076">
            <v>24.29</v>
          </cell>
          <cell r="I8076" t="str">
            <v>U</v>
          </cell>
          <cell r="J8076"/>
        </row>
        <row r="8077">
          <cell r="A8077">
            <v>917467</v>
          </cell>
          <cell r="B8077" t="str">
            <v>DOMAINE DES 13 LUNES ABYMES'21 750ml</v>
          </cell>
          <cell r="C8077" t="str">
            <v>Y</v>
          </cell>
          <cell r="D8077" t="str">
            <v>YS</v>
          </cell>
          <cell r="E8077" t="str">
            <v>YSE</v>
          </cell>
          <cell r="F8077">
            <v>750</v>
          </cell>
          <cell r="G8077">
            <v>917467</v>
          </cell>
          <cell r="H8077">
            <v>21.99</v>
          </cell>
          <cell r="I8077" t="str">
            <v>S</v>
          </cell>
          <cell r="J8077"/>
        </row>
        <row r="8078">
          <cell r="A8078">
            <v>902427</v>
          </cell>
          <cell r="B8078" t="str">
            <v>DOMAINE DES HAUTES CHABLIS 750ml</v>
          </cell>
          <cell r="C8078" t="str">
            <v>Y</v>
          </cell>
          <cell r="D8078" t="str">
            <v>YS</v>
          </cell>
          <cell r="E8078" t="str">
            <v>YSE</v>
          </cell>
          <cell r="F8078">
            <v>750</v>
          </cell>
          <cell r="G8078">
            <v>902427</v>
          </cell>
          <cell r="H8078">
            <v>53.93</v>
          </cell>
          <cell r="I8078" t="str">
            <v>S</v>
          </cell>
          <cell r="J8078"/>
        </row>
        <row r="8079">
          <cell r="A8079">
            <v>948702</v>
          </cell>
          <cell r="B8079" t="str">
            <v>DOMAINE DES QUATRE ROUTES MUSCAD 750ml</v>
          </cell>
          <cell r="C8079" t="str">
            <v>Y</v>
          </cell>
          <cell r="D8079" t="str">
            <v>YS</v>
          </cell>
          <cell r="E8079" t="str">
            <v>YSE</v>
          </cell>
          <cell r="F8079">
            <v>750</v>
          </cell>
          <cell r="G8079">
            <v>948702</v>
          </cell>
          <cell r="H8079">
            <v>14.26</v>
          </cell>
          <cell r="I8079" t="str">
            <v>S</v>
          </cell>
          <cell r="J8079"/>
        </row>
        <row r="8080">
          <cell r="A8080">
            <v>947383</v>
          </cell>
          <cell r="B8080" t="str">
            <v>DOMAINE DIDIER BLANCFUME DE POUI 750ml</v>
          </cell>
          <cell r="C8080" t="str">
            <v>Y</v>
          </cell>
          <cell r="D8080" t="str">
            <v>YS</v>
          </cell>
          <cell r="E8080" t="str">
            <v>YSE</v>
          </cell>
          <cell r="F8080">
            <v>750</v>
          </cell>
          <cell r="G8080">
            <v>947383</v>
          </cell>
          <cell r="H8080">
            <v>86.05</v>
          </cell>
          <cell r="I8080" t="str">
            <v>S</v>
          </cell>
          <cell r="J8080"/>
        </row>
        <row r="8081">
          <cell r="A8081">
            <v>978197</v>
          </cell>
          <cell r="B8081" t="str">
            <v>DOMAINE DROUHIN LAURENE'19 750ml</v>
          </cell>
          <cell r="C8081" t="str">
            <v>P</v>
          </cell>
          <cell r="D8081" t="str">
            <v>PL</v>
          </cell>
          <cell r="E8081" t="str">
            <v>PLR</v>
          </cell>
          <cell r="F8081">
            <v>750</v>
          </cell>
          <cell r="G8081">
            <v>978197</v>
          </cell>
          <cell r="H8081">
            <v>75.989999999999995</v>
          </cell>
          <cell r="I8081" t="str">
            <v>L</v>
          </cell>
          <cell r="J8081"/>
        </row>
        <row r="8082">
          <cell r="A8082">
            <v>955196</v>
          </cell>
          <cell r="B8082" t="str">
            <v>DOMAINE DROUHIN PINOT NOIR 375ml</v>
          </cell>
          <cell r="C8082" t="str">
            <v>Y</v>
          </cell>
          <cell r="D8082" t="str">
            <v>YS</v>
          </cell>
          <cell r="E8082" t="str">
            <v>YSE</v>
          </cell>
          <cell r="F8082">
            <v>375</v>
          </cell>
          <cell r="G8082">
            <v>955196</v>
          </cell>
          <cell r="H8082">
            <v>23.43</v>
          </cell>
          <cell r="I8082" t="str">
            <v>S</v>
          </cell>
          <cell r="J8082"/>
        </row>
        <row r="8083">
          <cell r="A8083">
            <v>462015</v>
          </cell>
          <cell r="B8083" t="str">
            <v>DOMAINE DROUHIN PINOT'19 750ml</v>
          </cell>
          <cell r="C8083" t="str">
            <v>P</v>
          </cell>
          <cell r="D8083" t="str">
            <v>PL</v>
          </cell>
          <cell r="E8083" t="str">
            <v>PLR</v>
          </cell>
          <cell r="F8083">
            <v>750</v>
          </cell>
          <cell r="G8083">
            <v>462015</v>
          </cell>
          <cell r="H8083">
            <v>46.56</v>
          </cell>
          <cell r="I8083" t="str">
            <v>L</v>
          </cell>
          <cell r="J8083"/>
        </row>
        <row r="8084">
          <cell r="A8084">
            <v>915018</v>
          </cell>
          <cell r="B8084" t="str">
            <v>DOMAINE DROUHIN PINOT'20 375 ml</v>
          </cell>
          <cell r="C8084" t="str">
            <v>P</v>
          </cell>
          <cell r="D8084" t="str">
            <v>PL</v>
          </cell>
          <cell r="E8084" t="str">
            <v>PLR</v>
          </cell>
          <cell r="F8084">
            <v>375</v>
          </cell>
          <cell r="G8084">
            <v>915018</v>
          </cell>
          <cell r="H8084">
            <v>25.12</v>
          </cell>
          <cell r="I8084" t="str">
            <v>L</v>
          </cell>
          <cell r="J8084"/>
        </row>
        <row r="8085">
          <cell r="A8085">
            <v>921729</v>
          </cell>
          <cell r="B8085" t="str">
            <v>DOMAINE DU BAGNOL CASSIS BLANC 750ml</v>
          </cell>
          <cell r="C8085" t="str">
            <v>Y</v>
          </cell>
          <cell r="D8085" t="str">
            <v>YS</v>
          </cell>
          <cell r="E8085" t="str">
            <v>YSE</v>
          </cell>
          <cell r="F8085">
            <v>750</v>
          </cell>
          <cell r="G8085">
            <v>921729</v>
          </cell>
          <cell r="H8085">
            <v>35.04</v>
          </cell>
          <cell r="I8085" t="str">
            <v>S</v>
          </cell>
          <cell r="J8085"/>
        </row>
        <row r="8086">
          <cell r="A8086">
            <v>947148</v>
          </cell>
          <cell r="B8086" t="str">
            <v>DOMAINE DU BOUSCAT CADUCE'19 750ml</v>
          </cell>
          <cell r="C8086" t="str">
            <v>P</v>
          </cell>
          <cell r="D8086" t="str">
            <v>PR</v>
          </cell>
          <cell r="E8086" t="str">
            <v>PRA</v>
          </cell>
          <cell r="F8086">
            <v>750</v>
          </cell>
          <cell r="G8086">
            <v>947148</v>
          </cell>
          <cell r="H8086">
            <v>16.989999999999998</v>
          </cell>
          <cell r="I8086" t="str">
            <v>L</v>
          </cell>
          <cell r="J8086"/>
        </row>
        <row r="8087">
          <cell r="A8087">
            <v>947373</v>
          </cell>
          <cell r="B8087" t="str">
            <v>DOMAINE DU CANTON 50ml</v>
          </cell>
          <cell r="C8087" t="str">
            <v>Y</v>
          </cell>
          <cell r="D8087" t="str">
            <v>YS</v>
          </cell>
          <cell r="E8087" t="str">
            <v>YSA</v>
          </cell>
          <cell r="F8087">
            <v>50</v>
          </cell>
          <cell r="G8087">
            <v>947373</v>
          </cell>
          <cell r="H8087">
            <v>4.72</v>
          </cell>
          <cell r="I8087" t="str">
            <v>S</v>
          </cell>
          <cell r="J8087"/>
        </row>
        <row r="8088">
          <cell r="A8088">
            <v>902994</v>
          </cell>
          <cell r="B8088" t="str">
            <v>DOMAINE DU CAYRON GIGONDAS 750ml</v>
          </cell>
          <cell r="C8088" t="str">
            <v>Y</v>
          </cell>
          <cell r="D8088" t="str">
            <v>YS</v>
          </cell>
          <cell r="E8088" t="str">
            <v>YSE</v>
          </cell>
          <cell r="F8088">
            <v>750</v>
          </cell>
          <cell r="G8088">
            <v>902994</v>
          </cell>
          <cell r="H8088">
            <v>45.44</v>
          </cell>
          <cell r="I8088" t="str">
            <v>S</v>
          </cell>
          <cell r="J8088"/>
        </row>
        <row r="8089">
          <cell r="A8089">
            <v>923792</v>
          </cell>
          <cell r="B8089" t="str">
            <v>DOMAINE DU CROS MARCILLAC 2020 750ml</v>
          </cell>
          <cell r="C8089" t="str">
            <v>Y</v>
          </cell>
          <cell r="D8089" t="str">
            <v>YS</v>
          </cell>
          <cell r="E8089" t="str">
            <v>YSE</v>
          </cell>
          <cell r="F8089">
            <v>750</v>
          </cell>
          <cell r="G8089">
            <v>923792</v>
          </cell>
          <cell r="H8089">
            <v>16.989999999999998</v>
          </cell>
          <cell r="I8089" t="str">
            <v>S</v>
          </cell>
          <cell r="J8089"/>
        </row>
        <row r="8090">
          <cell r="A8090">
            <v>923791</v>
          </cell>
          <cell r="B8090" t="str">
            <v>DOMAINE DU CROS MARCILLAC ROSE 2020750ml</v>
          </cell>
          <cell r="C8090" t="str">
            <v>Y</v>
          </cell>
          <cell r="D8090" t="str">
            <v>YS</v>
          </cell>
          <cell r="E8090" t="str">
            <v>YSE</v>
          </cell>
          <cell r="F8090">
            <v>750</v>
          </cell>
          <cell r="G8090">
            <v>923791</v>
          </cell>
          <cell r="H8090">
            <v>16.989999999999998</v>
          </cell>
          <cell r="I8090" t="str">
            <v>S</v>
          </cell>
          <cell r="J8090"/>
        </row>
        <row r="8091">
          <cell r="A8091">
            <v>953574</v>
          </cell>
          <cell r="B8091" t="str">
            <v>DOMAINE DU POSSIBLE FRUIT DU HASAR 750ml</v>
          </cell>
          <cell r="C8091" t="str">
            <v>Y</v>
          </cell>
          <cell r="D8091" t="str">
            <v>YS</v>
          </cell>
          <cell r="E8091" t="str">
            <v>YSE</v>
          </cell>
          <cell r="F8091">
            <v>750</v>
          </cell>
          <cell r="G8091">
            <v>953574</v>
          </cell>
          <cell r="H8091">
            <v>20.69</v>
          </cell>
          <cell r="I8091" t="str">
            <v>S</v>
          </cell>
          <cell r="J8091"/>
        </row>
        <row r="8092">
          <cell r="A8092">
            <v>924486</v>
          </cell>
          <cell r="B8092" t="str">
            <v>DOMAINE DU SEMINAIRE RHONE 750ml</v>
          </cell>
          <cell r="C8092" t="str">
            <v>Y</v>
          </cell>
          <cell r="D8092" t="str">
            <v>YS</v>
          </cell>
          <cell r="E8092" t="str">
            <v>YSE</v>
          </cell>
          <cell r="F8092">
            <v>750</v>
          </cell>
          <cell r="G8092">
            <v>924486</v>
          </cell>
          <cell r="H8092">
            <v>16.61</v>
          </cell>
          <cell r="I8092" t="str">
            <v>S</v>
          </cell>
          <cell r="J8092"/>
        </row>
        <row r="8093">
          <cell r="A8093">
            <v>923218</v>
          </cell>
          <cell r="B8093" t="str">
            <v>DOMAINE DU TERME VACQUEYRAS 2019 750ml</v>
          </cell>
          <cell r="C8093" t="str">
            <v>Y</v>
          </cell>
          <cell r="D8093" t="str">
            <v>YS</v>
          </cell>
          <cell r="E8093" t="str">
            <v>YSE</v>
          </cell>
          <cell r="F8093">
            <v>750</v>
          </cell>
          <cell r="G8093">
            <v>923218</v>
          </cell>
          <cell r="H8093">
            <v>26.64</v>
          </cell>
          <cell r="I8093" t="str">
            <v>S</v>
          </cell>
          <cell r="J8093"/>
        </row>
        <row r="8094">
          <cell r="A8094">
            <v>952452</v>
          </cell>
          <cell r="B8094" t="str">
            <v>DOMAINE DUGOIS RED GREVILLIERE 750ml</v>
          </cell>
          <cell r="C8094" t="str">
            <v>Y</v>
          </cell>
          <cell r="D8094" t="str">
            <v>YS</v>
          </cell>
          <cell r="E8094" t="str">
            <v>YSE</v>
          </cell>
          <cell r="F8094">
            <v>750</v>
          </cell>
          <cell r="G8094">
            <v>952452</v>
          </cell>
          <cell r="H8094">
            <v>34.450000000000003</v>
          </cell>
          <cell r="I8094" t="str">
            <v>S</v>
          </cell>
          <cell r="J8094"/>
        </row>
        <row r="8095">
          <cell r="A8095">
            <v>952196</v>
          </cell>
          <cell r="B8095" t="str">
            <v>DOMAINE FORCA REAL SCHISTES ORGANI 750ml</v>
          </cell>
          <cell r="C8095" t="str">
            <v>Y</v>
          </cell>
          <cell r="D8095" t="str">
            <v>YS</v>
          </cell>
          <cell r="E8095" t="str">
            <v>YSE</v>
          </cell>
          <cell r="F8095">
            <v>750</v>
          </cell>
          <cell r="G8095">
            <v>952196</v>
          </cell>
          <cell r="H8095">
            <v>23.45</v>
          </cell>
          <cell r="I8095" t="str">
            <v>S</v>
          </cell>
          <cell r="J8095"/>
        </row>
        <row r="8096">
          <cell r="A8096">
            <v>922509</v>
          </cell>
          <cell r="B8096" t="str">
            <v>DOMAINE FOURRIER MIXED CASE 750ml</v>
          </cell>
          <cell r="C8096" t="str">
            <v>Y</v>
          </cell>
          <cell r="D8096" t="str">
            <v>YS</v>
          </cell>
          <cell r="E8096" t="str">
            <v>YSE</v>
          </cell>
          <cell r="F8096">
            <v>750</v>
          </cell>
          <cell r="G8096">
            <v>922509</v>
          </cell>
          <cell r="H8096">
            <v>108.97</v>
          </cell>
          <cell r="I8096" t="str">
            <v>S</v>
          </cell>
          <cell r="J8096"/>
        </row>
        <row r="8097">
          <cell r="A8097">
            <v>954004</v>
          </cell>
          <cell r="B8097" t="str">
            <v>DOMAINE GARNIER ET FILS CHABLIS 1ER375ml</v>
          </cell>
          <cell r="C8097" t="str">
            <v>Y</v>
          </cell>
          <cell r="D8097" t="str">
            <v>YS</v>
          </cell>
          <cell r="E8097" t="str">
            <v>YSE</v>
          </cell>
          <cell r="F8097">
            <v>375</v>
          </cell>
          <cell r="G8097">
            <v>954004</v>
          </cell>
          <cell r="H8097">
            <v>22.96</v>
          </cell>
          <cell r="I8097" t="str">
            <v>S</v>
          </cell>
          <cell r="J8097"/>
        </row>
        <row r="8098">
          <cell r="A8098">
            <v>923500</v>
          </cell>
          <cell r="B8098" t="str">
            <v>DOMAINE GAUTHERIN CHABLIS'20 7 750ml</v>
          </cell>
          <cell r="C8098" t="str">
            <v>Y</v>
          </cell>
          <cell r="D8098" t="str">
            <v>YS</v>
          </cell>
          <cell r="E8098" t="str">
            <v>YSE</v>
          </cell>
          <cell r="F8098">
            <v>750</v>
          </cell>
          <cell r="G8098">
            <v>923500</v>
          </cell>
          <cell r="H8098">
            <v>32.99</v>
          </cell>
          <cell r="I8098" t="str">
            <v>S</v>
          </cell>
          <cell r="J8098"/>
        </row>
        <row r="8099">
          <cell r="A8099">
            <v>920403</v>
          </cell>
          <cell r="B8099" t="str">
            <v>DOMAINE GEORG RAPAELCAB 07 750ml</v>
          </cell>
          <cell r="C8099" t="str">
            <v>Y</v>
          </cell>
          <cell r="D8099" t="str">
            <v>YS</v>
          </cell>
          <cell r="E8099" t="str">
            <v>YSE</v>
          </cell>
          <cell r="F8099">
            <v>750</v>
          </cell>
          <cell r="G8099">
            <v>920403</v>
          </cell>
          <cell r="H8099">
            <v>41.93</v>
          </cell>
          <cell r="I8099" t="str">
            <v>S</v>
          </cell>
          <cell r="J8099"/>
        </row>
        <row r="8100">
          <cell r="A8100">
            <v>955748</v>
          </cell>
          <cell r="B8100" t="str">
            <v>DOMAINE GERMAIN POMMARD'16 750ml</v>
          </cell>
          <cell r="C8100" t="str">
            <v>Y</v>
          </cell>
          <cell r="D8100" t="str">
            <v>YS</v>
          </cell>
          <cell r="E8100" t="str">
            <v>YSE</v>
          </cell>
          <cell r="F8100">
            <v>750</v>
          </cell>
          <cell r="G8100">
            <v>955748</v>
          </cell>
          <cell r="H8100">
            <v>69.989999999999995</v>
          </cell>
          <cell r="I8100" t="str">
            <v>S</v>
          </cell>
          <cell r="J8100"/>
        </row>
        <row r="8101">
          <cell r="A8101">
            <v>923963</v>
          </cell>
          <cell r="B8101" t="str">
            <v>DOMAINE GESCHICKT KAEF MAC 2016 750ml</v>
          </cell>
          <cell r="C8101" t="str">
            <v>Y</v>
          </cell>
          <cell r="D8101" t="str">
            <v>YS</v>
          </cell>
          <cell r="E8101" t="str">
            <v>YSE</v>
          </cell>
          <cell r="F8101">
            <v>750</v>
          </cell>
          <cell r="G8101">
            <v>923963</v>
          </cell>
          <cell r="H8101">
            <v>37.14</v>
          </cell>
          <cell r="I8101" t="str">
            <v>S</v>
          </cell>
          <cell r="J8101"/>
        </row>
        <row r="8102">
          <cell r="A8102">
            <v>954284</v>
          </cell>
          <cell r="B8102" t="str">
            <v>DOMAINE GESCHICKT OBI WINE 750ml</v>
          </cell>
          <cell r="C8102" t="str">
            <v>Y</v>
          </cell>
          <cell r="D8102" t="str">
            <v>YS</v>
          </cell>
          <cell r="E8102" t="str">
            <v>YSE</v>
          </cell>
          <cell r="F8102">
            <v>750</v>
          </cell>
          <cell r="G8102">
            <v>954284</v>
          </cell>
          <cell r="H8102">
            <v>26.49</v>
          </cell>
          <cell r="I8102" t="str">
            <v>S</v>
          </cell>
          <cell r="J8102"/>
        </row>
        <row r="8103">
          <cell r="A8103">
            <v>900519</v>
          </cell>
          <cell r="B8103" t="str">
            <v>DOMAINE GESCHIKT ALSACE RIESLING 750ml</v>
          </cell>
          <cell r="C8103" t="str">
            <v>Y</v>
          </cell>
          <cell r="D8103" t="str">
            <v>YS</v>
          </cell>
          <cell r="E8103" t="str">
            <v>YSE</v>
          </cell>
          <cell r="F8103">
            <v>750</v>
          </cell>
          <cell r="G8103">
            <v>900519</v>
          </cell>
          <cell r="H8103">
            <v>23.82</v>
          </cell>
          <cell r="I8103" t="str">
            <v>S</v>
          </cell>
          <cell r="J8103"/>
        </row>
        <row r="8104">
          <cell r="A8104">
            <v>923184</v>
          </cell>
          <cell r="B8104" t="str">
            <v>DOMAINE GOUR DE HAULE GIGONDAS 20 1500ml</v>
          </cell>
          <cell r="C8104" t="str">
            <v>Y</v>
          </cell>
          <cell r="D8104" t="str">
            <v>YS</v>
          </cell>
          <cell r="E8104" t="str">
            <v>YSE</v>
          </cell>
          <cell r="F8104">
            <v>1500</v>
          </cell>
          <cell r="G8104">
            <v>923184</v>
          </cell>
          <cell r="H8104">
            <v>71.55</v>
          </cell>
          <cell r="I8104" t="str">
            <v>S</v>
          </cell>
          <cell r="J8104"/>
        </row>
        <row r="8105">
          <cell r="A8105">
            <v>923185</v>
          </cell>
          <cell r="B8105" t="str">
            <v>DOMAINE GOUR DE HAULE GIGONDAS 20 1500ml</v>
          </cell>
          <cell r="C8105" t="str">
            <v>Y</v>
          </cell>
          <cell r="D8105" t="str">
            <v>YS</v>
          </cell>
          <cell r="E8105" t="str">
            <v>YSE</v>
          </cell>
          <cell r="F8105">
            <v>1500</v>
          </cell>
          <cell r="G8105">
            <v>923185</v>
          </cell>
          <cell r="H8105">
            <v>79.91</v>
          </cell>
          <cell r="I8105" t="str">
            <v>S</v>
          </cell>
          <cell r="J8105"/>
        </row>
        <row r="8106">
          <cell r="A8106">
            <v>923186</v>
          </cell>
          <cell r="B8106" t="str">
            <v>DOMAINE GOUR DE HAULE GIGONDAS 20 1500ml</v>
          </cell>
          <cell r="C8106" t="str">
            <v>Y</v>
          </cell>
          <cell r="D8106" t="str">
            <v>YS</v>
          </cell>
          <cell r="E8106" t="str">
            <v>YSE</v>
          </cell>
          <cell r="F8106">
            <v>1500</v>
          </cell>
          <cell r="G8106">
            <v>923186</v>
          </cell>
          <cell r="H8106">
            <v>83.3</v>
          </cell>
          <cell r="I8106" t="str">
            <v>S</v>
          </cell>
          <cell r="J8106"/>
        </row>
        <row r="8107">
          <cell r="A8107">
            <v>923187</v>
          </cell>
          <cell r="B8107" t="str">
            <v>DOMAINE GOUR DE HAULE GIGONDAS 20 1500ml</v>
          </cell>
          <cell r="C8107" t="str">
            <v>Y</v>
          </cell>
          <cell r="D8107" t="str">
            <v>YS</v>
          </cell>
          <cell r="E8107" t="str">
            <v>YSE</v>
          </cell>
          <cell r="F8107">
            <v>1500</v>
          </cell>
          <cell r="G8107">
            <v>923187</v>
          </cell>
          <cell r="H8107">
            <v>83.3</v>
          </cell>
          <cell r="I8107" t="str">
            <v>S</v>
          </cell>
          <cell r="J8107"/>
        </row>
        <row r="8108">
          <cell r="A8108">
            <v>902272</v>
          </cell>
          <cell r="B8108" t="str">
            <v>DOMAINE GROSBOIS CAB FRANC 750ml</v>
          </cell>
          <cell r="C8108" t="str">
            <v>Y</v>
          </cell>
          <cell r="D8108" t="str">
            <v>YS</v>
          </cell>
          <cell r="E8108" t="str">
            <v>YSE</v>
          </cell>
          <cell r="F8108">
            <v>750</v>
          </cell>
          <cell r="G8108">
            <v>902272</v>
          </cell>
          <cell r="H8108">
            <v>22.73</v>
          </cell>
          <cell r="I8108" t="str">
            <v>S</v>
          </cell>
          <cell r="J8108"/>
        </row>
        <row r="8109">
          <cell r="A8109">
            <v>952261</v>
          </cell>
          <cell r="B8109" t="str">
            <v>DOMAINE GUEGUEN CHABLIS 750ml</v>
          </cell>
          <cell r="C8109" t="str">
            <v>Y</v>
          </cell>
          <cell r="D8109" t="str">
            <v>YS</v>
          </cell>
          <cell r="E8109" t="str">
            <v>YSE</v>
          </cell>
          <cell r="F8109">
            <v>750</v>
          </cell>
          <cell r="G8109">
            <v>952261</v>
          </cell>
          <cell r="H8109">
            <v>24.23</v>
          </cell>
          <cell r="I8109" t="str">
            <v>S</v>
          </cell>
          <cell r="J8109"/>
        </row>
        <row r="8110">
          <cell r="A8110">
            <v>908931</v>
          </cell>
          <cell r="B8110" t="str">
            <v>DOMAINE HUET CLOS DU BOURG SEC 2019750ml</v>
          </cell>
          <cell r="C8110" t="str">
            <v>Y</v>
          </cell>
          <cell r="D8110" t="str">
            <v>YS</v>
          </cell>
          <cell r="E8110" t="str">
            <v>YSE</v>
          </cell>
          <cell r="F8110">
            <v>750</v>
          </cell>
          <cell r="G8110">
            <v>908931</v>
          </cell>
          <cell r="H8110">
            <v>45.09</v>
          </cell>
          <cell r="I8110" t="str">
            <v>S</v>
          </cell>
          <cell r="J8110"/>
        </row>
        <row r="8111">
          <cell r="A8111">
            <v>908939</v>
          </cell>
          <cell r="B8111" t="str">
            <v>DOMAINE HUET LE HAUTLIEU SEC 2019 375ml</v>
          </cell>
          <cell r="C8111" t="str">
            <v>Y</v>
          </cell>
          <cell r="D8111" t="str">
            <v>YS</v>
          </cell>
          <cell r="E8111" t="str">
            <v>YSE</v>
          </cell>
          <cell r="F8111">
            <v>375</v>
          </cell>
          <cell r="G8111">
            <v>908939</v>
          </cell>
          <cell r="H8111">
            <v>23.29</v>
          </cell>
          <cell r="I8111" t="str">
            <v>S</v>
          </cell>
          <cell r="J8111"/>
        </row>
        <row r="8112">
          <cell r="A8112">
            <v>919009</v>
          </cell>
          <cell r="B8112" t="str">
            <v>DOMAINE HUET LE MONT VOUVRAY 2019 750ml</v>
          </cell>
          <cell r="C8112" t="str">
            <v>Y</v>
          </cell>
          <cell r="D8112" t="str">
            <v>YS</v>
          </cell>
          <cell r="E8112" t="str">
            <v>YSE</v>
          </cell>
          <cell r="F8112">
            <v>750</v>
          </cell>
          <cell r="G8112">
            <v>919009</v>
          </cell>
          <cell r="H8112">
            <v>45.09</v>
          </cell>
          <cell r="I8112" t="str">
            <v>S</v>
          </cell>
          <cell r="J8112"/>
        </row>
        <row r="8113">
          <cell r="A8113">
            <v>951265</v>
          </cell>
          <cell r="B8113" t="str">
            <v>DOMAINE JAHIOT CREME DE CASSIS 375 ml</v>
          </cell>
          <cell r="C8113" t="str">
            <v>C</v>
          </cell>
          <cell r="D8113" t="str">
            <v>CH</v>
          </cell>
          <cell r="E8113" t="str">
            <v>CHE</v>
          </cell>
          <cell r="F8113">
            <v>375</v>
          </cell>
          <cell r="G8113">
            <v>951265</v>
          </cell>
          <cell r="H8113">
            <v>15.99</v>
          </cell>
          <cell r="I8113" t="str">
            <v>L</v>
          </cell>
          <cell r="J8113"/>
        </row>
        <row r="8114">
          <cell r="A8114">
            <v>902305</v>
          </cell>
          <cell r="B8114" t="str">
            <v>DOMAINE JAHIOT CRÃˆME DE FRAMBOISE 375ml</v>
          </cell>
          <cell r="C8114" t="str">
            <v>C</v>
          </cell>
          <cell r="D8114" t="str">
            <v>CH</v>
          </cell>
          <cell r="E8114" t="str">
            <v>CHE</v>
          </cell>
          <cell r="F8114">
            <v>375</v>
          </cell>
          <cell r="G8114">
            <v>902305</v>
          </cell>
          <cell r="H8114">
            <v>16.989999999999998</v>
          </cell>
          <cell r="I8114" t="str">
            <v>L</v>
          </cell>
          <cell r="J8114"/>
        </row>
        <row r="8115">
          <cell r="A8115">
            <v>951262</v>
          </cell>
          <cell r="B8115" t="str">
            <v>DOMAINE JAHIOT CREME DE MURE 375 ml</v>
          </cell>
          <cell r="C8115" t="str">
            <v>Y</v>
          </cell>
          <cell r="D8115" t="str">
            <v>YS</v>
          </cell>
          <cell r="E8115" t="str">
            <v>YSC</v>
          </cell>
          <cell r="F8115">
            <v>375</v>
          </cell>
          <cell r="G8115">
            <v>951262</v>
          </cell>
          <cell r="H8115">
            <v>16.989999999999998</v>
          </cell>
          <cell r="I8115" t="str">
            <v>S</v>
          </cell>
          <cell r="J8115"/>
        </row>
        <row r="8116">
          <cell r="A8116">
            <v>951263</v>
          </cell>
          <cell r="B8116" t="str">
            <v>DOMAINE JAHIOT CREME DE PECHE 375 ml</v>
          </cell>
          <cell r="C8116" t="str">
            <v>Y</v>
          </cell>
          <cell r="D8116" t="str">
            <v>YS</v>
          </cell>
          <cell r="E8116" t="str">
            <v>YSC</v>
          </cell>
          <cell r="F8116">
            <v>375</v>
          </cell>
          <cell r="G8116">
            <v>951263</v>
          </cell>
          <cell r="H8116">
            <v>16.989999999999998</v>
          </cell>
          <cell r="I8116" t="str">
            <v>S</v>
          </cell>
          <cell r="J8116"/>
        </row>
        <row r="8117">
          <cell r="A8117">
            <v>922564</v>
          </cell>
          <cell r="B8117" t="str">
            <v>DOMAINE LA BOHEME SUPER B RED 2019 750ml</v>
          </cell>
          <cell r="C8117" t="str">
            <v>Y</v>
          </cell>
          <cell r="D8117" t="str">
            <v>YS</v>
          </cell>
          <cell r="E8117" t="str">
            <v>YSE</v>
          </cell>
          <cell r="F8117">
            <v>750</v>
          </cell>
          <cell r="G8117">
            <v>922564</v>
          </cell>
          <cell r="H8117">
            <v>40.659999999999997</v>
          </cell>
          <cell r="I8117" t="str">
            <v>S</v>
          </cell>
          <cell r="J8117"/>
        </row>
        <row r="8118">
          <cell r="A8118">
            <v>949115</v>
          </cell>
          <cell r="B8118" t="str">
            <v>DOMAINE LA GRANDE RIBE '09 CDR 750ml</v>
          </cell>
          <cell r="C8118" t="str">
            <v>Y</v>
          </cell>
          <cell r="D8118" t="str">
            <v>YS</v>
          </cell>
          <cell r="E8118" t="str">
            <v>YSE</v>
          </cell>
          <cell r="F8118">
            <v>750</v>
          </cell>
          <cell r="G8118">
            <v>949115</v>
          </cell>
          <cell r="H8118">
            <v>15.99</v>
          </cell>
          <cell r="I8118" t="str">
            <v>S</v>
          </cell>
          <cell r="J8118"/>
        </row>
        <row r="8119">
          <cell r="A8119">
            <v>948258</v>
          </cell>
          <cell r="B8119" t="str">
            <v>DOMAINE LA GRANDE RIBE CENT 2009 750ml</v>
          </cell>
          <cell r="C8119" t="str">
            <v>Y</v>
          </cell>
          <cell r="D8119" t="str">
            <v>YS</v>
          </cell>
          <cell r="E8119" t="str">
            <v>YSE</v>
          </cell>
          <cell r="F8119">
            <v>750</v>
          </cell>
          <cell r="G8119">
            <v>948258</v>
          </cell>
          <cell r="H8119">
            <v>21.99</v>
          </cell>
          <cell r="I8119" t="str">
            <v>S</v>
          </cell>
          <cell r="J8119"/>
        </row>
        <row r="8120">
          <cell r="A8120">
            <v>948349</v>
          </cell>
          <cell r="B8120" t="str">
            <v>DOMAINE LA ROCHE BUISSIERE ORGAN 750ml</v>
          </cell>
          <cell r="C8120" t="str">
            <v>Y</v>
          </cell>
          <cell r="D8120" t="str">
            <v>YS</v>
          </cell>
          <cell r="E8120" t="str">
            <v>YSE</v>
          </cell>
          <cell r="F8120">
            <v>750</v>
          </cell>
          <cell r="G8120">
            <v>948349</v>
          </cell>
          <cell r="H8120">
            <v>16.690000000000001</v>
          </cell>
          <cell r="I8120" t="str">
            <v>S</v>
          </cell>
          <cell r="J8120"/>
        </row>
        <row r="8121">
          <cell r="A8121">
            <v>922863</v>
          </cell>
          <cell r="B8121" t="str">
            <v>DOMAINE LA SUFFRENE CUVEE ALBUS 750ml</v>
          </cell>
          <cell r="C8121" t="str">
            <v>Y</v>
          </cell>
          <cell r="D8121" t="str">
            <v>YS</v>
          </cell>
          <cell r="E8121" t="str">
            <v>YSE</v>
          </cell>
          <cell r="F8121">
            <v>750</v>
          </cell>
          <cell r="G8121">
            <v>922863</v>
          </cell>
          <cell r="H8121">
            <v>30.08</v>
          </cell>
          <cell r="I8121" t="str">
            <v>S</v>
          </cell>
          <cell r="J8121"/>
        </row>
        <row r="8122">
          <cell r="A8122">
            <v>924187</v>
          </cell>
          <cell r="B8122" t="str">
            <v>DOMAINE LAFAGE MIRAFLORS ROSE 2021 750ml</v>
          </cell>
          <cell r="C8122" t="str">
            <v>Y</v>
          </cell>
          <cell r="D8122" t="str">
            <v>YS</v>
          </cell>
          <cell r="E8122" t="str">
            <v>YSE</v>
          </cell>
          <cell r="F8122">
            <v>750</v>
          </cell>
          <cell r="G8122">
            <v>924187</v>
          </cell>
          <cell r="H8122">
            <v>24.18</v>
          </cell>
          <cell r="I8122" t="str">
            <v>S</v>
          </cell>
          <cell r="J8122"/>
        </row>
        <row r="8123">
          <cell r="A8123">
            <v>949535</v>
          </cell>
          <cell r="B8123" t="str">
            <v>DOMAINE LAROCHE LES BLANCHOT 750ml</v>
          </cell>
          <cell r="C8123" t="str">
            <v>Y</v>
          </cell>
          <cell r="D8123" t="str">
            <v>YS</v>
          </cell>
          <cell r="E8123" t="str">
            <v>YSE</v>
          </cell>
          <cell r="F8123">
            <v>750</v>
          </cell>
          <cell r="G8123">
            <v>949535</v>
          </cell>
          <cell r="H8123">
            <v>24.29</v>
          </cell>
          <cell r="I8123" t="str">
            <v>S</v>
          </cell>
          <cell r="J8123"/>
        </row>
        <row r="8124">
          <cell r="A8124">
            <v>947307</v>
          </cell>
          <cell r="B8124" t="str">
            <v>DOMAINE LAROQUE CAB FRANC 750ml</v>
          </cell>
          <cell r="C8124" t="str">
            <v>Y</v>
          </cell>
          <cell r="D8124" t="str">
            <v>YS</v>
          </cell>
          <cell r="E8124" t="str">
            <v>YSE</v>
          </cell>
          <cell r="F8124">
            <v>750</v>
          </cell>
          <cell r="G8124">
            <v>947307</v>
          </cell>
          <cell r="H8124">
            <v>11.96</v>
          </cell>
          <cell r="I8124" t="str">
            <v>S</v>
          </cell>
          <cell r="J8124"/>
        </row>
        <row r="8125">
          <cell r="A8125">
            <v>922106</v>
          </cell>
          <cell r="B8125" t="str">
            <v>DOMAINE LAVANTUREUX 2020 375ml</v>
          </cell>
          <cell r="C8125" t="str">
            <v>Y</v>
          </cell>
          <cell r="D8125" t="str">
            <v>YS</v>
          </cell>
          <cell r="E8125" t="str">
            <v>YSE</v>
          </cell>
          <cell r="F8125">
            <v>375</v>
          </cell>
          <cell r="G8125">
            <v>922106</v>
          </cell>
          <cell r="H8125">
            <v>23.99</v>
          </cell>
          <cell r="I8125" t="str">
            <v>S</v>
          </cell>
          <cell r="J8125"/>
        </row>
        <row r="8126">
          <cell r="A8126">
            <v>954226</v>
          </cell>
          <cell r="B8126" t="str">
            <v>DOMAINE LE BRISEAU PAT ROUGE 750ml</v>
          </cell>
          <cell r="C8126" t="str">
            <v>Y</v>
          </cell>
          <cell r="D8126" t="str">
            <v>YS</v>
          </cell>
          <cell r="E8126" t="str">
            <v>YSE</v>
          </cell>
          <cell r="F8126">
            <v>750</v>
          </cell>
          <cell r="G8126">
            <v>954226</v>
          </cell>
          <cell r="H8126">
            <v>29.93</v>
          </cell>
          <cell r="I8126" t="str">
            <v>S</v>
          </cell>
          <cell r="J8126"/>
        </row>
        <row r="8127">
          <cell r="A8127">
            <v>955626</v>
          </cell>
          <cell r="B8127" t="str">
            <v>DOMAINE LE ROC NINETTE ROSÃ‰ 2020 750ml</v>
          </cell>
          <cell r="C8127" t="str">
            <v>Y</v>
          </cell>
          <cell r="D8127" t="str">
            <v>YS</v>
          </cell>
          <cell r="E8127" t="str">
            <v>YSE</v>
          </cell>
          <cell r="F8127">
            <v>750</v>
          </cell>
          <cell r="G8127">
            <v>955626</v>
          </cell>
          <cell r="H8127">
            <v>16.77</v>
          </cell>
          <cell r="I8127" t="str">
            <v>S</v>
          </cell>
          <cell r="J8127"/>
        </row>
        <row r="8128">
          <cell r="A8128">
            <v>953772</v>
          </cell>
          <cell r="B8128" t="str">
            <v>DOMAINE LEONINE PASA SKIN CONTACT 750ml</v>
          </cell>
          <cell r="C8128" t="str">
            <v>Y</v>
          </cell>
          <cell r="D8128" t="str">
            <v>YS</v>
          </cell>
          <cell r="E8128" t="str">
            <v>YSE</v>
          </cell>
          <cell r="F8128">
            <v>750</v>
          </cell>
          <cell r="G8128">
            <v>953772</v>
          </cell>
          <cell r="H8128">
            <v>26.49</v>
          </cell>
          <cell r="I8128" t="str">
            <v>S</v>
          </cell>
          <cell r="J8128"/>
        </row>
        <row r="8129">
          <cell r="A8129">
            <v>948350</v>
          </cell>
          <cell r="B8129" t="str">
            <v>DOMAINE LES DEUX TERRES 750ml</v>
          </cell>
          <cell r="C8129" t="str">
            <v>Y</v>
          </cell>
          <cell r="D8129" t="str">
            <v>YS</v>
          </cell>
          <cell r="E8129" t="str">
            <v>YSE</v>
          </cell>
          <cell r="F8129">
            <v>750</v>
          </cell>
          <cell r="G8129">
            <v>948350</v>
          </cell>
          <cell r="H8129">
            <v>13.45</v>
          </cell>
          <cell r="I8129" t="str">
            <v>S</v>
          </cell>
          <cell r="J8129"/>
        </row>
        <row r="8130">
          <cell r="A8130">
            <v>955684</v>
          </cell>
          <cell r="B8130" t="str">
            <v>DOMAINE LEVET CHAV COTE ROTIE 2017 750ml</v>
          </cell>
          <cell r="C8130" t="str">
            <v>Y</v>
          </cell>
          <cell r="D8130" t="str">
            <v>YS</v>
          </cell>
          <cell r="E8130" t="str">
            <v>YSE</v>
          </cell>
          <cell r="F8130">
            <v>750</v>
          </cell>
          <cell r="G8130">
            <v>955684</v>
          </cell>
          <cell r="H8130">
            <v>98.49</v>
          </cell>
          <cell r="I8130" t="str">
            <v>S</v>
          </cell>
          <cell r="J8130"/>
        </row>
        <row r="8131">
          <cell r="A8131">
            <v>922574</v>
          </cell>
          <cell r="B8131" t="str">
            <v>DOMAINE L'OCTAVIN MOLETTE WH 2019 750ml</v>
          </cell>
          <cell r="C8131" t="str">
            <v>Y</v>
          </cell>
          <cell r="D8131" t="str">
            <v>YS</v>
          </cell>
          <cell r="E8131" t="str">
            <v>YSE</v>
          </cell>
          <cell r="F8131">
            <v>750</v>
          </cell>
          <cell r="G8131">
            <v>922574</v>
          </cell>
          <cell r="H8131">
            <v>51.71</v>
          </cell>
          <cell r="I8131" t="str">
            <v>S</v>
          </cell>
          <cell r="J8131"/>
        </row>
        <row r="8132">
          <cell r="A8132">
            <v>954086</v>
          </cell>
          <cell r="B8132" t="str">
            <v>DOMAINE MAJAS CHARDONNAY 750ml</v>
          </cell>
          <cell r="C8132" t="str">
            <v>Y</v>
          </cell>
          <cell r="D8132" t="str">
            <v>YS</v>
          </cell>
          <cell r="E8132" t="str">
            <v>YSA</v>
          </cell>
          <cell r="F8132">
            <v>750</v>
          </cell>
          <cell r="G8132">
            <v>954086</v>
          </cell>
          <cell r="H8132">
            <v>18.5</v>
          </cell>
          <cell r="I8132" t="str">
            <v>S</v>
          </cell>
          <cell r="J8132"/>
        </row>
        <row r="8133">
          <cell r="A8133">
            <v>916237</v>
          </cell>
          <cell r="B8133" t="str">
            <v>DOMAINE MARCOUX CHATEAUNEUF'05 750ml</v>
          </cell>
          <cell r="C8133" t="str">
            <v>P</v>
          </cell>
          <cell r="D8133" t="str">
            <v>PR</v>
          </cell>
          <cell r="E8133" t="str">
            <v>PRD</v>
          </cell>
          <cell r="F8133">
            <v>750</v>
          </cell>
          <cell r="G8133">
            <v>916237</v>
          </cell>
          <cell r="H8133">
            <v>62.34</v>
          </cell>
          <cell r="I8133" t="str">
            <v>X</v>
          </cell>
          <cell r="J8133"/>
        </row>
        <row r="8134">
          <cell r="A8134">
            <v>900486</v>
          </cell>
          <cell r="B8134" t="str">
            <v>DOMAINE MARDON QUINCEY TRES VIELLES750ml</v>
          </cell>
          <cell r="C8134" t="str">
            <v>Y</v>
          </cell>
          <cell r="D8134" t="str">
            <v>YS</v>
          </cell>
          <cell r="E8134" t="str">
            <v>YSE</v>
          </cell>
          <cell r="F8134">
            <v>750</v>
          </cell>
          <cell r="G8134">
            <v>900486</v>
          </cell>
          <cell r="H8134">
            <v>25.23</v>
          </cell>
          <cell r="I8134" t="str">
            <v>S</v>
          </cell>
          <cell r="J8134"/>
        </row>
        <row r="8135">
          <cell r="A8135">
            <v>902510</v>
          </cell>
          <cell r="B8135" t="str">
            <v>DOMAINE MAURICE SCHOECH AUX 2017 750ml</v>
          </cell>
          <cell r="C8135" t="str">
            <v>Y</v>
          </cell>
          <cell r="D8135" t="str">
            <v>YS</v>
          </cell>
          <cell r="E8135" t="str">
            <v>YSE</v>
          </cell>
          <cell r="F8135">
            <v>750</v>
          </cell>
          <cell r="G8135">
            <v>902510</v>
          </cell>
          <cell r="H8135">
            <v>21.87</v>
          </cell>
          <cell r="I8135" t="str">
            <v>S</v>
          </cell>
          <cell r="J8135"/>
        </row>
        <row r="8136">
          <cell r="A8136">
            <v>923189</v>
          </cell>
          <cell r="B8136" t="str">
            <v>DOMAINE MEIX FOULOT MERCUREY ROU 1500 ml</v>
          </cell>
          <cell r="C8136" t="str">
            <v>Y</v>
          </cell>
          <cell r="D8136" t="str">
            <v>YS</v>
          </cell>
          <cell r="E8136" t="str">
            <v>YSE</v>
          </cell>
          <cell r="F8136">
            <v>1500</v>
          </cell>
          <cell r="G8136">
            <v>923189</v>
          </cell>
          <cell r="H8136">
            <v>93.39</v>
          </cell>
          <cell r="I8136" t="str">
            <v>S</v>
          </cell>
          <cell r="J8136"/>
        </row>
        <row r="8137">
          <cell r="A8137">
            <v>950344</v>
          </cell>
          <cell r="B8137" t="str">
            <v>DOMAINE MERCOURI RE FOSCO '14 750ml</v>
          </cell>
          <cell r="C8137" t="str">
            <v>Y</v>
          </cell>
          <cell r="D8137" t="str">
            <v>YS</v>
          </cell>
          <cell r="E8137" t="str">
            <v>YSE</v>
          </cell>
          <cell r="F8137">
            <v>750</v>
          </cell>
          <cell r="G8137">
            <v>950344</v>
          </cell>
          <cell r="H8137">
            <v>39.5</v>
          </cell>
          <cell r="I8137" t="str">
            <v>S</v>
          </cell>
          <cell r="J8137"/>
        </row>
        <row r="8138">
          <cell r="A8138">
            <v>745626</v>
          </cell>
          <cell r="B8138" t="str">
            <v>DOMAINE MICHELLE BRUT ROSE 750ml</v>
          </cell>
          <cell r="C8138" t="str">
            <v>I</v>
          </cell>
          <cell r="D8138" t="str">
            <v>IH</v>
          </cell>
          <cell r="E8138" t="str">
            <v>IHS</v>
          </cell>
          <cell r="F8138">
            <v>750</v>
          </cell>
          <cell r="G8138">
            <v>745626</v>
          </cell>
          <cell r="H8138">
            <v>14.99</v>
          </cell>
          <cell r="I8138">
            <v>1</v>
          </cell>
          <cell r="J8138"/>
        </row>
        <row r="8139">
          <cell r="A8139">
            <v>953153</v>
          </cell>
          <cell r="B8139" t="str">
            <v>DOMAINE MICHNACHT PINOT NOIR 750ml</v>
          </cell>
          <cell r="C8139" t="str">
            <v>Y</v>
          </cell>
          <cell r="D8139" t="str">
            <v>YS</v>
          </cell>
          <cell r="E8139" t="str">
            <v>YSE</v>
          </cell>
          <cell r="F8139">
            <v>750</v>
          </cell>
          <cell r="G8139">
            <v>953153</v>
          </cell>
          <cell r="H8139">
            <v>27.23</v>
          </cell>
          <cell r="I8139" t="str">
            <v>S</v>
          </cell>
          <cell r="J8139"/>
        </row>
        <row r="8140">
          <cell r="A8140">
            <v>954754</v>
          </cell>
          <cell r="B8140" t="str">
            <v>DOMAINE MIKAEL BOUTIN RASTEAU 2015 750ml</v>
          </cell>
          <cell r="C8140" t="str">
            <v>Y</v>
          </cell>
          <cell r="D8140" t="str">
            <v>YS</v>
          </cell>
          <cell r="E8140" t="str">
            <v>YSE</v>
          </cell>
          <cell r="F8140">
            <v>750</v>
          </cell>
          <cell r="G8140">
            <v>954754</v>
          </cell>
          <cell r="H8140">
            <v>24.37</v>
          </cell>
          <cell r="I8140" t="str">
            <v>S</v>
          </cell>
          <cell r="J8140"/>
        </row>
        <row r="8141">
          <cell r="A8141">
            <v>954780</v>
          </cell>
          <cell r="B8141" t="str">
            <v>DOMAINE MITTNACHT PINOT NOIR 750ml</v>
          </cell>
          <cell r="C8141" t="str">
            <v>Y</v>
          </cell>
          <cell r="D8141" t="str">
            <v>YS</v>
          </cell>
          <cell r="E8141" t="str">
            <v>YSE</v>
          </cell>
          <cell r="F8141">
            <v>750</v>
          </cell>
          <cell r="G8141">
            <v>954780</v>
          </cell>
          <cell r="H8141">
            <v>26.8</v>
          </cell>
          <cell r="I8141" t="str">
            <v>S</v>
          </cell>
          <cell r="J8141"/>
        </row>
        <row r="8142">
          <cell r="A8142">
            <v>954227</v>
          </cell>
          <cell r="B8142" t="str">
            <v>DOMAINE MONTBOURGEAU CREMANT JURA 750ml</v>
          </cell>
          <cell r="C8142" t="str">
            <v>Y</v>
          </cell>
          <cell r="D8142" t="str">
            <v>YS</v>
          </cell>
          <cell r="E8142" t="str">
            <v>YSE</v>
          </cell>
          <cell r="F8142">
            <v>750</v>
          </cell>
          <cell r="G8142">
            <v>954227</v>
          </cell>
          <cell r="H8142">
            <v>29.42</v>
          </cell>
          <cell r="I8142" t="str">
            <v>U</v>
          </cell>
          <cell r="J8142"/>
        </row>
        <row r="8143">
          <cell r="A8143">
            <v>945712</v>
          </cell>
          <cell r="B8143" t="str">
            <v>DOMAINE MUMM BDN/BRUT ROSE 1500ml</v>
          </cell>
          <cell r="C8143" t="str">
            <v>I</v>
          </cell>
          <cell r="D8143" t="str">
            <v>IH</v>
          </cell>
          <cell r="E8143" t="str">
            <v>IHS</v>
          </cell>
          <cell r="F8143">
            <v>1500</v>
          </cell>
          <cell r="G8143">
            <v>945712</v>
          </cell>
          <cell r="H8143">
            <v>30.07</v>
          </cell>
          <cell r="I8143" t="str">
            <v>X</v>
          </cell>
          <cell r="J8143"/>
        </row>
        <row r="8144">
          <cell r="A8144">
            <v>947241</v>
          </cell>
          <cell r="B8144" t="str">
            <v>DOMAINE NETOFA ROSE 750ml</v>
          </cell>
          <cell r="C8144" t="str">
            <v>Y</v>
          </cell>
          <cell r="D8144" t="str">
            <v>YS</v>
          </cell>
          <cell r="E8144" t="str">
            <v>YSE</v>
          </cell>
          <cell r="F8144">
            <v>750</v>
          </cell>
          <cell r="G8144">
            <v>947241</v>
          </cell>
          <cell r="H8144">
            <v>19.11</v>
          </cell>
          <cell r="I8144" t="str">
            <v>S</v>
          </cell>
          <cell r="J8144"/>
        </row>
        <row r="8145">
          <cell r="A8145">
            <v>948757</v>
          </cell>
          <cell r="B8145" t="str">
            <v>DOMAINE NETOFA TINTO 750ml</v>
          </cell>
          <cell r="C8145" t="str">
            <v>Y</v>
          </cell>
          <cell r="D8145" t="str">
            <v>YS</v>
          </cell>
          <cell r="E8145" t="str">
            <v>YSE</v>
          </cell>
          <cell r="F8145">
            <v>750</v>
          </cell>
          <cell r="G8145">
            <v>948757</v>
          </cell>
          <cell r="H8145">
            <v>26.01</v>
          </cell>
          <cell r="I8145" t="str">
            <v>S</v>
          </cell>
          <cell r="J8145"/>
        </row>
        <row r="8146">
          <cell r="A8146">
            <v>950316</v>
          </cell>
          <cell r="B8146" t="str">
            <v>DOMAINE OTT BY. OTT ROSE 750ml</v>
          </cell>
          <cell r="C8146" t="str">
            <v>Y</v>
          </cell>
          <cell r="D8146" t="str">
            <v>YS</v>
          </cell>
          <cell r="E8146" t="str">
            <v>YSE</v>
          </cell>
          <cell r="F8146">
            <v>750</v>
          </cell>
          <cell r="G8146">
            <v>950316</v>
          </cell>
          <cell r="H8146">
            <v>28.96</v>
          </cell>
          <cell r="I8146" t="str">
            <v>S</v>
          </cell>
          <cell r="J8146"/>
        </row>
        <row r="8147">
          <cell r="A8147">
            <v>921749</v>
          </cell>
          <cell r="B8147" t="str">
            <v>DOMAINE OTT ROMASSAN BANDOL 2020 750ml</v>
          </cell>
          <cell r="C8147" t="str">
            <v>Y</v>
          </cell>
          <cell r="D8147" t="str">
            <v>YS</v>
          </cell>
          <cell r="E8147" t="str">
            <v>YSE</v>
          </cell>
          <cell r="F8147">
            <v>750</v>
          </cell>
          <cell r="G8147">
            <v>921749</v>
          </cell>
          <cell r="H8147">
            <v>65.099999999999994</v>
          </cell>
          <cell r="I8147" t="str">
            <v>S</v>
          </cell>
          <cell r="J8147"/>
        </row>
        <row r="8148">
          <cell r="A8148">
            <v>955208</v>
          </cell>
          <cell r="B8148" t="str">
            <v>DOMAINE PETRONI ROUGE'19 750ml</v>
          </cell>
          <cell r="C8148" t="str">
            <v>P</v>
          </cell>
          <cell r="D8148" t="str">
            <v>PR</v>
          </cell>
          <cell r="E8148" t="str">
            <v>PRE</v>
          </cell>
          <cell r="F8148">
            <v>750</v>
          </cell>
          <cell r="G8148">
            <v>955208</v>
          </cell>
          <cell r="H8148">
            <v>19.989999999999998</v>
          </cell>
          <cell r="I8148" t="str">
            <v>L</v>
          </cell>
          <cell r="J8148"/>
        </row>
        <row r="8149">
          <cell r="A8149">
            <v>924003</v>
          </cell>
          <cell r="B8149" t="str">
            <v>DOMAINE PHILEMON CROIX D'AZAL 2020 750ml</v>
          </cell>
          <cell r="C8149" t="str">
            <v>Y</v>
          </cell>
          <cell r="D8149" t="str">
            <v>YS</v>
          </cell>
          <cell r="E8149" t="str">
            <v>YSE</v>
          </cell>
          <cell r="F8149">
            <v>750</v>
          </cell>
          <cell r="G8149">
            <v>924003</v>
          </cell>
          <cell r="H8149">
            <v>15.99</v>
          </cell>
          <cell r="I8149" t="str">
            <v>S</v>
          </cell>
          <cell r="J8149"/>
        </row>
        <row r="8150">
          <cell r="A8150">
            <v>922771</v>
          </cell>
          <cell r="B8150" t="str">
            <v>DOMAINE RICHEL MONDEUSE 750ml</v>
          </cell>
          <cell r="C8150" t="str">
            <v>Y</v>
          </cell>
          <cell r="D8150" t="str">
            <v>YS</v>
          </cell>
          <cell r="E8150" t="str">
            <v>YSE</v>
          </cell>
          <cell r="F8150">
            <v>750</v>
          </cell>
          <cell r="G8150">
            <v>922771</v>
          </cell>
          <cell r="H8150">
            <v>23.89</v>
          </cell>
          <cell r="I8150" t="str">
            <v>S</v>
          </cell>
          <cell r="J8150"/>
        </row>
        <row r="8151">
          <cell r="A8151">
            <v>954097</v>
          </cell>
          <cell r="B8151" t="str">
            <v>DOMAINE ROLET CREMANT DU JURA 750ml</v>
          </cell>
          <cell r="C8151" t="str">
            <v>Y</v>
          </cell>
          <cell r="D8151" t="str">
            <v>YS</v>
          </cell>
          <cell r="E8151" t="str">
            <v>YSA</v>
          </cell>
          <cell r="F8151">
            <v>750</v>
          </cell>
          <cell r="G8151">
            <v>954097</v>
          </cell>
          <cell r="H8151">
            <v>27.74</v>
          </cell>
          <cell r="I8151" t="str">
            <v>S</v>
          </cell>
          <cell r="J8151"/>
        </row>
        <row r="8152">
          <cell r="A8152">
            <v>285070</v>
          </cell>
          <cell r="B8152" t="str">
            <v>DOMAINE ROQUETTE CNP'05 750ml</v>
          </cell>
          <cell r="C8152" t="str">
            <v>P</v>
          </cell>
          <cell r="D8152" t="str">
            <v>PR</v>
          </cell>
          <cell r="E8152" t="str">
            <v>PRD</v>
          </cell>
          <cell r="F8152">
            <v>750</v>
          </cell>
          <cell r="G8152">
            <v>285070</v>
          </cell>
          <cell r="H8152">
            <v>38.11</v>
          </cell>
          <cell r="I8152" t="str">
            <v>X</v>
          </cell>
          <cell r="J8152"/>
        </row>
        <row r="8153">
          <cell r="A8153">
            <v>900747</v>
          </cell>
          <cell r="B8153" t="str">
            <v>DOMAINE ROUX MEURSAULT 2015 750ml</v>
          </cell>
          <cell r="C8153" t="str">
            <v>Y</v>
          </cell>
          <cell r="D8153" t="str">
            <v>YS</v>
          </cell>
          <cell r="E8153" t="str">
            <v>YSE</v>
          </cell>
          <cell r="F8153">
            <v>750</v>
          </cell>
          <cell r="G8153">
            <v>900747</v>
          </cell>
          <cell r="H8153">
            <v>149.85</v>
          </cell>
          <cell r="I8153" t="str">
            <v>S</v>
          </cell>
          <cell r="J8153"/>
        </row>
        <row r="8154">
          <cell r="A8154">
            <v>955550</v>
          </cell>
          <cell r="B8154" t="str">
            <v>DOMAINE ROYAL JARRIS PINK FLAMINGO 750ml</v>
          </cell>
          <cell r="C8154" t="str">
            <v>Y</v>
          </cell>
          <cell r="D8154" t="str">
            <v>YS</v>
          </cell>
          <cell r="E8154" t="str">
            <v>YSE</v>
          </cell>
          <cell r="F8154">
            <v>750</v>
          </cell>
          <cell r="G8154">
            <v>955550</v>
          </cell>
          <cell r="H8154">
            <v>8.74</v>
          </cell>
          <cell r="I8154" t="str">
            <v>S</v>
          </cell>
          <cell r="J8154"/>
        </row>
        <row r="8155">
          <cell r="A8155">
            <v>921809</v>
          </cell>
          <cell r="B8155" t="str">
            <v>DOMAINE SANTAMARIA PATRIMONIO BLANC750ml</v>
          </cell>
          <cell r="C8155" t="str">
            <v>Y</v>
          </cell>
          <cell r="D8155" t="str">
            <v>YS</v>
          </cell>
          <cell r="E8155" t="str">
            <v>YSE</v>
          </cell>
          <cell r="F8155">
            <v>750</v>
          </cell>
          <cell r="G8155">
            <v>921809</v>
          </cell>
          <cell r="H8155">
            <v>26.8</v>
          </cell>
          <cell r="I8155" t="str">
            <v>S</v>
          </cell>
          <cell r="J8155"/>
        </row>
        <row r="8156">
          <cell r="A8156">
            <v>921295</v>
          </cell>
          <cell r="B8156" t="str">
            <v>DOMAINE SENAT LA NINE 750ml</v>
          </cell>
          <cell r="C8156" t="str">
            <v>Y</v>
          </cell>
          <cell r="D8156" t="str">
            <v>YS</v>
          </cell>
          <cell r="E8156" t="str">
            <v>YSE</v>
          </cell>
          <cell r="F8156">
            <v>750</v>
          </cell>
          <cell r="G8156">
            <v>921295</v>
          </cell>
          <cell r="H8156">
            <v>29.93</v>
          </cell>
          <cell r="I8156" t="str">
            <v>S</v>
          </cell>
          <cell r="J8156"/>
        </row>
        <row r="8157">
          <cell r="A8157">
            <v>914094</v>
          </cell>
          <cell r="B8157" t="str">
            <v>DOMAINE SERENE CHARD EVENST'16/17 750ml</v>
          </cell>
          <cell r="C8157" t="str">
            <v>K</v>
          </cell>
          <cell r="D8157" t="str">
            <v>KK</v>
          </cell>
          <cell r="E8157" t="str">
            <v>KKB</v>
          </cell>
          <cell r="F8157">
            <v>750</v>
          </cell>
          <cell r="G8157">
            <v>914094</v>
          </cell>
          <cell r="H8157">
            <v>35.76</v>
          </cell>
          <cell r="I8157" t="str">
            <v>X</v>
          </cell>
          <cell r="J8157"/>
        </row>
        <row r="8158">
          <cell r="A8158">
            <v>949558</v>
          </cell>
          <cell r="B8158" t="str">
            <v>DOMAINE SERENE COEURBLANC '15 750ml</v>
          </cell>
          <cell r="C8158" t="str">
            <v>Y</v>
          </cell>
          <cell r="D8158" t="str">
            <v>YS</v>
          </cell>
          <cell r="E8158" t="str">
            <v>YSE</v>
          </cell>
          <cell r="F8158">
            <v>750</v>
          </cell>
          <cell r="G8158">
            <v>949558</v>
          </cell>
          <cell r="H8158">
            <v>121.5</v>
          </cell>
          <cell r="I8158" t="str">
            <v>S</v>
          </cell>
          <cell r="J8158"/>
        </row>
        <row r="8159">
          <cell r="A8159">
            <v>914407</v>
          </cell>
          <cell r="B8159" t="str">
            <v>DOMAINE SERENE PN EVENSTD'18/19 750ml</v>
          </cell>
          <cell r="C8159" t="str">
            <v>P</v>
          </cell>
          <cell r="D8159" t="str">
            <v>PL</v>
          </cell>
          <cell r="E8159" t="str">
            <v>PLR</v>
          </cell>
          <cell r="F8159">
            <v>750</v>
          </cell>
          <cell r="G8159">
            <v>914407</v>
          </cell>
          <cell r="H8159">
            <v>104.26</v>
          </cell>
          <cell r="I8159" t="str">
            <v>L</v>
          </cell>
          <cell r="J8159"/>
        </row>
        <row r="8160">
          <cell r="A8160">
            <v>915028</v>
          </cell>
          <cell r="B8160" t="str">
            <v>DOMAINE SERENE PN GRACE'06 750ml</v>
          </cell>
          <cell r="C8160" t="str">
            <v>P</v>
          </cell>
          <cell r="D8160" t="str">
            <v>PL</v>
          </cell>
          <cell r="E8160" t="str">
            <v>PLR</v>
          </cell>
          <cell r="F8160">
            <v>750</v>
          </cell>
          <cell r="G8160">
            <v>915028</v>
          </cell>
          <cell r="H8160">
            <v>129.99</v>
          </cell>
          <cell r="I8160" t="str">
            <v>X</v>
          </cell>
          <cell r="J8160"/>
        </row>
        <row r="8161">
          <cell r="A8161">
            <v>914438</v>
          </cell>
          <cell r="B8161" t="str">
            <v>DOMAINE SERENE PN YAMHILL'18 750ml</v>
          </cell>
          <cell r="C8161" t="str">
            <v>P</v>
          </cell>
          <cell r="D8161" t="str">
            <v>PL</v>
          </cell>
          <cell r="E8161" t="str">
            <v>PLR</v>
          </cell>
          <cell r="F8161">
            <v>750</v>
          </cell>
          <cell r="G8161">
            <v>914438</v>
          </cell>
          <cell r="H8161">
            <v>57.51</v>
          </cell>
          <cell r="I8161" t="str">
            <v>L</v>
          </cell>
          <cell r="J8161"/>
        </row>
        <row r="8162">
          <cell r="A8162">
            <v>918300</v>
          </cell>
          <cell r="B8162" t="str">
            <v>DOMAINE SERENE R ROSÃ‰ NV 750ml</v>
          </cell>
          <cell r="C8162" t="str">
            <v>M</v>
          </cell>
          <cell r="D8162" t="str">
            <v>MP</v>
          </cell>
          <cell r="E8162" t="str">
            <v>MPW</v>
          </cell>
          <cell r="F8162">
            <v>750</v>
          </cell>
          <cell r="G8162">
            <v>918300</v>
          </cell>
          <cell r="H8162">
            <v>34.99</v>
          </cell>
          <cell r="I8162" t="str">
            <v>U</v>
          </cell>
          <cell r="J8162"/>
        </row>
        <row r="8163">
          <cell r="A8163">
            <v>953315</v>
          </cell>
          <cell r="B8163" t="str">
            <v>DOMAINE SIGALAS MANDILARIA 750ml</v>
          </cell>
          <cell r="C8163" t="str">
            <v>Y</v>
          </cell>
          <cell r="D8163" t="str">
            <v>YS</v>
          </cell>
          <cell r="E8163" t="str">
            <v>YSE</v>
          </cell>
          <cell r="F8163">
            <v>750</v>
          </cell>
          <cell r="G8163">
            <v>953315</v>
          </cell>
          <cell r="H8163">
            <v>30.56</v>
          </cell>
          <cell r="I8163" t="str">
            <v>S</v>
          </cell>
          <cell r="J8163"/>
        </row>
        <row r="8164">
          <cell r="A8164">
            <v>916230</v>
          </cell>
          <cell r="B8164" t="str">
            <v>DOMAINE SOUMADE MERLOT'05 750ml</v>
          </cell>
          <cell r="C8164" t="str">
            <v>P</v>
          </cell>
          <cell r="D8164" t="str">
            <v>PR</v>
          </cell>
          <cell r="E8164" t="str">
            <v>PRF</v>
          </cell>
          <cell r="F8164">
            <v>750</v>
          </cell>
          <cell r="G8164">
            <v>916230</v>
          </cell>
          <cell r="H8164">
            <v>17.16</v>
          </cell>
          <cell r="I8164" t="str">
            <v>U</v>
          </cell>
          <cell r="J8164"/>
        </row>
        <row r="8165">
          <cell r="A8165">
            <v>901871</v>
          </cell>
          <cell r="B8165" t="str">
            <v>DOMAINE ST. GERMAIN IRANCY 750ml</v>
          </cell>
          <cell r="C8165" t="str">
            <v>Y</v>
          </cell>
          <cell r="D8165" t="str">
            <v>YS</v>
          </cell>
          <cell r="E8165" t="str">
            <v>YSE</v>
          </cell>
          <cell r="F8165">
            <v>750</v>
          </cell>
          <cell r="G8165">
            <v>901871</v>
          </cell>
          <cell r="H8165">
            <v>31.57</v>
          </cell>
          <cell r="I8165" t="str">
            <v>S</v>
          </cell>
          <cell r="J8165"/>
        </row>
        <row r="8166">
          <cell r="A8166">
            <v>745620</v>
          </cell>
          <cell r="B8166" t="str">
            <v>DOMAINE STE MICHELLE BRUT 750ml</v>
          </cell>
          <cell r="C8166" t="str">
            <v>I</v>
          </cell>
          <cell r="D8166" t="str">
            <v>IH</v>
          </cell>
          <cell r="E8166" t="str">
            <v>IHP</v>
          </cell>
          <cell r="F8166">
            <v>750</v>
          </cell>
          <cell r="G8166">
            <v>745620</v>
          </cell>
          <cell r="H8166">
            <v>14.99</v>
          </cell>
          <cell r="I8166">
            <v>1</v>
          </cell>
          <cell r="J8166"/>
        </row>
        <row r="8167">
          <cell r="A8167">
            <v>907999</v>
          </cell>
          <cell r="B8167" t="str">
            <v>DOMAINE STE. MICHELLE BRUT 750ml</v>
          </cell>
          <cell r="C8167" t="str">
            <v>Y</v>
          </cell>
          <cell r="D8167" t="str">
            <v>YS</v>
          </cell>
          <cell r="E8167" t="str">
            <v>YSE</v>
          </cell>
          <cell r="F8167">
            <v>750</v>
          </cell>
          <cell r="G8167">
            <v>907999</v>
          </cell>
          <cell r="H8167">
            <v>15.06</v>
          </cell>
          <cell r="I8167" t="str">
            <v>U</v>
          </cell>
          <cell r="J8167"/>
        </row>
        <row r="8168">
          <cell r="A8168">
            <v>918371</v>
          </cell>
          <cell r="B8168" t="str">
            <v>DOMAINE TALMARD CHARD '16 750ml</v>
          </cell>
          <cell r="C8168" t="str">
            <v>Y</v>
          </cell>
          <cell r="D8168" t="str">
            <v>YS</v>
          </cell>
          <cell r="E8168" t="str">
            <v>YSE</v>
          </cell>
          <cell r="F8168">
            <v>750</v>
          </cell>
          <cell r="G8168">
            <v>918371</v>
          </cell>
          <cell r="H8168">
            <v>15.45</v>
          </cell>
          <cell r="I8168" t="str">
            <v>S</v>
          </cell>
          <cell r="J8168"/>
        </row>
        <row r="8169">
          <cell r="A8169">
            <v>920020</v>
          </cell>
          <cell r="B8169" t="str">
            <v>DOMAINE TARIQUET CLASSIC'19 750ml</v>
          </cell>
          <cell r="C8169" t="str">
            <v>Y</v>
          </cell>
          <cell r="D8169" t="str">
            <v>YS</v>
          </cell>
          <cell r="E8169" t="str">
            <v>YSE</v>
          </cell>
          <cell r="F8169">
            <v>750</v>
          </cell>
          <cell r="G8169">
            <v>920020</v>
          </cell>
          <cell r="H8169">
            <v>11.82</v>
          </cell>
          <cell r="I8169" t="str">
            <v>S</v>
          </cell>
          <cell r="J8169"/>
        </row>
        <row r="8170">
          <cell r="A8170">
            <v>955729</v>
          </cell>
          <cell r="B8170" t="str">
            <v>DOMAINE TARIQUET ROSE'18 750ml</v>
          </cell>
          <cell r="C8170" t="str">
            <v>Y</v>
          </cell>
          <cell r="D8170" t="str">
            <v>YS</v>
          </cell>
          <cell r="E8170" t="str">
            <v>YSE</v>
          </cell>
          <cell r="F8170">
            <v>750</v>
          </cell>
          <cell r="G8170">
            <v>955729</v>
          </cell>
          <cell r="H8170">
            <v>12.67</v>
          </cell>
          <cell r="I8170" t="str">
            <v>S</v>
          </cell>
          <cell r="J8170"/>
        </row>
        <row r="8171">
          <cell r="A8171">
            <v>900856</v>
          </cell>
          <cell r="B8171" t="str">
            <v>DOMAINE TERREBRUNE BANDOL ROSE'20 750ml</v>
          </cell>
          <cell r="C8171" t="str">
            <v>Y</v>
          </cell>
          <cell r="D8171" t="str">
            <v>YS</v>
          </cell>
          <cell r="E8171" t="str">
            <v>YSE</v>
          </cell>
          <cell r="F8171">
            <v>750</v>
          </cell>
          <cell r="G8171">
            <v>900856</v>
          </cell>
          <cell r="H8171">
            <v>48.06</v>
          </cell>
          <cell r="I8171" t="str">
            <v>S</v>
          </cell>
          <cell r="J8171"/>
        </row>
        <row r="8172">
          <cell r="A8172">
            <v>955656</v>
          </cell>
          <cell r="B8172" t="str">
            <v>DOMAINE TOULAL RED'17 750ml</v>
          </cell>
          <cell r="C8172" t="str">
            <v>Y</v>
          </cell>
          <cell r="D8172" t="str">
            <v>YS</v>
          </cell>
          <cell r="E8172" t="str">
            <v>YSE</v>
          </cell>
          <cell r="F8172">
            <v>750</v>
          </cell>
          <cell r="G8172">
            <v>955656</v>
          </cell>
          <cell r="H8172">
            <v>13.99</v>
          </cell>
          <cell r="I8172" t="str">
            <v>S</v>
          </cell>
          <cell r="J8172"/>
        </row>
        <row r="8173">
          <cell r="A8173">
            <v>955660</v>
          </cell>
          <cell r="B8173" t="str">
            <v>DOMAINE TOULAL ROSE'17 750ml</v>
          </cell>
          <cell r="C8173" t="str">
            <v>Y</v>
          </cell>
          <cell r="D8173" t="str">
            <v>YS</v>
          </cell>
          <cell r="E8173" t="str">
            <v>YSE</v>
          </cell>
          <cell r="F8173">
            <v>750</v>
          </cell>
          <cell r="G8173">
            <v>955660</v>
          </cell>
          <cell r="H8173">
            <v>13.99</v>
          </cell>
          <cell r="I8173" t="str">
            <v>S</v>
          </cell>
          <cell r="J8173"/>
        </row>
        <row r="8174">
          <cell r="A8174">
            <v>919925</v>
          </cell>
          <cell r="B8174" t="str">
            <v>DOMAINE VACHERON SANCERRE 750ml</v>
          </cell>
          <cell r="C8174" t="str">
            <v>Y</v>
          </cell>
          <cell r="D8174" t="str">
            <v>YS</v>
          </cell>
          <cell r="E8174" t="str">
            <v>YSE</v>
          </cell>
          <cell r="F8174">
            <v>750</v>
          </cell>
          <cell r="G8174">
            <v>919925</v>
          </cell>
          <cell r="H8174">
            <v>36.99</v>
          </cell>
          <cell r="I8174" t="str">
            <v>U</v>
          </cell>
          <cell r="J8174"/>
        </row>
        <row r="8175">
          <cell r="A8175">
            <v>955443</v>
          </cell>
          <cell r="B8175" t="str">
            <v>DOMAINE VASSILIO SIBAN 750ml</v>
          </cell>
          <cell r="C8175" t="str">
            <v>Y</v>
          </cell>
          <cell r="D8175" t="str">
            <v>YS</v>
          </cell>
          <cell r="E8175" t="str">
            <v>YSE</v>
          </cell>
          <cell r="F8175">
            <v>750</v>
          </cell>
          <cell r="G8175">
            <v>955443</v>
          </cell>
          <cell r="H8175">
            <v>17.13</v>
          </cell>
          <cell r="I8175" t="str">
            <v>S</v>
          </cell>
          <cell r="J8175"/>
        </row>
        <row r="8176">
          <cell r="A8176">
            <v>909681</v>
          </cell>
          <cell r="B8176" t="str">
            <v>DOMAINE VINCENT LEDY BOURGOGNE VV 750ml</v>
          </cell>
          <cell r="C8176" t="str">
            <v>Y</v>
          </cell>
          <cell r="D8176" t="str">
            <v>YS</v>
          </cell>
          <cell r="E8176" t="str">
            <v>YSE</v>
          </cell>
          <cell r="F8176">
            <v>750</v>
          </cell>
          <cell r="G8176">
            <v>909681</v>
          </cell>
          <cell r="H8176">
            <v>37.79</v>
          </cell>
          <cell r="I8176" t="str">
            <v>S</v>
          </cell>
          <cell r="J8176"/>
        </row>
        <row r="8177">
          <cell r="A8177">
            <v>952600</v>
          </cell>
          <cell r="B8177" t="str">
            <v>DOMAINE VINMOSELLES CREMANT 750ml</v>
          </cell>
          <cell r="C8177" t="str">
            <v>Y</v>
          </cell>
          <cell r="D8177" t="str">
            <v>YS</v>
          </cell>
          <cell r="E8177" t="str">
            <v>YSE</v>
          </cell>
          <cell r="F8177">
            <v>750</v>
          </cell>
          <cell r="G8177">
            <v>952600</v>
          </cell>
          <cell r="H8177">
            <v>12.5</v>
          </cell>
          <cell r="I8177" t="str">
            <v>S</v>
          </cell>
          <cell r="J8177"/>
        </row>
        <row r="8178">
          <cell r="A8178">
            <v>953976</v>
          </cell>
          <cell r="B8178" t="str">
            <v>DOMAINE YOYO LA VIERGE ROUGE 750ml</v>
          </cell>
          <cell r="C8178" t="str">
            <v>Y</v>
          </cell>
          <cell r="D8178" t="str">
            <v>YS</v>
          </cell>
          <cell r="E8178" t="str">
            <v>YSE</v>
          </cell>
          <cell r="F8178">
            <v>750</v>
          </cell>
          <cell r="G8178">
            <v>953976</v>
          </cell>
          <cell r="H8178">
            <v>32.909999999999997</v>
          </cell>
          <cell r="I8178" t="str">
            <v>S</v>
          </cell>
          <cell r="J8178"/>
        </row>
        <row r="8179">
          <cell r="A8179">
            <v>953975</v>
          </cell>
          <cell r="B8179" t="str">
            <v>DOMAINE YOYO VENT DEBOUT 750ml</v>
          </cell>
          <cell r="C8179" t="str">
            <v>Y</v>
          </cell>
          <cell r="D8179" t="str">
            <v>YS</v>
          </cell>
          <cell r="E8179" t="str">
            <v>YSE</v>
          </cell>
          <cell r="F8179">
            <v>750</v>
          </cell>
          <cell r="G8179">
            <v>953975</v>
          </cell>
          <cell r="H8179">
            <v>26.49</v>
          </cell>
          <cell r="I8179" t="str">
            <v>S</v>
          </cell>
          <cell r="J8179"/>
        </row>
        <row r="8180">
          <cell r="A8180">
            <v>951329</v>
          </cell>
          <cell r="B8180" t="str">
            <v>DOMENICO FRACCAROLI AMARONE 750ml</v>
          </cell>
          <cell r="C8180" t="str">
            <v>Y</v>
          </cell>
          <cell r="D8180" t="str">
            <v>YS</v>
          </cell>
          <cell r="E8180" t="str">
            <v>YSE</v>
          </cell>
          <cell r="F8180">
            <v>750</v>
          </cell>
          <cell r="G8180">
            <v>951329</v>
          </cell>
          <cell r="H8180">
            <v>58.11</v>
          </cell>
          <cell r="I8180" t="str">
            <v>S</v>
          </cell>
          <cell r="J8180"/>
        </row>
        <row r="8181">
          <cell r="A8181">
            <v>902500</v>
          </cell>
          <cell r="B8181" t="str">
            <v>DOMENICO FRACCAROLI VALPOLICELLA 750ml</v>
          </cell>
          <cell r="C8181" t="str">
            <v>Y</v>
          </cell>
          <cell r="D8181" t="str">
            <v>YS</v>
          </cell>
          <cell r="E8181" t="str">
            <v>YSE</v>
          </cell>
          <cell r="F8181">
            <v>750</v>
          </cell>
          <cell r="G8181">
            <v>902500</v>
          </cell>
          <cell r="H8181">
            <v>18.850000000000001</v>
          </cell>
          <cell r="I8181" t="str">
            <v>S</v>
          </cell>
          <cell r="J8181"/>
        </row>
        <row r="8182">
          <cell r="A8182">
            <v>923650</v>
          </cell>
          <cell r="B8182" t="str">
            <v>DOMIANE LAROCHE VAUDEVEY 2020 750ml</v>
          </cell>
          <cell r="C8182" t="str">
            <v>Y</v>
          </cell>
          <cell r="D8182" t="str">
            <v>YS</v>
          </cell>
          <cell r="E8182" t="str">
            <v>YSE</v>
          </cell>
          <cell r="F8182">
            <v>750</v>
          </cell>
          <cell r="G8182">
            <v>923650</v>
          </cell>
          <cell r="H8182">
            <v>83.73</v>
          </cell>
          <cell r="I8182" t="str">
            <v>S</v>
          </cell>
          <cell r="J8182"/>
        </row>
        <row r="8183">
          <cell r="A8183">
            <v>951683</v>
          </cell>
          <cell r="B8183" t="str">
            <v>DOMINANT SEVEN BLEND 750ml</v>
          </cell>
          <cell r="C8183" t="str">
            <v>Y</v>
          </cell>
          <cell r="D8183" t="str">
            <v>YS</v>
          </cell>
          <cell r="E8183" t="str">
            <v>YSE</v>
          </cell>
          <cell r="F8183">
            <v>750</v>
          </cell>
          <cell r="G8183">
            <v>951683</v>
          </cell>
          <cell r="H8183">
            <v>10.17</v>
          </cell>
          <cell r="I8183" t="str">
            <v>S</v>
          </cell>
          <cell r="J8183"/>
        </row>
        <row r="8184">
          <cell r="A8184">
            <v>948444</v>
          </cell>
          <cell r="B8184" t="str">
            <v>DOMINI RED 750ml</v>
          </cell>
          <cell r="C8184" t="str">
            <v>Y</v>
          </cell>
          <cell r="D8184" t="str">
            <v>YS</v>
          </cell>
          <cell r="E8184" t="str">
            <v>YSE</v>
          </cell>
          <cell r="F8184">
            <v>750</v>
          </cell>
          <cell r="G8184">
            <v>948444</v>
          </cell>
          <cell r="H8184">
            <v>12.23</v>
          </cell>
          <cell r="I8184" t="str">
            <v>S</v>
          </cell>
          <cell r="J8184"/>
        </row>
        <row r="8185">
          <cell r="A8185">
            <v>923512</v>
          </cell>
          <cell r="B8185" t="str">
            <v>DOMINICO CLERICO BAROLO 2017 750ml</v>
          </cell>
          <cell r="C8185" t="str">
            <v>Y</v>
          </cell>
          <cell r="D8185" t="str">
            <v>YS</v>
          </cell>
          <cell r="E8185" t="str">
            <v>YSE</v>
          </cell>
          <cell r="F8185">
            <v>750</v>
          </cell>
          <cell r="G8185">
            <v>923512</v>
          </cell>
          <cell r="H8185">
            <v>62.99</v>
          </cell>
          <cell r="I8185" t="str">
            <v>S</v>
          </cell>
          <cell r="J8185"/>
        </row>
        <row r="8186">
          <cell r="A8186">
            <v>949899</v>
          </cell>
          <cell r="B8186" t="str">
            <v>DOMINIO DE PINGUS PINGUS 750ml</v>
          </cell>
          <cell r="C8186" t="str">
            <v>Y</v>
          </cell>
          <cell r="D8186" t="str">
            <v>YS</v>
          </cell>
          <cell r="E8186" t="str">
            <v>YSE</v>
          </cell>
          <cell r="F8186">
            <v>750</v>
          </cell>
          <cell r="G8186">
            <v>949899</v>
          </cell>
          <cell r="H8186">
            <v>1035.25</v>
          </cell>
          <cell r="I8186" t="str">
            <v>S</v>
          </cell>
          <cell r="J8186"/>
        </row>
        <row r="8187">
          <cell r="A8187">
            <v>919265</v>
          </cell>
          <cell r="B8187" t="str">
            <v>DOMINIO DE TARES P3 '03 750ml</v>
          </cell>
          <cell r="C8187" t="str">
            <v>Y</v>
          </cell>
          <cell r="D8187" t="str">
            <v>YS</v>
          </cell>
          <cell r="E8187" t="str">
            <v>YSE</v>
          </cell>
          <cell r="F8187">
            <v>750</v>
          </cell>
          <cell r="G8187">
            <v>919265</v>
          </cell>
          <cell r="H8187">
            <v>10.43</v>
          </cell>
          <cell r="I8187" t="str">
            <v>S</v>
          </cell>
          <cell r="J8187"/>
        </row>
        <row r="8188">
          <cell r="A8188">
            <v>919267</v>
          </cell>
          <cell r="B8188" t="str">
            <v>DOMINIO DE TARES P3 '03 750ml</v>
          </cell>
          <cell r="C8188" t="str">
            <v>Y</v>
          </cell>
          <cell r="D8188" t="str">
            <v>YS</v>
          </cell>
          <cell r="E8188" t="str">
            <v>YSE</v>
          </cell>
          <cell r="F8188">
            <v>750</v>
          </cell>
          <cell r="G8188">
            <v>919267</v>
          </cell>
          <cell r="H8188">
            <v>10.43</v>
          </cell>
          <cell r="I8188" t="str">
            <v>S</v>
          </cell>
          <cell r="J8188"/>
        </row>
        <row r="8189">
          <cell r="A8189">
            <v>919175</v>
          </cell>
          <cell r="B8189" t="str">
            <v>DOMINIO DOSTARES ESTAY 05 750ml</v>
          </cell>
          <cell r="C8189" t="str">
            <v>Y</v>
          </cell>
          <cell r="D8189" t="str">
            <v>YS</v>
          </cell>
          <cell r="E8189" t="str">
            <v>YSE</v>
          </cell>
          <cell r="F8189">
            <v>750</v>
          </cell>
          <cell r="G8189">
            <v>919175</v>
          </cell>
          <cell r="H8189">
            <v>4.62</v>
          </cell>
          <cell r="I8189" t="str">
            <v>S</v>
          </cell>
          <cell r="J8189"/>
        </row>
        <row r="8190">
          <cell r="A8190">
            <v>913249</v>
          </cell>
          <cell r="B8190" t="str">
            <v>DOMINIO TARES BALTOS MENCIA'15/16 750ml</v>
          </cell>
          <cell r="C8190" t="str">
            <v>P</v>
          </cell>
          <cell r="D8190" t="str">
            <v>PR</v>
          </cell>
          <cell r="E8190" t="str">
            <v>PRP</v>
          </cell>
          <cell r="F8190">
            <v>750</v>
          </cell>
          <cell r="G8190">
            <v>913249</v>
          </cell>
          <cell r="H8190">
            <v>19.989999999999998</v>
          </cell>
          <cell r="I8190" t="str">
            <v>X</v>
          </cell>
          <cell r="J8190"/>
        </row>
        <row r="8191">
          <cell r="A8191">
            <v>913554</v>
          </cell>
          <cell r="B8191" t="str">
            <v>DOMINIO TARES CEPAS VIEJAS'15/16 750ml</v>
          </cell>
          <cell r="C8191" t="str">
            <v>P</v>
          </cell>
          <cell r="D8191" t="str">
            <v>PR</v>
          </cell>
          <cell r="E8191" t="str">
            <v>PRP</v>
          </cell>
          <cell r="F8191">
            <v>750</v>
          </cell>
          <cell r="G8191">
            <v>913554</v>
          </cell>
          <cell r="H8191">
            <v>34.99</v>
          </cell>
          <cell r="I8191" t="str">
            <v>X</v>
          </cell>
          <cell r="J8191"/>
        </row>
        <row r="8192">
          <cell r="A8192">
            <v>923745</v>
          </cell>
          <cell r="B8192" t="str">
            <v>DOMINIQUE CORIN POUILLUFUISSE 2018 750ml</v>
          </cell>
          <cell r="C8192" t="str">
            <v>Y</v>
          </cell>
          <cell r="D8192" t="str">
            <v>YS</v>
          </cell>
          <cell r="E8192" t="str">
            <v>YSE</v>
          </cell>
          <cell r="F8192">
            <v>750</v>
          </cell>
          <cell r="G8192">
            <v>923745</v>
          </cell>
          <cell r="H8192">
            <v>39.86</v>
          </cell>
          <cell r="I8192" t="str">
            <v>S</v>
          </cell>
          <cell r="J8192"/>
        </row>
        <row r="8193">
          <cell r="A8193">
            <v>461265</v>
          </cell>
          <cell r="B8193" t="str">
            <v>DOMINO CABERNET BY DELICATO 1500ml</v>
          </cell>
          <cell r="C8193" t="str">
            <v>P</v>
          </cell>
          <cell r="D8193" t="str">
            <v>PL</v>
          </cell>
          <cell r="E8193" t="str">
            <v>PLB</v>
          </cell>
          <cell r="F8193">
            <v>1500</v>
          </cell>
          <cell r="G8193">
            <v>461265</v>
          </cell>
          <cell r="H8193">
            <v>12.99</v>
          </cell>
          <cell r="I8193" t="str">
            <v>D</v>
          </cell>
          <cell r="J8193"/>
        </row>
        <row r="8194">
          <cell r="A8194">
            <v>561010</v>
          </cell>
          <cell r="B8194" t="str">
            <v>DOMINO CHARDONNAY BY DELICATO 1500ml</v>
          </cell>
          <cell r="C8194" t="str">
            <v>K</v>
          </cell>
          <cell r="D8194" t="str">
            <v>KK</v>
          </cell>
          <cell r="E8194" t="str">
            <v>KKB</v>
          </cell>
          <cell r="F8194">
            <v>1500</v>
          </cell>
          <cell r="G8194">
            <v>561010</v>
          </cell>
          <cell r="H8194">
            <v>7.02</v>
          </cell>
          <cell r="I8194" t="str">
            <v>D</v>
          </cell>
          <cell r="J8194"/>
        </row>
        <row r="8195">
          <cell r="A8195">
            <v>919372</v>
          </cell>
          <cell r="B8195" t="str">
            <v>DOMINUS ESTATE '08 375ml</v>
          </cell>
          <cell r="C8195" t="str">
            <v>Y</v>
          </cell>
          <cell r="D8195" t="str">
            <v>YS</v>
          </cell>
          <cell r="E8195" t="str">
            <v>YSE</v>
          </cell>
          <cell r="F8195">
            <v>375</v>
          </cell>
          <cell r="G8195">
            <v>919372</v>
          </cell>
          <cell r="H8195">
            <v>81.92</v>
          </cell>
          <cell r="I8195" t="str">
            <v>S</v>
          </cell>
          <cell r="J8195"/>
        </row>
        <row r="8196">
          <cell r="A8196">
            <v>955542</v>
          </cell>
          <cell r="B8196" t="str">
            <v>DOMINUS ESTATE LIBRARY CASE 750ml</v>
          </cell>
          <cell r="C8196" t="str">
            <v>Y</v>
          </cell>
          <cell r="D8196" t="str">
            <v>YS</v>
          </cell>
          <cell r="E8196" t="str">
            <v>YSE</v>
          </cell>
          <cell r="F8196">
            <v>750</v>
          </cell>
          <cell r="G8196">
            <v>955542</v>
          </cell>
          <cell r="H8196">
            <v>273.39</v>
          </cell>
          <cell r="I8196" t="str">
            <v>S</v>
          </cell>
          <cell r="J8196"/>
        </row>
        <row r="8197">
          <cell r="A8197">
            <v>915132</v>
          </cell>
          <cell r="B8197" t="str">
            <v>DOMINUS ESTATE'14 750ml</v>
          </cell>
          <cell r="C8197" t="str">
            <v>P</v>
          </cell>
          <cell r="D8197" t="str">
            <v>PL</v>
          </cell>
          <cell r="E8197" t="str">
            <v>PLB</v>
          </cell>
          <cell r="F8197">
            <v>750</v>
          </cell>
          <cell r="G8197">
            <v>915132</v>
          </cell>
          <cell r="H8197">
            <v>231.05</v>
          </cell>
          <cell r="I8197" t="str">
            <v>U</v>
          </cell>
          <cell r="J8197"/>
        </row>
        <row r="8198">
          <cell r="A8198">
            <v>974954</v>
          </cell>
          <cell r="B8198" t="str">
            <v>DOMINUS ESTATE'15 750ml</v>
          </cell>
          <cell r="C8198" t="str">
            <v>P</v>
          </cell>
          <cell r="D8198" t="str">
            <v>PL</v>
          </cell>
          <cell r="E8198" t="str">
            <v>PLB</v>
          </cell>
          <cell r="F8198">
            <v>750</v>
          </cell>
          <cell r="G8198">
            <v>974954</v>
          </cell>
          <cell r="H8198">
            <v>288.52999999999997</v>
          </cell>
          <cell r="I8198" t="str">
            <v>U</v>
          </cell>
          <cell r="J8198"/>
        </row>
        <row r="8199">
          <cell r="A8199">
            <v>974957</v>
          </cell>
          <cell r="B8199" t="str">
            <v>DOMINUS ESTATE'17 750ml</v>
          </cell>
          <cell r="C8199" t="str">
            <v>L</v>
          </cell>
          <cell r="D8199" t="str">
            <v>LA</v>
          </cell>
          <cell r="E8199" t="str">
            <v>LAW</v>
          </cell>
          <cell r="F8199">
            <v>750</v>
          </cell>
          <cell r="G8199">
            <v>974957</v>
          </cell>
          <cell r="H8199">
            <v>240.49</v>
          </cell>
          <cell r="I8199" t="str">
            <v>A</v>
          </cell>
          <cell r="J8199"/>
        </row>
        <row r="8200">
          <cell r="A8200">
            <v>461980</v>
          </cell>
          <cell r="B8200" t="str">
            <v>DOMINUS ESTATE'19 750ml</v>
          </cell>
          <cell r="C8200" t="str">
            <v>L</v>
          </cell>
          <cell r="D8200" t="str">
            <v>LA</v>
          </cell>
          <cell r="E8200" t="str">
            <v>LAW</v>
          </cell>
          <cell r="F8200">
            <v>750</v>
          </cell>
          <cell r="G8200">
            <v>461980</v>
          </cell>
          <cell r="H8200">
            <v>320.39</v>
          </cell>
          <cell r="I8200" t="str">
            <v>A</v>
          </cell>
          <cell r="J8200"/>
        </row>
        <row r="8201">
          <cell r="A8201">
            <v>948681</v>
          </cell>
          <cell r="B8201" t="str">
            <v>DOMINUS LIBRARY 04'06'08 750ml</v>
          </cell>
          <cell r="C8201" t="str">
            <v>Y</v>
          </cell>
          <cell r="D8201" t="str">
            <v>YS</v>
          </cell>
          <cell r="E8201" t="str">
            <v>YSE</v>
          </cell>
          <cell r="F8201">
            <v>750</v>
          </cell>
          <cell r="G8201">
            <v>948681</v>
          </cell>
          <cell r="H8201">
            <v>196.62</v>
          </cell>
          <cell r="I8201" t="str">
            <v>S</v>
          </cell>
          <cell r="J8201"/>
        </row>
        <row r="8202">
          <cell r="A8202">
            <v>461990</v>
          </cell>
          <cell r="B8202" t="str">
            <v>DOMINUS NAPANOOK '18 750ml</v>
          </cell>
          <cell r="C8202" t="str">
            <v>L</v>
          </cell>
          <cell r="D8202" t="str">
            <v>LA</v>
          </cell>
          <cell r="E8202" t="str">
            <v>LAW</v>
          </cell>
          <cell r="F8202">
            <v>750</v>
          </cell>
          <cell r="G8202">
            <v>461990</v>
          </cell>
          <cell r="H8202">
            <v>89.15</v>
          </cell>
          <cell r="I8202" t="str">
            <v>A</v>
          </cell>
          <cell r="J8202"/>
        </row>
        <row r="8203">
          <cell r="A8203">
            <v>908767</v>
          </cell>
          <cell r="B8203" t="str">
            <v>DOMINUS NAPANOOK'19 750ml</v>
          </cell>
          <cell r="C8203" t="str">
            <v>L</v>
          </cell>
          <cell r="D8203" t="str">
            <v>LA</v>
          </cell>
          <cell r="E8203" t="str">
            <v>LAW</v>
          </cell>
          <cell r="F8203">
            <v>750</v>
          </cell>
          <cell r="G8203">
            <v>908767</v>
          </cell>
          <cell r="H8203">
            <v>85.78</v>
          </cell>
          <cell r="I8203" t="str">
            <v>A</v>
          </cell>
          <cell r="J8203"/>
        </row>
        <row r="8204">
          <cell r="A8204">
            <v>974952</v>
          </cell>
          <cell r="B8204" t="str">
            <v>DOMINUS'97 1500ml</v>
          </cell>
          <cell r="C8204" t="str">
            <v>P</v>
          </cell>
          <cell r="D8204" t="str">
            <v>PL</v>
          </cell>
          <cell r="E8204" t="str">
            <v>PLB</v>
          </cell>
          <cell r="F8204">
            <v>1500</v>
          </cell>
          <cell r="G8204">
            <v>974952</v>
          </cell>
          <cell r="H8204">
            <v>455.84</v>
          </cell>
          <cell r="I8204" t="str">
            <v>U</v>
          </cell>
          <cell r="J8204"/>
        </row>
        <row r="8205">
          <cell r="A8205">
            <v>409090</v>
          </cell>
          <cell r="B8205" t="str">
            <v>DOMUS AUREA CABERNET'18/19 750ml</v>
          </cell>
          <cell r="C8205" t="str">
            <v>P</v>
          </cell>
          <cell r="D8205" t="str">
            <v>PR</v>
          </cell>
          <cell r="E8205" t="str">
            <v>PRT</v>
          </cell>
          <cell r="F8205">
            <v>750</v>
          </cell>
          <cell r="G8205">
            <v>409090</v>
          </cell>
          <cell r="H8205">
            <v>76.260000000000005</v>
          </cell>
          <cell r="I8205" t="str">
            <v>L</v>
          </cell>
          <cell r="J8205"/>
        </row>
        <row r="8206">
          <cell r="A8206">
            <v>948117</v>
          </cell>
          <cell r="B8206" t="str">
            <v>DON &amp; SONS PINOT NOIR 750ml</v>
          </cell>
          <cell r="C8206" t="str">
            <v>Y</v>
          </cell>
          <cell r="D8206" t="str">
            <v>YS</v>
          </cell>
          <cell r="E8206" t="str">
            <v>YSE</v>
          </cell>
          <cell r="F8206">
            <v>750</v>
          </cell>
          <cell r="G8206">
            <v>948117</v>
          </cell>
          <cell r="H8206">
            <v>18.43</v>
          </cell>
          <cell r="I8206" t="str">
            <v>S</v>
          </cell>
          <cell r="J8206"/>
        </row>
        <row r="8207">
          <cell r="A8207">
            <v>921196</v>
          </cell>
          <cell r="B8207" t="str">
            <v>DON ABRAHAM ANEJO TEQUILA 750ml</v>
          </cell>
          <cell r="C8207" t="str">
            <v>A</v>
          </cell>
          <cell r="D8207" t="str">
            <v>AP</v>
          </cell>
          <cell r="E8207" t="str">
            <v>APJ</v>
          </cell>
          <cell r="F8207">
            <v>750</v>
          </cell>
          <cell r="G8207">
            <v>921196</v>
          </cell>
          <cell r="H8207">
            <v>34.97</v>
          </cell>
          <cell r="I8207" t="str">
            <v>X</v>
          </cell>
          <cell r="J8207"/>
        </row>
        <row r="8208">
          <cell r="A8208">
            <v>952574</v>
          </cell>
          <cell r="B8208" t="str">
            <v>DON ABRAHAM ORGANIC EXTRA ANEJO 750ml</v>
          </cell>
          <cell r="C8208" t="str">
            <v>Y</v>
          </cell>
          <cell r="D8208" t="str">
            <v>YS</v>
          </cell>
          <cell r="E8208" t="str">
            <v>YSA</v>
          </cell>
          <cell r="F8208">
            <v>750</v>
          </cell>
          <cell r="G8208">
            <v>952574</v>
          </cell>
          <cell r="H8208">
            <v>104.81</v>
          </cell>
          <cell r="I8208" t="str">
            <v>S</v>
          </cell>
          <cell r="J8208"/>
        </row>
        <row r="8209">
          <cell r="A8209">
            <v>921195</v>
          </cell>
          <cell r="B8209" t="str">
            <v>DON ABRAHAM REPOSADO TEQUILA 750ml</v>
          </cell>
          <cell r="C8209" t="str">
            <v>A</v>
          </cell>
          <cell r="D8209" t="str">
            <v>AP</v>
          </cell>
          <cell r="E8209" t="str">
            <v>APJ</v>
          </cell>
          <cell r="F8209">
            <v>750</v>
          </cell>
          <cell r="G8209">
            <v>921195</v>
          </cell>
          <cell r="H8209">
            <v>32.270000000000003</v>
          </cell>
          <cell r="I8209" t="str">
            <v>X</v>
          </cell>
          <cell r="J8209"/>
        </row>
        <row r="8210">
          <cell r="A8210">
            <v>917238</v>
          </cell>
          <cell r="B8210" t="str">
            <v>DON DAVID MALBEC RES19 750ml</v>
          </cell>
          <cell r="C8210" t="str">
            <v>P</v>
          </cell>
          <cell r="D8210" t="str">
            <v>PR</v>
          </cell>
          <cell r="E8210" t="str">
            <v>PRU</v>
          </cell>
          <cell r="F8210">
            <v>750</v>
          </cell>
          <cell r="G8210">
            <v>917238</v>
          </cell>
          <cell r="H8210">
            <v>18</v>
          </cell>
          <cell r="I8210" t="str">
            <v>L</v>
          </cell>
          <cell r="J8210"/>
        </row>
        <row r="8211">
          <cell r="A8211">
            <v>916132</v>
          </cell>
          <cell r="B8211" t="str">
            <v>DON DAVID TANNAT RES'14/15 750ml</v>
          </cell>
          <cell r="C8211" t="str">
            <v>P</v>
          </cell>
          <cell r="D8211" t="str">
            <v>PR</v>
          </cell>
          <cell r="E8211" t="str">
            <v>PRV</v>
          </cell>
          <cell r="F8211">
            <v>750</v>
          </cell>
          <cell r="G8211">
            <v>916132</v>
          </cell>
          <cell r="H8211">
            <v>8.5</v>
          </cell>
          <cell r="I8211" t="str">
            <v>X</v>
          </cell>
          <cell r="J8211"/>
        </row>
        <row r="8212">
          <cell r="A8212">
            <v>916658</v>
          </cell>
          <cell r="B8212" t="str">
            <v>DON DAVID TORRONTES RSV'19 750ml</v>
          </cell>
          <cell r="C8212" t="str">
            <v>K</v>
          </cell>
          <cell r="D8212" t="str">
            <v>KR</v>
          </cell>
          <cell r="E8212" t="str">
            <v>KRS</v>
          </cell>
          <cell r="F8212">
            <v>750</v>
          </cell>
          <cell r="G8212">
            <v>916658</v>
          </cell>
          <cell r="H8212">
            <v>16.059999999999999</v>
          </cell>
          <cell r="I8212" t="str">
            <v>L</v>
          </cell>
          <cell r="J8212"/>
        </row>
        <row r="8213">
          <cell r="A8213">
            <v>88693</v>
          </cell>
          <cell r="B8213" t="str">
            <v>DON JULIO 1942 1750 ml</v>
          </cell>
          <cell r="C8213" t="str">
            <v>A</v>
          </cell>
          <cell r="D8213" t="str">
            <v>AP</v>
          </cell>
          <cell r="E8213" t="str">
            <v>APJ</v>
          </cell>
          <cell r="F8213">
            <v>1750</v>
          </cell>
          <cell r="G8213">
            <v>88693</v>
          </cell>
          <cell r="H8213">
            <v>329.99</v>
          </cell>
          <cell r="I8213" t="str">
            <v>L</v>
          </cell>
          <cell r="J8213"/>
        </row>
        <row r="8214">
          <cell r="A8214">
            <v>89164</v>
          </cell>
          <cell r="B8214" t="str">
            <v>DON JULIO 1942 TEQUILA 750ml</v>
          </cell>
          <cell r="C8214" t="str">
            <v>A</v>
          </cell>
          <cell r="D8214" t="str">
            <v>AP</v>
          </cell>
          <cell r="E8214" t="str">
            <v>APJ</v>
          </cell>
          <cell r="F8214">
            <v>750</v>
          </cell>
          <cell r="G8214">
            <v>89164</v>
          </cell>
          <cell r="H8214">
            <v>199.99</v>
          </cell>
          <cell r="I8214" t="str">
            <v>L</v>
          </cell>
          <cell r="J8214"/>
        </row>
        <row r="8215">
          <cell r="A8215">
            <v>89200</v>
          </cell>
          <cell r="B8215" t="str">
            <v>DON JULIO 70 750ml</v>
          </cell>
          <cell r="C8215" t="str">
            <v>A</v>
          </cell>
          <cell r="D8215" t="str">
            <v>AP</v>
          </cell>
          <cell r="E8215" t="str">
            <v>APJ</v>
          </cell>
          <cell r="F8215">
            <v>750</v>
          </cell>
          <cell r="G8215">
            <v>89200</v>
          </cell>
          <cell r="H8215">
            <v>74.989999999999995</v>
          </cell>
          <cell r="I8215" t="str">
            <v>L</v>
          </cell>
          <cell r="J8215"/>
        </row>
        <row r="8216">
          <cell r="A8216">
            <v>949589</v>
          </cell>
          <cell r="B8216" t="str">
            <v>DON JULIO ANEJO 50ml</v>
          </cell>
          <cell r="C8216" t="str">
            <v>Y</v>
          </cell>
          <cell r="D8216" t="str">
            <v>YS</v>
          </cell>
          <cell r="E8216" t="str">
            <v>YSA</v>
          </cell>
          <cell r="F8216">
            <v>50</v>
          </cell>
          <cell r="G8216">
            <v>949589</v>
          </cell>
          <cell r="H8216">
            <v>4.05</v>
          </cell>
          <cell r="I8216" t="str">
            <v>S</v>
          </cell>
          <cell r="J8216"/>
        </row>
        <row r="8217">
          <cell r="A8217">
            <v>89175</v>
          </cell>
          <cell r="B8217" t="str">
            <v>DON JULIO ANEJO TEQUILA 750ml</v>
          </cell>
          <cell r="C8217" t="str">
            <v>A</v>
          </cell>
          <cell r="D8217" t="str">
            <v>AP</v>
          </cell>
          <cell r="E8217" t="str">
            <v>APJ</v>
          </cell>
          <cell r="F8217">
            <v>750</v>
          </cell>
          <cell r="G8217">
            <v>89175</v>
          </cell>
          <cell r="H8217">
            <v>66.989999999999995</v>
          </cell>
          <cell r="I8217">
            <v>1</v>
          </cell>
          <cell r="J8217"/>
        </row>
        <row r="8218">
          <cell r="A8218">
            <v>87482</v>
          </cell>
          <cell r="B8218" t="str">
            <v>DON JULIO BLANCO 50ml</v>
          </cell>
          <cell r="C8218" t="str">
            <v>Y</v>
          </cell>
          <cell r="D8218" t="str">
            <v>YS</v>
          </cell>
          <cell r="E8218" t="str">
            <v>YSA</v>
          </cell>
          <cell r="F8218">
            <v>50</v>
          </cell>
          <cell r="G8218">
            <v>87482</v>
          </cell>
          <cell r="H8218">
            <v>5.05</v>
          </cell>
          <cell r="I8218" t="str">
            <v>U</v>
          </cell>
          <cell r="J8218"/>
        </row>
        <row r="8219">
          <cell r="A8219">
            <v>87484</v>
          </cell>
          <cell r="B8219" t="str">
            <v>DON JULIO BLANCO 375ml</v>
          </cell>
          <cell r="C8219" t="str">
            <v>A</v>
          </cell>
          <cell r="D8219" t="str">
            <v>AP</v>
          </cell>
          <cell r="E8219" t="str">
            <v>APD</v>
          </cell>
          <cell r="F8219">
            <v>375</v>
          </cell>
          <cell r="G8219">
            <v>87484</v>
          </cell>
          <cell r="H8219">
            <v>26.99</v>
          </cell>
          <cell r="I8219">
            <v>1</v>
          </cell>
          <cell r="J8219"/>
        </row>
        <row r="8220">
          <cell r="A8220">
            <v>87485</v>
          </cell>
          <cell r="B8220" t="str">
            <v>DON JULIO BLANCO TEQUILA 750ml</v>
          </cell>
          <cell r="C8220" t="str">
            <v>A</v>
          </cell>
          <cell r="D8220" t="str">
            <v>AP</v>
          </cell>
          <cell r="E8220" t="str">
            <v>APD</v>
          </cell>
          <cell r="F8220">
            <v>750</v>
          </cell>
          <cell r="G8220">
            <v>87485</v>
          </cell>
          <cell r="H8220">
            <v>56.99</v>
          </cell>
          <cell r="I8220">
            <v>1</v>
          </cell>
          <cell r="J8220"/>
        </row>
        <row r="8221">
          <cell r="A8221">
            <v>101102</v>
          </cell>
          <cell r="B8221" t="str">
            <v>DON JULIO BLANCO W SALSA BOWLS 750ml</v>
          </cell>
          <cell r="C8221" t="str">
            <v>Y</v>
          </cell>
          <cell r="D8221" t="str">
            <v>YG</v>
          </cell>
          <cell r="E8221" t="str">
            <v>YGA</v>
          </cell>
          <cell r="F8221">
            <v>750</v>
          </cell>
          <cell r="G8221">
            <v>101102</v>
          </cell>
          <cell r="H8221">
            <v>56.99</v>
          </cell>
          <cell r="I8221" t="str">
            <v>D</v>
          </cell>
          <cell r="J8221"/>
        </row>
        <row r="8222">
          <cell r="A8222">
            <v>100748</v>
          </cell>
          <cell r="B8222" t="str">
            <v>DON JULIO BLANCO W/ GUACAMOLE BOWL 750ml</v>
          </cell>
          <cell r="C8222" t="str">
            <v>Y</v>
          </cell>
          <cell r="D8222" t="str">
            <v>YG</v>
          </cell>
          <cell r="E8222" t="str">
            <v>YGA</v>
          </cell>
          <cell r="F8222">
            <v>750</v>
          </cell>
          <cell r="G8222">
            <v>100748</v>
          </cell>
          <cell r="H8222">
            <v>54.99</v>
          </cell>
          <cell r="I8222" t="str">
            <v>D</v>
          </cell>
          <cell r="J8222"/>
        </row>
        <row r="8223">
          <cell r="A8223">
            <v>101267</v>
          </cell>
          <cell r="B8223" t="str">
            <v>DON JULIO BLANCO W/MARGARITA KIT 375ml</v>
          </cell>
          <cell r="C8223" t="str">
            <v>Y</v>
          </cell>
          <cell r="D8223" t="str">
            <v>YG</v>
          </cell>
          <cell r="E8223" t="str">
            <v>YGA</v>
          </cell>
          <cell r="F8223">
            <v>375</v>
          </cell>
          <cell r="G8223">
            <v>101267</v>
          </cell>
          <cell r="H8223">
            <v>59.99</v>
          </cell>
          <cell r="I8223" t="str">
            <v>D</v>
          </cell>
          <cell r="J8223"/>
        </row>
        <row r="8224">
          <cell r="A8224">
            <v>89152</v>
          </cell>
          <cell r="B8224" t="str">
            <v>DON JULIO REAL 100% BLUE TEQ 750ml</v>
          </cell>
          <cell r="C8224" t="str">
            <v>A</v>
          </cell>
          <cell r="D8224" t="str">
            <v>AP</v>
          </cell>
          <cell r="E8224" t="str">
            <v>APJ</v>
          </cell>
          <cell r="F8224">
            <v>750</v>
          </cell>
          <cell r="G8224">
            <v>89152</v>
          </cell>
          <cell r="H8224">
            <v>349.99</v>
          </cell>
          <cell r="I8224" t="str">
            <v>X</v>
          </cell>
          <cell r="J8224"/>
        </row>
        <row r="8225">
          <cell r="A8225">
            <v>88935</v>
          </cell>
          <cell r="B8225" t="str">
            <v>DON JULIO REPO DOUBLE CASK 750ml</v>
          </cell>
          <cell r="C8225" t="str">
            <v>A</v>
          </cell>
          <cell r="D8225" t="str">
            <v>AP</v>
          </cell>
          <cell r="E8225" t="str">
            <v>APJ</v>
          </cell>
          <cell r="F8225">
            <v>750</v>
          </cell>
          <cell r="G8225">
            <v>88935</v>
          </cell>
          <cell r="H8225">
            <v>59.99</v>
          </cell>
          <cell r="I8225" t="str">
            <v>D</v>
          </cell>
          <cell r="J8225"/>
        </row>
        <row r="8226">
          <cell r="A8226">
            <v>88603</v>
          </cell>
          <cell r="B8226" t="str">
            <v>DON JULIO REPO PRIVATE CASK 750ml</v>
          </cell>
          <cell r="C8226" t="str">
            <v>A</v>
          </cell>
          <cell r="D8226" t="str">
            <v>AP</v>
          </cell>
          <cell r="E8226" t="str">
            <v>APJ</v>
          </cell>
          <cell r="F8226">
            <v>750</v>
          </cell>
          <cell r="G8226">
            <v>88603</v>
          </cell>
          <cell r="H8226">
            <v>69.989999999999995</v>
          </cell>
          <cell r="I8226" t="str">
            <v>L</v>
          </cell>
          <cell r="J8226"/>
        </row>
        <row r="8227">
          <cell r="A8227">
            <v>89158</v>
          </cell>
          <cell r="B8227" t="str">
            <v>DON JULIO REPOSADO 1750 ml</v>
          </cell>
          <cell r="C8227" t="str">
            <v>Y</v>
          </cell>
          <cell r="D8227" t="str">
            <v>YS</v>
          </cell>
          <cell r="E8227" t="str">
            <v>YSA</v>
          </cell>
          <cell r="F8227">
            <v>1750</v>
          </cell>
          <cell r="G8227">
            <v>89158</v>
          </cell>
          <cell r="H8227">
            <v>111.46</v>
          </cell>
          <cell r="I8227" t="str">
            <v>S</v>
          </cell>
          <cell r="J8227"/>
        </row>
        <row r="8228">
          <cell r="A8228">
            <v>88477</v>
          </cell>
          <cell r="B8228" t="str">
            <v>DON JULIO REPOSADO DBL CSK LAGAVUL 750ml</v>
          </cell>
          <cell r="C8228" t="str">
            <v>Y</v>
          </cell>
          <cell r="D8228" t="str">
            <v>YG</v>
          </cell>
          <cell r="E8228" t="str">
            <v>YGA</v>
          </cell>
          <cell r="F8228">
            <v>750</v>
          </cell>
          <cell r="G8228">
            <v>88477</v>
          </cell>
          <cell r="H8228">
            <v>60.13</v>
          </cell>
          <cell r="I8228" t="str">
            <v>U</v>
          </cell>
          <cell r="J8228"/>
        </row>
        <row r="8229">
          <cell r="A8229">
            <v>88163</v>
          </cell>
          <cell r="B8229" t="str">
            <v>DON JULIO REPOSADO PRIMAVERA 750ml</v>
          </cell>
          <cell r="C8229" t="str">
            <v>A</v>
          </cell>
          <cell r="D8229" t="str">
            <v>AP</v>
          </cell>
          <cell r="E8229" t="str">
            <v>APD</v>
          </cell>
          <cell r="F8229">
            <v>750</v>
          </cell>
          <cell r="G8229">
            <v>88163</v>
          </cell>
          <cell r="H8229">
            <v>149.99</v>
          </cell>
          <cell r="I8229" t="str">
            <v>T</v>
          </cell>
          <cell r="J8229"/>
        </row>
        <row r="8230">
          <cell r="A8230">
            <v>89154</v>
          </cell>
          <cell r="B8230" t="str">
            <v>DON JULIO REPOSADO TEQUILA 750ml</v>
          </cell>
          <cell r="C8230" t="str">
            <v>A</v>
          </cell>
          <cell r="D8230" t="str">
            <v>AP</v>
          </cell>
          <cell r="E8230" t="str">
            <v>APJ</v>
          </cell>
          <cell r="F8230">
            <v>750</v>
          </cell>
          <cell r="G8230">
            <v>89154</v>
          </cell>
          <cell r="H8230">
            <v>61.99</v>
          </cell>
          <cell r="I8230">
            <v>1</v>
          </cell>
          <cell r="J8230"/>
        </row>
        <row r="8231">
          <cell r="A8231">
            <v>3611</v>
          </cell>
          <cell r="B8231" t="str">
            <v>DON JULIO W/LIME PRESS 7 750ml</v>
          </cell>
          <cell r="C8231" t="str">
            <v>A</v>
          </cell>
          <cell r="D8231" t="str">
            <v>AP</v>
          </cell>
          <cell r="E8231" t="str">
            <v>APD</v>
          </cell>
          <cell r="F8231">
            <v>750</v>
          </cell>
          <cell r="G8231">
            <v>3611</v>
          </cell>
          <cell r="H8231">
            <v>56.99</v>
          </cell>
          <cell r="I8231" t="str">
            <v>D</v>
          </cell>
          <cell r="J8231"/>
        </row>
        <row r="8232">
          <cell r="A8232">
            <v>85793</v>
          </cell>
          <cell r="B8232" t="str">
            <v>DON LONDRES BLANCO TEQUILA 750ml</v>
          </cell>
          <cell r="C8232" t="str">
            <v>Y</v>
          </cell>
          <cell r="D8232" t="str">
            <v>YS</v>
          </cell>
          <cell r="E8232" t="str">
            <v>YSA</v>
          </cell>
          <cell r="F8232">
            <v>750</v>
          </cell>
          <cell r="G8232">
            <v>85793</v>
          </cell>
          <cell r="H8232">
            <v>49.99</v>
          </cell>
          <cell r="I8232" t="str">
            <v>S</v>
          </cell>
          <cell r="J8232"/>
        </row>
        <row r="8233">
          <cell r="A8233">
            <v>920066</v>
          </cell>
          <cell r="B8233" t="str">
            <v>DON LUIS TERRA CETTO 750ml</v>
          </cell>
          <cell r="C8233" t="str">
            <v>Y</v>
          </cell>
          <cell r="D8233" t="str">
            <v>YS</v>
          </cell>
          <cell r="E8233" t="str">
            <v>YSE</v>
          </cell>
          <cell r="F8233">
            <v>750</v>
          </cell>
          <cell r="G8233">
            <v>920066</v>
          </cell>
          <cell r="H8233">
            <v>23.74</v>
          </cell>
          <cell r="I8233" t="str">
            <v>S</v>
          </cell>
          <cell r="J8233"/>
        </row>
        <row r="8234">
          <cell r="A8234">
            <v>411120</v>
          </cell>
          <cell r="B8234" t="str">
            <v>DON MIGUEL GASCON MALBEC 750ml</v>
          </cell>
          <cell r="C8234" t="str">
            <v>P</v>
          </cell>
          <cell r="D8234" t="str">
            <v>PR</v>
          </cell>
          <cell r="E8234" t="str">
            <v>PRU</v>
          </cell>
          <cell r="F8234">
            <v>750</v>
          </cell>
          <cell r="G8234">
            <v>411120</v>
          </cell>
          <cell r="H8234">
            <v>15.99</v>
          </cell>
          <cell r="I8234">
            <v>1</v>
          </cell>
          <cell r="J8234"/>
        </row>
        <row r="8235">
          <cell r="A8235">
            <v>88592</v>
          </cell>
          <cell r="B8235" t="str">
            <v>DON NACHO REPOSADO TEQUILA 750ml</v>
          </cell>
          <cell r="C8235" t="str">
            <v>Y</v>
          </cell>
          <cell r="D8235" t="str">
            <v>YS</v>
          </cell>
          <cell r="E8235" t="str">
            <v>YSA</v>
          </cell>
          <cell r="F8235">
            <v>750</v>
          </cell>
          <cell r="G8235">
            <v>88592</v>
          </cell>
          <cell r="H8235">
            <v>32.75</v>
          </cell>
          <cell r="I8235" t="str">
            <v>S</v>
          </cell>
          <cell r="J8235"/>
        </row>
        <row r="8236">
          <cell r="A8236">
            <v>43432</v>
          </cell>
          <cell r="B8236" t="str">
            <v>DON Q 151 RUM 750ml</v>
          </cell>
          <cell r="C8236" t="str">
            <v>A</v>
          </cell>
          <cell r="D8236" t="str">
            <v>AL</v>
          </cell>
          <cell r="E8236" t="str">
            <v>ALU</v>
          </cell>
          <cell r="F8236">
            <v>750</v>
          </cell>
          <cell r="G8236">
            <v>43432</v>
          </cell>
          <cell r="H8236">
            <v>14.04</v>
          </cell>
          <cell r="I8236" t="str">
            <v>D</v>
          </cell>
          <cell r="J8236"/>
        </row>
        <row r="8237">
          <cell r="A8237">
            <v>43424</v>
          </cell>
          <cell r="B8237" t="str">
            <v>DON Q ANEJO RUM 750ml</v>
          </cell>
          <cell r="C8237" t="str">
            <v>Y</v>
          </cell>
          <cell r="D8237" t="str">
            <v>YS</v>
          </cell>
          <cell r="E8237" t="str">
            <v>YSA</v>
          </cell>
          <cell r="F8237">
            <v>750</v>
          </cell>
          <cell r="G8237">
            <v>43424</v>
          </cell>
          <cell r="H8237">
            <v>19.989999999999998</v>
          </cell>
          <cell r="I8237" t="str">
            <v>S</v>
          </cell>
          <cell r="J8237"/>
        </row>
        <row r="8238">
          <cell r="A8238">
            <v>43451</v>
          </cell>
          <cell r="B8238" t="str">
            <v>DON Q COCO RUM 750ml</v>
          </cell>
          <cell r="C8238" t="str">
            <v>A</v>
          </cell>
          <cell r="D8238" t="str">
            <v>AL</v>
          </cell>
          <cell r="E8238" t="str">
            <v>ALP</v>
          </cell>
          <cell r="F8238">
            <v>750</v>
          </cell>
          <cell r="G8238">
            <v>43451</v>
          </cell>
          <cell r="H8238">
            <v>15.99</v>
          </cell>
          <cell r="I8238" t="str">
            <v>D</v>
          </cell>
          <cell r="J8238"/>
        </row>
        <row r="8239">
          <cell r="A8239">
            <v>43452</v>
          </cell>
          <cell r="B8239" t="str">
            <v>DON Q COCO RUM 1000ml</v>
          </cell>
          <cell r="C8239" t="str">
            <v>Y</v>
          </cell>
          <cell r="D8239" t="str">
            <v>YS</v>
          </cell>
          <cell r="E8239" t="str">
            <v>YSA</v>
          </cell>
          <cell r="F8239">
            <v>1000</v>
          </cell>
          <cell r="G8239">
            <v>43452</v>
          </cell>
          <cell r="H8239">
            <v>19.989999999999998</v>
          </cell>
          <cell r="I8239" t="str">
            <v>S</v>
          </cell>
          <cell r="J8239"/>
        </row>
        <row r="8240">
          <cell r="A8240">
            <v>43426</v>
          </cell>
          <cell r="B8240" t="str">
            <v>DON Q CRISTAL RUM 750ml</v>
          </cell>
          <cell r="C8240" t="str">
            <v>A</v>
          </cell>
          <cell r="D8240" t="str">
            <v>AL</v>
          </cell>
          <cell r="E8240" t="str">
            <v>ALX</v>
          </cell>
          <cell r="F8240">
            <v>750</v>
          </cell>
          <cell r="G8240">
            <v>43426</v>
          </cell>
          <cell r="H8240">
            <v>16.989999999999998</v>
          </cell>
          <cell r="I8240" t="str">
            <v>D</v>
          </cell>
          <cell r="J8240"/>
        </row>
        <row r="8241">
          <cell r="A8241">
            <v>43428</v>
          </cell>
          <cell r="B8241" t="str">
            <v>DON Q CRISTAL RUM 1750ml</v>
          </cell>
          <cell r="C8241" t="str">
            <v>Y</v>
          </cell>
          <cell r="D8241" t="str">
            <v>YS</v>
          </cell>
          <cell r="E8241" t="str">
            <v>YSA</v>
          </cell>
          <cell r="F8241">
            <v>1750</v>
          </cell>
          <cell r="G8241">
            <v>43428</v>
          </cell>
          <cell r="H8241">
            <v>27.99</v>
          </cell>
          <cell r="I8241" t="str">
            <v>S</v>
          </cell>
          <cell r="J8241"/>
        </row>
        <row r="8242">
          <cell r="A8242">
            <v>43446</v>
          </cell>
          <cell r="B8242" t="str">
            <v>DON Q GOLD RUM 750ml</v>
          </cell>
          <cell r="C8242" t="str">
            <v>Y</v>
          </cell>
          <cell r="D8242" t="str">
            <v>YS</v>
          </cell>
          <cell r="E8242" t="str">
            <v>YSA</v>
          </cell>
          <cell r="F8242">
            <v>750</v>
          </cell>
          <cell r="G8242">
            <v>43446</v>
          </cell>
          <cell r="H8242">
            <v>16.989999999999998</v>
          </cell>
          <cell r="I8242" t="str">
            <v>S</v>
          </cell>
          <cell r="J8242"/>
        </row>
        <row r="8243">
          <cell r="A8243">
            <v>43440</v>
          </cell>
          <cell r="B8243" t="str">
            <v>DON Q GRAN ANEJO RUM 750ml</v>
          </cell>
          <cell r="C8243" t="str">
            <v>Y</v>
          </cell>
          <cell r="D8243" t="str">
            <v>YS</v>
          </cell>
          <cell r="E8243" t="str">
            <v>YSA</v>
          </cell>
          <cell r="F8243">
            <v>750</v>
          </cell>
          <cell r="G8243">
            <v>43440</v>
          </cell>
          <cell r="H8243">
            <v>50.52</v>
          </cell>
          <cell r="I8243" t="str">
            <v>S</v>
          </cell>
          <cell r="J8243"/>
        </row>
        <row r="8244">
          <cell r="A8244">
            <v>100369</v>
          </cell>
          <cell r="B8244" t="str">
            <v>DON Q OLD FASHIONED VAP 750ml</v>
          </cell>
          <cell r="C8244" t="str">
            <v>Y</v>
          </cell>
          <cell r="D8244" t="str">
            <v>YG</v>
          </cell>
          <cell r="E8244" t="str">
            <v>YGA</v>
          </cell>
          <cell r="F8244">
            <v>750</v>
          </cell>
          <cell r="G8244">
            <v>100369</v>
          </cell>
          <cell r="H8244">
            <v>27</v>
          </cell>
          <cell r="I8244" t="str">
            <v>D</v>
          </cell>
          <cell r="J8244"/>
        </row>
        <row r="8245">
          <cell r="A8245">
            <v>948229</v>
          </cell>
          <cell r="B8245" t="str">
            <v>DON RODOLFO TANNAT'12 750ml</v>
          </cell>
          <cell r="C8245" t="str">
            <v>Y</v>
          </cell>
          <cell r="D8245" t="str">
            <v>YS</v>
          </cell>
          <cell r="E8245" t="str">
            <v>YSE</v>
          </cell>
          <cell r="F8245">
            <v>750</v>
          </cell>
          <cell r="G8245">
            <v>948229</v>
          </cell>
          <cell r="H8245">
            <v>9.34</v>
          </cell>
          <cell r="I8245" t="str">
            <v>S</v>
          </cell>
          <cell r="J8245"/>
        </row>
        <row r="8246">
          <cell r="A8246">
            <v>416445</v>
          </cell>
          <cell r="B8246" t="str">
            <v>DONA PAULA LOS CARDOS MALBEC 750ml</v>
          </cell>
          <cell r="C8246" t="str">
            <v>P</v>
          </cell>
          <cell r="D8246" t="str">
            <v>PR</v>
          </cell>
          <cell r="E8246" t="str">
            <v>PRU</v>
          </cell>
          <cell r="F8246">
            <v>750</v>
          </cell>
          <cell r="G8246">
            <v>416445</v>
          </cell>
          <cell r="H8246">
            <v>11.99</v>
          </cell>
          <cell r="I8246">
            <v>1</v>
          </cell>
          <cell r="J8246"/>
        </row>
        <row r="8247">
          <cell r="A8247">
            <v>416455</v>
          </cell>
          <cell r="B8247" t="str">
            <v>DONA PAULA MALBEC ESTATE 750ml</v>
          </cell>
          <cell r="C8247" t="str">
            <v>P</v>
          </cell>
          <cell r="D8247" t="str">
            <v>PR</v>
          </cell>
          <cell r="E8247" t="str">
            <v>PRU</v>
          </cell>
          <cell r="F8247">
            <v>750</v>
          </cell>
          <cell r="G8247">
            <v>416455</v>
          </cell>
          <cell r="H8247">
            <v>15.07</v>
          </cell>
          <cell r="I8247">
            <v>1</v>
          </cell>
          <cell r="J8247"/>
        </row>
        <row r="8248">
          <cell r="A8248">
            <v>416464</v>
          </cell>
          <cell r="B8248" t="str">
            <v>DONA PAULA MALBEC SELECCION'15/16 750ml</v>
          </cell>
          <cell r="C8248" t="str">
            <v>P</v>
          </cell>
          <cell r="D8248" t="str">
            <v>PR</v>
          </cell>
          <cell r="E8248" t="str">
            <v>PRU</v>
          </cell>
          <cell r="F8248">
            <v>750</v>
          </cell>
          <cell r="G8248">
            <v>416464</v>
          </cell>
          <cell r="H8248">
            <v>40.090000000000003</v>
          </cell>
          <cell r="I8248" t="str">
            <v>X</v>
          </cell>
          <cell r="J8248"/>
        </row>
        <row r="8249">
          <cell r="A8249">
            <v>416443</v>
          </cell>
          <cell r="B8249" t="str">
            <v>DONA PAULA SAUV BLNC CARDOS'17 750ml</v>
          </cell>
          <cell r="C8249" t="str">
            <v>K</v>
          </cell>
          <cell r="D8249" t="str">
            <v>KR</v>
          </cell>
          <cell r="E8249" t="str">
            <v>KRS</v>
          </cell>
          <cell r="F8249">
            <v>750</v>
          </cell>
          <cell r="G8249">
            <v>416443</v>
          </cell>
          <cell r="H8249">
            <v>11.99</v>
          </cell>
          <cell r="I8249">
            <v>1</v>
          </cell>
          <cell r="J8249"/>
        </row>
        <row r="8250">
          <cell r="A8250">
            <v>917529</v>
          </cell>
          <cell r="B8250" t="str">
            <v>DONA PAULA SB ESTATE'08 750ml</v>
          </cell>
          <cell r="C8250" t="str">
            <v>K</v>
          </cell>
          <cell r="D8250" t="str">
            <v>KR</v>
          </cell>
          <cell r="E8250" t="str">
            <v>KRS</v>
          </cell>
          <cell r="F8250">
            <v>750</v>
          </cell>
          <cell r="G8250">
            <v>917529</v>
          </cell>
          <cell r="H8250">
            <v>4.8099999999999996</v>
          </cell>
          <cell r="I8250" t="str">
            <v>U</v>
          </cell>
          <cell r="J8250"/>
        </row>
        <row r="8251">
          <cell r="A8251">
            <v>917583</v>
          </cell>
          <cell r="B8251" t="str">
            <v>DONA PAULA TORRONTES EST'11/12 750ml</v>
          </cell>
          <cell r="C8251" t="str">
            <v>K</v>
          </cell>
          <cell r="D8251" t="str">
            <v>KR</v>
          </cell>
          <cell r="E8251" t="str">
            <v>KRS</v>
          </cell>
          <cell r="F8251">
            <v>750</v>
          </cell>
          <cell r="G8251">
            <v>917583</v>
          </cell>
          <cell r="H8251">
            <v>8.18</v>
          </cell>
          <cell r="I8251" t="str">
            <v>X</v>
          </cell>
          <cell r="J8251"/>
        </row>
        <row r="8252">
          <cell r="A8252">
            <v>15586</v>
          </cell>
          <cell r="B8252" t="str">
            <v>DONEGAL IRISH WHISKEY 750ml</v>
          </cell>
          <cell r="C8252" t="str">
            <v>A</v>
          </cell>
          <cell r="D8252" t="str">
            <v>AW</v>
          </cell>
          <cell r="E8252" t="str">
            <v>AWN</v>
          </cell>
          <cell r="F8252">
            <v>750</v>
          </cell>
          <cell r="G8252">
            <v>15586</v>
          </cell>
          <cell r="H8252">
            <v>15.28</v>
          </cell>
          <cell r="I8252" t="str">
            <v>D</v>
          </cell>
          <cell r="J8252"/>
        </row>
        <row r="8253">
          <cell r="A8253">
            <v>902208</v>
          </cell>
          <cell r="B8253" t="str">
            <v>DONELAN CUVEE KELTIE SYRAH 750ml</v>
          </cell>
          <cell r="C8253" t="str">
            <v>Y</v>
          </cell>
          <cell r="D8253" t="str">
            <v>YS</v>
          </cell>
          <cell r="E8253" t="str">
            <v>YSE</v>
          </cell>
          <cell r="F8253">
            <v>750</v>
          </cell>
          <cell r="G8253">
            <v>902208</v>
          </cell>
          <cell r="H8253">
            <v>90.03</v>
          </cell>
          <cell r="I8253" t="str">
            <v>S</v>
          </cell>
          <cell r="J8253"/>
        </row>
        <row r="8254">
          <cell r="A8254">
            <v>902568</v>
          </cell>
          <cell r="B8254" t="str">
            <v>DONELAN KELTI 2014 750ml</v>
          </cell>
          <cell r="C8254" t="str">
            <v>Y</v>
          </cell>
          <cell r="D8254" t="str">
            <v>YS</v>
          </cell>
          <cell r="E8254" t="str">
            <v>YSE</v>
          </cell>
          <cell r="F8254">
            <v>750</v>
          </cell>
          <cell r="G8254">
            <v>902568</v>
          </cell>
          <cell r="H8254">
            <v>90.03</v>
          </cell>
          <cell r="I8254" t="str">
            <v>S</v>
          </cell>
          <cell r="J8254"/>
        </row>
        <row r="8255">
          <cell r="A8255">
            <v>902207</v>
          </cell>
          <cell r="B8255" t="str">
            <v>DONELAN KOBLER FAMILY SYRAH 750ml</v>
          </cell>
          <cell r="C8255" t="str">
            <v>Y</v>
          </cell>
          <cell r="D8255" t="str">
            <v>YS</v>
          </cell>
          <cell r="E8255" t="str">
            <v>YSE</v>
          </cell>
          <cell r="F8255">
            <v>750</v>
          </cell>
          <cell r="G8255">
            <v>902207</v>
          </cell>
          <cell r="H8255">
            <v>60.23</v>
          </cell>
          <cell r="I8255" t="str">
            <v>S</v>
          </cell>
          <cell r="J8255"/>
        </row>
        <row r="8256">
          <cell r="A8256">
            <v>902569</v>
          </cell>
          <cell r="B8256" t="str">
            <v>DONELAN MORIAH 2015 750ml</v>
          </cell>
          <cell r="C8256" t="str">
            <v>Y</v>
          </cell>
          <cell r="D8256" t="str">
            <v>YS</v>
          </cell>
          <cell r="E8256" t="str">
            <v>YSE</v>
          </cell>
          <cell r="F8256">
            <v>750</v>
          </cell>
          <cell r="G8256">
            <v>902569</v>
          </cell>
          <cell r="H8256">
            <v>50.3</v>
          </cell>
          <cell r="I8256" t="str">
            <v>S</v>
          </cell>
          <cell r="J8256"/>
        </row>
        <row r="8257">
          <cell r="A8257">
            <v>902209</v>
          </cell>
          <cell r="B8257" t="str">
            <v>DONELAN OBSIDIAN ESTATE SYRAH 750ml</v>
          </cell>
          <cell r="C8257" t="str">
            <v>Y</v>
          </cell>
          <cell r="D8257" t="str">
            <v>YS</v>
          </cell>
          <cell r="E8257" t="str">
            <v>YSE</v>
          </cell>
          <cell r="F8257">
            <v>750</v>
          </cell>
          <cell r="G8257">
            <v>902209</v>
          </cell>
          <cell r="H8257">
            <v>104.93</v>
          </cell>
          <cell r="I8257" t="str">
            <v>S</v>
          </cell>
          <cell r="J8257"/>
        </row>
        <row r="8258">
          <cell r="A8258">
            <v>921855</v>
          </cell>
          <cell r="B8258" t="str">
            <v>DONENICO FRACCORIOLI RIPASSO 750ml</v>
          </cell>
          <cell r="C8258" t="str">
            <v>Y</v>
          </cell>
          <cell r="D8258" t="str">
            <v>YS</v>
          </cell>
          <cell r="E8258" t="str">
            <v>YSE</v>
          </cell>
          <cell r="F8258">
            <v>750</v>
          </cell>
          <cell r="G8258">
            <v>921855</v>
          </cell>
          <cell r="H8258">
            <v>28.8</v>
          </cell>
          <cell r="I8258" t="str">
            <v>S</v>
          </cell>
          <cell r="J8258"/>
        </row>
        <row r="8259">
          <cell r="A8259">
            <v>922943</v>
          </cell>
          <cell r="B8259" t="str">
            <v>DONKEY GOAT ELIZA 2019 750ml</v>
          </cell>
          <cell r="C8259" t="str">
            <v>Y</v>
          </cell>
          <cell r="D8259" t="str">
            <v>YS</v>
          </cell>
          <cell r="E8259" t="str">
            <v>YSE</v>
          </cell>
          <cell r="F8259">
            <v>750</v>
          </cell>
          <cell r="G8259">
            <v>922943</v>
          </cell>
          <cell r="H8259">
            <v>31.69</v>
          </cell>
          <cell r="I8259" t="str">
            <v>S</v>
          </cell>
          <cell r="J8259"/>
        </row>
        <row r="8260">
          <cell r="A8260">
            <v>922941</v>
          </cell>
          <cell r="B8260" t="str">
            <v>DONKEY GOAT GAMAY BARSOTTI 2020 750ml</v>
          </cell>
          <cell r="C8260" t="str">
            <v>Y</v>
          </cell>
          <cell r="D8260" t="str">
            <v>YS</v>
          </cell>
          <cell r="E8260" t="str">
            <v>YSE</v>
          </cell>
          <cell r="F8260">
            <v>750</v>
          </cell>
          <cell r="G8260">
            <v>922941</v>
          </cell>
          <cell r="H8260">
            <v>28.26</v>
          </cell>
          <cell r="I8260" t="str">
            <v>S</v>
          </cell>
          <cell r="J8260"/>
        </row>
        <row r="8261">
          <cell r="A8261">
            <v>922944</v>
          </cell>
          <cell r="B8261" t="str">
            <v>DONKEY GOAT GRENACHE BLANC 2020 750ml</v>
          </cell>
          <cell r="C8261" t="str">
            <v>Y</v>
          </cell>
          <cell r="D8261" t="str">
            <v>YS</v>
          </cell>
          <cell r="E8261" t="str">
            <v>YSE</v>
          </cell>
          <cell r="F8261">
            <v>750</v>
          </cell>
          <cell r="G8261">
            <v>922944</v>
          </cell>
          <cell r="H8261">
            <v>31.44</v>
          </cell>
          <cell r="I8261" t="str">
            <v>S</v>
          </cell>
          <cell r="J8261"/>
        </row>
        <row r="8262">
          <cell r="A8262">
            <v>922940</v>
          </cell>
          <cell r="B8262" t="str">
            <v>DONKEY GOAT GRENACHE NOIR 2019 750ml</v>
          </cell>
          <cell r="C8262" t="str">
            <v>Y</v>
          </cell>
          <cell r="D8262" t="str">
            <v>YS</v>
          </cell>
          <cell r="E8262" t="str">
            <v>YSE</v>
          </cell>
          <cell r="F8262">
            <v>750</v>
          </cell>
          <cell r="G8262">
            <v>922940</v>
          </cell>
          <cell r="H8262">
            <v>26.62</v>
          </cell>
          <cell r="I8262" t="str">
            <v>S</v>
          </cell>
          <cell r="J8262"/>
        </row>
        <row r="8263">
          <cell r="A8263">
            <v>922942</v>
          </cell>
          <cell r="B8263" t="str">
            <v>DONKEY GOAT TWINKLE MOURVEDRE 750ml</v>
          </cell>
          <cell r="C8263" t="str">
            <v>Y</v>
          </cell>
          <cell r="D8263" t="str">
            <v>YS</v>
          </cell>
          <cell r="E8263" t="str">
            <v>YSE</v>
          </cell>
          <cell r="F8263">
            <v>750</v>
          </cell>
          <cell r="G8263">
            <v>922942</v>
          </cell>
          <cell r="H8263">
            <v>24.99</v>
          </cell>
          <cell r="I8263" t="str">
            <v>S</v>
          </cell>
          <cell r="J8263"/>
        </row>
        <row r="8264">
          <cell r="A8264">
            <v>953263</v>
          </cell>
          <cell r="B8264" t="str">
            <v>DONKEY &amp; GOAT MERLOT 14 750ml</v>
          </cell>
          <cell r="C8264" t="str">
            <v>Y</v>
          </cell>
          <cell r="D8264" t="str">
            <v>YS</v>
          </cell>
          <cell r="E8264" t="str">
            <v>YSE</v>
          </cell>
          <cell r="F8264">
            <v>750</v>
          </cell>
          <cell r="G8264">
            <v>953263</v>
          </cell>
          <cell r="H8264">
            <v>27.77</v>
          </cell>
          <cell r="I8264" t="str">
            <v>S</v>
          </cell>
          <cell r="J8264"/>
        </row>
        <row r="8265">
          <cell r="A8265">
            <v>918591</v>
          </cell>
          <cell r="B8265" t="str">
            <v>DONKEY &amp; GOAT 513 RED BLEND'20 750ml</v>
          </cell>
          <cell r="C8265" t="str">
            <v>Y</v>
          </cell>
          <cell r="D8265" t="str">
            <v>YS</v>
          </cell>
          <cell r="E8265" t="str">
            <v>YSE</v>
          </cell>
          <cell r="F8265">
            <v>750</v>
          </cell>
          <cell r="G8265">
            <v>918591</v>
          </cell>
          <cell r="H8265">
            <v>25.29</v>
          </cell>
          <cell r="I8265" t="str">
            <v>S</v>
          </cell>
          <cell r="J8265"/>
        </row>
        <row r="8266">
          <cell r="A8266">
            <v>946619</v>
          </cell>
          <cell r="B8266" t="str">
            <v>DONKEY &amp; GOAT 513 RHONE BLEND 750ml</v>
          </cell>
          <cell r="C8266" t="str">
            <v>Y</v>
          </cell>
          <cell r="D8266" t="str">
            <v>YS</v>
          </cell>
          <cell r="E8266" t="str">
            <v>YSE</v>
          </cell>
          <cell r="F8266">
            <v>750</v>
          </cell>
          <cell r="G8266">
            <v>946619</v>
          </cell>
          <cell r="H8266">
            <v>29.13</v>
          </cell>
          <cell r="I8266" t="str">
            <v>S</v>
          </cell>
          <cell r="J8266"/>
        </row>
        <row r="8267">
          <cell r="A8267">
            <v>947666</v>
          </cell>
          <cell r="B8267" t="str">
            <v>DONKEY &amp; GOAT BROKE N LEG P.N. 750ml</v>
          </cell>
          <cell r="C8267" t="str">
            <v>Y</v>
          </cell>
          <cell r="D8267" t="str">
            <v>YS</v>
          </cell>
          <cell r="E8267" t="str">
            <v>YSE</v>
          </cell>
          <cell r="F8267">
            <v>750</v>
          </cell>
          <cell r="G8267">
            <v>947666</v>
          </cell>
          <cell r="H8267">
            <v>37.33</v>
          </cell>
          <cell r="I8267" t="str">
            <v>S</v>
          </cell>
          <cell r="J8267"/>
        </row>
        <row r="8268">
          <cell r="A8268">
            <v>902255</v>
          </cell>
          <cell r="B8268" t="str">
            <v>DONKEY &amp; GOAT CAB SAUVIGNON'17 750ml</v>
          </cell>
          <cell r="C8268" t="str">
            <v>Y</v>
          </cell>
          <cell r="D8268" t="str">
            <v>YS</v>
          </cell>
          <cell r="E8268" t="str">
            <v>YSE</v>
          </cell>
          <cell r="F8268">
            <v>750</v>
          </cell>
          <cell r="G8268">
            <v>902255</v>
          </cell>
          <cell r="H8268">
            <v>56.33</v>
          </cell>
          <cell r="I8268" t="str">
            <v>S</v>
          </cell>
          <cell r="J8268"/>
        </row>
        <row r="8269">
          <cell r="A8269">
            <v>947663</v>
          </cell>
          <cell r="B8269" t="str">
            <v>DONKEY &amp; GOAT COUP D'OR WHITE BL 750ml</v>
          </cell>
          <cell r="C8269" t="str">
            <v>Y</v>
          </cell>
          <cell r="D8269" t="str">
            <v>YS</v>
          </cell>
          <cell r="E8269" t="str">
            <v>YSE</v>
          </cell>
          <cell r="F8269">
            <v>750</v>
          </cell>
          <cell r="G8269">
            <v>947663</v>
          </cell>
          <cell r="H8269">
            <v>29.13</v>
          </cell>
          <cell r="I8269" t="str">
            <v>S</v>
          </cell>
          <cell r="J8269"/>
        </row>
        <row r="8270">
          <cell r="A8270">
            <v>954890</v>
          </cell>
          <cell r="B8270" t="str">
            <v>DONKEY &amp; GOAT ELIZA WHITE 750ML 750ml</v>
          </cell>
          <cell r="C8270" t="str">
            <v>Y</v>
          </cell>
          <cell r="D8270" t="str">
            <v>YS</v>
          </cell>
          <cell r="E8270" t="str">
            <v>YSE</v>
          </cell>
          <cell r="F8270">
            <v>750</v>
          </cell>
          <cell r="G8270">
            <v>954890</v>
          </cell>
          <cell r="H8270">
            <v>30.25</v>
          </cell>
          <cell r="I8270" t="str">
            <v>S</v>
          </cell>
          <cell r="J8270"/>
        </row>
        <row r="8271">
          <cell r="A8271">
            <v>947665</v>
          </cell>
          <cell r="B8271" t="str">
            <v>DONKEY &amp; GOAT FENAUGHTY SYRAH 750ml</v>
          </cell>
          <cell r="C8271" t="str">
            <v>Y</v>
          </cell>
          <cell r="D8271" t="str">
            <v>YS</v>
          </cell>
          <cell r="E8271" t="str">
            <v>YSE</v>
          </cell>
          <cell r="F8271">
            <v>750</v>
          </cell>
          <cell r="G8271">
            <v>947665</v>
          </cell>
          <cell r="H8271">
            <v>33.229999999999997</v>
          </cell>
          <cell r="I8271" t="str">
            <v>S</v>
          </cell>
          <cell r="J8271"/>
        </row>
        <row r="8272">
          <cell r="A8272">
            <v>953265</v>
          </cell>
          <cell r="B8272" t="str">
            <v>DONKEY &amp; GOAT GALLIVANTER RED'20 750ml</v>
          </cell>
          <cell r="C8272" t="str">
            <v>P</v>
          </cell>
          <cell r="D8272" t="str">
            <v>PL</v>
          </cell>
          <cell r="E8272" t="str">
            <v>PLU</v>
          </cell>
          <cell r="F8272">
            <v>750</v>
          </cell>
          <cell r="G8272">
            <v>953265</v>
          </cell>
          <cell r="H8272">
            <v>17.989999999999998</v>
          </cell>
          <cell r="I8272" t="str">
            <v>X</v>
          </cell>
          <cell r="J8272"/>
        </row>
        <row r="8273">
          <cell r="A8273">
            <v>955764</v>
          </cell>
          <cell r="B8273" t="str">
            <v>DONKEY &amp; GOAT GIGI SANS SOUFRE 750ml</v>
          </cell>
          <cell r="C8273" t="str">
            <v>Y</v>
          </cell>
          <cell r="D8273" t="str">
            <v>YS</v>
          </cell>
          <cell r="E8273" t="str">
            <v>YSE</v>
          </cell>
          <cell r="F8273">
            <v>750</v>
          </cell>
          <cell r="G8273">
            <v>955764</v>
          </cell>
          <cell r="H8273">
            <v>26.65</v>
          </cell>
          <cell r="I8273" t="str">
            <v>S</v>
          </cell>
          <cell r="J8273"/>
        </row>
        <row r="8274">
          <cell r="A8274">
            <v>918592</v>
          </cell>
          <cell r="B8274" t="str">
            <v>DONKEY &amp; GOAT IMPROBABLE CHARD'14 750ml</v>
          </cell>
          <cell r="C8274" t="str">
            <v>K</v>
          </cell>
          <cell r="D8274" t="str">
            <v>KK</v>
          </cell>
          <cell r="E8274" t="str">
            <v>KKB</v>
          </cell>
          <cell r="F8274">
            <v>750</v>
          </cell>
          <cell r="G8274">
            <v>918592</v>
          </cell>
          <cell r="H8274">
            <v>20.260000000000002</v>
          </cell>
          <cell r="I8274" t="str">
            <v>X</v>
          </cell>
          <cell r="J8274"/>
        </row>
        <row r="8275">
          <cell r="A8275">
            <v>950456</v>
          </cell>
          <cell r="B8275" t="str">
            <v>DONKEY &amp; GOAT LILY'S PET NAT 750ml</v>
          </cell>
          <cell r="C8275" t="str">
            <v>I</v>
          </cell>
          <cell r="D8275" t="str">
            <v>IP</v>
          </cell>
          <cell r="E8275" t="str">
            <v>IPD</v>
          </cell>
          <cell r="F8275">
            <v>750</v>
          </cell>
          <cell r="G8275">
            <v>950456</v>
          </cell>
          <cell r="H8275">
            <v>34.99</v>
          </cell>
          <cell r="I8275" t="str">
            <v>L</v>
          </cell>
          <cell r="J8275"/>
        </row>
        <row r="8276">
          <cell r="A8276">
            <v>901984</v>
          </cell>
          <cell r="B8276" t="str">
            <v>DONKEY &amp; GOAT LINDA VISTA CHARD 7 750ml</v>
          </cell>
          <cell r="C8276" t="str">
            <v>Y</v>
          </cell>
          <cell r="D8276" t="str">
            <v>YS</v>
          </cell>
          <cell r="E8276" t="str">
            <v>YSE</v>
          </cell>
          <cell r="F8276">
            <v>750</v>
          </cell>
          <cell r="G8276">
            <v>901984</v>
          </cell>
          <cell r="H8276">
            <v>28.99</v>
          </cell>
          <cell r="I8276" t="str">
            <v>S</v>
          </cell>
          <cell r="J8276"/>
        </row>
        <row r="8277">
          <cell r="A8277">
            <v>909363</v>
          </cell>
          <cell r="B8277" t="str">
            <v>DONKEY &amp; GOAT MIX 750ml</v>
          </cell>
          <cell r="C8277" t="str">
            <v>Y</v>
          </cell>
          <cell r="D8277" t="str">
            <v>YS</v>
          </cell>
          <cell r="E8277" t="str">
            <v>YSE</v>
          </cell>
          <cell r="F8277">
            <v>750</v>
          </cell>
          <cell r="G8277">
            <v>909363</v>
          </cell>
          <cell r="H8277">
            <v>21.75</v>
          </cell>
          <cell r="I8277" t="str">
            <v>S</v>
          </cell>
          <cell r="J8277"/>
        </row>
        <row r="8278">
          <cell r="A8278">
            <v>950833</v>
          </cell>
          <cell r="B8278" t="str">
            <v>DONKEY &amp; GOAT MIXED CASE 750ml</v>
          </cell>
          <cell r="C8278" t="str">
            <v>Y</v>
          </cell>
          <cell r="D8278" t="str">
            <v>YS</v>
          </cell>
          <cell r="E8278" t="str">
            <v>YSE</v>
          </cell>
          <cell r="F8278">
            <v>750</v>
          </cell>
          <cell r="G8278">
            <v>950833</v>
          </cell>
          <cell r="H8278">
            <v>22.55</v>
          </cell>
          <cell r="I8278" t="str">
            <v>U</v>
          </cell>
          <cell r="J8278"/>
        </row>
        <row r="8279">
          <cell r="A8279">
            <v>954889</v>
          </cell>
          <cell r="B8279" t="str">
            <v>DONKEY &amp; GOAT PETIT MEUNIER 7 750ml</v>
          </cell>
          <cell r="C8279" t="str">
            <v>Y</v>
          </cell>
          <cell r="D8279" t="str">
            <v>YS</v>
          </cell>
          <cell r="E8279" t="str">
            <v>YSE</v>
          </cell>
          <cell r="F8279">
            <v>750</v>
          </cell>
          <cell r="G8279">
            <v>954889</v>
          </cell>
          <cell r="H8279">
            <v>26.53</v>
          </cell>
          <cell r="I8279" t="str">
            <v>S</v>
          </cell>
          <cell r="J8279"/>
        </row>
        <row r="8280">
          <cell r="A8280">
            <v>901971</v>
          </cell>
          <cell r="B8280" t="str">
            <v>DONKEY &amp; GOAT PETNAT PINOT MEUNIER 750ml</v>
          </cell>
          <cell r="C8280" t="str">
            <v>Y</v>
          </cell>
          <cell r="D8280" t="str">
            <v>YS</v>
          </cell>
          <cell r="E8280" t="str">
            <v>YSE</v>
          </cell>
          <cell r="F8280">
            <v>750</v>
          </cell>
          <cell r="G8280">
            <v>901971</v>
          </cell>
          <cell r="H8280">
            <v>26.47</v>
          </cell>
          <cell r="I8280" t="str">
            <v>U</v>
          </cell>
          <cell r="J8280"/>
        </row>
        <row r="8281">
          <cell r="A8281">
            <v>952446</v>
          </cell>
          <cell r="B8281" t="str">
            <v>DONKEY &amp; GOAT PINOT GRIS 750ml</v>
          </cell>
          <cell r="C8281" t="str">
            <v>Y</v>
          </cell>
          <cell r="D8281" t="str">
            <v>YS</v>
          </cell>
          <cell r="E8281" t="str">
            <v>YSE</v>
          </cell>
          <cell r="F8281">
            <v>750</v>
          </cell>
          <cell r="G8281">
            <v>952446</v>
          </cell>
          <cell r="H8281">
            <v>24.04</v>
          </cell>
          <cell r="I8281" t="str">
            <v>S</v>
          </cell>
          <cell r="J8281"/>
        </row>
        <row r="8282">
          <cell r="A8282">
            <v>953539</v>
          </cell>
          <cell r="B8282" t="str">
            <v>DONKEY &amp; GOAT PINOT MEUNIER 750ml</v>
          </cell>
          <cell r="C8282" t="str">
            <v>Y</v>
          </cell>
          <cell r="D8282" t="str">
            <v>YS</v>
          </cell>
          <cell r="E8282" t="str">
            <v>YSE</v>
          </cell>
          <cell r="F8282">
            <v>750</v>
          </cell>
          <cell r="G8282">
            <v>953539</v>
          </cell>
          <cell r="H8282">
            <v>26.53</v>
          </cell>
          <cell r="I8282" t="str">
            <v>S</v>
          </cell>
          <cell r="J8282"/>
        </row>
        <row r="8283">
          <cell r="A8283">
            <v>953264</v>
          </cell>
          <cell r="B8283" t="str">
            <v>DONKEY &amp; GOAT PROSPECTER MOUVEDRE 750ml</v>
          </cell>
          <cell r="C8283" t="str">
            <v>Y</v>
          </cell>
          <cell r="D8283" t="str">
            <v>YS</v>
          </cell>
          <cell r="E8283" t="str">
            <v>YSE</v>
          </cell>
          <cell r="F8283">
            <v>750</v>
          </cell>
          <cell r="G8283">
            <v>953264</v>
          </cell>
          <cell r="H8283">
            <v>22.8</v>
          </cell>
          <cell r="I8283" t="str">
            <v>S</v>
          </cell>
          <cell r="J8283"/>
        </row>
        <row r="8284">
          <cell r="A8284">
            <v>954720</v>
          </cell>
          <cell r="B8284" t="str">
            <v>DONKEY &amp; GOAT RAMATO PINOT GRIS 750ml</v>
          </cell>
          <cell r="C8284" t="str">
            <v>Y</v>
          </cell>
          <cell r="D8284" t="str">
            <v>YS</v>
          </cell>
          <cell r="E8284" t="str">
            <v>YSE</v>
          </cell>
          <cell r="F8284">
            <v>750</v>
          </cell>
          <cell r="G8284">
            <v>954720</v>
          </cell>
          <cell r="H8284">
            <v>24.04</v>
          </cell>
          <cell r="I8284" t="str">
            <v>S</v>
          </cell>
          <cell r="J8284"/>
        </row>
        <row r="8285">
          <cell r="A8285">
            <v>901972</v>
          </cell>
          <cell r="B8285" t="str">
            <v>DONKEY &amp; GOAT RAMATO PINOT GRIS 7 750ml</v>
          </cell>
          <cell r="C8285" t="str">
            <v>Y</v>
          </cell>
          <cell r="D8285" t="str">
            <v>YS</v>
          </cell>
          <cell r="E8285" t="str">
            <v>YSE</v>
          </cell>
          <cell r="F8285">
            <v>750</v>
          </cell>
          <cell r="G8285">
            <v>901972</v>
          </cell>
          <cell r="H8285">
            <v>23.3</v>
          </cell>
          <cell r="I8285" t="str">
            <v>S</v>
          </cell>
          <cell r="J8285"/>
        </row>
        <row r="8286">
          <cell r="A8286">
            <v>909033</v>
          </cell>
          <cell r="B8286" t="str">
            <v>DONKEY &amp; GOAT RECLUSE SYRAH 750ml</v>
          </cell>
          <cell r="C8286" t="str">
            <v>Y</v>
          </cell>
          <cell r="D8286" t="str">
            <v>YS</v>
          </cell>
          <cell r="E8286" t="str">
            <v>YSE</v>
          </cell>
          <cell r="F8286">
            <v>750</v>
          </cell>
          <cell r="G8286">
            <v>909033</v>
          </cell>
          <cell r="H8286">
            <v>27.46</v>
          </cell>
          <cell r="I8286" t="str">
            <v>U</v>
          </cell>
          <cell r="J8286"/>
        </row>
        <row r="8287">
          <cell r="A8287">
            <v>919794</v>
          </cell>
          <cell r="B8287" t="str">
            <v>DONKEY &amp; GOAT ROSE 750ml</v>
          </cell>
          <cell r="C8287" t="str">
            <v>Y</v>
          </cell>
          <cell r="D8287" t="str">
            <v>YS</v>
          </cell>
          <cell r="E8287" t="str">
            <v>YSE</v>
          </cell>
          <cell r="F8287">
            <v>750</v>
          </cell>
          <cell r="G8287">
            <v>919794</v>
          </cell>
          <cell r="H8287">
            <v>21.76</v>
          </cell>
          <cell r="I8287" t="str">
            <v>U</v>
          </cell>
          <cell r="J8287"/>
        </row>
        <row r="8288">
          <cell r="A8288">
            <v>955634</v>
          </cell>
          <cell r="B8288" t="str">
            <v>DONKEY &amp; GOAT ROSE 1500M 1500 ml</v>
          </cell>
          <cell r="C8288" t="str">
            <v>Y</v>
          </cell>
          <cell r="D8288" t="str">
            <v>YS</v>
          </cell>
          <cell r="E8288" t="str">
            <v>YSE</v>
          </cell>
          <cell r="F8288">
            <v>1500</v>
          </cell>
          <cell r="G8288">
            <v>955634</v>
          </cell>
          <cell r="H8288">
            <v>46.84</v>
          </cell>
          <cell r="I8288" t="str">
            <v>S</v>
          </cell>
          <cell r="J8288"/>
        </row>
        <row r="8289">
          <cell r="A8289">
            <v>952445</v>
          </cell>
          <cell r="B8289" t="str">
            <v>DONKEY &amp; GOAT STONE CRUSHER ROUSSA 750ml</v>
          </cell>
          <cell r="C8289" t="str">
            <v>K</v>
          </cell>
          <cell r="D8289" t="str">
            <v>KK</v>
          </cell>
          <cell r="E8289" t="str">
            <v>KKK</v>
          </cell>
          <cell r="F8289">
            <v>750</v>
          </cell>
          <cell r="G8289">
            <v>952445</v>
          </cell>
          <cell r="H8289">
            <v>34.99</v>
          </cell>
          <cell r="I8289" t="str">
            <v>L</v>
          </cell>
          <cell r="J8289"/>
        </row>
        <row r="8290">
          <cell r="A8290">
            <v>907409</v>
          </cell>
          <cell r="B8290" t="str">
            <v>DONKEY &amp; GOAT SYRAH RECLUSE'10 750ml</v>
          </cell>
          <cell r="C8290" t="str">
            <v>P</v>
          </cell>
          <cell r="D8290" t="str">
            <v>PL</v>
          </cell>
          <cell r="E8290" t="str">
            <v>PLJ</v>
          </cell>
          <cell r="F8290">
            <v>750</v>
          </cell>
          <cell r="G8290">
            <v>907409</v>
          </cell>
          <cell r="H8290">
            <v>33.47</v>
          </cell>
          <cell r="I8290" t="str">
            <v>X</v>
          </cell>
          <cell r="J8290"/>
        </row>
        <row r="8291">
          <cell r="A8291">
            <v>901970</v>
          </cell>
          <cell r="B8291" t="str">
            <v>DONKEY &amp; GOAT THE BEAR RED 750ml</v>
          </cell>
          <cell r="C8291" t="str">
            <v>Y</v>
          </cell>
          <cell r="D8291" t="str">
            <v>YS</v>
          </cell>
          <cell r="E8291" t="str">
            <v>YSE</v>
          </cell>
          <cell r="F8291">
            <v>750</v>
          </cell>
          <cell r="G8291">
            <v>901970</v>
          </cell>
          <cell r="H8291">
            <v>15.97</v>
          </cell>
          <cell r="I8291" t="str">
            <v>S</v>
          </cell>
          <cell r="J8291"/>
        </row>
        <row r="8292">
          <cell r="A8292">
            <v>954012</v>
          </cell>
          <cell r="B8292" t="str">
            <v>DONKEY &amp; GOAT TWINKLE RED 750ml</v>
          </cell>
          <cell r="C8292" t="str">
            <v>Y</v>
          </cell>
          <cell r="D8292" t="str">
            <v>YS</v>
          </cell>
          <cell r="E8292" t="str">
            <v>YSE</v>
          </cell>
          <cell r="F8292">
            <v>750</v>
          </cell>
          <cell r="G8292">
            <v>954012</v>
          </cell>
          <cell r="H8292">
            <v>23.3</v>
          </cell>
          <cell r="I8292" t="str">
            <v>S</v>
          </cell>
          <cell r="J8292"/>
        </row>
        <row r="8293">
          <cell r="A8293">
            <v>947664</v>
          </cell>
          <cell r="B8293" t="str">
            <v>DONKEY &amp; GOAT UNTENDED CHARD 750ml</v>
          </cell>
          <cell r="C8293" t="str">
            <v>Y</v>
          </cell>
          <cell r="D8293" t="str">
            <v>YS</v>
          </cell>
          <cell r="E8293" t="str">
            <v>YSE</v>
          </cell>
          <cell r="F8293">
            <v>750</v>
          </cell>
          <cell r="G8293">
            <v>947664</v>
          </cell>
          <cell r="H8293">
            <v>29.13</v>
          </cell>
          <cell r="I8293" t="str">
            <v>S</v>
          </cell>
          <cell r="J8293"/>
        </row>
        <row r="8294">
          <cell r="A8294">
            <v>902827</v>
          </cell>
          <cell r="B8294" t="str">
            <v>DONKEY &amp; GOAT WHITE GADABOUT KE 19000 ml</v>
          </cell>
          <cell r="C8294" t="str">
            <v>Y</v>
          </cell>
          <cell r="D8294" t="str">
            <v>YS</v>
          </cell>
          <cell r="E8294" t="str">
            <v>YSE</v>
          </cell>
          <cell r="F8294">
            <v>19000</v>
          </cell>
          <cell r="G8294">
            <v>902827</v>
          </cell>
          <cell r="H8294">
            <v>333.66</v>
          </cell>
          <cell r="I8294" t="str">
            <v>U</v>
          </cell>
          <cell r="J8294"/>
        </row>
        <row r="8295">
          <cell r="A8295">
            <v>917419</v>
          </cell>
          <cell r="B8295" t="str">
            <v>DONKEY &amp; GOAT WHITE GADABOUT'20 750ml</v>
          </cell>
          <cell r="C8295" t="str">
            <v>K</v>
          </cell>
          <cell r="D8295" t="str">
            <v>KK</v>
          </cell>
          <cell r="E8295" t="str">
            <v>KKU</v>
          </cell>
          <cell r="F8295">
            <v>750</v>
          </cell>
          <cell r="G8295">
            <v>917419</v>
          </cell>
          <cell r="H8295">
            <v>16.989999999999998</v>
          </cell>
          <cell r="I8295" t="str">
            <v>U</v>
          </cell>
          <cell r="J8295"/>
        </row>
        <row r="8296">
          <cell r="A8296">
            <v>913969</v>
          </cell>
          <cell r="B8296" t="str">
            <v>DONKEY AND GOAT GIGI SYRAH 750ml</v>
          </cell>
          <cell r="C8296" t="str">
            <v>Y</v>
          </cell>
          <cell r="D8296" t="str">
            <v>YS</v>
          </cell>
          <cell r="E8296" t="str">
            <v>YSE</v>
          </cell>
          <cell r="F8296">
            <v>750</v>
          </cell>
          <cell r="G8296">
            <v>913969</v>
          </cell>
          <cell r="H8296">
            <v>26.65</v>
          </cell>
          <cell r="I8296" t="str">
            <v>S</v>
          </cell>
          <cell r="J8296"/>
        </row>
        <row r="8297">
          <cell r="A8297">
            <v>902996</v>
          </cell>
          <cell r="B8297" t="str">
            <v>DONKEY AND GOAT MIXED CASE 750ml</v>
          </cell>
          <cell r="C8297" t="str">
            <v>Y</v>
          </cell>
          <cell r="D8297" t="str">
            <v>YS</v>
          </cell>
          <cell r="E8297" t="str">
            <v>YSE</v>
          </cell>
          <cell r="F8297">
            <v>750</v>
          </cell>
          <cell r="G8297">
            <v>902996</v>
          </cell>
          <cell r="H8297">
            <v>19.739999999999998</v>
          </cell>
          <cell r="I8297" t="str">
            <v>S</v>
          </cell>
          <cell r="J8297"/>
        </row>
        <row r="8298">
          <cell r="A8298">
            <v>902872</v>
          </cell>
          <cell r="B8298" t="str">
            <v>DONKEY GOAT GALLIVANTER RED KEG 19000ml</v>
          </cell>
          <cell r="C8298" t="str">
            <v>Y</v>
          </cell>
          <cell r="D8298" t="str">
            <v>YS</v>
          </cell>
          <cell r="E8298" t="str">
            <v>YSE</v>
          </cell>
          <cell r="F8298">
            <v>19000</v>
          </cell>
          <cell r="G8298">
            <v>902872</v>
          </cell>
          <cell r="H8298">
            <v>333.66</v>
          </cell>
          <cell r="I8298" t="str">
            <v>U</v>
          </cell>
          <cell r="J8298"/>
        </row>
        <row r="8299">
          <cell r="A8299">
            <v>902787</v>
          </cell>
          <cell r="B8299" t="str">
            <v>DONNA OLIMPIA MILLEPASSI 750ml</v>
          </cell>
          <cell r="C8299" t="str">
            <v>Y</v>
          </cell>
          <cell r="D8299" t="str">
            <v>YS</v>
          </cell>
          <cell r="E8299" t="str">
            <v>YSE</v>
          </cell>
          <cell r="F8299">
            <v>750</v>
          </cell>
          <cell r="G8299">
            <v>902787</v>
          </cell>
          <cell r="H8299">
            <v>56.83</v>
          </cell>
          <cell r="I8299" t="str">
            <v>S</v>
          </cell>
          <cell r="J8299"/>
        </row>
        <row r="8300">
          <cell r="A8300">
            <v>948933</v>
          </cell>
          <cell r="B8300" t="str">
            <v>DONNA OLIMPIA TAGETO 750ml</v>
          </cell>
          <cell r="C8300" t="str">
            <v>Y</v>
          </cell>
          <cell r="D8300" t="str">
            <v>YS</v>
          </cell>
          <cell r="E8300" t="str">
            <v>YSE</v>
          </cell>
          <cell r="F8300">
            <v>750</v>
          </cell>
          <cell r="G8300">
            <v>948933</v>
          </cell>
          <cell r="H8300">
            <v>17.350000000000001</v>
          </cell>
          <cell r="I8300" t="str">
            <v>S</v>
          </cell>
          <cell r="J8300"/>
        </row>
        <row r="8301">
          <cell r="A8301">
            <v>917846</v>
          </cell>
          <cell r="B8301" t="str">
            <v>DONNAFUGATA ANTHILIA SICILIA'20 750ml</v>
          </cell>
          <cell r="C8301" t="str">
            <v>K</v>
          </cell>
          <cell r="D8301" t="str">
            <v>KR</v>
          </cell>
          <cell r="E8301" t="str">
            <v>KRL</v>
          </cell>
          <cell r="F8301">
            <v>750</v>
          </cell>
          <cell r="G8301">
            <v>917846</v>
          </cell>
          <cell r="H8301">
            <v>17.63</v>
          </cell>
          <cell r="I8301" t="str">
            <v>L</v>
          </cell>
          <cell r="J8301"/>
        </row>
        <row r="8302">
          <cell r="A8302">
            <v>900913</v>
          </cell>
          <cell r="B8302" t="str">
            <v>DONNAFUGATA BELL'ASSAI FRAPATTO 750ml</v>
          </cell>
          <cell r="C8302" t="str">
            <v>Y</v>
          </cell>
          <cell r="D8302" t="str">
            <v>YS</v>
          </cell>
          <cell r="E8302" t="str">
            <v>YSE</v>
          </cell>
          <cell r="F8302">
            <v>750</v>
          </cell>
          <cell r="G8302">
            <v>900913</v>
          </cell>
          <cell r="H8302">
            <v>24.14</v>
          </cell>
          <cell r="I8302" t="str">
            <v>S</v>
          </cell>
          <cell r="J8302"/>
        </row>
        <row r="8303">
          <cell r="A8303">
            <v>900914</v>
          </cell>
          <cell r="B8303" t="str">
            <v>DONNAFUGATA FLORAMUNDI 750ml</v>
          </cell>
          <cell r="C8303" t="str">
            <v>Y</v>
          </cell>
          <cell r="D8303" t="str">
            <v>YS</v>
          </cell>
          <cell r="E8303" t="str">
            <v>YSE</v>
          </cell>
          <cell r="F8303">
            <v>750</v>
          </cell>
          <cell r="G8303">
            <v>900914</v>
          </cell>
          <cell r="H8303">
            <v>29.88</v>
          </cell>
          <cell r="I8303" t="str">
            <v>S</v>
          </cell>
          <cell r="J8303"/>
        </row>
        <row r="8304">
          <cell r="A8304">
            <v>917845</v>
          </cell>
          <cell r="B8304" t="str">
            <v>DONNAFUGATA SEDARA SICILIA'16/17 750ml</v>
          </cell>
          <cell r="C8304" t="str">
            <v>P</v>
          </cell>
          <cell r="D8304" t="str">
            <v>PR</v>
          </cell>
          <cell r="E8304" t="str">
            <v>PRM</v>
          </cell>
          <cell r="F8304">
            <v>750</v>
          </cell>
          <cell r="G8304">
            <v>917845</v>
          </cell>
          <cell r="H8304">
            <v>17.21</v>
          </cell>
          <cell r="I8304" t="str">
            <v>X</v>
          </cell>
          <cell r="J8304"/>
        </row>
        <row r="8305">
          <cell r="A8305">
            <v>954778</v>
          </cell>
          <cell r="B8305" t="str">
            <v>DONNHOF ESTATE RIESLING 750ml</v>
          </cell>
          <cell r="C8305" t="str">
            <v>Y</v>
          </cell>
          <cell r="D8305" t="str">
            <v>YS</v>
          </cell>
          <cell r="E8305" t="str">
            <v>YSE</v>
          </cell>
          <cell r="F8305">
            <v>750</v>
          </cell>
          <cell r="G8305">
            <v>954778</v>
          </cell>
          <cell r="H8305">
            <v>24.45</v>
          </cell>
          <cell r="I8305" t="str">
            <v>S</v>
          </cell>
          <cell r="J8305"/>
        </row>
        <row r="8306">
          <cell r="A8306">
            <v>900931</v>
          </cell>
          <cell r="B8306" t="str">
            <v>DONNHOF GEWURTZTRAMINER TROCKEN 13 750ml</v>
          </cell>
          <cell r="C8306" t="str">
            <v>Y</v>
          </cell>
          <cell r="D8306" t="str">
            <v>YS</v>
          </cell>
          <cell r="E8306" t="str">
            <v>YSE</v>
          </cell>
          <cell r="F8306">
            <v>750</v>
          </cell>
          <cell r="G8306">
            <v>900931</v>
          </cell>
          <cell r="H8306">
            <v>45.36</v>
          </cell>
          <cell r="I8306" t="str">
            <v>S</v>
          </cell>
          <cell r="J8306"/>
        </row>
        <row r="8307">
          <cell r="A8307">
            <v>900479</v>
          </cell>
          <cell r="B8307" t="str">
            <v>DONNHOF WEISSBURGUNDER TROCKEN 750ml</v>
          </cell>
          <cell r="C8307" t="str">
            <v>Y</v>
          </cell>
          <cell r="D8307" t="str">
            <v>YS</v>
          </cell>
          <cell r="E8307" t="str">
            <v>YSE</v>
          </cell>
          <cell r="F8307">
            <v>750</v>
          </cell>
          <cell r="G8307">
            <v>900479</v>
          </cell>
          <cell r="H8307">
            <v>27.27</v>
          </cell>
          <cell r="I8307" t="str">
            <v>S</v>
          </cell>
          <cell r="J8307"/>
        </row>
        <row r="8308">
          <cell r="A8308">
            <v>902180</v>
          </cell>
          <cell r="B8308" t="str">
            <v>DONNHOFF KREUZ KAHLEN TROCKEN 2017 750ml</v>
          </cell>
          <cell r="C8308" t="str">
            <v>Y</v>
          </cell>
          <cell r="D8308" t="str">
            <v>YS</v>
          </cell>
          <cell r="E8308" t="str">
            <v>YSE</v>
          </cell>
          <cell r="F8308">
            <v>750</v>
          </cell>
          <cell r="G8308">
            <v>902180</v>
          </cell>
          <cell r="H8308">
            <v>40.590000000000003</v>
          </cell>
          <cell r="I8308" t="str">
            <v>S</v>
          </cell>
          <cell r="J8308"/>
        </row>
        <row r="8309">
          <cell r="A8309">
            <v>902181</v>
          </cell>
          <cell r="B8309" t="str">
            <v>DONNHOFF KREUZ KAHLENB TROCKEN 20 1500ml</v>
          </cell>
          <cell r="C8309" t="str">
            <v>Y</v>
          </cell>
          <cell r="D8309" t="str">
            <v>YS</v>
          </cell>
          <cell r="E8309" t="str">
            <v>YSE</v>
          </cell>
          <cell r="F8309">
            <v>1500</v>
          </cell>
          <cell r="G8309">
            <v>902181</v>
          </cell>
          <cell r="H8309">
            <v>104.5</v>
          </cell>
          <cell r="I8309" t="str">
            <v>S</v>
          </cell>
          <cell r="J8309"/>
        </row>
        <row r="8310">
          <cell r="A8310">
            <v>949795</v>
          </cell>
          <cell r="B8310" t="str">
            <v>DONNHOFF KREUZNCHR RIESLNG KBNT'1 750ml</v>
          </cell>
          <cell r="C8310" t="str">
            <v>Y</v>
          </cell>
          <cell r="D8310" t="str">
            <v>YS</v>
          </cell>
          <cell r="E8310" t="str">
            <v>YSE</v>
          </cell>
          <cell r="F8310">
            <v>750</v>
          </cell>
          <cell r="G8310">
            <v>949795</v>
          </cell>
          <cell r="H8310">
            <v>25.23</v>
          </cell>
          <cell r="I8310" t="str">
            <v>S</v>
          </cell>
          <cell r="J8310"/>
        </row>
        <row r="8311">
          <cell r="A8311">
            <v>949794</v>
          </cell>
          <cell r="B8311" t="str">
            <v>DONNHOFF NIEDERHSR RIESLING SPTLS 750ml</v>
          </cell>
          <cell r="C8311" t="str">
            <v>Y</v>
          </cell>
          <cell r="D8311" t="str">
            <v>YS</v>
          </cell>
          <cell r="E8311" t="str">
            <v>YSE</v>
          </cell>
          <cell r="F8311">
            <v>750</v>
          </cell>
          <cell r="G8311">
            <v>949794</v>
          </cell>
          <cell r="H8311">
            <v>63.62</v>
          </cell>
          <cell r="I8311" t="str">
            <v>S</v>
          </cell>
          <cell r="J8311"/>
        </row>
        <row r="8312">
          <cell r="A8312">
            <v>949800</v>
          </cell>
          <cell r="B8312" t="str">
            <v>DONNHOFF ROXHEIMER RIESLNG TRCKN' 750ml</v>
          </cell>
          <cell r="C8312" t="str">
            <v>Y</v>
          </cell>
          <cell r="D8312" t="str">
            <v>YS</v>
          </cell>
          <cell r="E8312" t="str">
            <v>YSE</v>
          </cell>
          <cell r="F8312">
            <v>750</v>
          </cell>
          <cell r="G8312">
            <v>949800</v>
          </cell>
          <cell r="H8312">
            <v>45.13</v>
          </cell>
          <cell r="I8312" t="str">
            <v>S</v>
          </cell>
          <cell r="J8312"/>
        </row>
        <row r="8313">
          <cell r="A8313">
            <v>917635</v>
          </cell>
          <cell r="B8313" t="str">
            <v>DONUM CHARD CARNEROS ESTATE'7/ 750ml</v>
          </cell>
          <cell r="C8313" t="str">
            <v>K</v>
          </cell>
          <cell r="D8313" t="str">
            <v>KK</v>
          </cell>
          <cell r="E8313" t="str">
            <v>KKB</v>
          </cell>
          <cell r="F8313">
            <v>750</v>
          </cell>
          <cell r="G8313">
            <v>917635</v>
          </cell>
          <cell r="H8313">
            <v>42.72</v>
          </cell>
          <cell r="I8313" t="str">
            <v>X</v>
          </cell>
          <cell r="J8313"/>
        </row>
        <row r="8314">
          <cell r="A8314">
            <v>916568</v>
          </cell>
          <cell r="B8314" t="str">
            <v>DONUM PINOT CARNEROS'12/13 750ml</v>
          </cell>
          <cell r="C8314" t="str">
            <v>P</v>
          </cell>
          <cell r="D8314" t="str">
            <v>PL</v>
          </cell>
          <cell r="E8314" t="str">
            <v>PLR</v>
          </cell>
          <cell r="F8314">
            <v>750</v>
          </cell>
          <cell r="G8314">
            <v>916568</v>
          </cell>
          <cell r="H8314">
            <v>52.73</v>
          </cell>
          <cell r="I8314" t="str">
            <v>X</v>
          </cell>
          <cell r="J8314"/>
        </row>
        <row r="8315">
          <cell r="A8315">
            <v>917371</v>
          </cell>
          <cell r="B8315" t="str">
            <v>DONUM PINOT NOIR RUSSIAN'12/13 750ml</v>
          </cell>
          <cell r="C8315" t="str">
            <v>P</v>
          </cell>
          <cell r="D8315" t="str">
            <v>PL</v>
          </cell>
          <cell r="E8315" t="str">
            <v>PLR</v>
          </cell>
          <cell r="F8315">
            <v>750</v>
          </cell>
          <cell r="G8315">
            <v>917371</v>
          </cell>
          <cell r="H8315">
            <v>52.73</v>
          </cell>
          <cell r="I8315" t="str">
            <v>X</v>
          </cell>
          <cell r="J8315"/>
        </row>
        <row r="8316">
          <cell r="A8316">
            <v>917612</v>
          </cell>
          <cell r="B8316" t="str">
            <v>DONUM PINOT WEST SLOPE'13 750ml</v>
          </cell>
          <cell r="C8316" t="str">
            <v>P</v>
          </cell>
          <cell r="D8316" t="str">
            <v>PL</v>
          </cell>
          <cell r="E8316" t="str">
            <v>PLR</v>
          </cell>
          <cell r="F8316">
            <v>750</v>
          </cell>
          <cell r="G8316">
            <v>917612</v>
          </cell>
          <cell r="H8316">
            <v>58.89</v>
          </cell>
          <cell r="I8316" t="str">
            <v>X</v>
          </cell>
          <cell r="J8316"/>
        </row>
        <row r="8317">
          <cell r="A8317">
            <v>89301</v>
          </cell>
          <cell r="B8317" t="str">
            <v>DORADO GOLD TEQUILA 1000ml</v>
          </cell>
          <cell r="C8317" t="str">
            <v>A</v>
          </cell>
          <cell r="D8317" t="str">
            <v>AP</v>
          </cell>
          <cell r="E8317" t="str">
            <v>APF</v>
          </cell>
          <cell r="F8317">
            <v>1000</v>
          </cell>
          <cell r="G8317">
            <v>89301</v>
          </cell>
          <cell r="H8317">
            <v>8.99</v>
          </cell>
          <cell r="I8317">
            <v>1</v>
          </cell>
          <cell r="J8317"/>
        </row>
        <row r="8318">
          <cell r="A8318">
            <v>900346</v>
          </cell>
          <cell r="B8318" t="str">
            <v>DORBON LES BERNARDINES 750ml</v>
          </cell>
          <cell r="C8318" t="str">
            <v>Y</v>
          </cell>
          <cell r="D8318" t="str">
            <v>YS</v>
          </cell>
          <cell r="E8318" t="str">
            <v>YSE</v>
          </cell>
          <cell r="F8318">
            <v>750</v>
          </cell>
          <cell r="G8318">
            <v>900346</v>
          </cell>
          <cell r="H8318">
            <v>36.119999999999997</v>
          </cell>
          <cell r="I8318" t="str">
            <v>S</v>
          </cell>
          <cell r="J8318"/>
        </row>
        <row r="8319">
          <cell r="A8319">
            <v>64854</v>
          </cell>
          <cell r="B8319" t="str">
            <v>DORDA DOUBLE CHOCOLATE LIQUEUR 750ml</v>
          </cell>
          <cell r="C8319" t="str">
            <v>C</v>
          </cell>
          <cell r="D8319" t="str">
            <v>CH</v>
          </cell>
          <cell r="E8319" t="str">
            <v>CHN</v>
          </cell>
          <cell r="F8319">
            <v>750</v>
          </cell>
          <cell r="G8319">
            <v>64854</v>
          </cell>
          <cell r="H8319">
            <v>22.22</v>
          </cell>
          <cell r="I8319" t="str">
            <v>X</v>
          </cell>
          <cell r="J8319"/>
        </row>
        <row r="8320">
          <cell r="A8320">
            <v>65047</v>
          </cell>
          <cell r="B8320" t="str">
            <v>DORDA SEA SALT CARAMEL LIQ 750ml</v>
          </cell>
          <cell r="C8320" t="str">
            <v>Y</v>
          </cell>
          <cell r="D8320" t="str">
            <v>YG</v>
          </cell>
          <cell r="E8320" t="str">
            <v>YGC</v>
          </cell>
          <cell r="F8320">
            <v>750</v>
          </cell>
          <cell r="G8320">
            <v>65047</v>
          </cell>
          <cell r="H8320">
            <v>13.5</v>
          </cell>
          <cell r="I8320" t="str">
            <v>D</v>
          </cell>
          <cell r="J8320"/>
        </row>
        <row r="8321">
          <cell r="A8321">
            <v>922370</v>
          </cell>
          <cell r="B8321" t="str">
            <v>DORIC WINES DENTROKLIMATA 750ml</v>
          </cell>
          <cell r="C8321" t="str">
            <v>Y</v>
          </cell>
          <cell r="D8321" t="str">
            <v>YS</v>
          </cell>
          <cell r="E8321" t="str">
            <v>YSE</v>
          </cell>
          <cell r="F8321">
            <v>750</v>
          </cell>
          <cell r="G8321">
            <v>922370</v>
          </cell>
          <cell r="H8321">
            <v>33.07</v>
          </cell>
          <cell r="I8321" t="str">
            <v>S</v>
          </cell>
          <cell r="J8321"/>
        </row>
        <row r="8322">
          <cell r="A8322">
            <v>922371</v>
          </cell>
          <cell r="B8322" t="str">
            <v>DORIC WINES TSIPOURO KOSMAS 375 ml</v>
          </cell>
          <cell r="C8322" t="str">
            <v>Y</v>
          </cell>
          <cell r="D8322" t="str">
            <v>YS</v>
          </cell>
          <cell r="E8322" t="str">
            <v>YSE</v>
          </cell>
          <cell r="F8322">
            <v>375</v>
          </cell>
          <cell r="G8322">
            <v>922371</v>
          </cell>
          <cell r="H8322">
            <v>32.71</v>
          </cell>
          <cell r="I8322" t="str">
            <v>S</v>
          </cell>
          <cell r="J8322"/>
        </row>
        <row r="8323">
          <cell r="A8323">
            <v>918139</v>
          </cell>
          <cell r="B8323" t="str">
            <v>DOS FINCAS MALBEC'15/17 750ml</v>
          </cell>
          <cell r="C8323" t="str">
            <v>P</v>
          </cell>
          <cell r="D8323" t="str">
            <v>PR</v>
          </cell>
          <cell r="E8323" t="str">
            <v>PRU</v>
          </cell>
          <cell r="F8323">
            <v>750</v>
          </cell>
          <cell r="G8323">
            <v>918139</v>
          </cell>
          <cell r="H8323">
            <v>7.09</v>
          </cell>
          <cell r="I8323" t="str">
            <v>X</v>
          </cell>
          <cell r="J8323"/>
        </row>
        <row r="8324">
          <cell r="A8324">
            <v>87481</v>
          </cell>
          <cell r="B8324" t="str">
            <v>DOS HOMBRES MEZCAL 750ml</v>
          </cell>
          <cell r="C8324" t="str">
            <v>Y</v>
          </cell>
          <cell r="D8324" t="str">
            <v>YS</v>
          </cell>
          <cell r="E8324" t="str">
            <v>YSA</v>
          </cell>
          <cell r="F8324">
            <v>750</v>
          </cell>
          <cell r="G8324">
            <v>87481</v>
          </cell>
          <cell r="H8324">
            <v>64.88</v>
          </cell>
          <cell r="I8324" t="str">
            <v>S</v>
          </cell>
          <cell r="J8324"/>
        </row>
        <row r="8325">
          <cell r="A8325">
            <v>87501</v>
          </cell>
          <cell r="B8325" t="str">
            <v>DOS LUNAS SILVER 750ml</v>
          </cell>
          <cell r="C8325" t="str">
            <v>A</v>
          </cell>
          <cell r="D8325" t="str">
            <v>AP</v>
          </cell>
          <cell r="E8325" t="str">
            <v>APD</v>
          </cell>
          <cell r="F8325">
            <v>750</v>
          </cell>
          <cell r="G8325">
            <v>87501</v>
          </cell>
          <cell r="H8325">
            <v>37.39</v>
          </cell>
          <cell r="I8325" t="str">
            <v>D</v>
          </cell>
          <cell r="J8325"/>
        </row>
        <row r="8326">
          <cell r="A8326">
            <v>908573</v>
          </cell>
          <cell r="B8326" t="str">
            <v>DOS LUNAS SILVER TEQ 750ml</v>
          </cell>
          <cell r="C8326" t="str">
            <v>Y</v>
          </cell>
          <cell r="D8326" t="str">
            <v>YS</v>
          </cell>
          <cell r="E8326" t="str">
            <v>YSA</v>
          </cell>
          <cell r="F8326">
            <v>750</v>
          </cell>
          <cell r="G8326">
            <v>908573</v>
          </cell>
          <cell r="H8326">
            <v>37.68</v>
          </cell>
          <cell r="I8326" t="str">
            <v>S</v>
          </cell>
          <cell r="J8326"/>
        </row>
        <row r="8327">
          <cell r="A8327">
            <v>87579</v>
          </cell>
          <cell r="B8327" t="str">
            <v>DOS PRIMOS BLANCO 750ml</v>
          </cell>
          <cell r="C8327" t="str">
            <v>Y</v>
          </cell>
          <cell r="D8327" t="str">
            <v>YS</v>
          </cell>
          <cell r="E8327" t="str">
            <v>YSE</v>
          </cell>
          <cell r="F8327">
            <v>750</v>
          </cell>
          <cell r="G8327">
            <v>87579</v>
          </cell>
          <cell r="H8327">
            <v>49.99</v>
          </cell>
          <cell r="I8327" t="str">
            <v>S</v>
          </cell>
          <cell r="J8327"/>
        </row>
        <row r="8328">
          <cell r="A8328">
            <v>909276</v>
          </cell>
          <cell r="B8328" t="str">
            <v>DOUBLE CANYON HORSE HH CAB NV KEG20000ml</v>
          </cell>
          <cell r="C8328" t="str">
            <v>Y</v>
          </cell>
          <cell r="D8328" t="str">
            <v>YS</v>
          </cell>
          <cell r="E8328" t="str">
            <v>YSE</v>
          </cell>
          <cell r="F8328">
            <v>20000</v>
          </cell>
          <cell r="G8328">
            <v>909276</v>
          </cell>
          <cell r="H8328">
            <v>450.79</v>
          </cell>
          <cell r="I8328" t="str">
            <v>S</v>
          </cell>
          <cell r="J8328"/>
        </row>
        <row r="8329">
          <cell r="A8329">
            <v>34065</v>
          </cell>
          <cell r="B8329" t="str">
            <v>DOUBLE CROSS VODKA 750ml</v>
          </cell>
          <cell r="C8329" t="str">
            <v>Y</v>
          </cell>
          <cell r="D8329" t="str">
            <v>YS</v>
          </cell>
          <cell r="E8329" t="str">
            <v>YSA</v>
          </cell>
          <cell r="F8329">
            <v>750</v>
          </cell>
          <cell r="G8329">
            <v>34065</v>
          </cell>
          <cell r="H8329">
            <v>43.48</v>
          </cell>
          <cell r="I8329" t="str">
            <v>S</v>
          </cell>
          <cell r="J8329"/>
        </row>
        <row r="8330">
          <cell r="A8330">
            <v>948295</v>
          </cell>
          <cell r="B8330" t="str">
            <v>DOUBLE CYN CAB HORSE HEAVN HILL 750ml</v>
          </cell>
          <cell r="C8330" t="str">
            <v>P</v>
          </cell>
          <cell r="D8330" t="str">
            <v>PL</v>
          </cell>
          <cell r="E8330" t="str">
            <v>PLB</v>
          </cell>
          <cell r="F8330">
            <v>750</v>
          </cell>
          <cell r="G8330">
            <v>948295</v>
          </cell>
          <cell r="H8330">
            <v>19.989999999999998</v>
          </cell>
          <cell r="I8330" t="str">
            <v>D</v>
          </cell>
          <cell r="J8330"/>
        </row>
        <row r="8331">
          <cell r="A8331">
            <v>908055</v>
          </cell>
          <cell r="B8331" t="str">
            <v>DOUBLE DEAD GUY 750ml</v>
          </cell>
          <cell r="C8331" t="str">
            <v>Y</v>
          </cell>
          <cell r="D8331" t="str">
            <v>YS</v>
          </cell>
          <cell r="E8331" t="str">
            <v>YST</v>
          </cell>
          <cell r="F8331">
            <v>750</v>
          </cell>
          <cell r="G8331">
            <v>908055</v>
          </cell>
          <cell r="H8331">
            <v>13.2</v>
          </cell>
          <cell r="I8331" t="str">
            <v>S</v>
          </cell>
          <cell r="J8331"/>
        </row>
        <row r="8332">
          <cell r="A8332">
            <v>907650</v>
          </cell>
          <cell r="B8332" t="str">
            <v>DOUBLE DECKER PINOT GRIGO'13/14 750ml</v>
          </cell>
          <cell r="C8332" t="str">
            <v>Y</v>
          </cell>
          <cell r="D8332" t="str">
            <v>YS</v>
          </cell>
          <cell r="E8332" t="str">
            <v>YSE</v>
          </cell>
          <cell r="F8332">
            <v>750</v>
          </cell>
          <cell r="G8332">
            <v>907650</v>
          </cell>
          <cell r="H8332">
            <v>9.1199999999999992</v>
          </cell>
          <cell r="I8332" t="str">
            <v>S</v>
          </cell>
          <cell r="J8332"/>
        </row>
        <row r="8333">
          <cell r="A8333">
            <v>902524</v>
          </cell>
          <cell r="B8333" t="str">
            <v>DOUBLE DIAMOND CABERNET BY SCHRADER750ml</v>
          </cell>
          <cell r="C8333" t="str">
            <v>Y</v>
          </cell>
          <cell r="D8333" t="str">
            <v>YS</v>
          </cell>
          <cell r="E8333" t="str">
            <v>YSE</v>
          </cell>
          <cell r="F8333">
            <v>750</v>
          </cell>
          <cell r="G8333">
            <v>902524</v>
          </cell>
          <cell r="H8333">
            <v>170.11</v>
          </cell>
          <cell r="I8333" t="str">
            <v>S</v>
          </cell>
          <cell r="J8333"/>
        </row>
        <row r="8334">
          <cell r="A8334">
            <v>949538</v>
          </cell>
          <cell r="B8334" t="str">
            <v>DOUBLE EAGLE CABERNET 750ml</v>
          </cell>
          <cell r="C8334" t="str">
            <v>Y</v>
          </cell>
          <cell r="D8334" t="str">
            <v>YS</v>
          </cell>
          <cell r="E8334" t="str">
            <v>YSE</v>
          </cell>
          <cell r="F8334">
            <v>750</v>
          </cell>
          <cell r="G8334">
            <v>949538</v>
          </cell>
          <cell r="H8334">
            <v>32.130000000000003</v>
          </cell>
          <cell r="I8334" t="str">
            <v>S</v>
          </cell>
          <cell r="J8334"/>
        </row>
        <row r="8335">
          <cell r="A8335">
            <v>918678</v>
          </cell>
          <cell r="B8335" t="str">
            <v>DOUBLE EAGLE RED NAPA'13 750ml</v>
          </cell>
          <cell r="C8335" t="str">
            <v>P</v>
          </cell>
          <cell r="D8335" t="str">
            <v>PL</v>
          </cell>
          <cell r="E8335" t="str">
            <v>PLD</v>
          </cell>
          <cell r="F8335">
            <v>750</v>
          </cell>
          <cell r="G8335">
            <v>918678</v>
          </cell>
          <cell r="H8335">
            <v>41.67</v>
          </cell>
          <cell r="I8335" t="str">
            <v>X</v>
          </cell>
          <cell r="J8335"/>
        </row>
        <row r="8336">
          <cell r="A8336">
            <v>17673</v>
          </cell>
          <cell r="B8336" t="str">
            <v>DOUBLE EAGLE VERY RARE 750ml</v>
          </cell>
          <cell r="C8336" t="str">
            <v>Y</v>
          </cell>
          <cell r="D8336" t="str">
            <v>YS</v>
          </cell>
          <cell r="E8336" t="str">
            <v>YSA</v>
          </cell>
          <cell r="F8336">
            <v>750</v>
          </cell>
          <cell r="G8336">
            <v>17673</v>
          </cell>
          <cell r="H8336">
            <v>2000.85</v>
          </cell>
          <cell r="I8336" t="str">
            <v>U</v>
          </cell>
          <cell r="J8336"/>
        </row>
        <row r="8337">
          <cell r="A8337">
            <v>953826</v>
          </cell>
          <cell r="B8337" t="str">
            <v>DOUBLE MTN AGING EXP 9 3/4 SOUR S 375 ml</v>
          </cell>
          <cell r="C8337" t="str">
            <v>Y</v>
          </cell>
          <cell r="D8337" t="str">
            <v>YS</v>
          </cell>
          <cell r="E8337" t="str">
            <v>YST</v>
          </cell>
          <cell r="F8337">
            <v>375</v>
          </cell>
          <cell r="G8337">
            <v>953826</v>
          </cell>
          <cell r="H8337">
            <v>7.83</v>
          </cell>
          <cell r="I8337" t="str">
            <v>S</v>
          </cell>
          <cell r="J8337"/>
        </row>
        <row r="8338">
          <cell r="A8338">
            <v>953828</v>
          </cell>
          <cell r="B8338" t="str">
            <v>DOUBLE MTN DEVILS CUVÃ‰E KRIEK 375 ml</v>
          </cell>
          <cell r="C8338" t="str">
            <v>Y</v>
          </cell>
          <cell r="D8338" t="str">
            <v>YS</v>
          </cell>
          <cell r="E8338" t="str">
            <v>YST</v>
          </cell>
          <cell r="F8338">
            <v>375</v>
          </cell>
          <cell r="G8338">
            <v>953828</v>
          </cell>
          <cell r="H8338">
            <v>12.07</v>
          </cell>
          <cell r="I8338" t="str">
            <v>S</v>
          </cell>
          <cell r="J8338"/>
        </row>
        <row r="8339">
          <cell r="A8339">
            <v>952933</v>
          </cell>
          <cell r="B8339" t="str">
            <v>DOUBLE MTN DRY CIDER 500 ml</v>
          </cell>
          <cell r="C8339" t="str">
            <v>Y</v>
          </cell>
          <cell r="D8339" t="str">
            <v>YS</v>
          </cell>
          <cell r="E8339" t="str">
            <v>YST</v>
          </cell>
          <cell r="F8339">
            <v>500</v>
          </cell>
          <cell r="G8339">
            <v>952933</v>
          </cell>
          <cell r="H8339">
            <v>4.42</v>
          </cell>
          <cell r="I8339" t="str">
            <v>S</v>
          </cell>
          <cell r="J8339"/>
        </row>
        <row r="8340">
          <cell r="A8340">
            <v>952929</v>
          </cell>
          <cell r="B8340" t="str">
            <v>DOUBLE MTN FA LA LA LA 500 ml</v>
          </cell>
          <cell r="C8340" t="str">
            <v>Y</v>
          </cell>
          <cell r="D8340" t="str">
            <v>YS</v>
          </cell>
          <cell r="E8340" t="str">
            <v>YST</v>
          </cell>
          <cell r="F8340">
            <v>500</v>
          </cell>
          <cell r="G8340">
            <v>952929</v>
          </cell>
          <cell r="H8340">
            <v>4.42</v>
          </cell>
          <cell r="I8340" t="str">
            <v>S</v>
          </cell>
          <cell r="J8340"/>
        </row>
        <row r="8341">
          <cell r="A8341">
            <v>952928</v>
          </cell>
          <cell r="B8341" t="str">
            <v>DOUBLE MTN HOP LION 500 ml</v>
          </cell>
          <cell r="C8341" t="str">
            <v>Y</v>
          </cell>
          <cell r="D8341" t="str">
            <v>YS</v>
          </cell>
          <cell r="E8341" t="str">
            <v>YST</v>
          </cell>
          <cell r="F8341">
            <v>500</v>
          </cell>
          <cell r="G8341">
            <v>952928</v>
          </cell>
          <cell r="H8341">
            <v>3.57</v>
          </cell>
          <cell r="I8341" t="str">
            <v>S</v>
          </cell>
          <cell r="J8341"/>
        </row>
        <row r="8342">
          <cell r="A8342">
            <v>952930</v>
          </cell>
          <cell r="B8342" t="str">
            <v>DOUBLE MTN MOLTEN LAVA 500 ml</v>
          </cell>
          <cell r="C8342" t="str">
            <v>Y</v>
          </cell>
          <cell r="D8342" t="str">
            <v>YS</v>
          </cell>
          <cell r="E8342" t="str">
            <v>YST</v>
          </cell>
          <cell r="F8342">
            <v>500</v>
          </cell>
          <cell r="G8342">
            <v>952930</v>
          </cell>
          <cell r="H8342">
            <v>4.82</v>
          </cell>
          <cell r="I8342" t="str">
            <v>S</v>
          </cell>
          <cell r="J8342"/>
        </row>
        <row r="8343">
          <cell r="A8343">
            <v>953829</v>
          </cell>
          <cell r="B8343" t="str">
            <v>DOUBLE MTN NO COLLUSION 500 ml</v>
          </cell>
          <cell r="C8343" t="str">
            <v>Y</v>
          </cell>
          <cell r="D8343" t="str">
            <v>YS</v>
          </cell>
          <cell r="E8343" t="str">
            <v>YST</v>
          </cell>
          <cell r="F8343">
            <v>500</v>
          </cell>
          <cell r="G8343">
            <v>953829</v>
          </cell>
          <cell r="H8343">
            <v>4.82</v>
          </cell>
          <cell r="I8343" t="str">
            <v>S</v>
          </cell>
          <cell r="J8343"/>
        </row>
        <row r="8344">
          <cell r="A8344">
            <v>953827</v>
          </cell>
          <cell r="B8344" t="str">
            <v>DOUBLE MTN OAKED AGED CIDER 375 ml</v>
          </cell>
          <cell r="C8344" t="str">
            <v>Y</v>
          </cell>
          <cell r="D8344" t="str">
            <v>YS</v>
          </cell>
          <cell r="E8344" t="str">
            <v>YST</v>
          </cell>
          <cell r="F8344">
            <v>375</v>
          </cell>
          <cell r="G8344">
            <v>953827</v>
          </cell>
          <cell r="H8344">
            <v>7.83</v>
          </cell>
          <cell r="I8344" t="str">
            <v>S</v>
          </cell>
          <cell r="J8344"/>
        </row>
        <row r="8345">
          <cell r="A8345">
            <v>953825</v>
          </cell>
          <cell r="B8345" t="str">
            <v>DOUBLE MTN PALE DEATH 500 ml</v>
          </cell>
          <cell r="C8345" t="str">
            <v>Y</v>
          </cell>
          <cell r="D8345" t="str">
            <v>YS</v>
          </cell>
          <cell r="E8345" t="str">
            <v>YST</v>
          </cell>
          <cell r="F8345">
            <v>500</v>
          </cell>
          <cell r="G8345">
            <v>953825</v>
          </cell>
          <cell r="H8345">
            <v>4.24</v>
          </cell>
          <cell r="I8345" t="str">
            <v>S</v>
          </cell>
          <cell r="J8345"/>
        </row>
        <row r="8346">
          <cell r="A8346">
            <v>952932</v>
          </cell>
          <cell r="B8346" t="str">
            <v>DOUBLE MTN PECHE MODE 500 ml</v>
          </cell>
          <cell r="C8346" t="str">
            <v>Y</v>
          </cell>
          <cell r="D8346" t="str">
            <v>YS</v>
          </cell>
          <cell r="E8346" t="str">
            <v>YST</v>
          </cell>
          <cell r="F8346">
            <v>500</v>
          </cell>
          <cell r="G8346">
            <v>952932</v>
          </cell>
          <cell r="H8346">
            <v>7.83</v>
          </cell>
          <cell r="I8346" t="str">
            <v>S</v>
          </cell>
          <cell r="J8346"/>
        </row>
        <row r="8347">
          <cell r="A8347">
            <v>953824</v>
          </cell>
          <cell r="B8347" t="str">
            <v>DOUBLE MTN SWEET JANE IPA 500 ml</v>
          </cell>
          <cell r="C8347" t="str">
            <v>Y</v>
          </cell>
          <cell r="D8347" t="str">
            <v>YS</v>
          </cell>
          <cell r="E8347" t="str">
            <v>YST</v>
          </cell>
          <cell r="F8347">
            <v>500</v>
          </cell>
          <cell r="G8347">
            <v>953824</v>
          </cell>
          <cell r="H8347">
            <v>4.24</v>
          </cell>
          <cell r="I8347" t="str">
            <v>S</v>
          </cell>
          <cell r="J8347"/>
        </row>
        <row r="8348">
          <cell r="A8348">
            <v>953830</v>
          </cell>
          <cell r="B8348" t="str">
            <v>DOUBLE MTN THE ELEVEN 500 ml</v>
          </cell>
          <cell r="C8348" t="str">
            <v>Y</v>
          </cell>
          <cell r="D8348" t="str">
            <v>YS</v>
          </cell>
          <cell r="E8348" t="str">
            <v>YST</v>
          </cell>
          <cell r="F8348">
            <v>500</v>
          </cell>
          <cell r="G8348">
            <v>953830</v>
          </cell>
          <cell r="H8348">
            <v>8.6</v>
          </cell>
          <cell r="I8348" t="str">
            <v>S</v>
          </cell>
          <cell r="J8348"/>
        </row>
        <row r="8349">
          <cell r="A8349">
            <v>950995</v>
          </cell>
          <cell r="B8349" t="str">
            <v>DOUBLEBACK CABERNET SAUV '15/16 750ml</v>
          </cell>
          <cell r="C8349" t="str">
            <v>P</v>
          </cell>
          <cell r="D8349" t="str">
            <v>PL</v>
          </cell>
          <cell r="E8349" t="str">
            <v>PLB</v>
          </cell>
          <cell r="F8349">
            <v>750</v>
          </cell>
          <cell r="G8349">
            <v>950995</v>
          </cell>
          <cell r="H8349">
            <v>97.17</v>
          </cell>
          <cell r="I8349" t="str">
            <v>L</v>
          </cell>
          <cell r="J8349"/>
        </row>
        <row r="8350">
          <cell r="A8350">
            <v>902259</v>
          </cell>
          <cell r="B8350" t="str">
            <v>DOULOUFAKIS ASPROS LAGOS 750ml</v>
          </cell>
          <cell r="C8350" t="str">
            <v>Y</v>
          </cell>
          <cell r="D8350" t="str">
            <v>YS</v>
          </cell>
          <cell r="E8350" t="str">
            <v>YSE</v>
          </cell>
          <cell r="F8350">
            <v>750</v>
          </cell>
          <cell r="G8350">
            <v>902259</v>
          </cell>
          <cell r="H8350">
            <v>32.83</v>
          </cell>
          <cell r="I8350" t="str">
            <v>S</v>
          </cell>
          <cell r="J8350"/>
        </row>
        <row r="8351">
          <cell r="A8351">
            <v>952591</v>
          </cell>
          <cell r="B8351" t="str">
            <v>DOULOUFAKIS DAFNIOS LIATIKO 750ml</v>
          </cell>
          <cell r="C8351" t="str">
            <v>Y</v>
          </cell>
          <cell r="D8351" t="str">
            <v>YS</v>
          </cell>
          <cell r="E8351" t="str">
            <v>YSE</v>
          </cell>
          <cell r="F8351">
            <v>750</v>
          </cell>
          <cell r="G8351">
            <v>952591</v>
          </cell>
          <cell r="H8351">
            <v>17.399999999999999</v>
          </cell>
          <cell r="I8351" t="str">
            <v>S</v>
          </cell>
          <cell r="J8351"/>
        </row>
        <row r="8352">
          <cell r="A8352">
            <v>952590</v>
          </cell>
          <cell r="B8352" t="str">
            <v>DOULOUFAKIS DAFNIOS VIDIANO 750ml</v>
          </cell>
          <cell r="C8352" t="str">
            <v>Y</v>
          </cell>
          <cell r="D8352" t="str">
            <v>YS</v>
          </cell>
          <cell r="E8352" t="str">
            <v>YSE</v>
          </cell>
          <cell r="F8352">
            <v>750</v>
          </cell>
          <cell r="G8352">
            <v>952590</v>
          </cell>
          <cell r="H8352">
            <v>17.399999999999999</v>
          </cell>
          <cell r="I8352" t="str">
            <v>S</v>
          </cell>
          <cell r="J8352"/>
        </row>
        <row r="8353">
          <cell r="A8353">
            <v>940914</v>
          </cell>
          <cell r="B8353" t="str">
            <v>DOW BONFIM'96/99/01/04/06 750ml</v>
          </cell>
          <cell r="C8353" t="str">
            <v>E</v>
          </cell>
          <cell r="D8353" t="str">
            <v>ES</v>
          </cell>
          <cell r="E8353" t="str">
            <v>ESR</v>
          </cell>
          <cell r="F8353">
            <v>750</v>
          </cell>
          <cell r="G8353">
            <v>940914</v>
          </cell>
          <cell r="H8353">
            <v>54.99</v>
          </cell>
          <cell r="I8353" t="str">
            <v>X</v>
          </cell>
          <cell r="J8353"/>
        </row>
        <row r="8354">
          <cell r="A8354">
            <v>912433</v>
          </cell>
          <cell r="B8354" t="str">
            <v>DOW CRUSTED PORT 750ml</v>
          </cell>
          <cell r="C8354" t="str">
            <v>E</v>
          </cell>
          <cell r="D8354" t="str">
            <v>ES</v>
          </cell>
          <cell r="E8354" t="str">
            <v>ESK</v>
          </cell>
          <cell r="F8354">
            <v>750</v>
          </cell>
          <cell r="G8354">
            <v>912433</v>
          </cell>
          <cell r="H8354">
            <v>31.99</v>
          </cell>
          <cell r="I8354" t="str">
            <v>U</v>
          </cell>
          <cell r="J8354"/>
        </row>
        <row r="8355">
          <cell r="A8355">
            <v>940932</v>
          </cell>
          <cell r="B8355" t="str">
            <v>DOW LBV PORT'16 750ml</v>
          </cell>
          <cell r="C8355" t="str">
            <v>E</v>
          </cell>
          <cell r="D8355" t="str">
            <v>ES</v>
          </cell>
          <cell r="E8355" t="str">
            <v>ESN</v>
          </cell>
          <cell r="F8355">
            <v>750</v>
          </cell>
          <cell r="G8355">
            <v>940932</v>
          </cell>
          <cell r="H8355">
            <v>24.99</v>
          </cell>
          <cell r="I8355" t="str">
            <v>L</v>
          </cell>
          <cell r="J8355"/>
        </row>
        <row r="8356">
          <cell r="A8356">
            <v>90196</v>
          </cell>
          <cell r="B8356" t="str">
            <v>DOW RUBY PORT 750ml</v>
          </cell>
          <cell r="C8356" t="str">
            <v>Y</v>
          </cell>
          <cell r="D8356" t="str">
            <v>YS</v>
          </cell>
          <cell r="E8356" t="str">
            <v>YSE</v>
          </cell>
          <cell r="F8356">
            <v>750</v>
          </cell>
          <cell r="G8356">
            <v>90196</v>
          </cell>
          <cell r="H8356">
            <v>12.5</v>
          </cell>
          <cell r="I8356" t="str">
            <v>S</v>
          </cell>
          <cell r="J8356"/>
        </row>
        <row r="8357">
          <cell r="A8357">
            <v>937503</v>
          </cell>
          <cell r="B8357" t="str">
            <v>DOW SENHORA DE RIBEIRA VNTG PORT ' 750ml</v>
          </cell>
          <cell r="C8357" t="str">
            <v>E</v>
          </cell>
          <cell r="D8357" t="str">
            <v>ES</v>
          </cell>
          <cell r="E8357" t="str">
            <v>ESR</v>
          </cell>
          <cell r="F8357">
            <v>750</v>
          </cell>
          <cell r="G8357">
            <v>937503</v>
          </cell>
          <cell r="H8357">
            <v>35.369999999999997</v>
          </cell>
          <cell r="I8357" t="str">
            <v>X</v>
          </cell>
          <cell r="J8357"/>
        </row>
        <row r="8358">
          <cell r="A8358">
            <v>940509</v>
          </cell>
          <cell r="B8358" t="str">
            <v>DOW TAWNY 20YR 750ml</v>
          </cell>
          <cell r="C8358" t="str">
            <v>E</v>
          </cell>
          <cell r="D8358" t="str">
            <v>ES</v>
          </cell>
          <cell r="E8358" t="str">
            <v>ESG</v>
          </cell>
          <cell r="F8358">
            <v>750</v>
          </cell>
          <cell r="G8358">
            <v>940509</v>
          </cell>
          <cell r="H8358">
            <v>64.989999999999995</v>
          </cell>
          <cell r="I8358" t="str">
            <v>L</v>
          </cell>
          <cell r="J8358"/>
        </row>
        <row r="8359">
          <cell r="A8359">
            <v>914118</v>
          </cell>
          <cell r="B8359" t="str">
            <v>DOW TAWNY COLHEITA'07 750ml</v>
          </cell>
          <cell r="C8359" t="str">
            <v>E</v>
          </cell>
          <cell r="D8359" t="str">
            <v>ES</v>
          </cell>
          <cell r="E8359" t="str">
            <v>ESG</v>
          </cell>
          <cell r="F8359">
            <v>750</v>
          </cell>
          <cell r="G8359">
            <v>914118</v>
          </cell>
          <cell r="H8359">
            <v>41.99</v>
          </cell>
          <cell r="I8359" t="str">
            <v>L</v>
          </cell>
          <cell r="J8359"/>
        </row>
        <row r="8360">
          <cell r="A8360">
            <v>90198</v>
          </cell>
          <cell r="B8360" t="str">
            <v>DOW TAWNY PORT 750ml</v>
          </cell>
          <cell r="C8360" t="str">
            <v>E</v>
          </cell>
          <cell r="D8360" t="str">
            <v>ES</v>
          </cell>
          <cell r="E8360" t="str">
            <v>ESG</v>
          </cell>
          <cell r="F8360">
            <v>750</v>
          </cell>
          <cell r="G8360">
            <v>90198</v>
          </cell>
          <cell r="H8360">
            <v>15.99</v>
          </cell>
          <cell r="I8360" t="str">
            <v>L</v>
          </cell>
          <cell r="J8360"/>
        </row>
        <row r="8361">
          <cell r="A8361">
            <v>940504</v>
          </cell>
          <cell r="B8361" t="str">
            <v>DOW TAWNY RESERVE'82 750ml</v>
          </cell>
          <cell r="C8361" t="str">
            <v>E</v>
          </cell>
          <cell r="D8361" t="str">
            <v>ES</v>
          </cell>
          <cell r="E8361" t="str">
            <v>ESG</v>
          </cell>
          <cell r="F8361">
            <v>750</v>
          </cell>
          <cell r="G8361">
            <v>940504</v>
          </cell>
          <cell r="H8361">
            <v>68.17</v>
          </cell>
          <cell r="I8361" t="str">
            <v>X</v>
          </cell>
          <cell r="J8361"/>
        </row>
        <row r="8362">
          <cell r="A8362">
            <v>914119</v>
          </cell>
          <cell r="B8362" t="str">
            <v>DOW TRADEMARK RESERVE 750ml</v>
          </cell>
          <cell r="C8362" t="str">
            <v>E</v>
          </cell>
          <cell r="D8362" t="str">
            <v>ES</v>
          </cell>
          <cell r="E8362" t="str">
            <v>ESK</v>
          </cell>
          <cell r="F8362">
            <v>750</v>
          </cell>
          <cell r="G8362">
            <v>914119</v>
          </cell>
          <cell r="H8362">
            <v>24.99</v>
          </cell>
          <cell r="I8362" t="str">
            <v>X</v>
          </cell>
          <cell r="J8362"/>
        </row>
        <row r="8363">
          <cell r="A8363">
            <v>90223</v>
          </cell>
          <cell r="B8363" t="str">
            <v>DOW VALE DO BOMFIM 750ml</v>
          </cell>
          <cell r="C8363" t="str">
            <v>P</v>
          </cell>
          <cell r="D8363" t="str">
            <v>PR</v>
          </cell>
          <cell r="E8363" t="str">
            <v>PRQ</v>
          </cell>
          <cell r="F8363">
            <v>750</v>
          </cell>
          <cell r="G8363">
            <v>90223</v>
          </cell>
          <cell r="H8363">
            <v>10.220000000000001</v>
          </cell>
          <cell r="I8363" t="str">
            <v>D</v>
          </cell>
          <cell r="J8363"/>
        </row>
        <row r="8364">
          <cell r="A8364">
            <v>409133</v>
          </cell>
          <cell r="B8364" t="str">
            <v>DOW VALE DO BOMFIM DOURO 750ml</v>
          </cell>
          <cell r="C8364" t="str">
            <v>P</v>
          </cell>
          <cell r="D8364" t="str">
            <v>PR</v>
          </cell>
          <cell r="E8364" t="str">
            <v>PRQ</v>
          </cell>
          <cell r="F8364">
            <v>750</v>
          </cell>
          <cell r="G8364">
            <v>409133</v>
          </cell>
          <cell r="H8364">
            <v>14.99</v>
          </cell>
          <cell r="I8364">
            <v>1</v>
          </cell>
          <cell r="J8364"/>
        </row>
        <row r="8365">
          <cell r="A8365">
            <v>90219</v>
          </cell>
          <cell r="B8365" t="str">
            <v>DOW VINTAGE PORT 1994 750ml</v>
          </cell>
          <cell r="C8365" t="str">
            <v>E</v>
          </cell>
          <cell r="D8365" t="str">
            <v>ES</v>
          </cell>
          <cell r="E8365" t="str">
            <v>ESR</v>
          </cell>
          <cell r="F8365">
            <v>750</v>
          </cell>
          <cell r="G8365">
            <v>90219</v>
          </cell>
          <cell r="H8365">
            <v>134.5</v>
          </cell>
          <cell r="I8365" t="str">
            <v>L</v>
          </cell>
          <cell r="J8365"/>
        </row>
        <row r="8366">
          <cell r="A8366">
            <v>914624</v>
          </cell>
          <cell r="B8366" t="str">
            <v>DOW VINTAGE PORT'03 750ml</v>
          </cell>
          <cell r="C8366" t="str">
            <v>E</v>
          </cell>
          <cell r="D8366" t="str">
            <v>ES</v>
          </cell>
          <cell r="E8366" t="str">
            <v>ESR</v>
          </cell>
          <cell r="F8366">
            <v>750</v>
          </cell>
          <cell r="G8366">
            <v>914624</v>
          </cell>
          <cell r="H8366">
            <v>82.99</v>
          </cell>
          <cell r="I8366" t="str">
            <v>U</v>
          </cell>
          <cell r="J8366"/>
        </row>
        <row r="8367">
          <cell r="A8367">
            <v>910868</v>
          </cell>
          <cell r="B8367" t="str">
            <v>DOW VINTAGE PORT'07 750ml</v>
          </cell>
          <cell r="C8367" t="str">
            <v>E</v>
          </cell>
          <cell r="D8367" t="str">
            <v>ES</v>
          </cell>
          <cell r="E8367" t="str">
            <v>ESR</v>
          </cell>
          <cell r="F8367">
            <v>750</v>
          </cell>
          <cell r="G8367">
            <v>910868</v>
          </cell>
          <cell r="H8367">
            <v>90.05</v>
          </cell>
          <cell r="I8367" t="str">
            <v>U</v>
          </cell>
          <cell r="J8367"/>
        </row>
        <row r="8368">
          <cell r="A8368">
            <v>940514</v>
          </cell>
          <cell r="B8368" t="str">
            <v>DOW VINTAGE PORT'16 750ml</v>
          </cell>
          <cell r="C8368" t="str">
            <v>E</v>
          </cell>
          <cell r="D8368" t="str">
            <v>ES</v>
          </cell>
          <cell r="E8368" t="str">
            <v>ESR</v>
          </cell>
          <cell r="F8368">
            <v>750</v>
          </cell>
          <cell r="G8368">
            <v>940514</v>
          </cell>
          <cell r="H8368">
            <v>67.5</v>
          </cell>
          <cell r="I8368" t="str">
            <v>X</v>
          </cell>
          <cell r="J8368"/>
        </row>
        <row r="8369">
          <cell r="A8369">
            <v>937505</v>
          </cell>
          <cell r="B8369" t="str">
            <v>DOW VINTAGE PORT'16 375 ml</v>
          </cell>
          <cell r="C8369" t="str">
            <v>E</v>
          </cell>
          <cell r="D8369" t="str">
            <v>ES</v>
          </cell>
          <cell r="E8369" t="str">
            <v>ESR</v>
          </cell>
          <cell r="F8369">
            <v>375</v>
          </cell>
          <cell r="G8369">
            <v>937505</v>
          </cell>
          <cell r="H8369">
            <v>33.75</v>
          </cell>
          <cell r="I8369" t="str">
            <v>X</v>
          </cell>
          <cell r="J8369"/>
        </row>
        <row r="8370">
          <cell r="A8370">
            <v>900202</v>
          </cell>
          <cell r="B8370" t="str">
            <v>DOW VINTAGE PORT'17 375ml</v>
          </cell>
          <cell r="C8370" t="str">
            <v>E</v>
          </cell>
          <cell r="D8370" t="str">
            <v>ES</v>
          </cell>
          <cell r="E8370" t="str">
            <v>ESR</v>
          </cell>
          <cell r="F8370">
            <v>375</v>
          </cell>
          <cell r="G8370">
            <v>900202</v>
          </cell>
          <cell r="H8370">
            <v>62.99</v>
          </cell>
          <cell r="I8370" t="str">
            <v>A</v>
          </cell>
          <cell r="J8370"/>
        </row>
        <row r="8371">
          <cell r="A8371">
            <v>900203</v>
          </cell>
          <cell r="B8371" t="str">
            <v>DOW VINTAGE PORT'17 750ml</v>
          </cell>
          <cell r="C8371" t="str">
            <v>E</v>
          </cell>
          <cell r="D8371" t="str">
            <v>ES</v>
          </cell>
          <cell r="E8371" t="str">
            <v>ESR</v>
          </cell>
          <cell r="F8371">
            <v>750</v>
          </cell>
          <cell r="G8371">
            <v>900203</v>
          </cell>
          <cell r="H8371">
            <v>125</v>
          </cell>
          <cell r="I8371" t="str">
            <v>A</v>
          </cell>
          <cell r="J8371"/>
        </row>
        <row r="8372">
          <cell r="A8372">
            <v>937504</v>
          </cell>
          <cell r="B8372" t="str">
            <v>DOW VINTAGE PORT'85 750ml</v>
          </cell>
          <cell r="C8372" t="str">
            <v>Y</v>
          </cell>
          <cell r="D8372" t="str">
            <v>YS</v>
          </cell>
          <cell r="E8372" t="str">
            <v>YSE</v>
          </cell>
          <cell r="F8372">
            <v>750</v>
          </cell>
          <cell r="G8372">
            <v>937504</v>
          </cell>
          <cell r="H8372">
            <v>127.99</v>
          </cell>
          <cell r="I8372" t="str">
            <v>S</v>
          </cell>
          <cell r="J8372"/>
        </row>
        <row r="8373">
          <cell r="A8373">
            <v>90224</v>
          </cell>
          <cell r="B8373" t="str">
            <v>DOW'S 10YR TAWNY PORT 750ml</v>
          </cell>
          <cell r="C8373" t="str">
            <v>E</v>
          </cell>
          <cell r="D8373" t="str">
            <v>ES</v>
          </cell>
          <cell r="E8373" t="str">
            <v>ESG</v>
          </cell>
          <cell r="F8373">
            <v>750</v>
          </cell>
          <cell r="G8373">
            <v>90224</v>
          </cell>
          <cell r="H8373">
            <v>37.99</v>
          </cell>
          <cell r="I8373">
            <v>1</v>
          </cell>
          <cell r="J8373"/>
        </row>
        <row r="8374">
          <cell r="A8374">
            <v>951563</v>
          </cell>
          <cell r="B8374" t="str">
            <v>DOW'S WHITE PORT 750ml</v>
          </cell>
          <cell r="C8374" t="str">
            <v>Y</v>
          </cell>
          <cell r="D8374" t="str">
            <v>YS</v>
          </cell>
          <cell r="E8374" t="str">
            <v>YSE</v>
          </cell>
          <cell r="F8374">
            <v>750</v>
          </cell>
          <cell r="G8374">
            <v>951563</v>
          </cell>
          <cell r="H8374">
            <v>15.49</v>
          </cell>
          <cell r="I8374" t="str">
            <v>S</v>
          </cell>
          <cell r="J8374"/>
        </row>
        <row r="8375">
          <cell r="A8375">
            <v>918353</v>
          </cell>
          <cell r="B8375" t="str">
            <v>DR BECKERMANN RHEINHESSEN 750ml</v>
          </cell>
          <cell r="C8375" t="str">
            <v>Y</v>
          </cell>
          <cell r="D8375" t="str">
            <v>YS</v>
          </cell>
          <cell r="E8375" t="str">
            <v>YSE</v>
          </cell>
          <cell r="F8375">
            <v>750</v>
          </cell>
          <cell r="G8375">
            <v>918353</v>
          </cell>
          <cell r="H8375">
            <v>9.15</v>
          </cell>
          <cell r="I8375" t="str">
            <v>U</v>
          </cell>
          <cell r="J8375"/>
        </row>
        <row r="8376">
          <cell r="A8376">
            <v>300524</v>
          </cell>
          <cell r="B8376" t="str">
            <v>DR BECKERMANN RHEINHESSEN SWT RED 750ml</v>
          </cell>
          <cell r="C8376" t="str">
            <v>P</v>
          </cell>
          <cell r="D8376" t="str">
            <v>PR</v>
          </cell>
          <cell r="E8376" t="str">
            <v>PRG</v>
          </cell>
          <cell r="F8376">
            <v>750</v>
          </cell>
          <cell r="G8376">
            <v>300524</v>
          </cell>
          <cell r="H8376">
            <v>9.99</v>
          </cell>
          <cell r="I8376" t="str">
            <v>D</v>
          </cell>
          <cell r="J8376"/>
        </row>
        <row r="8377">
          <cell r="A8377">
            <v>921996</v>
          </cell>
          <cell r="B8377" t="str">
            <v>DR K FRANK BLANC DE BLANC 750ml</v>
          </cell>
          <cell r="C8377" t="str">
            <v>Y</v>
          </cell>
          <cell r="D8377" t="str">
            <v>YS</v>
          </cell>
          <cell r="E8377" t="str">
            <v>YSE</v>
          </cell>
          <cell r="F8377">
            <v>750</v>
          </cell>
          <cell r="G8377">
            <v>921996</v>
          </cell>
          <cell r="H8377">
            <v>38.549999999999997</v>
          </cell>
          <cell r="I8377" t="str">
            <v>S</v>
          </cell>
          <cell r="J8377"/>
        </row>
        <row r="8378">
          <cell r="A8378">
            <v>913664</v>
          </cell>
          <cell r="B8378" t="str">
            <v>DR K FRANK CAB FRANC'13/14 750ml</v>
          </cell>
          <cell r="C8378" t="str">
            <v>P</v>
          </cell>
          <cell r="D8378" t="str">
            <v>PL</v>
          </cell>
          <cell r="E8378" t="str">
            <v>PLG</v>
          </cell>
          <cell r="F8378">
            <v>750</v>
          </cell>
          <cell r="G8378">
            <v>913664</v>
          </cell>
          <cell r="H8378">
            <v>23.24</v>
          </cell>
          <cell r="I8378" t="str">
            <v>X</v>
          </cell>
          <cell r="J8378"/>
        </row>
        <row r="8379">
          <cell r="A8379">
            <v>915675</v>
          </cell>
          <cell r="B8379" t="str">
            <v>DR K FRANK FLEUR DE PINOT NV 750ml</v>
          </cell>
          <cell r="C8379" t="str">
            <v>P</v>
          </cell>
          <cell r="D8379" t="str">
            <v>PL</v>
          </cell>
          <cell r="E8379" t="str">
            <v>PLR</v>
          </cell>
          <cell r="F8379">
            <v>750</v>
          </cell>
          <cell r="G8379">
            <v>915675</v>
          </cell>
          <cell r="H8379">
            <v>18.62</v>
          </cell>
          <cell r="I8379" t="str">
            <v>X</v>
          </cell>
          <cell r="J8379"/>
        </row>
        <row r="8380">
          <cell r="A8380">
            <v>915561</v>
          </cell>
          <cell r="B8380" t="str">
            <v>DR K FRANK GEWURZTRAMINER15/16 750ml</v>
          </cell>
          <cell r="C8380" t="str">
            <v>Y</v>
          </cell>
          <cell r="D8380" t="str">
            <v>YS</v>
          </cell>
          <cell r="E8380" t="str">
            <v>YSE</v>
          </cell>
          <cell r="F8380">
            <v>750</v>
          </cell>
          <cell r="G8380">
            <v>915561</v>
          </cell>
          <cell r="H8380">
            <v>24.99</v>
          </cell>
          <cell r="I8380" t="str">
            <v>S</v>
          </cell>
          <cell r="J8380"/>
        </row>
        <row r="8381">
          <cell r="A8381">
            <v>915106</v>
          </cell>
          <cell r="B8381" t="str">
            <v>DR K FRANK RIESL SEMI-DRY'20 750ml</v>
          </cell>
          <cell r="C8381" t="str">
            <v>K</v>
          </cell>
          <cell r="D8381" t="str">
            <v>KK</v>
          </cell>
          <cell r="E8381" t="str">
            <v>KKR</v>
          </cell>
          <cell r="F8381">
            <v>750</v>
          </cell>
          <cell r="G8381">
            <v>915106</v>
          </cell>
          <cell r="H8381">
            <v>9.82</v>
          </cell>
          <cell r="I8381" t="str">
            <v>X</v>
          </cell>
          <cell r="J8381"/>
        </row>
        <row r="8382">
          <cell r="A8382">
            <v>912443</v>
          </cell>
          <cell r="B8382" t="str">
            <v>DR K FRANK RIESLING DRY'20/21 750ml</v>
          </cell>
          <cell r="C8382" t="str">
            <v>K</v>
          </cell>
          <cell r="D8382" t="str">
            <v>KK</v>
          </cell>
          <cell r="E8382" t="str">
            <v>KKR</v>
          </cell>
          <cell r="F8382">
            <v>750</v>
          </cell>
          <cell r="G8382">
            <v>912443</v>
          </cell>
          <cell r="H8382">
            <v>17.989999999999998</v>
          </cell>
          <cell r="I8382" t="str">
            <v>L</v>
          </cell>
          <cell r="J8382"/>
        </row>
        <row r="8383">
          <cell r="A8383">
            <v>955459</v>
          </cell>
          <cell r="B8383" t="str">
            <v>DR KONSTANTIN FRANK RKATSITELI 750ml</v>
          </cell>
          <cell r="C8383" t="str">
            <v>Y</v>
          </cell>
          <cell r="D8383" t="str">
            <v>YS</v>
          </cell>
          <cell r="E8383" t="str">
            <v>YSE</v>
          </cell>
          <cell r="F8383">
            <v>750</v>
          </cell>
          <cell r="G8383">
            <v>955459</v>
          </cell>
          <cell r="H8383">
            <v>19.989999999999998</v>
          </cell>
          <cell r="I8383" t="str">
            <v>S</v>
          </cell>
          <cell r="J8383"/>
        </row>
        <row r="8384">
          <cell r="A8384">
            <v>302850</v>
          </cell>
          <cell r="B8384" t="str">
            <v>DR LOOSEN DR L RIESLING'19/20 750ml</v>
          </cell>
          <cell r="C8384" t="str">
            <v>K</v>
          </cell>
          <cell r="D8384" t="str">
            <v>KR</v>
          </cell>
          <cell r="E8384" t="str">
            <v>KRH</v>
          </cell>
          <cell r="F8384">
            <v>750</v>
          </cell>
          <cell r="G8384">
            <v>302850</v>
          </cell>
          <cell r="H8384">
            <v>13.8</v>
          </cell>
          <cell r="I8384" t="str">
            <v>L</v>
          </cell>
          <cell r="J8384"/>
        </row>
        <row r="8385">
          <cell r="A8385">
            <v>916970</v>
          </cell>
          <cell r="B8385" t="str">
            <v>DR LOOSEN ERD TREPP AUS'11/13 750ml</v>
          </cell>
          <cell r="C8385" t="str">
            <v>K</v>
          </cell>
          <cell r="D8385" t="str">
            <v>KR</v>
          </cell>
          <cell r="E8385" t="str">
            <v>KRH</v>
          </cell>
          <cell r="F8385">
            <v>750</v>
          </cell>
          <cell r="G8385">
            <v>916970</v>
          </cell>
          <cell r="H8385">
            <v>62.69</v>
          </cell>
          <cell r="I8385" t="str">
            <v>U</v>
          </cell>
          <cell r="J8385"/>
        </row>
        <row r="8386">
          <cell r="A8386">
            <v>916894</v>
          </cell>
          <cell r="B8386" t="str">
            <v>DR LOOSEN KAB BLUE SLATE'20 750ml</v>
          </cell>
          <cell r="C8386" t="str">
            <v>K</v>
          </cell>
          <cell r="D8386" t="str">
            <v>KR</v>
          </cell>
          <cell r="E8386" t="str">
            <v>KRH</v>
          </cell>
          <cell r="F8386">
            <v>750</v>
          </cell>
          <cell r="G8386">
            <v>916894</v>
          </cell>
          <cell r="H8386">
            <v>22.26</v>
          </cell>
          <cell r="I8386" t="str">
            <v>L</v>
          </cell>
          <cell r="J8386"/>
        </row>
        <row r="8387">
          <cell r="A8387">
            <v>918637</v>
          </cell>
          <cell r="B8387" t="str">
            <v>DR LOOSEN RIESLING DRY'20 750ml</v>
          </cell>
          <cell r="C8387" t="str">
            <v>K</v>
          </cell>
          <cell r="D8387" t="str">
            <v>KR</v>
          </cell>
          <cell r="E8387" t="str">
            <v>KRH</v>
          </cell>
          <cell r="F8387">
            <v>750</v>
          </cell>
          <cell r="G8387">
            <v>918637</v>
          </cell>
          <cell r="H8387">
            <v>13.8</v>
          </cell>
          <cell r="I8387" t="str">
            <v>L</v>
          </cell>
          <cell r="J8387"/>
        </row>
        <row r="8388">
          <cell r="A8388">
            <v>907751</v>
          </cell>
          <cell r="B8388" t="str">
            <v>DR MC GILLICUDDY MENTHOL MINT 750ml</v>
          </cell>
          <cell r="C8388" t="str">
            <v>Y</v>
          </cell>
          <cell r="D8388" t="str">
            <v>YS</v>
          </cell>
          <cell r="E8388" t="str">
            <v>YSA</v>
          </cell>
          <cell r="F8388">
            <v>750</v>
          </cell>
          <cell r="G8388">
            <v>907751</v>
          </cell>
          <cell r="H8388">
            <v>13.24</v>
          </cell>
          <cell r="I8388" t="str">
            <v>S</v>
          </cell>
          <cell r="J8388"/>
        </row>
        <row r="8389">
          <cell r="A8389">
            <v>909148</v>
          </cell>
          <cell r="B8389" t="str">
            <v>DR MCGILLICUDDY CHERRY 750ml</v>
          </cell>
          <cell r="C8389" t="str">
            <v>Y</v>
          </cell>
          <cell r="D8389" t="str">
            <v>YS</v>
          </cell>
          <cell r="E8389" t="str">
            <v>YSA</v>
          </cell>
          <cell r="F8389">
            <v>750</v>
          </cell>
          <cell r="G8389">
            <v>909148</v>
          </cell>
          <cell r="H8389">
            <v>13.24</v>
          </cell>
          <cell r="I8389" t="str">
            <v>S</v>
          </cell>
          <cell r="J8389"/>
        </row>
        <row r="8390">
          <cell r="A8390">
            <v>69611</v>
          </cell>
          <cell r="B8390" t="str">
            <v>DR MCGILLICUDDYS APPLE PIE LIQ 750ml</v>
          </cell>
          <cell r="C8390" t="str">
            <v>C</v>
          </cell>
          <cell r="D8390" t="str">
            <v>CH</v>
          </cell>
          <cell r="E8390" t="str">
            <v>CHE</v>
          </cell>
          <cell r="F8390">
            <v>750</v>
          </cell>
          <cell r="G8390">
            <v>69611</v>
          </cell>
          <cell r="H8390">
            <v>12.99</v>
          </cell>
          <cell r="I8390" t="str">
            <v>D</v>
          </cell>
          <cell r="J8390"/>
        </row>
        <row r="8391">
          <cell r="A8391">
            <v>69618</v>
          </cell>
          <cell r="B8391" t="str">
            <v>DR MCGILLICUDDYS BUTTERSCOTCH LIQ 750ml</v>
          </cell>
          <cell r="C8391" t="str">
            <v>C</v>
          </cell>
          <cell r="D8391" t="str">
            <v>CP</v>
          </cell>
          <cell r="E8391" t="str">
            <v>CPP</v>
          </cell>
          <cell r="F8391">
            <v>750</v>
          </cell>
          <cell r="G8391">
            <v>69618</v>
          </cell>
          <cell r="H8391">
            <v>12.99</v>
          </cell>
          <cell r="I8391">
            <v>1</v>
          </cell>
          <cell r="J8391"/>
        </row>
        <row r="8392">
          <cell r="A8392">
            <v>904692</v>
          </cell>
          <cell r="B8392" t="str">
            <v>DR MCGILLICUDDYS FIREBALL LIQ 750ml</v>
          </cell>
          <cell r="C8392" t="str">
            <v>Y</v>
          </cell>
          <cell r="D8392" t="str">
            <v>YS</v>
          </cell>
          <cell r="E8392" t="str">
            <v>YSC</v>
          </cell>
          <cell r="F8392">
            <v>750</v>
          </cell>
          <cell r="G8392">
            <v>904692</v>
          </cell>
          <cell r="H8392">
            <v>15.81</v>
          </cell>
          <cell r="I8392" t="str">
            <v>S</v>
          </cell>
          <cell r="J8392"/>
        </row>
        <row r="8393">
          <cell r="A8393">
            <v>69666</v>
          </cell>
          <cell r="B8393" t="str">
            <v>DR MCGILLICUDDYS FRENCH KISS VANI 750ml</v>
          </cell>
          <cell r="C8393" t="str">
            <v>C</v>
          </cell>
          <cell r="D8393" t="str">
            <v>CH</v>
          </cell>
          <cell r="E8393" t="str">
            <v>CHU</v>
          </cell>
          <cell r="F8393">
            <v>750</v>
          </cell>
          <cell r="G8393">
            <v>69666</v>
          </cell>
          <cell r="H8393">
            <v>12.99</v>
          </cell>
          <cell r="I8393" t="str">
            <v>S</v>
          </cell>
          <cell r="J8393"/>
        </row>
        <row r="8394">
          <cell r="A8394">
            <v>69656</v>
          </cell>
          <cell r="B8394" t="str">
            <v>DR MCGILLICUDDY'S MENTHOLMINT 750ml</v>
          </cell>
          <cell r="C8394" t="str">
            <v>C</v>
          </cell>
          <cell r="D8394" t="str">
            <v>CP</v>
          </cell>
          <cell r="E8394" t="str">
            <v>CPC</v>
          </cell>
          <cell r="F8394">
            <v>750</v>
          </cell>
          <cell r="G8394">
            <v>69656</v>
          </cell>
          <cell r="H8394">
            <v>11.82</v>
          </cell>
          <cell r="I8394">
            <v>1</v>
          </cell>
          <cell r="J8394"/>
        </row>
        <row r="8395">
          <cell r="A8395">
            <v>69706</v>
          </cell>
          <cell r="B8395" t="str">
            <v>DR MCGILLICUDDYS ROOT BEER LIQUEU 750ml</v>
          </cell>
          <cell r="C8395" t="str">
            <v>C</v>
          </cell>
          <cell r="D8395" t="str">
            <v>CH</v>
          </cell>
          <cell r="E8395" t="str">
            <v>CHS</v>
          </cell>
          <cell r="F8395">
            <v>750</v>
          </cell>
          <cell r="G8395">
            <v>69706</v>
          </cell>
          <cell r="H8395">
            <v>12.99</v>
          </cell>
          <cell r="I8395">
            <v>1</v>
          </cell>
          <cell r="J8395"/>
        </row>
        <row r="8396">
          <cell r="A8396">
            <v>914067</v>
          </cell>
          <cell r="B8396" t="str">
            <v>DR PARCE BANYULS LA COUME'05 375ml</v>
          </cell>
          <cell r="C8396" t="str">
            <v>E</v>
          </cell>
          <cell r="D8396" t="str">
            <v>EV</v>
          </cell>
          <cell r="E8396" t="str">
            <v>EVV</v>
          </cell>
          <cell r="F8396">
            <v>375</v>
          </cell>
          <cell r="G8396">
            <v>914067</v>
          </cell>
          <cell r="H8396">
            <v>25.24</v>
          </cell>
          <cell r="I8396" t="str">
            <v>U</v>
          </cell>
          <cell r="J8396"/>
        </row>
        <row r="8397">
          <cell r="A8397">
            <v>949511</v>
          </cell>
          <cell r="B8397" t="str">
            <v>DR. HERMANN H RIESLING'21 750ml</v>
          </cell>
          <cell r="C8397" t="str">
            <v>K</v>
          </cell>
          <cell r="D8397" t="str">
            <v>KR</v>
          </cell>
          <cell r="E8397" t="str">
            <v>KRH</v>
          </cell>
          <cell r="F8397">
            <v>750</v>
          </cell>
          <cell r="G8397">
            <v>949511</v>
          </cell>
          <cell r="H8397">
            <v>14.99</v>
          </cell>
          <cell r="I8397" t="str">
            <v>L</v>
          </cell>
          <cell r="J8397"/>
        </row>
        <row r="8398">
          <cell r="A8398">
            <v>952014</v>
          </cell>
          <cell r="B8398" t="str">
            <v>DR. HEYDEN SILVANER 750ml</v>
          </cell>
          <cell r="C8398" t="str">
            <v>Y</v>
          </cell>
          <cell r="D8398" t="str">
            <v>YS</v>
          </cell>
          <cell r="E8398" t="str">
            <v>YSE</v>
          </cell>
          <cell r="F8398">
            <v>750</v>
          </cell>
          <cell r="G8398">
            <v>952014</v>
          </cell>
          <cell r="H8398">
            <v>13.26</v>
          </cell>
          <cell r="I8398" t="str">
            <v>S</v>
          </cell>
          <cell r="J8398"/>
        </row>
        <row r="8399">
          <cell r="A8399">
            <v>955652</v>
          </cell>
          <cell r="B8399" t="str">
            <v>DR. K CABERNET FRANC 750ml</v>
          </cell>
          <cell r="C8399" t="str">
            <v>Y</v>
          </cell>
          <cell r="D8399" t="str">
            <v>YS</v>
          </cell>
          <cell r="E8399" t="str">
            <v>YSE</v>
          </cell>
          <cell r="F8399">
            <v>750</v>
          </cell>
          <cell r="G8399">
            <v>955652</v>
          </cell>
          <cell r="H8399">
            <v>23.99</v>
          </cell>
          <cell r="I8399" t="str">
            <v>U</v>
          </cell>
          <cell r="J8399"/>
        </row>
        <row r="8400">
          <cell r="A8400">
            <v>955016</v>
          </cell>
          <cell r="B8400" t="str">
            <v>DR. KONSTANTIN MIXED CASE 750ml</v>
          </cell>
          <cell r="C8400" t="str">
            <v>Y</v>
          </cell>
          <cell r="D8400" t="str">
            <v>YS</v>
          </cell>
          <cell r="E8400" t="str">
            <v>YSE</v>
          </cell>
          <cell r="F8400">
            <v>750</v>
          </cell>
          <cell r="G8400">
            <v>955016</v>
          </cell>
          <cell r="H8400">
            <v>21.3</v>
          </cell>
          <cell r="I8400" t="str">
            <v>S</v>
          </cell>
          <cell r="J8400"/>
        </row>
        <row r="8401">
          <cell r="A8401">
            <v>953274</v>
          </cell>
          <cell r="B8401" t="str">
            <v>DR. KONSTANTIN SPARKLING CÃ‰LÃˆBRE N 750ml</v>
          </cell>
          <cell r="C8401" t="str">
            <v>Y</v>
          </cell>
          <cell r="D8401" t="str">
            <v>YS</v>
          </cell>
          <cell r="E8401" t="str">
            <v>YSE</v>
          </cell>
          <cell r="F8401">
            <v>750</v>
          </cell>
          <cell r="G8401">
            <v>953274</v>
          </cell>
          <cell r="H8401">
            <v>24.99</v>
          </cell>
          <cell r="I8401" t="str">
            <v>S</v>
          </cell>
          <cell r="J8401"/>
        </row>
        <row r="8402">
          <cell r="A8402">
            <v>954686</v>
          </cell>
          <cell r="B8402" t="str">
            <v>DR. LOOSEN BEERENAUSLESE 187ml</v>
          </cell>
          <cell r="C8402" t="str">
            <v>Y</v>
          </cell>
          <cell r="D8402" t="str">
            <v>YS</v>
          </cell>
          <cell r="E8402" t="str">
            <v>YSE</v>
          </cell>
          <cell r="F8402">
            <v>187</v>
          </cell>
          <cell r="G8402">
            <v>954686</v>
          </cell>
          <cell r="H8402">
            <v>25.46</v>
          </cell>
          <cell r="I8402" t="str">
            <v>S</v>
          </cell>
          <cell r="J8402"/>
        </row>
        <row r="8403">
          <cell r="A8403">
            <v>954687</v>
          </cell>
          <cell r="B8403" t="str">
            <v>DR. LOSSEN ERDENER TREPPCHEN KAB 750ml</v>
          </cell>
          <cell r="C8403" t="str">
            <v>Y</v>
          </cell>
          <cell r="D8403" t="str">
            <v>YS</v>
          </cell>
          <cell r="E8403" t="str">
            <v>YSE</v>
          </cell>
          <cell r="F8403">
            <v>750</v>
          </cell>
          <cell r="G8403">
            <v>954687</v>
          </cell>
          <cell r="H8403">
            <v>26.8</v>
          </cell>
          <cell r="I8403" t="str">
            <v>S</v>
          </cell>
          <cell r="J8403"/>
        </row>
        <row r="8404">
          <cell r="A8404">
            <v>69711</v>
          </cell>
          <cell r="B8404" t="str">
            <v>DR. MCGILLICUDDY'S WILD GRAPE 750M750ml</v>
          </cell>
          <cell r="C8404" t="str">
            <v>C</v>
          </cell>
          <cell r="D8404" t="str">
            <v>CH</v>
          </cell>
          <cell r="E8404" t="str">
            <v>CHE</v>
          </cell>
          <cell r="F8404">
            <v>750</v>
          </cell>
          <cell r="G8404">
            <v>69711</v>
          </cell>
          <cell r="H8404">
            <v>12.99</v>
          </cell>
          <cell r="I8404">
            <v>1</v>
          </cell>
          <cell r="J8404"/>
        </row>
        <row r="8405">
          <cell r="A8405">
            <v>902400</v>
          </cell>
          <cell r="B8405" t="str">
            <v>DRAAI LAAG HAVIKEN 500ml</v>
          </cell>
          <cell r="C8405" t="str">
            <v>Y</v>
          </cell>
          <cell r="D8405" t="str">
            <v>YS</v>
          </cell>
          <cell r="E8405" t="str">
            <v>YST</v>
          </cell>
          <cell r="F8405">
            <v>500</v>
          </cell>
          <cell r="G8405">
            <v>902400</v>
          </cell>
          <cell r="H8405">
            <v>9.35</v>
          </cell>
          <cell r="I8405" t="str">
            <v>S</v>
          </cell>
          <cell r="J8405"/>
        </row>
        <row r="8406">
          <cell r="A8406">
            <v>900443</v>
          </cell>
          <cell r="B8406" t="str">
            <v>DRACULA MERLOT 750ml</v>
          </cell>
          <cell r="C8406" t="str">
            <v>Y</v>
          </cell>
          <cell r="D8406" t="str">
            <v>YS</v>
          </cell>
          <cell r="E8406" t="str">
            <v>YSE</v>
          </cell>
          <cell r="F8406">
            <v>750</v>
          </cell>
          <cell r="G8406">
            <v>900443</v>
          </cell>
          <cell r="H8406">
            <v>13.99</v>
          </cell>
          <cell r="I8406" t="str">
            <v>U</v>
          </cell>
          <cell r="J8406"/>
        </row>
        <row r="8407">
          <cell r="A8407">
            <v>900457</v>
          </cell>
          <cell r="B8407" t="str">
            <v>DRACULA SPARKLING ROSE 750ml</v>
          </cell>
          <cell r="C8407" t="str">
            <v>Y</v>
          </cell>
          <cell r="D8407" t="str">
            <v>YG</v>
          </cell>
          <cell r="E8407" t="str">
            <v>YGE</v>
          </cell>
          <cell r="F8407">
            <v>750</v>
          </cell>
          <cell r="G8407">
            <v>900457</v>
          </cell>
          <cell r="H8407">
            <v>13.99</v>
          </cell>
          <cell r="I8407" t="str">
            <v>L</v>
          </cell>
          <cell r="J8407"/>
        </row>
        <row r="8408">
          <cell r="A8408">
            <v>920346</v>
          </cell>
          <cell r="B8408" t="str">
            <v>DRACULA SYRAH 750ml</v>
          </cell>
          <cell r="C8408" t="str">
            <v>Y</v>
          </cell>
          <cell r="D8408" t="str">
            <v>YS</v>
          </cell>
          <cell r="E8408" t="str">
            <v>YSE</v>
          </cell>
          <cell r="F8408">
            <v>750</v>
          </cell>
          <cell r="G8408">
            <v>920346</v>
          </cell>
          <cell r="H8408">
            <v>13.99</v>
          </cell>
          <cell r="I8408" t="str">
            <v>S</v>
          </cell>
          <cell r="J8408"/>
        </row>
        <row r="8409">
          <cell r="A8409">
            <v>64883</v>
          </cell>
          <cell r="B8409" t="str">
            <v>DRAMBUIE 15YR LIQUEUR 750ml</v>
          </cell>
          <cell r="C8409" t="str">
            <v>C</v>
          </cell>
          <cell r="D8409" t="str">
            <v>CH</v>
          </cell>
          <cell r="E8409" t="str">
            <v>CHU</v>
          </cell>
          <cell r="F8409">
            <v>750</v>
          </cell>
          <cell r="G8409">
            <v>64883</v>
          </cell>
          <cell r="H8409">
            <v>32.4</v>
          </cell>
          <cell r="I8409" t="str">
            <v>X</v>
          </cell>
          <cell r="J8409"/>
        </row>
        <row r="8410">
          <cell r="A8410">
            <v>64876</v>
          </cell>
          <cell r="B8410" t="str">
            <v>DRAMBUIE LIQUEUR 750ml</v>
          </cell>
          <cell r="C8410" t="str">
            <v>C</v>
          </cell>
          <cell r="D8410" t="str">
            <v>CH</v>
          </cell>
          <cell r="E8410" t="str">
            <v>CHU</v>
          </cell>
          <cell r="F8410">
            <v>750</v>
          </cell>
          <cell r="G8410">
            <v>64876</v>
          </cell>
          <cell r="H8410">
            <v>41.99</v>
          </cell>
          <cell r="I8410">
            <v>1</v>
          </cell>
          <cell r="J8410"/>
        </row>
        <row r="8411">
          <cell r="A8411">
            <v>2737</v>
          </cell>
          <cell r="B8411" t="str">
            <v>DRAMBUIE W/2 GLASSES 750ml</v>
          </cell>
          <cell r="C8411" t="str">
            <v>C</v>
          </cell>
          <cell r="D8411" t="str">
            <v>CH</v>
          </cell>
          <cell r="E8411" t="str">
            <v>CHU</v>
          </cell>
          <cell r="F8411">
            <v>750</v>
          </cell>
          <cell r="G8411">
            <v>2737</v>
          </cell>
          <cell r="H8411">
            <v>19.440000000000001</v>
          </cell>
          <cell r="I8411" t="str">
            <v>D</v>
          </cell>
          <cell r="J8411"/>
        </row>
        <row r="8412">
          <cell r="A8412">
            <v>955786</v>
          </cell>
          <cell r="B8412" t="str">
            <v>DRAPO ROSE VERMOUTH 1000 ml</v>
          </cell>
          <cell r="C8412" t="str">
            <v>Y</v>
          </cell>
          <cell r="D8412" t="str">
            <v>YS</v>
          </cell>
          <cell r="E8412" t="str">
            <v>YSA</v>
          </cell>
          <cell r="F8412">
            <v>1000</v>
          </cell>
          <cell r="G8412">
            <v>955786</v>
          </cell>
          <cell r="H8412">
            <v>25.95</v>
          </cell>
          <cell r="I8412" t="str">
            <v>S</v>
          </cell>
          <cell r="J8412"/>
        </row>
        <row r="8413">
          <cell r="A8413">
            <v>900019</v>
          </cell>
          <cell r="B8413" t="str">
            <v>DRAPPIER BRUT CHAMPAGNE CARTE D'OR 750ml</v>
          </cell>
          <cell r="C8413" t="str">
            <v>Y</v>
          </cell>
          <cell r="D8413" t="str">
            <v>YS</v>
          </cell>
          <cell r="E8413" t="str">
            <v>YSE</v>
          </cell>
          <cell r="F8413">
            <v>750</v>
          </cell>
          <cell r="G8413">
            <v>900019</v>
          </cell>
          <cell r="H8413">
            <v>52.89</v>
          </cell>
          <cell r="I8413" t="str">
            <v>S</v>
          </cell>
          <cell r="J8413"/>
        </row>
        <row r="8414">
          <cell r="A8414">
            <v>948582</v>
          </cell>
          <cell r="B8414" t="str">
            <v>DRAPPIER ZERO DOSAGE NATUR NV 750ml</v>
          </cell>
          <cell r="C8414" t="str">
            <v>Y</v>
          </cell>
          <cell r="D8414" t="str">
            <v>YS</v>
          </cell>
          <cell r="E8414" t="str">
            <v>YSE</v>
          </cell>
          <cell r="F8414">
            <v>750</v>
          </cell>
          <cell r="G8414">
            <v>948582</v>
          </cell>
          <cell r="H8414">
            <v>61.47</v>
          </cell>
          <cell r="I8414" t="str">
            <v>S</v>
          </cell>
          <cell r="J8414"/>
        </row>
        <row r="8415">
          <cell r="A8415">
            <v>918213</v>
          </cell>
          <cell r="B8415" t="str">
            <v>DRC CORTON'19 750ml</v>
          </cell>
          <cell r="C8415" t="str">
            <v>L</v>
          </cell>
          <cell r="D8415" t="str">
            <v>LA</v>
          </cell>
          <cell r="E8415" t="str">
            <v>LAW</v>
          </cell>
          <cell r="F8415">
            <v>750</v>
          </cell>
          <cell r="G8415">
            <v>918213</v>
          </cell>
          <cell r="H8415">
            <v>808.31</v>
          </cell>
          <cell r="I8415" t="str">
            <v>R</v>
          </cell>
          <cell r="J8415"/>
        </row>
        <row r="8416">
          <cell r="A8416">
            <v>910350</v>
          </cell>
          <cell r="B8416" t="str">
            <v>DRC CORTON-CHARLEMAGNE BLANC'19 750ml</v>
          </cell>
          <cell r="C8416" t="str">
            <v>K</v>
          </cell>
          <cell r="D8416" t="str">
            <v>KR</v>
          </cell>
          <cell r="E8416" t="str">
            <v>KRA</v>
          </cell>
          <cell r="F8416">
            <v>750</v>
          </cell>
          <cell r="G8416">
            <v>910350</v>
          </cell>
          <cell r="H8416">
            <v>1694.11</v>
          </cell>
          <cell r="I8416" t="str">
            <v>R</v>
          </cell>
          <cell r="J8416"/>
        </row>
        <row r="8417">
          <cell r="A8417">
            <v>914930</v>
          </cell>
          <cell r="B8417" t="str">
            <v>DRC ECHEZEAUX'19 750ml</v>
          </cell>
          <cell r="C8417" t="str">
            <v>L</v>
          </cell>
          <cell r="D8417" t="str">
            <v>LA</v>
          </cell>
          <cell r="E8417" t="str">
            <v>LAW</v>
          </cell>
          <cell r="F8417">
            <v>750</v>
          </cell>
          <cell r="G8417">
            <v>914930</v>
          </cell>
          <cell r="H8417">
            <v>831.81</v>
          </cell>
          <cell r="I8417" t="str">
            <v>R</v>
          </cell>
          <cell r="J8417"/>
        </row>
        <row r="8418">
          <cell r="A8418">
            <v>914297</v>
          </cell>
          <cell r="B8418" t="str">
            <v>DRC GR-ECHEZEAUX'19 750ml</v>
          </cell>
          <cell r="C8418" t="str">
            <v>L</v>
          </cell>
          <cell r="D8418" t="str">
            <v>LA</v>
          </cell>
          <cell r="E8418" t="str">
            <v>LAW</v>
          </cell>
          <cell r="F8418">
            <v>750</v>
          </cell>
          <cell r="G8418">
            <v>914297</v>
          </cell>
          <cell r="H8418">
            <v>1348.81</v>
          </cell>
          <cell r="I8418" t="str">
            <v>R</v>
          </cell>
          <cell r="J8418"/>
        </row>
        <row r="8419">
          <cell r="A8419">
            <v>913700</v>
          </cell>
          <cell r="B8419" t="str">
            <v>DRC LA TACHE'19 750ml</v>
          </cell>
          <cell r="C8419" t="str">
            <v>L</v>
          </cell>
          <cell r="D8419" t="str">
            <v>LA</v>
          </cell>
          <cell r="E8419" t="str">
            <v>LAW</v>
          </cell>
          <cell r="F8419">
            <v>750</v>
          </cell>
          <cell r="G8419">
            <v>913700</v>
          </cell>
          <cell r="H8419">
            <v>2696.14</v>
          </cell>
          <cell r="I8419" t="str">
            <v>R</v>
          </cell>
          <cell r="J8419"/>
        </row>
        <row r="8420">
          <cell r="A8420">
            <v>911585</v>
          </cell>
          <cell r="B8420" t="str">
            <v>DRC LE MONTRACHET BLANC'19 750ml</v>
          </cell>
          <cell r="C8420" t="str">
            <v>L</v>
          </cell>
          <cell r="D8420" t="str">
            <v>LA</v>
          </cell>
          <cell r="E8420" t="str">
            <v>LAW</v>
          </cell>
          <cell r="F8420">
            <v>750</v>
          </cell>
          <cell r="G8420">
            <v>911585</v>
          </cell>
          <cell r="H8420">
            <v>4608.1099999999997</v>
          </cell>
          <cell r="I8420" t="str">
            <v>R</v>
          </cell>
          <cell r="J8420"/>
        </row>
        <row r="8421">
          <cell r="A8421">
            <v>913702</v>
          </cell>
          <cell r="B8421" t="str">
            <v>DRC RICHEBOURG'19 750ml</v>
          </cell>
          <cell r="C8421" t="str">
            <v>L</v>
          </cell>
          <cell r="D8421" t="str">
            <v>LA</v>
          </cell>
          <cell r="E8421" t="str">
            <v>LAW</v>
          </cell>
          <cell r="F8421">
            <v>750</v>
          </cell>
          <cell r="G8421">
            <v>913702</v>
          </cell>
          <cell r="H8421">
            <v>2226.14</v>
          </cell>
          <cell r="I8421" t="str">
            <v>R</v>
          </cell>
          <cell r="J8421"/>
        </row>
        <row r="8422">
          <cell r="A8422">
            <v>913698</v>
          </cell>
          <cell r="B8422" t="str">
            <v>DRC ROMANEE-CONTI'14 750ml</v>
          </cell>
          <cell r="C8422" t="str">
            <v>P</v>
          </cell>
          <cell r="D8422" t="str">
            <v>PR</v>
          </cell>
          <cell r="E8422" t="str">
            <v>PRB</v>
          </cell>
          <cell r="F8422">
            <v>750</v>
          </cell>
          <cell r="G8422">
            <v>913698</v>
          </cell>
          <cell r="H8422">
            <v>6241.2</v>
          </cell>
          <cell r="I8422" t="str">
            <v>X</v>
          </cell>
          <cell r="J8422"/>
        </row>
        <row r="8423">
          <cell r="A8423">
            <v>915474</v>
          </cell>
          <cell r="B8423" t="str">
            <v>DRC ROMANEE-CONTI'19 750ml</v>
          </cell>
          <cell r="C8423" t="str">
            <v>L</v>
          </cell>
          <cell r="D8423" t="str">
            <v>LA</v>
          </cell>
          <cell r="E8423" t="str">
            <v>LAW</v>
          </cell>
          <cell r="F8423">
            <v>750</v>
          </cell>
          <cell r="G8423">
            <v>915474</v>
          </cell>
          <cell r="H8423">
            <v>8368.11</v>
          </cell>
          <cell r="I8423" t="str">
            <v>R</v>
          </cell>
          <cell r="J8423"/>
        </row>
        <row r="8424">
          <cell r="A8424">
            <v>913699</v>
          </cell>
          <cell r="B8424" t="str">
            <v>DRC ROMANEE-ST-VIVANT'13/14 750ml</v>
          </cell>
          <cell r="C8424" t="str">
            <v>P</v>
          </cell>
          <cell r="D8424" t="str">
            <v>PR</v>
          </cell>
          <cell r="E8424" t="str">
            <v>PRB</v>
          </cell>
          <cell r="F8424">
            <v>750</v>
          </cell>
          <cell r="G8424">
            <v>913699</v>
          </cell>
          <cell r="H8424">
            <v>1676.55</v>
          </cell>
          <cell r="I8424" t="str">
            <v>X</v>
          </cell>
          <cell r="J8424"/>
        </row>
        <row r="8425">
          <cell r="A8425">
            <v>918988</v>
          </cell>
          <cell r="B8425" t="str">
            <v>DRC ROMANÃ‰E-ST-VIVANT'15 750ml</v>
          </cell>
          <cell r="C8425" t="str">
            <v>P</v>
          </cell>
          <cell r="D8425" t="str">
            <v>PR</v>
          </cell>
          <cell r="E8425" t="str">
            <v>PRB</v>
          </cell>
          <cell r="F8425">
            <v>750</v>
          </cell>
          <cell r="G8425">
            <v>918988</v>
          </cell>
          <cell r="H8425">
            <v>2057.25</v>
          </cell>
          <cell r="I8425" t="str">
            <v>X</v>
          </cell>
          <cell r="J8425"/>
        </row>
        <row r="8426">
          <cell r="A8426">
            <v>914195</v>
          </cell>
          <cell r="B8426" t="str">
            <v>DRC ROMANEE-ST-VIVANT'19 750ml</v>
          </cell>
          <cell r="C8426" t="str">
            <v>L</v>
          </cell>
          <cell r="D8426" t="str">
            <v>LA</v>
          </cell>
          <cell r="E8426" t="str">
            <v>LAW</v>
          </cell>
          <cell r="F8426">
            <v>750</v>
          </cell>
          <cell r="G8426">
            <v>914195</v>
          </cell>
          <cell r="H8426">
            <v>2226.14</v>
          </cell>
          <cell r="I8426" t="str">
            <v>R</v>
          </cell>
          <cell r="J8426"/>
        </row>
        <row r="8427">
          <cell r="A8427">
            <v>462100</v>
          </cell>
          <cell r="B8427" t="str">
            <v>DREAMING TREE CABERNET 750ml</v>
          </cell>
          <cell r="C8427" t="str">
            <v>Y</v>
          </cell>
          <cell r="D8427" t="str">
            <v>YS</v>
          </cell>
          <cell r="E8427" t="str">
            <v>YSE</v>
          </cell>
          <cell r="F8427">
            <v>750</v>
          </cell>
          <cell r="G8427">
            <v>462100</v>
          </cell>
          <cell r="H8427">
            <v>16.809999999999999</v>
          </cell>
          <cell r="I8427" t="str">
            <v>S</v>
          </cell>
          <cell r="J8427"/>
        </row>
        <row r="8428">
          <cell r="A8428">
            <v>946993</v>
          </cell>
          <cell r="B8428" t="str">
            <v>DREAMING TREE CHARD0NNAY 750ml</v>
          </cell>
          <cell r="C8428" t="str">
            <v>Y</v>
          </cell>
          <cell r="D8428" t="str">
            <v>YS</v>
          </cell>
          <cell r="E8428" t="str">
            <v>YSE</v>
          </cell>
          <cell r="F8428">
            <v>750</v>
          </cell>
          <cell r="G8428">
            <v>946993</v>
          </cell>
          <cell r="H8428">
            <v>16.809999999999999</v>
          </cell>
          <cell r="I8428" t="str">
            <v>S</v>
          </cell>
          <cell r="J8428"/>
        </row>
        <row r="8429">
          <cell r="A8429">
            <v>462102</v>
          </cell>
          <cell r="B8429" t="str">
            <v>DREAMING TREE CRUSH RED WINE 750ml</v>
          </cell>
          <cell r="C8429" t="str">
            <v>P</v>
          </cell>
          <cell r="D8429" t="str">
            <v>PF</v>
          </cell>
          <cell r="E8429" t="str">
            <v>PFP</v>
          </cell>
          <cell r="F8429">
            <v>750</v>
          </cell>
          <cell r="G8429">
            <v>462102</v>
          </cell>
          <cell r="H8429">
            <v>16.059999999999999</v>
          </cell>
          <cell r="I8429">
            <v>1</v>
          </cell>
          <cell r="J8429"/>
        </row>
        <row r="8430">
          <cell r="A8430">
            <v>653095</v>
          </cell>
          <cell r="B8430" t="str">
            <v>DREAMING TREE ROSE 750ml</v>
          </cell>
          <cell r="C8430" t="str">
            <v>Y</v>
          </cell>
          <cell r="D8430" t="str">
            <v>YS</v>
          </cell>
          <cell r="E8430" t="str">
            <v>YSE</v>
          </cell>
          <cell r="F8430">
            <v>750</v>
          </cell>
          <cell r="G8430">
            <v>653095</v>
          </cell>
          <cell r="H8430">
            <v>16.8</v>
          </cell>
          <cell r="I8430" t="str">
            <v>S</v>
          </cell>
          <cell r="J8430"/>
        </row>
        <row r="8431">
          <cell r="A8431">
            <v>946995</v>
          </cell>
          <cell r="B8431" t="str">
            <v>DREAMING TREE SAUVIGNON BLANC 750ml</v>
          </cell>
          <cell r="C8431" t="str">
            <v>Y</v>
          </cell>
          <cell r="D8431" t="str">
            <v>YS</v>
          </cell>
          <cell r="E8431" t="str">
            <v>YSE</v>
          </cell>
          <cell r="F8431">
            <v>750</v>
          </cell>
          <cell r="G8431">
            <v>946995</v>
          </cell>
          <cell r="H8431">
            <v>16.809999999999999</v>
          </cell>
          <cell r="I8431" t="str">
            <v>S</v>
          </cell>
          <cell r="J8431"/>
        </row>
        <row r="8432">
          <cell r="A8432">
            <v>920873</v>
          </cell>
          <cell r="B8432" t="str">
            <v>DREW BARRYMORE PINOT GRIGIO 750ml</v>
          </cell>
          <cell r="C8432" t="str">
            <v>Y</v>
          </cell>
          <cell r="D8432" t="str">
            <v>YS</v>
          </cell>
          <cell r="E8432" t="str">
            <v>YSE</v>
          </cell>
          <cell r="F8432">
            <v>750</v>
          </cell>
          <cell r="G8432">
            <v>920873</v>
          </cell>
          <cell r="H8432">
            <v>22.66</v>
          </cell>
          <cell r="I8432" t="str">
            <v>S</v>
          </cell>
          <cell r="J8432"/>
        </row>
        <row r="8433">
          <cell r="A8433">
            <v>919170</v>
          </cell>
          <cell r="B8433" t="str">
            <v>DREW GATEKEEPERS PINOT 750ml</v>
          </cell>
          <cell r="C8433" t="str">
            <v>Y</v>
          </cell>
          <cell r="D8433" t="str">
            <v>YS</v>
          </cell>
          <cell r="E8433" t="str">
            <v>YSE</v>
          </cell>
          <cell r="F8433">
            <v>750</v>
          </cell>
          <cell r="G8433">
            <v>919170</v>
          </cell>
          <cell r="H8433">
            <v>26.81</v>
          </cell>
          <cell r="I8433" t="str">
            <v>S</v>
          </cell>
          <cell r="J8433"/>
        </row>
        <row r="8434">
          <cell r="A8434">
            <v>910045</v>
          </cell>
          <cell r="B8434" t="str">
            <v>DREW MCDOUGALL RANCHPINOT 750ml</v>
          </cell>
          <cell r="C8434" t="str">
            <v>Y</v>
          </cell>
          <cell r="D8434" t="str">
            <v>YS</v>
          </cell>
          <cell r="E8434" t="str">
            <v>YSE</v>
          </cell>
          <cell r="F8434">
            <v>750</v>
          </cell>
          <cell r="G8434">
            <v>910045</v>
          </cell>
          <cell r="H8434">
            <v>44.67</v>
          </cell>
          <cell r="I8434" t="str">
            <v>S</v>
          </cell>
          <cell r="J8434"/>
        </row>
        <row r="8435">
          <cell r="A8435">
            <v>910038</v>
          </cell>
          <cell r="B8435" t="str">
            <v>DREW MORNING DEW VYNPINOT 750ml</v>
          </cell>
          <cell r="C8435" t="str">
            <v>Y</v>
          </cell>
          <cell r="D8435" t="str">
            <v>YS</v>
          </cell>
          <cell r="E8435" t="str">
            <v>YSE</v>
          </cell>
          <cell r="F8435">
            <v>750</v>
          </cell>
          <cell r="G8435">
            <v>910038</v>
          </cell>
          <cell r="H8435">
            <v>44.67</v>
          </cell>
          <cell r="I8435" t="str">
            <v>S</v>
          </cell>
          <cell r="J8435"/>
        </row>
        <row r="8436">
          <cell r="A8436">
            <v>919169</v>
          </cell>
          <cell r="B8436" t="str">
            <v>DREW WENTZEL ALBARINO 750ml</v>
          </cell>
          <cell r="C8436" t="str">
            <v>Y</v>
          </cell>
          <cell r="D8436" t="str">
            <v>YS</v>
          </cell>
          <cell r="E8436" t="str">
            <v>YSE</v>
          </cell>
          <cell r="F8436">
            <v>750</v>
          </cell>
          <cell r="G8436">
            <v>919169</v>
          </cell>
          <cell r="H8436">
            <v>23.99</v>
          </cell>
          <cell r="I8436" t="str">
            <v>S</v>
          </cell>
          <cell r="J8436"/>
        </row>
        <row r="8437">
          <cell r="A8437">
            <v>908840</v>
          </cell>
          <cell r="B8437" t="str">
            <v>DRI FONTEINEN OUDE GEUZE 750ml</v>
          </cell>
          <cell r="C8437" t="str">
            <v>Y</v>
          </cell>
          <cell r="D8437" t="str">
            <v>YS</v>
          </cell>
          <cell r="E8437" t="str">
            <v>YST</v>
          </cell>
          <cell r="F8437">
            <v>750</v>
          </cell>
          <cell r="G8437">
            <v>908840</v>
          </cell>
          <cell r="H8437">
            <v>16.86</v>
          </cell>
          <cell r="I8437" t="str">
            <v>U</v>
          </cell>
          <cell r="J8437"/>
        </row>
        <row r="8438">
          <cell r="A8438">
            <v>900376</v>
          </cell>
          <cell r="B8438" t="str">
            <v>DRIE FONTEINEN ARMAND GASTON 750ml</v>
          </cell>
          <cell r="C8438" t="str">
            <v>Y</v>
          </cell>
          <cell r="D8438" t="str">
            <v>YS</v>
          </cell>
          <cell r="E8438" t="str">
            <v>YST</v>
          </cell>
          <cell r="F8438">
            <v>750</v>
          </cell>
          <cell r="G8438">
            <v>900376</v>
          </cell>
          <cell r="H8438">
            <v>33.76</v>
          </cell>
          <cell r="I8438" t="str">
            <v>S</v>
          </cell>
          <cell r="J8438"/>
        </row>
        <row r="8439">
          <cell r="A8439">
            <v>900378</v>
          </cell>
          <cell r="B8439" t="str">
            <v>DRIE FONTEINEN ARMOND GASTON 375 ml</v>
          </cell>
          <cell r="C8439" t="str">
            <v>Y</v>
          </cell>
          <cell r="D8439" t="str">
            <v>YS</v>
          </cell>
          <cell r="E8439" t="str">
            <v>YST</v>
          </cell>
          <cell r="F8439">
            <v>375</v>
          </cell>
          <cell r="G8439">
            <v>900378</v>
          </cell>
          <cell r="H8439">
            <v>18.23</v>
          </cell>
          <cell r="I8439" t="str">
            <v>S</v>
          </cell>
          <cell r="J8439"/>
        </row>
        <row r="8440">
          <cell r="A8440">
            <v>901493</v>
          </cell>
          <cell r="B8440" t="str">
            <v>DRIE FONTEINEN ARMOND GASTON HONEY 375ml</v>
          </cell>
          <cell r="C8440" t="str">
            <v>Y</v>
          </cell>
          <cell r="D8440" t="str">
            <v>YS</v>
          </cell>
          <cell r="E8440" t="str">
            <v>YST</v>
          </cell>
          <cell r="F8440">
            <v>375</v>
          </cell>
          <cell r="G8440">
            <v>901493</v>
          </cell>
          <cell r="H8440">
            <v>18.23</v>
          </cell>
          <cell r="I8440" t="str">
            <v>S</v>
          </cell>
          <cell r="J8440"/>
        </row>
        <row r="8441">
          <cell r="A8441">
            <v>900377</v>
          </cell>
          <cell r="B8441" t="str">
            <v>DRIE FONTEINEN HOMMAGE 750ml</v>
          </cell>
          <cell r="C8441" t="str">
            <v>Y</v>
          </cell>
          <cell r="D8441" t="str">
            <v>YS</v>
          </cell>
          <cell r="E8441" t="str">
            <v>YST</v>
          </cell>
          <cell r="F8441">
            <v>750</v>
          </cell>
          <cell r="G8441">
            <v>900377</v>
          </cell>
          <cell r="H8441">
            <v>51.01</v>
          </cell>
          <cell r="I8441" t="str">
            <v>S</v>
          </cell>
          <cell r="J8441"/>
        </row>
        <row r="8442">
          <cell r="A8442">
            <v>906780</v>
          </cell>
          <cell r="B8442" t="str">
            <v>DRIE FONTEINEN OUDE GUEZE 375 ml</v>
          </cell>
          <cell r="C8442" t="str">
            <v>Y</v>
          </cell>
          <cell r="D8442" t="str">
            <v>YS</v>
          </cell>
          <cell r="E8442" t="str">
            <v>YST</v>
          </cell>
          <cell r="F8442">
            <v>375</v>
          </cell>
          <cell r="G8442">
            <v>906780</v>
          </cell>
          <cell r="H8442">
            <v>16.989999999999998</v>
          </cell>
          <cell r="I8442" t="str">
            <v>S</v>
          </cell>
          <cell r="J8442"/>
        </row>
        <row r="8443">
          <cell r="A8443">
            <v>923787</v>
          </cell>
          <cell r="B8443" t="str">
            <v>DRIE FONTEINEN OUDE KRIEK 375ml</v>
          </cell>
          <cell r="C8443" t="str">
            <v>Y</v>
          </cell>
          <cell r="D8443" t="str">
            <v>YS</v>
          </cell>
          <cell r="E8443" t="str">
            <v>YST</v>
          </cell>
          <cell r="F8443">
            <v>375</v>
          </cell>
          <cell r="G8443">
            <v>923787</v>
          </cell>
          <cell r="H8443">
            <v>20.99</v>
          </cell>
          <cell r="I8443" t="str">
            <v>S</v>
          </cell>
          <cell r="J8443"/>
        </row>
        <row r="8444">
          <cell r="A8444">
            <v>923350</v>
          </cell>
          <cell r="B8444" t="str">
            <v>DRIE FONTEINEN OUDE KRIEKENLAMBIK 750ml</v>
          </cell>
          <cell r="C8444" t="str">
            <v>Y</v>
          </cell>
          <cell r="D8444" t="str">
            <v>YS</v>
          </cell>
          <cell r="E8444" t="str">
            <v>YST</v>
          </cell>
          <cell r="F8444">
            <v>750</v>
          </cell>
          <cell r="G8444">
            <v>923350</v>
          </cell>
          <cell r="H8444">
            <v>39.99</v>
          </cell>
          <cell r="I8444" t="str">
            <v>S</v>
          </cell>
          <cell r="J8444"/>
        </row>
        <row r="8445">
          <cell r="A8445">
            <v>954587</v>
          </cell>
          <cell r="B8445" t="str">
            <v>DRIE FONTEINEN ZWET 330ml</v>
          </cell>
          <cell r="C8445" t="str">
            <v>Y</v>
          </cell>
          <cell r="D8445" t="str">
            <v>YS</v>
          </cell>
          <cell r="E8445" t="str">
            <v>YST</v>
          </cell>
          <cell r="F8445">
            <v>330</v>
          </cell>
          <cell r="G8445">
            <v>954587</v>
          </cell>
          <cell r="H8445">
            <v>5.87</v>
          </cell>
          <cell r="I8445" t="str">
            <v>U</v>
          </cell>
          <cell r="J8445"/>
        </row>
        <row r="8446">
          <cell r="A8446">
            <v>918847</v>
          </cell>
          <cell r="B8446" t="str">
            <v>DRIFTLESS GLEN SINGLE BARREL RYE 750ml</v>
          </cell>
          <cell r="C8446" t="str">
            <v>Y</v>
          </cell>
          <cell r="D8446" t="str">
            <v>YS</v>
          </cell>
          <cell r="E8446" t="str">
            <v>YSA</v>
          </cell>
          <cell r="F8446">
            <v>750</v>
          </cell>
          <cell r="G8446">
            <v>918847</v>
          </cell>
          <cell r="H8446">
            <v>54.32</v>
          </cell>
          <cell r="I8446" t="str">
            <v>S</v>
          </cell>
          <cell r="J8446"/>
        </row>
        <row r="8447">
          <cell r="A8447">
            <v>917686</v>
          </cell>
          <cell r="B8447" t="str">
            <v>DROIN CHABLIS LES CLOS'08 750ml</v>
          </cell>
          <cell r="C8447" t="str">
            <v>K</v>
          </cell>
          <cell r="D8447" t="str">
            <v>KR</v>
          </cell>
          <cell r="E8447" t="str">
            <v>KRA</v>
          </cell>
          <cell r="F8447">
            <v>750</v>
          </cell>
          <cell r="G8447">
            <v>917686</v>
          </cell>
          <cell r="H8447">
            <v>63.44</v>
          </cell>
          <cell r="I8447" t="str">
            <v>X</v>
          </cell>
          <cell r="J8447"/>
        </row>
        <row r="8448">
          <cell r="A8448">
            <v>917684</v>
          </cell>
          <cell r="B8448" t="str">
            <v>DROIN CHABLIS MONTEE T'08 750ml</v>
          </cell>
          <cell r="C8448" t="str">
            <v>K</v>
          </cell>
          <cell r="D8448" t="str">
            <v>KR</v>
          </cell>
          <cell r="E8448" t="str">
            <v>KRA</v>
          </cell>
          <cell r="F8448">
            <v>750</v>
          </cell>
          <cell r="G8448">
            <v>917684</v>
          </cell>
          <cell r="H8448">
            <v>33.200000000000003</v>
          </cell>
          <cell r="I8448" t="str">
            <v>U</v>
          </cell>
          <cell r="J8448"/>
        </row>
        <row r="8449">
          <cell r="A8449">
            <v>917683</v>
          </cell>
          <cell r="B8449" t="str">
            <v>DROIN CHABLIS VAILLONS'18 750ml</v>
          </cell>
          <cell r="C8449" t="str">
            <v>K</v>
          </cell>
          <cell r="D8449" t="str">
            <v>KR</v>
          </cell>
          <cell r="E8449" t="str">
            <v>KRA</v>
          </cell>
          <cell r="F8449">
            <v>750</v>
          </cell>
          <cell r="G8449">
            <v>917683</v>
          </cell>
          <cell r="H8449">
            <v>36.229999999999997</v>
          </cell>
          <cell r="I8449" t="str">
            <v>X</v>
          </cell>
          <cell r="J8449"/>
        </row>
        <row r="8450">
          <cell r="A8450">
            <v>917685</v>
          </cell>
          <cell r="B8450" t="str">
            <v>DROIN CHABLIS VALMUR'08 750ml</v>
          </cell>
          <cell r="C8450" t="str">
            <v>K</v>
          </cell>
          <cell r="D8450" t="str">
            <v>KR</v>
          </cell>
          <cell r="E8450" t="str">
            <v>KRA</v>
          </cell>
          <cell r="F8450">
            <v>750</v>
          </cell>
          <cell r="G8450">
            <v>917685</v>
          </cell>
          <cell r="H8450">
            <v>56.86</v>
          </cell>
          <cell r="I8450" t="str">
            <v>X</v>
          </cell>
          <cell r="J8450"/>
        </row>
        <row r="8451">
          <cell r="A8451">
            <v>922527</v>
          </cell>
          <cell r="B8451" t="str">
            <v>DROP BY DROP DRY ORGANIC RODITIS 750ml</v>
          </cell>
          <cell r="C8451" t="str">
            <v>Y</v>
          </cell>
          <cell r="D8451" t="str">
            <v>YS</v>
          </cell>
          <cell r="E8451" t="str">
            <v>YSE</v>
          </cell>
          <cell r="F8451">
            <v>750</v>
          </cell>
          <cell r="G8451">
            <v>922527</v>
          </cell>
          <cell r="H8451">
            <v>17.559999999999999</v>
          </cell>
          <cell r="I8451" t="str">
            <v>S</v>
          </cell>
          <cell r="J8451"/>
        </row>
        <row r="8452">
          <cell r="A8452">
            <v>920243</v>
          </cell>
          <cell r="B8452" t="str">
            <v>DROPS OF JUPITER PETITE SIRAH 750ml</v>
          </cell>
          <cell r="C8452" t="str">
            <v>Y</v>
          </cell>
          <cell r="D8452" t="str">
            <v>YS</v>
          </cell>
          <cell r="E8452" t="str">
            <v>YSE</v>
          </cell>
          <cell r="F8452">
            <v>750</v>
          </cell>
          <cell r="G8452">
            <v>920243</v>
          </cell>
          <cell r="H8452">
            <v>9.82</v>
          </cell>
          <cell r="I8452" t="str">
            <v>S</v>
          </cell>
          <cell r="J8452"/>
        </row>
        <row r="8453">
          <cell r="A8453">
            <v>902923</v>
          </cell>
          <cell r="B8453" t="str">
            <v>DROPS OF JUPITER PINOT NOIR 750ml</v>
          </cell>
          <cell r="C8453" t="str">
            <v>Y</v>
          </cell>
          <cell r="D8453" t="str">
            <v>YS</v>
          </cell>
          <cell r="E8453" t="str">
            <v>YSE</v>
          </cell>
          <cell r="F8453">
            <v>750</v>
          </cell>
          <cell r="G8453">
            <v>902923</v>
          </cell>
          <cell r="H8453">
            <v>9.83</v>
          </cell>
          <cell r="I8453" t="str">
            <v>S</v>
          </cell>
          <cell r="J8453"/>
        </row>
        <row r="8454">
          <cell r="A8454">
            <v>950321</v>
          </cell>
          <cell r="B8454" t="str">
            <v>DROUGHIN ALOXE CORTON '12 750ml</v>
          </cell>
          <cell r="C8454" t="str">
            <v>Y</v>
          </cell>
          <cell r="D8454" t="str">
            <v>YS</v>
          </cell>
          <cell r="E8454" t="str">
            <v>YSE</v>
          </cell>
          <cell r="F8454">
            <v>750</v>
          </cell>
          <cell r="G8454">
            <v>950321</v>
          </cell>
          <cell r="H8454">
            <v>61.67</v>
          </cell>
          <cell r="I8454" t="str">
            <v>S</v>
          </cell>
          <cell r="J8454"/>
        </row>
        <row r="8455">
          <cell r="A8455">
            <v>950347</v>
          </cell>
          <cell r="B8455" t="str">
            <v>DROUGHIN BEAUNE-CHAMPINOTS 750ml</v>
          </cell>
          <cell r="C8455" t="str">
            <v>Y</v>
          </cell>
          <cell r="D8455" t="str">
            <v>YS</v>
          </cell>
          <cell r="E8455" t="str">
            <v>YSE</v>
          </cell>
          <cell r="F8455">
            <v>750</v>
          </cell>
          <cell r="G8455">
            <v>950347</v>
          </cell>
          <cell r="H8455">
            <v>93.79</v>
          </cell>
          <cell r="I8455" t="str">
            <v>S</v>
          </cell>
          <cell r="J8455"/>
        </row>
        <row r="8456">
          <cell r="A8456">
            <v>950322</v>
          </cell>
          <cell r="B8456" t="str">
            <v>DROUGHIN CHAMBOLLE MUSIGNY PRE CR 750ml</v>
          </cell>
          <cell r="C8456" t="str">
            <v>Y</v>
          </cell>
          <cell r="D8456" t="str">
            <v>YS</v>
          </cell>
          <cell r="E8456" t="str">
            <v>YSE</v>
          </cell>
          <cell r="F8456">
            <v>750</v>
          </cell>
          <cell r="G8456">
            <v>950322</v>
          </cell>
          <cell r="H8456">
            <v>85.17</v>
          </cell>
          <cell r="I8456" t="str">
            <v>S</v>
          </cell>
          <cell r="J8456"/>
        </row>
        <row r="8457">
          <cell r="A8457">
            <v>950348</v>
          </cell>
          <cell r="B8457" t="str">
            <v>DROUGHIN CHASSAGNE MONTRACHET RED 750ml</v>
          </cell>
          <cell r="C8457" t="str">
            <v>Y</v>
          </cell>
          <cell r="D8457" t="str">
            <v>YS</v>
          </cell>
          <cell r="E8457" t="str">
            <v>YSE</v>
          </cell>
          <cell r="F8457">
            <v>750</v>
          </cell>
          <cell r="G8457">
            <v>950348</v>
          </cell>
          <cell r="H8457">
            <v>47.57</v>
          </cell>
          <cell r="I8457" t="str">
            <v>S</v>
          </cell>
          <cell r="J8457"/>
        </row>
        <row r="8458">
          <cell r="A8458">
            <v>950323</v>
          </cell>
          <cell r="B8458" t="str">
            <v>DROUGHIN GEVREY CHAMBERTIN '12 750ml</v>
          </cell>
          <cell r="C8458" t="str">
            <v>Y</v>
          </cell>
          <cell r="D8458" t="str">
            <v>YS</v>
          </cell>
          <cell r="E8458" t="str">
            <v>YSE</v>
          </cell>
          <cell r="F8458">
            <v>750</v>
          </cell>
          <cell r="G8458">
            <v>950323</v>
          </cell>
          <cell r="H8458">
            <v>68.72</v>
          </cell>
          <cell r="I8458" t="str">
            <v>S</v>
          </cell>
          <cell r="J8458"/>
        </row>
        <row r="8459">
          <cell r="A8459">
            <v>950324</v>
          </cell>
          <cell r="B8459" t="str">
            <v>DROUGHIN PULIGNY MONTRACHET '13 750ml</v>
          </cell>
          <cell r="C8459" t="str">
            <v>Y</v>
          </cell>
          <cell r="D8459" t="str">
            <v>YS</v>
          </cell>
          <cell r="E8459" t="str">
            <v>YSE</v>
          </cell>
          <cell r="F8459">
            <v>750</v>
          </cell>
          <cell r="G8459">
            <v>950324</v>
          </cell>
          <cell r="H8459">
            <v>73.89</v>
          </cell>
          <cell r="I8459" t="str">
            <v>S</v>
          </cell>
          <cell r="J8459"/>
        </row>
        <row r="8460">
          <cell r="A8460">
            <v>950349</v>
          </cell>
          <cell r="B8460" t="str">
            <v>DROUGHIN VAUDON CHABLIS VAUDESIR ' 750ml</v>
          </cell>
          <cell r="C8460" t="str">
            <v>Y</v>
          </cell>
          <cell r="D8460" t="str">
            <v>YS</v>
          </cell>
          <cell r="E8460" t="str">
            <v>YSE</v>
          </cell>
          <cell r="F8460">
            <v>750</v>
          </cell>
          <cell r="G8460">
            <v>950349</v>
          </cell>
          <cell r="H8460">
            <v>76.62</v>
          </cell>
          <cell r="I8460" t="str">
            <v>S</v>
          </cell>
          <cell r="J8460"/>
        </row>
        <row r="8461">
          <cell r="A8461">
            <v>950325</v>
          </cell>
          <cell r="B8461" t="str">
            <v>DROUGHIN VOSNE ROMANEE 750ml</v>
          </cell>
          <cell r="C8461" t="str">
            <v>Y</v>
          </cell>
          <cell r="D8461" t="str">
            <v>YS</v>
          </cell>
          <cell r="E8461" t="str">
            <v>YSE</v>
          </cell>
          <cell r="F8461">
            <v>750</v>
          </cell>
          <cell r="G8461">
            <v>950325</v>
          </cell>
          <cell r="H8461">
            <v>105.54</v>
          </cell>
          <cell r="I8461" t="str">
            <v>S</v>
          </cell>
          <cell r="J8461"/>
        </row>
        <row r="8462">
          <cell r="A8462">
            <v>900611</v>
          </cell>
          <cell r="B8462" t="str">
            <v>DROUHIN BOURGOGNE BLANC 2017 750ml</v>
          </cell>
          <cell r="C8462" t="str">
            <v>Y</v>
          </cell>
          <cell r="D8462" t="str">
            <v>YS</v>
          </cell>
          <cell r="E8462" t="str">
            <v>YSE</v>
          </cell>
          <cell r="F8462">
            <v>750</v>
          </cell>
          <cell r="G8462">
            <v>900611</v>
          </cell>
          <cell r="H8462">
            <v>16.93</v>
          </cell>
          <cell r="I8462" t="str">
            <v>S</v>
          </cell>
          <cell r="J8462"/>
        </row>
        <row r="8463">
          <cell r="A8463">
            <v>900614</v>
          </cell>
          <cell r="B8463" t="str">
            <v>DROUHIN CHAMB CLOS DE BEZE 2011 750ml</v>
          </cell>
          <cell r="C8463" t="str">
            <v>Y</v>
          </cell>
          <cell r="D8463" t="str">
            <v>YS</v>
          </cell>
          <cell r="E8463" t="str">
            <v>YSE</v>
          </cell>
          <cell r="F8463">
            <v>750</v>
          </cell>
          <cell r="G8463">
            <v>900614</v>
          </cell>
          <cell r="H8463">
            <v>587.11</v>
          </cell>
          <cell r="I8463" t="str">
            <v>S</v>
          </cell>
          <cell r="J8463"/>
        </row>
        <row r="8464">
          <cell r="A8464">
            <v>900615</v>
          </cell>
          <cell r="B8464" t="str">
            <v>DROUHIN CHAMB CLOS DE BEZE 2012 750ml</v>
          </cell>
          <cell r="C8464" t="str">
            <v>Y</v>
          </cell>
          <cell r="D8464" t="str">
            <v>YS</v>
          </cell>
          <cell r="E8464" t="str">
            <v>YSE</v>
          </cell>
          <cell r="F8464">
            <v>750</v>
          </cell>
          <cell r="G8464">
            <v>900615</v>
          </cell>
          <cell r="H8464">
            <v>759.45</v>
          </cell>
          <cell r="I8464" t="str">
            <v>S</v>
          </cell>
          <cell r="J8464"/>
        </row>
        <row r="8465">
          <cell r="A8465">
            <v>900613</v>
          </cell>
          <cell r="B8465" t="str">
            <v>DROUHIN CHAMB CLOS DE BEZE 2015 750ml</v>
          </cell>
          <cell r="C8465" t="str">
            <v>Y</v>
          </cell>
          <cell r="D8465" t="str">
            <v>YS</v>
          </cell>
          <cell r="E8465" t="str">
            <v>YSE</v>
          </cell>
          <cell r="F8465">
            <v>750</v>
          </cell>
          <cell r="G8465">
            <v>900613</v>
          </cell>
          <cell r="H8465">
            <v>729.68</v>
          </cell>
          <cell r="I8465" t="str">
            <v>S</v>
          </cell>
          <cell r="J8465"/>
        </row>
        <row r="8466">
          <cell r="A8466">
            <v>900618</v>
          </cell>
          <cell r="B8466" t="str">
            <v>DROUHIN CHAMB MUSIGNY 2012 750ml</v>
          </cell>
          <cell r="C8466" t="str">
            <v>Y</v>
          </cell>
          <cell r="D8466" t="str">
            <v>YS</v>
          </cell>
          <cell r="E8466" t="str">
            <v>YSE</v>
          </cell>
          <cell r="F8466">
            <v>750</v>
          </cell>
          <cell r="G8466">
            <v>900618</v>
          </cell>
          <cell r="H8466">
            <v>86.33</v>
          </cell>
          <cell r="I8466" t="str">
            <v>S</v>
          </cell>
          <cell r="J8466"/>
        </row>
        <row r="8467">
          <cell r="A8467">
            <v>900708</v>
          </cell>
          <cell r="B8467" t="str">
            <v>DROUHIN CHAMB MUSIGNY 2012 750ml</v>
          </cell>
          <cell r="C8467" t="str">
            <v>Y</v>
          </cell>
          <cell r="D8467" t="str">
            <v>YS</v>
          </cell>
          <cell r="E8467" t="str">
            <v>YSE</v>
          </cell>
          <cell r="F8467">
            <v>750</v>
          </cell>
          <cell r="G8467">
            <v>900708</v>
          </cell>
          <cell r="H8467">
            <v>86.33</v>
          </cell>
          <cell r="I8467" t="str">
            <v>S</v>
          </cell>
          <cell r="J8467"/>
        </row>
        <row r="8468">
          <cell r="A8468">
            <v>900616</v>
          </cell>
          <cell r="B8468" t="str">
            <v>DROUHIN CHAMB MUSIGNY 2013 750ml</v>
          </cell>
          <cell r="C8468" t="str">
            <v>Y</v>
          </cell>
          <cell r="D8468" t="str">
            <v>YS</v>
          </cell>
          <cell r="E8468" t="str">
            <v>YSE</v>
          </cell>
          <cell r="F8468">
            <v>750</v>
          </cell>
          <cell r="G8468">
            <v>900616</v>
          </cell>
          <cell r="H8468">
            <v>86.33</v>
          </cell>
          <cell r="I8468" t="str">
            <v>S</v>
          </cell>
          <cell r="J8468"/>
        </row>
        <row r="8469">
          <cell r="A8469">
            <v>900638</v>
          </cell>
          <cell r="B8469" t="str">
            <v>DROUHIN CHAMB MUSIGNY PREM CRU 15 750ml</v>
          </cell>
          <cell r="C8469" t="str">
            <v>Y</v>
          </cell>
          <cell r="D8469" t="str">
            <v>YS</v>
          </cell>
          <cell r="E8469" t="str">
            <v>YSE</v>
          </cell>
          <cell r="F8469">
            <v>750</v>
          </cell>
          <cell r="G8469">
            <v>900638</v>
          </cell>
          <cell r="H8469">
            <v>120.8</v>
          </cell>
          <cell r="I8469" t="str">
            <v>S</v>
          </cell>
          <cell r="J8469"/>
        </row>
        <row r="8470">
          <cell r="A8470">
            <v>900639</v>
          </cell>
          <cell r="B8470" t="str">
            <v>DROUHIN CHARMES CHAMBERTIN 12 750ml</v>
          </cell>
          <cell r="C8470" t="str">
            <v>Y</v>
          </cell>
          <cell r="D8470" t="str">
            <v>YS</v>
          </cell>
          <cell r="E8470" t="str">
            <v>YSE</v>
          </cell>
          <cell r="F8470">
            <v>750</v>
          </cell>
          <cell r="G8470">
            <v>900639</v>
          </cell>
          <cell r="H8470">
            <v>309.81</v>
          </cell>
          <cell r="I8470" t="str">
            <v>S</v>
          </cell>
          <cell r="J8470"/>
        </row>
        <row r="8471">
          <cell r="A8471">
            <v>900642</v>
          </cell>
          <cell r="B8471" t="str">
            <v>DROUHIN CLOS ST DENIS 2012 750ml</v>
          </cell>
          <cell r="C8471" t="str">
            <v>Y</v>
          </cell>
          <cell r="D8471" t="str">
            <v>YS</v>
          </cell>
          <cell r="E8471" t="str">
            <v>YSE</v>
          </cell>
          <cell r="F8471">
            <v>750</v>
          </cell>
          <cell r="G8471">
            <v>900642</v>
          </cell>
          <cell r="H8471">
            <v>298.85000000000002</v>
          </cell>
          <cell r="I8471" t="str">
            <v>S</v>
          </cell>
          <cell r="J8471"/>
        </row>
        <row r="8472">
          <cell r="A8472">
            <v>900641</v>
          </cell>
          <cell r="B8472" t="str">
            <v>DROUHIN CLOS ST DENIS 2014 750ml</v>
          </cell>
          <cell r="C8472" t="str">
            <v>Y</v>
          </cell>
          <cell r="D8472" t="str">
            <v>YS</v>
          </cell>
          <cell r="E8472" t="str">
            <v>YSE</v>
          </cell>
          <cell r="F8472">
            <v>750</v>
          </cell>
          <cell r="G8472">
            <v>900641</v>
          </cell>
          <cell r="H8472">
            <v>267.51</v>
          </cell>
          <cell r="I8472" t="str">
            <v>S</v>
          </cell>
          <cell r="J8472"/>
        </row>
        <row r="8473">
          <cell r="A8473">
            <v>900640</v>
          </cell>
          <cell r="B8473" t="str">
            <v>DROUHIN CLOS ST DENIS 2016 750ml</v>
          </cell>
          <cell r="C8473" t="str">
            <v>Y</v>
          </cell>
          <cell r="D8473" t="str">
            <v>YS</v>
          </cell>
          <cell r="E8473" t="str">
            <v>YSE</v>
          </cell>
          <cell r="F8473">
            <v>750</v>
          </cell>
          <cell r="G8473">
            <v>900640</v>
          </cell>
          <cell r="H8473">
            <v>308.25</v>
          </cell>
          <cell r="I8473" t="str">
            <v>S</v>
          </cell>
          <cell r="J8473"/>
        </row>
        <row r="8474">
          <cell r="A8474">
            <v>900643</v>
          </cell>
          <cell r="B8474" t="str">
            <v>DROUHIN CLOS VOUGEOT 2012 750ml</v>
          </cell>
          <cell r="C8474" t="str">
            <v>Y</v>
          </cell>
          <cell r="D8474" t="str">
            <v>YS</v>
          </cell>
          <cell r="E8474" t="str">
            <v>YSE</v>
          </cell>
          <cell r="F8474">
            <v>750</v>
          </cell>
          <cell r="G8474">
            <v>900643</v>
          </cell>
          <cell r="H8474">
            <v>380.31</v>
          </cell>
          <cell r="I8474" t="str">
            <v>S</v>
          </cell>
          <cell r="J8474"/>
        </row>
        <row r="8475">
          <cell r="A8475">
            <v>900644</v>
          </cell>
          <cell r="B8475" t="str">
            <v>DROUHIN CLOSVOUGEOT 2012 1500ml</v>
          </cell>
          <cell r="C8475" t="str">
            <v>Y</v>
          </cell>
          <cell r="D8475" t="str">
            <v>YS</v>
          </cell>
          <cell r="E8475" t="str">
            <v>YSE</v>
          </cell>
          <cell r="F8475">
            <v>1500</v>
          </cell>
          <cell r="G8475">
            <v>900644</v>
          </cell>
          <cell r="H8475">
            <v>688.09</v>
          </cell>
          <cell r="I8475" t="str">
            <v>S</v>
          </cell>
          <cell r="J8475"/>
        </row>
        <row r="8476">
          <cell r="A8476">
            <v>900645</v>
          </cell>
          <cell r="B8476" t="str">
            <v>DROUHIN CORTON 2012 750ml</v>
          </cell>
          <cell r="C8476" t="str">
            <v>Y</v>
          </cell>
          <cell r="D8476" t="str">
            <v>YS</v>
          </cell>
          <cell r="E8476" t="str">
            <v>YSE</v>
          </cell>
          <cell r="F8476">
            <v>750</v>
          </cell>
          <cell r="G8476">
            <v>900645</v>
          </cell>
          <cell r="H8476">
            <v>248.71</v>
          </cell>
          <cell r="I8476" t="str">
            <v>S</v>
          </cell>
          <cell r="J8476"/>
        </row>
        <row r="8477">
          <cell r="A8477">
            <v>900646</v>
          </cell>
          <cell r="B8477" t="str">
            <v>DROUHIN CORTON BRESSANDES 2001 750ml</v>
          </cell>
          <cell r="C8477" t="str">
            <v>Y</v>
          </cell>
          <cell r="D8477" t="str">
            <v>YS</v>
          </cell>
          <cell r="E8477" t="str">
            <v>YSE</v>
          </cell>
          <cell r="F8477">
            <v>750</v>
          </cell>
          <cell r="G8477">
            <v>900646</v>
          </cell>
          <cell r="H8477">
            <v>552.65</v>
          </cell>
          <cell r="I8477" t="str">
            <v>S</v>
          </cell>
          <cell r="J8477"/>
        </row>
        <row r="8478">
          <cell r="A8478">
            <v>900647</v>
          </cell>
          <cell r="B8478" t="str">
            <v>DROUHIN ESCHEZEAUX 2017 750ml</v>
          </cell>
          <cell r="C8478" t="str">
            <v>Y</v>
          </cell>
          <cell r="D8478" t="str">
            <v>YS</v>
          </cell>
          <cell r="E8478" t="str">
            <v>YSE</v>
          </cell>
          <cell r="F8478">
            <v>750</v>
          </cell>
          <cell r="G8478">
            <v>900647</v>
          </cell>
          <cell r="H8478">
            <v>367.78</v>
          </cell>
          <cell r="I8478" t="str">
            <v>S</v>
          </cell>
          <cell r="J8478"/>
        </row>
        <row r="8479">
          <cell r="A8479">
            <v>900676</v>
          </cell>
          <cell r="B8479" t="str">
            <v>DROUHIN GEV CHAMB CAZETIERS 2014 750ml</v>
          </cell>
          <cell r="C8479" t="str">
            <v>Y</v>
          </cell>
          <cell r="D8479" t="str">
            <v>YS</v>
          </cell>
          <cell r="E8479" t="str">
            <v>YSE</v>
          </cell>
          <cell r="F8479">
            <v>750</v>
          </cell>
          <cell r="G8479">
            <v>900676</v>
          </cell>
          <cell r="H8479">
            <v>155.27000000000001</v>
          </cell>
          <cell r="I8479" t="str">
            <v>S</v>
          </cell>
          <cell r="J8479"/>
        </row>
        <row r="8480">
          <cell r="A8480">
            <v>900675</v>
          </cell>
          <cell r="B8480" t="str">
            <v>DROUHIN GEV CHAMB CAZETIERS 2017 750ml</v>
          </cell>
          <cell r="C8480" t="str">
            <v>Y</v>
          </cell>
          <cell r="D8480" t="str">
            <v>YS</v>
          </cell>
          <cell r="E8480" t="str">
            <v>YSE</v>
          </cell>
          <cell r="F8480">
            <v>750</v>
          </cell>
          <cell r="G8480">
            <v>900675</v>
          </cell>
          <cell r="H8480">
            <v>192.87</v>
          </cell>
          <cell r="I8480" t="str">
            <v>S</v>
          </cell>
          <cell r="J8480"/>
        </row>
        <row r="8481">
          <cell r="A8481">
            <v>900648</v>
          </cell>
          <cell r="B8481" t="str">
            <v>DROUHIN GEV CHAMB LAVAUX ST 2013 750ml</v>
          </cell>
          <cell r="C8481" t="str">
            <v>Y</v>
          </cell>
          <cell r="D8481" t="str">
            <v>YS</v>
          </cell>
          <cell r="E8481" t="str">
            <v>YSE</v>
          </cell>
          <cell r="F8481">
            <v>750</v>
          </cell>
          <cell r="G8481">
            <v>900648</v>
          </cell>
          <cell r="H8481">
            <v>173.28</v>
          </cell>
          <cell r="I8481" t="str">
            <v>S</v>
          </cell>
          <cell r="J8481"/>
        </row>
        <row r="8482">
          <cell r="A8482">
            <v>900649</v>
          </cell>
          <cell r="B8482" t="str">
            <v>DROUHIN GEVREY CHAMBERTIN 2015 750ml</v>
          </cell>
          <cell r="C8482" t="str">
            <v>Y</v>
          </cell>
          <cell r="D8482" t="str">
            <v>YS</v>
          </cell>
          <cell r="E8482" t="str">
            <v>YSE</v>
          </cell>
          <cell r="F8482">
            <v>750</v>
          </cell>
          <cell r="G8482">
            <v>900649</v>
          </cell>
          <cell r="H8482">
            <v>66.44</v>
          </cell>
          <cell r="I8482" t="str">
            <v>S</v>
          </cell>
          <cell r="J8482"/>
        </row>
        <row r="8483">
          <cell r="A8483">
            <v>900679</v>
          </cell>
          <cell r="B8483" t="str">
            <v>DROUHIN GRANDS ECHEZEAUX 2013 750ml</v>
          </cell>
          <cell r="C8483" t="str">
            <v>Y</v>
          </cell>
          <cell r="D8483" t="str">
            <v>YS</v>
          </cell>
          <cell r="E8483" t="str">
            <v>YSE</v>
          </cell>
          <cell r="F8483">
            <v>750</v>
          </cell>
          <cell r="G8483">
            <v>900679</v>
          </cell>
          <cell r="H8483">
            <v>656.05</v>
          </cell>
          <cell r="I8483" t="str">
            <v>S</v>
          </cell>
          <cell r="J8483"/>
        </row>
        <row r="8484">
          <cell r="A8484">
            <v>900678</v>
          </cell>
          <cell r="B8484" t="str">
            <v>DROUHIN GRANDS ECHEZEAUX 2014 750ml</v>
          </cell>
          <cell r="C8484" t="str">
            <v>Y</v>
          </cell>
          <cell r="D8484" t="str">
            <v>YS</v>
          </cell>
          <cell r="E8484" t="str">
            <v>YSE</v>
          </cell>
          <cell r="F8484">
            <v>750</v>
          </cell>
          <cell r="G8484">
            <v>900678</v>
          </cell>
          <cell r="H8484">
            <v>587.11</v>
          </cell>
          <cell r="I8484" t="str">
            <v>S</v>
          </cell>
          <cell r="J8484"/>
        </row>
        <row r="8485">
          <cell r="A8485">
            <v>900677</v>
          </cell>
          <cell r="B8485" t="str">
            <v>DROUHIN GRANDS ECHEZEAUX 2017 750ml</v>
          </cell>
          <cell r="C8485" t="str">
            <v>Y</v>
          </cell>
          <cell r="D8485" t="str">
            <v>YS</v>
          </cell>
          <cell r="E8485" t="str">
            <v>YSE</v>
          </cell>
          <cell r="F8485">
            <v>750</v>
          </cell>
          <cell r="G8485">
            <v>900677</v>
          </cell>
          <cell r="H8485">
            <v>703.05</v>
          </cell>
          <cell r="I8485" t="str">
            <v>S</v>
          </cell>
          <cell r="J8485"/>
        </row>
        <row r="8486">
          <cell r="A8486">
            <v>955228</v>
          </cell>
          <cell r="B8486" t="str">
            <v>DROUHIN MACON VILLAGES'20 750ml</v>
          </cell>
          <cell r="C8486" t="str">
            <v>K</v>
          </cell>
          <cell r="D8486" t="str">
            <v>KR</v>
          </cell>
          <cell r="E8486" t="str">
            <v>KRA</v>
          </cell>
          <cell r="F8486">
            <v>750</v>
          </cell>
          <cell r="G8486">
            <v>955228</v>
          </cell>
          <cell r="H8486">
            <v>16.989999999999998</v>
          </cell>
          <cell r="I8486" t="str">
            <v>L</v>
          </cell>
          <cell r="J8486"/>
        </row>
        <row r="8487">
          <cell r="A8487">
            <v>900681</v>
          </cell>
          <cell r="B8487" t="str">
            <v>DROUHIN MAZIS CHAMBERTIN 2013 750ml</v>
          </cell>
          <cell r="C8487" t="str">
            <v>Y</v>
          </cell>
          <cell r="D8487" t="str">
            <v>YS</v>
          </cell>
          <cell r="E8487" t="str">
            <v>YSE</v>
          </cell>
          <cell r="F8487">
            <v>750</v>
          </cell>
          <cell r="G8487">
            <v>900681</v>
          </cell>
          <cell r="H8487">
            <v>557.35</v>
          </cell>
          <cell r="I8487" t="str">
            <v>S</v>
          </cell>
          <cell r="J8487"/>
        </row>
        <row r="8488">
          <cell r="A8488">
            <v>900680</v>
          </cell>
          <cell r="B8488" t="str">
            <v>DROUHIN MAZIS CHAMBERTIN 2016 750ml</v>
          </cell>
          <cell r="C8488" t="str">
            <v>Y</v>
          </cell>
          <cell r="D8488" t="str">
            <v>YS</v>
          </cell>
          <cell r="E8488" t="str">
            <v>YSE</v>
          </cell>
          <cell r="F8488">
            <v>750</v>
          </cell>
          <cell r="G8488">
            <v>900680</v>
          </cell>
          <cell r="H8488">
            <v>654.48</v>
          </cell>
          <cell r="I8488" t="str">
            <v>S</v>
          </cell>
          <cell r="J8488"/>
        </row>
        <row r="8489">
          <cell r="A8489">
            <v>900612</v>
          </cell>
          <cell r="B8489" t="str">
            <v>DROUHIN MEURSAULT 2017 750ml</v>
          </cell>
          <cell r="C8489" t="str">
            <v>Y</v>
          </cell>
          <cell r="D8489" t="str">
            <v>YS</v>
          </cell>
          <cell r="E8489" t="str">
            <v>YSE</v>
          </cell>
          <cell r="F8489">
            <v>750</v>
          </cell>
          <cell r="G8489">
            <v>900612</v>
          </cell>
          <cell r="H8489">
            <v>76.150000000000006</v>
          </cell>
          <cell r="I8489" t="str">
            <v>S</v>
          </cell>
          <cell r="J8489"/>
        </row>
        <row r="8490">
          <cell r="A8490">
            <v>900682</v>
          </cell>
          <cell r="B8490" t="str">
            <v>DROUHIN MOREY ST DENIS CLOS SORB 14750ml</v>
          </cell>
          <cell r="C8490" t="str">
            <v>Y</v>
          </cell>
          <cell r="D8490" t="str">
            <v>YS</v>
          </cell>
          <cell r="E8490" t="str">
            <v>YSE</v>
          </cell>
          <cell r="F8490">
            <v>750</v>
          </cell>
          <cell r="G8490">
            <v>900682</v>
          </cell>
          <cell r="H8490">
            <v>96.52</v>
          </cell>
          <cell r="I8490" t="str">
            <v>S</v>
          </cell>
          <cell r="J8490"/>
        </row>
        <row r="8491">
          <cell r="A8491">
            <v>900683</v>
          </cell>
          <cell r="B8491" t="str">
            <v>DROUHIN MUSIGNY 2017 750ml</v>
          </cell>
          <cell r="C8491" t="str">
            <v>Y</v>
          </cell>
          <cell r="D8491" t="str">
            <v>YS</v>
          </cell>
          <cell r="E8491" t="str">
            <v>YSE</v>
          </cell>
          <cell r="F8491">
            <v>750</v>
          </cell>
          <cell r="G8491">
            <v>900683</v>
          </cell>
          <cell r="H8491">
            <v>1102.55</v>
          </cell>
          <cell r="I8491" t="str">
            <v>S</v>
          </cell>
          <cell r="J8491"/>
        </row>
        <row r="8492">
          <cell r="A8492">
            <v>924193</v>
          </cell>
          <cell r="B8492" t="str">
            <v>DROUHIN OREGON ROSEROCK CHARD 2020 750ml</v>
          </cell>
          <cell r="C8492" t="str">
            <v>Y</v>
          </cell>
          <cell r="D8492" t="str">
            <v>YS</v>
          </cell>
          <cell r="E8492" t="str">
            <v>YSE</v>
          </cell>
          <cell r="F8492">
            <v>750</v>
          </cell>
          <cell r="G8492">
            <v>924193</v>
          </cell>
          <cell r="H8492">
            <v>38.71</v>
          </cell>
          <cell r="I8492" t="str">
            <v>S</v>
          </cell>
          <cell r="J8492"/>
        </row>
        <row r="8493">
          <cell r="A8493">
            <v>900608</v>
          </cell>
          <cell r="B8493" t="str">
            <v>DROUHIN VAUDON CHABLIS MONT 2017 750ml</v>
          </cell>
          <cell r="C8493" t="str">
            <v>Y</v>
          </cell>
          <cell r="D8493" t="str">
            <v>YS</v>
          </cell>
          <cell r="E8493" t="str">
            <v>YSE</v>
          </cell>
          <cell r="F8493">
            <v>750</v>
          </cell>
          <cell r="G8493">
            <v>900608</v>
          </cell>
          <cell r="H8493">
            <v>70.2</v>
          </cell>
          <cell r="I8493" t="str">
            <v>S</v>
          </cell>
          <cell r="J8493"/>
        </row>
        <row r="8494">
          <cell r="A8494">
            <v>900610</v>
          </cell>
          <cell r="B8494" t="str">
            <v>DROUHIN VAUDON CHABLIS SECHER 2009 750ml</v>
          </cell>
          <cell r="C8494" t="str">
            <v>Y</v>
          </cell>
          <cell r="D8494" t="str">
            <v>YS</v>
          </cell>
          <cell r="E8494" t="str">
            <v>YSE</v>
          </cell>
          <cell r="F8494">
            <v>750</v>
          </cell>
          <cell r="G8494">
            <v>900610</v>
          </cell>
          <cell r="H8494">
            <v>41.37</v>
          </cell>
          <cell r="I8494" t="str">
            <v>S</v>
          </cell>
          <cell r="J8494"/>
        </row>
        <row r="8495">
          <cell r="A8495">
            <v>900609</v>
          </cell>
          <cell r="B8495" t="str">
            <v>DROUHIN VAUDON CHABLIS SECHER 2015 750ml</v>
          </cell>
          <cell r="C8495" t="str">
            <v>Y</v>
          </cell>
          <cell r="D8495" t="str">
            <v>YS</v>
          </cell>
          <cell r="E8495" t="str">
            <v>YSE</v>
          </cell>
          <cell r="F8495">
            <v>750</v>
          </cell>
          <cell r="G8495">
            <v>900609</v>
          </cell>
          <cell r="H8495">
            <v>44.82</v>
          </cell>
          <cell r="I8495" t="str">
            <v>S</v>
          </cell>
          <cell r="J8495"/>
        </row>
        <row r="8496">
          <cell r="A8496">
            <v>900685</v>
          </cell>
          <cell r="B8496" t="str">
            <v>DROUHIN VOSNE ROMANEE 2012 750ml</v>
          </cell>
          <cell r="C8496" t="str">
            <v>Y</v>
          </cell>
          <cell r="D8496" t="str">
            <v>YS</v>
          </cell>
          <cell r="E8496" t="str">
            <v>YSE</v>
          </cell>
          <cell r="F8496">
            <v>750</v>
          </cell>
          <cell r="G8496">
            <v>900685</v>
          </cell>
          <cell r="H8496">
            <v>98.08</v>
          </cell>
          <cell r="I8496" t="str">
            <v>S</v>
          </cell>
          <cell r="J8496"/>
        </row>
        <row r="8497">
          <cell r="A8497">
            <v>900684</v>
          </cell>
          <cell r="B8497" t="str">
            <v>DROUHIN VOSNE ROMANEE 2015 750ml</v>
          </cell>
          <cell r="C8497" t="str">
            <v>Y</v>
          </cell>
          <cell r="D8497" t="str">
            <v>YS</v>
          </cell>
          <cell r="E8497" t="str">
            <v>YSE</v>
          </cell>
          <cell r="F8497">
            <v>750</v>
          </cell>
          <cell r="G8497">
            <v>900684</v>
          </cell>
          <cell r="H8497">
            <v>102.78</v>
          </cell>
          <cell r="I8497" t="str">
            <v>S</v>
          </cell>
          <cell r="J8497"/>
        </row>
        <row r="8498">
          <cell r="A8498">
            <v>951399</v>
          </cell>
          <cell r="B8498" t="str">
            <v>DRUMHELLER CABERNET SAUVIGNON 750ml</v>
          </cell>
          <cell r="C8498" t="str">
            <v>Y</v>
          </cell>
          <cell r="D8498" t="str">
            <v>YS</v>
          </cell>
          <cell r="E8498" t="str">
            <v>YSE</v>
          </cell>
          <cell r="F8498">
            <v>750</v>
          </cell>
          <cell r="G8498">
            <v>951399</v>
          </cell>
          <cell r="H8498">
            <v>12.19</v>
          </cell>
          <cell r="I8498" t="str">
            <v>S</v>
          </cell>
          <cell r="J8498"/>
        </row>
        <row r="8499">
          <cell r="A8499">
            <v>951851</v>
          </cell>
          <cell r="B8499" t="str">
            <v>DRUMHELLER CHARDONNAY 750ml</v>
          </cell>
          <cell r="C8499" t="str">
            <v>Y</v>
          </cell>
          <cell r="D8499" t="str">
            <v>YS</v>
          </cell>
          <cell r="E8499" t="str">
            <v>YSE</v>
          </cell>
          <cell r="F8499">
            <v>750</v>
          </cell>
          <cell r="G8499">
            <v>951851</v>
          </cell>
          <cell r="H8499">
            <v>12.19</v>
          </cell>
          <cell r="I8499" t="str">
            <v>S</v>
          </cell>
          <cell r="J8499"/>
        </row>
        <row r="8500">
          <cell r="A8500">
            <v>28465</v>
          </cell>
          <cell r="B8500" t="str">
            <v>DRUMSHANBO GUNPOWDER GIN 750ml</v>
          </cell>
          <cell r="C8500" t="str">
            <v>A</v>
          </cell>
          <cell r="D8500" t="str">
            <v>AH</v>
          </cell>
          <cell r="E8500" t="str">
            <v>AHG</v>
          </cell>
          <cell r="F8500">
            <v>750</v>
          </cell>
          <cell r="G8500">
            <v>28465</v>
          </cell>
          <cell r="H8500">
            <v>37.130000000000003</v>
          </cell>
          <cell r="I8500" t="str">
            <v>L</v>
          </cell>
          <cell r="J8500"/>
        </row>
        <row r="8501">
          <cell r="A8501">
            <v>562110</v>
          </cell>
          <cell r="B8501" t="str">
            <v>DRY CREEK CHENIN BLANC 750ml</v>
          </cell>
          <cell r="C8501" t="str">
            <v>K</v>
          </cell>
          <cell r="D8501" t="str">
            <v>KK</v>
          </cell>
          <cell r="E8501" t="str">
            <v>KKP</v>
          </cell>
          <cell r="F8501">
            <v>750</v>
          </cell>
          <cell r="G8501">
            <v>562110</v>
          </cell>
          <cell r="H8501">
            <v>14.7</v>
          </cell>
          <cell r="I8501" t="str">
            <v>S</v>
          </cell>
          <cell r="J8501"/>
        </row>
        <row r="8502">
          <cell r="A8502">
            <v>949866</v>
          </cell>
          <cell r="B8502" t="str">
            <v>DRY CREEK CHENIN BLANC KEG 19000ml</v>
          </cell>
          <cell r="C8502" t="str">
            <v>Y</v>
          </cell>
          <cell r="D8502" t="str">
            <v>YS</v>
          </cell>
          <cell r="E8502" t="str">
            <v>YSE</v>
          </cell>
          <cell r="F8502">
            <v>19000</v>
          </cell>
          <cell r="G8502">
            <v>949866</v>
          </cell>
          <cell r="H8502">
            <v>347.52</v>
          </cell>
          <cell r="I8502" t="str">
            <v>S</v>
          </cell>
          <cell r="J8502"/>
        </row>
        <row r="8503">
          <cell r="A8503">
            <v>562180</v>
          </cell>
          <cell r="B8503" t="str">
            <v>DRY CREEK FUME BLANC 750ml</v>
          </cell>
          <cell r="C8503" t="str">
            <v>K</v>
          </cell>
          <cell r="D8503" t="str">
            <v>KK</v>
          </cell>
          <cell r="E8503" t="str">
            <v>KKD</v>
          </cell>
          <cell r="F8503">
            <v>750</v>
          </cell>
          <cell r="G8503">
            <v>562180</v>
          </cell>
          <cell r="H8503">
            <v>16.989999999999998</v>
          </cell>
          <cell r="I8503">
            <v>1</v>
          </cell>
          <cell r="J8503"/>
        </row>
        <row r="8504">
          <cell r="A8504">
            <v>915484</v>
          </cell>
          <cell r="B8504" t="str">
            <v>DRY CREEK HERITAGE ZIN'19/20 750ml</v>
          </cell>
          <cell r="C8504" t="str">
            <v>P</v>
          </cell>
          <cell r="D8504" t="str">
            <v>PL</v>
          </cell>
          <cell r="E8504" t="str">
            <v>PLH</v>
          </cell>
          <cell r="F8504">
            <v>750</v>
          </cell>
          <cell r="G8504">
            <v>915484</v>
          </cell>
          <cell r="H8504">
            <v>26.99</v>
          </cell>
          <cell r="I8504" t="str">
            <v>L</v>
          </cell>
          <cell r="J8504"/>
        </row>
        <row r="8505">
          <cell r="A8505">
            <v>462114</v>
          </cell>
          <cell r="B8505" t="str">
            <v>DRY CREEK OLD VINE ZINFANDEL 750ml</v>
          </cell>
          <cell r="C8505" t="str">
            <v>P</v>
          </cell>
          <cell r="D8505" t="str">
            <v>PL</v>
          </cell>
          <cell r="E8505" t="str">
            <v>PLH</v>
          </cell>
          <cell r="F8505">
            <v>750</v>
          </cell>
          <cell r="G8505">
            <v>462114</v>
          </cell>
          <cell r="H8505">
            <v>39.68</v>
          </cell>
          <cell r="I8505">
            <v>1</v>
          </cell>
          <cell r="J8505"/>
        </row>
        <row r="8506">
          <cell r="A8506">
            <v>917534</v>
          </cell>
          <cell r="B8506" t="str">
            <v>DRY CREEK SAUV BLANC 750ml</v>
          </cell>
          <cell r="C8506" t="str">
            <v>K</v>
          </cell>
          <cell r="D8506" t="str">
            <v>KK</v>
          </cell>
          <cell r="E8506" t="str">
            <v>KKD</v>
          </cell>
          <cell r="F8506">
            <v>750</v>
          </cell>
          <cell r="G8506">
            <v>917534</v>
          </cell>
          <cell r="H8506">
            <v>19.989999999999998</v>
          </cell>
          <cell r="I8506">
            <v>1</v>
          </cell>
          <cell r="J8506"/>
        </row>
        <row r="8507">
          <cell r="A8507">
            <v>952737</v>
          </cell>
          <cell r="B8507" t="str">
            <v>DRY CREEK SAUVIGNON BLANC 19000 ml</v>
          </cell>
          <cell r="C8507" t="str">
            <v>Y</v>
          </cell>
          <cell r="D8507" t="str">
            <v>YS</v>
          </cell>
          <cell r="E8507" t="str">
            <v>YSE</v>
          </cell>
          <cell r="F8507">
            <v>19000</v>
          </cell>
          <cell r="G8507">
            <v>952737</v>
          </cell>
          <cell r="H8507">
            <v>412.66</v>
          </cell>
          <cell r="I8507" t="str">
            <v>S</v>
          </cell>
          <cell r="J8507"/>
        </row>
        <row r="8508">
          <cell r="A8508">
            <v>462350</v>
          </cell>
          <cell r="B8508" t="str">
            <v>DRY CREEK VINEYARD MERITAGE 750ml</v>
          </cell>
          <cell r="C8508" t="str">
            <v>P</v>
          </cell>
          <cell r="D8508" t="str">
            <v>PL</v>
          </cell>
          <cell r="E8508" t="str">
            <v>PLD</v>
          </cell>
          <cell r="F8508">
            <v>750</v>
          </cell>
          <cell r="G8508">
            <v>462350</v>
          </cell>
          <cell r="H8508">
            <v>28.86</v>
          </cell>
          <cell r="I8508">
            <v>1</v>
          </cell>
          <cell r="J8508"/>
        </row>
        <row r="8509">
          <cell r="A8509">
            <v>950150</v>
          </cell>
          <cell r="B8509" t="str">
            <v>DRY CREEK ZINFANDEL KEG 20000ml</v>
          </cell>
          <cell r="C8509" t="str">
            <v>Y</v>
          </cell>
          <cell r="D8509" t="str">
            <v>YS</v>
          </cell>
          <cell r="E8509" t="str">
            <v>YSE</v>
          </cell>
          <cell r="F8509">
            <v>20000</v>
          </cell>
          <cell r="G8509">
            <v>950150</v>
          </cell>
          <cell r="H8509">
            <v>543.87</v>
          </cell>
          <cell r="I8509" t="str">
            <v>S</v>
          </cell>
          <cell r="J8509"/>
        </row>
        <row r="8510">
          <cell r="A8510">
            <v>950771</v>
          </cell>
          <cell r="B8510" t="str">
            <v>DRY FARMS SUMMIT MIXED CASE 750ml</v>
          </cell>
          <cell r="C8510" t="str">
            <v>Y</v>
          </cell>
          <cell r="D8510" t="str">
            <v>YS</v>
          </cell>
          <cell r="E8510" t="str">
            <v>YSE</v>
          </cell>
          <cell r="F8510">
            <v>750</v>
          </cell>
          <cell r="G8510">
            <v>950771</v>
          </cell>
          <cell r="H8510">
            <v>3.99</v>
          </cell>
          <cell r="I8510" t="str">
            <v>U</v>
          </cell>
          <cell r="J8510"/>
        </row>
        <row r="8511">
          <cell r="A8511">
            <v>29970</v>
          </cell>
          <cell r="B8511" t="str">
            <v>DRY FLY GIN 750ml</v>
          </cell>
          <cell r="C8511" t="str">
            <v>Y</v>
          </cell>
          <cell r="D8511" t="str">
            <v>YS</v>
          </cell>
          <cell r="E8511" t="str">
            <v>YSA</v>
          </cell>
          <cell r="F8511">
            <v>750</v>
          </cell>
          <cell r="G8511">
            <v>29970</v>
          </cell>
          <cell r="H8511">
            <v>32.1</v>
          </cell>
          <cell r="I8511" t="str">
            <v>S</v>
          </cell>
          <cell r="J8511"/>
        </row>
        <row r="8512">
          <cell r="A8512">
            <v>59015</v>
          </cell>
          <cell r="B8512" t="str">
            <v>DRY FLY HUCKLEBERRY LEMONADE 355ml</v>
          </cell>
          <cell r="C8512" t="str">
            <v>Y</v>
          </cell>
          <cell r="D8512" t="str">
            <v>YS</v>
          </cell>
          <cell r="E8512" t="str">
            <v>YSA</v>
          </cell>
          <cell r="F8512">
            <v>355</v>
          </cell>
          <cell r="G8512">
            <v>59015</v>
          </cell>
          <cell r="H8512">
            <v>3.99</v>
          </cell>
          <cell r="I8512" t="str">
            <v>S</v>
          </cell>
          <cell r="J8512"/>
        </row>
        <row r="8513">
          <cell r="A8513">
            <v>35860</v>
          </cell>
          <cell r="B8513" t="str">
            <v>DRY FLY VODKA 750ml</v>
          </cell>
          <cell r="C8513" t="str">
            <v>Y</v>
          </cell>
          <cell r="D8513" t="str">
            <v>YS</v>
          </cell>
          <cell r="E8513" t="str">
            <v>YSA</v>
          </cell>
          <cell r="F8513">
            <v>750</v>
          </cell>
          <cell r="G8513">
            <v>35860</v>
          </cell>
          <cell r="H8513">
            <v>29.1</v>
          </cell>
          <cell r="I8513" t="str">
            <v>S</v>
          </cell>
          <cell r="J8513"/>
        </row>
        <row r="8514">
          <cell r="A8514">
            <v>27490</v>
          </cell>
          <cell r="B8514" t="str">
            <v>DRY FLY WHISKEY STRAIGHT WHEAT 750ml</v>
          </cell>
          <cell r="C8514" t="str">
            <v>Y</v>
          </cell>
          <cell r="D8514" t="str">
            <v>YS</v>
          </cell>
          <cell r="E8514" t="str">
            <v>YSA</v>
          </cell>
          <cell r="F8514">
            <v>750</v>
          </cell>
          <cell r="G8514">
            <v>27490</v>
          </cell>
          <cell r="H8514">
            <v>42.1</v>
          </cell>
          <cell r="I8514" t="str">
            <v>S</v>
          </cell>
          <cell r="J8514"/>
        </row>
        <row r="8515">
          <cell r="A8515">
            <v>27367</v>
          </cell>
          <cell r="B8515" t="str">
            <v>DRY FLY WHISKEY TRITICALE 750ml</v>
          </cell>
          <cell r="C8515" t="str">
            <v>Y</v>
          </cell>
          <cell r="D8515" t="str">
            <v>YS</v>
          </cell>
          <cell r="E8515" t="str">
            <v>YSA</v>
          </cell>
          <cell r="F8515">
            <v>750</v>
          </cell>
          <cell r="G8515">
            <v>27367</v>
          </cell>
          <cell r="H8515">
            <v>42.1</v>
          </cell>
          <cell r="I8515" t="str">
            <v>S</v>
          </cell>
          <cell r="J8515"/>
        </row>
        <row r="8516">
          <cell r="A8516">
            <v>920866</v>
          </cell>
          <cell r="B8516" t="str">
            <v>DRY SACK MED. SHERRY 750ml</v>
          </cell>
          <cell r="C8516" t="str">
            <v>Y</v>
          </cell>
          <cell r="D8516" t="str">
            <v>YS</v>
          </cell>
          <cell r="E8516" t="str">
            <v>YSE</v>
          </cell>
          <cell r="F8516">
            <v>750</v>
          </cell>
          <cell r="G8516">
            <v>920866</v>
          </cell>
          <cell r="H8516">
            <v>17.649999999999999</v>
          </cell>
          <cell r="I8516" t="str">
            <v>S</v>
          </cell>
          <cell r="J8516"/>
        </row>
        <row r="8517">
          <cell r="A8517">
            <v>91974</v>
          </cell>
          <cell r="B8517" t="str">
            <v>DRY SACK MEDIUM SHERRY 750ml</v>
          </cell>
          <cell r="C8517" t="str">
            <v>Y</v>
          </cell>
          <cell r="D8517" t="str">
            <v>YS</v>
          </cell>
          <cell r="E8517" t="str">
            <v>YSE</v>
          </cell>
          <cell r="F8517">
            <v>750</v>
          </cell>
          <cell r="G8517">
            <v>91974</v>
          </cell>
          <cell r="H8517">
            <v>17.32</v>
          </cell>
          <cell r="I8517" t="str">
            <v>S</v>
          </cell>
          <cell r="J8517"/>
        </row>
        <row r="8518">
          <cell r="A8518">
            <v>914311</v>
          </cell>
          <cell r="B8518" t="str">
            <v>DRYLANDS SAUV BLANC NZ'18/19 750ml</v>
          </cell>
          <cell r="C8518" t="str">
            <v>K</v>
          </cell>
          <cell r="D8518" t="str">
            <v>KR</v>
          </cell>
          <cell r="E8518" t="str">
            <v>KRV</v>
          </cell>
          <cell r="F8518">
            <v>750</v>
          </cell>
          <cell r="G8518">
            <v>914311</v>
          </cell>
          <cell r="H8518">
            <v>14.13</v>
          </cell>
          <cell r="I8518" t="str">
            <v>X</v>
          </cell>
          <cell r="J8518"/>
        </row>
        <row r="8519">
          <cell r="A8519">
            <v>900263</v>
          </cell>
          <cell r="B8519" t="str">
            <v>DSP CITRUS HYSTRIX LIME VODKA 750ml</v>
          </cell>
          <cell r="C8519" t="str">
            <v>Y</v>
          </cell>
          <cell r="D8519" t="str">
            <v>YS</v>
          </cell>
          <cell r="E8519" t="str">
            <v>YSE</v>
          </cell>
          <cell r="F8519">
            <v>750</v>
          </cell>
          <cell r="G8519">
            <v>900263</v>
          </cell>
          <cell r="H8519">
            <v>22.02</v>
          </cell>
          <cell r="I8519" t="str">
            <v>S</v>
          </cell>
          <cell r="J8519"/>
        </row>
        <row r="8520">
          <cell r="A8520">
            <v>902812</v>
          </cell>
          <cell r="B8520" t="str">
            <v>DSP TANGERINE VODKA 750ml</v>
          </cell>
          <cell r="C8520" t="str">
            <v>Y</v>
          </cell>
          <cell r="D8520" t="str">
            <v>YS</v>
          </cell>
          <cell r="E8520" t="str">
            <v>YSA</v>
          </cell>
          <cell r="F8520">
            <v>750</v>
          </cell>
          <cell r="G8520">
            <v>902812</v>
          </cell>
          <cell r="H8520">
            <v>18.440000000000001</v>
          </cell>
          <cell r="I8520" t="str">
            <v>S</v>
          </cell>
          <cell r="J8520"/>
        </row>
        <row r="8521">
          <cell r="A8521">
            <v>947886</v>
          </cell>
          <cell r="B8521" t="str">
            <v>DU BOCQ BLANCHE DE NAMUR 750ml</v>
          </cell>
          <cell r="C8521" t="str">
            <v>Y</v>
          </cell>
          <cell r="D8521" t="str">
            <v>YS</v>
          </cell>
          <cell r="E8521" t="str">
            <v>YST</v>
          </cell>
          <cell r="F8521">
            <v>750</v>
          </cell>
          <cell r="G8521">
            <v>947886</v>
          </cell>
          <cell r="H8521">
            <v>7.46</v>
          </cell>
          <cell r="I8521" t="str">
            <v>X</v>
          </cell>
          <cell r="J8521"/>
        </row>
        <row r="8522">
          <cell r="A8522">
            <v>989325</v>
          </cell>
          <cell r="B8522" t="str">
            <v>DUBHE IMPERIAL BLACK IPA CANS 355 ml</v>
          </cell>
          <cell r="C8522" t="str">
            <v>T</v>
          </cell>
          <cell r="D8522" t="str">
            <v>TN</v>
          </cell>
          <cell r="E8522" t="str">
            <v>TNF</v>
          </cell>
          <cell r="F8522">
            <v>355</v>
          </cell>
          <cell r="G8522">
            <v>989325</v>
          </cell>
          <cell r="H8522">
            <v>2.35</v>
          </cell>
          <cell r="I8522" t="str">
            <v>D</v>
          </cell>
          <cell r="J8522"/>
        </row>
        <row r="8523">
          <cell r="A8523">
            <v>914545</v>
          </cell>
          <cell r="B8523" t="str">
            <v>DUBOEUF BEAUJOLAIS NOUVEAU'21 1500 ml</v>
          </cell>
          <cell r="C8523" t="str">
            <v>Y</v>
          </cell>
          <cell r="D8523" t="str">
            <v>YG</v>
          </cell>
          <cell r="E8523" t="str">
            <v>YGE</v>
          </cell>
          <cell r="F8523">
            <v>1500</v>
          </cell>
          <cell r="G8523">
            <v>914545</v>
          </cell>
          <cell r="H8523">
            <v>16.28</v>
          </cell>
          <cell r="I8523" t="str">
            <v>X</v>
          </cell>
          <cell r="J8523"/>
        </row>
        <row r="8524">
          <cell r="A8524">
            <v>914543</v>
          </cell>
          <cell r="B8524" t="str">
            <v>DUBOEUF BEAUJOLAIS NOUVEAU'22 750ml</v>
          </cell>
          <cell r="C8524" t="str">
            <v>Y</v>
          </cell>
          <cell r="D8524" t="str">
            <v>YG</v>
          </cell>
          <cell r="E8524" t="str">
            <v>YGE</v>
          </cell>
          <cell r="F8524">
            <v>750</v>
          </cell>
          <cell r="G8524">
            <v>914543</v>
          </cell>
          <cell r="H8524">
            <v>14.99</v>
          </cell>
          <cell r="I8524" t="str">
            <v>L</v>
          </cell>
          <cell r="J8524"/>
        </row>
        <row r="8525">
          <cell r="A8525">
            <v>913950</v>
          </cell>
          <cell r="B8525" t="str">
            <v>DUBOEUF BEAUJOLAIS NOUVEAU'22 1500 ml</v>
          </cell>
          <cell r="C8525" t="str">
            <v>L</v>
          </cell>
          <cell r="D8525" t="str">
            <v>LT</v>
          </cell>
          <cell r="E8525" t="str">
            <v>LTO</v>
          </cell>
          <cell r="F8525">
            <v>1500</v>
          </cell>
          <cell r="G8525">
            <v>913950</v>
          </cell>
          <cell r="H8525">
            <v>29.99</v>
          </cell>
          <cell r="I8525" t="str">
            <v>L</v>
          </cell>
          <cell r="J8525"/>
        </row>
        <row r="8526">
          <cell r="A8526">
            <v>914546</v>
          </cell>
          <cell r="B8526" t="str">
            <v>DUBOEUF BEAUJOLAIS ROSE NOUV'21 750ml</v>
          </cell>
          <cell r="C8526" t="str">
            <v>P</v>
          </cell>
          <cell r="D8526" t="str">
            <v>PR</v>
          </cell>
          <cell r="E8526" t="str">
            <v>PRC</v>
          </cell>
          <cell r="F8526">
            <v>750</v>
          </cell>
          <cell r="G8526">
            <v>914546</v>
          </cell>
          <cell r="H8526">
            <v>7.6</v>
          </cell>
          <cell r="I8526" t="str">
            <v>X</v>
          </cell>
          <cell r="J8526"/>
        </row>
        <row r="8527">
          <cell r="A8527">
            <v>919104</v>
          </cell>
          <cell r="B8527" t="str">
            <v>DUBOEUF BEAUJOLAIS ROSÃ‰ NOUV'22 750ml</v>
          </cell>
          <cell r="C8527" t="str">
            <v>M</v>
          </cell>
          <cell r="D8527" t="str">
            <v>MP</v>
          </cell>
          <cell r="E8527" t="str">
            <v>MPX</v>
          </cell>
          <cell r="F8527">
            <v>750</v>
          </cell>
          <cell r="G8527">
            <v>919104</v>
          </cell>
          <cell r="H8527">
            <v>15.99</v>
          </cell>
          <cell r="I8527" t="str">
            <v>L</v>
          </cell>
          <cell r="J8527"/>
        </row>
        <row r="8528">
          <cell r="A8528">
            <v>917453</v>
          </cell>
          <cell r="B8528" t="str">
            <v>DUBOEUF BEAUJ-VILL NOUVEAU'21 1500 ml</v>
          </cell>
          <cell r="C8528" t="str">
            <v>Y</v>
          </cell>
          <cell r="D8528" t="str">
            <v>YG</v>
          </cell>
          <cell r="E8528" t="str">
            <v>YGE</v>
          </cell>
          <cell r="F8528">
            <v>1500</v>
          </cell>
          <cell r="G8528">
            <v>917453</v>
          </cell>
          <cell r="H8528">
            <v>16.28</v>
          </cell>
          <cell r="I8528" t="str">
            <v>X</v>
          </cell>
          <cell r="J8528"/>
        </row>
        <row r="8529">
          <cell r="A8529">
            <v>914544</v>
          </cell>
          <cell r="B8529" t="str">
            <v>DUBOEUF BEAUJ-VILL NOUVEAU'22 750ml</v>
          </cell>
          <cell r="C8529" t="str">
            <v>Y</v>
          </cell>
          <cell r="D8529" t="str">
            <v>YG</v>
          </cell>
          <cell r="E8529" t="str">
            <v>YGE</v>
          </cell>
          <cell r="F8529">
            <v>750</v>
          </cell>
          <cell r="G8529">
            <v>914544</v>
          </cell>
          <cell r="H8529">
            <v>15.99</v>
          </cell>
          <cell r="I8529" t="str">
            <v>L</v>
          </cell>
          <cell r="J8529"/>
        </row>
        <row r="8530">
          <cell r="A8530">
            <v>913949</v>
          </cell>
          <cell r="B8530" t="str">
            <v>DUBOEUF BEAUJ-VILL NOUVEAU'22 1500 ml</v>
          </cell>
          <cell r="C8530" t="str">
            <v>L</v>
          </cell>
          <cell r="D8530" t="str">
            <v>LT</v>
          </cell>
          <cell r="E8530" t="str">
            <v>LTO</v>
          </cell>
          <cell r="F8530">
            <v>1500</v>
          </cell>
          <cell r="G8530">
            <v>913949</v>
          </cell>
          <cell r="H8530">
            <v>31.99</v>
          </cell>
          <cell r="I8530" t="str">
            <v>L</v>
          </cell>
          <cell r="J8530"/>
        </row>
        <row r="8531">
          <cell r="A8531">
            <v>917545</v>
          </cell>
          <cell r="B8531" t="str">
            <v>DUBOEUF BROUILLY DE RIAZ'09/12 750ml</v>
          </cell>
          <cell r="C8531" t="str">
            <v>P</v>
          </cell>
          <cell r="D8531" t="str">
            <v>PR</v>
          </cell>
          <cell r="E8531" t="str">
            <v>PRC</v>
          </cell>
          <cell r="F8531">
            <v>750</v>
          </cell>
          <cell r="G8531">
            <v>917545</v>
          </cell>
          <cell r="H8531">
            <v>16.600000000000001</v>
          </cell>
          <cell r="I8531" t="str">
            <v>X</v>
          </cell>
          <cell r="J8531"/>
        </row>
        <row r="8532">
          <cell r="A8532">
            <v>915268</v>
          </cell>
          <cell r="B8532" t="str">
            <v>DUBOEUF BROUILLY FLOWER'12 750ml</v>
          </cell>
          <cell r="C8532" t="str">
            <v>P</v>
          </cell>
          <cell r="D8532" t="str">
            <v>PR</v>
          </cell>
          <cell r="E8532" t="str">
            <v>PRC</v>
          </cell>
          <cell r="F8532">
            <v>750</v>
          </cell>
          <cell r="G8532">
            <v>915268</v>
          </cell>
          <cell r="H8532">
            <v>15.66</v>
          </cell>
          <cell r="I8532" t="str">
            <v>U</v>
          </cell>
          <cell r="J8532"/>
        </row>
        <row r="8533">
          <cell r="A8533">
            <v>915051</v>
          </cell>
          <cell r="B8533" t="str">
            <v>DUBOEUF BROUILLY GRAND CROIX'07 750ml</v>
          </cell>
          <cell r="C8533" t="str">
            <v>P</v>
          </cell>
          <cell r="D8533" t="str">
            <v>PR</v>
          </cell>
          <cell r="E8533" t="str">
            <v>PRC</v>
          </cell>
          <cell r="F8533">
            <v>750</v>
          </cell>
          <cell r="G8533">
            <v>915051</v>
          </cell>
          <cell r="H8533">
            <v>15.23</v>
          </cell>
          <cell r="I8533" t="str">
            <v>X</v>
          </cell>
          <cell r="J8533"/>
        </row>
        <row r="8534">
          <cell r="A8534">
            <v>911412</v>
          </cell>
          <cell r="B8534" t="str">
            <v>DUBOEUF CLOS DES QUATRE VENTS FLUE 750ml</v>
          </cell>
          <cell r="C8534" t="str">
            <v>P</v>
          </cell>
          <cell r="D8534" t="str">
            <v>PR</v>
          </cell>
          <cell r="E8534" t="str">
            <v>PRC</v>
          </cell>
          <cell r="F8534">
            <v>750</v>
          </cell>
          <cell r="G8534">
            <v>911412</v>
          </cell>
          <cell r="H8534">
            <v>24.99</v>
          </cell>
          <cell r="I8534" t="str">
            <v>L</v>
          </cell>
          <cell r="J8534"/>
        </row>
        <row r="8535">
          <cell r="A8535">
            <v>917311</v>
          </cell>
          <cell r="B8535" t="str">
            <v>DUBOEUF FLEURIE FLOWER'10/11 750ml</v>
          </cell>
          <cell r="C8535" t="str">
            <v>P</v>
          </cell>
          <cell r="D8535" t="str">
            <v>PR</v>
          </cell>
          <cell r="E8535" t="str">
            <v>PRC</v>
          </cell>
          <cell r="F8535">
            <v>750</v>
          </cell>
          <cell r="G8535">
            <v>917311</v>
          </cell>
          <cell r="H8535">
            <v>14.1</v>
          </cell>
          <cell r="I8535" t="str">
            <v>X</v>
          </cell>
          <cell r="J8535"/>
        </row>
        <row r="8536">
          <cell r="A8536">
            <v>917546</v>
          </cell>
          <cell r="B8536" t="str">
            <v>DUBOEUF FLEURIE GRAND PRE'08/9 750ml</v>
          </cell>
          <cell r="C8536" t="str">
            <v>P</v>
          </cell>
          <cell r="D8536" t="str">
            <v>PR</v>
          </cell>
          <cell r="E8536" t="str">
            <v>PRC</v>
          </cell>
          <cell r="F8536">
            <v>750</v>
          </cell>
          <cell r="G8536">
            <v>917546</v>
          </cell>
          <cell r="H8536">
            <v>17.25</v>
          </cell>
          <cell r="I8536" t="str">
            <v>X</v>
          </cell>
          <cell r="J8536"/>
        </row>
        <row r="8537">
          <cell r="A8537">
            <v>250905</v>
          </cell>
          <cell r="B8537" t="str">
            <v>DUBOEUF FLOWER LABEL BEAUJ-VILLAGE 750ml</v>
          </cell>
          <cell r="C8537" t="str">
            <v>P</v>
          </cell>
          <cell r="D8537" t="str">
            <v>PR</v>
          </cell>
          <cell r="E8537" t="str">
            <v>PRC</v>
          </cell>
          <cell r="F8537">
            <v>750</v>
          </cell>
          <cell r="G8537">
            <v>250905</v>
          </cell>
          <cell r="H8537">
            <v>17.989999999999998</v>
          </cell>
          <cell r="I8537" t="str">
            <v>L</v>
          </cell>
          <cell r="J8537"/>
        </row>
        <row r="8538">
          <cell r="A8538">
            <v>915056</v>
          </cell>
          <cell r="B8538" t="str">
            <v>DUBOEUF JULIENAS CAPITANS'19/20 750ml</v>
          </cell>
          <cell r="C8538" t="str">
            <v>P</v>
          </cell>
          <cell r="D8538" t="str">
            <v>PR</v>
          </cell>
          <cell r="E8538" t="str">
            <v>PRC</v>
          </cell>
          <cell r="F8538">
            <v>750</v>
          </cell>
          <cell r="G8538">
            <v>915056</v>
          </cell>
          <cell r="H8538">
            <v>24.99</v>
          </cell>
          <cell r="I8538" t="str">
            <v>L</v>
          </cell>
          <cell r="J8538"/>
        </row>
        <row r="8539">
          <cell r="A8539">
            <v>917548</v>
          </cell>
          <cell r="B8539" t="str">
            <v>DUBOEUF JULIENAS TRIQUEE'10/11 750ml</v>
          </cell>
          <cell r="C8539" t="str">
            <v>P</v>
          </cell>
          <cell r="D8539" t="str">
            <v>PR</v>
          </cell>
          <cell r="E8539" t="str">
            <v>PRC</v>
          </cell>
          <cell r="F8539">
            <v>750</v>
          </cell>
          <cell r="G8539">
            <v>917548</v>
          </cell>
          <cell r="H8539">
            <v>14.1</v>
          </cell>
          <cell r="I8539" t="str">
            <v>U</v>
          </cell>
          <cell r="J8539"/>
        </row>
        <row r="8540">
          <cell r="A8540">
            <v>917547</v>
          </cell>
          <cell r="B8540" t="str">
            <v>DUBOEUF JULIENAS'08 750ml</v>
          </cell>
          <cell r="C8540" t="str">
            <v>P</v>
          </cell>
          <cell r="D8540" t="str">
            <v>PR</v>
          </cell>
          <cell r="E8540" t="str">
            <v>PRC</v>
          </cell>
          <cell r="F8540">
            <v>750</v>
          </cell>
          <cell r="G8540">
            <v>917547</v>
          </cell>
          <cell r="H8540">
            <v>13.21</v>
          </cell>
          <cell r="I8540" t="str">
            <v>X</v>
          </cell>
          <cell r="J8540"/>
        </row>
        <row r="8541">
          <cell r="A8541">
            <v>910049</v>
          </cell>
          <cell r="B8541" t="str">
            <v>DUBOEUF MORGON DESCOMBES'17 750ml</v>
          </cell>
          <cell r="C8541" t="str">
            <v>P</v>
          </cell>
          <cell r="D8541" t="str">
            <v>PR</v>
          </cell>
          <cell r="E8541" t="str">
            <v>PRC</v>
          </cell>
          <cell r="F8541">
            <v>750</v>
          </cell>
          <cell r="G8541">
            <v>910049</v>
          </cell>
          <cell r="H8541">
            <v>24.99</v>
          </cell>
          <cell r="I8541" t="str">
            <v>L</v>
          </cell>
          <cell r="J8541"/>
        </row>
        <row r="8542">
          <cell r="A8542">
            <v>915057</v>
          </cell>
          <cell r="B8542" t="str">
            <v>DUBOEUF MORGON FLOWER'18 750ml</v>
          </cell>
          <cell r="C8542" t="str">
            <v>P</v>
          </cell>
          <cell r="D8542" t="str">
            <v>PR</v>
          </cell>
          <cell r="E8542" t="str">
            <v>PRC</v>
          </cell>
          <cell r="F8542">
            <v>750</v>
          </cell>
          <cell r="G8542">
            <v>915057</v>
          </cell>
          <cell r="H8542">
            <v>22.99</v>
          </cell>
          <cell r="I8542" t="str">
            <v>X</v>
          </cell>
          <cell r="J8542"/>
        </row>
        <row r="8543">
          <cell r="A8543">
            <v>917549</v>
          </cell>
          <cell r="B8543" t="str">
            <v>DUBOEUF ST AMOUR SABLONS'8/10 750ml</v>
          </cell>
          <cell r="C8543" t="str">
            <v>P</v>
          </cell>
          <cell r="D8543" t="str">
            <v>PR</v>
          </cell>
          <cell r="E8543" t="str">
            <v>PRC</v>
          </cell>
          <cell r="F8543">
            <v>750</v>
          </cell>
          <cell r="G8543">
            <v>917549</v>
          </cell>
          <cell r="H8543">
            <v>15.23</v>
          </cell>
          <cell r="I8543" t="str">
            <v>U</v>
          </cell>
          <cell r="J8543"/>
        </row>
        <row r="8544">
          <cell r="A8544">
            <v>97014</v>
          </cell>
          <cell r="B8544" t="str">
            <v>DUBONNET APERITIF ROUGE 750ml</v>
          </cell>
          <cell r="C8544" t="str">
            <v>Y</v>
          </cell>
          <cell r="D8544" t="str">
            <v>YS</v>
          </cell>
          <cell r="E8544" t="str">
            <v>YSC</v>
          </cell>
          <cell r="F8544">
            <v>750</v>
          </cell>
          <cell r="G8544">
            <v>97014</v>
          </cell>
          <cell r="H8544">
            <v>19.989999999999998</v>
          </cell>
          <cell r="I8544" t="str">
            <v>U</v>
          </cell>
          <cell r="J8544"/>
        </row>
        <row r="8545">
          <cell r="A8545">
            <v>97004</v>
          </cell>
          <cell r="B8545" t="str">
            <v>DUBONNET BLANC 750ml</v>
          </cell>
          <cell r="C8545" t="str">
            <v>E</v>
          </cell>
          <cell r="D8545" t="str">
            <v>ED</v>
          </cell>
          <cell r="E8545" t="str">
            <v>EDU</v>
          </cell>
          <cell r="F8545">
            <v>750</v>
          </cell>
          <cell r="G8545">
            <v>97004</v>
          </cell>
          <cell r="H8545">
            <v>9.99</v>
          </cell>
          <cell r="I8545" t="str">
            <v>X</v>
          </cell>
          <cell r="J8545"/>
        </row>
        <row r="8546">
          <cell r="A8546">
            <v>947858</v>
          </cell>
          <cell r="B8546" t="str">
            <v>DUBOST BROUILLY 750ml</v>
          </cell>
          <cell r="C8546" t="str">
            <v>Y</v>
          </cell>
          <cell r="D8546" t="str">
            <v>YS</v>
          </cell>
          <cell r="E8546" t="str">
            <v>YSE</v>
          </cell>
          <cell r="F8546">
            <v>750</v>
          </cell>
          <cell r="G8546">
            <v>947858</v>
          </cell>
          <cell r="H8546">
            <v>22.31</v>
          </cell>
          <cell r="I8546" t="str">
            <v>U</v>
          </cell>
          <cell r="J8546"/>
        </row>
        <row r="8547">
          <cell r="A8547">
            <v>954721</v>
          </cell>
          <cell r="B8547" t="str">
            <v>DUBREUIL METHODE ANCESTRAL 750ml</v>
          </cell>
          <cell r="C8547" t="str">
            <v>Y</v>
          </cell>
          <cell r="D8547" t="str">
            <v>YS</v>
          </cell>
          <cell r="E8547" t="str">
            <v>YSE</v>
          </cell>
          <cell r="F8547">
            <v>750</v>
          </cell>
          <cell r="G8547">
            <v>954721</v>
          </cell>
          <cell r="H8547">
            <v>23.04</v>
          </cell>
          <cell r="I8547" t="str">
            <v>S</v>
          </cell>
          <cell r="J8547"/>
        </row>
        <row r="8548">
          <cell r="A8548">
            <v>900308</v>
          </cell>
          <cell r="B8548" t="str">
            <v>DUCASSE BOURDEAUX BLANC 2018 750ml</v>
          </cell>
          <cell r="C8548" t="str">
            <v>Y</v>
          </cell>
          <cell r="D8548" t="str">
            <v>YS</v>
          </cell>
          <cell r="E8548" t="str">
            <v>YSE</v>
          </cell>
          <cell r="F8548">
            <v>750</v>
          </cell>
          <cell r="G8548">
            <v>900308</v>
          </cell>
          <cell r="H8548">
            <v>21.48</v>
          </cell>
          <cell r="I8548" t="str">
            <v>S</v>
          </cell>
          <cell r="J8548"/>
        </row>
        <row r="8549">
          <cell r="A8549">
            <v>948925</v>
          </cell>
          <cell r="B8549" t="str">
            <v>DUCHE LONGEUVILLE MUSCADET DIEPP 750ml</v>
          </cell>
          <cell r="C8549" t="str">
            <v>Y</v>
          </cell>
          <cell r="D8549" t="str">
            <v>YS</v>
          </cell>
          <cell r="E8549" t="str">
            <v>YSE</v>
          </cell>
          <cell r="F8549">
            <v>750</v>
          </cell>
          <cell r="G8549">
            <v>948925</v>
          </cell>
          <cell r="H8549">
            <v>12.43</v>
          </cell>
          <cell r="I8549" t="str">
            <v>S</v>
          </cell>
          <cell r="J8549"/>
        </row>
        <row r="8550">
          <cell r="A8550">
            <v>904040</v>
          </cell>
          <cell r="B8550" t="str">
            <v>DUCK POND PINOT GRIS'19 750ml</v>
          </cell>
          <cell r="C8550" t="str">
            <v>Y</v>
          </cell>
          <cell r="D8550" t="str">
            <v>YS</v>
          </cell>
          <cell r="E8550" t="str">
            <v>YSE</v>
          </cell>
          <cell r="F8550">
            <v>750</v>
          </cell>
          <cell r="G8550">
            <v>904040</v>
          </cell>
          <cell r="H8550">
            <v>14.68</v>
          </cell>
          <cell r="I8550" t="str">
            <v>S</v>
          </cell>
          <cell r="J8550"/>
        </row>
        <row r="8551">
          <cell r="A8551">
            <v>915806</v>
          </cell>
          <cell r="B8551" t="str">
            <v>DUCKHORN CAB EST/MONITOR'9/10 750ml</v>
          </cell>
          <cell r="C8551" t="str">
            <v>P</v>
          </cell>
          <cell r="D8551" t="str">
            <v>PL</v>
          </cell>
          <cell r="E8551" t="str">
            <v>PLB</v>
          </cell>
          <cell r="F8551">
            <v>750</v>
          </cell>
          <cell r="G8551">
            <v>915806</v>
          </cell>
          <cell r="H8551">
            <v>90.08</v>
          </cell>
          <cell r="I8551" t="str">
            <v>X</v>
          </cell>
          <cell r="J8551"/>
        </row>
        <row r="8552">
          <cell r="A8552">
            <v>909785</v>
          </cell>
          <cell r="B8552" t="str">
            <v>DUCKHORN CAB MONITOR'12 750ml</v>
          </cell>
          <cell r="C8552" t="str">
            <v>Y</v>
          </cell>
          <cell r="D8552" t="str">
            <v>YS</v>
          </cell>
          <cell r="E8552" t="str">
            <v>YSE</v>
          </cell>
          <cell r="F8552">
            <v>750</v>
          </cell>
          <cell r="G8552">
            <v>909785</v>
          </cell>
          <cell r="H8552">
            <v>99.47</v>
          </cell>
          <cell r="I8552" t="str">
            <v>S</v>
          </cell>
          <cell r="J8552"/>
        </row>
        <row r="8553">
          <cell r="A8553">
            <v>462508</v>
          </cell>
          <cell r="B8553" t="str">
            <v>DUCKHORN CABERNET NAPA 750ml</v>
          </cell>
          <cell r="C8553" t="str">
            <v>P</v>
          </cell>
          <cell r="D8553" t="str">
            <v>PL</v>
          </cell>
          <cell r="E8553" t="str">
            <v>PLB</v>
          </cell>
          <cell r="F8553">
            <v>750</v>
          </cell>
          <cell r="G8553">
            <v>462508</v>
          </cell>
          <cell r="H8553">
            <v>65.989999999999995</v>
          </cell>
          <cell r="I8553">
            <v>1</v>
          </cell>
          <cell r="J8553"/>
        </row>
        <row r="8554">
          <cell r="A8554">
            <v>918017</v>
          </cell>
          <cell r="B8554" t="str">
            <v>DUCKHORN CABERNET NAPA'17/18 3000 ml</v>
          </cell>
          <cell r="C8554" t="str">
            <v>P</v>
          </cell>
          <cell r="D8554" t="str">
            <v>PL</v>
          </cell>
          <cell r="E8554" t="str">
            <v>PLB</v>
          </cell>
          <cell r="F8554">
            <v>3000</v>
          </cell>
          <cell r="G8554">
            <v>918017</v>
          </cell>
          <cell r="H8554">
            <v>300.5</v>
          </cell>
          <cell r="I8554" t="str">
            <v>L</v>
          </cell>
          <cell r="J8554"/>
        </row>
        <row r="8555">
          <cell r="A8555">
            <v>918636</v>
          </cell>
          <cell r="B8555" t="str">
            <v>DUCKHORN CHARD NAPA 750ml</v>
          </cell>
          <cell r="C8555" t="str">
            <v>K</v>
          </cell>
          <cell r="D8555" t="str">
            <v>KK</v>
          </cell>
          <cell r="E8555" t="str">
            <v>KKB</v>
          </cell>
          <cell r="F8555">
            <v>750</v>
          </cell>
          <cell r="G8555">
            <v>918636</v>
          </cell>
          <cell r="H8555">
            <v>36.99</v>
          </cell>
          <cell r="I8555">
            <v>1</v>
          </cell>
          <cell r="J8555"/>
        </row>
        <row r="8556">
          <cell r="A8556">
            <v>949385</v>
          </cell>
          <cell r="B8556" t="str">
            <v>DUCKHORN CHARDONNAY 375 ml</v>
          </cell>
          <cell r="C8556" t="str">
            <v>Y</v>
          </cell>
          <cell r="D8556" t="str">
            <v>YS</v>
          </cell>
          <cell r="E8556" t="str">
            <v>YSE</v>
          </cell>
          <cell r="F8556">
            <v>375</v>
          </cell>
          <cell r="G8556">
            <v>949385</v>
          </cell>
          <cell r="H8556">
            <v>11.99</v>
          </cell>
          <cell r="I8556" t="str">
            <v>S</v>
          </cell>
          <cell r="J8556"/>
        </row>
        <row r="8557">
          <cell r="A8557">
            <v>902316</v>
          </cell>
          <cell r="B8557" t="str">
            <v>DUCKHORN ESTATE MERLOT MAGNUM 19961500ml</v>
          </cell>
          <cell r="C8557" t="str">
            <v>Y</v>
          </cell>
          <cell r="D8557" t="str">
            <v>YS</v>
          </cell>
          <cell r="E8557" t="str">
            <v>YSE</v>
          </cell>
          <cell r="F8557">
            <v>1500</v>
          </cell>
          <cell r="G8557">
            <v>902316</v>
          </cell>
          <cell r="H8557">
            <v>269.04000000000002</v>
          </cell>
          <cell r="I8557" t="str">
            <v>S</v>
          </cell>
          <cell r="J8557"/>
        </row>
        <row r="8558">
          <cell r="A8558">
            <v>950356</v>
          </cell>
          <cell r="B8558" t="str">
            <v>DUCKHORN LATE HARVEST SAUV BLANC 375ml</v>
          </cell>
          <cell r="C8558" t="str">
            <v>Y</v>
          </cell>
          <cell r="D8558" t="str">
            <v>YS</v>
          </cell>
          <cell r="E8558" t="str">
            <v>YSE</v>
          </cell>
          <cell r="F8558">
            <v>375</v>
          </cell>
          <cell r="G8558">
            <v>950356</v>
          </cell>
          <cell r="H8558">
            <v>46.99</v>
          </cell>
          <cell r="I8558" t="str">
            <v>S</v>
          </cell>
          <cell r="J8558"/>
        </row>
        <row r="8559">
          <cell r="A8559">
            <v>462510</v>
          </cell>
          <cell r="B8559" t="str">
            <v>DUCKHORN MERLOT 750ml</v>
          </cell>
          <cell r="C8559" t="str">
            <v>P</v>
          </cell>
          <cell r="D8559" t="str">
            <v>PL</v>
          </cell>
          <cell r="E8559" t="str">
            <v>PLF</v>
          </cell>
          <cell r="F8559">
            <v>750</v>
          </cell>
          <cell r="G8559">
            <v>462510</v>
          </cell>
          <cell r="H8559">
            <v>50.99</v>
          </cell>
          <cell r="I8559">
            <v>1</v>
          </cell>
          <cell r="J8559"/>
        </row>
        <row r="8560">
          <cell r="A8560">
            <v>918016</v>
          </cell>
          <cell r="B8560" t="str">
            <v>DUCKHORN MERLOT 3 PALMS'15/16 3000 ml</v>
          </cell>
          <cell r="C8560" t="str">
            <v>P</v>
          </cell>
          <cell r="D8560" t="str">
            <v>PL</v>
          </cell>
          <cell r="E8560" t="str">
            <v>PLF</v>
          </cell>
          <cell r="F8560">
            <v>3000</v>
          </cell>
          <cell r="G8560">
            <v>918016</v>
          </cell>
          <cell r="H8560">
            <v>440.99</v>
          </cell>
          <cell r="I8560" t="str">
            <v>L</v>
          </cell>
          <cell r="J8560"/>
        </row>
        <row r="8561">
          <cell r="A8561">
            <v>917295</v>
          </cell>
          <cell r="B8561" t="str">
            <v>DUCKHORN MERLOT ESTATE'05/06 750ml</v>
          </cell>
          <cell r="C8561" t="str">
            <v>P</v>
          </cell>
          <cell r="D8561" t="str">
            <v>PL</v>
          </cell>
          <cell r="E8561" t="str">
            <v>PLF</v>
          </cell>
          <cell r="F8561">
            <v>750</v>
          </cell>
          <cell r="G8561">
            <v>917295</v>
          </cell>
          <cell r="H8561">
            <v>89.32</v>
          </cell>
          <cell r="I8561" t="str">
            <v>X</v>
          </cell>
          <cell r="J8561"/>
        </row>
        <row r="8562">
          <cell r="A8562">
            <v>914984</v>
          </cell>
          <cell r="B8562" t="str">
            <v>DUCKHORN MERLOT NAPA'15/16 375 ml</v>
          </cell>
          <cell r="C8562" t="str">
            <v>P</v>
          </cell>
          <cell r="D8562" t="str">
            <v>PL</v>
          </cell>
          <cell r="E8562" t="str">
            <v>PLF</v>
          </cell>
          <cell r="F8562">
            <v>375</v>
          </cell>
          <cell r="G8562">
            <v>914984</v>
          </cell>
          <cell r="H8562">
            <v>30.5</v>
          </cell>
          <cell r="I8562" t="str">
            <v>L</v>
          </cell>
          <cell r="J8562"/>
        </row>
        <row r="8563">
          <cell r="A8563">
            <v>916761</v>
          </cell>
          <cell r="B8563" t="str">
            <v>DUCKHORN MERLOT NAPA'17/18 1500 ml</v>
          </cell>
          <cell r="C8563" t="str">
            <v>P</v>
          </cell>
          <cell r="D8563" t="str">
            <v>PL</v>
          </cell>
          <cell r="E8563" t="str">
            <v>PLF</v>
          </cell>
          <cell r="F8563">
            <v>1500</v>
          </cell>
          <cell r="G8563">
            <v>916761</v>
          </cell>
          <cell r="H8563">
            <v>110.5</v>
          </cell>
          <cell r="I8563" t="str">
            <v>L</v>
          </cell>
          <cell r="J8563"/>
        </row>
        <row r="8564">
          <cell r="A8564">
            <v>916762</v>
          </cell>
          <cell r="B8564" t="str">
            <v>DUCKHORN MERLOT NAPA'17/18 3000 ml</v>
          </cell>
          <cell r="C8564" t="str">
            <v>P</v>
          </cell>
          <cell r="D8564" t="str">
            <v>PL</v>
          </cell>
          <cell r="E8564" t="str">
            <v>PLF</v>
          </cell>
          <cell r="F8564">
            <v>3000</v>
          </cell>
          <cell r="G8564">
            <v>916762</v>
          </cell>
          <cell r="H8564">
            <v>220.99</v>
          </cell>
          <cell r="I8564" t="str">
            <v>L</v>
          </cell>
          <cell r="J8564"/>
        </row>
        <row r="8565">
          <cell r="A8565">
            <v>951075</v>
          </cell>
          <cell r="B8565" t="str">
            <v>DUCKHORN MIGRATION CHARDONNAY 375 ml</v>
          </cell>
          <cell r="C8565" t="str">
            <v>Y</v>
          </cell>
          <cell r="D8565" t="str">
            <v>YS</v>
          </cell>
          <cell r="E8565" t="str">
            <v>YSE</v>
          </cell>
          <cell r="F8565">
            <v>375</v>
          </cell>
          <cell r="G8565">
            <v>951075</v>
          </cell>
          <cell r="H8565">
            <v>11.21</v>
          </cell>
          <cell r="I8565" t="str">
            <v>S</v>
          </cell>
          <cell r="J8565"/>
        </row>
        <row r="8566">
          <cell r="A8566">
            <v>919951</v>
          </cell>
          <cell r="B8566" t="str">
            <v>DUCKHORN MIGRATION PINOT NOIR 375ml</v>
          </cell>
          <cell r="C8566" t="str">
            <v>Y</v>
          </cell>
          <cell r="D8566" t="str">
            <v>YS</v>
          </cell>
          <cell r="E8566" t="str">
            <v>YSE</v>
          </cell>
          <cell r="F8566">
            <v>375</v>
          </cell>
          <cell r="G8566">
            <v>919951</v>
          </cell>
          <cell r="H8566">
            <v>22.99</v>
          </cell>
          <cell r="I8566" t="str">
            <v>S</v>
          </cell>
          <cell r="J8566"/>
        </row>
        <row r="8567">
          <cell r="A8567">
            <v>909667</v>
          </cell>
          <cell r="B8567" t="str">
            <v>DUCKHORN NAPA CAB SAUV 375ml</v>
          </cell>
          <cell r="C8567" t="str">
            <v>Y</v>
          </cell>
          <cell r="D8567" t="str">
            <v>YS</v>
          </cell>
          <cell r="E8567" t="str">
            <v>YSE</v>
          </cell>
          <cell r="F8567">
            <v>375</v>
          </cell>
          <cell r="G8567">
            <v>909667</v>
          </cell>
          <cell r="H8567">
            <v>40.5</v>
          </cell>
          <cell r="I8567" t="str">
            <v>S</v>
          </cell>
          <cell r="J8567"/>
        </row>
        <row r="8568">
          <cell r="A8568">
            <v>919966</v>
          </cell>
          <cell r="B8568" t="str">
            <v>DUCKHORN NAPA VLY CABERNET 1500ml</v>
          </cell>
          <cell r="C8568" t="str">
            <v>Y</v>
          </cell>
          <cell r="D8568" t="str">
            <v>YS</v>
          </cell>
          <cell r="E8568" t="str">
            <v>YSE</v>
          </cell>
          <cell r="F8568">
            <v>1500</v>
          </cell>
          <cell r="G8568">
            <v>919966</v>
          </cell>
          <cell r="H8568">
            <v>153.5</v>
          </cell>
          <cell r="I8568" t="str">
            <v>S</v>
          </cell>
          <cell r="J8568"/>
        </row>
        <row r="8569">
          <cell r="A8569">
            <v>949384</v>
          </cell>
          <cell r="B8569" t="str">
            <v>DUCKHORN PARADUXX RED 375ml</v>
          </cell>
          <cell r="C8569" t="str">
            <v>Y</v>
          </cell>
          <cell r="D8569" t="str">
            <v>YS</v>
          </cell>
          <cell r="E8569" t="str">
            <v>YSE</v>
          </cell>
          <cell r="F8569">
            <v>375</v>
          </cell>
          <cell r="G8569">
            <v>949384</v>
          </cell>
          <cell r="H8569">
            <v>25.99</v>
          </cell>
          <cell r="I8569" t="str">
            <v>S</v>
          </cell>
          <cell r="J8569"/>
        </row>
        <row r="8570">
          <cell r="A8570">
            <v>981967</v>
          </cell>
          <cell r="B8570" t="str">
            <v>DUCKHORN PARADUXX RED 750ml</v>
          </cell>
          <cell r="C8570" t="str">
            <v>P</v>
          </cell>
          <cell r="D8570" t="str">
            <v>PL</v>
          </cell>
          <cell r="E8570" t="str">
            <v>PLD</v>
          </cell>
          <cell r="F8570">
            <v>750</v>
          </cell>
          <cell r="G8570">
            <v>981967</v>
          </cell>
          <cell r="H8570">
            <v>49.99</v>
          </cell>
          <cell r="I8570">
            <v>1</v>
          </cell>
          <cell r="J8570"/>
        </row>
        <row r="8571">
          <cell r="A8571">
            <v>562287</v>
          </cell>
          <cell r="B8571" t="str">
            <v>DUCKHORN SAUVIGNON BLANC 750ml</v>
          </cell>
          <cell r="C8571" t="str">
            <v>K</v>
          </cell>
          <cell r="D8571" t="str">
            <v>KK</v>
          </cell>
          <cell r="E8571" t="str">
            <v>KKD</v>
          </cell>
          <cell r="F8571">
            <v>750</v>
          </cell>
          <cell r="G8571">
            <v>562287</v>
          </cell>
          <cell r="H8571">
            <v>30.99</v>
          </cell>
          <cell r="I8571">
            <v>1</v>
          </cell>
          <cell r="J8571"/>
        </row>
        <row r="8572">
          <cell r="A8572">
            <v>462514</v>
          </cell>
          <cell r="B8572" t="str">
            <v>DUCKHORN THE DISCUSSION RED'18 750ml</v>
          </cell>
          <cell r="C8572" t="str">
            <v>Y</v>
          </cell>
          <cell r="D8572" t="str">
            <v>YS</v>
          </cell>
          <cell r="E8572" t="str">
            <v>YSE</v>
          </cell>
          <cell r="F8572">
            <v>750</v>
          </cell>
          <cell r="G8572">
            <v>462514</v>
          </cell>
          <cell r="H8572">
            <v>155</v>
          </cell>
          <cell r="I8572" t="str">
            <v>S</v>
          </cell>
          <cell r="J8572"/>
        </row>
        <row r="8573">
          <cell r="A8573">
            <v>910645</v>
          </cell>
          <cell r="B8573" t="str">
            <v>DUCKHORN THREE PALMS MERLOT'16/17 750ml</v>
          </cell>
          <cell r="C8573" t="str">
            <v>P</v>
          </cell>
          <cell r="D8573" t="str">
            <v>PL</v>
          </cell>
          <cell r="E8573" t="str">
            <v>PLF</v>
          </cell>
          <cell r="F8573">
            <v>750</v>
          </cell>
          <cell r="G8573">
            <v>910645</v>
          </cell>
          <cell r="H8573">
            <v>110.5</v>
          </cell>
          <cell r="I8573" t="str">
            <v>L</v>
          </cell>
          <cell r="J8573"/>
        </row>
        <row r="8574">
          <cell r="A8574">
            <v>909787</v>
          </cell>
          <cell r="B8574" t="str">
            <v>DUCKHORN THREE PALMS'07 750ml</v>
          </cell>
          <cell r="C8574" t="str">
            <v>Y</v>
          </cell>
          <cell r="D8574" t="str">
            <v>YS</v>
          </cell>
          <cell r="E8574" t="str">
            <v>YSE</v>
          </cell>
          <cell r="F8574">
            <v>750</v>
          </cell>
          <cell r="G8574">
            <v>909787</v>
          </cell>
          <cell r="H8574">
            <v>110.14</v>
          </cell>
          <cell r="I8574" t="str">
            <v>U</v>
          </cell>
          <cell r="J8574"/>
        </row>
        <row r="8575">
          <cell r="A8575">
            <v>909312</v>
          </cell>
          <cell r="B8575" t="str">
            <v>DUCKHORN WINTER 6 PK 750ml</v>
          </cell>
          <cell r="C8575" t="str">
            <v>Y</v>
          </cell>
          <cell r="D8575" t="str">
            <v>YS</v>
          </cell>
          <cell r="E8575" t="str">
            <v>YSE</v>
          </cell>
          <cell r="F8575">
            <v>750</v>
          </cell>
          <cell r="G8575">
            <v>909312</v>
          </cell>
          <cell r="H8575">
            <v>59.69</v>
          </cell>
          <cell r="I8575" t="str">
            <v>S</v>
          </cell>
          <cell r="J8575"/>
        </row>
        <row r="8576">
          <cell r="A8576">
            <v>946901</v>
          </cell>
          <cell r="B8576" t="str">
            <v>DUCKPOND PINOT NOIR 750ml</v>
          </cell>
          <cell r="C8576" t="str">
            <v>Y</v>
          </cell>
          <cell r="D8576" t="str">
            <v>YS</v>
          </cell>
          <cell r="E8576" t="str">
            <v>YSE</v>
          </cell>
          <cell r="F8576">
            <v>750</v>
          </cell>
          <cell r="G8576">
            <v>946901</v>
          </cell>
          <cell r="H8576">
            <v>23.42</v>
          </cell>
          <cell r="I8576" t="str">
            <v>S</v>
          </cell>
          <cell r="J8576"/>
        </row>
        <row r="8577">
          <cell r="A8577">
            <v>916566</v>
          </cell>
          <cell r="B8577" t="str">
            <v>DUCLAW PASTRYARCHY CC STOUT 473ml</v>
          </cell>
          <cell r="C8577" t="str">
            <v>Y</v>
          </cell>
          <cell r="D8577" t="str">
            <v>YS</v>
          </cell>
          <cell r="E8577" t="str">
            <v>YST</v>
          </cell>
          <cell r="F8577">
            <v>473</v>
          </cell>
          <cell r="G8577">
            <v>916566</v>
          </cell>
          <cell r="H8577">
            <v>3.99</v>
          </cell>
          <cell r="I8577" t="str">
            <v>S</v>
          </cell>
          <cell r="J8577"/>
        </row>
        <row r="8578">
          <cell r="A8578">
            <v>921807</v>
          </cell>
          <cell r="B8578" t="str">
            <v>DUCLAW SOUR ME UNICORN FARTS 473ml</v>
          </cell>
          <cell r="C8578" t="str">
            <v>Y</v>
          </cell>
          <cell r="D8578" t="str">
            <v>YS</v>
          </cell>
          <cell r="E8578" t="str">
            <v>YST</v>
          </cell>
          <cell r="F8578">
            <v>473</v>
          </cell>
          <cell r="G8578">
            <v>921807</v>
          </cell>
          <cell r="H8578">
            <v>3.99</v>
          </cell>
          <cell r="I8578" t="str">
            <v>S</v>
          </cell>
          <cell r="J8578"/>
        </row>
        <row r="8579">
          <cell r="A8579">
            <v>900735</v>
          </cell>
          <cell r="B8579" t="str">
            <v>DUCRUBEAUCAILLOU 1988 750ml</v>
          </cell>
          <cell r="C8579" t="str">
            <v>Y</v>
          </cell>
          <cell r="D8579" t="str">
            <v>YS</v>
          </cell>
          <cell r="E8579" t="str">
            <v>YSE</v>
          </cell>
          <cell r="F8579">
            <v>750</v>
          </cell>
          <cell r="G8579">
            <v>900735</v>
          </cell>
          <cell r="H8579">
            <v>339.19</v>
          </cell>
          <cell r="I8579" t="str">
            <v>S</v>
          </cell>
          <cell r="J8579"/>
        </row>
        <row r="8580">
          <cell r="A8580">
            <v>900736</v>
          </cell>
          <cell r="B8580" t="str">
            <v>DUCRUBEAUCAILLOU 2001 750ml</v>
          </cell>
          <cell r="C8580" t="str">
            <v>Y</v>
          </cell>
          <cell r="D8580" t="str">
            <v>YS</v>
          </cell>
          <cell r="E8580" t="str">
            <v>YSE</v>
          </cell>
          <cell r="F8580">
            <v>750</v>
          </cell>
          <cell r="G8580">
            <v>900736</v>
          </cell>
          <cell r="H8580">
            <v>321.18</v>
          </cell>
          <cell r="I8580" t="str">
            <v>S</v>
          </cell>
          <cell r="J8580"/>
        </row>
        <row r="8581">
          <cell r="A8581">
            <v>900737</v>
          </cell>
          <cell r="B8581" t="str">
            <v>DUCRUBEAUCAILLOU 2006 750ml</v>
          </cell>
          <cell r="C8581" t="str">
            <v>Y</v>
          </cell>
          <cell r="D8581" t="str">
            <v>YS</v>
          </cell>
          <cell r="E8581" t="str">
            <v>YSE</v>
          </cell>
          <cell r="F8581">
            <v>750</v>
          </cell>
          <cell r="G8581">
            <v>900737</v>
          </cell>
          <cell r="H8581">
            <v>301.75</v>
          </cell>
          <cell r="I8581" t="str">
            <v>S</v>
          </cell>
          <cell r="J8581"/>
        </row>
        <row r="8582">
          <cell r="A8582">
            <v>954712</v>
          </cell>
          <cell r="B8582" t="str">
            <v>DUFAITRE BEAUJOLAIS PREMICES 750ml</v>
          </cell>
          <cell r="C8582" t="str">
            <v>Y</v>
          </cell>
          <cell r="D8582" t="str">
            <v>YS</v>
          </cell>
          <cell r="E8582" t="str">
            <v>YSE</v>
          </cell>
          <cell r="F8582">
            <v>750</v>
          </cell>
          <cell r="G8582">
            <v>954712</v>
          </cell>
          <cell r="H8582">
            <v>20.69</v>
          </cell>
          <cell r="I8582" t="str">
            <v>S</v>
          </cell>
          <cell r="J8582"/>
        </row>
        <row r="8583">
          <cell r="A8583">
            <v>902724</v>
          </cell>
          <cell r="B8583" t="str">
            <v>DUFAITRE BROUILLY 750ml</v>
          </cell>
          <cell r="C8583" t="str">
            <v>Y</v>
          </cell>
          <cell r="D8583" t="str">
            <v>YS</v>
          </cell>
          <cell r="E8583" t="str">
            <v>YSE</v>
          </cell>
          <cell r="F8583">
            <v>750</v>
          </cell>
          <cell r="G8583">
            <v>902724</v>
          </cell>
          <cell r="H8583">
            <v>29.93</v>
          </cell>
          <cell r="I8583" t="str">
            <v>S</v>
          </cell>
          <cell r="J8583"/>
        </row>
        <row r="8584">
          <cell r="A8584">
            <v>902266</v>
          </cell>
          <cell r="B8584" t="str">
            <v>DUFIATRE JULIENAS 750ml</v>
          </cell>
          <cell r="C8584" t="str">
            <v>Y</v>
          </cell>
          <cell r="D8584" t="str">
            <v>YS</v>
          </cell>
          <cell r="E8584" t="str">
            <v>YSE</v>
          </cell>
          <cell r="F8584">
            <v>750</v>
          </cell>
          <cell r="G8584">
            <v>902266</v>
          </cell>
          <cell r="H8584">
            <v>31.03</v>
          </cell>
          <cell r="I8584" t="str">
            <v>S</v>
          </cell>
          <cell r="J8584"/>
        </row>
        <row r="8585">
          <cell r="A8585">
            <v>68256</v>
          </cell>
          <cell r="B8585" t="str">
            <v>DUGGANS IRISH CREAM LIQUEUR 750ml</v>
          </cell>
          <cell r="C8585" t="str">
            <v>Y</v>
          </cell>
          <cell r="D8585" t="str">
            <v>YS</v>
          </cell>
          <cell r="E8585" t="str">
            <v>YSC</v>
          </cell>
          <cell r="F8585">
            <v>750</v>
          </cell>
          <cell r="G8585">
            <v>68256</v>
          </cell>
          <cell r="H8585">
            <v>15.99</v>
          </cell>
          <cell r="I8585" t="str">
            <v>S</v>
          </cell>
          <cell r="J8585"/>
        </row>
        <row r="8586">
          <cell r="A8586">
            <v>917051</v>
          </cell>
          <cell r="B8586" t="str">
            <v>DUJAC CLOS DE LA ROCHE'11 750ml</v>
          </cell>
          <cell r="C8586" t="str">
            <v>P</v>
          </cell>
          <cell r="D8586" t="str">
            <v>PR</v>
          </cell>
          <cell r="E8586" t="str">
            <v>PRB</v>
          </cell>
          <cell r="F8586">
            <v>750</v>
          </cell>
          <cell r="G8586">
            <v>917051</v>
          </cell>
          <cell r="H8586">
            <v>267.62</v>
          </cell>
          <cell r="I8586" t="str">
            <v>U</v>
          </cell>
          <cell r="J8586"/>
        </row>
        <row r="8587">
          <cell r="A8587">
            <v>917050</v>
          </cell>
          <cell r="B8587" t="str">
            <v>DUJAC CLOS ST DENIS'06 750ml</v>
          </cell>
          <cell r="C8587" t="str">
            <v>P</v>
          </cell>
          <cell r="D8587" t="str">
            <v>PR</v>
          </cell>
          <cell r="E8587" t="str">
            <v>PRB</v>
          </cell>
          <cell r="F8587">
            <v>750</v>
          </cell>
          <cell r="G8587">
            <v>917050</v>
          </cell>
          <cell r="H8587">
            <v>267.62</v>
          </cell>
          <cell r="I8587" t="str">
            <v>U</v>
          </cell>
          <cell r="J8587"/>
        </row>
        <row r="8588">
          <cell r="A8588">
            <v>918151</v>
          </cell>
          <cell r="B8588" t="str">
            <v>DUJAC GEVREY-CHAM COMBOTTES'09 750ml</v>
          </cell>
          <cell r="C8588" t="str">
            <v>P</v>
          </cell>
          <cell r="D8588" t="str">
            <v>PR</v>
          </cell>
          <cell r="E8588" t="str">
            <v>PRB</v>
          </cell>
          <cell r="F8588">
            <v>750</v>
          </cell>
          <cell r="G8588">
            <v>918151</v>
          </cell>
          <cell r="H8588">
            <v>204.96</v>
          </cell>
          <cell r="I8588" t="str">
            <v>U</v>
          </cell>
          <cell r="J8588"/>
        </row>
        <row r="8589">
          <cell r="A8589">
            <v>985154</v>
          </cell>
          <cell r="B8589" t="str">
            <v>DUJAC MOREY ST DENIS'11 750ml</v>
          </cell>
          <cell r="C8589" t="str">
            <v>P</v>
          </cell>
          <cell r="D8589" t="str">
            <v>PR</v>
          </cell>
          <cell r="E8589" t="str">
            <v>PRB</v>
          </cell>
          <cell r="F8589">
            <v>750</v>
          </cell>
          <cell r="G8589">
            <v>985154</v>
          </cell>
          <cell r="H8589">
            <v>70.239999999999995</v>
          </cell>
          <cell r="I8589" t="str">
            <v>U</v>
          </cell>
          <cell r="J8589"/>
        </row>
        <row r="8590">
          <cell r="A8590">
            <v>918152</v>
          </cell>
          <cell r="B8590" t="str">
            <v>DUJAC VOSNE-ROM MALCONSORTS'11 750ml</v>
          </cell>
          <cell r="C8590" t="str">
            <v>P</v>
          </cell>
          <cell r="D8590" t="str">
            <v>PR</v>
          </cell>
          <cell r="E8590" t="str">
            <v>PRB</v>
          </cell>
          <cell r="F8590">
            <v>750</v>
          </cell>
          <cell r="G8590">
            <v>918152</v>
          </cell>
          <cell r="H8590">
            <v>226.91</v>
          </cell>
          <cell r="I8590" t="str">
            <v>U</v>
          </cell>
          <cell r="J8590"/>
        </row>
        <row r="8591">
          <cell r="A8591">
            <v>17669</v>
          </cell>
          <cell r="B8591" t="str">
            <v>DUKE KENTUCKY STRAIGHT BOURBON 750ml</v>
          </cell>
          <cell r="C8591" t="str">
            <v>Y</v>
          </cell>
          <cell r="D8591" t="str">
            <v>YS</v>
          </cell>
          <cell r="E8591" t="str">
            <v>YSA</v>
          </cell>
          <cell r="F8591">
            <v>750</v>
          </cell>
          <cell r="G8591">
            <v>17669</v>
          </cell>
          <cell r="H8591">
            <v>35.15</v>
          </cell>
          <cell r="I8591" t="str">
            <v>S</v>
          </cell>
          <cell r="J8591"/>
        </row>
        <row r="8592">
          <cell r="A8592">
            <v>955383</v>
          </cell>
          <cell r="B8592" t="str">
            <v>DULCE VIDA EXTRA ANEJO TEQUILA 750ml</v>
          </cell>
          <cell r="C8592" t="str">
            <v>Y</v>
          </cell>
          <cell r="D8592" t="str">
            <v>YS</v>
          </cell>
          <cell r="E8592" t="str">
            <v>YSA</v>
          </cell>
          <cell r="F8592">
            <v>750</v>
          </cell>
          <cell r="G8592">
            <v>955383</v>
          </cell>
          <cell r="H8592">
            <v>200.49</v>
          </cell>
          <cell r="I8592" t="str">
            <v>S</v>
          </cell>
          <cell r="J8592"/>
        </row>
        <row r="8593">
          <cell r="A8593">
            <v>955384</v>
          </cell>
          <cell r="B8593" t="str">
            <v>DULCE VIDA GRAPEFRUIT TEQUILA 750ml</v>
          </cell>
          <cell r="C8593" t="str">
            <v>Y</v>
          </cell>
          <cell r="D8593" t="str">
            <v>YS</v>
          </cell>
          <cell r="E8593" t="str">
            <v>YSA</v>
          </cell>
          <cell r="F8593">
            <v>750</v>
          </cell>
          <cell r="G8593">
            <v>955384</v>
          </cell>
          <cell r="H8593">
            <v>23.41</v>
          </cell>
          <cell r="I8593" t="str">
            <v>S</v>
          </cell>
          <cell r="J8593"/>
        </row>
        <row r="8594">
          <cell r="A8594">
            <v>921726</v>
          </cell>
          <cell r="B8594" t="str">
            <v>DULCE VIDA LIME 750ml</v>
          </cell>
          <cell r="C8594" t="str">
            <v>Y</v>
          </cell>
          <cell r="D8594" t="str">
            <v>YS</v>
          </cell>
          <cell r="E8594" t="str">
            <v>YSA</v>
          </cell>
          <cell r="F8594">
            <v>750</v>
          </cell>
          <cell r="G8594">
            <v>921726</v>
          </cell>
          <cell r="H8594">
            <v>26.42</v>
          </cell>
          <cell r="I8594" t="str">
            <v>S</v>
          </cell>
          <cell r="J8594"/>
        </row>
        <row r="8595">
          <cell r="A8595">
            <v>950219</v>
          </cell>
          <cell r="B8595" t="str">
            <v>DULCE VIDA ORGANIC TEQ REPOSADO 750ml</v>
          </cell>
          <cell r="C8595" t="str">
            <v>Y</v>
          </cell>
          <cell r="D8595" t="str">
            <v>YS</v>
          </cell>
          <cell r="E8595" t="str">
            <v>YSA</v>
          </cell>
          <cell r="F8595">
            <v>750</v>
          </cell>
          <cell r="G8595">
            <v>950219</v>
          </cell>
          <cell r="H8595">
            <v>48.11</v>
          </cell>
          <cell r="I8595" t="str">
            <v>S</v>
          </cell>
          <cell r="J8595"/>
        </row>
        <row r="8596">
          <cell r="A8596">
            <v>902065</v>
          </cell>
          <cell r="B8596" t="str">
            <v>DULCE VIDA ORGANIC BLANCO TEQUILA 750ml</v>
          </cell>
          <cell r="C8596" t="str">
            <v>Y</v>
          </cell>
          <cell r="D8596" t="str">
            <v>YS</v>
          </cell>
          <cell r="E8596" t="str">
            <v>YSA</v>
          </cell>
          <cell r="F8596">
            <v>750</v>
          </cell>
          <cell r="G8596">
            <v>902065</v>
          </cell>
          <cell r="H8596">
            <v>40.270000000000003</v>
          </cell>
          <cell r="I8596" t="str">
            <v>U</v>
          </cell>
          <cell r="J8596"/>
        </row>
        <row r="8597">
          <cell r="A8597">
            <v>950213</v>
          </cell>
          <cell r="B8597" t="str">
            <v>DULCE VIDA ORGANIC TEQ BLANCO 750ml</v>
          </cell>
          <cell r="C8597" t="str">
            <v>Y</v>
          </cell>
          <cell r="D8597" t="str">
            <v>YS</v>
          </cell>
          <cell r="E8597" t="str">
            <v>YSA</v>
          </cell>
          <cell r="F8597">
            <v>750</v>
          </cell>
          <cell r="G8597">
            <v>950213</v>
          </cell>
          <cell r="H8597">
            <v>40.270000000000003</v>
          </cell>
          <cell r="I8597" t="str">
            <v>S</v>
          </cell>
          <cell r="J8597"/>
        </row>
        <row r="8598">
          <cell r="A8598">
            <v>955385</v>
          </cell>
          <cell r="B8598" t="str">
            <v>DULCE VIDA PINEAPPLE JALAPENO TEQ 750ml</v>
          </cell>
          <cell r="C8598" t="str">
            <v>Y</v>
          </cell>
          <cell r="D8598" t="str">
            <v>YS</v>
          </cell>
          <cell r="E8598" t="str">
            <v>YSA</v>
          </cell>
          <cell r="F8598">
            <v>750</v>
          </cell>
          <cell r="G8598">
            <v>955385</v>
          </cell>
          <cell r="H8598">
            <v>23.41</v>
          </cell>
          <cell r="I8598" t="str">
            <v>S</v>
          </cell>
          <cell r="J8598"/>
        </row>
        <row r="8599">
          <cell r="A8599">
            <v>900474</v>
          </cell>
          <cell r="B8599" t="str">
            <v>DULLE TEVE BEER 331ml</v>
          </cell>
          <cell r="C8599" t="str">
            <v>Y</v>
          </cell>
          <cell r="D8599" t="str">
            <v>YS</v>
          </cell>
          <cell r="E8599" t="str">
            <v>YST</v>
          </cell>
          <cell r="F8599">
            <v>331</v>
          </cell>
          <cell r="G8599">
            <v>900474</v>
          </cell>
          <cell r="H8599">
            <v>5.16</v>
          </cell>
          <cell r="I8599" t="str">
            <v>S</v>
          </cell>
          <cell r="J8599"/>
        </row>
        <row r="8600">
          <cell r="A8600">
            <v>955314</v>
          </cell>
          <cell r="B8600" t="str">
            <v>DUMOL CABERNET NAPA'17/18 750ml</v>
          </cell>
          <cell r="C8600" t="str">
            <v>P</v>
          </cell>
          <cell r="D8600" t="str">
            <v>PL</v>
          </cell>
          <cell r="E8600" t="str">
            <v>PLB</v>
          </cell>
          <cell r="F8600">
            <v>750</v>
          </cell>
          <cell r="G8600">
            <v>955314</v>
          </cell>
          <cell r="H8600">
            <v>115.79</v>
          </cell>
          <cell r="I8600" t="str">
            <v>X</v>
          </cell>
          <cell r="J8600"/>
        </row>
        <row r="8601">
          <cell r="A8601">
            <v>915857</v>
          </cell>
          <cell r="B8601" t="str">
            <v>DUMOL CHARD CHLOE'20 750ml</v>
          </cell>
          <cell r="C8601" t="str">
            <v>K</v>
          </cell>
          <cell r="D8601" t="str">
            <v>KK</v>
          </cell>
          <cell r="E8601" t="str">
            <v>KKB</v>
          </cell>
          <cell r="F8601">
            <v>750</v>
          </cell>
          <cell r="G8601">
            <v>915857</v>
          </cell>
          <cell r="H8601">
            <v>75.989999999999995</v>
          </cell>
          <cell r="I8601" t="str">
            <v>L</v>
          </cell>
          <cell r="J8601"/>
        </row>
        <row r="8602">
          <cell r="A8602">
            <v>915708</v>
          </cell>
          <cell r="B8602" t="str">
            <v>DUMOL CHARD WESTER REACH'20 750ml</v>
          </cell>
          <cell r="C8602" t="str">
            <v>K</v>
          </cell>
          <cell r="D8602" t="str">
            <v>KK</v>
          </cell>
          <cell r="E8602" t="str">
            <v>KKB</v>
          </cell>
          <cell r="F8602">
            <v>750</v>
          </cell>
          <cell r="G8602">
            <v>915708</v>
          </cell>
          <cell r="H8602">
            <v>67.22</v>
          </cell>
          <cell r="I8602" t="str">
            <v>L</v>
          </cell>
          <cell r="J8602"/>
        </row>
        <row r="8603">
          <cell r="A8603">
            <v>918425</v>
          </cell>
          <cell r="B8603" t="str">
            <v>DUMOL CHARDONNAY CLARE'13 750ml</v>
          </cell>
          <cell r="C8603" t="str">
            <v>K</v>
          </cell>
          <cell r="D8603" t="str">
            <v>KK</v>
          </cell>
          <cell r="E8603" t="str">
            <v>KKB</v>
          </cell>
          <cell r="F8603">
            <v>750</v>
          </cell>
          <cell r="G8603">
            <v>918425</v>
          </cell>
          <cell r="H8603">
            <v>40.96</v>
          </cell>
          <cell r="I8603" t="str">
            <v>X</v>
          </cell>
          <cell r="J8603"/>
        </row>
        <row r="8604">
          <cell r="A8604">
            <v>915856</v>
          </cell>
          <cell r="B8604" t="str">
            <v>DUMOL CHARDONNAY ISOBEL'20 750ml</v>
          </cell>
          <cell r="C8604" t="str">
            <v>K</v>
          </cell>
          <cell r="D8604" t="str">
            <v>KK</v>
          </cell>
          <cell r="E8604" t="str">
            <v>KKB</v>
          </cell>
          <cell r="F8604">
            <v>750</v>
          </cell>
          <cell r="G8604">
            <v>915856</v>
          </cell>
          <cell r="H8604">
            <v>75.989999999999995</v>
          </cell>
          <cell r="I8604" t="str">
            <v>L</v>
          </cell>
          <cell r="J8604"/>
        </row>
        <row r="8605">
          <cell r="A8605">
            <v>921444</v>
          </cell>
          <cell r="B8605" t="str">
            <v>DUMOL COURCHEVEL WESTER REACH CHARD750ml</v>
          </cell>
          <cell r="C8605" t="str">
            <v>Y</v>
          </cell>
          <cell r="D8605" t="str">
            <v>YS</v>
          </cell>
          <cell r="E8605" t="str">
            <v>YSE</v>
          </cell>
          <cell r="F8605">
            <v>750</v>
          </cell>
          <cell r="G8605">
            <v>921444</v>
          </cell>
          <cell r="H8605">
            <v>25.14</v>
          </cell>
          <cell r="I8605" t="str">
            <v>S</v>
          </cell>
          <cell r="J8605"/>
        </row>
        <row r="8606">
          <cell r="A8606">
            <v>908193</v>
          </cell>
          <cell r="B8606" t="str">
            <v>DUMOL HIGHLAND DIVIDE CHARDONNAY 750ml</v>
          </cell>
          <cell r="C8606" t="str">
            <v>Y</v>
          </cell>
          <cell r="D8606" t="str">
            <v>YS</v>
          </cell>
          <cell r="E8606" t="str">
            <v>YSE</v>
          </cell>
          <cell r="F8606">
            <v>750</v>
          </cell>
          <cell r="G8606">
            <v>908193</v>
          </cell>
          <cell r="H8606">
            <v>25.14</v>
          </cell>
          <cell r="I8606" t="str">
            <v>S</v>
          </cell>
          <cell r="J8606"/>
        </row>
        <row r="8607">
          <cell r="A8607">
            <v>908194</v>
          </cell>
          <cell r="B8607" t="str">
            <v>DUMOL HIGHLAND DIVIDE PINOT NOIR 750ml</v>
          </cell>
          <cell r="C8607" t="str">
            <v>Y</v>
          </cell>
          <cell r="D8607" t="str">
            <v>YS</v>
          </cell>
          <cell r="E8607" t="str">
            <v>YSE</v>
          </cell>
          <cell r="F8607">
            <v>750</v>
          </cell>
          <cell r="G8607">
            <v>908194</v>
          </cell>
          <cell r="H8607">
            <v>30.14</v>
          </cell>
          <cell r="I8607" t="str">
            <v>U</v>
          </cell>
          <cell r="J8607"/>
        </row>
        <row r="8608">
          <cell r="A8608">
            <v>901828</v>
          </cell>
          <cell r="B8608" t="str">
            <v>DUMOL MONTECILLO CAB SAUV 2016 750ml</v>
          </cell>
          <cell r="C8608" t="str">
            <v>Y</v>
          </cell>
          <cell r="D8608" t="str">
            <v>YS</v>
          </cell>
          <cell r="E8608" t="str">
            <v>YSE</v>
          </cell>
          <cell r="F8608">
            <v>750</v>
          </cell>
          <cell r="G8608">
            <v>901828</v>
          </cell>
          <cell r="H8608">
            <v>95.42</v>
          </cell>
          <cell r="I8608" t="str">
            <v>S</v>
          </cell>
          <cell r="J8608"/>
        </row>
        <row r="8609">
          <cell r="A8609">
            <v>917953</v>
          </cell>
          <cell r="B8609" t="str">
            <v>DUMOL PINOT NOIR ESTATE'20 750ml</v>
          </cell>
          <cell r="C8609" t="str">
            <v>P</v>
          </cell>
          <cell r="D8609" t="str">
            <v>PL</v>
          </cell>
          <cell r="E8609" t="str">
            <v>PLR</v>
          </cell>
          <cell r="F8609">
            <v>750</v>
          </cell>
          <cell r="G8609">
            <v>917953</v>
          </cell>
          <cell r="H8609">
            <v>106.07</v>
          </cell>
          <cell r="I8609" t="str">
            <v>L</v>
          </cell>
          <cell r="J8609"/>
        </row>
        <row r="8610">
          <cell r="A8610">
            <v>915859</v>
          </cell>
          <cell r="B8610" t="str">
            <v>DUMOL PINOT NOIR FINN'06 750ml</v>
          </cell>
          <cell r="C8610" t="str">
            <v>P</v>
          </cell>
          <cell r="D8610" t="str">
            <v>PL</v>
          </cell>
          <cell r="E8610" t="str">
            <v>PLR</v>
          </cell>
          <cell r="F8610">
            <v>750</v>
          </cell>
          <cell r="G8610">
            <v>915859</v>
          </cell>
          <cell r="H8610">
            <v>102.14</v>
          </cell>
          <cell r="I8610" t="str">
            <v>U</v>
          </cell>
          <cell r="J8610"/>
        </row>
        <row r="8611">
          <cell r="A8611">
            <v>915858</v>
          </cell>
          <cell r="B8611" t="str">
            <v>DUMOL PINOT NOIR JENTOFT'19 750ml</v>
          </cell>
          <cell r="C8611" t="str">
            <v>P</v>
          </cell>
          <cell r="D8611" t="str">
            <v>PL</v>
          </cell>
          <cell r="E8611" t="str">
            <v>PLR</v>
          </cell>
          <cell r="F8611">
            <v>750</v>
          </cell>
          <cell r="G8611">
            <v>915858</v>
          </cell>
          <cell r="H8611">
            <v>98.55</v>
          </cell>
          <cell r="I8611" t="str">
            <v>U</v>
          </cell>
          <cell r="J8611"/>
        </row>
        <row r="8612">
          <cell r="A8612">
            <v>916879</v>
          </cell>
          <cell r="B8612" t="str">
            <v>DUMOL PINOT NOIR RYAN'15 750ml</v>
          </cell>
          <cell r="C8612" t="str">
            <v>P</v>
          </cell>
          <cell r="D8612" t="str">
            <v>PL</v>
          </cell>
          <cell r="E8612" t="str">
            <v>PLR</v>
          </cell>
          <cell r="F8612">
            <v>750</v>
          </cell>
          <cell r="G8612">
            <v>916879</v>
          </cell>
          <cell r="H8612">
            <v>85.25</v>
          </cell>
          <cell r="I8612" t="str">
            <v>X</v>
          </cell>
          <cell r="J8612"/>
        </row>
        <row r="8613">
          <cell r="A8613">
            <v>954830</v>
          </cell>
          <cell r="B8613" t="str">
            <v>DUMOL PN SONOMA RR'10 750ml</v>
          </cell>
          <cell r="C8613" t="str">
            <v>Y</v>
          </cell>
          <cell r="D8613" t="str">
            <v>YS</v>
          </cell>
          <cell r="E8613" t="str">
            <v>YSE</v>
          </cell>
          <cell r="F8613">
            <v>750</v>
          </cell>
          <cell r="G8613">
            <v>954830</v>
          </cell>
          <cell r="H8613">
            <v>25.32</v>
          </cell>
          <cell r="I8613" t="str">
            <v>S</v>
          </cell>
          <cell r="J8613"/>
        </row>
        <row r="8614">
          <cell r="A8614">
            <v>902014</v>
          </cell>
          <cell r="B8614" t="str">
            <v>DUMOL RUSSIAN RV SYRAH 2015 750ml</v>
          </cell>
          <cell r="C8614" t="str">
            <v>Y</v>
          </cell>
          <cell r="D8614" t="str">
            <v>YS</v>
          </cell>
          <cell r="E8614" t="str">
            <v>YSE</v>
          </cell>
          <cell r="F8614">
            <v>750</v>
          </cell>
          <cell r="G8614">
            <v>902014</v>
          </cell>
          <cell r="H8614">
            <v>25.86</v>
          </cell>
          <cell r="I8614" t="str">
            <v>S</v>
          </cell>
          <cell r="J8614"/>
        </row>
        <row r="8615">
          <cell r="A8615">
            <v>954681</v>
          </cell>
          <cell r="B8615" t="str">
            <v>DUMOL SONOMA COAST CHARD 750ml</v>
          </cell>
          <cell r="C8615" t="str">
            <v>Y</v>
          </cell>
          <cell r="D8615" t="str">
            <v>YS</v>
          </cell>
          <cell r="E8615" t="str">
            <v>YSE</v>
          </cell>
          <cell r="F8615">
            <v>750</v>
          </cell>
          <cell r="G8615">
            <v>954681</v>
          </cell>
          <cell r="H8615">
            <v>25.32</v>
          </cell>
          <cell r="I8615" t="str">
            <v>U</v>
          </cell>
          <cell r="J8615"/>
        </row>
        <row r="8616">
          <cell r="A8616">
            <v>915861</v>
          </cell>
          <cell r="B8616" t="str">
            <v>DUMOL SYRAH EDDIE'S PTCH'19 750ml</v>
          </cell>
          <cell r="C8616" t="str">
            <v>P</v>
          </cell>
          <cell r="D8616" t="str">
            <v>PL</v>
          </cell>
          <cell r="E8616" t="str">
            <v>PLJ</v>
          </cell>
          <cell r="F8616">
            <v>750</v>
          </cell>
          <cell r="G8616">
            <v>915861</v>
          </cell>
          <cell r="H8616">
            <v>98.55</v>
          </cell>
          <cell r="I8616" t="str">
            <v>L</v>
          </cell>
          <cell r="J8616"/>
        </row>
        <row r="8617">
          <cell r="A8617">
            <v>915860</v>
          </cell>
          <cell r="B8617" t="str">
            <v>DUMOL SYRAH J ROBERTS'09/12 750ml</v>
          </cell>
          <cell r="C8617" t="str">
            <v>P</v>
          </cell>
          <cell r="D8617" t="str">
            <v>PL</v>
          </cell>
          <cell r="E8617" t="str">
            <v>PLJ</v>
          </cell>
          <cell r="F8617">
            <v>750</v>
          </cell>
          <cell r="G8617">
            <v>915860</v>
          </cell>
          <cell r="H8617">
            <v>90.89</v>
          </cell>
          <cell r="I8617" t="str">
            <v>X</v>
          </cell>
          <cell r="J8617"/>
        </row>
        <row r="8618">
          <cell r="A8618">
            <v>915710</v>
          </cell>
          <cell r="B8618" t="str">
            <v>DUMOL SYRAH WILD MTNSIDE'16 750ml</v>
          </cell>
          <cell r="C8618" t="str">
            <v>P</v>
          </cell>
          <cell r="D8618" t="str">
            <v>PL</v>
          </cell>
          <cell r="E8618" t="str">
            <v>PLJ</v>
          </cell>
          <cell r="F8618">
            <v>750</v>
          </cell>
          <cell r="G8618">
            <v>915710</v>
          </cell>
          <cell r="H8618">
            <v>68.47</v>
          </cell>
          <cell r="I8618" t="str">
            <v>L</v>
          </cell>
          <cell r="J8618"/>
        </row>
        <row r="8619">
          <cell r="A8619">
            <v>915862</v>
          </cell>
          <cell r="B8619" t="str">
            <v>DUMOL VIOGNIER LIA'15 750ml</v>
          </cell>
          <cell r="C8619" t="str">
            <v>K</v>
          </cell>
          <cell r="D8619" t="str">
            <v>KK</v>
          </cell>
          <cell r="E8619" t="str">
            <v>KKJ</v>
          </cell>
          <cell r="F8619">
            <v>750</v>
          </cell>
          <cell r="G8619">
            <v>915862</v>
          </cell>
          <cell r="H8619">
            <v>29.8</v>
          </cell>
          <cell r="I8619" t="str">
            <v>X</v>
          </cell>
          <cell r="J8619"/>
        </row>
        <row r="8620">
          <cell r="A8620">
            <v>462420</v>
          </cell>
          <cell r="B8620" t="str">
            <v>DUMOL WESTER REACH PINOT NOIR 750ml</v>
          </cell>
          <cell r="C8620" t="str">
            <v>P</v>
          </cell>
          <cell r="D8620" t="str">
            <v>PL</v>
          </cell>
          <cell r="E8620" t="str">
            <v>PLR</v>
          </cell>
          <cell r="F8620">
            <v>750</v>
          </cell>
          <cell r="G8620">
            <v>462420</v>
          </cell>
          <cell r="H8620">
            <v>81.63</v>
          </cell>
          <cell r="I8620" t="str">
            <v>L</v>
          </cell>
          <cell r="J8620"/>
        </row>
        <row r="8621">
          <cell r="A8621">
            <v>907727</v>
          </cell>
          <cell r="B8621" t="str">
            <v>DUNDEE HILLS PINOT BLANC 750ml</v>
          </cell>
          <cell r="C8621" t="str">
            <v>Y</v>
          </cell>
          <cell r="D8621" t="str">
            <v>YS</v>
          </cell>
          <cell r="E8621" t="str">
            <v>YSE</v>
          </cell>
          <cell r="F8621">
            <v>750</v>
          </cell>
          <cell r="G8621">
            <v>907727</v>
          </cell>
          <cell r="H8621">
            <v>16.55</v>
          </cell>
          <cell r="I8621" t="str">
            <v>S</v>
          </cell>
          <cell r="J8621"/>
        </row>
        <row r="8622">
          <cell r="A8622">
            <v>952710</v>
          </cell>
          <cell r="B8622" t="str">
            <v>DUNHAM LA RESURRECTION DE BRODERUS 750ml</v>
          </cell>
          <cell r="C8622" t="str">
            <v>Y</v>
          </cell>
          <cell r="D8622" t="str">
            <v>YS</v>
          </cell>
          <cell r="E8622" t="str">
            <v>YST</v>
          </cell>
          <cell r="F8622">
            <v>750</v>
          </cell>
          <cell r="G8622">
            <v>952710</v>
          </cell>
          <cell r="H8622">
            <v>14.54</v>
          </cell>
          <cell r="I8622" t="str">
            <v>U</v>
          </cell>
          <cell r="J8622"/>
        </row>
        <row r="8623">
          <cell r="A8623">
            <v>903998</v>
          </cell>
          <cell r="B8623" t="str">
            <v>DUNHAM SYRAH 750ml</v>
          </cell>
          <cell r="C8623" t="str">
            <v>Y</v>
          </cell>
          <cell r="D8623" t="str">
            <v>YS</v>
          </cell>
          <cell r="E8623" t="str">
            <v>YSE</v>
          </cell>
          <cell r="F8623">
            <v>750</v>
          </cell>
          <cell r="G8623">
            <v>903998</v>
          </cell>
          <cell r="H8623">
            <v>37.21</v>
          </cell>
          <cell r="I8623" t="str">
            <v>S</v>
          </cell>
          <cell r="J8623"/>
        </row>
        <row r="8624">
          <cell r="A8624">
            <v>900549</v>
          </cell>
          <cell r="B8624" t="str">
            <v>DUNHAM THREE LEGGED RED 750ml</v>
          </cell>
          <cell r="C8624" t="str">
            <v>Y</v>
          </cell>
          <cell r="D8624" t="str">
            <v>YS</v>
          </cell>
          <cell r="E8624" t="str">
            <v>YSE</v>
          </cell>
          <cell r="F8624">
            <v>750</v>
          </cell>
          <cell r="G8624">
            <v>900549</v>
          </cell>
          <cell r="H8624">
            <v>20.48</v>
          </cell>
          <cell r="I8624" t="str">
            <v>S</v>
          </cell>
          <cell r="J8624"/>
        </row>
        <row r="8625">
          <cell r="A8625">
            <v>950291</v>
          </cell>
          <cell r="B8625" t="str">
            <v>DUNHAM TRUTINA '19 750ml</v>
          </cell>
          <cell r="C8625" t="str">
            <v>Y</v>
          </cell>
          <cell r="D8625" t="str">
            <v>YS</v>
          </cell>
          <cell r="E8625" t="str">
            <v>YSE</v>
          </cell>
          <cell r="F8625">
            <v>750</v>
          </cell>
          <cell r="G8625">
            <v>950291</v>
          </cell>
          <cell r="H8625">
            <v>30.93</v>
          </cell>
          <cell r="I8625" t="str">
            <v>S</v>
          </cell>
          <cell r="J8625"/>
        </row>
        <row r="8626">
          <cell r="A8626">
            <v>913071</v>
          </cell>
          <cell r="B8626" t="str">
            <v>DUNN CABERNET HOWELL MTN'16/17 750ml</v>
          </cell>
          <cell r="C8626" t="str">
            <v>P</v>
          </cell>
          <cell r="D8626" t="str">
            <v>PL</v>
          </cell>
          <cell r="E8626" t="str">
            <v>PLB</v>
          </cell>
          <cell r="F8626">
            <v>750</v>
          </cell>
          <cell r="G8626">
            <v>913071</v>
          </cell>
          <cell r="H8626">
            <v>143.13999999999999</v>
          </cell>
          <cell r="I8626" t="str">
            <v>L</v>
          </cell>
          <cell r="J8626"/>
        </row>
        <row r="8627">
          <cell r="A8627">
            <v>915279</v>
          </cell>
          <cell r="B8627" t="str">
            <v>DUNN CABERNET NAPA'14 750ml</v>
          </cell>
          <cell r="C8627" t="str">
            <v>P</v>
          </cell>
          <cell r="D8627" t="str">
            <v>PL</v>
          </cell>
          <cell r="E8627" t="str">
            <v>PLB</v>
          </cell>
          <cell r="F8627">
            <v>750</v>
          </cell>
          <cell r="G8627">
            <v>915279</v>
          </cell>
          <cell r="H8627">
            <v>83.99</v>
          </cell>
          <cell r="I8627" t="str">
            <v>U</v>
          </cell>
          <cell r="J8627"/>
        </row>
        <row r="8628">
          <cell r="A8628">
            <v>919107</v>
          </cell>
          <cell r="B8628" t="str">
            <v>DUNN CABERNET NAPA'18 750ml</v>
          </cell>
          <cell r="C8628" t="str">
            <v>P</v>
          </cell>
          <cell r="D8628" t="str">
            <v>PL</v>
          </cell>
          <cell r="E8628" t="str">
            <v>PLB</v>
          </cell>
          <cell r="F8628">
            <v>750</v>
          </cell>
          <cell r="G8628">
            <v>919107</v>
          </cell>
          <cell r="H8628">
            <v>104.99</v>
          </cell>
          <cell r="I8628" t="str">
            <v>L</v>
          </cell>
          <cell r="J8628"/>
        </row>
        <row r="8629">
          <cell r="A8629">
            <v>917109</v>
          </cell>
          <cell r="B8629" t="str">
            <v>DUPLIN CAROLINA RED 750ml</v>
          </cell>
          <cell r="C8629" t="str">
            <v>Y</v>
          </cell>
          <cell r="D8629" t="str">
            <v>YS</v>
          </cell>
          <cell r="E8629" t="str">
            <v>YSE</v>
          </cell>
          <cell r="F8629">
            <v>750</v>
          </cell>
          <cell r="G8629">
            <v>917109</v>
          </cell>
          <cell r="H8629">
            <v>17.14</v>
          </cell>
          <cell r="I8629" t="str">
            <v>S</v>
          </cell>
          <cell r="J8629"/>
        </row>
        <row r="8630">
          <cell r="A8630">
            <v>954420</v>
          </cell>
          <cell r="B8630" t="str">
            <v>DUPLIN COOL MUSCADINE 750ml</v>
          </cell>
          <cell r="C8630" t="str">
            <v>Y</v>
          </cell>
          <cell r="D8630" t="str">
            <v>YS</v>
          </cell>
          <cell r="E8630" t="str">
            <v>YSE</v>
          </cell>
          <cell r="F8630">
            <v>750</v>
          </cell>
          <cell r="G8630">
            <v>954420</v>
          </cell>
          <cell r="H8630">
            <v>17.760000000000002</v>
          </cell>
          <cell r="I8630" t="str">
            <v>S</v>
          </cell>
          <cell r="J8630"/>
        </row>
        <row r="8631">
          <cell r="A8631">
            <v>916560</v>
          </cell>
          <cell r="B8631" t="str">
            <v>DUPLIN HATTERAS RED 750ml</v>
          </cell>
          <cell r="C8631" t="str">
            <v>Y</v>
          </cell>
          <cell r="D8631" t="str">
            <v>YS</v>
          </cell>
          <cell r="E8631" t="str">
            <v>YSE</v>
          </cell>
          <cell r="F8631">
            <v>750</v>
          </cell>
          <cell r="G8631">
            <v>916560</v>
          </cell>
          <cell r="H8631">
            <v>16.91</v>
          </cell>
          <cell r="I8631" t="str">
            <v>S</v>
          </cell>
          <cell r="J8631"/>
        </row>
        <row r="8632">
          <cell r="A8632">
            <v>902516</v>
          </cell>
          <cell r="B8632" t="str">
            <v>DUPLIN HOME WINE TASTING 12 PACK 750ml</v>
          </cell>
          <cell r="C8632" t="str">
            <v>Y</v>
          </cell>
          <cell r="D8632" t="str">
            <v>YS</v>
          </cell>
          <cell r="E8632" t="str">
            <v>YSE</v>
          </cell>
          <cell r="F8632">
            <v>750</v>
          </cell>
          <cell r="G8632">
            <v>902516</v>
          </cell>
          <cell r="H8632">
            <v>23.4</v>
          </cell>
          <cell r="I8632" t="str">
            <v>S</v>
          </cell>
          <cell r="J8632"/>
        </row>
        <row r="8633">
          <cell r="A8633">
            <v>905676</v>
          </cell>
          <cell r="B8633" t="str">
            <v>DUPLIN SCUPPERNONG WHITE 750ml</v>
          </cell>
          <cell r="C8633" t="str">
            <v>Y</v>
          </cell>
          <cell r="D8633" t="str">
            <v>YS</v>
          </cell>
          <cell r="E8633" t="str">
            <v>YSE</v>
          </cell>
          <cell r="F8633">
            <v>750</v>
          </cell>
          <cell r="G8633">
            <v>905676</v>
          </cell>
          <cell r="H8633">
            <v>15.43</v>
          </cell>
          <cell r="I8633" t="str">
            <v>S</v>
          </cell>
          <cell r="J8633"/>
        </row>
        <row r="8634">
          <cell r="A8634">
            <v>922313</v>
          </cell>
          <cell r="B8634" t="str">
            <v>DUPONT AVEC LES BONS VOEUX 750ml</v>
          </cell>
          <cell r="C8634" t="str">
            <v>Y</v>
          </cell>
          <cell r="D8634" t="str">
            <v>YS</v>
          </cell>
          <cell r="E8634" t="str">
            <v>YST</v>
          </cell>
          <cell r="F8634">
            <v>750</v>
          </cell>
          <cell r="G8634">
            <v>922313</v>
          </cell>
          <cell r="H8634">
            <v>10.63</v>
          </cell>
          <cell r="I8634" t="str">
            <v>S</v>
          </cell>
          <cell r="J8634"/>
        </row>
        <row r="8635">
          <cell r="A8635">
            <v>915023</v>
          </cell>
          <cell r="B8635" t="str">
            <v>DUPONT CALVADOS FINE RESERVE 750ml</v>
          </cell>
          <cell r="C8635" t="str">
            <v>Y</v>
          </cell>
          <cell r="D8635" t="str">
            <v>YS</v>
          </cell>
          <cell r="E8635" t="str">
            <v>YSA</v>
          </cell>
          <cell r="F8635">
            <v>750</v>
          </cell>
          <cell r="G8635">
            <v>915023</v>
          </cell>
          <cell r="H8635">
            <v>41.93</v>
          </cell>
          <cell r="I8635" t="str">
            <v>S</v>
          </cell>
          <cell r="J8635"/>
        </row>
        <row r="8636">
          <cell r="A8636">
            <v>915287</v>
          </cell>
          <cell r="B8636" t="str">
            <v>DURDILLY BEAUJOLAIS GR COASSE'05 750ml</v>
          </cell>
          <cell r="C8636" t="str">
            <v>P</v>
          </cell>
          <cell r="D8636" t="str">
            <v>PR</v>
          </cell>
          <cell r="E8636" t="str">
            <v>PRC</v>
          </cell>
          <cell r="F8636">
            <v>750</v>
          </cell>
          <cell r="G8636">
            <v>915287</v>
          </cell>
          <cell r="H8636">
            <v>14.45</v>
          </cell>
          <cell r="I8636" t="str">
            <v>X</v>
          </cell>
          <cell r="J8636"/>
        </row>
        <row r="8637">
          <cell r="A8637">
            <v>950631</v>
          </cell>
          <cell r="B8637" t="str">
            <v>DURDILLY DES TROIS VALETS BEAUJ 750ml</v>
          </cell>
          <cell r="C8637" t="str">
            <v>Y</v>
          </cell>
          <cell r="D8637" t="str">
            <v>YS</v>
          </cell>
          <cell r="E8637" t="str">
            <v>YSE</v>
          </cell>
          <cell r="F8637">
            <v>750</v>
          </cell>
          <cell r="G8637">
            <v>950631</v>
          </cell>
          <cell r="H8637">
            <v>15.39</v>
          </cell>
          <cell r="I8637" t="str">
            <v>S</v>
          </cell>
          <cell r="J8637"/>
        </row>
        <row r="8638">
          <cell r="A8638">
            <v>919446</v>
          </cell>
          <cell r="B8638" t="str">
            <v>DURIF SOMMELIER SELECT 750ml</v>
          </cell>
          <cell r="C8638" t="str">
            <v>Y</v>
          </cell>
          <cell r="D8638" t="str">
            <v>YS</v>
          </cell>
          <cell r="E8638" t="str">
            <v>YSE</v>
          </cell>
          <cell r="F8638">
            <v>750</v>
          </cell>
          <cell r="G8638">
            <v>919446</v>
          </cell>
          <cell r="H8638">
            <v>30.09</v>
          </cell>
          <cell r="I8638" t="str">
            <v>S</v>
          </cell>
          <cell r="J8638"/>
        </row>
        <row r="8639">
          <cell r="A8639">
            <v>917464</v>
          </cell>
          <cell r="B8639" t="str">
            <v>DURIGUTTI MALBEC CLASSICO'17/19 750ml</v>
          </cell>
          <cell r="C8639" t="str">
            <v>P</v>
          </cell>
          <cell r="D8639" t="str">
            <v>PR</v>
          </cell>
          <cell r="E8639" t="str">
            <v>PRU</v>
          </cell>
          <cell r="F8639">
            <v>750</v>
          </cell>
          <cell r="G8639">
            <v>917464</v>
          </cell>
          <cell r="H8639">
            <v>16.989999999999998</v>
          </cell>
          <cell r="I8639" t="str">
            <v>L</v>
          </cell>
          <cell r="J8639"/>
        </row>
        <row r="8640">
          <cell r="A8640">
            <v>946878</v>
          </cell>
          <cell r="B8640" t="str">
            <v>DURIN BIANCO 750ml</v>
          </cell>
          <cell r="C8640" t="str">
            <v>Y</v>
          </cell>
          <cell r="D8640" t="str">
            <v>YS</v>
          </cell>
          <cell r="E8640" t="str">
            <v>YSE</v>
          </cell>
          <cell r="F8640">
            <v>750</v>
          </cell>
          <cell r="G8640">
            <v>946878</v>
          </cell>
          <cell r="H8640">
            <v>9.68</v>
          </cell>
          <cell r="I8640" t="str">
            <v>S</v>
          </cell>
          <cell r="J8640"/>
        </row>
        <row r="8641">
          <cell r="A8641">
            <v>946879</v>
          </cell>
          <cell r="B8641" t="str">
            <v>DURIN ROSSO 750ml</v>
          </cell>
          <cell r="C8641" t="str">
            <v>Y</v>
          </cell>
          <cell r="D8641" t="str">
            <v>YS</v>
          </cell>
          <cell r="E8641" t="str">
            <v>YSE</v>
          </cell>
          <cell r="F8641">
            <v>750</v>
          </cell>
          <cell r="G8641">
            <v>946879</v>
          </cell>
          <cell r="H8641">
            <v>9.68</v>
          </cell>
          <cell r="I8641" t="str">
            <v>S</v>
          </cell>
          <cell r="J8641"/>
        </row>
        <row r="8642">
          <cell r="A8642">
            <v>948670</v>
          </cell>
          <cell r="B8642" t="str">
            <v>DUSKY GOOSE CHARD 750ml</v>
          </cell>
          <cell r="C8642" t="str">
            <v>Y</v>
          </cell>
          <cell r="D8642" t="str">
            <v>YS</v>
          </cell>
          <cell r="E8642" t="str">
            <v>YSE</v>
          </cell>
          <cell r="F8642">
            <v>750</v>
          </cell>
          <cell r="G8642">
            <v>948670</v>
          </cell>
          <cell r="H8642">
            <v>42.23</v>
          </cell>
          <cell r="I8642" t="str">
            <v>S</v>
          </cell>
          <cell r="J8642"/>
        </row>
        <row r="8643">
          <cell r="A8643">
            <v>462528</v>
          </cell>
          <cell r="B8643" t="str">
            <v>DUSKY GOOSE DUNDEE HILLS 750ml</v>
          </cell>
          <cell r="C8643" t="str">
            <v>P</v>
          </cell>
          <cell r="D8643" t="str">
            <v>PL</v>
          </cell>
          <cell r="E8643" t="str">
            <v>PLU</v>
          </cell>
          <cell r="F8643">
            <v>750</v>
          </cell>
          <cell r="G8643">
            <v>462528</v>
          </cell>
          <cell r="H8643">
            <v>49.99</v>
          </cell>
          <cell r="I8643" t="str">
            <v>L</v>
          </cell>
          <cell r="J8643"/>
        </row>
        <row r="8644">
          <cell r="A8644">
            <v>949649</v>
          </cell>
          <cell r="B8644" t="str">
            <v>DUSKY GOOSE PN DUNDEE HILLS 13 750ml</v>
          </cell>
          <cell r="C8644" t="str">
            <v>Y</v>
          </cell>
          <cell r="D8644" t="str">
            <v>YS</v>
          </cell>
          <cell r="E8644" t="str">
            <v>YSE</v>
          </cell>
          <cell r="F8644">
            <v>750</v>
          </cell>
          <cell r="G8644">
            <v>949649</v>
          </cell>
          <cell r="H8644">
            <v>51.86</v>
          </cell>
          <cell r="I8644" t="str">
            <v>S</v>
          </cell>
          <cell r="J8644"/>
        </row>
        <row r="8645">
          <cell r="A8645">
            <v>949644</v>
          </cell>
          <cell r="B8645" t="str">
            <v>DUSKY GOOSE PN DUNDEE HILLS'04 750ml</v>
          </cell>
          <cell r="C8645" t="str">
            <v>Y</v>
          </cell>
          <cell r="D8645" t="str">
            <v>YS</v>
          </cell>
          <cell r="E8645" t="str">
            <v>YSE</v>
          </cell>
          <cell r="F8645">
            <v>750</v>
          </cell>
          <cell r="G8645">
            <v>949644</v>
          </cell>
          <cell r="H8645">
            <v>126.4</v>
          </cell>
          <cell r="I8645" t="str">
            <v>U</v>
          </cell>
          <cell r="J8645"/>
        </row>
        <row r="8646">
          <cell r="A8646">
            <v>949645</v>
          </cell>
          <cell r="B8646" t="str">
            <v>DUSKY GOOSE PN DUNDEE HILLS'05 750ml</v>
          </cell>
          <cell r="C8646" t="str">
            <v>Y</v>
          </cell>
          <cell r="D8646" t="str">
            <v>YS</v>
          </cell>
          <cell r="E8646" t="str">
            <v>YSE</v>
          </cell>
          <cell r="F8646">
            <v>750</v>
          </cell>
          <cell r="G8646">
            <v>949645</v>
          </cell>
          <cell r="H8646">
            <v>111.84</v>
          </cell>
          <cell r="I8646" t="str">
            <v>U</v>
          </cell>
          <cell r="J8646"/>
        </row>
        <row r="8647">
          <cell r="A8647">
            <v>949646</v>
          </cell>
          <cell r="B8647" t="str">
            <v>DUSKY GOOSE PN DUNDEE HILLS'06 750ml</v>
          </cell>
          <cell r="C8647" t="str">
            <v>Y</v>
          </cell>
          <cell r="D8647" t="str">
            <v>YS</v>
          </cell>
          <cell r="E8647" t="str">
            <v>YSE</v>
          </cell>
          <cell r="F8647">
            <v>750</v>
          </cell>
          <cell r="G8647">
            <v>949646</v>
          </cell>
          <cell r="H8647">
            <v>96.1</v>
          </cell>
          <cell r="I8647" t="str">
            <v>U</v>
          </cell>
          <cell r="J8647"/>
        </row>
        <row r="8648">
          <cell r="A8648">
            <v>949647</v>
          </cell>
          <cell r="B8648" t="str">
            <v>DUSKY GOOSE PN DUNDEE HILLS'07 750ml</v>
          </cell>
          <cell r="C8648" t="str">
            <v>Y</v>
          </cell>
          <cell r="D8648" t="str">
            <v>YS</v>
          </cell>
          <cell r="E8648" t="str">
            <v>YSE</v>
          </cell>
          <cell r="F8648">
            <v>750</v>
          </cell>
          <cell r="G8648">
            <v>949647</v>
          </cell>
          <cell r="H8648">
            <v>83.63</v>
          </cell>
          <cell r="I8648" t="str">
            <v>U</v>
          </cell>
          <cell r="J8648"/>
        </row>
        <row r="8649">
          <cell r="A8649">
            <v>949648</v>
          </cell>
          <cell r="B8649" t="str">
            <v>DUSKY GOOSE PN DUNDEE HILLS'08 750ml</v>
          </cell>
          <cell r="C8649" t="str">
            <v>Y</v>
          </cell>
          <cell r="D8649" t="str">
            <v>YS</v>
          </cell>
          <cell r="E8649" t="str">
            <v>YSE</v>
          </cell>
          <cell r="F8649">
            <v>750</v>
          </cell>
          <cell r="G8649">
            <v>949648</v>
          </cell>
          <cell r="H8649">
            <v>66.61</v>
          </cell>
          <cell r="I8649" t="str">
            <v>S</v>
          </cell>
          <cell r="J8649"/>
        </row>
        <row r="8650">
          <cell r="A8650">
            <v>949653</v>
          </cell>
          <cell r="B8650" t="str">
            <v>DUSKY GOOSE PN RAMBOUILLET'06 1500ml</v>
          </cell>
          <cell r="C8650" t="str">
            <v>Y</v>
          </cell>
          <cell r="D8650" t="str">
            <v>YS</v>
          </cell>
          <cell r="E8650" t="str">
            <v>YSE</v>
          </cell>
          <cell r="F8650">
            <v>1500</v>
          </cell>
          <cell r="G8650">
            <v>949653</v>
          </cell>
          <cell r="H8650">
            <v>300.63</v>
          </cell>
          <cell r="I8650" t="str">
            <v>S</v>
          </cell>
          <cell r="J8650"/>
        </row>
        <row r="8651">
          <cell r="A8651">
            <v>949651</v>
          </cell>
          <cell r="B8651" t="str">
            <v>DUSKY GOOSE PN RAMBOUILLET'07 750ml</v>
          </cell>
          <cell r="C8651" t="str">
            <v>Y</v>
          </cell>
          <cell r="D8651" t="str">
            <v>YS</v>
          </cell>
          <cell r="E8651" t="str">
            <v>YSE</v>
          </cell>
          <cell r="F8651">
            <v>750</v>
          </cell>
          <cell r="G8651">
            <v>949651</v>
          </cell>
          <cell r="H8651">
            <v>113.26</v>
          </cell>
          <cell r="I8651" t="str">
            <v>S</v>
          </cell>
          <cell r="J8651"/>
        </row>
        <row r="8652">
          <cell r="A8652">
            <v>949652</v>
          </cell>
          <cell r="B8652" t="str">
            <v>DUSKY GOOSE PN RAMBOUILLET'08 750ml</v>
          </cell>
          <cell r="C8652" t="str">
            <v>Y</v>
          </cell>
          <cell r="D8652" t="str">
            <v>YS</v>
          </cell>
          <cell r="E8652" t="str">
            <v>YSE</v>
          </cell>
          <cell r="F8652">
            <v>750</v>
          </cell>
          <cell r="G8652">
            <v>949652</v>
          </cell>
          <cell r="H8652">
            <v>91.84</v>
          </cell>
          <cell r="I8652" t="str">
            <v>U</v>
          </cell>
          <cell r="J8652"/>
        </row>
        <row r="8653">
          <cell r="A8653">
            <v>906661</v>
          </cell>
          <cell r="B8653" t="str">
            <v>DUSKY GOOSE PN RAMBOUILLET'08 750ml</v>
          </cell>
          <cell r="C8653" t="str">
            <v>Y</v>
          </cell>
          <cell r="D8653" t="str">
            <v>YS</v>
          </cell>
          <cell r="E8653" t="str">
            <v>YSE</v>
          </cell>
          <cell r="F8653">
            <v>750</v>
          </cell>
          <cell r="G8653">
            <v>906661</v>
          </cell>
          <cell r="H8653">
            <v>68.069999999999993</v>
          </cell>
          <cell r="I8653" t="str">
            <v>U</v>
          </cell>
          <cell r="J8653"/>
        </row>
        <row r="8654">
          <cell r="A8654">
            <v>949654</v>
          </cell>
          <cell r="B8654" t="str">
            <v>DUSKY GOOSE PN RAMBOUILLET'08 1500ml</v>
          </cell>
          <cell r="C8654" t="str">
            <v>Y</v>
          </cell>
          <cell r="D8654" t="str">
            <v>YS</v>
          </cell>
          <cell r="E8654" t="str">
            <v>YSE</v>
          </cell>
          <cell r="F8654">
            <v>1500</v>
          </cell>
          <cell r="G8654">
            <v>949654</v>
          </cell>
          <cell r="H8654">
            <v>218.97</v>
          </cell>
          <cell r="I8654" t="str">
            <v>S</v>
          </cell>
          <cell r="J8654"/>
        </row>
        <row r="8655">
          <cell r="A8655">
            <v>949656</v>
          </cell>
          <cell r="B8655" t="str">
            <v>DUSKY GOOSE PN RAMBOUILLET'10 1500ml</v>
          </cell>
          <cell r="C8655" t="str">
            <v>Y</v>
          </cell>
          <cell r="D8655" t="str">
            <v>YS</v>
          </cell>
          <cell r="E8655" t="str">
            <v>YSE</v>
          </cell>
          <cell r="F8655">
            <v>1500</v>
          </cell>
          <cell r="G8655">
            <v>949656</v>
          </cell>
          <cell r="H8655">
            <v>169.93</v>
          </cell>
          <cell r="I8655" t="str">
            <v>S</v>
          </cell>
          <cell r="J8655"/>
        </row>
        <row r="8656">
          <cell r="A8656">
            <v>497907</v>
          </cell>
          <cell r="B8656" t="str">
            <v>DUSKY GOOSE RAMBEAUX PINOT NOIR 750ml</v>
          </cell>
          <cell r="C8656" t="str">
            <v>P</v>
          </cell>
          <cell r="D8656" t="str">
            <v>PL</v>
          </cell>
          <cell r="E8656" t="str">
            <v>PLR</v>
          </cell>
          <cell r="F8656">
            <v>750</v>
          </cell>
          <cell r="G8656">
            <v>497907</v>
          </cell>
          <cell r="H8656">
            <v>30.99</v>
          </cell>
          <cell r="I8656" t="str">
            <v>L</v>
          </cell>
          <cell r="J8656"/>
        </row>
        <row r="8657">
          <cell r="A8657">
            <v>907448</v>
          </cell>
          <cell r="B8657" t="str">
            <v>DUSKY GOOSE RAMBEAUX ROSE 2021 750ml</v>
          </cell>
          <cell r="C8657" t="str">
            <v>Y</v>
          </cell>
          <cell r="D8657" t="str">
            <v>YS</v>
          </cell>
          <cell r="E8657" t="str">
            <v>YSE</v>
          </cell>
          <cell r="F8657">
            <v>750</v>
          </cell>
          <cell r="G8657">
            <v>907448</v>
          </cell>
          <cell r="H8657">
            <v>30.31</v>
          </cell>
          <cell r="I8657" t="str">
            <v>S</v>
          </cell>
          <cell r="J8657"/>
        </row>
        <row r="8658">
          <cell r="A8658">
            <v>949650</v>
          </cell>
          <cell r="B8658" t="str">
            <v>DUSKY GOOSE RAMBOUILLET PN 2016 750ml</v>
          </cell>
          <cell r="C8658" t="str">
            <v>Y</v>
          </cell>
          <cell r="D8658" t="str">
            <v>YS</v>
          </cell>
          <cell r="E8658" t="str">
            <v>YSE</v>
          </cell>
          <cell r="F8658">
            <v>750</v>
          </cell>
          <cell r="G8658">
            <v>949650</v>
          </cell>
          <cell r="H8658">
            <v>67.77</v>
          </cell>
          <cell r="I8658" t="str">
            <v>S</v>
          </cell>
          <cell r="J8658"/>
        </row>
        <row r="8659">
          <cell r="A8659">
            <v>47865</v>
          </cell>
          <cell r="B8659" t="str">
            <v>DUSSE VSOP 750ml</v>
          </cell>
          <cell r="C8659" t="str">
            <v>A</v>
          </cell>
          <cell r="D8659" t="str">
            <v>AT</v>
          </cell>
          <cell r="E8659" t="str">
            <v>ATG</v>
          </cell>
          <cell r="F8659">
            <v>750</v>
          </cell>
          <cell r="G8659">
            <v>47865</v>
          </cell>
          <cell r="H8659">
            <v>59.99</v>
          </cell>
          <cell r="I8659" t="str">
            <v>L</v>
          </cell>
          <cell r="J8659"/>
        </row>
        <row r="8660">
          <cell r="A8660">
            <v>47863</v>
          </cell>
          <cell r="B8660" t="str">
            <v>DUSSE VSOP 375 ml</v>
          </cell>
          <cell r="C8660" t="str">
            <v>Y</v>
          </cell>
          <cell r="D8660" t="str">
            <v>YS</v>
          </cell>
          <cell r="E8660" t="str">
            <v>YSA</v>
          </cell>
          <cell r="F8660">
            <v>375</v>
          </cell>
          <cell r="G8660">
            <v>47863</v>
          </cell>
          <cell r="H8660">
            <v>33.409999999999997</v>
          </cell>
          <cell r="I8660" t="str">
            <v>S</v>
          </cell>
          <cell r="J8660"/>
        </row>
        <row r="8661">
          <cell r="A8661">
            <v>47869</v>
          </cell>
          <cell r="B8661" t="str">
            <v>DUSSE XO 750ml</v>
          </cell>
          <cell r="C8661" t="str">
            <v>Y</v>
          </cell>
          <cell r="D8661" t="str">
            <v>YS</v>
          </cell>
          <cell r="E8661" t="str">
            <v>YSA</v>
          </cell>
          <cell r="F8661">
            <v>750</v>
          </cell>
          <cell r="G8661">
            <v>47869</v>
          </cell>
          <cell r="H8661">
            <v>202.28</v>
          </cell>
          <cell r="I8661" t="str">
            <v>S</v>
          </cell>
          <cell r="J8661"/>
        </row>
        <row r="8662">
          <cell r="A8662">
            <v>952456</v>
          </cell>
          <cell r="B8662" t="str">
            <v>DUTCHER CREEK CARIGNAN 750ml</v>
          </cell>
          <cell r="C8662" t="str">
            <v>Y</v>
          </cell>
          <cell r="D8662" t="str">
            <v>YS</v>
          </cell>
          <cell r="E8662" t="str">
            <v>YSE</v>
          </cell>
          <cell r="F8662">
            <v>750</v>
          </cell>
          <cell r="G8662">
            <v>952456</v>
          </cell>
          <cell r="H8662">
            <v>32.130000000000003</v>
          </cell>
          <cell r="I8662" t="str">
            <v>S</v>
          </cell>
          <cell r="J8662"/>
        </row>
        <row r="8663">
          <cell r="A8663">
            <v>910995</v>
          </cell>
          <cell r="B8663" t="str">
            <v>DUTTON GOLDFIELD CHARD DR'17/18 750ml</v>
          </cell>
          <cell r="C8663" t="str">
            <v>K</v>
          </cell>
          <cell r="D8663" t="str">
            <v>KK</v>
          </cell>
          <cell r="E8663" t="str">
            <v>KKB</v>
          </cell>
          <cell r="F8663">
            <v>750</v>
          </cell>
          <cell r="G8663">
            <v>910995</v>
          </cell>
          <cell r="H8663">
            <v>26</v>
          </cell>
          <cell r="I8663" t="str">
            <v>L</v>
          </cell>
          <cell r="J8663"/>
        </row>
        <row r="8664">
          <cell r="A8664">
            <v>913684</v>
          </cell>
          <cell r="B8664" t="str">
            <v>DUTTON GOLDFIELD CHARD RUED'17/18 750ml</v>
          </cell>
          <cell r="C8664" t="str">
            <v>K</v>
          </cell>
          <cell r="D8664" t="str">
            <v>KK</v>
          </cell>
          <cell r="E8664" t="str">
            <v>KKB</v>
          </cell>
          <cell r="F8664">
            <v>750</v>
          </cell>
          <cell r="G8664">
            <v>913684</v>
          </cell>
          <cell r="H8664">
            <v>49.8</v>
          </cell>
          <cell r="I8664" t="str">
            <v>L</v>
          </cell>
          <cell r="J8664"/>
        </row>
        <row r="8665">
          <cell r="A8665">
            <v>950306</v>
          </cell>
          <cell r="B8665" t="str">
            <v>DUTTON GOLDFIELD GEWURTZ GRN VLY 750ml</v>
          </cell>
          <cell r="C8665" t="str">
            <v>Y</v>
          </cell>
          <cell r="D8665" t="str">
            <v>YS</v>
          </cell>
          <cell r="E8665" t="str">
            <v>YSE</v>
          </cell>
          <cell r="F8665">
            <v>750</v>
          </cell>
          <cell r="G8665">
            <v>950306</v>
          </cell>
          <cell r="H8665">
            <v>24.13</v>
          </cell>
          <cell r="I8665" t="str">
            <v>S</v>
          </cell>
          <cell r="J8665"/>
        </row>
        <row r="8666">
          <cell r="A8666">
            <v>914440</v>
          </cell>
          <cell r="B8666" t="str">
            <v>DUTTON GOLDFIELD PN DUTTON'17/18 750ml</v>
          </cell>
          <cell r="C8666" t="str">
            <v>P</v>
          </cell>
          <cell r="D8666" t="str">
            <v>PL</v>
          </cell>
          <cell r="E8666" t="str">
            <v>PLR</v>
          </cell>
          <cell r="F8666">
            <v>750</v>
          </cell>
          <cell r="G8666">
            <v>914440</v>
          </cell>
          <cell r="H8666">
            <v>32</v>
          </cell>
          <cell r="I8666" t="str">
            <v>L</v>
          </cell>
          <cell r="J8666"/>
        </row>
        <row r="8667">
          <cell r="A8667">
            <v>918492</v>
          </cell>
          <cell r="B8667" t="str">
            <v>DUTTON GOLDFIELD PN EMERALD'16/17 750ml</v>
          </cell>
          <cell r="C8667" t="str">
            <v>P</v>
          </cell>
          <cell r="D8667" t="str">
            <v>PL</v>
          </cell>
          <cell r="E8667" t="str">
            <v>PLR</v>
          </cell>
          <cell r="F8667">
            <v>750</v>
          </cell>
          <cell r="G8667">
            <v>918492</v>
          </cell>
          <cell r="H8667">
            <v>53.77</v>
          </cell>
          <cell r="I8667" t="str">
            <v>X</v>
          </cell>
          <cell r="J8667"/>
        </row>
        <row r="8668">
          <cell r="A8668">
            <v>910996</v>
          </cell>
          <cell r="B8668" t="str">
            <v>DUTTON GOLDFIELD PN FOX DEN'16/17 750ml</v>
          </cell>
          <cell r="C8668" t="str">
            <v>P</v>
          </cell>
          <cell r="D8668" t="str">
            <v>PL</v>
          </cell>
          <cell r="E8668" t="str">
            <v>PLR</v>
          </cell>
          <cell r="F8668">
            <v>750</v>
          </cell>
          <cell r="G8668">
            <v>910996</v>
          </cell>
          <cell r="H8668">
            <v>53.88</v>
          </cell>
          <cell r="I8668" t="str">
            <v>L</v>
          </cell>
          <cell r="J8668"/>
        </row>
        <row r="8669">
          <cell r="A8669">
            <v>920286</v>
          </cell>
          <cell r="B8669" t="str">
            <v>DUTTON GOLDFIELD PN FREESTONE'15 750ml</v>
          </cell>
          <cell r="C8669" t="str">
            <v>Y</v>
          </cell>
          <cell r="D8669" t="str">
            <v>YS</v>
          </cell>
          <cell r="E8669" t="str">
            <v>YSE</v>
          </cell>
          <cell r="F8669">
            <v>750</v>
          </cell>
          <cell r="G8669">
            <v>920286</v>
          </cell>
          <cell r="H8669">
            <v>55.9</v>
          </cell>
          <cell r="I8669" t="str">
            <v>U</v>
          </cell>
          <cell r="J8669"/>
        </row>
        <row r="8670">
          <cell r="A8670">
            <v>950305</v>
          </cell>
          <cell r="B8670" t="str">
            <v>DUTTON GOLDFIELD RIESLING CHILENO 750ml</v>
          </cell>
          <cell r="C8670" t="str">
            <v>Y</v>
          </cell>
          <cell r="D8670" t="str">
            <v>YS</v>
          </cell>
          <cell r="E8670" t="str">
            <v>YSE</v>
          </cell>
          <cell r="F8670">
            <v>750</v>
          </cell>
          <cell r="G8670">
            <v>950305</v>
          </cell>
          <cell r="H8670">
            <v>31.03</v>
          </cell>
          <cell r="I8670" t="str">
            <v>S</v>
          </cell>
          <cell r="J8670"/>
        </row>
        <row r="8671">
          <cell r="A8671">
            <v>909760</v>
          </cell>
          <cell r="B8671" t="str">
            <v>DUTTON GOLDFIELD SYRAH CHRY RDG'15 750ml</v>
          </cell>
          <cell r="C8671" t="str">
            <v>P</v>
          </cell>
          <cell r="D8671" t="str">
            <v>PL</v>
          </cell>
          <cell r="E8671" t="str">
            <v>PLJ</v>
          </cell>
          <cell r="F8671">
            <v>750</v>
          </cell>
          <cell r="G8671">
            <v>909760</v>
          </cell>
          <cell r="H8671">
            <v>41.11</v>
          </cell>
          <cell r="I8671" t="str">
            <v>X</v>
          </cell>
          <cell r="J8671"/>
        </row>
        <row r="8672">
          <cell r="A8672">
            <v>918491</v>
          </cell>
          <cell r="B8672" t="str">
            <v>DUTTON GOLDFIELD ZIN MORELLI'15 750ml</v>
          </cell>
          <cell r="C8672" t="str">
            <v>P</v>
          </cell>
          <cell r="D8672" t="str">
            <v>PL</v>
          </cell>
          <cell r="E8672" t="str">
            <v>PLH</v>
          </cell>
          <cell r="F8672">
            <v>750</v>
          </cell>
          <cell r="G8672">
            <v>918491</v>
          </cell>
          <cell r="H8672">
            <v>37.979999999999997</v>
          </cell>
          <cell r="I8672" t="str">
            <v>X</v>
          </cell>
          <cell r="J8672"/>
        </row>
        <row r="8673">
          <cell r="A8673">
            <v>917712</v>
          </cell>
          <cell r="B8673" t="str">
            <v>DUTTON-GOLDFIELD PINOT FREEST RR' 750ml</v>
          </cell>
          <cell r="C8673" t="str">
            <v>P</v>
          </cell>
          <cell r="D8673" t="str">
            <v>PL</v>
          </cell>
          <cell r="E8673" t="str">
            <v>PLR</v>
          </cell>
          <cell r="F8673">
            <v>750</v>
          </cell>
          <cell r="G8673">
            <v>917712</v>
          </cell>
          <cell r="H8673">
            <v>55.8</v>
          </cell>
          <cell r="I8673" t="str">
            <v>X</v>
          </cell>
          <cell r="J8673"/>
        </row>
        <row r="8674">
          <cell r="A8674">
            <v>909455</v>
          </cell>
          <cell r="B8674" t="str">
            <v>DUVAL LEROY BRUT FEMME 95 750ml</v>
          </cell>
          <cell r="C8674" t="str">
            <v>Y</v>
          </cell>
          <cell r="D8674" t="str">
            <v>YS</v>
          </cell>
          <cell r="E8674" t="str">
            <v>YSE</v>
          </cell>
          <cell r="F8674">
            <v>750</v>
          </cell>
          <cell r="G8674">
            <v>909455</v>
          </cell>
          <cell r="H8674">
            <v>186.36</v>
          </cell>
          <cell r="I8674" t="str">
            <v>S</v>
          </cell>
          <cell r="J8674"/>
        </row>
        <row r="8675">
          <cell r="A8675">
            <v>909846</v>
          </cell>
          <cell r="B8675" t="str">
            <v>DUVAL LEROY LE FEMME CUVEE 750ml</v>
          </cell>
          <cell r="C8675" t="str">
            <v>Y</v>
          </cell>
          <cell r="D8675" t="str">
            <v>YS</v>
          </cell>
          <cell r="E8675" t="str">
            <v>YSE</v>
          </cell>
          <cell r="F8675">
            <v>750</v>
          </cell>
          <cell r="G8675">
            <v>909846</v>
          </cell>
          <cell r="H8675">
            <v>186.36</v>
          </cell>
          <cell r="I8675" t="str">
            <v>S</v>
          </cell>
          <cell r="J8675"/>
        </row>
        <row r="8676">
          <cell r="A8676">
            <v>947278</v>
          </cell>
          <cell r="B8676" t="str">
            <v>DUVAL LEROY PRESTIGEROSE 375ml</v>
          </cell>
          <cell r="C8676" t="str">
            <v>Y</v>
          </cell>
          <cell r="D8676" t="str">
            <v>YS</v>
          </cell>
          <cell r="E8676" t="str">
            <v>YSE</v>
          </cell>
          <cell r="F8676">
            <v>375</v>
          </cell>
          <cell r="G8676">
            <v>947278</v>
          </cell>
          <cell r="H8676">
            <v>32.68</v>
          </cell>
          <cell r="I8676" t="str">
            <v>S</v>
          </cell>
          <cell r="J8676"/>
        </row>
        <row r="8677">
          <cell r="A8677">
            <v>916652</v>
          </cell>
          <cell r="B8677" t="str">
            <v>DUVEL BELGIAN GOLDEN ALE 330ml</v>
          </cell>
          <cell r="C8677" t="str">
            <v>T</v>
          </cell>
          <cell r="D8677" t="str">
            <v>TV</v>
          </cell>
          <cell r="E8677" t="str">
            <v>TVN</v>
          </cell>
          <cell r="F8677">
            <v>330</v>
          </cell>
          <cell r="G8677">
            <v>916652</v>
          </cell>
          <cell r="H8677">
            <v>5.49</v>
          </cell>
          <cell r="I8677" t="str">
            <v>L</v>
          </cell>
          <cell r="J8677"/>
        </row>
        <row r="8678">
          <cell r="A8678">
            <v>918452</v>
          </cell>
          <cell r="B8678" t="str">
            <v>DUVEL BELGIUM TRIPELHOP 330ml</v>
          </cell>
          <cell r="C8678" t="str">
            <v>T</v>
          </cell>
          <cell r="D8678" t="str">
            <v>TV</v>
          </cell>
          <cell r="E8678" t="str">
            <v>TVN</v>
          </cell>
          <cell r="F8678">
            <v>330</v>
          </cell>
          <cell r="G8678">
            <v>918452</v>
          </cell>
          <cell r="H8678">
            <v>3.92</v>
          </cell>
          <cell r="I8678" t="str">
            <v>X</v>
          </cell>
          <cell r="J8678"/>
        </row>
        <row r="8679">
          <cell r="A8679">
            <v>922198</v>
          </cell>
          <cell r="B8679" t="str">
            <v>DUVEL HOLIDAY GIFT PACK 330ml</v>
          </cell>
          <cell r="C8679" t="str">
            <v>Y</v>
          </cell>
          <cell r="D8679" t="str">
            <v>YS</v>
          </cell>
          <cell r="E8679" t="str">
            <v>YST</v>
          </cell>
          <cell r="F8679">
            <v>330</v>
          </cell>
          <cell r="G8679">
            <v>922198</v>
          </cell>
          <cell r="H8679">
            <v>22.11</v>
          </cell>
          <cell r="I8679" t="str">
            <v>D</v>
          </cell>
          <cell r="J8679"/>
        </row>
        <row r="8680">
          <cell r="A8680">
            <v>921711</v>
          </cell>
          <cell r="B8680" t="str">
            <v>DYFI GIN 750ml</v>
          </cell>
          <cell r="C8680" t="str">
            <v>Y</v>
          </cell>
          <cell r="D8680" t="str">
            <v>YS</v>
          </cell>
          <cell r="E8680" t="str">
            <v>YSA</v>
          </cell>
          <cell r="F8680">
            <v>750</v>
          </cell>
          <cell r="G8680">
            <v>921711</v>
          </cell>
          <cell r="H8680">
            <v>60.32</v>
          </cell>
          <cell r="I8680" t="str">
            <v>S</v>
          </cell>
          <cell r="J8680"/>
        </row>
        <row r="8681">
          <cell r="A8681">
            <v>455901</v>
          </cell>
          <cell r="B8681" t="str">
            <v>DYNAMITE CABERNET 375ml</v>
          </cell>
          <cell r="C8681" t="str">
            <v>Y</v>
          </cell>
          <cell r="D8681" t="str">
            <v>YS</v>
          </cell>
          <cell r="E8681" t="str">
            <v>YSE</v>
          </cell>
          <cell r="F8681">
            <v>375</v>
          </cell>
          <cell r="G8681">
            <v>455901</v>
          </cell>
          <cell r="H8681">
            <v>11.07</v>
          </cell>
          <cell r="I8681" t="str">
            <v>U</v>
          </cell>
          <cell r="J8681"/>
        </row>
        <row r="8682">
          <cell r="A8682">
            <v>903157</v>
          </cell>
          <cell r="B8682" t="str">
            <v>E 330 ml</v>
          </cell>
          <cell r="C8682" t="str">
            <v>Y</v>
          </cell>
          <cell r="D8682" t="str">
            <v>YS</v>
          </cell>
          <cell r="E8682" t="str">
            <v>YST</v>
          </cell>
          <cell r="F8682">
            <v>330</v>
          </cell>
          <cell r="G8682">
            <v>903157</v>
          </cell>
          <cell r="H8682">
            <v>5.99</v>
          </cell>
          <cell r="I8682" t="str">
            <v>U</v>
          </cell>
          <cell r="J8682"/>
        </row>
        <row r="8683">
          <cell r="A8683">
            <v>900436</v>
          </cell>
          <cell r="B8683" t="str">
            <v>E E BLACK PEPPER SHIRAZ 2016 750ml</v>
          </cell>
          <cell r="C8683" t="str">
            <v>Y</v>
          </cell>
          <cell r="D8683" t="str">
            <v>YS</v>
          </cell>
          <cell r="E8683" t="str">
            <v>YSE</v>
          </cell>
          <cell r="F8683">
            <v>750</v>
          </cell>
          <cell r="G8683">
            <v>900436</v>
          </cell>
          <cell r="H8683">
            <v>71.92</v>
          </cell>
          <cell r="I8683" t="str">
            <v>S</v>
          </cell>
          <cell r="J8683"/>
        </row>
        <row r="8684">
          <cell r="A8684">
            <v>73780</v>
          </cell>
          <cell r="B8684" t="str">
            <v>E &amp; J VANILLA BRANDY 750ml</v>
          </cell>
          <cell r="C8684" t="str">
            <v>A</v>
          </cell>
          <cell r="D8684" t="str">
            <v>AT</v>
          </cell>
          <cell r="E8684" t="str">
            <v>ATM</v>
          </cell>
          <cell r="F8684">
            <v>750</v>
          </cell>
          <cell r="G8684">
            <v>73780</v>
          </cell>
          <cell r="H8684">
            <v>12.99</v>
          </cell>
          <cell r="I8684" t="str">
            <v>D</v>
          </cell>
          <cell r="J8684"/>
        </row>
        <row r="8685">
          <cell r="A8685">
            <v>900435</v>
          </cell>
          <cell r="B8685" t="str">
            <v>E E BLACK PEPPER SHIRAZ 2015 750ml</v>
          </cell>
          <cell r="C8685" t="str">
            <v>Y</v>
          </cell>
          <cell r="D8685" t="str">
            <v>YS</v>
          </cell>
          <cell r="E8685" t="str">
            <v>YSE</v>
          </cell>
          <cell r="F8685">
            <v>750</v>
          </cell>
          <cell r="G8685">
            <v>900435</v>
          </cell>
          <cell r="H8685">
            <v>71.92</v>
          </cell>
          <cell r="I8685" t="str">
            <v>S</v>
          </cell>
          <cell r="J8685"/>
        </row>
        <row r="8686">
          <cell r="A8686">
            <v>17900</v>
          </cell>
          <cell r="B8686" t="str">
            <v>E H TAYLOR 18 YR MARRIAGE 750ml</v>
          </cell>
          <cell r="C8686" t="str">
            <v>A</v>
          </cell>
          <cell r="D8686" t="str">
            <v>AW</v>
          </cell>
          <cell r="E8686" t="str">
            <v>AWK</v>
          </cell>
          <cell r="F8686">
            <v>750</v>
          </cell>
          <cell r="G8686">
            <v>17900</v>
          </cell>
          <cell r="H8686">
            <v>70.13</v>
          </cell>
          <cell r="I8686" t="str">
            <v>U</v>
          </cell>
          <cell r="J8686"/>
        </row>
        <row r="8687">
          <cell r="A8687">
            <v>21607</v>
          </cell>
          <cell r="B8687" t="str">
            <v>E H TAYLOR AMARANTH 750ml</v>
          </cell>
          <cell r="C8687" t="str">
            <v>Y</v>
          </cell>
          <cell r="D8687" t="str">
            <v>YS</v>
          </cell>
          <cell r="E8687" t="str">
            <v>YSA</v>
          </cell>
          <cell r="F8687">
            <v>750</v>
          </cell>
          <cell r="G8687">
            <v>21607</v>
          </cell>
          <cell r="H8687">
            <v>70.13</v>
          </cell>
          <cell r="I8687" t="str">
            <v>U</v>
          </cell>
          <cell r="J8687"/>
        </row>
        <row r="8688">
          <cell r="A8688">
            <v>21600</v>
          </cell>
          <cell r="B8688" t="str">
            <v>E H TAYLOR BARREL PROOF 750ml</v>
          </cell>
          <cell r="C8688" t="str">
            <v>L</v>
          </cell>
          <cell r="D8688" t="str">
            <v>LA</v>
          </cell>
          <cell r="E8688" t="str">
            <v>LAS</v>
          </cell>
          <cell r="F8688">
            <v>750</v>
          </cell>
          <cell r="G8688">
            <v>21600</v>
          </cell>
          <cell r="H8688">
            <v>70.13</v>
          </cell>
          <cell r="I8688" t="str">
            <v>A</v>
          </cell>
          <cell r="J8688"/>
        </row>
        <row r="8689">
          <cell r="A8689">
            <v>21589</v>
          </cell>
          <cell r="B8689" t="str">
            <v>E H TAYLOR SINGLE BARREL 750ml</v>
          </cell>
          <cell r="C8689" t="str">
            <v>L</v>
          </cell>
          <cell r="D8689" t="str">
            <v>LA</v>
          </cell>
          <cell r="E8689" t="str">
            <v>LAS</v>
          </cell>
          <cell r="F8689">
            <v>750</v>
          </cell>
          <cell r="G8689">
            <v>21589</v>
          </cell>
          <cell r="H8689">
            <v>60.13</v>
          </cell>
          <cell r="I8689" t="str">
            <v>A</v>
          </cell>
          <cell r="J8689"/>
        </row>
        <row r="8690">
          <cell r="A8690">
            <v>21602</v>
          </cell>
          <cell r="B8690" t="str">
            <v>E H TAYLOR SMALL BATCH 750ml</v>
          </cell>
          <cell r="C8690" t="str">
            <v>L</v>
          </cell>
          <cell r="D8690" t="str">
            <v>LA</v>
          </cell>
          <cell r="E8690" t="str">
            <v>LAS</v>
          </cell>
          <cell r="F8690">
            <v>750</v>
          </cell>
          <cell r="G8690">
            <v>21602</v>
          </cell>
          <cell r="H8690">
            <v>44.99</v>
          </cell>
          <cell r="I8690" t="str">
            <v>A</v>
          </cell>
          <cell r="J8690"/>
        </row>
        <row r="8691">
          <cell r="A8691">
            <v>27101</v>
          </cell>
          <cell r="B8691" t="str">
            <v>E H TAYLOR STRAIGHT RYE 750ml</v>
          </cell>
          <cell r="C8691" t="str">
            <v>A</v>
          </cell>
          <cell r="D8691" t="str">
            <v>AW</v>
          </cell>
          <cell r="E8691" t="str">
            <v>AWU</v>
          </cell>
          <cell r="F8691">
            <v>750</v>
          </cell>
          <cell r="G8691">
            <v>27101</v>
          </cell>
          <cell r="H8691">
            <v>70.13</v>
          </cell>
          <cell r="I8691" t="str">
            <v>U</v>
          </cell>
          <cell r="J8691"/>
        </row>
        <row r="8692">
          <cell r="A8692">
            <v>21592</v>
          </cell>
          <cell r="B8692" t="str">
            <v>E H TAYLOR WAREHOUSE C 750ml</v>
          </cell>
          <cell r="C8692" t="str">
            <v>A</v>
          </cell>
          <cell r="D8692" t="str">
            <v>AW</v>
          </cell>
          <cell r="E8692" t="str">
            <v>AWK</v>
          </cell>
          <cell r="F8692">
            <v>750</v>
          </cell>
          <cell r="G8692">
            <v>21592</v>
          </cell>
          <cell r="H8692">
            <v>70.14</v>
          </cell>
          <cell r="I8692" t="str">
            <v>R</v>
          </cell>
          <cell r="J8692"/>
        </row>
        <row r="8693">
          <cell r="A8693">
            <v>954211</v>
          </cell>
          <cell r="B8693" t="str">
            <v>E PIRA BAROLO MOSCONI 2014 750ml</v>
          </cell>
          <cell r="C8693" t="str">
            <v>Y</v>
          </cell>
          <cell r="D8693" t="str">
            <v>YS</v>
          </cell>
          <cell r="E8693" t="str">
            <v>YSE</v>
          </cell>
          <cell r="F8693">
            <v>750</v>
          </cell>
          <cell r="G8693">
            <v>954211</v>
          </cell>
          <cell r="H8693">
            <v>115.5</v>
          </cell>
          <cell r="I8693" t="str">
            <v>S</v>
          </cell>
          <cell r="J8693"/>
        </row>
        <row r="8694">
          <cell r="A8694">
            <v>954498</v>
          </cell>
          <cell r="B8694" t="str">
            <v>E PIRA E FIGLI BARBERA'20 750ml</v>
          </cell>
          <cell r="C8694" t="str">
            <v>Y</v>
          </cell>
          <cell r="D8694" t="str">
            <v>YS</v>
          </cell>
          <cell r="E8694" t="str">
            <v>YSE</v>
          </cell>
          <cell r="F8694">
            <v>750</v>
          </cell>
          <cell r="G8694">
            <v>954498</v>
          </cell>
          <cell r="H8694">
            <v>45.5</v>
          </cell>
          <cell r="I8694" t="str">
            <v>S</v>
          </cell>
          <cell r="J8694"/>
        </row>
        <row r="8695">
          <cell r="A8695">
            <v>954497</v>
          </cell>
          <cell r="B8695" t="str">
            <v>E PIRA E FIGLI BAROLO VIA NUOVA 14 750ml</v>
          </cell>
          <cell r="C8695" t="str">
            <v>Y</v>
          </cell>
          <cell r="D8695" t="str">
            <v>YS</v>
          </cell>
          <cell r="E8695" t="str">
            <v>YSE</v>
          </cell>
          <cell r="F8695">
            <v>750</v>
          </cell>
          <cell r="G8695">
            <v>954497</v>
          </cell>
          <cell r="H8695">
            <v>97.5</v>
          </cell>
          <cell r="I8695" t="str">
            <v>S</v>
          </cell>
          <cell r="J8695"/>
        </row>
        <row r="8696">
          <cell r="A8696">
            <v>954210</v>
          </cell>
          <cell r="B8696" t="str">
            <v>E PIRA LANGHE NEBBIOLA'19 750ml</v>
          </cell>
          <cell r="C8696" t="str">
            <v>Y</v>
          </cell>
          <cell r="D8696" t="str">
            <v>YS</v>
          </cell>
          <cell r="E8696" t="str">
            <v>YSE</v>
          </cell>
          <cell r="F8696">
            <v>750</v>
          </cell>
          <cell r="G8696">
            <v>954210</v>
          </cell>
          <cell r="H8696">
            <v>50.99</v>
          </cell>
          <cell r="I8696" t="str">
            <v>S</v>
          </cell>
          <cell r="J8696"/>
        </row>
        <row r="8697">
          <cell r="A8697">
            <v>954267</v>
          </cell>
          <cell r="B8697" t="str">
            <v>E&amp;J APPLE BRANDY 750ml</v>
          </cell>
          <cell r="C8697" t="str">
            <v>Y</v>
          </cell>
          <cell r="D8697" t="str">
            <v>YS</v>
          </cell>
          <cell r="E8697" t="str">
            <v>YSA</v>
          </cell>
          <cell r="F8697">
            <v>750</v>
          </cell>
          <cell r="G8697">
            <v>954267</v>
          </cell>
          <cell r="H8697">
            <v>12.99</v>
          </cell>
          <cell r="I8697" t="str">
            <v>S</v>
          </cell>
          <cell r="J8697"/>
        </row>
        <row r="8698">
          <cell r="A8698">
            <v>80136</v>
          </cell>
          <cell r="B8698" t="str">
            <v>E&amp;J CASK &amp; CREAM 750ml</v>
          </cell>
          <cell r="C8698" t="str">
            <v>C</v>
          </cell>
          <cell r="D8698" t="str">
            <v>CH</v>
          </cell>
          <cell r="E8698" t="str">
            <v>CHV</v>
          </cell>
          <cell r="F8698">
            <v>750</v>
          </cell>
          <cell r="G8698">
            <v>80136</v>
          </cell>
          <cell r="H8698">
            <v>11.18</v>
          </cell>
          <cell r="I8698" t="str">
            <v>S</v>
          </cell>
          <cell r="J8698"/>
        </row>
        <row r="8699">
          <cell r="A8699">
            <v>954268</v>
          </cell>
          <cell r="B8699" t="str">
            <v>E&amp;J PEACH BRANDY 750ml</v>
          </cell>
          <cell r="C8699" t="str">
            <v>Y</v>
          </cell>
          <cell r="D8699" t="str">
            <v>YS</v>
          </cell>
          <cell r="E8699" t="str">
            <v>YSA</v>
          </cell>
          <cell r="F8699">
            <v>750</v>
          </cell>
          <cell r="G8699">
            <v>954268</v>
          </cell>
          <cell r="H8699">
            <v>12.99</v>
          </cell>
          <cell r="I8699" t="str">
            <v>S</v>
          </cell>
          <cell r="J8699"/>
        </row>
        <row r="8700">
          <cell r="A8700">
            <v>52599</v>
          </cell>
          <cell r="B8700" t="str">
            <v>E&amp;J SPECIAL RESERVE VS 1000ml</v>
          </cell>
          <cell r="C8700" t="str">
            <v>A</v>
          </cell>
          <cell r="D8700" t="str">
            <v>AT</v>
          </cell>
          <cell r="E8700" t="str">
            <v>ATB</v>
          </cell>
          <cell r="F8700">
            <v>1000</v>
          </cell>
          <cell r="G8700">
            <v>52599</v>
          </cell>
          <cell r="H8700">
            <v>14.99</v>
          </cell>
          <cell r="I8700">
            <v>1</v>
          </cell>
          <cell r="J8700"/>
        </row>
        <row r="8701">
          <cell r="A8701">
            <v>52582</v>
          </cell>
          <cell r="B8701" t="str">
            <v>E&amp;J SUPERIOR RESERVE VSOP BRANDY 750ml</v>
          </cell>
          <cell r="C8701" t="str">
            <v>A</v>
          </cell>
          <cell r="D8701" t="str">
            <v>AT</v>
          </cell>
          <cell r="E8701" t="str">
            <v>ATB</v>
          </cell>
          <cell r="F8701">
            <v>750</v>
          </cell>
          <cell r="G8701">
            <v>52582</v>
          </cell>
          <cell r="H8701">
            <v>15.99</v>
          </cell>
          <cell r="I8701">
            <v>1</v>
          </cell>
          <cell r="J8701"/>
        </row>
        <row r="8702">
          <cell r="A8702">
            <v>52583</v>
          </cell>
          <cell r="B8702" t="str">
            <v>E&amp;J SUPERIOR RESERVE VSOP BRANDY 1000ml</v>
          </cell>
          <cell r="C8702" t="str">
            <v>A</v>
          </cell>
          <cell r="D8702" t="str">
            <v>AT</v>
          </cell>
          <cell r="E8702" t="str">
            <v>ATB</v>
          </cell>
          <cell r="F8702">
            <v>1000</v>
          </cell>
          <cell r="G8702">
            <v>52583</v>
          </cell>
          <cell r="H8702">
            <v>16.989999999999998</v>
          </cell>
          <cell r="I8702">
            <v>1</v>
          </cell>
          <cell r="J8702"/>
        </row>
        <row r="8703">
          <cell r="A8703">
            <v>52584</v>
          </cell>
          <cell r="B8703" t="str">
            <v>E&amp;J SUPERIOR RESERVE VSOP BRANDY 1750ml</v>
          </cell>
          <cell r="C8703" t="str">
            <v>A</v>
          </cell>
          <cell r="D8703" t="str">
            <v>AT</v>
          </cell>
          <cell r="E8703" t="str">
            <v>ATB</v>
          </cell>
          <cell r="F8703">
            <v>1750</v>
          </cell>
          <cell r="G8703">
            <v>52584</v>
          </cell>
          <cell r="H8703">
            <v>27.99</v>
          </cell>
          <cell r="I8703">
            <v>1</v>
          </cell>
          <cell r="J8703"/>
        </row>
        <row r="8704">
          <cell r="A8704">
            <v>52593</v>
          </cell>
          <cell r="B8704" t="str">
            <v>E&amp;J VS BRANDY 200ml</v>
          </cell>
          <cell r="C8704" t="str">
            <v>A</v>
          </cell>
          <cell r="D8704" t="str">
            <v>AT</v>
          </cell>
          <cell r="E8704" t="str">
            <v>ATB</v>
          </cell>
          <cell r="F8704">
            <v>200</v>
          </cell>
          <cell r="G8704">
            <v>52593</v>
          </cell>
          <cell r="H8704">
            <v>4.99</v>
          </cell>
          <cell r="I8704">
            <v>1</v>
          </cell>
          <cell r="J8704"/>
        </row>
        <row r="8705">
          <cell r="A8705">
            <v>52594</v>
          </cell>
          <cell r="B8705" t="str">
            <v>E&amp;J VS BRANDY 375ml</v>
          </cell>
          <cell r="C8705" t="str">
            <v>A</v>
          </cell>
          <cell r="D8705" t="str">
            <v>AT</v>
          </cell>
          <cell r="E8705" t="str">
            <v>ATB</v>
          </cell>
          <cell r="F8705">
            <v>375</v>
          </cell>
          <cell r="G8705">
            <v>52594</v>
          </cell>
          <cell r="H8705">
            <v>6.49</v>
          </cell>
          <cell r="I8705">
            <v>1</v>
          </cell>
          <cell r="J8705"/>
        </row>
        <row r="8706">
          <cell r="A8706">
            <v>52596</v>
          </cell>
          <cell r="B8706" t="str">
            <v>E&amp;J VS BRANDY 750ml</v>
          </cell>
          <cell r="C8706" t="str">
            <v>A</v>
          </cell>
          <cell r="D8706" t="str">
            <v>AT</v>
          </cell>
          <cell r="E8706" t="str">
            <v>ATB</v>
          </cell>
          <cell r="F8706">
            <v>750</v>
          </cell>
          <cell r="G8706">
            <v>52596</v>
          </cell>
          <cell r="H8706">
            <v>13.99</v>
          </cell>
          <cell r="I8706">
            <v>1</v>
          </cell>
          <cell r="J8706"/>
        </row>
        <row r="8707">
          <cell r="A8707">
            <v>52598</v>
          </cell>
          <cell r="B8707" t="str">
            <v>E&amp;J VS BRANDY 1750ml</v>
          </cell>
          <cell r="C8707" t="str">
            <v>A</v>
          </cell>
          <cell r="D8707" t="str">
            <v>AT</v>
          </cell>
          <cell r="E8707" t="str">
            <v>ATB</v>
          </cell>
          <cell r="F8707">
            <v>1750</v>
          </cell>
          <cell r="G8707">
            <v>52598</v>
          </cell>
          <cell r="H8707">
            <v>26.99</v>
          </cell>
          <cell r="I8707">
            <v>1</v>
          </cell>
          <cell r="J8707"/>
        </row>
        <row r="8708">
          <cell r="A8708">
            <v>52563</v>
          </cell>
          <cell r="B8708" t="str">
            <v>E&amp;J XO BRANDY 750ml</v>
          </cell>
          <cell r="C8708" t="str">
            <v>A</v>
          </cell>
          <cell r="D8708" t="str">
            <v>AT</v>
          </cell>
          <cell r="E8708" t="str">
            <v>ATB</v>
          </cell>
          <cell r="F8708">
            <v>750</v>
          </cell>
          <cell r="G8708">
            <v>52563</v>
          </cell>
          <cell r="H8708">
            <v>16.989999999999998</v>
          </cell>
          <cell r="I8708">
            <v>1</v>
          </cell>
          <cell r="J8708"/>
        </row>
        <row r="8709">
          <cell r="A8709">
            <v>2379</v>
          </cell>
          <cell r="B8709" t="str">
            <v>E&amp;J XO BRANDY W/GLS'11 750ml</v>
          </cell>
          <cell r="C8709" t="str">
            <v>Y</v>
          </cell>
          <cell r="D8709" t="str">
            <v>YG</v>
          </cell>
          <cell r="E8709" t="str">
            <v>YGA</v>
          </cell>
          <cell r="F8709">
            <v>750</v>
          </cell>
          <cell r="G8709">
            <v>2379</v>
          </cell>
          <cell r="H8709">
            <v>16.45</v>
          </cell>
          <cell r="I8709" t="str">
            <v>S</v>
          </cell>
          <cell r="J8709"/>
        </row>
        <row r="8710">
          <cell r="A8710">
            <v>52559</v>
          </cell>
          <cell r="B8710" t="str">
            <v>E&amp;J XO GRAPE BRANDY 1750 ml</v>
          </cell>
          <cell r="C8710" t="str">
            <v>A</v>
          </cell>
          <cell r="D8710" t="str">
            <v>AT</v>
          </cell>
          <cell r="E8710" t="str">
            <v>ATB</v>
          </cell>
          <cell r="F8710">
            <v>1750</v>
          </cell>
          <cell r="G8710">
            <v>52559</v>
          </cell>
          <cell r="H8710">
            <v>29.99</v>
          </cell>
          <cell r="I8710">
            <v>1</v>
          </cell>
          <cell r="J8710"/>
        </row>
        <row r="8711">
          <cell r="A8711">
            <v>43779</v>
          </cell>
          <cell r="B8711" t="str">
            <v>E. LEON JIMENES RUM 110 ANIVERSARIO750ml</v>
          </cell>
          <cell r="C8711" t="str">
            <v>A</v>
          </cell>
          <cell r="D8711" t="str">
            <v>AL</v>
          </cell>
          <cell r="E8711" t="str">
            <v>ALW</v>
          </cell>
          <cell r="F8711">
            <v>750</v>
          </cell>
          <cell r="G8711">
            <v>43779</v>
          </cell>
          <cell r="H8711">
            <v>113.54</v>
          </cell>
          <cell r="I8711" t="str">
            <v>T</v>
          </cell>
          <cell r="J8711"/>
        </row>
        <row r="8712">
          <cell r="A8712">
            <v>36991</v>
          </cell>
          <cell r="B8712" t="str">
            <v>E.T .51 VODKA 750ml</v>
          </cell>
          <cell r="C8712" t="str">
            <v>Y</v>
          </cell>
          <cell r="D8712" t="str">
            <v>YG</v>
          </cell>
          <cell r="E8712" t="str">
            <v>YGA</v>
          </cell>
          <cell r="F8712">
            <v>750</v>
          </cell>
          <cell r="G8712">
            <v>36991</v>
          </cell>
          <cell r="H8712">
            <v>29.99</v>
          </cell>
          <cell r="I8712" t="str">
            <v>T</v>
          </cell>
          <cell r="J8712"/>
        </row>
        <row r="8713">
          <cell r="A8713">
            <v>923081</v>
          </cell>
          <cell r="B8713" t="str">
            <v>E.T. 51 PREMIUM RUM 750ml</v>
          </cell>
          <cell r="C8713" t="str">
            <v>Y</v>
          </cell>
          <cell r="D8713" t="str">
            <v>YG</v>
          </cell>
          <cell r="E8713" t="str">
            <v>YGA</v>
          </cell>
          <cell r="F8713">
            <v>750</v>
          </cell>
          <cell r="G8713">
            <v>923081</v>
          </cell>
          <cell r="H8713">
            <v>30.06</v>
          </cell>
          <cell r="I8713" t="str">
            <v>T</v>
          </cell>
          <cell r="J8713"/>
        </row>
        <row r="8714">
          <cell r="A8714">
            <v>900398</v>
          </cell>
          <cell r="B8714" t="str">
            <v>E.T. 51 VODKA 750ml</v>
          </cell>
          <cell r="C8714" t="str">
            <v>Y</v>
          </cell>
          <cell r="D8714" t="str">
            <v>YG</v>
          </cell>
          <cell r="E8714" t="str">
            <v>YGA</v>
          </cell>
          <cell r="F8714">
            <v>750</v>
          </cell>
          <cell r="G8714">
            <v>900398</v>
          </cell>
          <cell r="H8714">
            <v>29.99</v>
          </cell>
          <cell r="I8714" t="str">
            <v>D</v>
          </cell>
          <cell r="J8714"/>
        </row>
        <row r="8715">
          <cell r="A8715">
            <v>10889</v>
          </cell>
          <cell r="B8715" t="str">
            <v>E.T.51 PREMIUM WHISKEY 750ml</v>
          </cell>
          <cell r="C8715" t="str">
            <v>Y</v>
          </cell>
          <cell r="D8715" t="str">
            <v>YG</v>
          </cell>
          <cell r="E8715" t="str">
            <v>YGA</v>
          </cell>
          <cell r="F8715">
            <v>750</v>
          </cell>
          <cell r="G8715">
            <v>10889</v>
          </cell>
          <cell r="H8715">
            <v>39.99</v>
          </cell>
          <cell r="I8715" t="str">
            <v>T</v>
          </cell>
          <cell r="J8715"/>
        </row>
        <row r="8716">
          <cell r="A8716">
            <v>948567</v>
          </cell>
          <cell r="B8716" t="str">
            <v>E.Z. ORCHARD POIRE CIDER 500ml</v>
          </cell>
          <cell r="C8716" t="str">
            <v>Y</v>
          </cell>
          <cell r="D8716" t="str">
            <v>YS</v>
          </cell>
          <cell r="E8716" t="str">
            <v>YSE</v>
          </cell>
          <cell r="F8716">
            <v>500</v>
          </cell>
          <cell r="G8716">
            <v>948567</v>
          </cell>
          <cell r="H8716">
            <v>9.69</v>
          </cell>
          <cell r="I8716" t="str">
            <v>S</v>
          </cell>
          <cell r="J8716"/>
        </row>
        <row r="8717">
          <cell r="A8717">
            <v>922184</v>
          </cell>
          <cell r="B8717" t="str">
            <v>E9 BEST OF HANDS IPA 473 ml</v>
          </cell>
          <cell r="C8717" t="str">
            <v>Y</v>
          </cell>
          <cell r="D8717" t="str">
            <v>YS</v>
          </cell>
          <cell r="E8717" t="str">
            <v>YST</v>
          </cell>
          <cell r="F8717">
            <v>473</v>
          </cell>
          <cell r="G8717">
            <v>922184</v>
          </cell>
          <cell r="H8717">
            <v>2.99</v>
          </cell>
          <cell r="I8717" t="str">
            <v>S</v>
          </cell>
          <cell r="J8717"/>
        </row>
        <row r="8718">
          <cell r="A8718">
            <v>924329</v>
          </cell>
          <cell r="B8718" t="str">
            <v>E9 CORPSE POSE 375ml</v>
          </cell>
          <cell r="C8718" t="str">
            <v>Y</v>
          </cell>
          <cell r="D8718" t="str">
            <v>YS</v>
          </cell>
          <cell r="E8718" t="str">
            <v>YST</v>
          </cell>
          <cell r="F8718">
            <v>375</v>
          </cell>
          <cell r="G8718">
            <v>924329</v>
          </cell>
          <cell r="H8718">
            <v>9.5</v>
          </cell>
          <cell r="I8718" t="str">
            <v>S</v>
          </cell>
          <cell r="J8718"/>
        </row>
        <row r="8719">
          <cell r="A8719">
            <v>923668</v>
          </cell>
          <cell r="B8719" t="str">
            <v>E9 DETOUR AHEAD HOPPY LAGER 473ml</v>
          </cell>
          <cell r="C8719" t="str">
            <v>Y</v>
          </cell>
          <cell r="D8719" t="str">
            <v>YS</v>
          </cell>
          <cell r="E8719" t="str">
            <v>YST</v>
          </cell>
          <cell r="F8719">
            <v>473</v>
          </cell>
          <cell r="G8719">
            <v>923668</v>
          </cell>
          <cell r="H8719">
            <v>2.99</v>
          </cell>
          <cell r="I8719" t="str">
            <v>S</v>
          </cell>
          <cell r="J8719"/>
        </row>
        <row r="8720">
          <cell r="A8720">
            <v>924328</v>
          </cell>
          <cell r="B8720" t="str">
            <v>E9 ENDLESS CIRCLE 375ml</v>
          </cell>
          <cell r="C8720" t="str">
            <v>Y</v>
          </cell>
          <cell r="D8720" t="str">
            <v>YS</v>
          </cell>
          <cell r="E8720" t="str">
            <v>YST</v>
          </cell>
          <cell r="F8720">
            <v>375</v>
          </cell>
          <cell r="G8720">
            <v>924328</v>
          </cell>
          <cell r="H8720">
            <v>9.5</v>
          </cell>
          <cell r="I8720" t="str">
            <v>S</v>
          </cell>
          <cell r="J8720"/>
        </row>
        <row r="8721">
          <cell r="A8721">
            <v>921776</v>
          </cell>
          <cell r="B8721" t="str">
            <v>E9 GHOSTWALKER IPA 473 ml</v>
          </cell>
          <cell r="C8721" t="str">
            <v>Y</v>
          </cell>
          <cell r="D8721" t="str">
            <v>YS</v>
          </cell>
          <cell r="E8721" t="str">
            <v>YST</v>
          </cell>
          <cell r="F8721">
            <v>473</v>
          </cell>
          <cell r="G8721">
            <v>921776</v>
          </cell>
          <cell r="H8721">
            <v>2.99</v>
          </cell>
          <cell r="I8721" t="str">
            <v>S</v>
          </cell>
          <cell r="J8721"/>
        </row>
        <row r="8722">
          <cell r="A8722">
            <v>916620</v>
          </cell>
          <cell r="B8722" t="str">
            <v>E9 HEIRLOOM DARK LAGER 473 ml</v>
          </cell>
          <cell r="C8722" t="str">
            <v>Y</v>
          </cell>
          <cell r="D8722" t="str">
            <v>YS</v>
          </cell>
          <cell r="E8722" t="str">
            <v>YST</v>
          </cell>
          <cell r="F8722">
            <v>473</v>
          </cell>
          <cell r="G8722">
            <v>916620</v>
          </cell>
          <cell r="H8722">
            <v>3.99</v>
          </cell>
          <cell r="I8722" t="str">
            <v>U</v>
          </cell>
          <cell r="J8722"/>
        </row>
        <row r="8723">
          <cell r="A8723">
            <v>923669</v>
          </cell>
          <cell r="B8723" t="str">
            <v>E9 OPERATION HAZE BRO NEIPA 473ml</v>
          </cell>
          <cell r="C8723" t="str">
            <v>Y</v>
          </cell>
          <cell r="D8723" t="str">
            <v>YS</v>
          </cell>
          <cell r="E8723" t="str">
            <v>YST</v>
          </cell>
          <cell r="F8723">
            <v>473</v>
          </cell>
          <cell r="G8723">
            <v>923669</v>
          </cell>
          <cell r="H8723">
            <v>2.99</v>
          </cell>
          <cell r="I8723" t="str">
            <v>S</v>
          </cell>
          <cell r="J8723"/>
        </row>
        <row r="8724">
          <cell r="A8724">
            <v>922810</v>
          </cell>
          <cell r="B8724" t="str">
            <v>E9 PUPPIES VS KITTENS IPA 473ml</v>
          </cell>
          <cell r="C8724" t="str">
            <v>Y</v>
          </cell>
          <cell r="D8724" t="str">
            <v>YS</v>
          </cell>
          <cell r="E8724" t="str">
            <v>YST</v>
          </cell>
          <cell r="F8724">
            <v>473</v>
          </cell>
          <cell r="G8724">
            <v>922810</v>
          </cell>
          <cell r="H8724">
            <v>3.99</v>
          </cell>
          <cell r="I8724" t="str">
            <v>U</v>
          </cell>
          <cell r="J8724"/>
        </row>
        <row r="8725">
          <cell r="A8725">
            <v>923349</v>
          </cell>
          <cell r="B8725" t="str">
            <v>E9 QUALITY CONTROL IPA 473 ml</v>
          </cell>
          <cell r="C8725" t="str">
            <v>Y</v>
          </cell>
          <cell r="D8725" t="str">
            <v>YS</v>
          </cell>
          <cell r="E8725" t="str">
            <v>YST</v>
          </cell>
          <cell r="F8725">
            <v>473</v>
          </cell>
          <cell r="G8725">
            <v>923349</v>
          </cell>
          <cell r="H8725">
            <v>3.99</v>
          </cell>
          <cell r="I8725" t="str">
            <v>U</v>
          </cell>
          <cell r="J8725"/>
        </row>
        <row r="8726">
          <cell r="A8726">
            <v>922809</v>
          </cell>
          <cell r="B8726" t="str">
            <v>E9 REALIZE REAL LIES IPA 473ml</v>
          </cell>
          <cell r="C8726" t="str">
            <v>Y</v>
          </cell>
          <cell r="D8726" t="str">
            <v>YS</v>
          </cell>
          <cell r="E8726" t="str">
            <v>YST</v>
          </cell>
          <cell r="F8726">
            <v>473</v>
          </cell>
          <cell r="G8726">
            <v>922809</v>
          </cell>
          <cell r="H8726">
            <v>3.99</v>
          </cell>
          <cell r="I8726" t="str">
            <v>U</v>
          </cell>
          <cell r="J8726"/>
        </row>
        <row r="8727">
          <cell r="A8727">
            <v>922182</v>
          </cell>
          <cell r="B8727" t="str">
            <v>E9 SHAMANS HANDS IPA 473 ml</v>
          </cell>
          <cell r="C8727" t="str">
            <v>Y</v>
          </cell>
          <cell r="D8727" t="str">
            <v>YS</v>
          </cell>
          <cell r="E8727" t="str">
            <v>YST</v>
          </cell>
          <cell r="F8727">
            <v>473</v>
          </cell>
          <cell r="G8727">
            <v>922182</v>
          </cell>
          <cell r="H8727">
            <v>2.99</v>
          </cell>
          <cell r="I8727" t="str">
            <v>S</v>
          </cell>
          <cell r="J8727"/>
        </row>
        <row r="8728">
          <cell r="A8728">
            <v>922811</v>
          </cell>
          <cell r="B8728" t="str">
            <v>E9 TRANSMISSION ON AIR IPA 473ml</v>
          </cell>
          <cell r="C8728" t="str">
            <v>Y</v>
          </cell>
          <cell r="D8728" t="str">
            <v>YS</v>
          </cell>
          <cell r="E8728" t="str">
            <v>YST</v>
          </cell>
          <cell r="F8728">
            <v>473</v>
          </cell>
          <cell r="G8728">
            <v>922811</v>
          </cell>
          <cell r="H8728">
            <v>2.99</v>
          </cell>
          <cell r="I8728" t="str">
            <v>S</v>
          </cell>
          <cell r="J8728"/>
        </row>
        <row r="8729">
          <cell r="A8729">
            <v>924330</v>
          </cell>
          <cell r="B8729" t="str">
            <v>E9 TRIPLE B'S 375ml</v>
          </cell>
          <cell r="C8729" t="str">
            <v>Y</v>
          </cell>
          <cell r="D8729" t="str">
            <v>YS</v>
          </cell>
          <cell r="E8729" t="str">
            <v>YST</v>
          </cell>
          <cell r="F8729">
            <v>375</v>
          </cell>
          <cell r="G8729">
            <v>924330</v>
          </cell>
          <cell r="H8729">
            <v>9.5</v>
          </cell>
          <cell r="I8729" t="str">
            <v>S</v>
          </cell>
          <cell r="J8729"/>
        </row>
        <row r="8730">
          <cell r="A8730">
            <v>922183</v>
          </cell>
          <cell r="B8730" t="str">
            <v>E9 VERTIGO NEIPA 473 ml</v>
          </cell>
          <cell r="C8730" t="str">
            <v>Y</v>
          </cell>
          <cell r="D8730" t="str">
            <v>YS</v>
          </cell>
          <cell r="E8730" t="str">
            <v>YST</v>
          </cell>
          <cell r="F8730">
            <v>473</v>
          </cell>
          <cell r="G8730">
            <v>922183</v>
          </cell>
          <cell r="H8730">
            <v>3.99</v>
          </cell>
          <cell r="I8730" t="str">
            <v>U</v>
          </cell>
          <cell r="J8730"/>
        </row>
        <row r="8731">
          <cell r="A8731">
            <v>17766</v>
          </cell>
          <cell r="B8731" t="str">
            <v>EAGLE RARE 10 YR BOURBON 750ml</v>
          </cell>
          <cell r="C8731" t="str">
            <v>L</v>
          </cell>
          <cell r="D8731" t="str">
            <v>LA</v>
          </cell>
          <cell r="E8731" t="str">
            <v>LAS</v>
          </cell>
          <cell r="F8731">
            <v>750</v>
          </cell>
          <cell r="G8731">
            <v>17766</v>
          </cell>
          <cell r="H8731">
            <v>36.99</v>
          </cell>
          <cell r="I8731" t="str">
            <v>A</v>
          </cell>
          <cell r="J8731"/>
        </row>
        <row r="8732">
          <cell r="A8732">
            <v>17768</v>
          </cell>
          <cell r="B8732" t="str">
            <v>EAGLE RARE 10 YR BOURBON 1750 ml</v>
          </cell>
          <cell r="C8732" t="str">
            <v>L</v>
          </cell>
          <cell r="D8732" t="str">
            <v>LA</v>
          </cell>
          <cell r="E8732" t="str">
            <v>LAS</v>
          </cell>
          <cell r="F8732">
            <v>1750</v>
          </cell>
          <cell r="G8732">
            <v>17768</v>
          </cell>
          <cell r="H8732">
            <v>69.989999999999995</v>
          </cell>
          <cell r="I8732" t="str">
            <v>A</v>
          </cell>
          <cell r="J8732"/>
        </row>
        <row r="8733">
          <cell r="A8733">
            <v>950189</v>
          </cell>
          <cell r="B8733" t="str">
            <v>EAGLE RARE BARREL 11-E-13-K-7-07-1 750ml</v>
          </cell>
          <cell r="C8733" t="str">
            <v>Y</v>
          </cell>
          <cell r="D8733" t="str">
            <v>YS</v>
          </cell>
          <cell r="E8733" t="str">
            <v>YSA</v>
          </cell>
          <cell r="F8733">
            <v>750</v>
          </cell>
          <cell r="G8733">
            <v>950189</v>
          </cell>
          <cell r="H8733">
            <v>34.49</v>
          </cell>
          <cell r="I8733" t="str">
            <v>U</v>
          </cell>
          <cell r="J8733"/>
        </row>
        <row r="8734">
          <cell r="A8734">
            <v>17756</v>
          </cell>
          <cell r="B8734" t="str">
            <v>EAGLE RARE BOURBON 17YR 750ml</v>
          </cell>
          <cell r="C8734" t="str">
            <v>A</v>
          </cell>
          <cell r="D8734" t="str">
            <v>AW</v>
          </cell>
          <cell r="E8734" t="str">
            <v>AWK</v>
          </cell>
          <cell r="F8734">
            <v>750</v>
          </cell>
          <cell r="G8734">
            <v>17756</v>
          </cell>
          <cell r="H8734">
            <v>99.99</v>
          </cell>
          <cell r="I8734" t="str">
            <v>R</v>
          </cell>
          <cell r="J8734"/>
        </row>
        <row r="8735">
          <cell r="A8735">
            <v>919487</v>
          </cell>
          <cell r="B8735" t="str">
            <v>EAGLES LANDING CHARRRV 750ml</v>
          </cell>
          <cell r="C8735" t="str">
            <v>Y</v>
          </cell>
          <cell r="D8735" t="str">
            <v>YS</v>
          </cell>
          <cell r="E8735" t="str">
            <v>YSE</v>
          </cell>
          <cell r="F8735">
            <v>750</v>
          </cell>
          <cell r="G8735">
            <v>919487</v>
          </cell>
          <cell r="H8735">
            <v>33.619999999999997</v>
          </cell>
          <cell r="I8735" t="str">
            <v>S</v>
          </cell>
          <cell r="J8735"/>
        </row>
        <row r="8736">
          <cell r="A8736">
            <v>919486</v>
          </cell>
          <cell r="B8736" t="str">
            <v>EAGLES LANDING CAB NAPA 750ml</v>
          </cell>
          <cell r="C8736" t="str">
            <v>Y</v>
          </cell>
          <cell r="D8736" t="str">
            <v>YS</v>
          </cell>
          <cell r="E8736" t="str">
            <v>YSE</v>
          </cell>
          <cell r="F8736">
            <v>750</v>
          </cell>
          <cell r="G8736">
            <v>919486</v>
          </cell>
          <cell r="H8736">
            <v>43.02</v>
          </cell>
          <cell r="I8736" t="str">
            <v>S</v>
          </cell>
          <cell r="J8736"/>
        </row>
        <row r="8737">
          <cell r="A8737">
            <v>919485</v>
          </cell>
          <cell r="B8737" t="str">
            <v>EAGLES LANDING PINOT NOIR 750ml</v>
          </cell>
          <cell r="C8737" t="str">
            <v>Y</v>
          </cell>
          <cell r="D8737" t="str">
            <v>YS</v>
          </cell>
          <cell r="E8737" t="str">
            <v>YSE</v>
          </cell>
          <cell r="F8737">
            <v>750</v>
          </cell>
          <cell r="G8737">
            <v>919485</v>
          </cell>
          <cell r="H8737">
            <v>38.32</v>
          </cell>
          <cell r="I8737" t="str">
            <v>S</v>
          </cell>
          <cell r="J8737"/>
        </row>
        <row r="8738">
          <cell r="A8738">
            <v>919492</v>
          </cell>
          <cell r="B8738" t="str">
            <v>EAGLES LANDING SAUV BLANC 750ml</v>
          </cell>
          <cell r="C8738" t="str">
            <v>Y</v>
          </cell>
          <cell r="D8738" t="str">
            <v>YS</v>
          </cell>
          <cell r="E8738" t="str">
            <v>YSE</v>
          </cell>
          <cell r="F8738">
            <v>750</v>
          </cell>
          <cell r="G8738">
            <v>919492</v>
          </cell>
          <cell r="H8738">
            <v>23.28</v>
          </cell>
          <cell r="I8738" t="str">
            <v>S</v>
          </cell>
          <cell r="J8738"/>
        </row>
        <row r="8739">
          <cell r="A8739">
            <v>17827</v>
          </cell>
          <cell r="B8739" t="str">
            <v>EARLY TIMES 1000ml</v>
          </cell>
          <cell r="C8739" t="str">
            <v>A</v>
          </cell>
          <cell r="D8739" t="str">
            <v>AW</v>
          </cell>
          <cell r="E8739" t="str">
            <v>AWH</v>
          </cell>
          <cell r="F8739">
            <v>1000</v>
          </cell>
          <cell r="G8739">
            <v>17827</v>
          </cell>
          <cell r="H8739">
            <v>12.72</v>
          </cell>
          <cell r="I8739" t="str">
            <v>U</v>
          </cell>
          <cell r="J8739"/>
        </row>
        <row r="8740">
          <cell r="A8740">
            <v>17830</v>
          </cell>
          <cell r="B8740" t="str">
            <v>EARLY TIMES 1750ml</v>
          </cell>
          <cell r="C8740" t="str">
            <v>A</v>
          </cell>
          <cell r="D8740" t="str">
            <v>AW</v>
          </cell>
          <cell r="E8740" t="str">
            <v>AWH</v>
          </cell>
          <cell r="F8740">
            <v>1750</v>
          </cell>
          <cell r="G8740">
            <v>17830</v>
          </cell>
          <cell r="H8740">
            <v>23.99</v>
          </cell>
          <cell r="I8740">
            <v>1</v>
          </cell>
          <cell r="J8740"/>
        </row>
        <row r="8741">
          <cell r="A8741">
            <v>17826</v>
          </cell>
          <cell r="B8741" t="str">
            <v>EARLY TIMES GLASS BTL 750ml</v>
          </cell>
          <cell r="C8741" t="str">
            <v>A</v>
          </cell>
          <cell r="D8741" t="str">
            <v>AW</v>
          </cell>
          <cell r="E8741" t="str">
            <v>AWH</v>
          </cell>
          <cell r="F8741">
            <v>750</v>
          </cell>
          <cell r="G8741">
            <v>17826</v>
          </cell>
          <cell r="H8741">
            <v>13.99</v>
          </cell>
          <cell r="I8741" t="str">
            <v>S</v>
          </cell>
          <cell r="J8741"/>
        </row>
        <row r="8742">
          <cell r="A8742">
            <v>922143</v>
          </cell>
          <cell r="B8742" t="str">
            <v>EARTHQUAKE CABERNET 1500ml</v>
          </cell>
          <cell r="C8742" t="str">
            <v>Y</v>
          </cell>
          <cell r="D8742" t="str">
            <v>YS</v>
          </cell>
          <cell r="E8742" t="str">
            <v>YSE</v>
          </cell>
          <cell r="F8742">
            <v>1500</v>
          </cell>
          <cell r="G8742">
            <v>922143</v>
          </cell>
          <cell r="H8742">
            <v>12.67</v>
          </cell>
          <cell r="I8742" t="str">
            <v>S</v>
          </cell>
          <cell r="J8742"/>
        </row>
        <row r="8743">
          <cell r="A8743">
            <v>462767</v>
          </cell>
          <cell r="B8743" t="str">
            <v>EARTHQUAKE CABERNET'19/20 750ml</v>
          </cell>
          <cell r="C8743" t="str">
            <v>P</v>
          </cell>
          <cell r="D8743" t="str">
            <v>PL</v>
          </cell>
          <cell r="E8743" t="str">
            <v>PLB</v>
          </cell>
          <cell r="F8743">
            <v>750</v>
          </cell>
          <cell r="G8743">
            <v>462767</v>
          </cell>
          <cell r="H8743">
            <v>23.99</v>
          </cell>
          <cell r="I8743" t="str">
            <v>L</v>
          </cell>
          <cell r="J8743"/>
        </row>
        <row r="8744">
          <cell r="A8744">
            <v>915657</v>
          </cell>
          <cell r="B8744" t="str">
            <v>EARTHQUAKE PETITE SIRAH'16/17 750ml</v>
          </cell>
          <cell r="C8744" t="str">
            <v>P</v>
          </cell>
          <cell r="D8744" t="str">
            <v>PL</v>
          </cell>
          <cell r="E8744" t="str">
            <v>PLJ</v>
          </cell>
          <cell r="F8744">
            <v>750</v>
          </cell>
          <cell r="G8744">
            <v>915657</v>
          </cell>
          <cell r="H8744">
            <v>24.02</v>
          </cell>
          <cell r="I8744" t="str">
            <v>U</v>
          </cell>
          <cell r="J8744"/>
        </row>
        <row r="8745">
          <cell r="A8745">
            <v>906155</v>
          </cell>
          <cell r="B8745" t="str">
            <v>EARTHQUAKE ZIN 08 750ml</v>
          </cell>
          <cell r="C8745" t="str">
            <v>Y</v>
          </cell>
          <cell r="D8745" t="str">
            <v>YS</v>
          </cell>
          <cell r="E8745" t="str">
            <v>YSE</v>
          </cell>
          <cell r="F8745">
            <v>750</v>
          </cell>
          <cell r="G8745">
            <v>906155</v>
          </cell>
          <cell r="H8745">
            <v>26.82</v>
          </cell>
          <cell r="I8745" t="str">
            <v>U</v>
          </cell>
          <cell r="J8745"/>
        </row>
        <row r="8746">
          <cell r="A8746">
            <v>462765</v>
          </cell>
          <cell r="B8746" t="str">
            <v>EARTHQUAKE ZINFANDEL 750ml</v>
          </cell>
          <cell r="C8746" t="str">
            <v>Y</v>
          </cell>
          <cell r="D8746" t="str">
            <v>YS</v>
          </cell>
          <cell r="E8746" t="str">
            <v>YSE</v>
          </cell>
          <cell r="F8746">
            <v>750</v>
          </cell>
          <cell r="G8746">
            <v>462765</v>
          </cell>
          <cell r="H8746">
            <v>23.99</v>
          </cell>
          <cell r="I8746" t="str">
            <v>S</v>
          </cell>
          <cell r="J8746"/>
        </row>
        <row r="8747">
          <cell r="A8747">
            <v>917122</v>
          </cell>
          <cell r="B8747" t="str">
            <v>EASTON ESTATE ZIN'03 750ml</v>
          </cell>
          <cell r="C8747" t="str">
            <v>Y</v>
          </cell>
          <cell r="D8747" t="str">
            <v>YS</v>
          </cell>
          <cell r="E8747" t="str">
            <v>YSE</v>
          </cell>
          <cell r="F8747">
            <v>750</v>
          </cell>
          <cell r="G8747">
            <v>917122</v>
          </cell>
          <cell r="H8747">
            <v>30.53</v>
          </cell>
          <cell r="I8747" t="str">
            <v>S</v>
          </cell>
          <cell r="J8747"/>
        </row>
        <row r="8748">
          <cell r="A8748">
            <v>917121</v>
          </cell>
          <cell r="B8748" t="str">
            <v>EASTON FIDDLETOWN ZIN'03/04 750ml</v>
          </cell>
          <cell r="C8748" t="str">
            <v>Y</v>
          </cell>
          <cell r="D8748" t="str">
            <v>YS</v>
          </cell>
          <cell r="E8748" t="str">
            <v>YSE</v>
          </cell>
          <cell r="F8748">
            <v>750</v>
          </cell>
          <cell r="G8748">
            <v>917121</v>
          </cell>
          <cell r="H8748">
            <v>25.47</v>
          </cell>
          <cell r="I8748" t="str">
            <v>S</v>
          </cell>
          <cell r="J8748"/>
        </row>
        <row r="8749">
          <cell r="A8749">
            <v>917120</v>
          </cell>
          <cell r="B8749" t="str">
            <v>EASTON SAUV BLANC MONARCH'20 750ml</v>
          </cell>
          <cell r="C8749" t="str">
            <v>K</v>
          </cell>
          <cell r="D8749" t="str">
            <v>KK</v>
          </cell>
          <cell r="E8749" t="str">
            <v>KKD</v>
          </cell>
          <cell r="F8749">
            <v>750</v>
          </cell>
          <cell r="G8749">
            <v>917120</v>
          </cell>
          <cell r="H8749">
            <v>21.49</v>
          </cell>
          <cell r="I8749" t="str">
            <v>L</v>
          </cell>
          <cell r="J8749"/>
        </row>
        <row r="8750">
          <cell r="A8750">
            <v>913555</v>
          </cell>
          <cell r="B8750" t="str">
            <v>EASTON ZINFANDEL AMADOR'16 750ml</v>
          </cell>
          <cell r="C8750" t="str">
            <v>P</v>
          </cell>
          <cell r="D8750" t="str">
            <v>PL</v>
          </cell>
          <cell r="E8750" t="str">
            <v>PLH</v>
          </cell>
          <cell r="F8750">
            <v>750</v>
          </cell>
          <cell r="G8750">
            <v>913555</v>
          </cell>
          <cell r="H8750">
            <v>21.49</v>
          </cell>
          <cell r="I8750" t="str">
            <v>L</v>
          </cell>
          <cell r="J8750"/>
        </row>
        <row r="8751">
          <cell r="A8751">
            <v>17948</v>
          </cell>
          <cell r="B8751" t="str">
            <v>EASY RIDER 750ml</v>
          </cell>
          <cell r="C8751" t="str">
            <v>A</v>
          </cell>
          <cell r="D8751" t="str">
            <v>AW</v>
          </cell>
          <cell r="E8751" t="str">
            <v>AWW</v>
          </cell>
          <cell r="F8751">
            <v>750</v>
          </cell>
          <cell r="G8751">
            <v>17948</v>
          </cell>
          <cell r="H8751">
            <v>20.13</v>
          </cell>
          <cell r="I8751" t="str">
            <v>D</v>
          </cell>
          <cell r="J8751"/>
        </row>
        <row r="8752">
          <cell r="A8752">
            <v>921079</v>
          </cell>
          <cell r="B8752" t="str">
            <v>EBB &amp; FLOW GIN 750ml</v>
          </cell>
          <cell r="C8752" t="str">
            <v>Y</v>
          </cell>
          <cell r="D8752" t="str">
            <v>YS</v>
          </cell>
          <cell r="E8752" t="str">
            <v>YSA</v>
          </cell>
          <cell r="F8752">
            <v>750</v>
          </cell>
          <cell r="G8752">
            <v>921079</v>
          </cell>
          <cell r="H8752">
            <v>44.15</v>
          </cell>
          <cell r="I8752" t="str">
            <v>U</v>
          </cell>
          <cell r="J8752"/>
        </row>
        <row r="8753">
          <cell r="A8753">
            <v>953252</v>
          </cell>
          <cell r="B8753" t="str">
            <v>EBO LEBO AOSTA 750ml</v>
          </cell>
          <cell r="C8753" t="str">
            <v>Y</v>
          </cell>
          <cell r="D8753" t="str">
            <v>YS</v>
          </cell>
          <cell r="E8753" t="str">
            <v>YSE</v>
          </cell>
          <cell r="F8753">
            <v>750</v>
          </cell>
          <cell r="G8753">
            <v>953252</v>
          </cell>
          <cell r="H8753">
            <v>28.75</v>
          </cell>
          <cell r="I8753" t="str">
            <v>S</v>
          </cell>
          <cell r="J8753"/>
        </row>
        <row r="8754">
          <cell r="A8754">
            <v>902909</v>
          </cell>
          <cell r="B8754" t="str">
            <v>EBO LEBO GRAND RISERVA 750ml</v>
          </cell>
          <cell r="C8754" t="str">
            <v>Y</v>
          </cell>
          <cell r="D8754" t="str">
            <v>YS</v>
          </cell>
          <cell r="E8754" t="str">
            <v>YSE</v>
          </cell>
          <cell r="F8754">
            <v>750</v>
          </cell>
          <cell r="G8754">
            <v>902909</v>
          </cell>
          <cell r="H8754">
            <v>35.299999999999997</v>
          </cell>
          <cell r="I8754" t="str">
            <v>S</v>
          </cell>
          <cell r="J8754"/>
        </row>
        <row r="8755">
          <cell r="A8755">
            <v>361720</v>
          </cell>
          <cell r="B8755" t="str">
            <v>ECCO DOMANI MERLOT 750ml</v>
          </cell>
          <cell r="C8755" t="str">
            <v>P</v>
          </cell>
          <cell r="D8755" t="str">
            <v>PR</v>
          </cell>
          <cell r="E8755" t="str">
            <v>PRL</v>
          </cell>
          <cell r="F8755">
            <v>750</v>
          </cell>
          <cell r="G8755">
            <v>361720</v>
          </cell>
          <cell r="H8755">
            <v>13.99</v>
          </cell>
          <cell r="I8755">
            <v>1</v>
          </cell>
          <cell r="J8755"/>
        </row>
        <row r="8756">
          <cell r="A8756">
            <v>361690</v>
          </cell>
          <cell r="B8756" t="str">
            <v>ECCO DOMANI MOSCATO 750ml</v>
          </cell>
          <cell r="C8756" t="str">
            <v>Y</v>
          </cell>
          <cell r="D8756" t="str">
            <v>YS</v>
          </cell>
          <cell r="E8756" t="str">
            <v>YSE</v>
          </cell>
          <cell r="F8756">
            <v>750</v>
          </cell>
          <cell r="G8756">
            <v>361690</v>
          </cell>
          <cell r="H8756">
            <v>14.14</v>
          </cell>
          <cell r="I8756" t="str">
            <v>U</v>
          </cell>
          <cell r="J8756"/>
        </row>
        <row r="8757">
          <cell r="A8757">
            <v>361730</v>
          </cell>
          <cell r="B8757" t="str">
            <v>ECCO DOMANI PINOT GRIGIO 750ml</v>
          </cell>
          <cell r="C8757" t="str">
            <v>K</v>
          </cell>
          <cell r="D8757" t="str">
            <v>KR</v>
          </cell>
          <cell r="E8757" t="str">
            <v>KRK</v>
          </cell>
          <cell r="F8757">
            <v>750</v>
          </cell>
          <cell r="G8757">
            <v>361730</v>
          </cell>
          <cell r="H8757">
            <v>13.99</v>
          </cell>
          <cell r="I8757">
            <v>1</v>
          </cell>
          <cell r="J8757"/>
        </row>
        <row r="8758">
          <cell r="A8758">
            <v>910214</v>
          </cell>
          <cell r="B8758" t="str">
            <v>ECHELON PINOT NOIR'08/09 750ml</v>
          </cell>
          <cell r="C8758" t="str">
            <v>P</v>
          </cell>
          <cell r="D8758" t="str">
            <v>PL</v>
          </cell>
          <cell r="E8758" t="str">
            <v>PLR</v>
          </cell>
          <cell r="F8758">
            <v>750</v>
          </cell>
          <cell r="G8758">
            <v>910214</v>
          </cell>
          <cell r="H8758">
            <v>8.65</v>
          </cell>
          <cell r="I8758" t="str">
            <v>X</v>
          </cell>
          <cell r="J8758"/>
        </row>
        <row r="8759">
          <cell r="A8759">
            <v>909318</v>
          </cell>
          <cell r="B8759" t="str">
            <v>ECHIGO ALE - UNDER 5% ABV 355 ml</v>
          </cell>
          <cell r="C8759" t="str">
            <v>Y</v>
          </cell>
          <cell r="D8759" t="str">
            <v>YS</v>
          </cell>
          <cell r="E8759" t="str">
            <v>YST</v>
          </cell>
          <cell r="F8759">
            <v>355</v>
          </cell>
          <cell r="G8759">
            <v>909318</v>
          </cell>
          <cell r="H8759">
            <v>4.8600000000000003</v>
          </cell>
          <cell r="I8759" t="str">
            <v>U</v>
          </cell>
          <cell r="J8759"/>
        </row>
        <row r="8760">
          <cell r="A8760">
            <v>921063</v>
          </cell>
          <cell r="B8760" t="str">
            <v>ECHIGO RED ALE 355ml</v>
          </cell>
          <cell r="C8760" t="str">
            <v>Y</v>
          </cell>
          <cell r="D8760" t="str">
            <v>YS</v>
          </cell>
          <cell r="E8760" t="str">
            <v>YST</v>
          </cell>
          <cell r="F8760">
            <v>355</v>
          </cell>
          <cell r="G8760">
            <v>921063</v>
          </cell>
          <cell r="H8760">
            <v>4.76</v>
          </cell>
          <cell r="I8760" t="str">
            <v>S</v>
          </cell>
          <cell r="J8760"/>
        </row>
        <row r="8761">
          <cell r="A8761">
            <v>923472</v>
          </cell>
          <cell r="B8761" t="str">
            <v>ECHIGO RED ALE CANS 355ml</v>
          </cell>
          <cell r="C8761" t="str">
            <v>Y</v>
          </cell>
          <cell r="D8761" t="str">
            <v>YS</v>
          </cell>
          <cell r="E8761" t="str">
            <v>YST</v>
          </cell>
          <cell r="F8761">
            <v>355</v>
          </cell>
          <cell r="G8761">
            <v>923472</v>
          </cell>
          <cell r="H8761">
            <v>3.5</v>
          </cell>
          <cell r="I8761" t="str">
            <v>S</v>
          </cell>
          <cell r="J8761"/>
        </row>
        <row r="8762">
          <cell r="A8762">
            <v>950366</v>
          </cell>
          <cell r="B8762" t="str">
            <v>ECHO DE LYNCH BAGES '10 750ml</v>
          </cell>
          <cell r="C8762" t="str">
            <v>Y</v>
          </cell>
          <cell r="D8762" t="str">
            <v>YS</v>
          </cell>
          <cell r="E8762" t="str">
            <v>YSE</v>
          </cell>
          <cell r="F8762">
            <v>750</v>
          </cell>
          <cell r="G8762">
            <v>950366</v>
          </cell>
          <cell r="H8762">
            <v>69.39</v>
          </cell>
          <cell r="I8762" t="str">
            <v>U</v>
          </cell>
          <cell r="J8762"/>
        </row>
        <row r="8763">
          <cell r="A8763">
            <v>900059</v>
          </cell>
          <cell r="B8763" t="str">
            <v>ECHO DE LYNCH BAGES 2015 750ml</v>
          </cell>
          <cell r="C8763" t="str">
            <v>Y</v>
          </cell>
          <cell r="D8763" t="str">
            <v>YS</v>
          </cell>
          <cell r="E8763" t="str">
            <v>YSE</v>
          </cell>
          <cell r="F8763">
            <v>750</v>
          </cell>
          <cell r="G8763">
            <v>900059</v>
          </cell>
          <cell r="H8763">
            <v>73.540000000000006</v>
          </cell>
          <cell r="I8763" t="str">
            <v>S</v>
          </cell>
          <cell r="J8763"/>
        </row>
        <row r="8764">
          <cell r="A8764">
            <v>900060</v>
          </cell>
          <cell r="B8764" t="str">
            <v>ECHO DE LYNCH BAGES 2016 750ml</v>
          </cell>
          <cell r="C8764" t="str">
            <v>Y</v>
          </cell>
          <cell r="D8764" t="str">
            <v>YS</v>
          </cell>
          <cell r="E8764" t="str">
            <v>YSE</v>
          </cell>
          <cell r="F8764">
            <v>750</v>
          </cell>
          <cell r="G8764">
            <v>900060</v>
          </cell>
          <cell r="H8764">
            <v>73.8</v>
          </cell>
          <cell r="I8764" t="str">
            <v>S</v>
          </cell>
          <cell r="J8764"/>
        </row>
        <row r="8765">
          <cell r="A8765">
            <v>900934</v>
          </cell>
          <cell r="B8765" t="str">
            <v>ECLIPTIC BREWING CAPELLA PORTER 500ml</v>
          </cell>
          <cell r="C8765" t="str">
            <v>Y</v>
          </cell>
          <cell r="D8765" t="str">
            <v>YS</v>
          </cell>
          <cell r="E8765" t="str">
            <v>YST</v>
          </cell>
          <cell r="F8765">
            <v>500</v>
          </cell>
          <cell r="G8765">
            <v>900934</v>
          </cell>
          <cell r="H8765">
            <v>4.9400000000000004</v>
          </cell>
          <cell r="I8765" t="str">
            <v>U</v>
          </cell>
          <cell r="J8765"/>
        </row>
        <row r="8766">
          <cell r="A8766">
            <v>951211</v>
          </cell>
          <cell r="B8766" t="str">
            <v>ECLIPTIC CARINA PEACH SOUR IPA 650 ml</v>
          </cell>
          <cell r="C8766" t="str">
            <v>Y</v>
          </cell>
          <cell r="D8766" t="str">
            <v>YS</v>
          </cell>
          <cell r="E8766" t="str">
            <v>YST</v>
          </cell>
          <cell r="F8766">
            <v>650</v>
          </cell>
          <cell r="G8766">
            <v>951211</v>
          </cell>
          <cell r="H8766">
            <v>4.8899999999999997</v>
          </cell>
          <cell r="I8766" t="str">
            <v>U</v>
          </cell>
          <cell r="J8766"/>
        </row>
        <row r="8767">
          <cell r="A8767">
            <v>951214</v>
          </cell>
          <cell r="B8767" t="str">
            <v>ECLIPTIC COLLABORATION-JH SQUARED 650 ml</v>
          </cell>
          <cell r="C8767" t="str">
            <v>Y</v>
          </cell>
          <cell r="D8767" t="str">
            <v>YS</v>
          </cell>
          <cell r="E8767" t="str">
            <v>YST</v>
          </cell>
          <cell r="F8767">
            <v>650</v>
          </cell>
          <cell r="G8767">
            <v>951214</v>
          </cell>
          <cell r="H8767">
            <v>7.82</v>
          </cell>
          <cell r="I8767" t="str">
            <v>U</v>
          </cell>
          <cell r="J8767"/>
        </row>
        <row r="8768">
          <cell r="A8768">
            <v>951210</v>
          </cell>
          <cell r="B8768" t="str">
            <v>ECLIPTIC ORBITER IPA 650 ml</v>
          </cell>
          <cell r="C8768" t="str">
            <v>Y</v>
          </cell>
          <cell r="D8768" t="str">
            <v>YS</v>
          </cell>
          <cell r="E8768" t="str">
            <v>YST</v>
          </cell>
          <cell r="F8768">
            <v>650</v>
          </cell>
          <cell r="G8768">
            <v>951210</v>
          </cell>
          <cell r="H8768">
            <v>4.8899999999999997</v>
          </cell>
          <cell r="I8768" t="str">
            <v>U</v>
          </cell>
          <cell r="J8768"/>
        </row>
        <row r="8769">
          <cell r="A8769">
            <v>951212</v>
          </cell>
          <cell r="B8769" t="str">
            <v>ECLIPTIC SEASONAL-WINTER IPA 650 ml</v>
          </cell>
          <cell r="C8769" t="str">
            <v>Y</v>
          </cell>
          <cell r="D8769" t="str">
            <v>YS</v>
          </cell>
          <cell r="E8769" t="str">
            <v>YST</v>
          </cell>
          <cell r="F8769">
            <v>650</v>
          </cell>
          <cell r="G8769">
            <v>951212</v>
          </cell>
          <cell r="H8769">
            <v>4.8899999999999997</v>
          </cell>
          <cell r="I8769" t="str">
            <v>U</v>
          </cell>
          <cell r="J8769"/>
        </row>
        <row r="8770">
          <cell r="A8770">
            <v>951213</v>
          </cell>
          <cell r="B8770" t="str">
            <v>ECLIPTIC SPECIAL-THIRD ORBIT 650 ml</v>
          </cell>
          <cell r="C8770" t="str">
            <v>Y</v>
          </cell>
          <cell r="D8770" t="str">
            <v>YS</v>
          </cell>
          <cell r="E8770" t="str">
            <v>YST</v>
          </cell>
          <cell r="F8770">
            <v>650</v>
          </cell>
          <cell r="G8770">
            <v>951213</v>
          </cell>
          <cell r="H8770">
            <v>7.82</v>
          </cell>
          <cell r="I8770" t="str">
            <v>U</v>
          </cell>
          <cell r="J8770"/>
        </row>
        <row r="8771">
          <cell r="A8771">
            <v>951209</v>
          </cell>
          <cell r="B8771" t="str">
            <v>ECLIPTIC SPICA PILSNER 650 ml</v>
          </cell>
          <cell r="C8771" t="str">
            <v>Y</v>
          </cell>
          <cell r="D8771" t="str">
            <v>YS</v>
          </cell>
          <cell r="E8771" t="str">
            <v>YST</v>
          </cell>
          <cell r="F8771">
            <v>650</v>
          </cell>
          <cell r="G8771">
            <v>951209</v>
          </cell>
          <cell r="H8771">
            <v>4.8899999999999997</v>
          </cell>
          <cell r="I8771" t="str">
            <v>U</v>
          </cell>
          <cell r="J8771"/>
        </row>
        <row r="8772">
          <cell r="A8772">
            <v>902713</v>
          </cell>
          <cell r="B8772" t="str">
            <v>ECOLOSI NERO D'AVOLA 2018 750ml</v>
          </cell>
          <cell r="C8772" t="str">
            <v>Y</v>
          </cell>
          <cell r="D8772" t="str">
            <v>YS</v>
          </cell>
          <cell r="E8772" t="str">
            <v>YSE</v>
          </cell>
          <cell r="F8772">
            <v>750</v>
          </cell>
          <cell r="G8772">
            <v>902713</v>
          </cell>
          <cell r="H8772">
            <v>8.16</v>
          </cell>
          <cell r="I8772" t="str">
            <v>S</v>
          </cell>
          <cell r="J8772"/>
        </row>
        <row r="8773">
          <cell r="A8773">
            <v>902712</v>
          </cell>
          <cell r="B8773" t="str">
            <v>ECOLOSI PINOT GRIGIO/CATORATTO'19 750ml</v>
          </cell>
          <cell r="C8773" t="str">
            <v>Y</v>
          </cell>
          <cell r="D8773" t="str">
            <v>YS</v>
          </cell>
          <cell r="E8773" t="str">
            <v>YSE</v>
          </cell>
          <cell r="F8773">
            <v>750</v>
          </cell>
          <cell r="G8773">
            <v>902712</v>
          </cell>
          <cell r="H8773">
            <v>8.16</v>
          </cell>
          <cell r="I8773" t="str">
            <v>S</v>
          </cell>
          <cell r="J8773"/>
        </row>
        <row r="8774">
          <cell r="A8774">
            <v>902982</v>
          </cell>
          <cell r="B8774" t="str">
            <v>ECOLOSI ROSATO 750ml</v>
          </cell>
          <cell r="C8774" t="str">
            <v>Y</v>
          </cell>
          <cell r="D8774" t="str">
            <v>YS</v>
          </cell>
          <cell r="E8774" t="str">
            <v>YSE</v>
          </cell>
          <cell r="F8774">
            <v>750</v>
          </cell>
          <cell r="G8774">
            <v>902982</v>
          </cell>
          <cell r="H8774">
            <v>8.16</v>
          </cell>
          <cell r="I8774" t="str">
            <v>S</v>
          </cell>
          <cell r="J8774"/>
        </row>
        <row r="8775">
          <cell r="A8775">
            <v>920642</v>
          </cell>
          <cell r="B8775" t="str">
            <v>ED &amp; BEN DE ROTHCHILD HAUT MEDO 750ml</v>
          </cell>
          <cell r="C8775" t="str">
            <v>Y</v>
          </cell>
          <cell r="D8775" t="str">
            <v>YS</v>
          </cell>
          <cell r="E8775" t="str">
            <v>YSE</v>
          </cell>
          <cell r="F8775">
            <v>750</v>
          </cell>
          <cell r="G8775">
            <v>920642</v>
          </cell>
          <cell r="H8775">
            <v>30.08</v>
          </cell>
          <cell r="I8775" t="str">
            <v>S</v>
          </cell>
          <cell r="J8775"/>
        </row>
        <row r="8776">
          <cell r="A8776">
            <v>922900</v>
          </cell>
          <cell r="B8776" t="str">
            <v>EDEN APPLE BRANDY BARREL BLEND 375ml</v>
          </cell>
          <cell r="C8776" t="str">
            <v>Y</v>
          </cell>
          <cell r="D8776" t="str">
            <v>YS</v>
          </cell>
          <cell r="E8776" t="str">
            <v>YSE</v>
          </cell>
          <cell r="F8776">
            <v>375</v>
          </cell>
          <cell r="G8776">
            <v>922900</v>
          </cell>
          <cell r="H8776">
            <v>27.84</v>
          </cell>
          <cell r="I8776" t="str">
            <v>S</v>
          </cell>
          <cell r="J8776"/>
        </row>
        <row r="8777">
          <cell r="A8777">
            <v>922901</v>
          </cell>
          <cell r="B8777" t="str">
            <v>EDEN BARREL AGED NORTHERN SPY 375ml</v>
          </cell>
          <cell r="C8777" t="str">
            <v>Y</v>
          </cell>
          <cell r="D8777" t="str">
            <v>YS</v>
          </cell>
          <cell r="E8777" t="str">
            <v>YSE</v>
          </cell>
          <cell r="F8777">
            <v>375</v>
          </cell>
          <cell r="G8777">
            <v>922901</v>
          </cell>
          <cell r="H8777">
            <v>27.84</v>
          </cell>
          <cell r="I8777" t="str">
            <v>S</v>
          </cell>
          <cell r="J8777"/>
        </row>
        <row r="8778">
          <cell r="A8778">
            <v>922902</v>
          </cell>
          <cell r="B8778" t="str">
            <v>EDEN BEEFLUSTERED 375ml</v>
          </cell>
          <cell r="C8778" t="str">
            <v>Y</v>
          </cell>
          <cell r="D8778" t="str">
            <v>YS</v>
          </cell>
          <cell r="E8778" t="str">
            <v>YSE</v>
          </cell>
          <cell r="F8778">
            <v>375</v>
          </cell>
          <cell r="G8778">
            <v>922902</v>
          </cell>
          <cell r="H8778">
            <v>34.840000000000003</v>
          </cell>
          <cell r="I8778" t="str">
            <v>S</v>
          </cell>
          <cell r="J8778"/>
        </row>
        <row r="8779">
          <cell r="A8779">
            <v>922903</v>
          </cell>
          <cell r="B8779" t="str">
            <v>EDEN BRUT NATURE 1/6 BBL KEG 20000ml</v>
          </cell>
          <cell r="C8779" t="str">
            <v>Y</v>
          </cell>
          <cell r="D8779" t="str">
            <v>YS</v>
          </cell>
          <cell r="E8779" t="str">
            <v>YSE</v>
          </cell>
          <cell r="F8779">
            <v>20000</v>
          </cell>
          <cell r="G8779">
            <v>922903</v>
          </cell>
          <cell r="H8779">
            <v>274.33</v>
          </cell>
          <cell r="I8779" t="str">
            <v>S</v>
          </cell>
          <cell r="J8779"/>
        </row>
        <row r="8780">
          <cell r="A8780">
            <v>900619</v>
          </cell>
          <cell r="B8780" t="str">
            <v>EDEN BRUT NATURE CIDER 750ml</v>
          </cell>
          <cell r="C8780" t="str">
            <v>Y</v>
          </cell>
          <cell r="D8780" t="str">
            <v>YS</v>
          </cell>
          <cell r="E8780" t="str">
            <v>YSE</v>
          </cell>
          <cell r="F8780">
            <v>750</v>
          </cell>
          <cell r="G8780">
            <v>900619</v>
          </cell>
          <cell r="H8780">
            <v>17.95</v>
          </cell>
          <cell r="I8780" t="str">
            <v>S</v>
          </cell>
          <cell r="J8780"/>
        </row>
        <row r="8781">
          <cell r="A8781">
            <v>922904</v>
          </cell>
          <cell r="B8781" t="str">
            <v>EDEN BRUT ROSE 1/4 BBL KEG 30000ml</v>
          </cell>
          <cell r="C8781" t="str">
            <v>Y</v>
          </cell>
          <cell r="D8781" t="str">
            <v>YS</v>
          </cell>
          <cell r="E8781" t="str">
            <v>YSE</v>
          </cell>
          <cell r="F8781">
            <v>30000</v>
          </cell>
          <cell r="G8781">
            <v>922904</v>
          </cell>
          <cell r="H8781">
            <v>299.33</v>
          </cell>
          <cell r="I8781" t="str">
            <v>S</v>
          </cell>
          <cell r="J8781"/>
        </row>
        <row r="8782">
          <cell r="A8782">
            <v>923448</v>
          </cell>
          <cell r="B8782" t="str">
            <v>EDEN BRUT ROSE CAN 355ml</v>
          </cell>
          <cell r="C8782" t="str">
            <v>Y</v>
          </cell>
          <cell r="D8782" t="str">
            <v>YS</v>
          </cell>
          <cell r="E8782" t="str">
            <v>YSE</v>
          </cell>
          <cell r="F8782">
            <v>355</v>
          </cell>
          <cell r="G8782">
            <v>923448</v>
          </cell>
          <cell r="H8782">
            <v>3.65</v>
          </cell>
          <cell r="I8782" t="str">
            <v>S</v>
          </cell>
          <cell r="J8782"/>
        </row>
        <row r="8783">
          <cell r="A8783">
            <v>916031</v>
          </cell>
          <cell r="B8783" t="str">
            <v>EDEN CIDER DEEP CUT 355ml</v>
          </cell>
          <cell r="C8783" t="str">
            <v>Y</v>
          </cell>
          <cell r="D8783" t="str">
            <v>YS</v>
          </cell>
          <cell r="E8783" t="str">
            <v>YSE</v>
          </cell>
          <cell r="F8783">
            <v>355</v>
          </cell>
          <cell r="G8783">
            <v>916031</v>
          </cell>
          <cell r="H8783">
            <v>3.65</v>
          </cell>
          <cell r="I8783" t="str">
            <v>S</v>
          </cell>
          <cell r="J8783"/>
        </row>
        <row r="8784">
          <cell r="A8784">
            <v>900621</v>
          </cell>
          <cell r="B8784" t="str">
            <v>EDEN CINDERELLA SLIPPER CIDER 750ml</v>
          </cell>
          <cell r="C8784" t="str">
            <v>Y</v>
          </cell>
          <cell r="D8784" t="str">
            <v>YS</v>
          </cell>
          <cell r="E8784" t="str">
            <v>YSE</v>
          </cell>
          <cell r="F8784">
            <v>750</v>
          </cell>
          <cell r="G8784">
            <v>900621</v>
          </cell>
          <cell r="H8784">
            <v>21.95</v>
          </cell>
          <cell r="I8784" t="str">
            <v>S</v>
          </cell>
          <cell r="J8784"/>
        </row>
        <row r="8785">
          <cell r="A8785">
            <v>922905</v>
          </cell>
          <cell r="B8785" t="str">
            <v>EDEN DEEP CUT 1/4 BBL KEG 30000ml</v>
          </cell>
          <cell r="C8785" t="str">
            <v>Y</v>
          </cell>
          <cell r="D8785" t="str">
            <v>YS</v>
          </cell>
          <cell r="E8785" t="str">
            <v>YSE</v>
          </cell>
          <cell r="F8785">
            <v>30000</v>
          </cell>
          <cell r="G8785">
            <v>922905</v>
          </cell>
          <cell r="H8785">
            <v>299.33</v>
          </cell>
          <cell r="I8785" t="str">
            <v>S</v>
          </cell>
          <cell r="J8785"/>
        </row>
        <row r="8786">
          <cell r="A8786">
            <v>922892</v>
          </cell>
          <cell r="B8786" t="str">
            <v>EDEN HEIRLOOM BLEND 2015 375ml</v>
          </cell>
          <cell r="C8786" t="str">
            <v>Y</v>
          </cell>
          <cell r="D8786" t="str">
            <v>YS</v>
          </cell>
          <cell r="E8786" t="str">
            <v>YSE</v>
          </cell>
          <cell r="F8786">
            <v>375</v>
          </cell>
          <cell r="G8786">
            <v>922892</v>
          </cell>
          <cell r="H8786">
            <v>25.84</v>
          </cell>
          <cell r="I8786" t="str">
            <v>S</v>
          </cell>
          <cell r="J8786"/>
        </row>
        <row r="8787">
          <cell r="A8787">
            <v>922893</v>
          </cell>
          <cell r="B8787" t="str">
            <v>EDEN HONEYCRISP 2015 375ml</v>
          </cell>
          <cell r="C8787" t="str">
            <v>Y</v>
          </cell>
          <cell r="D8787" t="str">
            <v>YS</v>
          </cell>
          <cell r="E8787" t="str">
            <v>YSE</v>
          </cell>
          <cell r="F8787">
            <v>375</v>
          </cell>
          <cell r="G8787">
            <v>922893</v>
          </cell>
          <cell r="H8787">
            <v>27.84</v>
          </cell>
          <cell r="I8787" t="str">
            <v>S</v>
          </cell>
          <cell r="J8787"/>
        </row>
        <row r="8788">
          <cell r="A8788">
            <v>900651</v>
          </cell>
          <cell r="B8788" t="str">
            <v>EDEN IMPERIAL 11 DEGREE ROSE 375ml</v>
          </cell>
          <cell r="C8788" t="str">
            <v>Y</v>
          </cell>
          <cell r="D8788" t="str">
            <v>YS</v>
          </cell>
          <cell r="E8788" t="str">
            <v>YSE</v>
          </cell>
          <cell r="F8788">
            <v>375</v>
          </cell>
          <cell r="G8788">
            <v>900651</v>
          </cell>
          <cell r="H8788">
            <v>9.25</v>
          </cell>
          <cell r="I8788" t="str">
            <v>S</v>
          </cell>
          <cell r="J8788"/>
        </row>
        <row r="8789">
          <cell r="A8789">
            <v>900620</v>
          </cell>
          <cell r="B8789" t="str">
            <v>EDEN IMPERIAL 11 DEGREE ROSE CIDER 750ml</v>
          </cell>
          <cell r="C8789" t="str">
            <v>Y</v>
          </cell>
          <cell r="D8789" t="str">
            <v>YS</v>
          </cell>
          <cell r="E8789" t="str">
            <v>YSE</v>
          </cell>
          <cell r="F8789">
            <v>750</v>
          </cell>
          <cell r="G8789">
            <v>900620</v>
          </cell>
          <cell r="H8789">
            <v>17.95</v>
          </cell>
          <cell r="I8789" t="str">
            <v>S</v>
          </cell>
          <cell r="J8789"/>
        </row>
        <row r="8790">
          <cell r="A8790">
            <v>922894</v>
          </cell>
          <cell r="B8790" t="str">
            <v>EDEN ORLEANS BITTER 750ml</v>
          </cell>
          <cell r="C8790" t="str">
            <v>Y</v>
          </cell>
          <cell r="D8790" t="str">
            <v>YS</v>
          </cell>
          <cell r="E8790" t="str">
            <v>YSE</v>
          </cell>
          <cell r="F8790">
            <v>750</v>
          </cell>
          <cell r="G8790">
            <v>922894</v>
          </cell>
          <cell r="H8790">
            <v>31.84</v>
          </cell>
          <cell r="I8790" t="str">
            <v>S</v>
          </cell>
          <cell r="J8790"/>
        </row>
        <row r="8791">
          <cell r="A8791">
            <v>922895</v>
          </cell>
          <cell r="B8791" t="str">
            <v>EDEN ORLEANS HERBAL 750ml</v>
          </cell>
          <cell r="C8791" t="str">
            <v>Y</v>
          </cell>
          <cell r="D8791" t="str">
            <v>YS</v>
          </cell>
          <cell r="E8791" t="str">
            <v>YSE</v>
          </cell>
          <cell r="F8791">
            <v>750</v>
          </cell>
          <cell r="G8791">
            <v>922895</v>
          </cell>
          <cell r="H8791">
            <v>31.84</v>
          </cell>
          <cell r="I8791" t="str">
            <v>S</v>
          </cell>
          <cell r="J8791"/>
        </row>
        <row r="8792">
          <cell r="A8792">
            <v>922896</v>
          </cell>
          <cell r="B8792" t="str">
            <v>EDEN ORLEANS WOOD 750ml</v>
          </cell>
          <cell r="C8792" t="str">
            <v>Y</v>
          </cell>
          <cell r="D8792" t="str">
            <v>YS</v>
          </cell>
          <cell r="E8792" t="str">
            <v>YSE</v>
          </cell>
          <cell r="F8792">
            <v>750</v>
          </cell>
          <cell r="G8792">
            <v>922896</v>
          </cell>
          <cell r="H8792">
            <v>31.84</v>
          </cell>
          <cell r="I8792" t="str">
            <v>S</v>
          </cell>
          <cell r="J8792"/>
        </row>
        <row r="8793">
          <cell r="A8793">
            <v>900652</v>
          </cell>
          <cell r="B8793" t="str">
            <v>EDEN PEAK BLOOM CIDER 355 ml</v>
          </cell>
          <cell r="C8793" t="str">
            <v>Y</v>
          </cell>
          <cell r="D8793" t="str">
            <v>YS</v>
          </cell>
          <cell r="E8793" t="str">
            <v>YSE</v>
          </cell>
          <cell r="F8793">
            <v>355</v>
          </cell>
          <cell r="G8793">
            <v>900652</v>
          </cell>
          <cell r="H8793">
            <v>3.65</v>
          </cell>
          <cell r="I8793" t="str">
            <v>S</v>
          </cell>
          <cell r="J8793"/>
        </row>
        <row r="8794">
          <cell r="A8794">
            <v>922897</v>
          </cell>
          <cell r="B8794" t="str">
            <v>EDEN PEAK BLOOM KEG 30000ml</v>
          </cell>
          <cell r="C8794" t="str">
            <v>Y</v>
          </cell>
          <cell r="D8794" t="str">
            <v>YS</v>
          </cell>
          <cell r="E8794" t="str">
            <v>YSE</v>
          </cell>
          <cell r="F8794">
            <v>30000</v>
          </cell>
          <cell r="G8794">
            <v>922897</v>
          </cell>
          <cell r="H8794">
            <v>299.33</v>
          </cell>
          <cell r="I8794" t="str">
            <v>S</v>
          </cell>
          <cell r="J8794"/>
        </row>
        <row r="8795">
          <cell r="A8795">
            <v>917021</v>
          </cell>
          <cell r="B8795" t="str">
            <v>EDETARIA VIA TERRA BLANCO'14/18 750ml</v>
          </cell>
          <cell r="C8795" t="str">
            <v>K</v>
          </cell>
          <cell r="D8795" t="str">
            <v>KR</v>
          </cell>
          <cell r="E8795" t="str">
            <v>KRN</v>
          </cell>
          <cell r="F8795">
            <v>750</v>
          </cell>
          <cell r="G8795">
            <v>917021</v>
          </cell>
          <cell r="H8795">
            <v>8.1</v>
          </cell>
          <cell r="I8795" t="str">
            <v>X</v>
          </cell>
          <cell r="J8795"/>
        </row>
        <row r="8796">
          <cell r="A8796">
            <v>918579</v>
          </cell>
          <cell r="B8796" t="str">
            <v>EDGE BREWING AMBER 650ml</v>
          </cell>
          <cell r="C8796" t="str">
            <v>Y</v>
          </cell>
          <cell r="D8796" t="str">
            <v>YS</v>
          </cell>
          <cell r="E8796" t="str">
            <v>YST</v>
          </cell>
          <cell r="F8796">
            <v>650</v>
          </cell>
          <cell r="G8796">
            <v>918579</v>
          </cell>
          <cell r="H8796">
            <v>4.09</v>
          </cell>
          <cell r="I8796" t="str">
            <v>U</v>
          </cell>
          <cell r="J8796"/>
        </row>
        <row r="8797">
          <cell r="A8797">
            <v>918578</v>
          </cell>
          <cell r="B8797" t="str">
            <v>EDGE BREWING BLACKWATER IMP ST 650ml</v>
          </cell>
          <cell r="C8797" t="str">
            <v>T</v>
          </cell>
          <cell r="D8797" t="str">
            <v>TN</v>
          </cell>
          <cell r="E8797" t="str">
            <v>TNP</v>
          </cell>
          <cell r="F8797">
            <v>650</v>
          </cell>
          <cell r="G8797">
            <v>918578</v>
          </cell>
          <cell r="H8797">
            <v>6.7</v>
          </cell>
          <cell r="I8797" t="str">
            <v>D</v>
          </cell>
          <cell r="J8797"/>
        </row>
        <row r="8798">
          <cell r="A8798">
            <v>918795</v>
          </cell>
          <cell r="B8798" t="str">
            <v>EDGE BREWING HOPKISS SESSION CANS 355 ml</v>
          </cell>
          <cell r="C8798" t="str">
            <v>Y</v>
          </cell>
          <cell r="D8798" t="str">
            <v>YS</v>
          </cell>
          <cell r="E8798" t="str">
            <v>YST</v>
          </cell>
          <cell r="F8798">
            <v>355</v>
          </cell>
          <cell r="G8798">
            <v>918795</v>
          </cell>
          <cell r="H8798">
            <v>1.72</v>
          </cell>
          <cell r="I8798" t="str">
            <v>U</v>
          </cell>
          <cell r="J8798"/>
        </row>
        <row r="8799">
          <cell r="A8799">
            <v>918581</v>
          </cell>
          <cell r="B8799" t="str">
            <v>EDGE BREWING IMPERIAL RED ALE 650ml</v>
          </cell>
          <cell r="C8799" t="str">
            <v>Y</v>
          </cell>
          <cell r="D8799" t="str">
            <v>YS</v>
          </cell>
          <cell r="E8799" t="str">
            <v>YST</v>
          </cell>
          <cell r="F8799">
            <v>650</v>
          </cell>
          <cell r="G8799">
            <v>918581</v>
          </cell>
          <cell r="H8799">
            <v>7.33</v>
          </cell>
          <cell r="I8799" t="str">
            <v>U</v>
          </cell>
          <cell r="J8799"/>
        </row>
        <row r="8800">
          <cell r="A8800">
            <v>918580</v>
          </cell>
          <cell r="B8800" t="str">
            <v>EDGE BREWING IPA 650ml</v>
          </cell>
          <cell r="C8800" t="str">
            <v>Y</v>
          </cell>
          <cell r="D8800" t="str">
            <v>YS</v>
          </cell>
          <cell r="E8800" t="str">
            <v>YST</v>
          </cell>
          <cell r="F8800">
            <v>650</v>
          </cell>
          <cell r="G8800">
            <v>918580</v>
          </cell>
          <cell r="H8800">
            <v>5.61</v>
          </cell>
          <cell r="I8800" t="str">
            <v>U</v>
          </cell>
          <cell r="J8800"/>
        </row>
        <row r="8801">
          <cell r="A8801">
            <v>918582</v>
          </cell>
          <cell r="B8801" t="str">
            <v>EDGE BREWING OBLIGATORY DOUBLE IPA 650ml</v>
          </cell>
          <cell r="C8801" t="str">
            <v>Y</v>
          </cell>
          <cell r="D8801" t="str">
            <v>YS</v>
          </cell>
          <cell r="E8801" t="str">
            <v>YST</v>
          </cell>
          <cell r="F8801">
            <v>650</v>
          </cell>
          <cell r="G8801">
            <v>918582</v>
          </cell>
          <cell r="H8801">
            <v>6.73</v>
          </cell>
          <cell r="I8801" t="str">
            <v>U</v>
          </cell>
          <cell r="J8801"/>
        </row>
        <row r="8802">
          <cell r="A8802">
            <v>918796</v>
          </cell>
          <cell r="B8802" t="str">
            <v>EDGE BREWING OBLIGATORY IPA CANS 355 ml</v>
          </cell>
          <cell r="C8802" t="str">
            <v>Y</v>
          </cell>
          <cell r="D8802" t="str">
            <v>YS</v>
          </cell>
          <cell r="E8802" t="str">
            <v>YST</v>
          </cell>
          <cell r="F8802">
            <v>355</v>
          </cell>
          <cell r="G8802">
            <v>918796</v>
          </cell>
          <cell r="H8802">
            <v>2.35</v>
          </cell>
          <cell r="I8802" t="str">
            <v>U</v>
          </cell>
          <cell r="J8802"/>
        </row>
        <row r="8803">
          <cell r="A8803">
            <v>918583</v>
          </cell>
          <cell r="B8803" t="str">
            <v>EDGE BREWING ODELAY VIENNA LAGER 650ml</v>
          </cell>
          <cell r="C8803" t="str">
            <v>T</v>
          </cell>
          <cell r="D8803" t="str">
            <v>TH</v>
          </cell>
          <cell r="E8803" t="str">
            <v>THU</v>
          </cell>
          <cell r="F8803">
            <v>650</v>
          </cell>
          <cell r="G8803">
            <v>918583</v>
          </cell>
          <cell r="H8803">
            <v>4.03</v>
          </cell>
          <cell r="I8803" t="str">
            <v>D</v>
          </cell>
          <cell r="J8803"/>
        </row>
        <row r="8804">
          <cell r="A8804">
            <v>918584</v>
          </cell>
          <cell r="B8804" t="str">
            <v>EDGE BREWING ONOMATOPALE ALE 650ml</v>
          </cell>
          <cell r="C8804" t="str">
            <v>Y</v>
          </cell>
          <cell r="D8804" t="str">
            <v>YS</v>
          </cell>
          <cell r="E8804" t="str">
            <v>YST</v>
          </cell>
          <cell r="F8804">
            <v>650</v>
          </cell>
          <cell r="G8804">
            <v>918584</v>
          </cell>
          <cell r="H8804">
            <v>4.09</v>
          </cell>
          <cell r="I8804" t="str">
            <v>U</v>
          </cell>
          <cell r="J8804"/>
        </row>
        <row r="8805">
          <cell r="A8805">
            <v>900087</v>
          </cell>
          <cell r="B8805" t="str">
            <v>EDGE WINES ALEXANDER VALLEY CAB 750ml</v>
          </cell>
          <cell r="C8805" t="str">
            <v>Y</v>
          </cell>
          <cell r="D8805" t="str">
            <v>YS</v>
          </cell>
          <cell r="E8805" t="str">
            <v>YSE</v>
          </cell>
          <cell r="F8805">
            <v>750</v>
          </cell>
          <cell r="G8805">
            <v>900087</v>
          </cell>
          <cell r="H8805">
            <v>21.25</v>
          </cell>
          <cell r="I8805" t="str">
            <v>S</v>
          </cell>
          <cell r="J8805"/>
        </row>
        <row r="8806">
          <cell r="A8806">
            <v>947678</v>
          </cell>
          <cell r="B8806" t="str">
            <v>EDGEBASTON BERRY BOX 750ml</v>
          </cell>
          <cell r="C8806" t="str">
            <v>Y</v>
          </cell>
          <cell r="D8806" t="str">
            <v>YS</v>
          </cell>
          <cell r="E8806" t="str">
            <v>YSE</v>
          </cell>
          <cell r="F8806">
            <v>750</v>
          </cell>
          <cell r="G8806">
            <v>947678</v>
          </cell>
          <cell r="H8806">
            <v>15.22</v>
          </cell>
          <cell r="I8806" t="str">
            <v>S</v>
          </cell>
          <cell r="J8806"/>
        </row>
        <row r="8807">
          <cell r="A8807">
            <v>952862</v>
          </cell>
          <cell r="B8807" t="str">
            <v>EDGEBASTON CAMINO AFRICANA CAB FRA 750ml</v>
          </cell>
          <cell r="C8807" t="str">
            <v>Y</v>
          </cell>
          <cell r="D8807" t="str">
            <v>YS</v>
          </cell>
          <cell r="E8807" t="str">
            <v>YSE</v>
          </cell>
          <cell r="F8807">
            <v>750</v>
          </cell>
          <cell r="G8807">
            <v>952862</v>
          </cell>
          <cell r="H8807">
            <v>58.68</v>
          </cell>
          <cell r="I8807" t="str">
            <v>S</v>
          </cell>
          <cell r="J8807"/>
        </row>
        <row r="8808">
          <cell r="A8808">
            <v>952769</v>
          </cell>
          <cell r="B8808" t="str">
            <v>EDGEBASTON CAMINO AFRICANA CAB FRA 750ml</v>
          </cell>
          <cell r="C8808" t="str">
            <v>Y</v>
          </cell>
          <cell r="D8808" t="str">
            <v>YS</v>
          </cell>
          <cell r="E8808" t="str">
            <v>YSE</v>
          </cell>
          <cell r="F8808">
            <v>750</v>
          </cell>
          <cell r="G8808">
            <v>952769</v>
          </cell>
          <cell r="H8808">
            <v>58.68</v>
          </cell>
          <cell r="I8808" t="str">
            <v>S</v>
          </cell>
          <cell r="J8808"/>
        </row>
        <row r="8809">
          <cell r="A8809">
            <v>952849</v>
          </cell>
          <cell r="B8809" t="str">
            <v>EDGEBASTON CAMINO AFRICANA CHENIN 750ml</v>
          </cell>
          <cell r="C8809" t="str">
            <v>Y</v>
          </cell>
          <cell r="D8809" t="str">
            <v>YS</v>
          </cell>
          <cell r="E8809" t="str">
            <v>YSE</v>
          </cell>
          <cell r="F8809">
            <v>750</v>
          </cell>
          <cell r="G8809">
            <v>952849</v>
          </cell>
          <cell r="H8809">
            <v>40.130000000000003</v>
          </cell>
          <cell r="I8809" t="str">
            <v>S</v>
          </cell>
          <cell r="J8809"/>
        </row>
        <row r="8810">
          <cell r="A8810">
            <v>952863</v>
          </cell>
          <cell r="B8810" t="str">
            <v>EDGEBASTON GS CAB SAV 750ml</v>
          </cell>
          <cell r="C8810" t="str">
            <v>Y</v>
          </cell>
          <cell r="D8810" t="str">
            <v>YS</v>
          </cell>
          <cell r="E8810" t="str">
            <v>YSE</v>
          </cell>
          <cell r="F8810">
            <v>750</v>
          </cell>
          <cell r="G8810">
            <v>952863</v>
          </cell>
          <cell r="H8810">
            <v>58.68</v>
          </cell>
          <cell r="I8810" t="str">
            <v>S</v>
          </cell>
          <cell r="J8810"/>
        </row>
        <row r="8811">
          <cell r="A8811">
            <v>952782</v>
          </cell>
          <cell r="B8811" t="str">
            <v>EDGEBASTON GS CAB SAV 750ml</v>
          </cell>
          <cell r="C8811" t="str">
            <v>Y</v>
          </cell>
          <cell r="D8811" t="str">
            <v>YS</v>
          </cell>
          <cell r="E8811" t="str">
            <v>YSE</v>
          </cell>
          <cell r="F8811">
            <v>750</v>
          </cell>
          <cell r="G8811">
            <v>952782</v>
          </cell>
          <cell r="H8811">
            <v>58.68</v>
          </cell>
          <cell r="I8811" t="str">
            <v>S</v>
          </cell>
          <cell r="J8811"/>
        </row>
        <row r="8812">
          <cell r="A8812">
            <v>950568</v>
          </cell>
          <cell r="B8812" t="str">
            <v>EDINBURGH CANNONBALLGIN 750ml</v>
          </cell>
          <cell r="C8812" t="str">
            <v>Y</v>
          </cell>
          <cell r="D8812" t="str">
            <v>YS</v>
          </cell>
          <cell r="E8812" t="str">
            <v>YSA</v>
          </cell>
          <cell r="F8812">
            <v>750</v>
          </cell>
          <cell r="G8812">
            <v>950568</v>
          </cell>
          <cell r="H8812">
            <v>40.42</v>
          </cell>
          <cell r="I8812" t="str">
            <v>U</v>
          </cell>
          <cell r="J8812"/>
        </row>
        <row r="8813">
          <cell r="A8813">
            <v>28472</v>
          </cell>
          <cell r="B8813" t="str">
            <v>EDINBURGH CHRISTMAS GIN 750ml</v>
          </cell>
          <cell r="C8813" t="str">
            <v>Y</v>
          </cell>
          <cell r="D8813" t="str">
            <v>YS</v>
          </cell>
          <cell r="E8813" t="str">
            <v>YSA</v>
          </cell>
          <cell r="F8813">
            <v>750</v>
          </cell>
          <cell r="G8813">
            <v>28472</v>
          </cell>
          <cell r="H8813">
            <v>35.07</v>
          </cell>
          <cell r="I8813" t="str">
            <v>U</v>
          </cell>
          <cell r="J8813"/>
        </row>
        <row r="8814">
          <cell r="A8814">
            <v>28466</v>
          </cell>
          <cell r="B8814" t="str">
            <v>EDINBURGH GIN CLASSIC 750ml</v>
          </cell>
          <cell r="C8814" t="str">
            <v>A</v>
          </cell>
          <cell r="D8814" t="str">
            <v>AH</v>
          </cell>
          <cell r="E8814" t="str">
            <v>AHX</v>
          </cell>
          <cell r="F8814">
            <v>750</v>
          </cell>
          <cell r="G8814">
            <v>28466</v>
          </cell>
          <cell r="H8814">
            <v>18.55</v>
          </cell>
          <cell r="I8814" t="str">
            <v>X</v>
          </cell>
          <cell r="J8814"/>
        </row>
        <row r="8815">
          <cell r="A8815">
            <v>902617</v>
          </cell>
          <cell r="B8815" t="str">
            <v>EDINBURGH RHUBARB AND GINGER GIN 750ml</v>
          </cell>
          <cell r="C8815" t="str">
            <v>Y</v>
          </cell>
          <cell r="D8815" t="str">
            <v>YS</v>
          </cell>
          <cell r="E8815" t="str">
            <v>YSA</v>
          </cell>
          <cell r="F8815">
            <v>750</v>
          </cell>
          <cell r="G8815">
            <v>902617</v>
          </cell>
          <cell r="H8815">
            <v>42.41</v>
          </cell>
          <cell r="I8815" t="str">
            <v>U</v>
          </cell>
          <cell r="J8815"/>
        </row>
        <row r="8816">
          <cell r="A8816">
            <v>33457</v>
          </cell>
          <cell r="B8816" t="str">
            <v>EDINBURGH RHUBARB AND GINGER LIQ 750ml</v>
          </cell>
          <cell r="C8816" t="str">
            <v>Y</v>
          </cell>
          <cell r="D8816" t="str">
            <v>YS</v>
          </cell>
          <cell r="E8816" t="str">
            <v>YSC</v>
          </cell>
          <cell r="F8816">
            <v>750</v>
          </cell>
          <cell r="G8816">
            <v>33457</v>
          </cell>
          <cell r="H8816">
            <v>28.63</v>
          </cell>
          <cell r="I8816" t="str">
            <v>U</v>
          </cell>
          <cell r="J8816"/>
        </row>
        <row r="8817">
          <cell r="A8817">
            <v>28470</v>
          </cell>
          <cell r="B8817" t="str">
            <v>EDINBURGH SEASIDE GIN 750ml</v>
          </cell>
          <cell r="C8817" t="str">
            <v>A</v>
          </cell>
          <cell r="D8817" t="str">
            <v>AH</v>
          </cell>
          <cell r="E8817" t="str">
            <v>AHX</v>
          </cell>
          <cell r="F8817">
            <v>750</v>
          </cell>
          <cell r="G8817">
            <v>28470</v>
          </cell>
          <cell r="H8817">
            <v>18.899999999999999</v>
          </cell>
          <cell r="I8817" t="str">
            <v>X</v>
          </cell>
          <cell r="J8817"/>
        </row>
        <row r="8818">
          <cell r="A8818">
            <v>463165</v>
          </cell>
          <cell r="B8818" t="str">
            <v>EDMEADES ZIN MENDOCINO'15 750ml</v>
          </cell>
          <cell r="C8818" t="str">
            <v>P</v>
          </cell>
          <cell r="D8818" t="str">
            <v>PL</v>
          </cell>
          <cell r="E8818" t="str">
            <v>PLH</v>
          </cell>
          <cell r="F8818">
            <v>750</v>
          </cell>
          <cell r="G8818">
            <v>463165</v>
          </cell>
          <cell r="H8818">
            <v>9.76</v>
          </cell>
          <cell r="I8818" t="str">
            <v>X</v>
          </cell>
          <cell r="J8818"/>
        </row>
        <row r="8819">
          <cell r="A8819">
            <v>913047</v>
          </cell>
          <cell r="B8819" t="str">
            <v>EDMEADS ZIN CIAPUSCI'07 750ml</v>
          </cell>
          <cell r="C8819" t="str">
            <v>P</v>
          </cell>
          <cell r="D8819" t="str">
            <v>PL</v>
          </cell>
          <cell r="E8819" t="str">
            <v>PLH</v>
          </cell>
          <cell r="F8819">
            <v>750</v>
          </cell>
          <cell r="G8819">
            <v>913047</v>
          </cell>
          <cell r="H8819">
            <v>33.42</v>
          </cell>
          <cell r="I8819" t="str">
            <v>U</v>
          </cell>
          <cell r="J8819"/>
        </row>
        <row r="8820">
          <cell r="A8820">
            <v>952807</v>
          </cell>
          <cell r="B8820" t="str">
            <v>EDNA VALLEY CABERNET SAUVIGNON 750ml</v>
          </cell>
          <cell r="C8820" t="str">
            <v>Y</v>
          </cell>
          <cell r="D8820" t="str">
            <v>YS</v>
          </cell>
          <cell r="E8820" t="str">
            <v>YSE</v>
          </cell>
          <cell r="F8820">
            <v>750</v>
          </cell>
          <cell r="G8820">
            <v>952807</v>
          </cell>
          <cell r="H8820">
            <v>14.99</v>
          </cell>
          <cell r="I8820" t="str">
            <v>S</v>
          </cell>
          <cell r="J8820"/>
        </row>
        <row r="8821">
          <cell r="A8821">
            <v>562400</v>
          </cell>
          <cell r="B8821" t="str">
            <v>EDNA VALLEY CHARDONNAY 750ml</v>
          </cell>
          <cell r="C8821" t="str">
            <v>K</v>
          </cell>
          <cell r="D8821" t="str">
            <v>KK</v>
          </cell>
          <cell r="E8821" t="str">
            <v>KKB</v>
          </cell>
          <cell r="F8821">
            <v>750</v>
          </cell>
          <cell r="G8821">
            <v>562400</v>
          </cell>
          <cell r="H8821">
            <v>14.99</v>
          </cell>
          <cell r="I8821">
            <v>1</v>
          </cell>
          <cell r="J8821"/>
        </row>
        <row r="8822">
          <cell r="A8822">
            <v>951728</v>
          </cell>
          <cell r="B8822" t="str">
            <v>EDNA VALLEY SAUVIGNON BLANC KEG 20000 ml</v>
          </cell>
          <cell r="C8822" t="str">
            <v>Y</v>
          </cell>
          <cell r="D8822" t="str">
            <v>YS</v>
          </cell>
          <cell r="E8822" t="str">
            <v>YSE</v>
          </cell>
          <cell r="F8822">
            <v>20000</v>
          </cell>
          <cell r="G8822">
            <v>951728</v>
          </cell>
          <cell r="H8822">
            <v>214.46</v>
          </cell>
          <cell r="I8822" t="str">
            <v>U</v>
          </cell>
          <cell r="J8822"/>
        </row>
        <row r="8823">
          <cell r="A8823">
            <v>955641</v>
          </cell>
          <cell r="B8823" t="str">
            <v>EDRADOUR 10 YEAR SINGLE MALT SCOTCH750ml</v>
          </cell>
          <cell r="C8823" t="str">
            <v>Y</v>
          </cell>
          <cell r="D8823" t="str">
            <v>YS</v>
          </cell>
          <cell r="E8823" t="str">
            <v>YSA</v>
          </cell>
          <cell r="F8823">
            <v>750</v>
          </cell>
          <cell r="G8823">
            <v>955641</v>
          </cell>
          <cell r="H8823">
            <v>75.5</v>
          </cell>
          <cell r="I8823" t="str">
            <v>S</v>
          </cell>
          <cell r="J8823"/>
        </row>
        <row r="8824">
          <cell r="A8824">
            <v>953929</v>
          </cell>
          <cell r="B8824" t="str">
            <v>EDSLC C MONDAVI CASE 750ml</v>
          </cell>
          <cell r="C8824" t="str">
            <v>Y</v>
          </cell>
          <cell r="D8824" t="str">
            <v>YS</v>
          </cell>
          <cell r="E8824" t="str">
            <v>YSE</v>
          </cell>
          <cell r="F8824">
            <v>750</v>
          </cell>
          <cell r="G8824">
            <v>953929</v>
          </cell>
          <cell r="H8824">
            <v>12.99</v>
          </cell>
          <cell r="I8824" t="str">
            <v>U</v>
          </cell>
          <cell r="J8824"/>
        </row>
        <row r="8825">
          <cell r="A8825">
            <v>952170</v>
          </cell>
          <cell r="B8825" t="str">
            <v>EDSLC COMMUNAL CASE 750ml</v>
          </cell>
          <cell r="C8825" t="str">
            <v>Y</v>
          </cell>
          <cell r="D8825" t="str">
            <v>YS</v>
          </cell>
          <cell r="E8825" t="str">
            <v>YSE</v>
          </cell>
          <cell r="F8825">
            <v>750</v>
          </cell>
          <cell r="G8825">
            <v>952170</v>
          </cell>
          <cell r="H8825">
            <v>13.99</v>
          </cell>
          <cell r="I8825" t="str">
            <v>S</v>
          </cell>
          <cell r="J8825"/>
        </row>
        <row r="8826">
          <cell r="A8826">
            <v>922043</v>
          </cell>
          <cell r="B8826" t="str">
            <v>EDSLC DON SONS MIXED CASE 750ml</v>
          </cell>
          <cell r="C8826" t="str">
            <v>Y</v>
          </cell>
          <cell r="D8826" t="str">
            <v>YS</v>
          </cell>
          <cell r="E8826" t="str">
            <v>YSE</v>
          </cell>
          <cell r="F8826">
            <v>750</v>
          </cell>
          <cell r="G8826">
            <v>922043</v>
          </cell>
          <cell r="H8826">
            <v>11.99</v>
          </cell>
          <cell r="I8826" t="str">
            <v>S</v>
          </cell>
          <cell r="J8826"/>
        </row>
        <row r="8827">
          <cell r="A8827">
            <v>952172</v>
          </cell>
          <cell r="B8827" t="str">
            <v>EDSLC DUCKHORN CASE 750ml</v>
          </cell>
          <cell r="C8827" t="str">
            <v>Y</v>
          </cell>
          <cell r="D8827" t="str">
            <v>YS</v>
          </cell>
          <cell r="E8827" t="str">
            <v>YSE</v>
          </cell>
          <cell r="F8827">
            <v>750</v>
          </cell>
          <cell r="G8827">
            <v>952172</v>
          </cell>
          <cell r="H8827">
            <v>20.63</v>
          </cell>
          <cell r="I8827" t="str">
            <v>S</v>
          </cell>
          <cell r="J8827"/>
        </row>
        <row r="8828">
          <cell r="A8828">
            <v>952173</v>
          </cell>
          <cell r="B8828" t="str">
            <v>EDSLC ELK COVE 750ml</v>
          </cell>
          <cell r="C8828" t="str">
            <v>Y</v>
          </cell>
          <cell r="D8828" t="str">
            <v>YS</v>
          </cell>
          <cell r="E8828" t="str">
            <v>YSE</v>
          </cell>
          <cell r="F8828">
            <v>750</v>
          </cell>
          <cell r="G8828">
            <v>952173</v>
          </cell>
          <cell r="H8828">
            <v>17.059999999999999</v>
          </cell>
          <cell r="I8828" t="str">
            <v>S</v>
          </cell>
          <cell r="J8828"/>
        </row>
        <row r="8829">
          <cell r="A8829">
            <v>953952</v>
          </cell>
          <cell r="B8829" t="str">
            <v>EDSLC FRENCH LIBATIONS MIXED CASE 750ml</v>
          </cell>
          <cell r="C8829" t="str">
            <v>Y</v>
          </cell>
          <cell r="D8829" t="str">
            <v>YS</v>
          </cell>
          <cell r="E8829" t="str">
            <v>YSE</v>
          </cell>
          <cell r="F8829">
            <v>750</v>
          </cell>
          <cell r="G8829">
            <v>953952</v>
          </cell>
          <cell r="H8829">
            <v>13.23</v>
          </cell>
          <cell r="I8829" t="str">
            <v>S</v>
          </cell>
          <cell r="J8829"/>
        </row>
        <row r="8830">
          <cell r="A8830">
            <v>955707</v>
          </cell>
          <cell r="B8830" t="str">
            <v>EDSLC HERON CASE 750ml</v>
          </cell>
          <cell r="C8830" t="str">
            <v>Y</v>
          </cell>
          <cell r="D8830" t="str">
            <v>YS</v>
          </cell>
          <cell r="E8830" t="str">
            <v>YSE</v>
          </cell>
          <cell r="F8830">
            <v>750</v>
          </cell>
          <cell r="G8830">
            <v>955707</v>
          </cell>
          <cell r="H8830">
            <v>13.06</v>
          </cell>
          <cell r="I8830" t="str">
            <v>S</v>
          </cell>
          <cell r="J8830"/>
        </row>
        <row r="8831">
          <cell r="A8831">
            <v>922009</v>
          </cell>
          <cell r="B8831" t="str">
            <v>EDSLC LAUREATE MIXED CASE 750ml</v>
          </cell>
          <cell r="C8831" t="str">
            <v>Y</v>
          </cell>
          <cell r="D8831" t="str">
            <v>YS</v>
          </cell>
          <cell r="E8831" t="str">
            <v>YSE</v>
          </cell>
          <cell r="F8831">
            <v>750</v>
          </cell>
          <cell r="G8831">
            <v>922009</v>
          </cell>
          <cell r="H8831">
            <v>15.99</v>
          </cell>
          <cell r="I8831" t="str">
            <v>S</v>
          </cell>
          <cell r="J8831"/>
        </row>
        <row r="8832">
          <cell r="A8832">
            <v>954049</v>
          </cell>
          <cell r="B8832" t="str">
            <v>EDSLC LAURENT PERRIER MIXED CASE 750ml</v>
          </cell>
          <cell r="C8832" t="str">
            <v>Y</v>
          </cell>
          <cell r="D8832" t="str">
            <v>YS</v>
          </cell>
          <cell r="E8832" t="str">
            <v>YSE</v>
          </cell>
          <cell r="F8832">
            <v>750</v>
          </cell>
          <cell r="G8832">
            <v>954049</v>
          </cell>
          <cell r="H8832">
            <v>20.99</v>
          </cell>
          <cell r="I8832" t="str">
            <v>S</v>
          </cell>
          <cell r="J8832"/>
        </row>
        <row r="8833">
          <cell r="A8833">
            <v>952174</v>
          </cell>
          <cell r="B8833" t="str">
            <v>EDSLC MERRYVALE CASE 750ml</v>
          </cell>
          <cell r="C8833" t="str">
            <v>Y</v>
          </cell>
          <cell r="D8833" t="str">
            <v>YS</v>
          </cell>
          <cell r="E8833" t="str">
            <v>YSE</v>
          </cell>
          <cell r="F8833">
            <v>750</v>
          </cell>
          <cell r="G8833">
            <v>952174</v>
          </cell>
          <cell r="H8833">
            <v>17.28</v>
          </cell>
          <cell r="I8833" t="str">
            <v>U</v>
          </cell>
          <cell r="J8833"/>
        </row>
        <row r="8834">
          <cell r="A8834">
            <v>952175</v>
          </cell>
          <cell r="B8834" t="str">
            <v>EDSLC MIRA CASE 750ml</v>
          </cell>
          <cell r="C8834" t="str">
            <v>Y</v>
          </cell>
          <cell r="D8834" t="str">
            <v>YS</v>
          </cell>
          <cell r="E8834" t="str">
            <v>YSE</v>
          </cell>
          <cell r="F8834">
            <v>750</v>
          </cell>
          <cell r="G8834">
            <v>952175</v>
          </cell>
          <cell r="H8834">
            <v>19.989999999999998</v>
          </cell>
          <cell r="I8834" t="str">
            <v>S</v>
          </cell>
          <cell r="J8834"/>
        </row>
        <row r="8835">
          <cell r="A8835">
            <v>922331</v>
          </cell>
          <cell r="B8835" t="str">
            <v>EDSLC MIXED CASE 25 750ml</v>
          </cell>
          <cell r="C8835" t="str">
            <v>Y</v>
          </cell>
          <cell r="D8835" t="str">
            <v>YS</v>
          </cell>
          <cell r="E8835" t="str">
            <v>YSE</v>
          </cell>
          <cell r="F8835">
            <v>750</v>
          </cell>
          <cell r="G8835">
            <v>922331</v>
          </cell>
          <cell r="H8835">
            <v>12.45</v>
          </cell>
          <cell r="I8835" t="str">
            <v>S</v>
          </cell>
          <cell r="J8835"/>
        </row>
        <row r="8836">
          <cell r="A8836">
            <v>955749</v>
          </cell>
          <cell r="B8836" t="str">
            <v>EDSLC NEGOCIANTS MIXED CASE 750ml</v>
          </cell>
          <cell r="C8836" t="str">
            <v>Y</v>
          </cell>
          <cell r="D8836" t="str">
            <v>YS</v>
          </cell>
          <cell r="E8836" t="str">
            <v>YSE</v>
          </cell>
          <cell r="F8836">
            <v>750</v>
          </cell>
          <cell r="G8836">
            <v>955749</v>
          </cell>
          <cell r="H8836">
            <v>13.23</v>
          </cell>
          <cell r="I8836" t="str">
            <v>S</v>
          </cell>
          <cell r="J8836"/>
        </row>
        <row r="8837">
          <cell r="A8837">
            <v>952177</v>
          </cell>
          <cell r="B8837" t="str">
            <v>EDSLC PIATTELLI CASE 750ml</v>
          </cell>
          <cell r="C8837" t="str">
            <v>Y</v>
          </cell>
          <cell r="D8837" t="str">
            <v>YS</v>
          </cell>
          <cell r="E8837" t="str">
            <v>YSE</v>
          </cell>
          <cell r="F8837">
            <v>750</v>
          </cell>
          <cell r="G8837">
            <v>952177</v>
          </cell>
          <cell r="H8837">
            <v>19.989999999999998</v>
          </cell>
          <cell r="I8837" t="str">
            <v>S</v>
          </cell>
          <cell r="J8837"/>
        </row>
        <row r="8838">
          <cell r="A8838">
            <v>952178</v>
          </cell>
          <cell r="B8838" t="str">
            <v>EDSLC PRECEPT CASE 750ml</v>
          </cell>
          <cell r="C8838" t="str">
            <v>Y</v>
          </cell>
          <cell r="D8838" t="str">
            <v>YS</v>
          </cell>
          <cell r="E8838" t="str">
            <v>YSE</v>
          </cell>
          <cell r="F8838">
            <v>750</v>
          </cell>
          <cell r="G8838">
            <v>952178</v>
          </cell>
          <cell r="H8838">
            <v>12.99</v>
          </cell>
          <cell r="I8838" t="str">
            <v>S</v>
          </cell>
          <cell r="J8838"/>
        </row>
        <row r="8839">
          <cell r="A8839">
            <v>952180</v>
          </cell>
          <cell r="B8839" t="str">
            <v>EDSLC PREMIUM PORT 750ml</v>
          </cell>
          <cell r="C8839" t="str">
            <v>Y</v>
          </cell>
          <cell r="D8839" t="str">
            <v>YS</v>
          </cell>
          <cell r="E8839" t="str">
            <v>YSE</v>
          </cell>
          <cell r="F8839">
            <v>750</v>
          </cell>
          <cell r="G8839">
            <v>952180</v>
          </cell>
          <cell r="H8839">
            <v>20.27</v>
          </cell>
          <cell r="I8839" t="str">
            <v>S</v>
          </cell>
          <cell r="J8839"/>
        </row>
        <row r="8840">
          <cell r="A8840">
            <v>953930</v>
          </cell>
          <cell r="B8840" t="str">
            <v>EDSLC TERRESTORIA CASE 750ml</v>
          </cell>
          <cell r="C8840" t="str">
            <v>Y</v>
          </cell>
          <cell r="D8840" t="str">
            <v>YS</v>
          </cell>
          <cell r="E8840" t="str">
            <v>YSE</v>
          </cell>
          <cell r="F8840">
            <v>750</v>
          </cell>
          <cell r="G8840">
            <v>953930</v>
          </cell>
          <cell r="H8840">
            <v>14.55</v>
          </cell>
          <cell r="I8840" t="str">
            <v>S</v>
          </cell>
          <cell r="J8840"/>
        </row>
        <row r="8841">
          <cell r="A8841">
            <v>953931</v>
          </cell>
          <cell r="B8841" t="str">
            <v>EDSLC THINK GLOBAL CASE 750ml</v>
          </cell>
          <cell r="C8841" t="str">
            <v>Y</v>
          </cell>
          <cell r="D8841" t="str">
            <v>YS</v>
          </cell>
          <cell r="E8841" t="str">
            <v>YSE</v>
          </cell>
          <cell r="F8841">
            <v>750</v>
          </cell>
          <cell r="G8841">
            <v>953931</v>
          </cell>
          <cell r="H8841">
            <v>16.23</v>
          </cell>
          <cell r="I8841" t="str">
            <v>S</v>
          </cell>
          <cell r="J8841"/>
        </row>
        <row r="8842">
          <cell r="A8842">
            <v>952183</v>
          </cell>
          <cell r="B8842" t="str">
            <v>EDSLC UVAGGIO CASE 750ml</v>
          </cell>
          <cell r="C8842" t="str">
            <v>Y</v>
          </cell>
          <cell r="D8842" t="str">
            <v>YS</v>
          </cell>
          <cell r="E8842" t="str">
            <v>YSE</v>
          </cell>
          <cell r="F8842">
            <v>750</v>
          </cell>
          <cell r="G8842">
            <v>952183</v>
          </cell>
          <cell r="H8842">
            <v>14.56</v>
          </cell>
          <cell r="I8842" t="str">
            <v>S</v>
          </cell>
          <cell r="J8842"/>
        </row>
        <row r="8843">
          <cell r="A8843">
            <v>952167</v>
          </cell>
          <cell r="B8843" t="str">
            <v>EDSLC WC ADELSHEIM 750ml</v>
          </cell>
          <cell r="C8843" t="str">
            <v>Y</v>
          </cell>
          <cell r="D8843" t="str">
            <v>YS</v>
          </cell>
          <cell r="E8843" t="str">
            <v>YSE</v>
          </cell>
          <cell r="F8843">
            <v>750</v>
          </cell>
          <cell r="G8843">
            <v>952167</v>
          </cell>
          <cell r="H8843">
            <v>15.99</v>
          </cell>
          <cell r="I8843" t="str">
            <v>U</v>
          </cell>
          <cell r="J8843"/>
        </row>
        <row r="8844">
          <cell r="A8844">
            <v>952168</v>
          </cell>
          <cell r="B8844" t="str">
            <v>EDSLC WC BRONCO 750ml</v>
          </cell>
          <cell r="C8844" t="str">
            <v>Y</v>
          </cell>
          <cell r="D8844" t="str">
            <v>YS</v>
          </cell>
          <cell r="E8844" t="str">
            <v>YSE</v>
          </cell>
          <cell r="F8844">
            <v>750</v>
          </cell>
          <cell r="G8844">
            <v>952168</v>
          </cell>
          <cell r="H8844">
            <v>12.99</v>
          </cell>
          <cell r="I8844" t="str">
            <v>S</v>
          </cell>
          <cell r="J8844"/>
        </row>
        <row r="8845">
          <cell r="A8845">
            <v>952169</v>
          </cell>
          <cell r="B8845" t="str">
            <v>EDSLC WC CINDER WINERY 750ml</v>
          </cell>
          <cell r="C8845" t="str">
            <v>Y</v>
          </cell>
          <cell r="D8845" t="str">
            <v>YS</v>
          </cell>
          <cell r="E8845" t="str">
            <v>YSE</v>
          </cell>
          <cell r="F8845">
            <v>750</v>
          </cell>
          <cell r="G8845">
            <v>952169</v>
          </cell>
          <cell r="H8845">
            <v>15.35</v>
          </cell>
          <cell r="I8845" t="str">
            <v>S</v>
          </cell>
          <cell r="J8845"/>
        </row>
        <row r="8846">
          <cell r="A8846">
            <v>952163</v>
          </cell>
          <cell r="B8846" t="str">
            <v>EDSLC WINEMAKER'S 3 BADGE ENOLOGY 750ml</v>
          </cell>
          <cell r="C8846" t="str">
            <v>Y</v>
          </cell>
          <cell r="D8846" t="str">
            <v>YS</v>
          </cell>
          <cell r="E8846" t="str">
            <v>YSE</v>
          </cell>
          <cell r="F8846">
            <v>750</v>
          </cell>
          <cell r="G8846">
            <v>952163</v>
          </cell>
          <cell r="H8846">
            <v>11.06</v>
          </cell>
          <cell r="I8846" t="str">
            <v>S</v>
          </cell>
          <cell r="J8846"/>
        </row>
        <row r="8847">
          <cell r="A8847">
            <v>952165</v>
          </cell>
          <cell r="B8847" t="str">
            <v>EDSLC WINEMAKER'S 3 BADGE MIXOLOGY 750ml</v>
          </cell>
          <cell r="C8847" t="str">
            <v>Y</v>
          </cell>
          <cell r="D8847" t="str">
            <v>YS</v>
          </cell>
          <cell r="E8847" t="str">
            <v>YSE</v>
          </cell>
          <cell r="F8847">
            <v>750</v>
          </cell>
          <cell r="G8847">
            <v>952165</v>
          </cell>
          <cell r="H8847">
            <v>24.38</v>
          </cell>
          <cell r="I8847" t="str">
            <v>S</v>
          </cell>
          <cell r="J8847"/>
        </row>
        <row r="8848">
          <cell r="A8848">
            <v>952184</v>
          </cell>
          <cell r="B8848" t="str">
            <v>EDSLC WVV CASE 750ml</v>
          </cell>
          <cell r="C8848" t="str">
            <v>Y</v>
          </cell>
          <cell r="D8848" t="str">
            <v>YS</v>
          </cell>
          <cell r="E8848" t="str">
            <v>YSE</v>
          </cell>
          <cell r="F8848">
            <v>750</v>
          </cell>
          <cell r="G8848">
            <v>952184</v>
          </cell>
          <cell r="H8848">
            <v>15.06</v>
          </cell>
          <cell r="I8848" t="str">
            <v>S</v>
          </cell>
          <cell r="J8848"/>
        </row>
        <row r="8849">
          <cell r="A8849">
            <v>950326</v>
          </cell>
          <cell r="B8849" t="str">
            <v>EDUCATED GUESS MERLOT NAPA'13 750ml</v>
          </cell>
          <cell r="C8849" t="str">
            <v>Y</v>
          </cell>
          <cell r="D8849" t="str">
            <v>YS</v>
          </cell>
          <cell r="E8849" t="str">
            <v>YSE</v>
          </cell>
          <cell r="F8849">
            <v>750</v>
          </cell>
          <cell r="G8849">
            <v>950326</v>
          </cell>
          <cell r="H8849">
            <v>25.36</v>
          </cell>
          <cell r="I8849" t="str">
            <v>S</v>
          </cell>
          <cell r="J8849"/>
        </row>
        <row r="8850">
          <cell r="A8850">
            <v>920605</v>
          </cell>
          <cell r="B8850" t="str">
            <v>EDUCATED GUESS NAPA VLY CAB 2012 750ml</v>
          </cell>
          <cell r="C8850" t="str">
            <v>Y</v>
          </cell>
          <cell r="D8850" t="str">
            <v>YS</v>
          </cell>
          <cell r="E8850" t="str">
            <v>YSE</v>
          </cell>
          <cell r="F8850">
            <v>750</v>
          </cell>
          <cell r="G8850">
            <v>920605</v>
          </cell>
          <cell r="H8850">
            <v>25.36</v>
          </cell>
          <cell r="I8850" t="str">
            <v>S</v>
          </cell>
          <cell r="J8850"/>
        </row>
        <row r="8851">
          <cell r="A8851">
            <v>900434</v>
          </cell>
          <cell r="B8851" t="str">
            <v>EE BLACK PEPPER SHIRAZ 2014 750ml</v>
          </cell>
          <cell r="C8851" t="str">
            <v>Y</v>
          </cell>
          <cell r="D8851" t="str">
            <v>YS</v>
          </cell>
          <cell r="E8851" t="str">
            <v>YSE</v>
          </cell>
          <cell r="F8851">
            <v>750</v>
          </cell>
          <cell r="G8851">
            <v>900434</v>
          </cell>
          <cell r="H8851">
            <v>71.92</v>
          </cell>
          <cell r="I8851" t="str">
            <v>S</v>
          </cell>
          <cell r="J8851"/>
        </row>
        <row r="8852">
          <cell r="A8852">
            <v>36468</v>
          </cell>
          <cell r="B8852" t="str">
            <v>EFFEN BLOOD ORANGE 750ml</v>
          </cell>
          <cell r="C8852" t="str">
            <v>Y</v>
          </cell>
          <cell r="D8852" t="str">
            <v>YS</v>
          </cell>
          <cell r="E8852" t="str">
            <v>YSA</v>
          </cell>
          <cell r="F8852">
            <v>750</v>
          </cell>
          <cell r="G8852">
            <v>36468</v>
          </cell>
          <cell r="H8852">
            <v>24.99</v>
          </cell>
          <cell r="I8852" t="str">
            <v>S</v>
          </cell>
          <cell r="J8852"/>
        </row>
        <row r="8853">
          <cell r="A8853">
            <v>34395</v>
          </cell>
          <cell r="B8853" t="str">
            <v>EFFEN CUCUMBER VODKA 750ml</v>
          </cell>
          <cell r="C8853" t="str">
            <v>A</v>
          </cell>
          <cell r="D8853" t="str">
            <v>AD</v>
          </cell>
          <cell r="E8853" t="str">
            <v>ADM</v>
          </cell>
          <cell r="F8853">
            <v>750</v>
          </cell>
          <cell r="G8853">
            <v>34395</v>
          </cell>
          <cell r="H8853">
            <v>24.99</v>
          </cell>
          <cell r="I8853">
            <v>1</v>
          </cell>
          <cell r="J8853"/>
        </row>
        <row r="8854">
          <cell r="A8854">
            <v>36473</v>
          </cell>
          <cell r="B8854" t="str">
            <v>EFFEN GREEN APPLE 750ml</v>
          </cell>
          <cell r="C8854" t="str">
            <v>A</v>
          </cell>
          <cell r="D8854" t="str">
            <v>AD</v>
          </cell>
          <cell r="E8854" t="str">
            <v>ADM</v>
          </cell>
          <cell r="F8854">
            <v>750</v>
          </cell>
          <cell r="G8854">
            <v>36473</v>
          </cell>
          <cell r="H8854">
            <v>13.58</v>
          </cell>
          <cell r="I8854" t="str">
            <v>D</v>
          </cell>
          <cell r="J8854"/>
        </row>
        <row r="8855">
          <cell r="A8855">
            <v>34255</v>
          </cell>
          <cell r="B8855" t="str">
            <v>EFFEN RASPBERRY 750ml</v>
          </cell>
          <cell r="C8855" t="str">
            <v>Y</v>
          </cell>
          <cell r="D8855" t="str">
            <v>YS</v>
          </cell>
          <cell r="E8855" t="str">
            <v>YSA</v>
          </cell>
          <cell r="F8855">
            <v>750</v>
          </cell>
          <cell r="G8855">
            <v>34255</v>
          </cell>
          <cell r="H8855">
            <v>24.99</v>
          </cell>
          <cell r="I8855" t="str">
            <v>S</v>
          </cell>
          <cell r="J8855"/>
        </row>
        <row r="8856">
          <cell r="A8856">
            <v>65293</v>
          </cell>
          <cell r="B8856" t="str">
            <v>EFFEN ROSE 750ml</v>
          </cell>
          <cell r="C8856" t="str">
            <v>Y</v>
          </cell>
          <cell r="D8856" t="str">
            <v>YS</v>
          </cell>
          <cell r="E8856" t="str">
            <v>YSA</v>
          </cell>
          <cell r="F8856">
            <v>750</v>
          </cell>
          <cell r="G8856">
            <v>65293</v>
          </cell>
          <cell r="H8856">
            <v>21.99</v>
          </cell>
          <cell r="I8856" t="str">
            <v>S</v>
          </cell>
          <cell r="J8856"/>
        </row>
        <row r="8857">
          <cell r="A8857">
            <v>34188</v>
          </cell>
          <cell r="B8857" t="str">
            <v>EFFEN VODKA 750ml</v>
          </cell>
          <cell r="C8857" t="str">
            <v>A</v>
          </cell>
          <cell r="D8857" t="str">
            <v>AD</v>
          </cell>
          <cell r="E8857" t="str">
            <v>ADF</v>
          </cell>
          <cell r="F8857">
            <v>750</v>
          </cell>
          <cell r="G8857">
            <v>34188</v>
          </cell>
          <cell r="H8857">
            <v>24.99</v>
          </cell>
          <cell r="I8857">
            <v>1</v>
          </cell>
          <cell r="J8857"/>
        </row>
        <row r="8858">
          <cell r="A8858">
            <v>37084</v>
          </cell>
          <cell r="B8858" t="str">
            <v>EFFEN YUZU CITRUS 750ml</v>
          </cell>
          <cell r="C8858" t="str">
            <v>Y</v>
          </cell>
          <cell r="D8858" t="str">
            <v>YS</v>
          </cell>
          <cell r="E8858" t="str">
            <v>YSA</v>
          </cell>
          <cell r="F8858">
            <v>750</v>
          </cell>
          <cell r="G8858">
            <v>37084</v>
          </cell>
          <cell r="H8858">
            <v>24.99</v>
          </cell>
          <cell r="I8858" t="str">
            <v>S</v>
          </cell>
          <cell r="J8858"/>
        </row>
        <row r="8859">
          <cell r="A8859">
            <v>949495</v>
          </cell>
          <cell r="B8859" t="str">
            <v>EGGER RAMER SCHIAVA GENTILE 750ml</v>
          </cell>
          <cell r="C8859" t="str">
            <v>Y</v>
          </cell>
          <cell r="D8859" t="str">
            <v>YS</v>
          </cell>
          <cell r="E8859" t="str">
            <v>YSE</v>
          </cell>
          <cell r="F8859">
            <v>750</v>
          </cell>
          <cell r="G8859">
            <v>949495</v>
          </cell>
          <cell r="H8859">
            <v>15.05</v>
          </cell>
          <cell r="I8859" t="str">
            <v>U</v>
          </cell>
          <cell r="J8859"/>
        </row>
        <row r="8860">
          <cell r="A8860">
            <v>954434</v>
          </cell>
          <cell r="B8860" t="str">
            <v>EGLY-OURIET BRUT VRIGNY NV 750ml</v>
          </cell>
          <cell r="C8860" t="str">
            <v>Y</v>
          </cell>
          <cell r="D8860" t="str">
            <v>YS</v>
          </cell>
          <cell r="E8860" t="str">
            <v>YSE</v>
          </cell>
          <cell r="F8860">
            <v>750</v>
          </cell>
          <cell r="G8860">
            <v>954434</v>
          </cell>
          <cell r="H8860">
            <v>99.03</v>
          </cell>
          <cell r="I8860" t="str">
            <v>S</v>
          </cell>
          <cell r="J8860"/>
        </row>
        <row r="8861">
          <cell r="A8861">
            <v>921446</v>
          </cell>
          <cell r="B8861" t="str">
            <v>EGO BODEGAS GORU GOLD 750ml</v>
          </cell>
          <cell r="C8861" t="str">
            <v>Y</v>
          </cell>
          <cell r="D8861" t="str">
            <v>YS</v>
          </cell>
          <cell r="E8861" t="str">
            <v>YSE</v>
          </cell>
          <cell r="F8861">
            <v>750</v>
          </cell>
          <cell r="G8861">
            <v>921446</v>
          </cell>
          <cell r="H8861">
            <v>14.11</v>
          </cell>
          <cell r="I8861" t="str">
            <v>S</v>
          </cell>
          <cell r="J8861"/>
        </row>
        <row r="8862">
          <cell r="A8862">
            <v>947523</v>
          </cell>
          <cell r="B8862" t="str">
            <v>EGON MULLER RIESLING2012 750ml</v>
          </cell>
          <cell r="C8862" t="str">
            <v>Y</v>
          </cell>
          <cell r="D8862" t="str">
            <v>YS</v>
          </cell>
          <cell r="E8862" t="str">
            <v>YSE</v>
          </cell>
          <cell r="F8862">
            <v>750</v>
          </cell>
          <cell r="G8862">
            <v>947523</v>
          </cell>
          <cell r="H8862">
            <v>31.26</v>
          </cell>
          <cell r="I8862" t="str">
            <v>S</v>
          </cell>
          <cell r="J8862"/>
        </row>
        <row r="8863">
          <cell r="A8863">
            <v>921087</v>
          </cell>
          <cell r="B8863" t="str">
            <v>EIKO FUJI BAN RYU 720ml</v>
          </cell>
          <cell r="C8863" t="str">
            <v>Y</v>
          </cell>
          <cell r="D8863" t="str">
            <v>YS</v>
          </cell>
          <cell r="E8863" t="str">
            <v>YSE</v>
          </cell>
          <cell r="F8863">
            <v>720</v>
          </cell>
          <cell r="G8863">
            <v>921087</v>
          </cell>
          <cell r="H8863">
            <v>19.68</v>
          </cell>
          <cell r="I8863" t="str">
            <v>S</v>
          </cell>
          <cell r="J8863"/>
        </row>
        <row r="8864">
          <cell r="A8864">
            <v>946690</v>
          </cell>
          <cell r="B8864" t="str">
            <v>EIKO FUJI BAN RYU 1800ml</v>
          </cell>
          <cell r="C8864" t="str">
            <v>Y</v>
          </cell>
          <cell r="D8864" t="str">
            <v>YS</v>
          </cell>
          <cell r="E8864" t="str">
            <v>YSE</v>
          </cell>
          <cell r="F8864">
            <v>1800</v>
          </cell>
          <cell r="G8864">
            <v>946690</v>
          </cell>
          <cell r="H8864">
            <v>43.26</v>
          </cell>
          <cell r="I8864" t="str">
            <v>S</v>
          </cell>
          <cell r="J8864"/>
        </row>
        <row r="8865">
          <cell r="A8865">
            <v>900361</v>
          </cell>
          <cell r="B8865" t="str">
            <v>EINSTOK ARCTIC BERRY SUMMER ALE 355ml</v>
          </cell>
          <cell r="C8865" t="str">
            <v>Y</v>
          </cell>
          <cell r="D8865" t="str">
            <v>YS</v>
          </cell>
          <cell r="E8865" t="str">
            <v>YSE</v>
          </cell>
          <cell r="F8865">
            <v>355</v>
          </cell>
          <cell r="G8865">
            <v>900361</v>
          </cell>
          <cell r="H8865">
            <v>2.19</v>
          </cell>
          <cell r="I8865" t="str">
            <v>X</v>
          </cell>
          <cell r="J8865"/>
        </row>
        <row r="8866">
          <cell r="A8866">
            <v>954403</v>
          </cell>
          <cell r="B8866" t="str">
            <v>EINSTOK ARCTIC PALE ALE 355ml</v>
          </cell>
          <cell r="C8866" t="str">
            <v>Y</v>
          </cell>
          <cell r="D8866" t="str">
            <v>YS</v>
          </cell>
          <cell r="E8866" t="str">
            <v>YST</v>
          </cell>
          <cell r="F8866">
            <v>355</v>
          </cell>
          <cell r="G8866">
            <v>954403</v>
          </cell>
          <cell r="H8866">
            <v>2.27</v>
          </cell>
          <cell r="I8866" t="str">
            <v>X</v>
          </cell>
          <cell r="J8866"/>
        </row>
        <row r="8867">
          <cell r="A8867">
            <v>901826</v>
          </cell>
          <cell r="B8867" t="str">
            <v>EINSTOK DOPPELBOCK 355ml</v>
          </cell>
          <cell r="C8867" t="str">
            <v>Y</v>
          </cell>
          <cell r="D8867" t="str">
            <v>YS</v>
          </cell>
          <cell r="E8867" t="str">
            <v>YST</v>
          </cell>
          <cell r="F8867">
            <v>355</v>
          </cell>
          <cell r="G8867">
            <v>901826</v>
          </cell>
          <cell r="H8867">
            <v>2.57</v>
          </cell>
          <cell r="I8867" t="str">
            <v>X</v>
          </cell>
          <cell r="J8867"/>
        </row>
        <row r="8868">
          <cell r="A8868">
            <v>950176</v>
          </cell>
          <cell r="B8868" t="str">
            <v>EINSTOK OLGERD WHITEALE 330ml</v>
          </cell>
          <cell r="C8868" t="str">
            <v>Y</v>
          </cell>
          <cell r="D8868" t="str">
            <v>YS</v>
          </cell>
          <cell r="E8868" t="str">
            <v>YST</v>
          </cell>
          <cell r="F8868">
            <v>330</v>
          </cell>
          <cell r="G8868">
            <v>950176</v>
          </cell>
          <cell r="H8868">
            <v>2.2999999999999998</v>
          </cell>
          <cell r="I8868" t="str">
            <v>X</v>
          </cell>
          <cell r="J8868"/>
        </row>
        <row r="8869">
          <cell r="A8869">
            <v>955316</v>
          </cell>
          <cell r="B8869" t="str">
            <v>EINSTOK TOASTED PORTER 355ml</v>
          </cell>
          <cell r="C8869" t="str">
            <v>Y</v>
          </cell>
          <cell r="D8869" t="str">
            <v>YS</v>
          </cell>
          <cell r="E8869" t="str">
            <v>YST</v>
          </cell>
          <cell r="F8869">
            <v>355</v>
          </cell>
          <cell r="G8869">
            <v>955316</v>
          </cell>
          <cell r="H8869">
            <v>2.27</v>
          </cell>
          <cell r="I8869" t="str">
            <v>X</v>
          </cell>
          <cell r="J8869"/>
        </row>
        <row r="8870">
          <cell r="A8870">
            <v>955315</v>
          </cell>
          <cell r="B8870" t="str">
            <v>EINSTOK WEE HEAVY 355ml</v>
          </cell>
          <cell r="C8870" t="str">
            <v>Y</v>
          </cell>
          <cell r="D8870" t="str">
            <v>YS</v>
          </cell>
          <cell r="E8870" t="str">
            <v>YST</v>
          </cell>
          <cell r="F8870">
            <v>355</v>
          </cell>
          <cell r="G8870">
            <v>955315</v>
          </cell>
          <cell r="H8870">
            <v>2.5299999999999998</v>
          </cell>
          <cell r="I8870" t="str">
            <v>X</v>
          </cell>
          <cell r="J8870"/>
        </row>
        <row r="8871">
          <cell r="A8871">
            <v>901825</v>
          </cell>
          <cell r="B8871" t="str">
            <v>EINSTOK WINTER ALE 355ml</v>
          </cell>
          <cell r="C8871" t="str">
            <v>Y</v>
          </cell>
          <cell r="D8871" t="str">
            <v>YS</v>
          </cell>
          <cell r="E8871" t="str">
            <v>YST</v>
          </cell>
          <cell r="F8871">
            <v>355</v>
          </cell>
          <cell r="G8871">
            <v>901825</v>
          </cell>
          <cell r="H8871">
            <v>2.54</v>
          </cell>
          <cell r="I8871" t="str">
            <v>X</v>
          </cell>
          <cell r="J8871"/>
        </row>
        <row r="8872">
          <cell r="A8872">
            <v>900417</v>
          </cell>
          <cell r="B8872" t="str">
            <v>EISELE CABERNET ALTAGRACIA'13 750ml</v>
          </cell>
          <cell r="C8872" t="str">
            <v>Y</v>
          </cell>
          <cell r="D8872" t="str">
            <v>YS</v>
          </cell>
          <cell r="E8872" t="str">
            <v>YSE</v>
          </cell>
          <cell r="F8872">
            <v>750</v>
          </cell>
          <cell r="G8872">
            <v>900417</v>
          </cell>
          <cell r="H8872">
            <v>104.75</v>
          </cell>
          <cell r="I8872" t="str">
            <v>S</v>
          </cell>
          <cell r="J8872"/>
        </row>
        <row r="8873">
          <cell r="A8873">
            <v>900418</v>
          </cell>
          <cell r="B8873" t="str">
            <v>EISELE CABERNET ALTAGRACIA'14 750ml</v>
          </cell>
          <cell r="C8873" t="str">
            <v>Y</v>
          </cell>
          <cell r="D8873" t="str">
            <v>YS</v>
          </cell>
          <cell r="E8873" t="str">
            <v>YSE</v>
          </cell>
          <cell r="F8873">
            <v>750</v>
          </cell>
          <cell r="G8873">
            <v>900418</v>
          </cell>
          <cell r="H8873">
            <v>82.4</v>
          </cell>
          <cell r="I8873" t="str">
            <v>S</v>
          </cell>
          <cell r="J8873"/>
        </row>
        <row r="8874">
          <cell r="A8874">
            <v>900419</v>
          </cell>
          <cell r="B8874" t="str">
            <v>EISELE CABERNET ALTAGRACIA'16 750ml</v>
          </cell>
          <cell r="C8874" t="str">
            <v>Y</v>
          </cell>
          <cell r="D8874" t="str">
            <v>YS</v>
          </cell>
          <cell r="E8874" t="str">
            <v>YSE</v>
          </cell>
          <cell r="F8874">
            <v>750</v>
          </cell>
          <cell r="G8874">
            <v>900419</v>
          </cell>
          <cell r="H8874">
            <v>112.2</v>
          </cell>
          <cell r="I8874" t="str">
            <v>S</v>
          </cell>
          <cell r="J8874"/>
        </row>
        <row r="8875">
          <cell r="A8875">
            <v>900420</v>
          </cell>
          <cell r="B8875" t="str">
            <v>EISELE CABERNET EISELE VNYRD'98 1500ml</v>
          </cell>
          <cell r="C8875" t="str">
            <v>Y</v>
          </cell>
          <cell r="D8875" t="str">
            <v>YS</v>
          </cell>
          <cell r="E8875" t="str">
            <v>YSE</v>
          </cell>
          <cell r="F8875">
            <v>1500</v>
          </cell>
          <cell r="G8875">
            <v>900420</v>
          </cell>
          <cell r="H8875">
            <v>674.25</v>
          </cell>
          <cell r="I8875" t="str">
            <v>S</v>
          </cell>
          <cell r="J8875"/>
        </row>
        <row r="8876">
          <cell r="A8876">
            <v>900421</v>
          </cell>
          <cell r="B8876" t="str">
            <v>EISELE CABERNET EISLELE VNYRD'02 750ml</v>
          </cell>
          <cell r="C8876" t="str">
            <v>Y</v>
          </cell>
          <cell r="D8876" t="str">
            <v>YS</v>
          </cell>
          <cell r="E8876" t="str">
            <v>YSE</v>
          </cell>
          <cell r="F8876">
            <v>750</v>
          </cell>
          <cell r="G8876">
            <v>900421</v>
          </cell>
          <cell r="H8876">
            <v>417.83</v>
          </cell>
          <cell r="I8876" t="str">
            <v>S</v>
          </cell>
          <cell r="J8876"/>
        </row>
        <row r="8877">
          <cell r="A8877">
            <v>900422</v>
          </cell>
          <cell r="B8877" t="str">
            <v>EISELE CABERNET EISLELE VNYRD'07 750ml</v>
          </cell>
          <cell r="C8877" t="str">
            <v>Y</v>
          </cell>
          <cell r="D8877" t="str">
            <v>YS</v>
          </cell>
          <cell r="E8877" t="str">
            <v>YSE</v>
          </cell>
          <cell r="F8877">
            <v>750</v>
          </cell>
          <cell r="G8877">
            <v>900422</v>
          </cell>
          <cell r="H8877">
            <v>402.93</v>
          </cell>
          <cell r="I8877" t="str">
            <v>S</v>
          </cell>
          <cell r="J8877"/>
        </row>
        <row r="8878">
          <cell r="A8878">
            <v>900423</v>
          </cell>
          <cell r="B8878" t="str">
            <v>EISELE CABERNET EISLELE VNYRD'14 750ml</v>
          </cell>
          <cell r="C8878" t="str">
            <v>Y</v>
          </cell>
          <cell r="D8878" t="str">
            <v>YS</v>
          </cell>
          <cell r="E8878" t="str">
            <v>YSE</v>
          </cell>
          <cell r="F8878">
            <v>750</v>
          </cell>
          <cell r="G8878">
            <v>900423</v>
          </cell>
          <cell r="H8878">
            <v>417.83</v>
          </cell>
          <cell r="I8878" t="str">
            <v>S</v>
          </cell>
          <cell r="J8878"/>
        </row>
        <row r="8879">
          <cell r="A8879">
            <v>900416</v>
          </cell>
          <cell r="B8879" t="str">
            <v>EISELE RED ALTAGRACIA'12 750ml</v>
          </cell>
          <cell r="C8879" t="str">
            <v>Y</v>
          </cell>
          <cell r="D8879" t="str">
            <v>YS</v>
          </cell>
          <cell r="E8879" t="str">
            <v>YSE</v>
          </cell>
          <cell r="F8879">
            <v>750</v>
          </cell>
          <cell r="G8879">
            <v>900416</v>
          </cell>
          <cell r="H8879">
            <v>97.3</v>
          </cell>
          <cell r="I8879" t="str">
            <v>S</v>
          </cell>
          <cell r="J8879"/>
        </row>
        <row r="8880">
          <cell r="A8880">
            <v>918340</v>
          </cell>
          <cell r="B8880" t="str">
            <v>EISELE SAUV BLANC'04 750ml</v>
          </cell>
          <cell r="C8880" t="str">
            <v>Y</v>
          </cell>
          <cell r="D8880" t="str">
            <v>YS</v>
          </cell>
          <cell r="E8880" t="str">
            <v>YSE</v>
          </cell>
          <cell r="F8880">
            <v>750</v>
          </cell>
          <cell r="G8880">
            <v>918340</v>
          </cell>
          <cell r="H8880">
            <v>75.459999999999994</v>
          </cell>
          <cell r="I8880" t="str">
            <v>S</v>
          </cell>
          <cell r="J8880"/>
        </row>
        <row r="8881">
          <cell r="A8881">
            <v>918076</v>
          </cell>
          <cell r="B8881" t="str">
            <v>EISELE SAUV BLANC'16 750ml</v>
          </cell>
          <cell r="C8881" t="str">
            <v>Y</v>
          </cell>
          <cell r="D8881" t="str">
            <v>YS</v>
          </cell>
          <cell r="E8881" t="str">
            <v>YSE</v>
          </cell>
          <cell r="F8881">
            <v>750</v>
          </cell>
          <cell r="G8881">
            <v>918076</v>
          </cell>
          <cell r="H8881">
            <v>101.77</v>
          </cell>
          <cell r="I8881" t="str">
            <v>S</v>
          </cell>
          <cell r="J8881"/>
        </row>
        <row r="8882">
          <cell r="A8882">
            <v>918268</v>
          </cell>
          <cell r="B8882" t="str">
            <v>EISELE SAUV BLANC'17 750ml</v>
          </cell>
          <cell r="C8882" t="str">
            <v>Y</v>
          </cell>
          <cell r="D8882" t="str">
            <v>YS</v>
          </cell>
          <cell r="E8882" t="str">
            <v>YSE</v>
          </cell>
          <cell r="F8882">
            <v>750</v>
          </cell>
          <cell r="G8882">
            <v>918268</v>
          </cell>
          <cell r="H8882">
            <v>101.77</v>
          </cell>
          <cell r="I8882" t="str">
            <v>S</v>
          </cell>
          <cell r="J8882"/>
        </row>
        <row r="8883">
          <cell r="A8883">
            <v>918077</v>
          </cell>
          <cell r="B8883" t="str">
            <v>EISELE SYRAH EISELE VNYRD'12 750ml</v>
          </cell>
          <cell r="C8883" t="str">
            <v>Y</v>
          </cell>
          <cell r="D8883" t="str">
            <v>YS</v>
          </cell>
          <cell r="E8883" t="str">
            <v>YSE</v>
          </cell>
          <cell r="F8883">
            <v>750</v>
          </cell>
          <cell r="G8883">
            <v>918077</v>
          </cell>
          <cell r="H8883">
            <v>179.43</v>
          </cell>
          <cell r="I8883" t="str">
            <v>S</v>
          </cell>
          <cell r="J8883"/>
        </row>
        <row r="8884">
          <cell r="A8884">
            <v>918341</v>
          </cell>
          <cell r="B8884" t="str">
            <v>EISELE SYRAH EISELE VNYRD'14 750ml</v>
          </cell>
          <cell r="C8884" t="str">
            <v>Y</v>
          </cell>
          <cell r="D8884" t="str">
            <v>YS</v>
          </cell>
          <cell r="E8884" t="str">
            <v>YSE</v>
          </cell>
          <cell r="F8884">
            <v>750</v>
          </cell>
          <cell r="G8884">
            <v>918341</v>
          </cell>
          <cell r="H8884">
            <v>179.43</v>
          </cell>
          <cell r="I8884" t="str">
            <v>S</v>
          </cell>
          <cell r="J8884"/>
        </row>
        <row r="8885">
          <cell r="A8885">
            <v>954643</v>
          </cell>
          <cell r="B8885" t="str">
            <v>EJ APPLE BRANDY 750ml</v>
          </cell>
          <cell r="C8885" t="str">
            <v>Y</v>
          </cell>
          <cell r="D8885" t="str">
            <v>YS</v>
          </cell>
          <cell r="E8885" t="str">
            <v>YSE</v>
          </cell>
          <cell r="F8885">
            <v>750</v>
          </cell>
          <cell r="G8885">
            <v>954643</v>
          </cell>
          <cell r="H8885">
            <v>12.99</v>
          </cell>
          <cell r="I8885" t="str">
            <v>S</v>
          </cell>
          <cell r="J8885"/>
        </row>
        <row r="8886">
          <cell r="A8886">
            <v>919281</v>
          </cell>
          <cell r="B8886" t="str">
            <v>EJ TWIN VLY CAFE MERLOT 750ml</v>
          </cell>
          <cell r="C8886" t="str">
            <v>Y</v>
          </cell>
          <cell r="D8886" t="str">
            <v>YS</v>
          </cell>
          <cell r="E8886" t="str">
            <v>YSE</v>
          </cell>
          <cell r="F8886">
            <v>750</v>
          </cell>
          <cell r="G8886">
            <v>919281</v>
          </cell>
          <cell r="H8886">
            <v>8.49</v>
          </cell>
          <cell r="I8886" t="str">
            <v>S</v>
          </cell>
          <cell r="J8886"/>
        </row>
        <row r="8887">
          <cell r="A8887">
            <v>906781</v>
          </cell>
          <cell r="B8887" t="str">
            <v>EKU 28 LOOSE 331ml</v>
          </cell>
          <cell r="C8887" t="str">
            <v>Y</v>
          </cell>
          <cell r="D8887" t="str">
            <v>YS</v>
          </cell>
          <cell r="E8887" t="str">
            <v>YST</v>
          </cell>
          <cell r="F8887">
            <v>331</v>
          </cell>
          <cell r="G8887">
            <v>906781</v>
          </cell>
          <cell r="H8887">
            <v>2.5299999999999998</v>
          </cell>
          <cell r="I8887" t="str">
            <v>S</v>
          </cell>
          <cell r="J8887"/>
        </row>
        <row r="8888">
          <cell r="A8888">
            <v>949386</v>
          </cell>
          <cell r="B8888" t="str">
            <v>EL BARBI IL RUSPO 750ml</v>
          </cell>
          <cell r="C8888" t="str">
            <v>Y</v>
          </cell>
          <cell r="D8888" t="str">
            <v>YS</v>
          </cell>
          <cell r="E8888" t="str">
            <v>YSE</v>
          </cell>
          <cell r="F8888">
            <v>750</v>
          </cell>
          <cell r="G8888">
            <v>949386</v>
          </cell>
          <cell r="H8888">
            <v>16.82</v>
          </cell>
          <cell r="I8888" t="str">
            <v>S</v>
          </cell>
          <cell r="J8888"/>
        </row>
        <row r="8889">
          <cell r="A8889">
            <v>906388</v>
          </cell>
          <cell r="B8889" t="str">
            <v>EL CASTRO DE VALTUILLE GODELLO 750ml</v>
          </cell>
          <cell r="C8889" t="str">
            <v>K</v>
          </cell>
          <cell r="D8889" t="str">
            <v>KR</v>
          </cell>
          <cell r="E8889" t="str">
            <v>KRN</v>
          </cell>
          <cell r="F8889">
            <v>750</v>
          </cell>
          <cell r="G8889">
            <v>906388</v>
          </cell>
          <cell r="H8889">
            <v>25.61</v>
          </cell>
          <cell r="I8889">
            <v>1</v>
          </cell>
          <cell r="J8889"/>
        </row>
        <row r="8890">
          <cell r="A8890">
            <v>909175</v>
          </cell>
          <cell r="B8890" t="str">
            <v>EL CHARRO REPOSADO 750ml</v>
          </cell>
          <cell r="C8890" t="str">
            <v>Y</v>
          </cell>
          <cell r="D8890" t="str">
            <v>YS</v>
          </cell>
          <cell r="E8890" t="str">
            <v>YSA</v>
          </cell>
          <cell r="F8890">
            <v>750</v>
          </cell>
          <cell r="G8890">
            <v>909175</v>
          </cell>
          <cell r="H8890">
            <v>15.25</v>
          </cell>
          <cell r="I8890" t="str">
            <v>U</v>
          </cell>
          <cell r="J8890"/>
        </row>
        <row r="8891">
          <cell r="A8891">
            <v>89383</v>
          </cell>
          <cell r="B8891" t="str">
            <v>EL CHARRO REPOSADO TEQUILA 750ml</v>
          </cell>
          <cell r="C8891" t="str">
            <v>A</v>
          </cell>
          <cell r="D8891" t="str">
            <v>AP</v>
          </cell>
          <cell r="E8891" t="str">
            <v>APJ</v>
          </cell>
          <cell r="F8891">
            <v>750</v>
          </cell>
          <cell r="G8891">
            <v>89383</v>
          </cell>
          <cell r="H8891">
            <v>17.989999999999998</v>
          </cell>
          <cell r="I8891">
            <v>1</v>
          </cell>
          <cell r="J8891"/>
        </row>
        <row r="8892">
          <cell r="A8892">
            <v>909176</v>
          </cell>
          <cell r="B8892" t="str">
            <v>EL CHARRO SILVER 750ml</v>
          </cell>
          <cell r="C8892" t="str">
            <v>Y</v>
          </cell>
          <cell r="D8892" t="str">
            <v>YS</v>
          </cell>
          <cell r="E8892" t="str">
            <v>YSA</v>
          </cell>
          <cell r="F8892">
            <v>750</v>
          </cell>
          <cell r="G8892">
            <v>909176</v>
          </cell>
          <cell r="H8892">
            <v>15.25</v>
          </cell>
          <cell r="I8892" t="str">
            <v>U</v>
          </cell>
          <cell r="J8892"/>
        </row>
        <row r="8893">
          <cell r="A8893">
            <v>87516</v>
          </cell>
          <cell r="B8893" t="str">
            <v>EL CHARRO SILVER TEQUILA 750ml</v>
          </cell>
          <cell r="C8893" t="str">
            <v>A</v>
          </cell>
          <cell r="D8893" t="str">
            <v>AP</v>
          </cell>
          <cell r="E8893" t="str">
            <v>APD</v>
          </cell>
          <cell r="F8893">
            <v>750</v>
          </cell>
          <cell r="G8893">
            <v>87516</v>
          </cell>
          <cell r="H8893">
            <v>17.989999999999998</v>
          </cell>
          <cell r="I8893">
            <v>1</v>
          </cell>
          <cell r="J8893"/>
        </row>
        <row r="8894">
          <cell r="A8894">
            <v>918259</v>
          </cell>
          <cell r="B8894" t="str">
            <v>EL CORTIJILLO TEMPRANILLO'20 750ml</v>
          </cell>
          <cell r="C8894" t="str">
            <v>P</v>
          </cell>
          <cell r="D8894" t="str">
            <v>PR</v>
          </cell>
          <cell r="E8894" t="str">
            <v>PRP</v>
          </cell>
          <cell r="F8894">
            <v>750</v>
          </cell>
          <cell r="G8894">
            <v>918259</v>
          </cell>
          <cell r="H8894">
            <v>10.99</v>
          </cell>
          <cell r="I8894" t="str">
            <v>L</v>
          </cell>
          <cell r="J8894"/>
        </row>
        <row r="8895">
          <cell r="A8895">
            <v>908146</v>
          </cell>
          <cell r="B8895" t="str">
            <v>EL COTO IMAZ RIOJA RESERVA'14/15 750ml</v>
          </cell>
          <cell r="C8895" t="str">
            <v>P</v>
          </cell>
          <cell r="D8895" t="str">
            <v>PR</v>
          </cell>
          <cell r="E8895" t="str">
            <v>PRN</v>
          </cell>
          <cell r="F8895">
            <v>750</v>
          </cell>
          <cell r="G8895">
            <v>908146</v>
          </cell>
          <cell r="H8895">
            <v>22.49</v>
          </cell>
          <cell r="I8895" t="str">
            <v>L</v>
          </cell>
          <cell r="J8895"/>
        </row>
        <row r="8896">
          <cell r="A8896">
            <v>955477</v>
          </cell>
          <cell r="B8896" t="str">
            <v>EL COTO RIOJA BLANCO'20 75 750ml</v>
          </cell>
          <cell r="C8896" t="str">
            <v>Y</v>
          </cell>
          <cell r="D8896" t="str">
            <v>YS</v>
          </cell>
          <cell r="E8896" t="str">
            <v>YSE</v>
          </cell>
          <cell r="F8896">
            <v>750</v>
          </cell>
          <cell r="G8896">
            <v>955477</v>
          </cell>
          <cell r="H8896">
            <v>11.65</v>
          </cell>
          <cell r="I8896" t="str">
            <v>S</v>
          </cell>
          <cell r="J8896"/>
        </row>
        <row r="8897">
          <cell r="A8897">
            <v>909652</v>
          </cell>
          <cell r="B8897" t="str">
            <v>EL COTO RIOJA CRIANZA 07 375ml</v>
          </cell>
          <cell r="C8897" t="str">
            <v>Y</v>
          </cell>
          <cell r="D8897" t="str">
            <v>YS</v>
          </cell>
          <cell r="E8897" t="str">
            <v>YSE</v>
          </cell>
          <cell r="F8897">
            <v>375</v>
          </cell>
          <cell r="G8897">
            <v>909652</v>
          </cell>
          <cell r="H8897">
            <v>8.94</v>
          </cell>
          <cell r="I8897" t="str">
            <v>S</v>
          </cell>
          <cell r="J8897"/>
        </row>
        <row r="8898">
          <cell r="A8898">
            <v>409900</v>
          </cell>
          <cell r="B8898" t="str">
            <v>EL COTO RIOJA CRIANZA'15 750ml</v>
          </cell>
          <cell r="C8898" t="str">
            <v>P</v>
          </cell>
          <cell r="D8898" t="str">
            <v>PR</v>
          </cell>
          <cell r="E8898" t="str">
            <v>PRN</v>
          </cell>
          <cell r="F8898">
            <v>750</v>
          </cell>
          <cell r="G8898">
            <v>409900</v>
          </cell>
          <cell r="H8898">
            <v>16.989999999999998</v>
          </cell>
          <cell r="I8898">
            <v>1</v>
          </cell>
          <cell r="J8898"/>
        </row>
        <row r="8899">
          <cell r="A8899">
            <v>914531</v>
          </cell>
          <cell r="B8899" t="str">
            <v>EL COTO RIOJA ROSADO'20 750ml</v>
          </cell>
          <cell r="C8899" t="str">
            <v>M</v>
          </cell>
          <cell r="D8899" t="str">
            <v>MP</v>
          </cell>
          <cell r="E8899" t="str">
            <v>MPX</v>
          </cell>
          <cell r="F8899">
            <v>750</v>
          </cell>
          <cell r="G8899">
            <v>914531</v>
          </cell>
          <cell r="H8899">
            <v>12.49</v>
          </cell>
          <cell r="I8899" t="str">
            <v>L</v>
          </cell>
          <cell r="J8899"/>
        </row>
        <row r="8900">
          <cell r="A8900">
            <v>907689</v>
          </cell>
          <cell r="B8900" t="str">
            <v>EL DESAFIO DE JONATA 750ml</v>
          </cell>
          <cell r="C8900" t="str">
            <v>Y</v>
          </cell>
          <cell r="D8900" t="str">
            <v>YS</v>
          </cell>
          <cell r="E8900" t="str">
            <v>YSE</v>
          </cell>
          <cell r="F8900">
            <v>750</v>
          </cell>
          <cell r="G8900">
            <v>907689</v>
          </cell>
          <cell r="H8900">
            <v>118.9</v>
          </cell>
          <cell r="I8900" t="str">
            <v>S</v>
          </cell>
          <cell r="J8900"/>
        </row>
        <row r="8901">
          <cell r="A8901">
            <v>908565</v>
          </cell>
          <cell r="B8901" t="str">
            <v>EL DESAFIO DE JONATACAB SAUV 750ml</v>
          </cell>
          <cell r="C8901" t="str">
            <v>Y</v>
          </cell>
          <cell r="D8901" t="str">
            <v>YS</v>
          </cell>
          <cell r="E8901" t="str">
            <v>YSE</v>
          </cell>
          <cell r="F8901">
            <v>750</v>
          </cell>
          <cell r="G8901">
            <v>908565</v>
          </cell>
          <cell r="H8901">
            <v>132.4</v>
          </cell>
          <cell r="I8901" t="str">
            <v>S</v>
          </cell>
          <cell r="J8901"/>
        </row>
        <row r="8902">
          <cell r="A8902">
            <v>42401</v>
          </cell>
          <cell r="B8902" t="str">
            <v>EL DORADO 5 YR OLD RUM 750ml</v>
          </cell>
          <cell r="C8902" t="str">
            <v>Y</v>
          </cell>
          <cell r="D8902" t="str">
            <v>YS</v>
          </cell>
          <cell r="E8902" t="str">
            <v>YSA</v>
          </cell>
          <cell r="F8902">
            <v>750</v>
          </cell>
          <cell r="G8902">
            <v>42401</v>
          </cell>
          <cell r="H8902">
            <v>20.25</v>
          </cell>
          <cell r="I8902" t="str">
            <v>S</v>
          </cell>
          <cell r="J8902"/>
        </row>
        <row r="8903">
          <cell r="A8903">
            <v>951466</v>
          </cell>
          <cell r="B8903" t="str">
            <v>EL DORADO RUM 12 YR 750ml</v>
          </cell>
          <cell r="C8903" t="str">
            <v>Y</v>
          </cell>
          <cell r="D8903" t="str">
            <v>YS</v>
          </cell>
          <cell r="E8903" t="str">
            <v>YSA</v>
          </cell>
          <cell r="F8903">
            <v>750</v>
          </cell>
          <cell r="G8903">
            <v>951466</v>
          </cell>
          <cell r="H8903">
            <v>35.65</v>
          </cell>
          <cell r="I8903" t="str">
            <v>S</v>
          </cell>
          <cell r="J8903"/>
        </row>
        <row r="8904">
          <cell r="A8904">
            <v>951491</v>
          </cell>
          <cell r="B8904" t="str">
            <v>EL DORADO SINGLE BARREL RUM EHP 750ml</v>
          </cell>
          <cell r="C8904" t="str">
            <v>Y</v>
          </cell>
          <cell r="D8904" t="str">
            <v>YS</v>
          </cell>
          <cell r="E8904" t="str">
            <v>YSA</v>
          </cell>
          <cell r="F8904">
            <v>750</v>
          </cell>
          <cell r="G8904">
            <v>951491</v>
          </cell>
          <cell r="H8904">
            <v>87.81</v>
          </cell>
          <cell r="I8904" t="str">
            <v>S</v>
          </cell>
          <cell r="J8904"/>
        </row>
        <row r="8905">
          <cell r="A8905">
            <v>951782</v>
          </cell>
          <cell r="B8905" t="str">
            <v>EL DORADO SINGLE BARREL RUM ICBU 750ml</v>
          </cell>
          <cell r="C8905" t="str">
            <v>Y</v>
          </cell>
          <cell r="D8905" t="str">
            <v>YS</v>
          </cell>
          <cell r="E8905" t="str">
            <v>YSA</v>
          </cell>
          <cell r="F8905">
            <v>750</v>
          </cell>
          <cell r="G8905">
            <v>951782</v>
          </cell>
          <cell r="H8905">
            <v>87.7</v>
          </cell>
          <cell r="I8905" t="str">
            <v>S</v>
          </cell>
          <cell r="J8905"/>
        </row>
        <row r="8906">
          <cell r="A8906">
            <v>951490</v>
          </cell>
          <cell r="B8906" t="str">
            <v>EL DORADO SINGLE BARREL RUM PM 750ml</v>
          </cell>
          <cell r="C8906" t="str">
            <v>Y</v>
          </cell>
          <cell r="D8906" t="str">
            <v>YS</v>
          </cell>
          <cell r="E8906" t="str">
            <v>YSA</v>
          </cell>
          <cell r="F8906">
            <v>750</v>
          </cell>
          <cell r="G8906">
            <v>951490</v>
          </cell>
          <cell r="H8906">
            <v>87.81</v>
          </cell>
          <cell r="I8906" t="str">
            <v>S</v>
          </cell>
          <cell r="J8906"/>
        </row>
        <row r="8907">
          <cell r="A8907">
            <v>922219</v>
          </cell>
          <cell r="B8907" t="str">
            <v>EL ENEMIGO CHARDONNAY 750ml</v>
          </cell>
          <cell r="C8907" t="str">
            <v>Y</v>
          </cell>
          <cell r="D8907" t="str">
            <v>YS</v>
          </cell>
          <cell r="E8907" t="str">
            <v>YSE</v>
          </cell>
          <cell r="F8907">
            <v>750</v>
          </cell>
          <cell r="G8907">
            <v>922219</v>
          </cell>
          <cell r="H8907">
            <v>32.5</v>
          </cell>
          <cell r="I8907" t="str">
            <v>S</v>
          </cell>
          <cell r="J8907"/>
        </row>
        <row r="8908">
          <cell r="A8908">
            <v>902491</v>
          </cell>
          <cell r="B8908" t="str">
            <v>EL ENEMIGO MALBEC 750ml</v>
          </cell>
          <cell r="C8908" t="str">
            <v>Y</v>
          </cell>
          <cell r="D8908" t="str">
            <v>YS</v>
          </cell>
          <cell r="E8908" t="str">
            <v>YSE</v>
          </cell>
          <cell r="F8908">
            <v>750</v>
          </cell>
          <cell r="G8908">
            <v>902491</v>
          </cell>
          <cell r="H8908">
            <v>32.5</v>
          </cell>
          <cell r="I8908" t="str">
            <v>S</v>
          </cell>
          <cell r="J8908"/>
        </row>
        <row r="8909">
          <cell r="A8909">
            <v>917523</v>
          </cell>
          <cell r="B8909" t="str">
            <v>EL GANADOR MALBEC'14/15 750ml</v>
          </cell>
          <cell r="C8909" t="str">
            <v>P</v>
          </cell>
          <cell r="D8909" t="str">
            <v>PR</v>
          </cell>
          <cell r="E8909" t="str">
            <v>PRU</v>
          </cell>
          <cell r="F8909">
            <v>750</v>
          </cell>
          <cell r="G8909">
            <v>917523</v>
          </cell>
          <cell r="H8909">
            <v>5.75</v>
          </cell>
          <cell r="I8909" t="str">
            <v>X</v>
          </cell>
          <cell r="J8909"/>
        </row>
        <row r="8910">
          <cell r="A8910">
            <v>51748</v>
          </cell>
          <cell r="B8910" t="str">
            <v>EL GOBERNADOR PISCO 750ml</v>
          </cell>
          <cell r="C8910" t="str">
            <v>Y</v>
          </cell>
          <cell r="D8910" t="str">
            <v>YS</v>
          </cell>
          <cell r="E8910" t="str">
            <v>YSA</v>
          </cell>
          <cell r="F8910">
            <v>750</v>
          </cell>
          <cell r="G8910">
            <v>51748</v>
          </cell>
          <cell r="H8910">
            <v>32.99</v>
          </cell>
          <cell r="I8910" t="str">
            <v>S</v>
          </cell>
          <cell r="J8910"/>
        </row>
        <row r="8911">
          <cell r="A8911">
            <v>924065</v>
          </cell>
          <cell r="B8911" t="str">
            <v>EL HOMBRE BALA BLANCO 750ml</v>
          </cell>
          <cell r="C8911" t="str">
            <v>Y</v>
          </cell>
          <cell r="D8911" t="str">
            <v>YS</v>
          </cell>
          <cell r="E8911" t="str">
            <v>YSE</v>
          </cell>
          <cell r="F8911">
            <v>750</v>
          </cell>
          <cell r="G8911">
            <v>924065</v>
          </cell>
          <cell r="H8911">
            <v>31.46</v>
          </cell>
          <cell r="I8911" t="str">
            <v>S</v>
          </cell>
          <cell r="J8911"/>
        </row>
        <row r="8912">
          <cell r="A8912">
            <v>924066</v>
          </cell>
          <cell r="B8912" t="str">
            <v>EL HOMBRE BALA TINTO 750ml</v>
          </cell>
          <cell r="C8912" t="str">
            <v>Y</v>
          </cell>
          <cell r="D8912" t="str">
            <v>YS</v>
          </cell>
          <cell r="E8912" t="str">
            <v>YSE</v>
          </cell>
          <cell r="F8912">
            <v>750</v>
          </cell>
          <cell r="G8912">
            <v>924066</v>
          </cell>
          <cell r="H8912">
            <v>23.64</v>
          </cell>
          <cell r="I8912" t="str">
            <v>S</v>
          </cell>
          <cell r="J8912"/>
        </row>
        <row r="8913">
          <cell r="A8913">
            <v>947439</v>
          </cell>
          <cell r="B8913" t="str">
            <v>EL JAMON TEMPRANILLO 750ml</v>
          </cell>
          <cell r="C8913" t="str">
            <v>Y</v>
          </cell>
          <cell r="D8913" t="str">
            <v>YS</v>
          </cell>
          <cell r="E8913" t="str">
            <v>YSE</v>
          </cell>
          <cell r="F8913">
            <v>750</v>
          </cell>
          <cell r="G8913">
            <v>947439</v>
          </cell>
          <cell r="H8913">
            <v>8.68</v>
          </cell>
          <cell r="I8913" t="str">
            <v>S</v>
          </cell>
          <cell r="J8913"/>
        </row>
        <row r="8914">
          <cell r="A8914">
            <v>89274</v>
          </cell>
          <cell r="B8914" t="str">
            <v>EL JIMADOR ANEJO TEQUILA 750ml</v>
          </cell>
          <cell r="C8914" t="str">
            <v>A</v>
          </cell>
          <cell r="D8914" t="str">
            <v>AP</v>
          </cell>
          <cell r="E8914" t="str">
            <v>APJ</v>
          </cell>
          <cell r="F8914">
            <v>750</v>
          </cell>
          <cell r="G8914">
            <v>89274</v>
          </cell>
          <cell r="H8914">
            <v>23.99</v>
          </cell>
          <cell r="I8914">
            <v>1</v>
          </cell>
          <cell r="J8914"/>
        </row>
        <row r="8915">
          <cell r="A8915">
            <v>908963</v>
          </cell>
          <cell r="B8915" t="str">
            <v>EL JIMADOR BLANCO TEQ 750ml</v>
          </cell>
          <cell r="C8915" t="str">
            <v>Y</v>
          </cell>
          <cell r="D8915" t="str">
            <v>YS</v>
          </cell>
          <cell r="E8915" t="str">
            <v>YSA</v>
          </cell>
          <cell r="F8915">
            <v>750</v>
          </cell>
          <cell r="G8915">
            <v>908963</v>
          </cell>
          <cell r="H8915">
            <v>22.38</v>
          </cell>
          <cell r="I8915" t="str">
            <v>S</v>
          </cell>
          <cell r="J8915"/>
        </row>
        <row r="8916">
          <cell r="A8916">
            <v>89278</v>
          </cell>
          <cell r="B8916" t="str">
            <v>EL JIMADOR REPOSADO TEQUILA 750ml</v>
          </cell>
          <cell r="C8916" t="str">
            <v>A</v>
          </cell>
          <cell r="D8916" t="str">
            <v>AP</v>
          </cell>
          <cell r="E8916" t="str">
            <v>APJ</v>
          </cell>
          <cell r="F8916">
            <v>750</v>
          </cell>
          <cell r="G8916">
            <v>89278</v>
          </cell>
          <cell r="H8916">
            <v>21.99</v>
          </cell>
          <cell r="I8916">
            <v>1</v>
          </cell>
          <cell r="J8916"/>
        </row>
        <row r="8917">
          <cell r="A8917">
            <v>89268</v>
          </cell>
          <cell r="B8917" t="str">
            <v>EL JIMADOR REPOSADO TEQUILA 1750ml</v>
          </cell>
          <cell r="C8917" t="str">
            <v>A</v>
          </cell>
          <cell r="D8917" t="str">
            <v>AP</v>
          </cell>
          <cell r="E8917" t="str">
            <v>APJ</v>
          </cell>
          <cell r="F8917">
            <v>1750</v>
          </cell>
          <cell r="G8917">
            <v>89268</v>
          </cell>
          <cell r="H8917">
            <v>41.99</v>
          </cell>
          <cell r="I8917">
            <v>1</v>
          </cell>
          <cell r="J8917"/>
        </row>
        <row r="8918">
          <cell r="A8918">
            <v>499</v>
          </cell>
          <cell r="B8918" t="str">
            <v>EL JIMADOR REPOSADO/ W GLASS 750ml</v>
          </cell>
          <cell r="C8918" t="str">
            <v>Y</v>
          </cell>
          <cell r="D8918" t="str">
            <v>YG</v>
          </cell>
          <cell r="E8918" t="str">
            <v>YGA</v>
          </cell>
          <cell r="F8918">
            <v>750</v>
          </cell>
          <cell r="G8918">
            <v>499</v>
          </cell>
          <cell r="H8918">
            <v>10.8</v>
          </cell>
          <cell r="I8918" t="str">
            <v>D</v>
          </cell>
          <cell r="J8918"/>
        </row>
        <row r="8919">
          <cell r="A8919">
            <v>87584</v>
          </cell>
          <cell r="B8919" t="str">
            <v>EL JIMADOR SILVER TEQUILA 375ml</v>
          </cell>
          <cell r="C8919" t="str">
            <v>A</v>
          </cell>
          <cell r="D8919" t="str">
            <v>AP</v>
          </cell>
          <cell r="E8919" t="str">
            <v>APD</v>
          </cell>
          <cell r="F8919">
            <v>375</v>
          </cell>
          <cell r="G8919">
            <v>87584</v>
          </cell>
          <cell r="H8919">
            <v>12.99</v>
          </cell>
          <cell r="I8919">
            <v>1</v>
          </cell>
          <cell r="J8919"/>
        </row>
        <row r="8920">
          <cell r="A8920">
            <v>87586</v>
          </cell>
          <cell r="B8920" t="str">
            <v>EL JIMADOR SILVER TEQUILA 750ml</v>
          </cell>
          <cell r="C8920" t="str">
            <v>A</v>
          </cell>
          <cell r="D8920" t="str">
            <v>AP</v>
          </cell>
          <cell r="E8920" t="str">
            <v>APD</v>
          </cell>
          <cell r="F8920">
            <v>750</v>
          </cell>
          <cell r="G8920">
            <v>87586</v>
          </cell>
          <cell r="H8920">
            <v>21.99</v>
          </cell>
          <cell r="I8920">
            <v>1</v>
          </cell>
          <cell r="J8920"/>
        </row>
        <row r="8921">
          <cell r="A8921">
            <v>87588</v>
          </cell>
          <cell r="B8921" t="str">
            <v>EL JIMADOR SILVER TEQUILA 1750 ml</v>
          </cell>
          <cell r="C8921" t="str">
            <v>A</v>
          </cell>
          <cell r="D8921" t="str">
            <v>AP</v>
          </cell>
          <cell r="E8921" t="str">
            <v>APD</v>
          </cell>
          <cell r="F8921">
            <v>1750</v>
          </cell>
          <cell r="G8921">
            <v>87588</v>
          </cell>
          <cell r="H8921">
            <v>41.99</v>
          </cell>
          <cell r="I8921">
            <v>1</v>
          </cell>
          <cell r="J8921"/>
        </row>
        <row r="8922">
          <cell r="A8922">
            <v>500</v>
          </cell>
          <cell r="B8922" t="str">
            <v>EL JIMADOR SILVER W/GLASS 750ml</v>
          </cell>
          <cell r="C8922" t="str">
            <v>Y</v>
          </cell>
          <cell r="D8922" t="str">
            <v>YS</v>
          </cell>
          <cell r="E8922" t="str">
            <v>YSA</v>
          </cell>
          <cell r="F8922">
            <v>750</v>
          </cell>
          <cell r="G8922">
            <v>500</v>
          </cell>
          <cell r="H8922">
            <v>10.8</v>
          </cell>
          <cell r="I8922" t="str">
            <v>D</v>
          </cell>
          <cell r="J8922"/>
        </row>
        <row r="8923">
          <cell r="A8923">
            <v>87542</v>
          </cell>
          <cell r="B8923" t="str">
            <v>EL JOLGORIO ARRUQUENO 750ml</v>
          </cell>
          <cell r="C8923" t="str">
            <v>Y</v>
          </cell>
          <cell r="D8923" t="str">
            <v>YS</v>
          </cell>
          <cell r="E8923" t="str">
            <v>YSA</v>
          </cell>
          <cell r="F8923">
            <v>750</v>
          </cell>
          <cell r="G8923">
            <v>87542</v>
          </cell>
          <cell r="H8923">
            <v>179.39</v>
          </cell>
          <cell r="I8923" t="str">
            <v>S</v>
          </cell>
          <cell r="J8923"/>
        </row>
        <row r="8924">
          <cell r="A8924">
            <v>87543</v>
          </cell>
          <cell r="B8924" t="str">
            <v>EL JOLGORIO BARRIL 750ml</v>
          </cell>
          <cell r="C8924" t="str">
            <v>Y</v>
          </cell>
          <cell r="D8924" t="str">
            <v>YS</v>
          </cell>
          <cell r="E8924" t="str">
            <v>YSA</v>
          </cell>
          <cell r="F8924">
            <v>750</v>
          </cell>
          <cell r="G8924">
            <v>87543</v>
          </cell>
          <cell r="H8924">
            <v>122.99</v>
          </cell>
          <cell r="I8924" t="str">
            <v>S</v>
          </cell>
          <cell r="J8924"/>
        </row>
        <row r="8925">
          <cell r="A8925">
            <v>87544</v>
          </cell>
          <cell r="B8925" t="str">
            <v>EL JOLGORIO CENIZO 750ml</v>
          </cell>
          <cell r="C8925" t="str">
            <v>Y</v>
          </cell>
          <cell r="D8925" t="str">
            <v>YS</v>
          </cell>
          <cell r="E8925" t="str">
            <v>YSA</v>
          </cell>
          <cell r="F8925">
            <v>750</v>
          </cell>
          <cell r="G8925">
            <v>87544</v>
          </cell>
          <cell r="H8925">
            <v>157.46</v>
          </cell>
          <cell r="I8925" t="str">
            <v>S</v>
          </cell>
          <cell r="J8925"/>
        </row>
        <row r="8926">
          <cell r="A8926">
            <v>87537</v>
          </cell>
          <cell r="B8926" t="str">
            <v>EL JOLGORIO COYOTE 750ml</v>
          </cell>
          <cell r="C8926" t="str">
            <v>Y</v>
          </cell>
          <cell r="D8926" t="str">
            <v>YS</v>
          </cell>
          <cell r="E8926" t="str">
            <v>YSA</v>
          </cell>
          <cell r="F8926">
            <v>750</v>
          </cell>
          <cell r="G8926">
            <v>87537</v>
          </cell>
          <cell r="H8926">
            <v>198.19</v>
          </cell>
          <cell r="I8926" t="str">
            <v>S</v>
          </cell>
          <cell r="J8926"/>
        </row>
        <row r="8927">
          <cell r="A8927">
            <v>952379</v>
          </cell>
          <cell r="B8927" t="str">
            <v>EL JOLGORIO CUIXE 750ml</v>
          </cell>
          <cell r="C8927" t="str">
            <v>Y</v>
          </cell>
          <cell r="D8927" t="str">
            <v>YS</v>
          </cell>
          <cell r="E8927" t="str">
            <v>YSA</v>
          </cell>
          <cell r="F8927">
            <v>750</v>
          </cell>
          <cell r="G8927">
            <v>952379</v>
          </cell>
          <cell r="H8927">
            <v>122.99</v>
          </cell>
          <cell r="I8927" t="str">
            <v>S</v>
          </cell>
          <cell r="J8927"/>
        </row>
        <row r="8928">
          <cell r="A8928">
            <v>952384</v>
          </cell>
          <cell r="B8928" t="str">
            <v>EL JOLGORIO ESPADIN 750ml</v>
          </cell>
          <cell r="C8928" t="str">
            <v>Y</v>
          </cell>
          <cell r="D8928" t="str">
            <v>YS</v>
          </cell>
          <cell r="E8928" t="str">
            <v>YSA</v>
          </cell>
          <cell r="F8928">
            <v>750</v>
          </cell>
          <cell r="G8928">
            <v>952384</v>
          </cell>
          <cell r="H8928">
            <v>91.03</v>
          </cell>
          <cell r="I8928" t="str">
            <v>S</v>
          </cell>
          <cell r="J8928"/>
        </row>
        <row r="8929">
          <cell r="A8929">
            <v>87548</v>
          </cell>
          <cell r="B8929" t="str">
            <v>EL JOLGORIO JABALI MEZCAL 750ml</v>
          </cell>
          <cell r="C8929" t="str">
            <v>Y</v>
          </cell>
          <cell r="D8929" t="str">
            <v>YS</v>
          </cell>
          <cell r="E8929" t="str">
            <v>YSA</v>
          </cell>
          <cell r="F8929">
            <v>750</v>
          </cell>
          <cell r="G8929">
            <v>87548</v>
          </cell>
          <cell r="H8929">
            <v>198.19</v>
          </cell>
          <cell r="I8929" t="str">
            <v>S</v>
          </cell>
          <cell r="J8929"/>
        </row>
        <row r="8930">
          <cell r="A8930">
            <v>951816</v>
          </cell>
          <cell r="B8930" t="str">
            <v>EL JOLGORIO MADRECUIXE 750ml</v>
          </cell>
          <cell r="C8930" t="str">
            <v>Y</v>
          </cell>
          <cell r="D8930" t="str">
            <v>YS</v>
          </cell>
          <cell r="E8930" t="str">
            <v>YSA</v>
          </cell>
          <cell r="F8930">
            <v>750</v>
          </cell>
          <cell r="G8930">
            <v>951816</v>
          </cell>
          <cell r="H8930">
            <v>122.99</v>
          </cell>
          <cell r="I8930" t="str">
            <v>S</v>
          </cell>
          <cell r="J8930"/>
        </row>
        <row r="8931">
          <cell r="A8931">
            <v>951817</v>
          </cell>
          <cell r="B8931" t="str">
            <v>EL JOLGORIO MEXICANO 750ml</v>
          </cell>
          <cell r="C8931" t="str">
            <v>Y</v>
          </cell>
          <cell r="D8931" t="str">
            <v>YS</v>
          </cell>
          <cell r="E8931" t="str">
            <v>YSA</v>
          </cell>
          <cell r="F8931">
            <v>750</v>
          </cell>
          <cell r="G8931">
            <v>951817</v>
          </cell>
          <cell r="H8931">
            <v>122.99</v>
          </cell>
          <cell r="I8931" t="str">
            <v>S</v>
          </cell>
          <cell r="J8931"/>
        </row>
        <row r="8932">
          <cell r="A8932">
            <v>952378</v>
          </cell>
          <cell r="B8932" t="str">
            <v>EL JOLGORIO PECHUGA 750ml</v>
          </cell>
          <cell r="C8932" t="str">
            <v>Y</v>
          </cell>
          <cell r="D8932" t="str">
            <v>YS</v>
          </cell>
          <cell r="E8932" t="str">
            <v>YSA</v>
          </cell>
          <cell r="F8932">
            <v>750</v>
          </cell>
          <cell r="G8932">
            <v>952378</v>
          </cell>
          <cell r="H8932">
            <v>141.79</v>
          </cell>
          <cell r="I8932" t="str">
            <v>S</v>
          </cell>
          <cell r="J8932"/>
        </row>
        <row r="8933">
          <cell r="A8933">
            <v>87567</v>
          </cell>
          <cell r="B8933" t="str">
            <v>EL JOLGORIO PECHUGA NAVIDENA 750ml</v>
          </cell>
          <cell r="C8933" t="str">
            <v>Y</v>
          </cell>
          <cell r="D8933" t="str">
            <v>YS</v>
          </cell>
          <cell r="E8933" t="str">
            <v>YSA</v>
          </cell>
          <cell r="F8933">
            <v>750</v>
          </cell>
          <cell r="G8933">
            <v>87567</v>
          </cell>
          <cell r="H8933">
            <v>141.79</v>
          </cell>
          <cell r="I8933" t="str">
            <v>S</v>
          </cell>
          <cell r="J8933"/>
        </row>
        <row r="8934">
          <cell r="A8934">
            <v>87569</v>
          </cell>
          <cell r="B8934" t="str">
            <v>EL JOLGORIO SIERRUDO 750ml</v>
          </cell>
          <cell r="C8934" t="str">
            <v>Y</v>
          </cell>
          <cell r="D8934" t="str">
            <v>YS</v>
          </cell>
          <cell r="E8934" t="str">
            <v>YSA</v>
          </cell>
          <cell r="F8934">
            <v>750</v>
          </cell>
          <cell r="G8934">
            <v>87569</v>
          </cell>
          <cell r="H8934">
            <v>182.53</v>
          </cell>
          <cell r="I8934" t="str">
            <v>S</v>
          </cell>
          <cell r="J8934"/>
        </row>
        <row r="8935">
          <cell r="A8935">
            <v>87552</v>
          </cell>
          <cell r="B8935" t="str">
            <v>EL JOLGORIO TEPEZTATE MEZCAL 750ml</v>
          </cell>
          <cell r="C8935" t="str">
            <v>Y</v>
          </cell>
          <cell r="D8935" t="str">
            <v>YS</v>
          </cell>
          <cell r="E8935" t="str">
            <v>YSA</v>
          </cell>
          <cell r="F8935">
            <v>750</v>
          </cell>
          <cell r="G8935">
            <v>87552</v>
          </cell>
          <cell r="H8935">
            <v>132.38999999999999</v>
          </cell>
          <cell r="I8935" t="str">
            <v>S</v>
          </cell>
          <cell r="J8935"/>
        </row>
        <row r="8936">
          <cell r="A8936">
            <v>87553</v>
          </cell>
          <cell r="B8936" t="str">
            <v>EL JOLGORIO TOBALA MEZCAL 750ml</v>
          </cell>
          <cell r="C8936" t="str">
            <v>Y</v>
          </cell>
          <cell r="D8936" t="str">
            <v>YS</v>
          </cell>
          <cell r="E8936" t="str">
            <v>YSA</v>
          </cell>
          <cell r="F8936">
            <v>750</v>
          </cell>
          <cell r="G8936">
            <v>87553</v>
          </cell>
          <cell r="H8936">
            <v>122.99</v>
          </cell>
          <cell r="I8936" t="str">
            <v>S</v>
          </cell>
          <cell r="J8936"/>
        </row>
        <row r="8937">
          <cell r="A8937">
            <v>87554</v>
          </cell>
          <cell r="B8937" t="str">
            <v>EL JOLGORIO TOBAZICHE MEZCAL 750ml</v>
          </cell>
          <cell r="C8937" t="str">
            <v>Y</v>
          </cell>
          <cell r="D8937" t="str">
            <v>YS</v>
          </cell>
          <cell r="E8937" t="str">
            <v>YSA</v>
          </cell>
          <cell r="F8937">
            <v>750</v>
          </cell>
          <cell r="G8937">
            <v>87554</v>
          </cell>
          <cell r="H8937">
            <v>157.46</v>
          </cell>
          <cell r="I8937" t="str">
            <v>S</v>
          </cell>
          <cell r="J8937"/>
        </row>
        <row r="8938">
          <cell r="A8938">
            <v>919321</v>
          </cell>
          <cell r="B8938" t="str">
            <v>EL MAYOR ANEJO TEQ 750ml</v>
          </cell>
          <cell r="C8938" t="str">
            <v>Y</v>
          </cell>
          <cell r="D8938" t="str">
            <v>YS</v>
          </cell>
          <cell r="E8938" t="str">
            <v>YSA</v>
          </cell>
          <cell r="F8938">
            <v>750</v>
          </cell>
          <cell r="G8938">
            <v>919321</v>
          </cell>
          <cell r="H8938">
            <v>40.72</v>
          </cell>
          <cell r="I8938" t="str">
            <v>U</v>
          </cell>
          <cell r="J8938"/>
        </row>
        <row r="8939">
          <cell r="A8939">
            <v>89178</v>
          </cell>
          <cell r="B8939" t="str">
            <v>EL MAYOR ANEJO TEQUILA 750ml</v>
          </cell>
          <cell r="C8939" t="str">
            <v>A</v>
          </cell>
          <cell r="D8939" t="str">
            <v>AP</v>
          </cell>
          <cell r="E8939" t="str">
            <v>APJ</v>
          </cell>
          <cell r="F8939">
            <v>750</v>
          </cell>
          <cell r="G8939">
            <v>89178</v>
          </cell>
          <cell r="H8939">
            <v>41.99</v>
          </cell>
          <cell r="I8939">
            <v>1</v>
          </cell>
          <cell r="J8939"/>
        </row>
        <row r="8940">
          <cell r="A8940">
            <v>87596</v>
          </cell>
          <cell r="B8940" t="str">
            <v>EL MAYOR BLANCO 750ml</v>
          </cell>
          <cell r="C8940" t="str">
            <v>A</v>
          </cell>
          <cell r="D8940" t="str">
            <v>AP</v>
          </cell>
          <cell r="E8940" t="str">
            <v>APD</v>
          </cell>
          <cell r="F8940">
            <v>750</v>
          </cell>
          <cell r="G8940">
            <v>87596</v>
          </cell>
          <cell r="H8940">
            <v>29.99</v>
          </cell>
          <cell r="I8940">
            <v>1</v>
          </cell>
          <cell r="J8940"/>
        </row>
        <row r="8941">
          <cell r="A8941">
            <v>919066</v>
          </cell>
          <cell r="B8941" t="str">
            <v>EL MAYORAL RED RESERVA 750ml</v>
          </cell>
          <cell r="C8941" t="str">
            <v>P</v>
          </cell>
          <cell r="D8941" t="str">
            <v>PR</v>
          </cell>
          <cell r="E8941" t="str">
            <v>PRP</v>
          </cell>
          <cell r="F8941">
            <v>750</v>
          </cell>
          <cell r="G8941">
            <v>919066</v>
          </cell>
          <cell r="H8941">
            <v>7.46</v>
          </cell>
          <cell r="I8941" t="str">
            <v>U</v>
          </cell>
          <cell r="J8941"/>
        </row>
        <row r="8942">
          <cell r="A8942">
            <v>954401</v>
          </cell>
          <cell r="B8942" t="str">
            <v>EL MEXICANO REPOSADO TEQUILA 750ml</v>
          </cell>
          <cell r="C8942" t="str">
            <v>A</v>
          </cell>
          <cell r="D8942" t="str">
            <v>AP</v>
          </cell>
          <cell r="E8942" t="str">
            <v>APJ</v>
          </cell>
          <cell r="F8942">
            <v>750</v>
          </cell>
          <cell r="G8942">
            <v>954401</v>
          </cell>
          <cell r="H8942">
            <v>17.28</v>
          </cell>
          <cell r="I8942" t="str">
            <v>D</v>
          </cell>
          <cell r="J8942"/>
        </row>
        <row r="8943">
          <cell r="A8943">
            <v>918565</v>
          </cell>
          <cell r="B8943" t="str">
            <v>EL PAJARO ROJO MENCIA'19 750ml</v>
          </cell>
          <cell r="C8943" t="str">
            <v>P</v>
          </cell>
          <cell r="D8943" t="str">
            <v>PR</v>
          </cell>
          <cell r="E8943" t="str">
            <v>PRP</v>
          </cell>
          <cell r="F8943">
            <v>750</v>
          </cell>
          <cell r="G8943">
            <v>918565</v>
          </cell>
          <cell r="H8943">
            <v>17.989999999999998</v>
          </cell>
          <cell r="I8943" t="str">
            <v>L</v>
          </cell>
          <cell r="J8943"/>
        </row>
        <row r="8944">
          <cell r="A8944">
            <v>953452</v>
          </cell>
          <cell r="B8944" t="str">
            <v>EL PEDROSAL CRIANZA 750ml</v>
          </cell>
          <cell r="C8944" t="str">
            <v>Y</v>
          </cell>
          <cell r="D8944" t="str">
            <v>YS</v>
          </cell>
          <cell r="E8944" t="str">
            <v>YSE</v>
          </cell>
          <cell r="F8944">
            <v>750</v>
          </cell>
          <cell r="G8944">
            <v>953452</v>
          </cell>
          <cell r="H8944">
            <v>27.99</v>
          </cell>
          <cell r="I8944" t="str">
            <v>S</v>
          </cell>
          <cell r="J8944"/>
        </row>
        <row r="8945">
          <cell r="A8945">
            <v>953462</v>
          </cell>
          <cell r="B8945" t="str">
            <v>EL PEDROSSAL 750ml</v>
          </cell>
          <cell r="C8945" t="str">
            <v>Y</v>
          </cell>
          <cell r="D8945" t="str">
            <v>YS</v>
          </cell>
          <cell r="E8945" t="str">
            <v>YSE</v>
          </cell>
          <cell r="F8945">
            <v>750</v>
          </cell>
          <cell r="G8945">
            <v>953462</v>
          </cell>
          <cell r="H8945">
            <v>26.87</v>
          </cell>
          <cell r="I8945" t="str">
            <v>S</v>
          </cell>
          <cell r="J8945"/>
        </row>
        <row r="8946">
          <cell r="A8946">
            <v>952856</v>
          </cell>
          <cell r="B8946" t="str">
            <v>EL REDE MALBEC KEG 19000 ml</v>
          </cell>
          <cell r="C8946" t="str">
            <v>Y</v>
          </cell>
          <cell r="D8946" t="str">
            <v>YS</v>
          </cell>
          <cell r="E8946" t="str">
            <v>YSE</v>
          </cell>
          <cell r="F8946">
            <v>19000</v>
          </cell>
          <cell r="G8946">
            <v>952856</v>
          </cell>
          <cell r="H8946">
            <v>283.31</v>
          </cell>
          <cell r="I8946" t="str">
            <v>S</v>
          </cell>
          <cell r="J8946"/>
        </row>
        <row r="8947">
          <cell r="A8947">
            <v>87602</v>
          </cell>
          <cell r="B8947" t="str">
            <v>EL SILENCIO MEZCAL 750ml</v>
          </cell>
          <cell r="C8947" t="str">
            <v>Y</v>
          </cell>
          <cell r="D8947" t="str">
            <v>YS</v>
          </cell>
          <cell r="E8947" t="str">
            <v>YSA</v>
          </cell>
          <cell r="F8947">
            <v>750</v>
          </cell>
          <cell r="G8947">
            <v>87602</v>
          </cell>
          <cell r="H8947">
            <v>76.02</v>
          </cell>
          <cell r="I8947" t="str">
            <v>S</v>
          </cell>
          <cell r="J8947"/>
        </row>
        <row r="8948">
          <cell r="A8948">
            <v>88996</v>
          </cell>
          <cell r="B8948" t="str">
            <v>EL SILENCIO MEZCAL BLACK 750ml</v>
          </cell>
          <cell r="C8948" t="str">
            <v>Y</v>
          </cell>
          <cell r="D8948" t="str">
            <v>YS</v>
          </cell>
          <cell r="E8948" t="str">
            <v>YSA</v>
          </cell>
          <cell r="F8948">
            <v>750</v>
          </cell>
          <cell r="G8948">
            <v>88996</v>
          </cell>
          <cell r="H8948">
            <v>40.520000000000003</v>
          </cell>
          <cell r="I8948" t="str">
            <v>S</v>
          </cell>
          <cell r="J8948"/>
        </row>
        <row r="8949">
          <cell r="A8949">
            <v>89267</v>
          </cell>
          <cell r="B8949" t="str">
            <v>EL TESORO ANEJO TEQUILA 750ml</v>
          </cell>
          <cell r="C8949" t="str">
            <v>A</v>
          </cell>
          <cell r="D8949" t="str">
            <v>AP</v>
          </cell>
          <cell r="E8949" t="str">
            <v>APJ</v>
          </cell>
          <cell r="F8949">
            <v>750</v>
          </cell>
          <cell r="G8949">
            <v>89267</v>
          </cell>
          <cell r="H8949">
            <v>79.989999999999995</v>
          </cell>
          <cell r="I8949" t="str">
            <v>U</v>
          </cell>
          <cell r="J8949"/>
        </row>
        <row r="8950">
          <cell r="A8950">
            <v>89290</v>
          </cell>
          <cell r="B8950" t="str">
            <v>EL TESORO PARADISO EXTRA ANEJO 750ml</v>
          </cell>
          <cell r="C8950" t="str">
            <v>Y</v>
          </cell>
          <cell r="D8950" t="str">
            <v>YS</v>
          </cell>
          <cell r="E8950" t="str">
            <v>YSA</v>
          </cell>
          <cell r="F8950">
            <v>750</v>
          </cell>
          <cell r="G8950">
            <v>89290</v>
          </cell>
          <cell r="H8950">
            <v>174.99</v>
          </cell>
          <cell r="I8950" t="str">
            <v>U</v>
          </cell>
          <cell r="J8950"/>
        </row>
        <row r="8951">
          <cell r="A8951">
            <v>906530</v>
          </cell>
          <cell r="B8951" t="str">
            <v>EL TESORO PLATINUM TEQ 750ml</v>
          </cell>
          <cell r="C8951" t="str">
            <v>Y</v>
          </cell>
          <cell r="D8951" t="str">
            <v>YS</v>
          </cell>
          <cell r="E8951" t="str">
            <v>YSA</v>
          </cell>
          <cell r="F8951">
            <v>750</v>
          </cell>
          <cell r="G8951">
            <v>906530</v>
          </cell>
          <cell r="H8951">
            <v>45.48</v>
          </cell>
          <cell r="I8951" t="str">
            <v>U</v>
          </cell>
          <cell r="J8951"/>
        </row>
        <row r="8952">
          <cell r="A8952">
            <v>87625</v>
          </cell>
          <cell r="B8952" t="str">
            <v>EL TESORO PLATINUM TEQUILA 750ml</v>
          </cell>
          <cell r="C8952" t="str">
            <v>Y</v>
          </cell>
          <cell r="D8952" t="str">
            <v>YS</v>
          </cell>
          <cell r="E8952" t="str">
            <v>YSA</v>
          </cell>
          <cell r="F8952">
            <v>750</v>
          </cell>
          <cell r="G8952">
            <v>87625</v>
          </cell>
          <cell r="H8952">
            <v>49.99</v>
          </cell>
          <cell r="I8952" t="str">
            <v>S</v>
          </cell>
          <cell r="J8952"/>
        </row>
        <row r="8953">
          <cell r="A8953">
            <v>89269</v>
          </cell>
          <cell r="B8953" t="str">
            <v>EL TESORO REPOSADO TEQ 750ml</v>
          </cell>
          <cell r="C8953" t="str">
            <v>Y</v>
          </cell>
          <cell r="D8953" t="str">
            <v>YS</v>
          </cell>
          <cell r="E8953" t="str">
            <v>YSA</v>
          </cell>
          <cell r="F8953">
            <v>750</v>
          </cell>
          <cell r="G8953">
            <v>89269</v>
          </cell>
          <cell r="H8953">
            <v>64.989999999999995</v>
          </cell>
          <cell r="I8953" t="str">
            <v>U</v>
          </cell>
          <cell r="J8953"/>
        </row>
        <row r="8954">
          <cell r="A8954">
            <v>947762</v>
          </cell>
          <cell r="B8954" t="str">
            <v>EL TORERO IPA 650ml</v>
          </cell>
          <cell r="C8954" t="str">
            <v>Y</v>
          </cell>
          <cell r="D8954" t="str">
            <v>YS</v>
          </cell>
          <cell r="E8954" t="str">
            <v>YST</v>
          </cell>
          <cell r="F8954">
            <v>650</v>
          </cell>
          <cell r="G8954">
            <v>947762</v>
          </cell>
          <cell r="H8954">
            <v>6.44</v>
          </cell>
          <cell r="I8954" t="str">
            <v>S</v>
          </cell>
          <cell r="J8954"/>
        </row>
        <row r="8955">
          <cell r="A8955">
            <v>87632</v>
          </cell>
          <cell r="B8955" t="str">
            <v>EL ZARCO SILVER 750ml</v>
          </cell>
          <cell r="C8955" t="str">
            <v>Y</v>
          </cell>
          <cell r="D8955" t="str">
            <v>YS</v>
          </cell>
          <cell r="E8955" t="str">
            <v>YSA</v>
          </cell>
          <cell r="F8955">
            <v>750</v>
          </cell>
          <cell r="G8955">
            <v>87632</v>
          </cell>
          <cell r="H8955">
            <v>14.17</v>
          </cell>
          <cell r="I8955" t="str">
            <v>S</v>
          </cell>
          <cell r="J8955"/>
        </row>
        <row r="8956">
          <cell r="A8956">
            <v>988797</v>
          </cell>
          <cell r="B8956" t="str">
            <v>ELDERTON BAROSSA SHIRAZ'04 375ml</v>
          </cell>
          <cell r="C8956" t="str">
            <v>P</v>
          </cell>
          <cell r="D8956" t="str">
            <v>PR</v>
          </cell>
          <cell r="E8956" t="str">
            <v>PRY</v>
          </cell>
          <cell r="F8956">
            <v>375</v>
          </cell>
          <cell r="G8956">
            <v>988797</v>
          </cell>
          <cell r="H8956">
            <v>12.24</v>
          </cell>
          <cell r="I8956" t="str">
            <v>U</v>
          </cell>
          <cell r="J8956"/>
        </row>
        <row r="8957">
          <cell r="A8957">
            <v>988795</v>
          </cell>
          <cell r="B8957" t="str">
            <v>ELDERTON BAROSSA SHIRAZ'18 750ml</v>
          </cell>
          <cell r="C8957" t="str">
            <v>P</v>
          </cell>
          <cell r="D8957" t="str">
            <v>PR</v>
          </cell>
          <cell r="E8957" t="str">
            <v>PRY</v>
          </cell>
          <cell r="F8957">
            <v>750</v>
          </cell>
          <cell r="G8957">
            <v>988795</v>
          </cell>
          <cell r="H8957">
            <v>23.99</v>
          </cell>
          <cell r="I8957" t="str">
            <v>L</v>
          </cell>
          <cell r="J8957"/>
        </row>
        <row r="8958">
          <cell r="A8958">
            <v>913331</v>
          </cell>
          <cell r="B8958" t="str">
            <v>ELDERTON CABERNET ASHMEAD'16 750ml</v>
          </cell>
          <cell r="C8958" t="str">
            <v>P</v>
          </cell>
          <cell r="D8958" t="str">
            <v>PR</v>
          </cell>
          <cell r="E8958" t="str">
            <v>PRY</v>
          </cell>
          <cell r="F8958">
            <v>750</v>
          </cell>
          <cell r="G8958">
            <v>913331</v>
          </cell>
          <cell r="H8958">
            <v>76.3</v>
          </cell>
          <cell r="I8958" t="str">
            <v>X</v>
          </cell>
          <cell r="J8958"/>
        </row>
        <row r="8959">
          <cell r="A8959">
            <v>912791</v>
          </cell>
          <cell r="B8959" t="str">
            <v>ELDERTON COMMAND SHIRAZ'03 750ml</v>
          </cell>
          <cell r="C8959" t="str">
            <v>P</v>
          </cell>
          <cell r="D8959" t="str">
            <v>PR</v>
          </cell>
          <cell r="E8959" t="str">
            <v>PRY</v>
          </cell>
          <cell r="F8959">
            <v>750</v>
          </cell>
          <cell r="G8959">
            <v>912791</v>
          </cell>
          <cell r="H8959">
            <v>77.040000000000006</v>
          </cell>
          <cell r="I8959" t="str">
            <v>X</v>
          </cell>
          <cell r="J8959"/>
        </row>
        <row r="8960">
          <cell r="A8960">
            <v>916191</v>
          </cell>
          <cell r="B8960" t="str">
            <v>ELDERTON COMMAND SHIRAZ'04 750ml</v>
          </cell>
          <cell r="C8960" t="str">
            <v>P</v>
          </cell>
          <cell r="D8960" t="str">
            <v>PR</v>
          </cell>
          <cell r="E8960" t="str">
            <v>PRY</v>
          </cell>
          <cell r="F8960">
            <v>750</v>
          </cell>
          <cell r="G8960">
            <v>916191</v>
          </cell>
          <cell r="H8960">
            <v>85.33</v>
          </cell>
          <cell r="I8960" t="str">
            <v>X</v>
          </cell>
          <cell r="J8960"/>
        </row>
        <row r="8961">
          <cell r="A8961">
            <v>917216</v>
          </cell>
          <cell r="B8961" t="str">
            <v>ELDERTON COMMAND SHIRAZ'05 750ml</v>
          </cell>
          <cell r="C8961" t="str">
            <v>P</v>
          </cell>
          <cell r="D8961" t="str">
            <v>PR</v>
          </cell>
          <cell r="E8961" t="str">
            <v>PRY</v>
          </cell>
          <cell r="F8961">
            <v>750</v>
          </cell>
          <cell r="G8961">
            <v>917216</v>
          </cell>
          <cell r="H8961">
            <v>90.49</v>
          </cell>
          <cell r="I8961" t="str">
            <v>X</v>
          </cell>
          <cell r="J8961"/>
        </row>
        <row r="8962">
          <cell r="A8962">
            <v>918323</v>
          </cell>
          <cell r="B8962" t="str">
            <v>ELDERTON COMMAND SHIRAZ'17 750ml</v>
          </cell>
          <cell r="C8962" t="str">
            <v>P</v>
          </cell>
          <cell r="D8962" t="str">
            <v>PR</v>
          </cell>
          <cell r="E8962" t="str">
            <v>PRY</v>
          </cell>
          <cell r="F8962">
            <v>750</v>
          </cell>
          <cell r="G8962">
            <v>918323</v>
          </cell>
          <cell r="H8962">
            <v>89.99</v>
          </cell>
          <cell r="I8962" t="str">
            <v>L</v>
          </cell>
          <cell r="J8962"/>
        </row>
        <row r="8963">
          <cell r="A8963">
            <v>916883</v>
          </cell>
          <cell r="B8963" t="str">
            <v>ELDERTON CSM LORRAINE'13/14 750ml</v>
          </cell>
          <cell r="C8963" t="str">
            <v>P</v>
          </cell>
          <cell r="D8963" t="str">
            <v>PR</v>
          </cell>
          <cell r="E8963" t="str">
            <v>PRY</v>
          </cell>
          <cell r="F8963">
            <v>750</v>
          </cell>
          <cell r="G8963">
            <v>916883</v>
          </cell>
          <cell r="H8963">
            <v>47.3</v>
          </cell>
          <cell r="I8963" t="str">
            <v>X</v>
          </cell>
          <cell r="J8963"/>
        </row>
        <row r="8964">
          <cell r="A8964">
            <v>906451</v>
          </cell>
          <cell r="B8964" t="str">
            <v>ELDERTON E-SERIES SHIRAZ/CAB'19 750ml</v>
          </cell>
          <cell r="C8964" t="str">
            <v>P</v>
          </cell>
          <cell r="D8964" t="str">
            <v>PR</v>
          </cell>
          <cell r="E8964" t="str">
            <v>PRY</v>
          </cell>
          <cell r="F8964">
            <v>750</v>
          </cell>
          <cell r="G8964">
            <v>906451</v>
          </cell>
          <cell r="H8964">
            <v>15.99</v>
          </cell>
          <cell r="I8964" t="str">
            <v>L</v>
          </cell>
          <cell r="J8964"/>
        </row>
        <row r="8965">
          <cell r="A8965">
            <v>967178</v>
          </cell>
          <cell r="B8965" t="str">
            <v>ELDERTON GOLDEN SEMILLON'20 375 ml</v>
          </cell>
          <cell r="C8965" t="str">
            <v>E</v>
          </cell>
          <cell r="D8965" t="str">
            <v>EV</v>
          </cell>
          <cell r="E8965" t="str">
            <v>EVR</v>
          </cell>
          <cell r="F8965">
            <v>375</v>
          </cell>
          <cell r="G8965">
            <v>967178</v>
          </cell>
          <cell r="H8965">
            <v>20.49</v>
          </cell>
          <cell r="I8965" t="str">
            <v>L</v>
          </cell>
          <cell r="J8965"/>
        </row>
        <row r="8966">
          <cell r="A8966">
            <v>914579</v>
          </cell>
          <cell r="B8966" t="str">
            <v>ELDERTON SHIRAZ/CAB'11 750ml</v>
          </cell>
          <cell r="C8966" t="str">
            <v>P</v>
          </cell>
          <cell r="D8966" t="str">
            <v>PR</v>
          </cell>
          <cell r="E8966" t="str">
            <v>PRY</v>
          </cell>
          <cell r="F8966">
            <v>750</v>
          </cell>
          <cell r="G8966">
            <v>914579</v>
          </cell>
          <cell r="H8966">
            <v>8.81</v>
          </cell>
          <cell r="I8966" t="str">
            <v>X</v>
          </cell>
          <cell r="J8966"/>
        </row>
        <row r="8967">
          <cell r="A8967">
            <v>951467</v>
          </cell>
          <cell r="B8967" t="str">
            <v>ELDORADO RUM 15 YR 750ml</v>
          </cell>
          <cell r="C8967" t="str">
            <v>Y</v>
          </cell>
          <cell r="D8967" t="str">
            <v>YS</v>
          </cell>
          <cell r="E8967" t="str">
            <v>YSA</v>
          </cell>
          <cell r="F8967">
            <v>750</v>
          </cell>
          <cell r="G8967">
            <v>951467</v>
          </cell>
          <cell r="H8967">
            <v>53.85</v>
          </cell>
          <cell r="I8967" t="str">
            <v>S</v>
          </cell>
          <cell r="J8967"/>
        </row>
        <row r="8968">
          <cell r="A8968">
            <v>951465</v>
          </cell>
          <cell r="B8968" t="str">
            <v>ELDORADO RUM 8 YR 750ml</v>
          </cell>
          <cell r="C8968" t="str">
            <v>Y</v>
          </cell>
          <cell r="D8968" t="str">
            <v>YS</v>
          </cell>
          <cell r="E8968" t="str">
            <v>YSA</v>
          </cell>
          <cell r="F8968">
            <v>750</v>
          </cell>
          <cell r="G8968">
            <v>951465</v>
          </cell>
          <cell r="H8968">
            <v>29.82</v>
          </cell>
          <cell r="I8968" t="str">
            <v>S</v>
          </cell>
          <cell r="J8968"/>
        </row>
        <row r="8969">
          <cell r="A8969">
            <v>951462</v>
          </cell>
          <cell r="B8969" t="str">
            <v>ELDORADO WHITE 3 YR 750ml</v>
          </cell>
          <cell r="C8969" t="str">
            <v>Y</v>
          </cell>
          <cell r="D8969" t="str">
            <v>YS</v>
          </cell>
          <cell r="E8969" t="str">
            <v>YSA</v>
          </cell>
          <cell r="F8969">
            <v>750</v>
          </cell>
          <cell r="G8969">
            <v>951462</v>
          </cell>
          <cell r="H8969">
            <v>18.440000000000001</v>
          </cell>
          <cell r="I8969" t="str">
            <v>S</v>
          </cell>
          <cell r="J8969"/>
        </row>
        <row r="8970">
          <cell r="A8970">
            <v>951864</v>
          </cell>
          <cell r="B8970" t="str">
            <v>ELECTRICO FINO EN RAMA 375 ml</v>
          </cell>
          <cell r="C8970" t="str">
            <v>Y</v>
          </cell>
          <cell r="D8970" t="str">
            <v>YS</v>
          </cell>
          <cell r="E8970" t="str">
            <v>YSE</v>
          </cell>
          <cell r="F8970">
            <v>375</v>
          </cell>
          <cell r="G8970">
            <v>951864</v>
          </cell>
          <cell r="H8970">
            <v>10.78</v>
          </cell>
          <cell r="I8970" t="str">
            <v>S</v>
          </cell>
          <cell r="J8970"/>
        </row>
        <row r="8971">
          <cell r="A8971">
            <v>902726</v>
          </cell>
          <cell r="B8971" t="str">
            <v>ELEMENTS GROLLEAU 750ml</v>
          </cell>
          <cell r="C8971" t="str">
            <v>Y</v>
          </cell>
          <cell r="D8971" t="str">
            <v>YS</v>
          </cell>
          <cell r="E8971" t="str">
            <v>YSE</v>
          </cell>
          <cell r="F8971">
            <v>750</v>
          </cell>
          <cell r="G8971">
            <v>902726</v>
          </cell>
          <cell r="H8971">
            <v>22.73</v>
          </cell>
          <cell r="I8971" t="str">
            <v>S</v>
          </cell>
          <cell r="J8971"/>
        </row>
        <row r="8972">
          <cell r="A8972">
            <v>950260</v>
          </cell>
          <cell r="B8972" t="str">
            <v>ELENA FUCCI TITOLO'12 750ml</v>
          </cell>
          <cell r="C8972" t="str">
            <v>Y</v>
          </cell>
          <cell r="D8972" t="str">
            <v>YS</v>
          </cell>
          <cell r="E8972" t="str">
            <v>YSE</v>
          </cell>
          <cell r="F8972">
            <v>750</v>
          </cell>
          <cell r="G8972">
            <v>950260</v>
          </cell>
          <cell r="H8972">
            <v>43.21</v>
          </cell>
          <cell r="I8972" t="str">
            <v>S</v>
          </cell>
          <cell r="J8972"/>
        </row>
        <row r="8973">
          <cell r="A8973">
            <v>903460</v>
          </cell>
          <cell r="B8973" t="str">
            <v>ELENA GIN 700 ml</v>
          </cell>
          <cell r="C8973" t="str">
            <v>Y</v>
          </cell>
          <cell r="D8973" t="str">
            <v>YS</v>
          </cell>
          <cell r="E8973" t="str">
            <v>YSA</v>
          </cell>
          <cell r="F8973">
            <v>700</v>
          </cell>
          <cell r="G8973">
            <v>903460</v>
          </cell>
          <cell r="H8973">
            <v>38.99</v>
          </cell>
          <cell r="I8973" t="str">
            <v>S</v>
          </cell>
          <cell r="J8973"/>
        </row>
        <row r="8974">
          <cell r="A8974">
            <v>923699</v>
          </cell>
          <cell r="B8974" t="str">
            <v>ELENA PENNA VERMOUTH SUPERORE RAV 750ml</v>
          </cell>
          <cell r="C8974" t="str">
            <v>Y</v>
          </cell>
          <cell r="D8974" t="str">
            <v>YS</v>
          </cell>
          <cell r="E8974" t="str">
            <v>YSE</v>
          </cell>
          <cell r="F8974">
            <v>750</v>
          </cell>
          <cell r="G8974">
            <v>923699</v>
          </cell>
          <cell r="H8974">
            <v>49.84</v>
          </cell>
          <cell r="I8974" t="str">
            <v>S</v>
          </cell>
          <cell r="J8974"/>
        </row>
        <row r="8975">
          <cell r="A8975">
            <v>923698</v>
          </cell>
          <cell r="B8975" t="str">
            <v>ELENA PENNA VERMOUTH TORINO ROSSO 1000ml</v>
          </cell>
          <cell r="C8975" t="str">
            <v>Y</v>
          </cell>
          <cell r="D8975" t="str">
            <v>YS</v>
          </cell>
          <cell r="E8975" t="str">
            <v>YSE</v>
          </cell>
          <cell r="F8975">
            <v>1000</v>
          </cell>
          <cell r="G8975">
            <v>923698</v>
          </cell>
          <cell r="H8975">
            <v>31.99</v>
          </cell>
          <cell r="I8975" t="str">
            <v>S</v>
          </cell>
          <cell r="J8975"/>
        </row>
        <row r="8976">
          <cell r="A8976">
            <v>955760</v>
          </cell>
          <cell r="B8976" t="str">
            <v>ELEVATION ACIDE PINEAPPLE KET SOUR 355ml</v>
          </cell>
          <cell r="C8976" t="str">
            <v>Y</v>
          </cell>
          <cell r="D8976" t="str">
            <v>YS</v>
          </cell>
          <cell r="E8976" t="str">
            <v>YST</v>
          </cell>
          <cell r="F8976">
            <v>355</v>
          </cell>
          <cell r="G8976">
            <v>955760</v>
          </cell>
          <cell r="H8976">
            <v>3.01</v>
          </cell>
          <cell r="I8976" t="str">
            <v>S</v>
          </cell>
          <cell r="J8976"/>
        </row>
        <row r="8977">
          <cell r="A8977">
            <v>955339</v>
          </cell>
          <cell r="B8977" t="str">
            <v>ELEVATION APIS IV 355ml</v>
          </cell>
          <cell r="C8977" t="str">
            <v>Y</v>
          </cell>
          <cell r="D8977" t="str">
            <v>YS</v>
          </cell>
          <cell r="E8977" t="str">
            <v>YST</v>
          </cell>
          <cell r="F8977">
            <v>355</v>
          </cell>
          <cell r="G8977">
            <v>955339</v>
          </cell>
          <cell r="H8977">
            <v>3.05</v>
          </cell>
          <cell r="I8977" t="str">
            <v>S</v>
          </cell>
          <cell r="J8977"/>
        </row>
        <row r="8978">
          <cell r="A8978">
            <v>955493</v>
          </cell>
          <cell r="B8978" t="str">
            <v>ELEVATION APIS IV QUAD 355ml</v>
          </cell>
          <cell r="C8978" t="str">
            <v>Y</v>
          </cell>
          <cell r="D8978" t="str">
            <v>YS</v>
          </cell>
          <cell r="E8978" t="str">
            <v>YST</v>
          </cell>
          <cell r="F8978">
            <v>355</v>
          </cell>
          <cell r="G8978">
            <v>955493</v>
          </cell>
          <cell r="H8978">
            <v>3.05</v>
          </cell>
          <cell r="I8978" t="str">
            <v>S</v>
          </cell>
          <cell r="J8978"/>
        </row>
        <row r="8979">
          <cell r="A8979">
            <v>955338</v>
          </cell>
          <cell r="B8979" t="str">
            <v>ELEVATION DOUBLE IPA 355ml</v>
          </cell>
          <cell r="C8979" t="str">
            <v>Y</v>
          </cell>
          <cell r="D8979" t="str">
            <v>YS</v>
          </cell>
          <cell r="E8979" t="str">
            <v>YST</v>
          </cell>
          <cell r="F8979">
            <v>355</v>
          </cell>
          <cell r="G8979">
            <v>955338</v>
          </cell>
          <cell r="H8979">
            <v>3.05</v>
          </cell>
          <cell r="I8979" t="str">
            <v>S</v>
          </cell>
          <cell r="J8979"/>
        </row>
        <row r="8980">
          <cell r="A8980">
            <v>955341</v>
          </cell>
          <cell r="B8980" t="str">
            <v>ELEVATION RASPBERRY GULCH 355ml</v>
          </cell>
          <cell r="C8980" t="str">
            <v>Y</v>
          </cell>
          <cell r="D8980" t="str">
            <v>YS</v>
          </cell>
          <cell r="E8980" t="str">
            <v>YST</v>
          </cell>
          <cell r="F8980">
            <v>355</v>
          </cell>
          <cell r="G8980">
            <v>955341</v>
          </cell>
          <cell r="H8980">
            <v>3.05</v>
          </cell>
          <cell r="I8980" t="str">
            <v>S</v>
          </cell>
          <cell r="J8980"/>
        </row>
        <row r="8981">
          <cell r="A8981">
            <v>955340</v>
          </cell>
          <cell r="B8981" t="str">
            <v>ELEVATION SENORITA 355ml</v>
          </cell>
          <cell r="C8981" t="str">
            <v>Y</v>
          </cell>
          <cell r="D8981" t="str">
            <v>YS</v>
          </cell>
          <cell r="E8981" t="str">
            <v>YST</v>
          </cell>
          <cell r="F8981">
            <v>355</v>
          </cell>
          <cell r="G8981">
            <v>955340</v>
          </cell>
          <cell r="H8981">
            <v>3.05</v>
          </cell>
          <cell r="I8981" t="str">
            <v>S</v>
          </cell>
          <cell r="J8981"/>
        </row>
        <row r="8982">
          <cell r="A8982">
            <v>922339</v>
          </cell>
          <cell r="B8982" t="str">
            <v>ELEVEN ELEVEN CABERNET LAKIS 750ml</v>
          </cell>
          <cell r="C8982" t="str">
            <v>Y</v>
          </cell>
          <cell r="D8982" t="str">
            <v>YS</v>
          </cell>
          <cell r="E8982" t="str">
            <v>YSE</v>
          </cell>
          <cell r="F8982">
            <v>750</v>
          </cell>
          <cell r="G8982">
            <v>922339</v>
          </cell>
          <cell r="H8982">
            <v>135.78</v>
          </cell>
          <cell r="I8982" t="str">
            <v>S</v>
          </cell>
          <cell r="J8982"/>
        </row>
        <row r="8983">
          <cell r="A8983">
            <v>922338</v>
          </cell>
          <cell r="B8983" t="str">
            <v>ELEVEN ELEVEN CABERNET XI 750ml</v>
          </cell>
          <cell r="C8983" t="str">
            <v>Y</v>
          </cell>
          <cell r="D8983" t="str">
            <v>YS</v>
          </cell>
          <cell r="E8983" t="str">
            <v>YSE</v>
          </cell>
          <cell r="F8983">
            <v>750</v>
          </cell>
          <cell r="G8983">
            <v>922338</v>
          </cell>
          <cell r="H8983">
            <v>92.54</v>
          </cell>
          <cell r="I8983" t="str">
            <v>S</v>
          </cell>
          <cell r="J8983"/>
        </row>
        <row r="8984">
          <cell r="A8984">
            <v>953095</v>
          </cell>
          <cell r="B8984" t="str">
            <v>ELEVEN ELEVEN NAC MIXED CASE #1 750ml</v>
          </cell>
          <cell r="C8984" t="str">
            <v>Y</v>
          </cell>
          <cell r="D8984" t="str">
            <v>YS</v>
          </cell>
          <cell r="E8984" t="str">
            <v>YSE</v>
          </cell>
          <cell r="F8984">
            <v>750</v>
          </cell>
          <cell r="G8984">
            <v>953095</v>
          </cell>
          <cell r="H8984">
            <v>128.96</v>
          </cell>
          <cell r="I8984" t="str">
            <v>S</v>
          </cell>
          <cell r="J8984"/>
        </row>
        <row r="8985">
          <cell r="A8985">
            <v>953096</v>
          </cell>
          <cell r="B8985" t="str">
            <v>ELEVEN ELEVEN NAC MIXED CASE #2 750ml</v>
          </cell>
          <cell r="C8985" t="str">
            <v>Y</v>
          </cell>
          <cell r="D8985" t="str">
            <v>YS</v>
          </cell>
          <cell r="E8985" t="str">
            <v>YSE</v>
          </cell>
          <cell r="F8985">
            <v>750</v>
          </cell>
          <cell r="G8985">
            <v>953096</v>
          </cell>
          <cell r="H8985">
            <v>163.41</v>
          </cell>
          <cell r="I8985" t="str">
            <v>S</v>
          </cell>
          <cell r="J8985"/>
        </row>
        <row r="8986">
          <cell r="A8986">
            <v>953097</v>
          </cell>
          <cell r="B8986" t="str">
            <v>ELEVEN ELEVEN NAC MIXED CASE #3 1500 ml</v>
          </cell>
          <cell r="C8986" t="str">
            <v>Y</v>
          </cell>
          <cell r="D8986" t="str">
            <v>YS</v>
          </cell>
          <cell r="E8986" t="str">
            <v>YSE</v>
          </cell>
          <cell r="F8986">
            <v>1500</v>
          </cell>
          <cell r="G8986">
            <v>953097</v>
          </cell>
          <cell r="H8986">
            <v>401.19</v>
          </cell>
          <cell r="I8986" t="str">
            <v>S</v>
          </cell>
          <cell r="J8986"/>
        </row>
        <row r="8987">
          <cell r="A8987">
            <v>922335</v>
          </cell>
          <cell r="B8987" t="str">
            <v>ELEVEN ELEVEN PINOT NOIR 750ml</v>
          </cell>
          <cell r="C8987" t="str">
            <v>Y</v>
          </cell>
          <cell r="D8987" t="str">
            <v>YS</v>
          </cell>
          <cell r="E8987" t="str">
            <v>YSE</v>
          </cell>
          <cell r="F8987">
            <v>750</v>
          </cell>
          <cell r="G8987">
            <v>922335</v>
          </cell>
          <cell r="H8987">
            <v>70.92</v>
          </cell>
          <cell r="I8987" t="str">
            <v>S</v>
          </cell>
          <cell r="J8987"/>
        </row>
        <row r="8988">
          <cell r="A8988">
            <v>922334</v>
          </cell>
          <cell r="B8988" t="str">
            <v>ELEVEN ELEVEN RIESLING 750ml</v>
          </cell>
          <cell r="C8988" t="str">
            <v>Y</v>
          </cell>
          <cell r="D8988" t="str">
            <v>YS</v>
          </cell>
          <cell r="E8988" t="str">
            <v>YSE</v>
          </cell>
          <cell r="F8988">
            <v>750</v>
          </cell>
          <cell r="G8988">
            <v>922334</v>
          </cell>
          <cell r="H8988">
            <v>38.49</v>
          </cell>
          <cell r="I8988" t="str">
            <v>S</v>
          </cell>
          <cell r="J8988"/>
        </row>
        <row r="8989">
          <cell r="A8989">
            <v>922333</v>
          </cell>
          <cell r="B8989" t="str">
            <v>ELEVEN ELEVEN SAUVIGNON BLANC 750ml</v>
          </cell>
          <cell r="C8989" t="str">
            <v>Y</v>
          </cell>
          <cell r="D8989" t="str">
            <v>YS</v>
          </cell>
          <cell r="E8989" t="str">
            <v>YSE</v>
          </cell>
          <cell r="F8989">
            <v>750</v>
          </cell>
          <cell r="G8989">
            <v>922333</v>
          </cell>
          <cell r="H8989">
            <v>46.19</v>
          </cell>
          <cell r="I8989" t="str">
            <v>S</v>
          </cell>
          <cell r="J8989"/>
        </row>
        <row r="8990">
          <cell r="A8990">
            <v>922336</v>
          </cell>
          <cell r="B8990" t="str">
            <v>ELEVEN ELEVEN SYRAH 750ml</v>
          </cell>
          <cell r="C8990" t="str">
            <v>Y</v>
          </cell>
          <cell r="D8990" t="str">
            <v>YS</v>
          </cell>
          <cell r="E8990" t="str">
            <v>YSE</v>
          </cell>
          <cell r="F8990">
            <v>750</v>
          </cell>
          <cell r="G8990">
            <v>922336</v>
          </cell>
          <cell r="H8990">
            <v>76.319999999999993</v>
          </cell>
          <cell r="I8990" t="str">
            <v>S</v>
          </cell>
          <cell r="J8990"/>
        </row>
        <row r="8991">
          <cell r="A8991">
            <v>922337</v>
          </cell>
          <cell r="B8991" t="str">
            <v>ELEVEN ELEVEN ZINFANDEL 750ml</v>
          </cell>
          <cell r="C8991" t="str">
            <v>Y</v>
          </cell>
          <cell r="D8991" t="str">
            <v>YS</v>
          </cell>
          <cell r="E8991" t="str">
            <v>YSE</v>
          </cell>
          <cell r="F8991">
            <v>750</v>
          </cell>
          <cell r="G8991">
            <v>922337</v>
          </cell>
          <cell r="H8991">
            <v>65.650000000000006</v>
          </cell>
          <cell r="I8991" t="str">
            <v>S</v>
          </cell>
          <cell r="J8991"/>
        </row>
        <row r="8992">
          <cell r="A8992">
            <v>919411</v>
          </cell>
          <cell r="B8992" t="str">
            <v>ELGAZI MALBEC 750ml</v>
          </cell>
          <cell r="C8992" t="str">
            <v>Y</v>
          </cell>
          <cell r="D8992" t="str">
            <v>YS</v>
          </cell>
          <cell r="E8992" t="str">
            <v>YSE</v>
          </cell>
          <cell r="F8992">
            <v>750</v>
          </cell>
          <cell r="G8992">
            <v>919411</v>
          </cell>
          <cell r="H8992">
            <v>8.39</v>
          </cell>
          <cell r="I8992" t="str">
            <v>S</v>
          </cell>
          <cell r="J8992"/>
        </row>
        <row r="8993">
          <cell r="A8993">
            <v>921819</v>
          </cell>
          <cell r="B8993" t="str">
            <v>ELGOODS COOLSHIP SOUR MANGO 330ml</v>
          </cell>
          <cell r="C8993" t="str">
            <v>Y</v>
          </cell>
          <cell r="D8993" t="str">
            <v>YS</v>
          </cell>
          <cell r="E8993" t="str">
            <v>YST</v>
          </cell>
          <cell r="F8993">
            <v>330</v>
          </cell>
          <cell r="G8993">
            <v>921819</v>
          </cell>
          <cell r="H8993">
            <v>4.9800000000000004</v>
          </cell>
          <cell r="I8993" t="str">
            <v>S</v>
          </cell>
          <cell r="J8993"/>
        </row>
        <row r="8994">
          <cell r="A8994">
            <v>17916</v>
          </cell>
          <cell r="B8994" t="str">
            <v>ELIJAH CRAIG 1789 SMALL BATCH BOUR 750ml</v>
          </cell>
          <cell r="C8994" t="str">
            <v>A</v>
          </cell>
          <cell r="D8994" t="str">
            <v>AW</v>
          </cell>
          <cell r="E8994" t="str">
            <v>AWK</v>
          </cell>
          <cell r="F8994">
            <v>750</v>
          </cell>
          <cell r="G8994">
            <v>17916</v>
          </cell>
          <cell r="H8994">
            <v>32.99</v>
          </cell>
          <cell r="I8994">
            <v>1</v>
          </cell>
          <cell r="J8994"/>
        </row>
        <row r="8995">
          <cell r="A8995">
            <v>953372</v>
          </cell>
          <cell r="B8995" t="str">
            <v>ELIJAH CRAIG 1789#5661153-6 BARREL 750ml</v>
          </cell>
          <cell r="C8995" t="str">
            <v>Y</v>
          </cell>
          <cell r="D8995" t="str">
            <v>YS</v>
          </cell>
          <cell r="E8995" t="str">
            <v>YSA</v>
          </cell>
          <cell r="F8995">
            <v>750</v>
          </cell>
          <cell r="G8995">
            <v>953372</v>
          </cell>
          <cell r="H8995">
            <v>28.99</v>
          </cell>
          <cell r="I8995" t="str">
            <v>U</v>
          </cell>
          <cell r="J8995"/>
        </row>
        <row r="8996">
          <cell r="A8996">
            <v>17920</v>
          </cell>
          <cell r="B8996" t="str">
            <v>ELIJAH CRAIG 18 YR SINGLE BRL 750ml</v>
          </cell>
          <cell r="C8996" t="str">
            <v>L</v>
          </cell>
          <cell r="D8996" t="str">
            <v>LA</v>
          </cell>
          <cell r="E8996" t="str">
            <v>LAS</v>
          </cell>
          <cell r="F8996">
            <v>750</v>
          </cell>
          <cell r="G8996">
            <v>17920</v>
          </cell>
          <cell r="H8996">
            <v>150.27000000000001</v>
          </cell>
          <cell r="I8996" t="str">
            <v>A</v>
          </cell>
          <cell r="J8996"/>
        </row>
        <row r="8997">
          <cell r="A8997">
            <v>17923</v>
          </cell>
          <cell r="B8997" t="str">
            <v>ELIJAH CRAIG 21 YEAR 750ml</v>
          </cell>
          <cell r="C8997" t="str">
            <v>A</v>
          </cell>
          <cell r="D8997" t="str">
            <v>AW</v>
          </cell>
          <cell r="E8997" t="str">
            <v>AWK</v>
          </cell>
          <cell r="F8997">
            <v>750</v>
          </cell>
          <cell r="G8997">
            <v>17923</v>
          </cell>
          <cell r="H8997">
            <v>141.49</v>
          </cell>
          <cell r="I8997" t="str">
            <v>U</v>
          </cell>
          <cell r="J8997"/>
        </row>
        <row r="8998">
          <cell r="A8998">
            <v>17917</v>
          </cell>
          <cell r="B8998" t="str">
            <v>ELIJAH CRAIG BARREL PROOF 750ml</v>
          </cell>
          <cell r="C8998" t="str">
            <v>L</v>
          </cell>
          <cell r="D8998" t="str">
            <v>LA</v>
          </cell>
          <cell r="E8998" t="str">
            <v>LAS</v>
          </cell>
          <cell r="F8998">
            <v>750</v>
          </cell>
          <cell r="G8998">
            <v>17917</v>
          </cell>
          <cell r="H8998">
            <v>69.989999999999995</v>
          </cell>
          <cell r="I8998" t="str">
            <v>A</v>
          </cell>
          <cell r="J8998"/>
        </row>
        <row r="8999">
          <cell r="A8999">
            <v>17914</v>
          </cell>
          <cell r="B8999" t="str">
            <v>ELIJAH CRAIG BARREL PROOF 750ml</v>
          </cell>
          <cell r="C8999" t="str">
            <v>A</v>
          </cell>
          <cell r="D8999" t="str">
            <v>AW</v>
          </cell>
          <cell r="E8999" t="str">
            <v>AWK</v>
          </cell>
          <cell r="F8999">
            <v>750</v>
          </cell>
          <cell r="G8999">
            <v>17914</v>
          </cell>
          <cell r="H8999">
            <v>59.99</v>
          </cell>
          <cell r="I8999" t="str">
            <v>X</v>
          </cell>
          <cell r="J8999"/>
        </row>
        <row r="9000">
          <cell r="A9000">
            <v>17929</v>
          </cell>
          <cell r="B9000" t="str">
            <v>ELIJAH CRAIG PRIVATE BARREL BRRL PR750ml</v>
          </cell>
          <cell r="C9000" t="str">
            <v>L</v>
          </cell>
          <cell r="D9000" t="str">
            <v>LA</v>
          </cell>
          <cell r="E9000" t="str">
            <v>LAS</v>
          </cell>
          <cell r="F9000">
            <v>750</v>
          </cell>
          <cell r="G9000">
            <v>17929</v>
          </cell>
          <cell r="H9000">
            <v>79.989999999999995</v>
          </cell>
          <cell r="I9000" t="str">
            <v>A</v>
          </cell>
          <cell r="J9000"/>
        </row>
        <row r="9001">
          <cell r="A9001">
            <v>26555</v>
          </cell>
          <cell r="B9001" t="str">
            <v>ELIJAH CRAIG RYE 750ml</v>
          </cell>
          <cell r="C9001" t="str">
            <v>Y</v>
          </cell>
          <cell r="D9001" t="str">
            <v>YS</v>
          </cell>
          <cell r="E9001" t="str">
            <v>YSA</v>
          </cell>
          <cell r="F9001">
            <v>750</v>
          </cell>
          <cell r="G9001">
            <v>26555</v>
          </cell>
          <cell r="H9001">
            <v>32.99</v>
          </cell>
          <cell r="I9001" t="str">
            <v>S</v>
          </cell>
          <cell r="J9001"/>
        </row>
        <row r="9002">
          <cell r="A9002">
            <v>17915</v>
          </cell>
          <cell r="B9002" t="str">
            <v>ELIJAH CRAIG SMALL BATCH 375ml</v>
          </cell>
          <cell r="C9002" t="str">
            <v>A</v>
          </cell>
          <cell r="D9002" t="str">
            <v>AW</v>
          </cell>
          <cell r="E9002" t="str">
            <v>AWK</v>
          </cell>
          <cell r="F9002">
            <v>375</v>
          </cell>
          <cell r="G9002">
            <v>17915</v>
          </cell>
          <cell r="H9002">
            <v>14.99</v>
          </cell>
          <cell r="I9002" t="str">
            <v>D</v>
          </cell>
          <cell r="J9002"/>
        </row>
        <row r="9003">
          <cell r="A9003">
            <v>17919</v>
          </cell>
          <cell r="B9003" t="str">
            <v>ELIJAH CRAIG SMALL BATCH 1750 ml</v>
          </cell>
          <cell r="C9003" t="str">
            <v>A</v>
          </cell>
          <cell r="D9003" t="str">
            <v>AW</v>
          </cell>
          <cell r="E9003" t="str">
            <v>AWK</v>
          </cell>
          <cell r="F9003">
            <v>1750</v>
          </cell>
          <cell r="G9003">
            <v>17919</v>
          </cell>
          <cell r="H9003">
            <v>59.99</v>
          </cell>
          <cell r="I9003">
            <v>1</v>
          </cell>
          <cell r="J9003"/>
        </row>
        <row r="9004">
          <cell r="A9004">
            <v>101815</v>
          </cell>
          <cell r="B9004" t="str">
            <v>ELIJAH CRAIG SMALL BATCH VAP 750ml</v>
          </cell>
          <cell r="C9004" t="str">
            <v>Y</v>
          </cell>
          <cell r="D9004" t="str">
            <v>YG</v>
          </cell>
          <cell r="E9004" t="str">
            <v>YGA</v>
          </cell>
          <cell r="F9004">
            <v>750</v>
          </cell>
          <cell r="G9004">
            <v>101815</v>
          </cell>
          <cell r="H9004">
            <v>32.99</v>
          </cell>
          <cell r="I9004" t="str">
            <v>T</v>
          </cell>
          <cell r="J9004"/>
        </row>
        <row r="9005">
          <cell r="A9005">
            <v>17913</v>
          </cell>
          <cell r="B9005" t="str">
            <v>ELIJAH CRAIG TOASTED BARREL 750ml</v>
          </cell>
          <cell r="C9005" t="str">
            <v>L</v>
          </cell>
          <cell r="D9005" t="str">
            <v>LA</v>
          </cell>
          <cell r="E9005" t="str">
            <v>LAS</v>
          </cell>
          <cell r="F9005">
            <v>750</v>
          </cell>
          <cell r="G9005">
            <v>17913</v>
          </cell>
          <cell r="H9005">
            <v>54.99</v>
          </cell>
          <cell r="I9005" t="str">
            <v>A</v>
          </cell>
          <cell r="J9005"/>
        </row>
        <row r="9006">
          <cell r="A9006">
            <v>101086</v>
          </cell>
          <cell r="B9006" t="str">
            <v>ELIJAH CRAIG VAP W/ MIX 750ml</v>
          </cell>
          <cell r="C9006" t="str">
            <v>Y</v>
          </cell>
          <cell r="D9006" t="str">
            <v>YG</v>
          </cell>
          <cell r="E9006" t="str">
            <v>YGA</v>
          </cell>
          <cell r="F9006">
            <v>750</v>
          </cell>
          <cell r="G9006">
            <v>101086</v>
          </cell>
          <cell r="H9006">
            <v>32.99</v>
          </cell>
          <cell r="I9006" t="str">
            <v>D</v>
          </cell>
          <cell r="J9006"/>
        </row>
        <row r="9007">
          <cell r="A9007">
            <v>100550</v>
          </cell>
          <cell r="B9007" t="str">
            <v>ELIJAH CRAIG W/ ICE MOLD 750ml</v>
          </cell>
          <cell r="C9007" t="str">
            <v>Y</v>
          </cell>
          <cell r="D9007" t="str">
            <v>YG</v>
          </cell>
          <cell r="E9007" t="str">
            <v>YGA</v>
          </cell>
          <cell r="F9007">
            <v>750</v>
          </cell>
          <cell r="G9007">
            <v>100550</v>
          </cell>
          <cell r="H9007">
            <v>16.39</v>
          </cell>
          <cell r="I9007" t="str">
            <v>D</v>
          </cell>
          <cell r="J9007"/>
        </row>
        <row r="9008">
          <cell r="A9008">
            <v>923504</v>
          </cell>
          <cell r="B9008" t="str">
            <v>ELIO ALTARE BARBERA 2020 750ml</v>
          </cell>
          <cell r="C9008" t="str">
            <v>Y</v>
          </cell>
          <cell r="D9008" t="str">
            <v>YS</v>
          </cell>
          <cell r="E9008" t="str">
            <v>YSE</v>
          </cell>
          <cell r="F9008">
            <v>750</v>
          </cell>
          <cell r="G9008">
            <v>923504</v>
          </cell>
          <cell r="H9008">
            <v>27.99</v>
          </cell>
          <cell r="I9008" t="str">
            <v>S</v>
          </cell>
          <cell r="J9008"/>
        </row>
        <row r="9009">
          <cell r="A9009">
            <v>910517</v>
          </cell>
          <cell r="B9009" t="str">
            <v>ELIO ALTARE BAROLO 2016 750ml</v>
          </cell>
          <cell r="C9009" t="str">
            <v>Y</v>
          </cell>
          <cell r="D9009" t="str">
            <v>YS</v>
          </cell>
          <cell r="E9009" t="str">
            <v>YSE</v>
          </cell>
          <cell r="F9009">
            <v>750</v>
          </cell>
          <cell r="G9009">
            <v>910517</v>
          </cell>
          <cell r="H9009">
            <v>92.91</v>
          </cell>
          <cell r="I9009" t="str">
            <v>S</v>
          </cell>
          <cell r="J9009"/>
        </row>
        <row r="9010">
          <cell r="A9010">
            <v>949356</v>
          </cell>
          <cell r="B9010" t="str">
            <v>ELIO PERRONE BARBERA TASMORCAN 750ml</v>
          </cell>
          <cell r="C9010" t="str">
            <v>Y</v>
          </cell>
          <cell r="D9010" t="str">
            <v>YS</v>
          </cell>
          <cell r="E9010" t="str">
            <v>YSE</v>
          </cell>
          <cell r="F9010">
            <v>750</v>
          </cell>
          <cell r="G9010">
            <v>949356</v>
          </cell>
          <cell r="H9010">
            <v>17.68</v>
          </cell>
          <cell r="I9010" t="str">
            <v>S</v>
          </cell>
          <cell r="J9010"/>
        </row>
        <row r="9011">
          <cell r="A9011">
            <v>917943</v>
          </cell>
          <cell r="B9011" t="str">
            <v>ELIO PERRONE BIGARO '15/16 750ml</v>
          </cell>
          <cell r="C9011" t="str">
            <v>I</v>
          </cell>
          <cell r="D9011" t="str">
            <v>IP</v>
          </cell>
          <cell r="E9011" t="str">
            <v>IPL</v>
          </cell>
          <cell r="F9011">
            <v>750</v>
          </cell>
          <cell r="G9011">
            <v>917943</v>
          </cell>
          <cell r="H9011">
            <v>10.8</v>
          </cell>
          <cell r="I9011" t="str">
            <v>X</v>
          </cell>
          <cell r="J9011"/>
        </row>
        <row r="9012">
          <cell r="A9012">
            <v>917942</v>
          </cell>
          <cell r="B9012" t="str">
            <v>ELIO PERRONE MOSCATO SOURGA'21 750ml</v>
          </cell>
          <cell r="C9012" t="str">
            <v>K</v>
          </cell>
          <cell r="D9012" t="str">
            <v>KR</v>
          </cell>
          <cell r="E9012" t="str">
            <v>KRL</v>
          </cell>
          <cell r="F9012">
            <v>750</v>
          </cell>
          <cell r="G9012">
            <v>917942</v>
          </cell>
          <cell r="H9012">
            <v>20.99</v>
          </cell>
          <cell r="I9012" t="str">
            <v>L</v>
          </cell>
          <cell r="J9012"/>
        </row>
        <row r="9013">
          <cell r="A9013">
            <v>947334</v>
          </cell>
          <cell r="B9013" t="str">
            <v>ELIO PERRONE MOSCATOSOURGAL 375 ml</v>
          </cell>
          <cell r="C9013" t="str">
            <v>Y</v>
          </cell>
          <cell r="D9013" t="str">
            <v>YS</v>
          </cell>
          <cell r="E9013" t="str">
            <v>YSE</v>
          </cell>
          <cell r="F9013">
            <v>375</v>
          </cell>
          <cell r="G9013">
            <v>947334</v>
          </cell>
          <cell r="H9013">
            <v>11.38</v>
          </cell>
          <cell r="I9013" t="str">
            <v>S</v>
          </cell>
          <cell r="J9013"/>
        </row>
        <row r="9014">
          <cell r="A9014">
            <v>914100</v>
          </cell>
          <cell r="B9014" t="str">
            <v>ELISIR NOVASALUS VINO AMARO 750ml</v>
          </cell>
          <cell r="C9014" t="str">
            <v>Y</v>
          </cell>
          <cell r="D9014" t="str">
            <v>YS</v>
          </cell>
          <cell r="E9014" t="str">
            <v>YSA</v>
          </cell>
          <cell r="F9014">
            <v>750</v>
          </cell>
          <cell r="G9014">
            <v>914100</v>
          </cell>
          <cell r="H9014">
            <v>23.96</v>
          </cell>
          <cell r="I9014" t="str">
            <v>S</v>
          </cell>
          <cell r="J9014"/>
        </row>
        <row r="9015">
          <cell r="A9015">
            <v>947848</v>
          </cell>
          <cell r="B9015" t="str">
            <v>ELIVETTE RED TABLE 2008 750ml</v>
          </cell>
          <cell r="C9015" t="str">
            <v>Y</v>
          </cell>
          <cell r="D9015" t="str">
            <v>YS</v>
          </cell>
          <cell r="E9015" t="str">
            <v>YSE</v>
          </cell>
          <cell r="F9015">
            <v>750</v>
          </cell>
          <cell r="G9015">
            <v>947848</v>
          </cell>
          <cell r="H9015">
            <v>118.29</v>
          </cell>
          <cell r="I9015" t="str">
            <v>S</v>
          </cell>
          <cell r="J9015"/>
        </row>
        <row r="9016">
          <cell r="A9016">
            <v>947847</v>
          </cell>
          <cell r="B9016" t="str">
            <v>ELIVETTE RED TABLE 2009 750ml</v>
          </cell>
          <cell r="C9016" t="str">
            <v>Y</v>
          </cell>
          <cell r="D9016" t="str">
            <v>YS</v>
          </cell>
          <cell r="E9016" t="str">
            <v>YSE</v>
          </cell>
          <cell r="F9016">
            <v>750</v>
          </cell>
          <cell r="G9016">
            <v>947847</v>
          </cell>
          <cell r="H9016">
            <v>118.29</v>
          </cell>
          <cell r="I9016" t="str">
            <v>S</v>
          </cell>
          <cell r="J9016"/>
        </row>
        <row r="9017">
          <cell r="A9017">
            <v>918773</v>
          </cell>
          <cell r="B9017" t="str">
            <v>ELIZABETH CHAMBERS P N LZY RVR'18 750ml</v>
          </cell>
          <cell r="C9017" t="str">
            <v>P</v>
          </cell>
          <cell r="D9017" t="str">
            <v>PL</v>
          </cell>
          <cell r="E9017" t="str">
            <v>PLR</v>
          </cell>
          <cell r="F9017">
            <v>750</v>
          </cell>
          <cell r="G9017">
            <v>918773</v>
          </cell>
          <cell r="H9017">
            <v>44.57</v>
          </cell>
          <cell r="I9017" t="str">
            <v>X</v>
          </cell>
          <cell r="J9017"/>
        </row>
        <row r="9018">
          <cell r="A9018">
            <v>918772</v>
          </cell>
          <cell r="B9018" t="str">
            <v>ELIZABETH CHAMBERS P N TMPRNC '14 750ml</v>
          </cell>
          <cell r="C9018" t="str">
            <v>P</v>
          </cell>
          <cell r="D9018" t="str">
            <v>PL</v>
          </cell>
          <cell r="E9018" t="str">
            <v>PLR</v>
          </cell>
          <cell r="F9018">
            <v>750</v>
          </cell>
          <cell r="G9018">
            <v>918772</v>
          </cell>
          <cell r="H9018">
            <v>44.43</v>
          </cell>
          <cell r="I9018" t="str">
            <v>U</v>
          </cell>
          <cell r="J9018"/>
        </row>
        <row r="9019">
          <cell r="A9019">
            <v>914315</v>
          </cell>
          <cell r="B9019" t="str">
            <v>ELK COVE PINOT BLANC'15 750ml</v>
          </cell>
          <cell r="C9019" t="str">
            <v>Y</v>
          </cell>
          <cell r="D9019" t="str">
            <v>YS</v>
          </cell>
          <cell r="E9019" t="str">
            <v>YSE</v>
          </cell>
          <cell r="F9019">
            <v>750</v>
          </cell>
          <cell r="G9019">
            <v>914315</v>
          </cell>
          <cell r="H9019">
            <v>18.989999999999998</v>
          </cell>
          <cell r="I9019" t="str">
            <v>S</v>
          </cell>
          <cell r="J9019"/>
        </row>
        <row r="9020">
          <cell r="A9020">
            <v>916403</v>
          </cell>
          <cell r="B9020" t="str">
            <v>ELK COVE PINOT FIVE MTN'15/16 750ml</v>
          </cell>
          <cell r="C9020" t="str">
            <v>P</v>
          </cell>
          <cell r="D9020" t="str">
            <v>PL</v>
          </cell>
          <cell r="E9020" t="str">
            <v>PLR</v>
          </cell>
          <cell r="F9020">
            <v>750</v>
          </cell>
          <cell r="G9020">
            <v>916403</v>
          </cell>
          <cell r="H9020">
            <v>27</v>
          </cell>
          <cell r="I9020" t="str">
            <v>X</v>
          </cell>
          <cell r="J9020"/>
        </row>
        <row r="9021">
          <cell r="A9021">
            <v>562460</v>
          </cell>
          <cell r="B9021" t="str">
            <v>ELK COVE PINOT GRIS 750ml</v>
          </cell>
          <cell r="C9021" t="str">
            <v>K</v>
          </cell>
          <cell r="D9021" t="str">
            <v>KK</v>
          </cell>
          <cell r="E9021" t="str">
            <v>KKH</v>
          </cell>
          <cell r="F9021">
            <v>750</v>
          </cell>
          <cell r="G9021">
            <v>562460</v>
          </cell>
          <cell r="H9021">
            <v>19.989999999999998</v>
          </cell>
          <cell r="I9021">
            <v>1</v>
          </cell>
          <cell r="J9021"/>
        </row>
        <row r="9022">
          <cell r="A9022">
            <v>911081</v>
          </cell>
          <cell r="B9022" t="str">
            <v>ELK COVE PINOT LA BOHEME'14/16 750ml</v>
          </cell>
          <cell r="C9022" t="str">
            <v>P</v>
          </cell>
          <cell r="D9022" t="str">
            <v>PL</v>
          </cell>
          <cell r="E9022" t="str">
            <v>PLR</v>
          </cell>
          <cell r="F9022">
            <v>750</v>
          </cell>
          <cell r="G9022">
            <v>911081</v>
          </cell>
          <cell r="H9022">
            <v>27</v>
          </cell>
          <cell r="I9022" t="str">
            <v>X</v>
          </cell>
          <cell r="J9022"/>
        </row>
        <row r="9023">
          <cell r="A9023">
            <v>914192</v>
          </cell>
          <cell r="B9023" t="str">
            <v>ELK COVE PINOT MT RICHMOND'14/15 750ml</v>
          </cell>
          <cell r="C9023" t="str">
            <v>Y</v>
          </cell>
          <cell r="D9023" t="str">
            <v>YS</v>
          </cell>
          <cell r="E9023" t="str">
            <v>YSE</v>
          </cell>
          <cell r="F9023">
            <v>750</v>
          </cell>
          <cell r="G9023">
            <v>914192</v>
          </cell>
          <cell r="H9023">
            <v>49.99</v>
          </cell>
          <cell r="I9023" t="str">
            <v>S</v>
          </cell>
          <cell r="J9023"/>
        </row>
        <row r="9024">
          <cell r="A9024">
            <v>915194</v>
          </cell>
          <cell r="B9024" t="str">
            <v>ELK COVE PINOT NOIR GOODRICH'18 750ml</v>
          </cell>
          <cell r="C9024" t="str">
            <v>L</v>
          </cell>
          <cell r="D9024" t="str">
            <v>LA</v>
          </cell>
          <cell r="E9024" t="str">
            <v>LAW</v>
          </cell>
          <cell r="F9024">
            <v>750</v>
          </cell>
          <cell r="G9024">
            <v>915194</v>
          </cell>
          <cell r="H9024">
            <v>51.5</v>
          </cell>
          <cell r="I9024" t="str">
            <v>A</v>
          </cell>
          <cell r="J9024"/>
        </row>
        <row r="9025">
          <cell r="A9025">
            <v>912916</v>
          </cell>
          <cell r="B9025" t="str">
            <v>ELK COVE PINOT NOIR ROOSEVELT'18 750ml</v>
          </cell>
          <cell r="C9025" t="str">
            <v>L</v>
          </cell>
          <cell r="D9025" t="str">
            <v>LA</v>
          </cell>
          <cell r="E9025" t="str">
            <v>LAW</v>
          </cell>
          <cell r="F9025">
            <v>750</v>
          </cell>
          <cell r="G9025">
            <v>912916</v>
          </cell>
          <cell r="H9025">
            <v>79.989999999999995</v>
          </cell>
          <cell r="I9025" t="str">
            <v>A</v>
          </cell>
          <cell r="J9025"/>
        </row>
        <row r="9026">
          <cell r="A9026">
            <v>916402</v>
          </cell>
          <cell r="B9026" t="str">
            <v>ELK COVE PINOT NOIR ROSE'21 750ml</v>
          </cell>
          <cell r="C9026" t="str">
            <v>M</v>
          </cell>
          <cell r="D9026" t="str">
            <v>MP</v>
          </cell>
          <cell r="E9026" t="str">
            <v>MPQ</v>
          </cell>
          <cell r="F9026">
            <v>750</v>
          </cell>
          <cell r="G9026">
            <v>916402</v>
          </cell>
          <cell r="H9026">
            <v>16.989999999999998</v>
          </cell>
          <cell r="I9026" t="str">
            <v>L</v>
          </cell>
          <cell r="J9026"/>
        </row>
        <row r="9027">
          <cell r="A9027">
            <v>463200</v>
          </cell>
          <cell r="B9027" t="str">
            <v>ELK COVE PINOT NOIR WILLAMETTE 750ml</v>
          </cell>
          <cell r="C9027" t="str">
            <v>P</v>
          </cell>
          <cell r="D9027" t="str">
            <v>PL</v>
          </cell>
          <cell r="E9027" t="str">
            <v>PLR</v>
          </cell>
          <cell r="F9027">
            <v>750</v>
          </cell>
          <cell r="G9027">
            <v>463200</v>
          </cell>
          <cell r="H9027">
            <v>29.99</v>
          </cell>
          <cell r="I9027">
            <v>1</v>
          </cell>
          <cell r="J9027"/>
        </row>
        <row r="9028">
          <cell r="A9028">
            <v>911871</v>
          </cell>
          <cell r="B9028" t="str">
            <v>ELK COVE RIESLING ESTATE'15/16 750ml</v>
          </cell>
          <cell r="C9028" t="str">
            <v>Y</v>
          </cell>
          <cell r="D9028" t="str">
            <v>YS</v>
          </cell>
          <cell r="E9028" t="str">
            <v>YSE</v>
          </cell>
          <cell r="F9028">
            <v>750</v>
          </cell>
          <cell r="G9028">
            <v>911871</v>
          </cell>
          <cell r="H9028">
            <v>18.989999999999998</v>
          </cell>
          <cell r="I9028" t="str">
            <v>S</v>
          </cell>
          <cell r="J9028"/>
        </row>
        <row r="9029">
          <cell r="A9029">
            <v>950868</v>
          </cell>
          <cell r="B9029" t="str">
            <v>ELK COVE SPARKLING PINOT NOIR ROSE 750ml</v>
          </cell>
          <cell r="C9029" t="str">
            <v>Y</v>
          </cell>
          <cell r="D9029" t="str">
            <v>YS</v>
          </cell>
          <cell r="E9029" t="str">
            <v>YSE</v>
          </cell>
          <cell r="F9029">
            <v>750</v>
          </cell>
          <cell r="G9029">
            <v>950868</v>
          </cell>
          <cell r="H9029">
            <v>50.5</v>
          </cell>
          <cell r="I9029" t="str">
            <v>S</v>
          </cell>
          <cell r="J9029"/>
        </row>
        <row r="9030">
          <cell r="A9030">
            <v>947956</v>
          </cell>
          <cell r="B9030" t="str">
            <v>ELK COVE SPRING VARIETAL 750ml</v>
          </cell>
          <cell r="C9030" t="str">
            <v>Y</v>
          </cell>
          <cell r="D9030" t="str">
            <v>YS</v>
          </cell>
          <cell r="E9030" t="str">
            <v>YSE</v>
          </cell>
          <cell r="F9030">
            <v>750</v>
          </cell>
          <cell r="G9030">
            <v>947956</v>
          </cell>
          <cell r="H9030">
            <v>7.21</v>
          </cell>
          <cell r="I9030" t="str">
            <v>S</v>
          </cell>
          <cell r="J9030"/>
        </row>
        <row r="9031">
          <cell r="A9031">
            <v>562470</v>
          </cell>
          <cell r="B9031" t="str">
            <v>ELK COVE ULTIMA WHITE '15 375 ml</v>
          </cell>
          <cell r="C9031" t="str">
            <v>K</v>
          </cell>
          <cell r="D9031" t="str">
            <v>KK</v>
          </cell>
          <cell r="E9031" t="str">
            <v>KKU</v>
          </cell>
          <cell r="F9031">
            <v>375</v>
          </cell>
          <cell r="G9031">
            <v>562470</v>
          </cell>
          <cell r="H9031">
            <v>17.28</v>
          </cell>
          <cell r="I9031" t="str">
            <v>X</v>
          </cell>
          <cell r="J9031"/>
        </row>
        <row r="9032">
          <cell r="A9032">
            <v>919205</v>
          </cell>
          <cell r="B9032" t="str">
            <v>ELK COVE WHITE ULTIMA 375ml</v>
          </cell>
          <cell r="C9032" t="str">
            <v>Y</v>
          </cell>
          <cell r="D9032" t="str">
            <v>YS</v>
          </cell>
          <cell r="E9032" t="str">
            <v>YSE</v>
          </cell>
          <cell r="F9032">
            <v>375</v>
          </cell>
          <cell r="G9032">
            <v>919205</v>
          </cell>
          <cell r="H9032">
            <v>30.55</v>
          </cell>
          <cell r="I9032" t="str">
            <v>S</v>
          </cell>
          <cell r="J9032"/>
        </row>
        <row r="9033">
          <cell r="A9033">
            <v>30961</v>
          </cell>
          <cell r="B9033" t="str">
            <v>ELLENSBURG AMETHYST LAVENDER GIN 750ml</v>
          </cell>
          <cell r="C9033" t="str">
            <v>Y</v>
          </cell>
          <cell r="D9033" t="str">
            <v>YS</v>
          </cell>
          <cell r="E9033" t="str">
            <v>YSA</v>
          </cell>
          <cell r="F9033">
            <v>750</v>
          </cell>
          <cell r="G9033">
            <v>30961</v>
          </cell>
          <cell r="H9033">
            <v>37.26</v>
          </cell>
          <cell r="I9033" t="str">
            <v>S</v>
          </cell>
          <cell r="J9033"/>
        </row>
        <row r="9034">
          <cell r="A9034">
            <v>922890</v>
          </cell>
          <cell r="B9034" t="str">
            <v>ELLENSBURG WILD HORSE VODKA 750ml</v>
          </cell>
          <cell r="C9034" t="str">
            <v>Y</v>
          </cell>
          <cell r="D9034" t="str">
            <v>YS</v>
          </cell>
          <cell r="E9034" t="str">
            <v>YSA</v>
          </cell>
          <cell r="F9034">
            <v>750</v>
          </cell>
          <cell r="G9034">
            <v>922890</v>
          </cell>
          <cell r="H9034">
            <v>28.35</v>
          </cell>
          <cell r="I9034" t="str">
            <v>S</v>
          </cell>
          <cell r="J9034"/>
        </row>
        <row r="9035">
          <cell r="A9035">
            <v>949072</v>
          </cell>
          <cell r="B9035" t="str">
            <v>ELLISER NOVASALUS AMARO 750ml</v>
          </cell>
          <cell r="C9035" t="str">
            <v>Y</v>
          </cell>
          <cell r="D9035" t="str">
            <v>YS</v>
          </cell>
          <cell r="E9035" t="str">
            <v>YSE</v>
          </cell>
          <cell r="F9035">
            <v>750</v>
          </cell>
          <cell r="G9035">
            <v>949072</v>
          </cell>
          <cell r="H9035">
            <v>23.04</v>
          </cell>
          <cell r="I9035" t="str">
            <v>S</v>
          </cell>
          <cell r="J9035"/>
        </row>
        <row r="9036">
          <cell r="A9036">
            <v>17943</v>
          </cell>
          <cell r="B9036" t="str">
            <v>ELMER T LEE 100TH BOURBON 750ml</v>
          </cell>
          <cell r="C9036" t="str">
            <v>A</v>
          </cell>
          <cell r="D9036" t="str">
            <v>AW</v>
          </cell>
          <cell r="E9036" t="str">
            <v>AWK</v>
          </cell>
          <cell r="F9036">
            <v>750</v>
          </cell>
          <cell r="G9036">
            <v>17943</v>
          </cell>
          <cell r="H9036">
            <v>109.99</v>
          </cell>
          <cell r="I9036" t="str">
            <v>U</v>
          </cell>
          <cell r="J9036"/>
        </row>
        <row r="9037">
          <cell r="A9037">
            <v>17946</v>
          </cell>
          <cell r="B9037" t="str">
            <v>ELMER T LEE SINGLE BARREL BOURBON 750ml</v>
          </cell>
          <cell r="C9037" t="str">
            <v>L</v>
          </cell>
          <cell r="D9037" t="str">
            <v>LA</v>
          </cell>
          <cell r="E9037" t="str">
            <v>LAS</v>
          </cell>
          <cell r="F9037">
            <v>750</v>
          </cell>
          <cell r="G9037">
            <v>17946</v>
          </cell>
          <cell r="H9037">
            <v>39.99</v>
          </cell>
          <cell r="I9037" t="str">
            <v>A</v>
          </cell>
          <cell r="J9037"/>
        </row>
        <row r="9038">
          <cell r="A9038">
            <v>955414</v>
          </cell>
          <cell r="B9038" t="str">
            <v>ELODIE BALME COTES DU RHONE 750ml</v>
          </cell>
          <cell r="C9038" t="str">
            <v>Y</v>
          </cell>
          <cell r="D9038" t="str">
            <v>YS</v>
          </cell>
          <cell r="E9038" t="str">
            <v>YSE</v>
          </cell>
          <cell r="F9038">
            <v>750</v>
          </cell>
          <cell r="G9038">
            <v>955414</v>
          </cell>
          <cell r="H9038">
            <v>19.91</v>
          </cell>
          <cell r="I9038" t="str">
            <v>S</v>
          </cell>
          <cell r="J9038"/>
        </row>
        <row r="9039">
          <cell r="A9039">
            <v>954868</v>
          </cell>
          <cell r="B9039" t="str">
            <v>ELODIE BALME VDF ROUGE 750ml</v>
          </cell>
          <cell r="C9039" t="str">
            <v>Y</v>
          </cell>
          <cell r="D9039" t="str">
            <v>YS</v>
          </cell>
          <cell r="E9039" t="str">
            <v>YSE</v>
          </cell>
          <cell r="F9039">
            <v>750</v>
          </cell>
          <cell r="G9039">
            <v>954868</v>
          </cell>
          <cell r="H9039">
            <v>16.93</v>
          </cell>
          <cell r="I9039" t="str">
            <v>S</v>
          </cell>
          <cell r="J9039"/>
        </row>
        <row r="9040">
          <cell r="A9040">
            <v>562490</v>
          </cell>
          <cell r="B9040" t="str">
            <v>ELOUAN CHARDONNAY 750ml</v>
          </cell>
          <cell r="C9040" t="str">
            <v>K</v>
          </cell>
          <cell r="D9040" t="str">
            <v>KK</v>
          </cell>
          <cell r="E9040" t="str">
            <v>KKB</v>
          </cell>
          <cell r="F9040">
            <v>750</v>
          </cell>
          <cell r="G9040">
            <v>562490</v>
          </cell>
          <cell r="H9040">
            <v>19.989999999999998</v>
          </cell>
          <cell r="I9040">
            <v>1</v>
          </cell>
          <cell r="J9040"/>
        </row>
        <row r="9041">
          <cell r="A9041">
            <v>953560</v>
          </cell>
          <cell r="B9041" t="str">
            <v>ELOUAN KLAMATH RESERVE PINOT 750ml</v>
          </cell>
          <cell r="C9041" t="str">
            <v>Y</v>
          </cell>
          <cell r="D9041" t="str">
            <v>YS</v>
          </cell>
          <cell r="E9041" t="str">
            <v>YSE</v>
          </cell>
          <cell r="F9041">
            <v>750</v>
          </cell>
          <cell r="G9041">
            <v>953560</v>
          </cell>
          <cell r="H9041">
            <v>43.09</v>
          </cell>
          <cell r="I9041" t="str">
            <v>S</v>
          </cell>
          <cell r="J9041"/>
        </row>
        <row r="9042">
          <cell r="A9042">
            <v>463202</v>
          </cell>
          <cell r="B9042" t="str">
            <v>ELOUAN PINOT NOIR OREGON 750ml</v>
          </cell>
          <cell r="C9042" t="str">
            <v>P</v>
          </cell>
          <cell r="D9042" t="str">
            <v>PL</v>
          </cell>
          <cell r="E9042" t="str">
            <v>PLR</v>
          </cell>
          <cell r="F9042">
            <v>750</v>
          </cell>
          <cell r="G9042">
            <v>463202</v>
          </cell>
          <cell r="H9042">
            <v>22.99</v>
          </cell>
          <cell r="I9042">
            <v>1</v>
          </cell>
          <cell r="J9042"/>
        </row>
        <row r="9043">
          <cell r="A9043">
            <v>918602</v>
          </cell>
          <cell r="B9043" t="str">
            <v>ELOUAN PINOT NOIR ROSE'18/19 750ml</v>
          </cell>
          <cell r="C9043" t="str">
            <v>M</v>
          </cell>
          <cell r="D9043" t="str">
            <v>MP</v>
          </cell>
          <cell r="E9043" t="str">
            <v>MPW</v>
          </cell>
          <cell r="F9043">
            <v>750</v>
          </cell>
          <cell r="G9043">
            <v>918602</v>
          </cell>
          <cell r="H9043">
            <v>17.989999999999998</v>
          </cell>
          <cell r="I9043" t="str">
            <v>L</v>
          </cell>
          <cell r="J9043"/>
        </row>
        <row r="9044">
          <cell r="A9044">
            <v>953494</v>
          </cell>
          <cell r="B9044" t="str">
            <v>ELSA BIANCHI TORRONTES 750ml</v>
          </cell>
          <cell r="C9044" t="str">
            <v>Y</v>
          </cell>
          <cell r="D9044" t="str">
            <v>YS</v>
          </cell>
          <cell r="E9044" t="str">
            <v>YSE</v>
          </cell>
          <cell r="F9044">
            <v>750</v>
          </cell>
          <cell r="G9044">
            <v>953494</v>
          </cell>
          <cell r="H9044">
            <v>11.88</v>
          </cell>
          <cell r="I9044" t="str">
            <v>S</v>
          </cell>
          <cell r="J9044"/>
        </row>
        <row r="9045">
          <cell r="A9045">
            <v>947144</v>
          </cell>
          <cell r="B9045" t="str">
            <v>ELTON PINOT NOIR 750ml</v>
          </cell>
          <cell r="C9045" t="str">
            <v>Y</v>
          </cell>
          <cell r="D9045" t="str">
            <v>YS</v>
          </cell>
          <cell r="E9045" t="str">
            <v>YSE</v>
          </cell>
          <cell r="F9045">
            <v>750</v>
          </cell>
          <cell r="G9045">
            <v>947144</v>
          </cell>
          <cell r="H9045">
            <v>48.5</v>
          </cell>
          <cell r="I9045" t="str">
            <v>S</v>
          </cell>
          <cell r="J9045"/>
        </row>
        <row r="9046">
          <cell r="A9046">
            <v>948759</v>
          </cell>
          <cell r="B9046" t="str">
            <v>ELVI HERENZA CRIANZA 750ml</v>
          </cell>
          <cell r="C9046" t="str">
            <v>Y</v>
          </cell>
          <cell r="D9046" t="str">
            <v>YS</v>
          </cell>
          <cell r="E9046" t="str">
            <v>YSE</v>
          </cell>
          <cell r="F9046">
            <v>750</v>
          </cell>
          <cell r="G9046">
            <v>948759</v>
          </cell>
          <cell r="H9046">
            <v>26.32</v>
          </cell>
          <cell r="I9046" t="str">
            <v>S</v>
          </cell>
          <cell r="J9046"/>
        </row>
        <row r="9047">
          <cell r="A9047">
            <v>948760</v>
          </cell>
          <cell r="B9047" t="str">
            <v>ELVI HERENZA RESERVA 750ml</v>
          </cell>
          <cell r="C9047" t="str">
            <v>Y</v>
          </cell>
          <cell r="D9047" t="str">
            <v>YS</v>
          </cell>
          <cell r="E9047" t="str">
            <v>YSE</v>
          </cell>
          <cell r="F9047">
            <v>750</v>
          </cell>
          <cell r="G9047">
            <v>948760</v>
          </cell>
          <cell r="H9047">
            <v>38.18</v>
          </cell>
          <cell r="I9047" t="str">
            <v>S</v>
          </cell>
          <cell r="J9047"/>
        </row>
        <row r="9048">
          <cell r="A9048">
            <v>948758</v>
          </cell>
          <cell r="B9048" t="str">
            <v>ELVI HERENZA RIOJA 750ml</v>
          </cell>
          <cell r="C9048" t="str">
            <v>Y</v>
          </cell>
          <cell r="D9048" t="str">
            <v>YS</v>
          </cell>
          <cell r="E9048" t="str">
            <v>YSE</v>
          </cell>
          <cell r="F9048">
            <v>750</v>
          </cell>
          <cell r="G9048">
            <v>948758</v>
          </cell>
          <cell r="H9048">
            <v>14.74</v>
          </cell>
          <cell r="I9048" t="str">
            <v>S</v>
          </cell>
          <cell r="J9048"/>
        </row>
        <row r="9049">
          <cell r="A9049">
            <v>952672</v>
          </cell>
          <cell r="B9049" t="str">
            <v>ELVIO COGNO BARBARESCO 2014 750ml</v>
          </cell>
          <cell r="C9049" t="str">
            <v>Y</v>
          </cell>
          <cell r="D9049" t="str">
            <v>YS</v>
          </cell>
          <cell r="E9049" t="str">
            <v>YSE</v>
          </cell>
          <cell r="F9049">
            <v>750</v>
          </cell>
          <cell r="G9049">
            <v>952672</v>
          </cell>
          <cell r="H9049">
            <v>64.400000000000006</v>
          </cell>
          <cell r="I9049" t="str">
            <v>S</v>
          </cell>
          <cell r="J9049"/>
        </row>
        <row r="9050">
          <cell r="A9050">
            <v>911955</v>
          </cell>
          <cell r="B9050" t="str">
            <v>ELVIO COGNO BARBARESCO'18 750ml</v>
          </cell>
          <cell r="C9050" t="str">
            <v>Y</v>
          </cell>
          <cell r="D9050" t="str">
            <v>YS</v>
          </cell>
          <cell r="E9050" t="str">
            <v>YSE</v>
          </cell>
          <cell r="F9050">
            <v>750</v>
          </cell>
          <cell r="G9050">
            <v>911955</v>
          </cell>
          <cell r="H9050">
            <v>65.81</v>
          </cell>
          <cell r="I9050" t="str">
            <v>S</v>
          </cell>
          <cell r="J9050"/>
        </row>
        <row r="9051">
          <cell r="A9051">
            <v>914564</v>
          </cell>
          <cell r="B9051" t="str">
            <v>ELVIO COGNO BARBERA BRICC M'05/06 750ml</v>
          </cell>
          <cell r="C9051" t="str">
            <v>P</v>
          </cell>
          <cell r="D9051" t="str">
            <v>PR</v>
          </cell>
          <cell r="E9051" t="str">
            <v>PRJ</v>
          </cell>
          <cell r="F9051">
            <v>750</v>
          </cell>
          <cell r="G9051">
            <v>914564</v>
          </cell>
          <cell r="H9051">
            <v>29.06</v>
          </cell>
          <cell r="I9051" t="str">
            <v>X</v>
          </cell>
          <cell r="J9051"/>
        </row>
        <row r="9052">
          <cell r="A9052">
            <v>951914</v>
          </cell>
          <cell r="B9052" t="str">
            <v>ELVIO COGNO BAROLO RAVERA 750ml</v>
          </cell>
          <cell r="C9052" t="str">
            <v>Y</v>
          </cell>
          <cell r="D9052" t="str">
            <v>YS</v>
          </cell>
          <cell r="E9052" t="str">
            <v>YSE</v>
          </cell>
          <cell r="F9052">
            <v>750</v>
          </cell>
          <cell r="G9052">
            <v>951914</v>
          </cell>
          <cell r="H9052">
            <v>85.62</v>
          </cell>
          <cell r="I9052" t="str">
            <v>S</v>
          </cell>
          <cell r="J9052"/>
        </row>
        <row r="9053">
          <cell r="A9053">
            <v>950436</v>
          </cell>
          <cell r="B9053" t="str">
            <v>ELVIO COGNO DOLCETTOD'ALBA 750ml</v>
          </cell>
          <cell r="C9053" t="str">
            <v>Y</v>
          </cell>
          <cell r="D9053" t="str">
            <v>YS</v>
          </cell>
          <cell r="E9053" t="str">
            <v>YSE</v>
          </cell>
          <cell r="F9053">
            <v>750</v>
          </cell>
          <cell r="G9053">
            <v>950436</v>
          </cell>
          <cell r="H9053">
            <v>22.97</v>
          </cell>
          <cell r="I9053" t="str">
            <v>S</v>
          </cell>
          <cell r="J9053"/>
        </row>
        <row r="9054">
          <cell r="A9054">
            <v>900831</v>
          </cell>
          <cell r="B9054" t="str">
            <v>ELVIO COGNO NASCETTA DI NOVELLO 1500ml</v>
          </cell>
          <cell r="C9054" t="str">
            <v>Y</v>
          </cell>
          <cell r="D9054" t="str">
            <v>YS</v>
          </cell>
          <cell r="E9054" t="str">
            <v>YSE</v>
          </cell>
          <cell r="F9054">
            <v>1500</v>
          </cell>
          <cell r="G9054">
            <v>900831</v>
          </cell>
          <cell r="H9054">
            <v>88.65</v>
          </cell>
          <cell r="I9054" t="str">
            <v>S</v>
          </cell>
          <cell r="J9054"/>
        </row>
        <row r="9055">
          <cell r="A9055">
            <v>900811</v>
          </cell>
          <cell r="B9055" t="str">
            <v>ELVIO COGNO NUOVA BAROLO'17 750ml</v>
          </cell>
          <cell r="C9055" t="str">
            <v>Y</v>
          </cell>
          <cell r="D9055" t="str">
            <v>YS</v>
          </cell>
          <cell r="E9055" t="str">
            <v>YSE</v>
          </cell>
          <cell r="F9055">
            <v>750</v>
          </cell>
          <cell r="G9055">
            <v>900811</v>
          </cell>
          <cell r="H9055">
            <v>69.569999999999993</v>
          </cell>
          <cell r="I9055" t="str">
            <v>S</v>
          </cell>
          <cell r="J9055"/>
        </row>
        <row r="9056">
          <cell r="A9056">
            <v>923651</v>
          </cell>
          <cell r="B9056" t="str">
            <v>ELVIO COGNO RAVERA BAROLO 2014 750ml</v>
          </cell>
          <cell r="C9056" t="str">
            <v>Y</v>
          </cell>
          <cell r="D9056" t="str">
            <v>YS</v>
          </cell>
          <cell r="E9056" t="str">
            <v>YSE</v>
          </cell>
          <cell r="F9056">
            <v>750</v>
          </cell>
          <cell r="G9056">
            <v>923651</v>
          </cell>
          <cell r="H9056">
            <v>100.19</v>
          </cell>
          <cell r="I9056" t="str">
            <v>S</v>
          </cell>
          <cell r="J9056"/>
        </row>
        <row r="9057">
          <cell r="A9057">
            <v>917500</v>
          </cell>
          <cell r="B9057" t="str">
            <v>ELVIO TINTERO VINO BLANCO'16 750ml</v>
          </cell>
          <cell r="C9057" t="str">
            <v>K</v>
          </cell>
          <cell r="D9057" t="str">
            <v>KR</v>
          </cell>
          <cell r="E9057" t="str">
            <v>KRL</v>
          </cell>
          <cell r="F9057">
            <v>750</v>
          </cell>
          <cell r="G9057">
            <v>917500</v>
          </cell>
          <cell r="H9057">
            <v>13.99</v>
          </cell>
          <cell r="I9057" t="str">
            <v>X</v>
          </cell>
          <cell r="J9057"/>
        </row>
        <row r="9058">
          <cell r="A9058">
            <v>562496</v>
          </cell>
          <cell r="B9058" t="str">
            <v>ELY BY CALLAWAY CELLARS CHARDONNAY 750ml</v>
          </cell>
          <cell r="C9058" t="str">
            <v>K</v>
          </cell>
          <cell r="D9058" t="str">
            <v>KK</v>
          </cell>
          <cell r="E9058" t="str">
            <v>KKB</v>
          </cell>
          <cell r="F9058">
            <v>750</v>
          </cell>
          <cell r="G9058">
            <v>562496</v>
          </cell>
          <cell r="H9058">
            <v>15.99</v>
          </cell>
          <cell r="I9058">
            <v>1</v>
          </cell>
          <cell r="J9058"/>
        </row>
        <row r="9059">
          <cell r="A9059">
            <v>947475</v>
          </cell>
          <cell r="B9059" t="str">
            <v>ELYSE LE CORBEAU 750ml</v>
          </cell>
          <cell r="C9059" t="str">
            <v>Y</v>
          </cell>
          <cell r="D9059" t="str">
            <v>YS</v>
          </cell>
          <cell r="E9059" t="str">
            <v>YSE</v>
          </cell>
          <cell r="F9059">
            <v>750</v>
          </cell>
          <cell r="G9059">
            <v>947475</v>
          </cell>
          <cell r="H9059">
            <v>31.59</v>
          </cell>
          <cell r="I9059" t="str">
            <v>S</v>
          </cell>
          <cell r="J9059"/>
        </row>
        <row r="9060">
          <cell r="A9060">
            <v>951968</v>
          </cell>
          <cell r="B9060" t="str">
            <v>ELYSE L'ENGENUE 750ml</v>
          </cell>
          <cell r="C9060" t="str">
            <v>Y</v>
          </cell>
          <cell r="D9060" t="str">
            <v>YS</v>
          </cell>
          <cell r="E9060" t="str">
            <v>YSE</v>
          </cell>
          <cell r="F9060">
            <v>750</v>
          </cell>
          <cell r="G9060">
            <v>951968</v>
          </cell>
          <cell r="H9060">
            <v>19.37</v>
          </cell>
          <cell r="I9060" t="str">
            <v>S</v>
          </cell>
          <cell r="J9060"/>
        </row>
        <row r="9061">
          <cell r="A9061">
            <v>951098</v>
          </cell>
          <cell r="B9061" t="str">
            <v>ELYSE NERO MISTO '12 750ml</v>
          </cell>
          <cell r="C9061" t="str">
            <v>Y</v>
          </cell>
          <cell r="D9061" t="str">
            <v>YS</v>
          </cell>
          <cell r="E9061" t="str">
            <v>YSE</v>
          </cell>
          <cell r="F9061">
            <v>750</v>
          </cell>
          <cell r="G9061">
            <v>951098</v>
          </cell>
          <cell r="H9061">
            <v>26.89</v>
          </cell>
          <cell r="I9061" t="str">
            <v>S</v>
          </cell>
          <cell r="J9061"/>
        </row>
        <row r="9062">
          <cell r="A9062">
            <v>920518</v>
          </cell>
          <cell r="B9062" t="str">
            <v>ELYSE ROSE'18 750ml</v>
          </cell>
          <cell r="C9062" t="str">
            <v>Y</v>
          </cell>
          <cell r="D9062" t="str">
            <v>YS</v>
          </cell>
          <cell r="E9062" t="str">
            <v>YSE</v>
          </cell>
          <cell r="F9062">
            <v>750</v>
          </cell>
          <cell r="G9062">
            <v>920518</v>
          </cell>
          <cell r="H9062">
            <v>24.07</v>
          </cell>
          <cell r="I9062" t="str">
            <v>S</v>
          </cell>
          <cell r="J9062"/>
        </row>
        <row r="9063">
          <cell r="A9063">
            <v>955324</v>
          </cell>
          <cell r="B9063" t="str">
            <v>ELYSIAN DAYGLOW IPA 355ml</v>
          </cell>
          <cell r="C9063" t="str">
            <v>T</v>
          </cell>
          <cell r="D9063" t="str">
            <v>TN</v>
          </cell>
          <cell r="E9063" t="str">
            <v>TNC</v>
          </cell>
          <cell r="F9063">
            <v>355</v>
          </cell>
          <cell r="G9063">
            <v>955324</v>
          </cell>
          <cell r="H9063">
            <v>2.5499999999999998</v>
          </cell>
          <cell r="I9063" t="str">
            <v>D</v>
          </cell>
          <cell r="J9063"/>
        </row>
        <row r="9064">
          <cell r="A9064">
            <v>914436</v>
          </cell>
          <cell r="B9064" t="str">
            <v>ELYSIAN FULL CONTACT IMP HAZY IPA 355 ml</v>
          </cell>
          <cell r="C9064" t="str">
            <v>T</v>
          </cell>
          <cell r="D9064" t="str">
            <v>TN</v>
          </cell>
          <cell r="E9064" t="str">
            <v>TNF</v>
          </cell>
          <cell r="F9064">
            <v>355</v>
          </cell>
          <cell r="G9064">
            <v>914436</v>
          </cell>
          <cell r="H9064">
            <v>2.65</v>
          </cell>
          <cell r="I9064">
            <v>1</v>
          </cell>
          <cell r="J9064"/>
        </row>
        <row r="9065">
          <cell r="A9065">
            <v>954650</v>
          </cell>
          <cell r="B9065" t="str">
            <v>ELYSIAN GREAT PUMPKIN 650ml</v>
          </cell>
          <cell r="C9065" t="str">
            <v>Y</v>
          </cell>
          <cell r="D9065" t="str">
            <v>YS</v>
          </cell>
          <cell r="E9065" t="str">
            <v>YST</v>
          </cell>
          <cell r="F9065">
            <v>650</v>
          </cell>
          <cell r="G9065">
            <v>954650</v>
          </cell>
          <cell r="H9065">
            <v>10.050000000000001</v>
          </cell>
          <cell r="I9065" t="str">
            <v>U</v>
          </cell>
          <cell r="J9065"/>
        </row>
        <row r="9066">
          <cell r="A9066">
            <v>954649</v>
          </cell>
          <cell r="B9066" t="str">
            <v>ELYSIAN PUNKUCCINO 650ml</v>
          </cell>
          <cell r="C9066" t="str">
            <v>Y</v>
          </cell>
          <cell r="D9066" t="str">
            <v>YS</v>
          </cell>
          <cell r="E9066" t="str">
            <v>YST</v>
          </cell>
          <cell r="F9066">
            <v>650</v>
          </cell>
          <cell r="G9066">
            <v>954649</v>
          </cell>
          <cell r="H9066">
            <v>10.050000000000001</v>
          </cell>
          <cell r="I9066" t="str">
            <v>S</v>
          </cell>
          <cell r="J9066"/>
        </row>
        <row r="9067">
          <cell r="A9067">
            <v>918698</v>
          </cell>
          <cell r="B9067" t="str">
            <v>ELYSIAN SEASONAL 355 ml</v>
          </cell>
          <cell r="C9067" t="str">
            <v>T</v>
          </cell>
          <cell r="D9067" t="str">
            <v>TN</v>
          </cell>
          <cell r="E9067" t="str">
            <v>TNC</v>
          </cell>
          <cell r="F9067">
            <v>355</v>
          </cell>
          <cell r="G9067">
            <v>918698</v>
          </cell>
          <cell r="H9067">
            <v>2.29</v>
          </cell>
          <cell r="I9067" t="str">
            <v>D</v>
          </cell>
          <cell r="J9067"/>
        </row>
        <row r="9068">
          <cell r="A9068">
            <v>918765</v>
          </cell>
          <cell r="B9068" t="str">
            <v>ELYSIAN SPACE DUST IPA 355 ml</v>
          </cell>
          <cell r="C9068" t="str">
            <v>T</v>
          </cell>
          <cell r="D9068" t="str">
            <v>TN</v>
          </cell>
          <cell r="E9068" t="str">
            <v>TNC</v>
          </cell>
          <cell r="F9068">
            <v>355</v>
          </cell>
          <cell r="G9068">
            <v>918765</v>
          </cell>
          <cell r="H9068">
            <v>2.65</v>
          </cell>
          <cell r="I9068">
            <v>1</v>
          </cell>
          <cell r="J9068"/>
        </row>
        <row r="9069">
          <cell r="A9069">
            <v>953517</v>
          </cell>
          <cell r="B9069" t="str">
            <v>EMANUELE SCAMMACCA DEL MURGO ROSSO 750ml</v>
          </cell>
          <cell r="C9069" t="str">
            <v>Y</v>
          </cell>
          <cell r="D9069" t="str">
            <v>YS</v>
          </cell>
          <cell r="E9069" t="str">
            <v>YSE</v>
          </cell>
          <cell r="F9069">
            <v>750</v>
          </cell>
          <cell r="G9069">
            <v>953517</v>
          </cell>
          <cell r="H9069">
            <v>18.5</v>
          </cell>
          <cell r="I9069" t="str">
            <v>S</v>
          </cell>
          <cell r="J9069"/>
        </row>
        <row r="9070">
          <cell r="A9070">
            <v>562522</v>
          </cell>
          <cell r="B9070" t="str">
            <v>EMERALD VALLEY SAUVIGNON BLANC 750ml</v>
          </cell>
          <cell r="C9070" t="str">
            <v>Y</v>
          </cell>
          <cell r="D9070" t="str">
            <v>YS</v>
          </cell>
          <cell r="E9070" t="str">
            <v>YSE</v>
          </cell>
          <cell r="F9070">
            <v>750</v>
          </cell>
          <cell r="G9070">
            <v>562522</v>
          </cell>
          <cell r="H9070">
            <v>8.99</v>
          </cell>
          <cell r="I9070" t="str">
            <v>S</v>
          </cell>
          <cell r="J9070"/>
        </row>
        <row r="9071">
          <cell r="A9071">
            <v>948574</v>
          </cell>
          <cell r="B9071" t="str">
            <v>EMERITUS PINOT NOIR HALLBERG 750ml</v>
          </cell>
          <cell r="C9071" t="str">
            <v>Y</v>
          </cell>
          <cell r="D9071" t="str">
            <v>YS</v>
          </cell>
          <cell r="E9071" t="str">
            <v>YSE</v>
          </cell>
          <cell r="F9071">
            <v>750</v>
          </cell>
          <cell r="G9071">
            <v>948574</v>
          </cell>
          <cell r="H9071">
            <v>42.57</v>
          </cell>
          <cell r="I9071" t="str">
            <v>S</v>
          </cell>
          <cell r="J9071"/>
        </row>
        <row r="9072">
          <cell r="A9072">
            <v>900054</v>
          </cell>
          <cell r="B9072" t="str">
            <v>EMILE BERANGER POUILLY FUISSE 750ml</v>
          </cell>
          <cell r="C9072" t="str">
            <v>Y</v>
          </cell>
          <cell r="D9072" t="str">
            <v>YS</v>
          </cell>
          <cell r="E9072" t="str">
            <v>YSE</v>
          </cell>
          <cell r="F9072">
            <v>750</v>
          </cell>
          <cell r="G9072">
            <v>900054</v>
          </cell>
          <cell r="H9072">
            <v>47.61</v>
          </cell>
          <cell r="I9072" t="str">
            <v>S</v>
          </cell>
          <cell r="J9072"/>
        </row>
        <row r="9073">
          <cell r="A9073">
            <v>409532</v>
          </cell>
          <cell r="B9073" t="str">
            <v>EMILIANA ECO CHARDONNAY'12 750ml</v>
          </cell>
          <cell r="C9073" t="str">
            <v>K</v>
          </cell>
          <cell r="D9073" t="str">
            <v>KR</v>
          </cell>
          <cell r="E9073" t="str">
            <v>KRR</v>
          </cell>
          <cell r="F9073">
            <v>750</v>
          </cell>
          <cell r="G9073">
            <v>409532</v>
          </cell>
          <cell r="H9073">
            <v>9.1</v>
          </cell>
          <cell r="I9073" t="str">
            <v>X</v>
          </cell>
          <cell r="J9073"/>
        </row>
        <row r="9074">
          <cell r="A9074">
            <v>409538</v>
          </cell>
          <cell r="B9074" t="str">
            <v>EMILIANA ECO SAUV BLANC'11/12 750ml</v>
          </cell>
          <cell r="C9074" t="str">
            <v>K</v>
          </cell>
          <cell r="D9074" t="str">
            <v>KR</v>
          </cell>
          <cell r="E9074" t="str">
            <v>KRR</v>
          </cell>
          <cell r="F9074">
            <v>750</v>
          </cell>
          <cell r="G9074">
            <v>409538</v>
          </cell>
          <cell r="H9074">
            <v>9.1</v>
          </cell>
          <cell r="I9074" t="str">
            <v>X</v>
          </cell>
          <cell r="J9074"/>
        </row>
        <row r="9075">
          <cell r="A9075">
            <v>915747</v>
          </cell>
          <cell r="B9075" t="str">
            <v>EMILIO MORO DUERO'04/05 750ml</v>
          </cell>
          <cell r="C9075" t="str">
            <v>P</v>
          </cell>
          <cell r="D9075" t="str">
            <v>PR</v>
          </cell>
          <cell r="E9075" t="str">
            <v>PRP</v>
          </cell>
          <cell r="F9075">
            <v>750</v>
          </cell>
          <cell r="G9075">
            <v>915747</v>
          </cell>
          <cell r="H9075">
            <v>35.79</v>
          </cell>
          <cell r="I9075" t="str">
            <v>X</v>
          </cell>
          <cell r="J9075"/>
        </row>
        <row r="9076">
          <cell r="A9076">
            <v>918346</v>
          </cell>
          <cell r="B9076" t="str">
            <v>EMILIO MORO FINCA RESALSO'20 750ml</v>
          </cell>
          <cell r="C9076" t="str">
            <v>P</v>
          </cell>
          <cell r="D9076" t="str">
            <v>PR</v>
          </cell>
          <cell r="E9076" t="str">
            <v>PRP</v>
          </cell>
          <cell r="F9076">
            <v>750</v>
          </cell>
          <cell r="G9076">
            <v>918346</v>
          </cell>
          <cell r="H9076">
            <v>18.989999999999998</v>
          </cell>
          <cell r="I9076" t="str">
            <v>L</v>
          </cell>
          <cell r="J9076"/>
        </row>
        <row r="9077">
          <cell r="A9077">
            <v>918577</v>
          </cell>
          <cell r="B9077" t="str">
            <v>EMILIO MORO MALLEOLUS'15 750ml</v>
          </cell>
          <cell r="C9077" t="str">
            <v>P</v>
          </cell>
          <cell r="D9077" t="str">
            <v>PR</v>
          </cell>
          <cell r="E9077" t="str">
            <v>PRP</v>
          </cell>
          <cell r="F9077">
            <v>750</v>
          </cell>
          <cell r="G9077">
            <v>918577</v>
          </cell>
          <cell r="H9077">
            <v>57.99</v>
          </cell>
          <cell r="I9077" t="str">
            <v>L</v>
          </cell>
          <cell r="J9077"/>
        </row>
        <row r="9078">
          <cell r="A9078">
            <v>909344</v>
          </cell>
          <cell r="B9078" t="str">
            <v>EMILIO'S TERRACE CABOAKVIL R 07 750ml</v>
          </cell>
          <cell r="C9078" t="str">
            <v>Y</v>
          </cell>
          <cell r="D9078" t="str">
            <v>YS</v>
          </cell>
          <cell r="E9078" t="str">
            <v>YSE</v>
          </cell>
          <cell r="F9078">
            <v>750</v>
          </cell>
          <cell r="G9078">
            <v>909344</v>
          </cell>
          <cell r="H9078">
            <v>40.32</v>
          </cell>
          <cell r="I9078" t="str">
            <v>S</v>
          </cell>
          <cell r="J9078"/>
        </row>
        <row r="9079">
          <cell r="A9079">
            <v>909104</v>
          </cell>
          <cell r="B9079" t="str">
            <v>EMILLIOS TERRACE CABSAUV 07 750ml</v>
          </cell>
          <cell r="C9079" t="str">
            <v>Y</v>
          </cell>
          <cell r="D9079" t="str">
            <v>YS</v>
          </cell>
          <cell r="E9079" t="str">
            <v>YSE</v>
          </cell>
          <cell r="F9079">
            <v>750</v>
          </cell>
          <cell r="G9079">
            <v>909104</v>
          </cell>
          <cell r="H9079">
            <v>40.32</v>
          </cell>
          <cell r="I9079" t="str">
            <v>S</v>
          </cell>
          <cell r="J9079"/>
        </row>
        <row r="9080">
          <cell r="A9080">
            <v>916310</v>
          </cell>
          <cell r="B9080" t="str">
            <v>EMINA RIBERA DUERO PRESTIGIO'03 750ml</v>
          </cell>
          <cell r="C9080" t="str">
            <v>P</v>
          </cell>
          <cell r="D9080" t="str">
            <v>PR</v>
          </cell>
          <cell r="E9080" t="str">
            <v>PRP</v>
          </cell>
          <cell r="F9080">
            <v>750</v>
          </cell>
          <cell r="G9080">
            <v>916310</v>
          </cell>
          <cell r="H9080">
            <v>23.37</v>
          </cell>
          <cell r="I9080" t="str">
            <v>X</v>
          </cell>
          <cell r="J9080"/>
        </row>
        <row r="9081">
          <cell r="A9081">
            <v>68306</v>
          </cell>
          <cell r="B9081" t="str">
            <v>EMMETTS IRISH CREAM 750ml</v>
          </cell>
          <cell r="C9081" t="str">
            <v>Y</v>
          </cell>
          <cell r="D9081" t="str">
            <v>YS</v>
          </cell>
          <cell r="E9081" t="str">
            <v>YSC</v>
          </cell>
          <cell r="F9081">
            <v>750</v>
          </cell>
          <cell r="G9081">
            <v>68306</v>
          </cell>
          <cell r="H9081">
            <v>20.059999999999999</v>
          </cell>
          <cell r="I9081" t="str">
            <v>S</v>
          </cell>
          <cell r="J9081"/>
        </row>
        <row r="9082">
          <cell r="A9082">
            <v>950851</v>
          </cell>
          <cell r="B9082" t="str">
            <v>EMMOLO MERLOT 3000 ml</v>
          </cell>
          <cell r="C9082" t="str">
            <v>Y</v>
          </cell>
          <cell r="D9082" t="str">
            <v>YS</v>
          </cell>
          <cell r="E9082" t="str">
            <v>YSE</v>
          </cell>
          <cell r="F9082">
            <v>3000</v>
          </cell>
          <cell r="G9082">
            <v>950851</v>
          </cell>
          <cell r="H9082">
            <v>198.79</v>
          </cell>
          <cell r="I9082" t="str">
            <v>U</v>
          </cell>
          <cell r="J9082"/>
        </row>
        <row r="9083">
          <cell r="A9083">
            <v>947889</v>
          </cell>
          <cell r="B9083" t="str">
            <v>EMMOLO MERLOT'16/17 750ml</v>
          </cell>
          <cell r="C9083" t="str">
            <v>P</v>
          </cell>
          <cell r="D9083" t="str">
            <v>PL</v>
          </cell>
          <cell r="E9083" t="str">
            <v>PLF</v>
          </cell>
          <cell r="F9083">
            <v>750</v>
          </cell>
          <cell r="G9083">
            <v>947889</v>
          </cell>
          <cell r="H9083">
            <v>54.99</v>
          </cell>
          <cell r="I9083" t="str">
            <v>L</v>
          </cell>
          <cell r="J9083"/>
        </row>
        <row r="9084">
          <cell r="A9084">
            <v>920212</v>
          </cell>
          <cell r="B9084" t="str">
            <v>EMMOLO SAUV BLANC'20 750ml</v>
          </cell>
          <cell r="C9084" t="str">
            <v>K</v>
          </cell>
          <cell r="D9084" t="str">
            <v>KK</v>
          </cell>
          <cell r="E9084" t="str">
            <v>KKD</v>
          </cell>
          <cell r="F9084">
            <v>750</v>
          </cell>
          <cell r="G9084">
            <v>920212</v>
          </cell>
          <cell r="H9084">
            <v>19.989999999999998</v>
          </cell>
          <cell r="I9084" t="str">
            <v>L</v>
          </cell>
          <cell r="J9084"/>
        </row>
        <row r="9085">
          <cell r="A9085">
            <v>906557</v>
          </cell>
          <cell r="B9085" t="str">
            <v>EMMOLO SOMM SELECT MERLOT 750ml</v>
          </cell>
          <cell r="C9085" t="str">
            <v>Y</v>
          </cell>
          <cell r="D9085" t="str">
            <v>YS</v>
          </cell>
          <cell r="E9085" t="str">
            <v>YSE</v>
          </cell>
          <cell r="F9085">
            <v>750</v>
          </cell>
          <cell r="G9085">
            <v>906557</v>
          </cell>
          <cell r="H9085">
            <v>40.090000000000003</v>
          </cell>
          <cell r="I9085" t="str">
            <v>S</v>
          </cell>
          <cell r="J9085"/>
        </row>
        <row r="9086">
          <cell r="A9086">
            <v>902792</v>
          </cell>
          <cell r="B9086" t="str">
            <v>EMMOLO SOMM SELECT SAUVIGNON BLANC 750ml</v>
          </cell>
          <cell r="C9086" t="str">
            <v>Y</v>
          </cell>
          <cell r="D9086" t="str">
            <v>YS</v>
          </cell>
          <cell r="E9086" t="str">
            <v>YSE</v>
          </cell>
          <cell r="F9086">
            <v>750</v>
          </cell>
          <cell r="G9086">
            <v>902792</v>
          </cell>
          <cell r="H9086">
            <v>15.09</v>
          </cell>
          <cell r="I9086" t="str">
            <v>S</v>
          </cell>
          <cell r="J9086"/>
        </row>
        <row r="9087">
          <cell r="A9087">
            <v>921937</v>
          </cell>
          <cell r="B9087" t="str">
            <v>EMMOLO SOMM SELECT SPARKLING 750ml</v>
          </cell>
          <cell r="C9087" t="str">
            <v>Y</v>
          </cell>
          <cell r="D9087" t="str">
            <v>YS</v>
          </cell>
          <cell r="E9087" t="str">
            <v>YSE</v>
          </cell>
          <cell r="F9087">
            <v>750</v>
          </cell>
          <cell r="G9087">
            <v>921937</v>
          </cell>
          <cell r="H9087">
            <v>17.13</v>
          </cell>
          <cell r="I9087" t="str">
            <v>S</v>
          </cell>
          <cell r="J9087"/>
        </row>
        <row r="9088">
          <cell r="A9088">
            <v>921710</v>
          </cell>
          <cell r="B9088" t="str">
            <v>EMOIS SANCERRE 2019 750ml</v>
          </cell>
          <cell r="C9088" t="str">
            <v>Y</v>
          </cell>
          <cell r="D9088" t="str">
            <v>YS</v>
          </cell>
          <cell r="E9088" t="str">
            <v>YSE</v>
          </cell>
          <cell r="F9088">
            <v>750</v>
          </cell>
          <cell r="G9088">
            <v>921710</v>
          </cell>
          <cell r="H9088">
            <v>30.72</v>
          </cell>
          <cell r="I9088" t="str">
            <v>U</v>
          </cell>
          <cell r="J9088"/>
        </row>
        <row r="9089">
          <cell r="A9089">
            <v>950339</v>
          </cell>
          <cell r="B9089" t="str">
            <v>EMORY VODKA 750ml</v>
          </cell>
          <cell r="C9089" t="str">
            <v>Y</v>
          </cell>
          <cell r="D9089" t="str">
            <v>YS</v>
          </cell>
          <cell r="E9089" t="str">
            <v>YSA</v>
          </cell>
          <cell r="F9089">
            <v>750</v>
          </cell>
          <cell r="G9089">
            <v>950339</v>
          </cell>
          <cell r="H9089">
            <v>28.91</v>
          </cell>
          <cell r="I9089" t="str">
            <v>S</v>
          </cell>
          <cell r="J9089"/>
        </row>
        <row r="9090">
          <cell r="A9090">
            <v>919177</v>
          </cell>
          <cell r="B9090" t="str">
            <v>EMPERADOR DE BARROS BLANCO 09 750ml</v>
          </cell>
          <cell r="C9090" t="str">
            <v>Y</v>
          </cell>
          <cell r="D9090" t="str">
            <v>YS</v>
          </cell>
          <cell r="E9090" t="str">
            <v>YSE</v>
          </cell>
          <cell r="F9090">
            <v>750</v>
          </cell>
          <cell r="G9090">
            <v>919177</v>
          </cell>
          <cell r="H9090">
            <v>2.83</v>
          </cell>
          <cell r="I9090" t="str">
            <v>S</v>
          </cell>
          <cell r="J9090"/>
        </row>
        <row r="9091">
          <cell r="A9091">
            <v>902638</v>
          </cell>
          <cell r="B9091" t="str">
            <v>EMPIRICAL AYUUK 750ml</v>
          </cell>
          <cell r="C9091" t="str">
            <v>Y</v>
          </cell>
          <cell r="D9091" t="str">
            <v>YS</v>
          </cell>
          <cell r="E9091" t="str">
            <v>YSA</v>
          </cell>
          <cell r="F9091">
            <v>750</v>
          </cell>
          <cell r="G9091">
            <v>902638</v>
          </cell>
          <cell r="H9091">
            <v>87.66</v>
          </cell>
          <cell r="I9091" t="str">
            <v>S</v>
          </cell>
          <cell r="J9091"/>
        </row>
        <row r="9092">
          <cell r="A9092">
            <v>902639</v>
          </cell>
          <cell r="B9092" t="str">
            <v>EMPIRICAL CHARLENE MCGEE 750ml</v>
          </cell>
          <cell r="C9092" t="str">
            <v>Y</v>
          </cell>
          <cell r="D9092" t="str">
            <v>YS</v>
          </cell>
          <cell r="E9092" t="str">
            <v>YSA</v>
          </cell>
          <cell r="F9092">
            <v>750</v>
          </cell>
          <cell r="G9092">
            <v>902639</v>
          </cell>
          <cell r="H9092">
            <v>74.81</v>
          </cell>
          <cell r="I9092" t="str">
            <v>S</v>
          </cell>
          <cell r="J9092"/>
        </row>
        <row r="9093">
          <cell r="A9093">
            <v>902616</v>
          </cell>
          <cell r="B9093" t="str">
            <v>EMPIRICAL TRUMPS STUPID WALL 750ml</v>
          </cell>
          <cell r="C9093" t="str">
            <v>Y</v>
          </cell>
          <cell r="D9093" t="str">
            <v>YS</v>
          </cell>
          <cell r="E9093" t="str">
            <v>YSA</v>
          </cell>
          <cell r="F9093">
            <v>750</v>
          </cell>
          <cell r="G9093">
            <v>902616</v>
          </cell>
          <cell r="H9093">
            <v>85.78</v>
          </cell>
          <cell r="I9093" t="str">
            <v>S</v>
          </cell>
          <cell r="J9093"/>
        </row>
        <row r="9094">
          <cell r="A9094">
            <v>28477</v>
          </cell>
          <cell r="B9094" t="str">
            <v>EMPRESS 1908 GIN 750ml</v>
          </cell>
          <cell r="C9094" t="str">
            <v>A</v>
          </cell>
          <cell r="D9094" t="str">
            <v>AH</v>
          </cell>
          <cell r="E9094" t="str">
            <v>AHG</v>
          </cell>
          <cell r="F9094">
            <v>750</v>
          </cell>
          <cell r="G9094">
            <v>28477</v>
          </cell>
          <cell r="H9094">
            <v>39.99</v>
          </cell>
          <cell r="I9094">
            <v>1</v>
          </cell>
          <cell r="J9094"/>
        </row>
        <row r="9095">
          <cell r="A9095">
            <v>922680</v>
          </cell>
          <cell r="B9095" t="str">
            <v>EN ATTEND LA PLUIE TOUT BU OR 2020 750ml</v>
          </cell>
          <cell r="C9095" t="str">
            <v>Y</v>
          </cell>
          <cell r="D9095" t="str">
            <v>YS</v>
          </cell>
          <cell r="E9095" t="str">
            <v>YSE</v>
          </cell>
          <cell r="F9095">
            <v>750</v>
          </cell>
          <cell r="G9095">
            <v>922680</v>
          </cell>
          <cell r="H9095">
            <v>26.8</v>
          </cell>
          <cell r="I9095" t="str">
            <v>S</v>
          </cell>
          <cell r="J9095"/>
        </row>
        <row r="9096">
          <cell r="A9096">
            <v>950391</v>
          </cell>
          <cell r="B9096" t="str">
            <v>EN NUMEROS VERMELLS AIAIAI'14 750ml</v>
          </cell>
          <cell r="C9096" t="str">
            <v>Y</v>
          </cell>
          <cell r="D9096" t="str">
            <v>YS</v>
          </cell>
          <cell r="E9096" t="str">
            <v>YSE</v>
          </cell>
          <cell r="F9096">
            <v>750</v>
          </cell>
          <cell r="G9096">
            <v>950391</v>
          </cell>
          <cell r="H9096">
            <v>29.11</v>
          </cell>
          <cell r="I9096" t="str">
            <v>S</v>
          </cell>
          <cell r="J9096"/>
        </row>
        <row r="9097">
          <cell r="A9097">
            <v>950393</v>
          </cell>
          <cell r="B9097" t="str">
            <v>EN NUMEROS VERMELLS BLACK LBL'13 750ml</v>
          </cell>
          <cell r="C9097" t="str">
            <v>Y</v>
          </cell>
          <cell r="D9097" t="str">
            <v>YS</v>
          </cell>
          <cell r="E9097" t="str">
            <v>YSE</v>
          </cell>
          <cell r="F9097">
            <v>750</v>
          </cell>
          <cell r="G9097">
            <v>950393</v>
          </cell>
          <cell r="H9097">
            <v>45.79</v>
          </cell>
          <cell r="I9097" t="str">
            <v>S</v>
          </cell>
          <cell r="J9097"/>
        </row>
        <row r="9098">
          <cell r="A9098">
            <v>950392</v>
          </cell>
          <cell r="B9098" t="str">
            <v>EN NUMEROS VERMELLS GARNATXA BLNC' 750ml</v>
          </cell>
          <cell r="C9098" t="str">
            <v>Y</v>
          </cell>
          <cell r="D9098" t="str">
            <v>YS</v>
          </cell>
          <cell r="E9098" t="str">
            <v>YSE</v>
          </cell>
          <cell r="F9098">
            <v>750</v>
          </cell>
          <cell r="G9098">
            <v>950392</v>
          </cell>
          <cell r="H9098">
            <v>38.340000000000003</v>
          </cell>
          <cell r="I9098" t="str">
            <v>S</v>
          </cell>
          <cell r="J9098"/>
        </row>
        <row r="9099">
          <cell r="A9099">
            <v>463233</v>
          </cell>
          <cell r="B9099" t="str">
            <v>EN ROUTE PINOT NOIR POMMIERS'18/20 750ml</v>
          </cell>
          <cell r="C9099" t="str">
            <v>P</v>
          </cell>
          <cell r="D9099" t="str">
            <v>PL</v>
          </cell>
          <cell r="E9099" t="str">
            <v>PLR</v>
          </cell>
          <cell r="F9099">
            <v>750</v>
          </cell>
          <cell r="G9099">
            <v>463233</v>
          </cell>
          <cell r="H9099">
            <v>62.64</v>
          </cell>
          <cell r="I9099" t="str">
            <v>L</v>
          </cell>
          <cell r="J9099"/>
        </row>
        <row r="9100">
          <cell r="A9100">
            <v>920204</v>
          </cell>
          <cell r="B9100" t="str">
            <v>ENAT TEJ HONEY WINE 750ml</v>
          </cell>
          <cell r="C9100" t="str">
            <v>Y</v>
          </cell>
          <cell r="D9100" t="str">
            <v>YS</v>
          </cell>
          <cell r="E9100" t="str">
            <v>YSE</v>
          </cell>
          <cell r="F9100">
            <v>750</v>
          </cell>
          <cell r="G9100">
            <v>920204</v>
          </cell>
          <cell r="H9100">
            <v>12.75</v>
          </cell>
          <cell r="I9100" t="str">
            <v>S</v>
          </cell>
          <cell r="J9100"/>
        </row>
        <row r="9101">
          <cell r="A9101">
            <v>51091</v>
          </cell>
          <cell r="B9101" t="str">
            <v>ENCANTO BARKEEPS WHIMSY 750ml</v>
          </cell>
          <cell r="C9101" t="str">
            <v>Y</v>
          </cell>
          <cell r="D9101" t="str">
            <v>YS</v>
          </cell>
          <cell r="E9101" t="str">
            <v>YSA</v>
          </cell>
          <cell r="F9101">
            <v>750</v>
          </cell>
          <cell r="G9101">
            <v>51091</v>
          </cell>
          <cell r="H9101">
            <v>49.66</v>
          </cell>
          <cell r="I9101" t="str">
            <v>S</v>
          </cell>
          <cell r="J9101"/>
        </row>
        <row r="9102">
          <cell r="A9102">
            <v>51087</v>
          </cell>
          <cell r="B9102" t="str">
            <v>ENCANTO GRAND AND NOBLE 750ml</v>
          </cell>
          <cell r="C9102" t="str">
            <v>Y</v>
          </cell>
          <cell r="D9102" t="str">
            <v>YS</v>
          </cell>
          <cell r="E9102" t="str">
            <v>YSA</v>
          </cell>
          <cell r="F9102">
            <v>750</v>
          </cell>
          <cell r="G9102">
            <v>51087</v>
          </cell>
          <cell r="H9102">
            <v>40.56</v>
          </cell>
          <cell r="I9102" t="str">
            <v>S</v>
          </cell>
          <cell r="J9102"/>
        </row>
        <row r="9103">
          <cell r="A9103">
            <v>953939</v>
          </cell>
          <cell r="B9103" t="str">
            <v>ENFIELD CABERNET WATERHORSE RIDGE 750ml</v>
          </cell>
          <cell r="C9103" t="str">
            <v>Y</v>
          </cell>
          <cell r="D9103" t="str">
            <v>YS</v>
          </cell>
          <cell r="E9103" t="str">
            <v>YSE</v>
          </cell>
          <cell r="F9103">
            <v>750</v>
          </cell>
          <cell r="G9103">
            <v>953939</v>
          </cell>
          <cell r="H9103">
            <v>50.14</v>
          </cell>
          <cell r="I9103" t="str">
            <v>S</v>
          </cell>
          <cell r="J9103"/>
        </row>
        <row r="9104">
          <cell r="A9104">
            <v>953938</v>
          </cell>
          <cell r="B9104" t="str">
            <v>ENFIELD CHARDONNAY CITRINE'20 750ml</v>
          </cell>
          <cell r="C9104" t="str">
            <v>K</v>
          </cell>
          <cell r="D9104" t="str">
            <v>KK</v>
          </cell>
          <cell r="E9104" t="str">
            <v>KKB</v>
          </cell>
          <cell r="F9104">
            <v>750</v>
          </cell>
          <cell r="G9104">
            <v>953938</v>
          </cell>
          <cell r="H9104">
            <v>24.99</v>
          </cell>
          <cell r="I9104" t="str">
            <v>X</v>
          </cell>
          <cell r="J9104"/>
        </row>
        <row r="9105">
          <cell r="A9105">
            <v>921341</v>
          </cell>
          <cell r="B9105" t="str">
            <v>ENFIELD CHARDONNAY WATSON RANCH 750ml</v>
          </cell>
          <cell r="C9105" t="str">
            <v>Y</v>
          </cell>
          <cell r="D9105" t="str">
            <v>YS</v>
          </cell>
          <cell r="E9105" t="str">
            <v>YSE</v>
          </cell>
          <cell r="F9105">
            <v>750</v>
          </cell>
          <cell r="G9105">
            <v>921341</v>
          </cell>
          <cell r="H9105">
            <v>35.24</v>
          </cell>
          <cell r="I9105" t="str">
            <v>S</v>
          </cell>
          <cell r="J9105"/>
        </row>
        <row r="9106">
          <cell r="A9106">
            <v>921653</v>
          </cell>
          <cell r="B9106" t="str">
            <v>ENFIELD CHENIN BLANC 750ml</v>
          </cell>
          <cell r="C9106" t="str">
            <v>Y</v>
          </cell>
          <cell r="D9106" t="str">
            <v>YS</v>
          </cell>
          <cell r="E9106" t="str">
            <v>YSE</v>
          </cell>
          <cell r="F9106">
            <v>750</v>
          </cell>
          <cell r="G9106">
            <v>921653</v>
          </cell>
          <cell r="H9106">
            <v>25.81</v>
          </cell>
          <cell r="I9106" t="str">
            <v>S</v>
          </cell>
          <cell r="J9106"/>
        </row>
        <row r="9107">
          <cell r="A9107">
            <v>921654</v>
          </cell>
          <cell r="B9107" t="str">
            <v>ENFIELD GRENACHE 750ml</v>
          </cell>
          <cell r="C9107" t="str">
            <v>Y</v>
          </cell>
          <cell r="D9107" t="str">
            <v>YS</v>
          </cell>
          <cell r="E9107" t="str">
            <v>YSE</v>
          </cell>
          <cell r="F9107">
            <v>750</v>
          </cell>
          <cell r="G9107">
            <v>921654</v>
          </cell>
          <cell r="H9107">
            <v>25.81</v>
          </cell>
          <cell r="I9107" t="str">
            <v>S</v>
          </cell>
          <cell r="J9107"/>
        </row>
        <row r="9108">
          <cell r="A9108">
            <v>923421</v>
          </cell>
          <cell r="B9108" t="str">
            <v>ENFIELD GRENACHE ABBA VINEYARD 750ml</v>
          </cell>
          <cell r="C9108" t="str">
            <v>Y</v>
          </cell>
          <cell r="D9108" t="str">
            <v>YS</v>
          </cell>
          <cell r="E9108" t="str">
            <v>YSE</v>
          </cell>
          <cell r="F9108">
            <v>750</v>
          </cell>
          <cell r="G9108">
            <v>923421</v>
          </cell>
          <cell r="H9108">
            <v>26.8</v>
          </cell>
          <cell r="I9108" t="str">
            <v>S</v>
          </cell>
          <cell r="J9108"/>
        </row>
        <row r="9109">
          <cell r="A9109">
            <v>918819</v>
          </cell>
          <cell r="B9109" t="str">
            <v>ENFIELD PINOT NOIR ANTLE'16 750ml</v>
          </cell>
          <cell r="C9109" t="str">
            <v>P</v>
          </cell>
          <cell r="D9109" t="str">
            <v>PL</v>
          </cell>
          <cell r="E9109" t="str">
            <v>PLR</v>
          </cell>
          <cell r="F9109">
            <v>750</v>
          </cell>
          <cell r="G9109">
            <v>918819</v>
          </cell>
          <cell r="H9109">
            <v>19.989999999999998</v>
          </cell>
          <cell r="I9109" t="str">
            <v>U</v>
          </cell>
          <cell r="J9109"/>
        </row>
        <row r="9110">
          <cell r="A9110">
            <v>919114</v>
          </cell>
          <cell r="B9110" t="str">
            <v>ENFIELD PRETTY HORSES RED'17/18 750ml</v>
          </cell>
          <cell r="C9110" t="str">
            <v>P</v>
          </cell>
          <cell r="D9110" t="str">
            <v>PL</v>
          </cell>
          <cell r="E9110" t="str">
            <v>PLU</v>
          </cell>
          <cell r="F9110">
            <v>750</v>
          </cell>
          <cell r="G9110">
            <v>919114</v>
          </cell>
          <cell r="H9110">
            <v>23.04</v>
          </cell>
          <cell r="I9110" t="str">
            <v>X</v>
          </cell>
          <cell r="J9110"/>
        </row>
        <row r="9111">
          <cell r="A9111">
            <v>953963</v>
          </cell>
          <cell r="B9111" t="str">
            <v>ENFIELD SYRAH YORKVILLE 750ml</v>
          </cell>
          <cell r="C9111" t="str">
            <v>Y</v>
          </cell>
          <cell r="D9111" t="str">
            <v>YS</v>
          </cell>
          <cell r="E9111" t="str">
            <v>YSE</v>
          </cell>
          <cell r="F9111">
            <v>750</v>
          </cell>
          <cell r="G9111">
            <v>953963</v>
          </cell>
          <cell r="H9111">
            <v>23.7</v>
          </cell>
          <cell r="I9111" t="str">
            <v>S</v>
          </cell>
          <cell r="J9111"/>
        </row>
        <row r="9112">
          <cell r="A9112">
            <v>917882</v>
          </cell>
          <cell r="B9112" t="str">
            <v>ENGINE ROOM SHIRAZ MCLAREN'05 750ml</v>
          </cell>
          <cell r="C9112" t="str">
            <v>P</v>
          </cell>
          <cell r="D9112" t="str">
            <v>PR</v>
          </cell>
          <cell r="E9112" t="str">
            <v>PRY</v>
          </cell>
          <cell r="F9112">
            <v>750</v>
          </cell>
          <cell r="G9112">
            <v>917882</v>
          </cell>
          <cell r="H9112">
            <v>14.82</v>
          </cell>
          <cell r="I9112" t="str">
            <v>U</v>
          </cell>
          <cell r="J9112"/>
        </row>
        <row r="9113">
          <cell r="A9113">
            <v>917818</v>
          </cell>
          <cell r="B9113" t="str">
            <v>ENGINE ROOM WHITE MCLAREN'06 750ml</v>
          </cell>
          <cell r="C9113" t="str">
            <v>K</v>
          </cell>
          <cell r="D9113" t="str">
            <v>KR</v>
          </cell>
          <cell r="E9113" t="str">
            <v>KRT</v>
          </cell>
          <cell r="F9113">
            <v>750</v>
          </cell>
          <cell r="G9113">
            <v>917818</v>
          </cell>
          <cell r="H9113">
            <v>13.25</v>
          </cell>
          <cell r="I9113" t="str">
            <v>X</v>
          </cell>
          <cell r="J9113"/>
        </row>
        <row r="9114">
          <cell r="A9114">
            <v>919451</v>
          </cell>
          <cell r="B9114" t="str">
            <v>ENJOUE 2010 750ml</v>
          </cell>
          <cell r="C9114" t="str">
            <v>Y</v>
          </cell>
          <cell r="D9114" t="str">
            <v>YS</v>
          </cell>
          <cell r="E9114" t="str">
            <v>YSE</v>
          </cell>
          <cell r="F9114">
            <v>750</v>
          </cell>
          <cell r="G9114">
            <v>919451</v>
          </cell>
          <cell r="H9114">
            <v>23.16</v>
          </cell>
          <cell r="I9114" t="str">
            <v>S</v>
          </cell>
          <cell r="J9114"/>
        </row>
        <row r="9115">
          <cell r="A9115">
            <v>948840</v>
          </cell>
          <cell r="B9115" t="str">
            <v>ENODELTA FIANNO DI AVELLINO 10 750ml</v>
          </cell>
          <cell r="C9115" t="str">
            <v>Y</v>
          </cell>
          <cell r="D9115" t="str">
            <v>YS</v>
          </cell>
          <cell r="E9115" t="str">
            <v>YSE</v>
          </cell>
          <cell r="F9115">
            <v>750</v>
          </cell>
          <cell r="G9115">
            <v>948840</v>
          </cell>
          <cell r="H9115">
            <v>21.16</v>
          </cell>
          <cell r="I9115" t="str">
            <v>S</v>
          </cell>
          <cell r="J9115"/>
        </row>
        <row r="9116">
          <cell r="A9116">
            <v>948839</v>
          </cell>
          <cell r="B9116" t="str">
            <v>ENODELTA GRECCO DI TUFO 11 750ml</v>
          </cell>
          <cell r="C9116" t="str">
            <v>Y</v>
          </cell>
          <cell r="D9116" t="str">
            <v>YS</v>
          </cell>
          <cell r="E9116" t="str">
            <v>YSE</v>
          </cell>
          <cell r="F9116">
            <v>750</v>
          </cell>
          <cell r="G9116">
            <v>948839</v>
          </cell>
          <cell r="H9116">
            <v>21.16</v>
          </cell>
          <cell r="I9116" t="str">
            <v>U</v>
          </cell>
          <cell r="J9116"/>
        </row>
        <row r="9117">
          <cell r="A9117">
            <v>948837</v>
          </cell>
          <cell r="B9117" t="str">
            <v>ENODELTA TAURASI 2007 750ml</v>
          </cell>
          <cell r="C9117" t="str">
            <v>Y</v>
          </cell>
          <cell r="D9117" t="str">
            <v>YS</v>
          </cell>
          <cell r="E9117" t="str">
            <v>YSE</v>
          </cell>
          <cell r="F9117">
            <v>750</v>
          </cell>
          <cell r="G9117">
            <v>948837</v>
          </cell>
          <cell r="H9117">
            <v>37.29</v>
          </cell>
          <cell r="I9117" t="str">
            <v>S</v>
          </cell>
          <cell r="J9117"/>
        </row>
        <row r="9118">
          <cell r="A9118">
            <v>951215</v>
          </cell>
          <cell r="B9118" t="str">
            <v>ENRICO GATTI FRANCIACORTA 750ml</v>
          </cell>
          <cell r="C9118" t="str">
            <v>Y</v>
          </cell>
          <cell r="D9118" t="str">
            <v>YS</v>
          </cell>
          <cell r="E9118" t="str">
            <v>YSE</v>
          </cell>
          <cell r="F9118">
            <v>750</v>
          </cell>
          <cell r="G9118">
            <v>951215</v>
          </cell>
          <cell r="H9118">
            <v>39.090000000000003</v>
          </cell>
          <cell r="I9118" t="str">
            <v>S</v>
          </cell>
          <cell r="J9118"/>
        </row>
        <row r="9119">
          <cell r="A9119">
            <v>900179</v>
          </cell>
          <cell r="B9119" t="str">
            <v>ENRICO SERAFIN CORTESE GAVI DI GAVI750ml</v>
          </cell>
          <cell r="C9119" t="str">
            <v>Y</v>
          </cell>
          <cell r="D9119" t="str">
            <v>YS</v>
          </cell>
          <cell r="E9119" t="str">
            <v>YSE</v>
          </cell>
          <cell r="F9119">
            <v>750</v>
          </cell>
          <cell r="G9119">
            <v>900179</v>
          </cell>
          <cell r="H9119">
            <v>18.059999999999999</v>
          </cell>
          <cell r="I9119" t="str">
            <v>S</v>
          </cell>
          <cell r="J9119"/>
        </row>
        <row r="9120">
          <cell r="A9120">
            <v>953396</v>
          </cell>
          <cell r="B9120" t="str">
            <v>ENRICO SERAFINO ALTE LANGHE BRUT 750ml</v>
          </cell>
          <cell r="C9120" t="str">
            <v>Y</v>
          </cell>
          <cell r="D9120" t="str">
            <v>YS</v>
          </cell>
          <cell r="E9120" t="str">
            <v>YSE</v>
          </cell>
          <cell r="F9120">
            <v>750</v>
          </cell>
          <cell r="G9120">
            <v>953396</v>
          </cell>
          <cell r="H9120">
            <v>26.8</v>
          </cell>
          <cell r="I9120" t="str">
            <v>S</v>
          </cell>
          <cell r="J9120"/>
        </row>
        <row r="9121">
          <cell r="A9121">
            <v>953395</v>
          </cell>
          <cell r="B9121" t="str">
            <v>ENRICO SERAFINO BAROLO'16/17 750ml</v>
          </cell>
          <cell r="C9121" t="str">
            <v>P</v>
          </cell>
          <cell r="D9121" t="str">
            <v>PR</v>
          </cell>
          <cell r="E9121" t="str">
            <v>PRJ</v>
          </cell>
          <cell r="F9121">
            <v>750</v>
          </cell>
          <cell r="G9121">
            <v>953395</v>
          </cell>
          <cell r="H9121">
            <v>47.99</v>
          </cell>
          <cell r="I9121" t="str">
            <v>L</v>
          </cell>
          <cell r="J9121"/>
        </row>
        <row r="9122">
          <cell r="A9122">
            <v>954522</v>
          </cell>
          <cell r="B9122" t="str">
            <v>ENRICO SERAFINO BRUT ALTA LANGE 3000ml</v>
          </cell>
          <cell r="C9122" t="str">
            <v>Y</v>
          </cell>
          <cell r="D9122" t="str">
            <v>YS</v>
          </cell>
          <cell r="E9122" t="str">
            <v>YSE</v>
          </cell>
          <cell r="F9122">
            <v>3000</v>
          </cell>
          <cell r="G9122">
            <v>954522</v>
          </cell>
          <cell r="H9122">
            <v>166.62</v>
          </cell>
          <cell r="I9122" t="str">
            <v>S</v>
          </cell>
          <cell r="J9122"/>
        </row>
        <row r="9123">
          <cell r="A9123">
            <v>924518</v>
          </cell>
          <cell r="B9123" t="str">
            <v>ENRICO SERAFINO GAVI DI GAVI 2021 750ml</v>
          </cell>
          <cell r="C9123" t="str">
            <v>Y</v>
          </cell>
          <cell r="D9123" t="str">
            <v>YS</v>
          </cell>
          <cell r="E9123" t="str">
            <v>YSE</v>
          </cell>
          <cell r="F9123">
            <v>750</v>
          </cell>
          <cell r="G9123">
            <v>924518</v>
          </cell>
          <cell r="H9123">
            <v>18.989999999999998</v>
          </cell>
          <cell r="I9123" t="str">
            <v>S</v>
          </cell>
          <cell r="J9123"/>
        </row>
        <row r="9124">
          <cell r="A9124">
            <v>954444</v>
          </cell>
          <cell r="B9124" t="str">
            <v>ENRICO SERAFINO ZERO BRUT ALTA 20 1500ml</v>
          </cell>
          <cell r="C9124" t="str">
            <v>Y</v>
          </cell>
          <cell r="D9124" t="str">
            <v>YS</v>
          </cell>
          <cell r="E9124" t="str">
            <v>YSE</v>
          </cell>
          <cell r="F9124">
            <v>1500</v>
          </cell>
          <cell r="G9124">
            <v>954444</v>
          </cell>
          <cell r="H9124">
            <v>118.08</v>
          </cell>
          <cell r="I9124" t="str">
            <v>S</v>
          </cell>
          <cell r="J9124"/>
        </row>
        <row r="9125">
          <cell r="A9125">
            <v>951279</v>
          </cell>
          <cell r="B9125" t="str">
            <v>ENRIQUE MENDOZA LA TREMENDA 750ml</v>
          </cell>
          <cell r="C9125" t="str">
            <v>Y</v>
          </cell>
          <cell r="D9125" t="str">
            <v>YS</v>
          </cell>
          <cell r="E9125" t="str">
            <v>YSE</v>
          </cell>
          <cell r="F9125">
            <v>750</v>
          </cell>
          <cell r="G9125">
            <v>951279</v>
          </cell>
          <cell r="H9125">
            <v>16.989999999999998</v>
          </cell>
          <cell r="I9125" t="str">
            <v>S</v>
          </cell>
          <cell r="J9125"/>
        </row>
        <row r="9126">
          <cell r="A9126">
            <v>953464</v>
          </cell>
          <cell r="B9126" t="str">
            <v>ENVIDIACOCHINA TETE DE CUVEE 750ml</v>
          </cell>
          <cell r="C9126" t="str">
            <v>Y</v>
          </cell>
          <cell r="D9126" t="str">
            <v>YS</v>
          </cell>
          <cell r="E9126" t="str">
            <v>YSE</v>
          </cell>
          <cell r="F9126">
            <v>750</v>
          </cell>
          <cell r="G9126">
            <v>953464</v>
          </cell>
          <cell r="H9126">
            <v>26.83</v>
          </cell>
          <cell r="I9126" t="str">
            <v>S</v>
          </cell>
          <cell r="J9126"/>
        </row>
        <row r="9127">
          <cell r="A9127">
            <v>953414</v>
          </cell>
          <cell r="B9127" t="str">
            <v>ENVIDIACOCHINA TETE DE CUVEE'20 750ml</v>
          </cell>
          <cell r="C9127" t="str">
            <v>K</v>
          </cell>
          <cell r="D9127" t="str">
            <v>KR</v>
          </cell>
          <cell r="E9127" t="str">
            <v>KRN</v>
          </cell>
          <cell r="F9127">
            <v>750</v>
          </cell>
          <cell r="G9127">
            <v>953414</v>
          </cell>
          <cell r="H9127">
            <v>33.5</v>
          </cell>
          <cell r="I9127" t="str">
            <v>L</v>
          </cell>
          <cell r="J9127"/>
        </row>
        <row r="9128">
          <cell r="A9128">
            <v>910798</v>
          </cell>
          <cell r="B9128" t="str">
            <v>ENVINATE ALBAHRA 750ml</v>
          </cell>
          <cell r="C9128" t="str">
            <v>Y</v>
          </cell>
          <cell r="D9128" t="str">
            <v>YS</v>
          </cell>
          <cell r="E9128" t="str">
            <v>YSE</v>
          </cell>
          <cell r="F9128">
            <v>750</v>
          </cell>
          <cell r="G9128">
            <v>910798</v>
          </cell>
          <cell r="H9128">
            <v>23.2</v>
          </cell>
          <cell r="I9128" t="str">
            <v>S</v>
          </cell>
          <cell r="J9128"/>
        </row>
        <row r="9129">
          <cell r="A9129">
            <v>900954</v>
          </cell>
          <cell r="B9129" t="str">
            <v>ENVÃNATE ALBAHRA 2018 750ml</v>
          </cell>
          <cell r="C9129" t="str">
            <v>Y</v>
          </cell>
          <cell r="D9129" t="str">
            <v>YS</v>
          </cell>
          <cell r="E9129" t="str">
            <v>YSE</v>
          </cell>
          <cell r="F9129">
            <v>750</v>
          </cell>
          <cell r="G9129">
            <v>900954</v>
          </cell>
          <cell r="H9129">
            <v>18.97</v>
          </cell>
          <cell r="I9129" t="str">
            <v>S</v>
          </cell>
          <cell r="J9129"/>
        </row>
        <row r="9130">
          <cell r="A9130">
            <v>922758</v>
          </cell>
          <cell r="B9130" t="str">
            <v>ENVÃNATE ALBAHRA TINTO 1500ml</v>
          </cell>
          <cell r="C9130" t="str">
            <v>Y</v>
          </cell>
          <cell r="D9130" t="str">
            <v>YS</v>
          </cell>
          <cell r="E9130" t="str">
            <v>YSE</v>
          </cell>
          <cell r="F9130">
            <v>1500</v>
          </cell>
          <cell r="G9130">
            <v>922758</v>
          </cell>
          <cell r="H9130">
            <v>57.5</v>
          </cell>
          <cell r="I9130" t="str">
            <v>S</v>
          </cell>
          <cell r="J9130"/>
        </row>
        <row r="9131">
          <cell r="A9131">
            <v>900955</v>
          </cell>
          <cell r="B9131" t="str">
            <v>ENVÃNATE BENJE BLANCO 2018 750ml</v>
          </cell>
          <cell r="C9131" t="str">
            <v>Y</v>
          </cell>
          <cell r="D9131" t="str">
            <v>YS</v>
          </cell>
          <cell r="E9131" t="str">
            <v>YSE</v>
          </cell>
          <cell r="F9131">
            <v>750</v>
          </cell>
          <cell r="G9131">
            <v>900955</v>
          </cell>
          <cell r="H9131">
            <v>23.35</v>
          </cell>
          <cell r="I9131" t="str">
            <v>S</v>
          </cell>
          <cell r="J9131"/>
        </row>
        <row r="9132">
          <cell r="A9132">
            <v>902804</v>
          </cell>
          <cell r="B9132" t="str">
            <v>ENVINATE TAGANAN TINTO 750ml</v>
          </cell>
          <cell r="C9132" t="str">
            <v>Y</v>
          </cell>
          <cell r="D9132" t="str">
            <v>YS</v>
          </cell>
          <cell r="E9132" t="str">
            <v>YSE</v>
          </cell>
          <cell r="F9132">
            <v>750</v>
          </cell>
          <cell r="G9132">
            <v>902804</v>
          </cell>
          <cell r="H9132">
            <v>33.14</v>
          </cell>
          <cell r="I9132" t="str">
            <v>S</v>
          </cell>
          <cell r="J9132"/>
        </row>
        <row r="9133">
          <cell r="A9133">
            <v>726200</v>
          </cell>
          <cell r="B9133" t="str">
            <v>ENZA PROSECCO 750ml</v>
          </cell>
          <cell r="C9133" t="str">
            <v>Y</v>
          </cell>
          <cell r="D9133" t="str">
            <v>YS</v>
          </cell>
          <cell r="E9133" t="str">
            <v>YSE</v>
          </cell>
          <cell r="F9133">
            <v>750</v>
          </cell>
          <cell r="G9133">
            <v>726200</v>
          </cell>
          <cell r="H9133">
            <v>14.16</v>
          </cell>
          <cell r="I9133" t="str">
            <v>S</v>
          </cell>
          <cell r="J9133"/>
        </row>
        <row r="9134">
          <cell r="A9134">
            <v>953495</v>
          </cell>
          <cell r="B9134" t="str">
            <v>ENZO BIANCHI RED BLND GRN CRT'18 750ml</v>
          </cell>
          <cell r="C9134" t="str">
            <v>P</v>
          </cell>
          <cell r="D9134" t="str">
            <v>PR</v>
          </cell>
          <cell r="E9134" t="str">
            <v>PRV</v>
          </cell>
          <cell r="F9134">
            <v>750</v>
          </cell>
          <cell r="G9134">
            <v>953495</v>
          </cell>
          <cell r="H9134">
            <v>65.989999999999995</v>
          </cell>
          <cell r="I9134" t="str">
            <v>L</v>
          </cell>
          <cell r="J9134"/>
        </row>
        <row r="9135">
          <cell r="A9135">
            <v>918633</v>
          </cell>
          <cell r="B9135" t="str">
            <v>EPIC LOS LOCOS 651ml</v>
          </cell>
          <cell r="C9135" t="str">
            <v>Y</v>
          </cell>
          <cell r="D9135" t="str">
            <v>YS</v>
          </cell>
          <cell r="E9135" t="str">
            <v>YST</v>
          </cell>
          <cell r="F9135">
            <v>651</v>
          </cell>
          <cell r="G9135">
            <v>918633</v>
          </cell>
          <cell r="H9135">
            <v>4.99</v>
          </cell>
          <cell r="I9135" t="str">
            <v>S</v>
          </cell>
          <cell r="J9135"/>
        </row>
        <row r="9136">
          <cell r="A9136">
            <v>917733</v>
          </cell>
          <cell r="B9136" t="str">
            <v>EPIC 825 STATE STOUT 651ml</v>
          </cell>
          <cell r="C9136" t="str">
            <v>T</v>
          </cell>
          <cell r="D9136" t="str">
            <v>TN</v>
          </cell>
          <cell r="E9136" t="str">
            <v>TNP</v>
          </cell>
          <cell r="F9136">
            <v>651</v>
          </cell>
          <cell r="G9136">
            <v>917733</v>
          </cell>
          <cell r="H9136">
            <v>5.99</v>
          </cell>
          <cell r="I9136">
            <v>1</v>
          </cell>
          <cell r="J9136"/>
        </row>
        <row r="9137">
          <cell r="A9137">
            <v>918127</v>
          </cell>
          <cell r="B9137" t="str">
            <v>EPIC B.B. BAPTIST IMPERIAL STOUT 651ml</v>
          </cell>
          <cell r="C9137" t="str">
            <v>T</v>
          </cell>
          <cell r="D9137" t="str">
            <v>TN</v>
          </cell>
          <cell r="E9137" t="str">
            <v>TNP</v>
          </cell>
          <cell r="F9137">
            <v>651</v>
          </cell>
          <cell r="G9137">
            <v>918127</v>
          </cell>
          <cell r="H9137">
            <v>12.99</v>
          </cell>
          <cell r="I9137">
            <v>1</v>
          </cell>
          <cell r="J9137"/>
        </row>
        <row r="9138">
          <cell r="A9138">
            <v>989293</v>
          </cell>
          <cell r="B9138" t="str">
            <v>EPIC BARREL AGED SEASONAL 651 ml</v>
          </cell>
          <cell r="C9138" t="str">
            <v>T</v>
          </cell>
          <cell r="D9138" t="str">
            <v>TN</v>
          </cell>
          <cell r="E9138" t="str">
            <v>TNU</v>
          </cell>
          <cell r="F9138">
            <v>651</v>
          </cell>
          <cell r="G9138">
            <v>989293</v>
          </cell>
          <cell r="H9138">
            <v>12.99</v>
          </cell>
          <cell r="I9138" t="str">
            <v>L</v>
          </cell>
          <cell r="J9138"/>
        </row>
        <row r="9139">
          <cell r="A9139">
            <v>900287</v>
          </cell>
          <cell r="B9139" t="str">
            <v>EPIC BIG BAD BAPTIST CANS 355 ml</v>
          </cell>
          <cell r="C9139" t="str">
            <v>Y</v>
          </cell>
          <cell r="D9139" t="str">
            <v>YS</v>
          </cell>
          <cell r="E9139" t="str">
            <v>YST</v>
          </cell>
          <cell r="F9139">
            <v>355</v>
          </cell>
          <cell r="G9139">
            <v>900287</v>
          </cell>
          <cell r="H9139">
            <v>4.99</v>
          </cell>
          <cell r="I9139" t="str">
            <v>S</v>
          </cell>
          <cell r="J9139"/>
        </row>
        <row r="9140">
          <cell r="A9140">
            <v>918722</v>
          </cell>
          <cell r="B9140" t="str">
            <v>EPIC BIG BAD BAPTIST RARE REL SER 651 ml</v>
          </cell>
          <cell r="C9140" t="str">
            <v>T</v>
          </cell>
          <cell r="D9140" t="str">
            <v>TN</v>
          </cell>
          <cell r="E9140" t="str">
            <v>TNP</v>
          </cell>
          <cell r="F9140">
            <v>651</v>
          </cell>
          <cell r="G9140">
            <v>918722</v>
          </cell>
          <cell r="H9140">
            <v>15.99</v>
          </cell>
          <cell r="I9140">
            <v>1</v>
          </cell>
          <cell r="J9140"/>
        </row>
        <row r="9141">
          <cell r="A9141">
            <v>953722</v>
          </cell>
          <cell r="B9141" t="str">
            <v>EPIC BIG BAD BAPTIST RESERVE 651 ml</v>
          </cell>
          <cell r="C9141" t="str">
            <v>Y</v>
          </cell>
          <cell r="D9141" t="str">
            <v>YS</v>
          </cell>
          <cell r="E9141" t="str">
            <v>YST</v>
          </cell>
          <cell r="F9141">
            <v>651</v>
          </cell>
          <cell r="G9141">
            <v>953722</v>
          </cell>
          <cell r="H9141">
            <v>19.989999999999998</v>
          </cell>
          <cell r="I9141" t="str">
            <v>S</v>
          </cell>
          <cell r="J9141"/>
        </row>
        <row r="9142">
          <cell r="A9142">
            <v>902470</v>
          </cell>
          <cell r="B9142" t="str">
            <v>EPIC BIG BAD YANKEE 650ML 650 ml</v>
          </cell>
          <cell r="C9142" t="str">
            <v>Y</v>
          </cell>
          <cell r="D9142" t="str">
            <v>YS</v>
          </cell>
          <cell r="E9142" t="str">
            <v>YST</v>
          </cell>
          <cell r="F9142">
            <v>650</v>
          </cell>
          <cell r="G9142">
            <v>902470</v>
          </cell>
          <cell r="H9142">
            <v>13.04</v>
          </cell>
          <cell r="I9142" t="str">
            <v>S</v>
          </cell>
          <cell r="J9142"/>
        </row>
        <row r="9143">
          <cell r="A9143">
            <v>918029</v>
          </cell>
          <cell r="B9143" t="str">
            <v>EPIC BRAINLESS BELGIAN CANS 355 ml</v>
          </cell>
          <cell r="C9143" t="str">
            <v>Y</v>
          </cell>
          <cell r="D9143" t="str">
            <v>YS</v>
          </cell>
          <cell r="E9143" t="str">
            <v>YST</v>
          </cell>
          <cell r="F9143">
            <v>355</v>
          </cell>
          <cell r="G9143">
            <v>918029</v>
          </cell>
          <cell r="H9143">
            <v>2.99</v>
          </cell>
          <cell r="I9143" t="str">
            <v>S</v>
          </cell>
          <cell r="J9143"/>
        </row>
        <row r="9144">
          <cell r="A9144">
            <v>917731</v>
          </cell>
          <cell r="B9144" t="str">
            <v>EPIC BRAINLESS BELGIAN-STYLE 651ml</v>
          </cell>
          <cell r="C9144" t="str">
            <v>T</v>
          </cell>
          <cell r="D9144" t="str">
            <v>TN</v>
          </cell>
          <cell r="E9144" t="str">
            <v>TNI</v>
          </cell>
          <cell r="F9144">
            <v>651</v>
          </cell>
          <cell r="G9144">
            <v>917731</v>
          </cell>
          <cell r="H9144">
            <v>5.99</v>
          </cell>
          <cell r="I9144">
            <v>1</v>
          </cell>
          <cell r="J9144"/>
        </row>
        <row r="9145">
          <cell r="A9145">
            <v>918290</v>
          </cell>
          <cell r="B9145" t="str">
            <v>EPIC BRAINLESS IPA 651ml</v>
          </cell>
          <cell r="C9145" t="str">
            <v>T</v>
          </cell>
          <cell r="D9145" t="str">
            <v>TN</v>
          </cell>
          <cell r="E9145" t="str">
            <v>TNF</v>
          </cell>
          <cell r="F9145">
            <v>651</v>
          </cell>
          <cell r="G9145">
            <v>918290</v>
          </cell>
          <cell r="H9145">
            <v>5.99</v>
          </cell>
          <cell r="I9145" t="str">
            <v>U</v>
          </cell>
          <cell r="J9145"/>
        </row>
        <row r="9146">
          <cell r="A9146">
            <v>989321</v>
          </cell>
          <cell r="B9146" t="str">
            <v>EPIC BRAINLESS ON CHERRIES 651ml</v>
          </cell>
          <cell r="C9146" t="str">
            <v>T</v>
          </cell>
          <cell r="D9146" t="str">
            <v>TC</v>
          </cell>
          <cell r="E9146" t="str">
            <v>TCP</v>
          </cell>
          <cell r="F9146">
            <v>651</v>
          </cell>
          <cell r="G9146">
            <v>989321</v>
          </cell>
          <cell r="H9146">
            <v>12.99</v>
          </cell>
          <cell r="I9146" t="str">
            <v>X</v>
          </cell>
          <cell r="J9146"/>
        </row>
        <row r="9147">
          <cell r="A9147">
            <v>917879</v>
          </cell>
          <cell r="B9147" t="str">
            <v>EPIC BRAINLESS ON PEACHES 651ml</v>
          </cell>
          <cell r="C9147" t="str">
            <v>T</v>
          </cell>
          <cell r="D9147" t="str">
            <v>TC</v>
          </cell>
          <cell r="E9147" t="str">
            <v>TCP</v>
          </cell>
          <cell r="F9147">
            <v>651</v>
          </cell>
          <cell r="G9147">
            <v>917879</v>
          </cell>
          <cell r="H9147">
            <v>12.99</v>
          </cell>
          <cell r="I9147" t="str">
            <v>L</v>
          </cell>
          <cell r="J9147"/>
        </row>
        <row r="9148">
          <cell r="A9148">
            <v>918293</v>
          </cell>
          <cell r="B9148" t="str">
            <v>EPIC BRAINLESS ON RASPBERRY 651ml</v>
          </cell>
          <cell r="C9148" t="str">
            <v>T</v>
          </cell>
          <cell r="D9148" t="str">
            <v>TC</v>
          </cell>
          <cell r="E9148" t="str">
            <v>TCP</v>
          </cell>
          <cell r="F9148">
            <v>651</v>
          </cell>
          <cell r="G9148">
            <v>918293</v>
          </cell>
          <cell r="H9148">
            <v>7.99</v>
          </cell>
          <cell r="I9148" t="str">
            <v>L</v>
          </cell>
          <cell r="J9148"/>
        </row>
        <row r="9149">
          <cell r="A9149">
            <v>953530</v>
          </cell>
          <cell r="B9149" t="str">
            <v>EPIC BRAINLESS PASSION BELGIAN A 651 ml</v>
          </cell>
          <cell r="C9149" t="str">
            <v>T</v>
          </cell>
          <cell r="D9149" t="str">
            <v>TC</v>
          </cell>
          <cell r="E9149" t="str">
            <v>TCP</v>
          </cell>
          <cell r="F9149">
            <v>651</v>
          </cell>
          <cell r="G9149">
            <v>953530</v>
          </cell>
          <cell r="H9149">
            <v>7.99</v>
          </cell>
          <cell r="I9149">
            <v>1</v>
          </cell>
          <cell r="J9149"/>
        </row>
        <row r="9150">
          <cell r="A9150">
            <v>949500</v>
          </cell>
          <cell r="B9150" t="str">
            <v>EPIC BRAINLESS SOUR SERIES 375 ml</v>
          </cell>
          <cell r="C9150" t="str">
            <v>T</v>
          </cell>
          <cell r="D9150" t="str">
            <v>TN</v>
          </cell>
          <cell r="E9150" t="str">
            <v>TNU</v>
          </cell>
          <cell r="F9150">
            <v>375</v>
          </cell>
          <cell r="G9150">
            <v>949500</v>
          </cell>
          <cell r="H9150">
            <v>9.99</v>
          </cell>
          <cell r="I9150">
            <v>1</v>
          </cell>
          <cell r="J9150"/>
        </row>
        <row r="9151">
          <cell r="A9151">
            <v>949501</v>
          </cell>
          <cell r="B9151" t="str">
            <v>EPIC BREWING BEER #1 1500ml</v>
          </cell>
          <cell r="C9151" t="str">
            <v>Y</v>
          </cell>
          <cell r="D9151" t="str">
            <v>YS</v>
          </cell>
          <cell r="E9151" t="str">
            <v>YST</v>
          </cell>
          <cell r="F9151">
            <v>1500</v>
          </cell>
          <cell r="G9151">
            <v>949501</v>
          </cell>
          <cell r="H9151">
            <v>10.59</v>
          </cell>
          <cell r="I9151" t="str">
            <v>S</v>
          </cell>
          <cell r="J9151"/>
        </row>
        <row r="9152">
          <cell r="A9152">
            <v>949502</v>
          </cell>
          <cell r="B9152" t="str">
            <v>EPIC BREWING BEER 2 1500ml</v>
          </cell>
          <cell r="C9152" t="str">
            <v>Y</v>
          </cell>
          <cell r="D9152" t="str">
            <v>YS</v>
          </cell>
          <cell r="E9152" t="str">
            <v>YST</v>
          </cell>
          <cell r="F9152">
            <v>1500</v>
          </cell>
          <cell r="G9152">
            <v>949502</v>
          </cell>
          <cell r="H9152">
            <v>16.600000000000001</v>
          </cell>
          <cell r="I9152" t="str">
            <v>S</v>
          </cell>
          <cell r="J9152"/>
        </row>
        <row r="9153">
          <cell r="A9153">
            <v>949503</v>
          </cell>
          <cell r="B9153" t="str">
            <v>EPIC BREWING BEER 3 1500ml</v>
          </cell>
          <cell r="C9153" t="str">
            <v>Y</v>
          </cell>
          <cell r="D9153" t="str">
            <v>YS</v>
          </cell>
          <cell r="E9153" t="str">
            <v>YST</v>
          </cell>
          <cell r="F9153">
            <v>1500</v>
          </cell>
          <cell r="G9153">
            <v>949503</v>
          </cell>
          <cell r="H9153">
            <v>20.6</v>
          </cell>
          <cell r="I9153" t="str">
            <v>S</v>
          </cell>
          <cell r="J9153"/>
        </row>
        <row r="9154">
          <cell r="A9154">
            <v>953006</v>
          </cell>
          <cell r="B9154" t="str">
            <v>EPIC BREWING CHAPULIN GOZE 650 ml</v>
          </cell>
          <cell r="C9154" t="str">
            <v>Y</v>
          </cell>
          <cell r="D9154" t="str">
            <v>YS</v>
          </cell>
          <cell r="E9154" t="str">
            <v>YST</v>
          </cell>
          <cell r="F9154">
            <v>650</v>
          </cell>
          <cell r="G9154">
            <v>953006</v>
          </cell>
          <cell r="H9154">
            <v>7.04</v>
          </cell>
          <cell r="I9154" t="str">
            <v>S</v>
          </cell>
          <cell r="J9154"/>
        </row>
        <row r="9155">
          <cell r="A9155">
            <v>953490</v>
          </cell>
          <cell r="B9155" t="str">
            <v>EPIC BREWING CLUB LOUNGE ALE 651 ml</v>
          </cell>
          <cell r="C9155" t="str">
            <v>Y</v>
          </cell>
          <cell r="D9155" t="str">
            <v>YS</v>
          </cell>
          <cell r="E9155" t="str">
            <v>YST</v>
          </cell>
          <cell r="F9155">
            <v>651</v>
          </cell>
          <cell r="G9155">
            <v>953490</v>
          </cell>
          <cell r="H9155">
            <v>14.99</v>
          </cell>
          <cell r="I9155" t="str">
            <v>S</v>
          </cell>
          <cell r="J9155"/>
        </row>
        <row r="9156">
          <cell r="A9156">
            <v>953529</v>
          </cell>
          <cell r="B9156" t="str">
            <v>EPIC BREWING RINO PALE ALE 651 ml</v>
          </cell>
          <cell r="C9156" t="str">
            <v>Y</v>
          </cell>
          <cell r="D9156" t="str">
            <v>YS</v>
          </cell>
          <cell r="E9156" t="str">
            <v>YST</v>
          </cell>
          <cell r="F9156">
            <v>651</v>
          </cell>
          <cell r="G9156">
            <v>953529</v>
          </cell>
          <cell r="H9156">
            <v>5.04</v>
          </cell>
          <cell r="I9156" t="str">
            <v>S</v>
          </cell>
          <cell r="J9156"/>
        </row>
        <row r="9157">
          <cell r="A9157">
            <v>989290</v>
          </cell>
          <cell r="B9157" t="str">
            <v>EPIC BROWN RICE ALE 651ml</v>
          </cell>
          <cell r="C9157" t="str">
            <v>T</v>
          </cell>
          <cell r="D9157" t="str">
            <v>TN</v>
          </cell>
          <cell r="E9157" t="str">
            <v>TNU</v>
          </cell>
          <cell r="F9157">
            <v>651</v>
          </cell>
          <cell r="G9157">
            <v>989290</v>
          </cell>
          <cell r="H9157">
            <v>4.42</v>
          </cell>
          <cell r="I9157" t="str">
            <v>X</v>
          </cell>
          <cell r="J9157"/>
        </row>
        <row r="9158">
          <cell r="A9158">
            <v>917734</v>
          </cell>
          <cell r="B9158" t="str">
            <v>EPIC CAPT'N CROMPTON'S PALE 651ml</v>
          </cell>
          <cell r="C9158" t="str">
            <v>T</v>
          </cell>
          <cell r="D9158" t="str">
            <v>TN</v>
          </cell>
          <cell r="E9158" t="str">
            <v>TNC</v>
          </cell>
          <cell r="F9158">
            <v>651</v>
          </cell>
          <cell r="G9158">
            <v>917734</v>
          </cell>
          <cell r="H9158">
            <v>3.49</v>
          </cell>
          <cell r="I9158" t="str">
            <v>D</v>
          </cell>
          <cell r="J9158"/>
        </row>
        <row r="9159">
          <cell r="A9159">
            <v>900025</v>
          </cell>
          <cell r="B9159" t="str">
            <v>EPIC CHASING GHOSTS HAZY DIPA 650ml</v>
          </cell>
          <cell r="C9159" t="str">
            <v>T</v>
          </cell>
          <cell r="D9159" t="str">
            <v>TN</v>
          </cell>
          <cell r="E9159" t="str">
            <v>TNF</v>
          </cell>
          <cell r="F9159">
            <v>650</v>
          </cell>
          <cell r="G9159">
            <v>900025</v>
          </cell>
          <cell r="H9159">
            <v>7.99</v>
          </cell>
          <cell r="I9159" t="str">
            <v>D</v>
          </cell>
          <cell r="J9159"/>
        </row>
        <row r="9160">
          <cell r="A9160">
            <v>900286</v>
          </cell>
          <cell r="B9160" t="str">
            <v>EPIC CHASING GHOSTS HAZY DIPA CANS 473ml</v>
          </cell>
          <cell r="C9160" t="str">
            <v>T</v>
          </cell>
          <cell r="D9160" t="str">
            <v>TN</v>
          </cell>
          <cell r="E9160" t="str">
            <v>TNF</v>
          </cell>
          <cell r="F9160">
            <v>473</v>
          </cell>
          <cell r="G9160">
            <v>900286</v>
          </cell>
          <cell r="H9160">
            <v>2.75</v>
          </cell>
          <cell r="I9160">
            <v>1</v>
          </cell>
          <cell r="J9160"/>
        </row>
        <row r="9161">
          <cell r="A9161">
            <v>918850</v>
          </cell>
          <cell r="B9161" t="str">
            <v>EPIC COFFEE CREAM ALE 651 ml</v>
          </cell>
          <cell r="C9161" t="str">
            <v>Y</v>
          </cell>
          <cell r="D9161" t="str">
            <v>YS</v>
          </cell>
          <cell r="E9161" t="str">
            <v>YST</v>
          </cell>
          <cell r="F9161">
            <v>651</v>
          </cell>
          <cell r="G9161">
            <v>918850</v>
          </cell>
          <cell r="H9161">
            <v>5.99</v>
          </cell>
          <cell r="I9161" t="str">
            <v>S</v>
          </cell>
          <cell r="J9161"/>
        </row>
        <row r="9162">
          <cell r="A9162">
            <v>952681</v>
          </cell>
          <cell r="B9162" t="str">
            <v>EPIC COMMON INTERESTS 375 ml</v>
          </cell>
          <cell r="C9162" t="str">
            <v>Y</v>
          </cell>
          <cell r="D9162" t="str">
            <v>YS</v>
          </cell>
          <cell r="E9162" t="str">
            <v>YST</v>
          </cell>
          <cell r="F9162">
            <v>375</v>
          </cell>
          <cell r="G9162">
            <v>952681</v>
          </cell>
          <cell r="H9162">
            <v>14.04</v>
          </cell>
          <cell r="I9162" t="str">
            <v>S</v>
          </cell>
          <cell r="J9162"/>
        </row>
        <row r="9163">
          <cell r="A9163">
            <v>917736</v>
          </cell>
          <cell r="B9163" t="str">
            <v>EPIC CROSS FEVER AMBER ALE 651ml</v>
          </cell>
          <cell r="C9163" t="str">
            <v>T</v>
          </cell>
          <cell r="D9163" t="str">
            <v>TN</v>
          </cell>
          <cell r="E9163" t="str">
            <v>TNL</v>
          </cell>
          <cell r="F9163">
            <v>651</v>
          </cell>
          <cell r="G9163">
            <v>917736</v>
          </cell>
          <cell r="H9163">
            <v>3.49</v>
          </cell>
          <cell r="I9163">
            <v>1</v>
          </cell>
          <cell r="J9163"/>
        </row>
        <row r="9164">
          <cell r="A9164">
            <v>900790</v>
          </cell>
          <cell r="B9164" t="str">
            <v>EPIC CROWLER BEER TIER 1 946ml</v>
          </cell>
          <cell r="C9164" t="str">
            <v>Y</v>
          </cell>
          <cell r="D9164" t="str">
            <v>YS</v>
          </cell>
          <cell r="E9164" t="str">
            <v>YST</v>
          </cell>
          <cell r="F9164">
            <v>946</v>
          </cell>
          <cell r="G9164">
            <v>900790</v>
          </cell>
          <cell r="H9164">
            <v>5.98</v>
          </cell>
          <cell r="I9164" t="str">
            <v>S</v>
          </cell>
          <cell r="J9164"/>
        </row>
        <row r="9165">
          <cell r="A9165">
            <v>900791</v>
          </cell>
          <cell r="B9165" t="str">
            <v>EPIC CROWLER BEER TIER 2 946ml</v>
          </cell>
          <cell r="C9165" t="str">
            <v>Y</v>
          </cell>
          <cell r="D9165" t="str">
            <v>YS</v>
          </cell>
          <cell r="E9165" t="str">
            <v>YST</v>
          </cell>
          <cell r="F9165">
            <v>946</v>
          </cell>
          <cell r="G9165">
            <v>900791</v>
          </cell>
          <cell r="H9165">
            <v>9.98</v>
          </cell>
          <cell r="I9165" t="str">
            <v>S</v>
          </cell>
          <cell r="J9165"/>
        </row>
        <row r="9166">
          <cell r="A9166">
            <v>900792</v>
          </cell>
          <cell r="B9166" t="str">
            <v>EPIC CROWLER BEER TIER 3 946ml</v>
          </cell>
          <cell r="C9166" t="str">
            <v>Y</v>
          </cell>
          <cell r="D9166" t="str">
            <v>YS</v>
          </cell>
          <cell r="E9166" t="str">
            <v>YST</v>
          </cell>
          <cell r="F9166">
            <v>946</v>
          </cell>
          <cell r="G9166">
            <v>900792</v>
          </cell>
          <cell r="H9166">
            <v>15.99</v>
          </cell>
          <cell r="I9166" t="str">
            <v>S</v>
          </cell>
          <cell r="J9166"/>
        </row>
        <row r="9167">
          <cell r="A9167">
            <v>900793</v>
          </cell>
          <cell r="B9167" t="str">
            <v>EPIC CROWLER BEER TIER 4 946ml</v>
          </cell>
          <cell r="C9167" t="str">
            <v>Y</v>
          </cell>
          <cell r="D9167" t="str">
            <v>YS</v>
          </cell>
          <cell r="E9167" t="str">
            <v>YST</v>
          </cell>
          <cell r="F9167">
            <v>946</v>
          </cell>
          <cell r="G9167">
            <v>900793</v>
          </cell>
          <cell r="H9167">
            <v>24.99</v>
          </cell>
          <cell r="I9167" t="str">
            <v>S</v>
          </cell>
          <cell r="J9167"/>
        </row>
        <row r="9168">
          <cell r="A9168">
            <v>918851</v>
          </cell>
          <cell r="B9168" t="str">
            <v>EPIC DEUX FLEURETTES 651 ml</v>
          </cell>
          <cell r="C9168" t="str">
            <v>Y</v>
          </cell>
          <cell r="D9168" t="str">
            <v>YS</v>
          </cell>
          <cell r="E9168" t="str">
            <v>YST</v>
          </cell>
          <cell r="F9168">
            <v>651</v>
          </cell>
          <cell r="G9168">
            <v>918851</v>
          </cell>
          <cell r="H9168">
            <v>8.0399999999999991</v>
          </cell>
          <cell r="I9168" t="str">
            <v>S</v>
          </cell>
          <cell r="J9168"/>
        </row>
        <row r="9169">
          <cell r="A9169">
            <v>918186</v>
          </cell>
          <cell r="B9169" t="str">
            <v>EPIC DOUBLE SKULL DOPPELBOCK 651ml</v>
          </cell>
          <cell r="C9169" t="str">
            <v>T</v>
          </cell>
          <cell r="D9169" t="str">
            <v>TH</v>
          </cell>
          <cell r="E9169" t="str">
            <v>THP</v>
          </cell>
          <cell r="F9169">
            <v>651</v>
          </cell>
          <cell r="G9169">
            <v>918186</v>
          </cell>
          <cell r="H9169">
            <v>5.99</v>
          </cell>
          <cell r="I9169" t="str">
            <v>L</v>
          </cell>
          <cell r="J9169"/>
        </row>
        <row r="9170">
          <cell r="A9170">
            <v>917739</v>
          </cell>
          <cell r="B9170" t="str">
            <v>EPIC DOUBLE SKULL DOUBLEBOCK CANS 355 ml</v>
          </cell>
          <cell r="C9170" t="str">
            <v>Y</v>
          </cell>
          <cell r="D9170" t="str">
            <v>YS</v>
          </cell>
          <cell r="E9170" t="str">
            <v>YST</v>
          </cell>
          <cell r="F9170">
            <v>355</v>
          </cell>
          <cell r="G9170">
            <v>917739</v>
          </cell>
          <cell r="H9170">
            <v>2.99</v>
          </cell>
          <cell r="I9170" t="str">
            <v>S</v>
          </cell>
          <cell r="J9170"/>
        </row>
        <row r="9171">
          <cell r="A9171">
            <v>918199</v>
          </cell>
          <cell r="B9171" t="str">
            <v>EPIC ELDER BRETT SAISON GOLD 651ml</v>
          </cell>
          <cell r="C9171" t="str">
            <v>T</v>
          </cell>
          <cell r="D9171" t="str">
            <v>TN</v>
          </cell>
          <cell r="E9171" t="str">
            <v>TNU</v>
          </cell>
          <cell r="F9171">
            <v>651</v>
          </cell>
          <cell r="G9171">
            <v>918199</v>
          </cell>
          <cell r="H9171">
            <v>12.99</v>
          </cell>
          <cell r="I9171" t="str">
            <v>S</v>
          </cell>
          <cell r="J9171"/>
        </row>
        <row r="9172">
          <cell r="A9172">
            <v>918701</v>
          </cell>
          <cell r="B9172" t="str">
            <v>EPIC ESCAPE TO COLORADO 651 ml</v>
          </cell>
          <cell r="C9172" t="str">
            <v>Y</v>
          </cell>
          <cell r="D9172" t="str">
            <v>YS</v>
          </cell>
          <cell r="E9172" t="str">
            <v>YST</v>
          </cell>
          <cell r="F9172">
            <v>651</v>
          </cell>
          <cell r="G9172">
            <v>918701</v>
          </cell>
          <cell r="H9172">
            <v>4.04</v>
          </cell>
          <cell r="I9172" t="str">
            <v>S</v>
          </cell>
          <cell r="J9172"/>
        </row>
        <row r="9173">
          <cell r="A9173">
            <v>918374</v>
          </cell>
          <cell r="B9173" t="str">
            <v>EPIC ESCAPE TO COLORADO IPA CAN 355ml</v>
          </cell>
          <cell r="C9173" t="str">
            <v>T</v>
          </cell>
          <cell r="D9173" t="str">
            <v>TN</v>
          </cell>
          <cell r="E9173" t="str">
            <v>TNC</v>
          </cell>
          <cell r="F9173">
            <v>355</v>
          </cell>
          <cell r="G9173">
            <v>918374</v>
          </cell>
          <cell r="H9173">
            <v>1.94</v>
          </cell>
          <cell r="I9173">
            <v>1</v>
          </cell>
          <cell r="J9173"/>
        </row>
        <row r="9174">
          <cell r="A9174">
            <v>918128</v>
          </cell>
          <cell r="B9174" t="str">
            <v>EPIC F.W.R IMP PUMPKIN PORTER 651ml</v>
          </cell>
          <cell r="C9174" t="str">
            <v>Y</v>
          </cell>
          <cell r="D9174" t="str">
            <v>YS</v>
          </cell>
          <cell r="E9174" t="str">
            <v>YST</v>
          </cell>
          <cell r="F9174">
            <v>651</v>
          </cell>
          <cell r="G9174">
            <v>918128</v>
          </cell>
          <cell r="H9174">
            <v>6.99</v>
          </cell>
          <cell r="I9174" t="str">
            <v>L</v>
          </cell>
          <cell r="J9174"/>
        </row>
        <row r="9175">
          <cell r="A9175">
            <v>917880</v>
          </cell>
          <cell r="B9175" t="str">
            <v>EPIC FEST DEVIOUS 651ml</v>
          </cell>
          <cell r="C9175" t="str">
            <v>T</v>
          </cell>
          <cell r="D9175" t="str">
            <v>TN</v>
          </cell>
          <cell r="E9175" t="str">
            <v>TNU</v>
          </cell>
          <cell r="F9175">
            <v>651</v>
          </cell>
          <cell r="G9175">
            <v>917880</v>
          </cell>
          <cell r="H9175">
            <v>5.99</v>
          </cell>
          <cell r="I9175" t="str">
            <v>S</v>
          </cell>
          <cell r="J9175"/>
        </row>
        <row r="9176">
          <cell r="A9176">
            <v>918188</v>
          </cell>
          <cell r="B9176" t="str">
            <v>EPIC GLUTENATOR 651ml</v>
          </cell>
          <cell r="C9176" t="str">
            <v>T</v>
          </cell>
          <cell r="D9176" t="str">
            <v>TC</v>
          </cell>
          <cell r="E9176" t="str">
            <v>TCA</v>
          </cell>
          <cell r="F9176">
            <v>651</v>
          </cell>
          <cell r="G9176">
            <v>918188</v>
          </cell>
          <cell r="H9176">
            <v>6.99</v>
          </cell>
          <cell r="I9176" t="str">
            <v>D</v>
          </cell>
          <cell r="J9176"/>
        </row>
        <row r="9177">
          <cell r="A9177">
            <v>948330</v>
          </cell>
          <cell r="B9177" t="str">
            <v>EPIC HAND BOTTLED LTD ALE 651ml</v>
          </cell>
          <cell r="C9177" t="str">
            <v>T</v>
          </cell>
          <cell r="D9177" t="str">
            <v>TN</v>
          </cell>
          <cell r="E9177" t="str">
            <v>TNU</v>
          </cell>
          <cell r="F9177">
            <v>651</v>
          </cell>
          <cell r="G9177">
            <v>948330</v>
          </cell>
          <cell r="H9177">
            <v>20.350000000000001</v>
          </cell>
          <cell r="I9177" t="str">
            <v>S</v>
          </cell>
          <cell r="J9177"/>
        </row>
        <row r="9178">
          <cell r="A9178">
            <v>918520</v>
          </cell>
          <cell r="B9178" t="str">
            <v>EPIC HOP SYNDROME LAGER CAN 355ml</v>
          </cell>
          <cell r="C9178" t="str">
            <v>T</v>
          </cell>
          <cell r="D9178" t="str">
            <v>TH</v>
          </cell>
          <cell r="E9178" t="str">
            <v>THU</v>
          </cell>
          <cell r="F9178">
            <v>355</v>
          </cell>
          <cell r="G9178">
            <v>918520</v>
          </cell>
          <cell r="H9178">
            <v>1.91</v>
          </cell>
          <cell r="I9178" t="str">
            <v>U</v>
          </cell>
          <cell r="J9178"/>
        </row>
        <row r="9179">
          <cell r="A9179">
            <v>917732</v>
          </cell>
          <cell r="B9179" t="str">
            <v>EPIC HOPULENT INDIA PALE ALE 651ml</v>
          </cell>
          <cell r="C9179" t="str">
            <v>T</v>
          </cell>
          <cell r="D9179" t="str">
            <v>TN</v>
          </cell>
          <cell r="E9179" t="str">
            <v>TNF</v>
          </cell>
          <cell r="F9179">
            <v>651</v>
          </cell>
          <cell r="G9179">
            <v>917732</v>
          </cell>
          <cell r="H9179">
            <v>5.99</v>
          </cell>
          <cell r="I9179" t="str">
            <v>L</v>
          </cell>
          <cell r="J9179"/>
        </row>
        <row r="9180">
          <cell r="A9180">
            <v>917730</v>
          </cell>
          <cell r="B9180" t="str">
            <v>EPIC HOPULENT IPA CANS 355 ml</v>
          </cell>
          <cell r="C9180" t="str">
            <v>Y</v>
          </cell>
          <cell r="D9180" t="str">
            <v>YS</v>
          </cell>
          <cell r="E9180" t="str">
            <v>YST</v>
          </cell>
          <cell r="F9180">
            <v>355</v>
          </cell>
          <cell r="G9180">
            <v>917730</v>
          </cell>
          <cell r="H9180">
            <v>2.99</v>
          </cell>
          <cell r="I9180" t="str">
            <v>S</v>
          </cell>
          <cell r="J9180"/>
        </row>
        <row r="9181">
          <cell r="A9181">
            <v>989310</v>
          </cell>
          <cell r="B9181" t="str">
            <v>EPIC IMPERIAL IPA 651ml</v>
          </cell>
          <cell r="C9181" t="str">
            <v>T</v>
          </cell>
          <cell r="D9181" t="str">
            <v>TN</v>
          </cell>
          <cell r="E9181" t="str">
            <v>TNF</v>
          </cell>
          <cell r="F9181">
            <v>651</v>
          </cell>
          <cell r="G9181">
            <v>989310</v>
          </cell>
          <cell r="H9181">
            <v>8.99</v>
          </cell>
          <cell r="I9181" t="str">
            <v>X</v>
          </cell>
          <cell r="J9181"/>
        </row>
        <row r="9182">
          <cell r="A9182">
            <v>918848</v>
          </cell>
          <cell r="B9182" t="str">
            <v>EPIC IMPERIAL PUMPKIN PORTER BARR 651 ml</v>
          </cell>
          <cell r="C9182" t="str">
            <v>Y</v>
          </cell>
          <cell r="D9182" t="str">
            <v>YS</v>
          </cell>
          <cell r="E9182" t="str">
            <v>YST</v>
          </cell>
          <cell r="F9182">
            <v>651</v>
          </cell>
          <cell r="G9182">
            <v>918848</v>
          </cell>
          <cell r="H9182">
            <v>12.99</v>
          </cell>
          <cell r="I9182" t="str">
            <v>U</v>
          </cell>
          <cell r="J9182"/>
        </row>
        <row r="9183">
          <cell r="A9183">
            <v>917738</v>
          </cell>
          <cell r="B9183" t="str">
            <v>EPIC INTERMOUNTAIN WHEAT BEER 651ml</v>
          </cell>
          <cell r="C9183" t="str">
            <v>T</v>
          </cell>
          <cell r="D9183" t="str">
            <v>TC</v>
          </cell>
          <cell r="E9183" t="str">
            <v>TCE</v>
          </cell>
          <cell r="F9183">
            <v>651</v>
          </cell>
          <cell r="G9183">
            <v>917738</v>
          </cell>
          <cell r="H9183">
            <v>3.49</v>
          </cell>
          <cell r="I9183" t="str">
            <v>D</v>
          </cell>
          <cell r="J9183"/>
        </row>
        <row r="9184">
          <cell r="A9184">
            <v>918028</v>
          </cell>
          <cell r="B9184" t="str">
            <v>EPIC JACK MORMON STOUT 651ml</v>
          </cell>
          <cell r="C9184" t="str">
            <v>T</v>
          </cell>
          <cell r="D9184" t="str">
            <v>TN</v>
          </cell>
          <cell r="E9184" t="str">
            <v>TNP</v>
          </cell>
          <cell r="F9184">
            <v>651</v>
          </cell>
          <cell r="G9184">
            <v>918028</v>
          </cell>
          <cell r="H9184">
            <v>12.1</v>
          </cell>
          <cell r="I9184" t="str">
            <v>S</v>
          </cell>
          <cell r="J9184"/>
        </row>
        <row r="9185">
          <cell r="A9185">
            <v>918375</v>
          </cell>
          <cell r="B9185" t="str">
            <v>EPIC LIL' BRAINLESS RASP CAN 355ml</v>
          </cell>
          <cell r="C9185" t="str">
            <v>T</v>
          </cell>
          <cell r="D9185" t="str">
            <v>TH</v>
          </cell>
          <cell r="E9185" t="str">
            <v>THU</v>
          </cell>
          <cell r="F9185">
            <v>355</v>
          </cell>
          <cell r="G9185">
            <v>918375</v>
          </cell>
          <cell r="H9185">
            <v>1.91</v>
          </cell>
          <cell r="I9185" t="str">
            <v>U</v>
          </cell>
          <cell r="J9185"/>
        </row>
        <row r="9186">
          <cell r="A9186">
            <v>918705</v>
          </cell>
          <cell r="B9186" t="str">
            <v>EPIC LOS LOCOS LAGER 355 ml</v>
          </cell>
          <cell r="C9186" t="str">
            <v>T</v>
          </cell>
          <cell r="D9186" t="str">
            <v>TH</v>
          </cell>
          <cell r="E9186" t="str">
            <v>THU</v>
          </cell>
          <cell r="F9186">
            <v>355</v>
          </cell>
          <cell r="G9186">
            <v>918705</v>
          </cell>
          <cell r="H9186">
            <v>1.94</v>
          </cell>
          <cell r="I9186">
            <v>1</v>
          </cell>
          <cell r="J9186"/>
        </row>
        <row r="9187">
          <cell r="A9187">
            <v>918004</v>
          </cell>
          <cell r="B9187" t="str">
            <v>EPIC MID MOUNTAIN MILD 651ml</v>
          </cell>
          <cell r="C9187" t="str">
            <v>T</v>
          </cell>
          <cell r="D9187" t="str">
            <v>TN</v>
          </cell>
          <cell r="E9187" t="str">
            <v>TNC</v>
          </cell>
          <cell r="F9187">
            <v>651</v>
          </cell>
          <cell r="G9187">
            <v>918004</v>
          </cell>
          <cell r="H9187">
            <v>3.99</v>
          </cell>
          <cell r="I9187" t="str">
            <v>U</v>
          </cell>
          <cell r="J9187"/>
        </row>
        <row r="9188">
          <cell r="A9188">
            <v>918857</v>
          </cell>
          <cell r="B9188" t="str">
            <v>EPIC NEW ENGLAND STYLE IPA ROTATO 355 ml</v>
          </cell>
          <cell r="C9188" t="str">
            <v>T</v>
          </cell>
          <cell r="D9188" t="str">
            <v>TN</v>
          </cell>
          <cell r="E9188" t="str">
            <v>TNF</v>
          </cell>
          <cell r="F9188">
            <v>355</v>
          </cell>
          <cell r="G9188">
            <v>918857</v>
          </cell>
          <cell r="H9188">
            <v>2.99</v>
          </cell>
          <cell r="I9188">
            <v>1</v>
          </cell>
          <cell r="J9188"/>
        </row>
        <row r="9189">
          <cell r="A9189">
            <v>918856</v>
          </cell>
          <cell r="B9189" t="str">
            <v>EPIC NEW ENGLAND STYLE IPA ROTATO 651 ml</v>
          </cell>
          <cell r="C9189" t="str">
            <v>Y</v>
          </cell>
          <cell r="D9189" t="str">
            <v>YS</v>
          </cell>
          <cell r="E9189" t="str">
            <v>YST</v>
          </cell>
          <cell r="F9189">
            <v>651</v>
          </cell>
          <cell r="G9189">
            <v>918856</v>
          </cell>
          <cell r="H9189">
            <v>6.99</v>
          </cell>
          <cell r="I9189" t="str">
            <v>D</v>
          </cell>
          <cell r="J9189"/>
        </row>
        <row r="9190">
          <cell r="A9190">
            <v>918699</v>
          </cell>
          <cell r="B9190" t="str">
            <v>EPIC OAK AND ORCHARD ALE 375 ml</v>
          </cell>
          <cell r="C9190" t="str">
            <v>T</v>
          </cell>
          <cell r="D9190" t="str">
            <v>TN</v>
          </cell>
          <cell r="E9190" t="str">
            <v>TNU</v>
          </cell>
          <cell r="F9190">
            <v>375</v>
          </cell>
          <cell r="G9190">
            <v>918699</v>
          </cell>
          <cell r="H9190">
            <v>9.99</v>
          </cell>
          <cell r="I9190" t="str">
            <v>L</v>
          </cell>
          <cell r="J9190"/>
        </row>
        <row r="9191">
          <cell r="A9191">
            <v>918321</v>
          </cell>
          <cell r="B9191" t="str">
            <v>EPIC OLD SAGE BRETT 651 ml</v>
          </cell>
          <cell r="C9191" t="str">
            <v>T</v>
          </cell>
          <cell r="D9191" t="str">
            <v>TN</v>
          </cell>
          <cell r="E9191" t="str">
            <v>TNI</v>
          </cell>
          <cell r="F9191">
            <v>651</v>
          </cell>
          <cell r="G9191">
            <v>918321</v>
          </cell>
          <cell r="H9191">
            <v>12.14</v>
          </cell>
          <cell r="I9191" t="str">
            <v>X</v>
          </cell>
          <cell r="J9191"/>
        </row>
        <row r="9192">
          <cell r="A9192">
            <v>901009</v>
          </cell>
          <cell r="B9192" t="str">
            <v>EPIC PAKKA BLACK CHERRY SELTZER 650ml</v>
          </cell>
          <cell r="C9192" t="str">
            <v>Y</v>
          </cell>
          <cell r="D9192" t="str">
            <v>YS</v>
          </cell>
          <cell r="E9192" t="str">
            <v>YST</v>
          </cell>
          <cell r="F9192">
            <v>650</v>
          </cell>
          <cell r="G9192">
            <v>901009</v>
          </cell>
          <cell r="H9192">
            <v>2.99</v>
          </cell>
          <cell r="I9192" t="str">
            <v>S</v>
          </cell>
          <cell r="J9192"/>
        </row>
        <row r="9193">
          <cell r="A9193">
            <v>902670</v>
          </cell>
          <cell r="B9193" t="str">
            <v>EPIC PAKKA BLACK CHERRY SELTZER CAN355ml</v>
          </cell>
          <cell r="C9193" t="str">
            <v>Y</v>
          </cell>
          <cell r="D9193" t="str">
            <v>YS</v>
          </cell>
          <cell r="E9193" t="str">
            <v>YST</v>
          </cell>
          <cell r="F9193">
            <v>355</v>
          </cell>
          <cell r="G9193">
            <v>902670</v>
          </cell>
          <cell r="H9193">
            <v>0.99</v>
          </cell>
          <cell r="I9193" t="str">
            <v>S</v>
          </cell>
          <cell r="J9193"/>
        </row>
        <row r="9194">
          <cell r="A9194">
            <v>901008</v>
          </cell>
          <cell r="B9194" t="str">
            <v>EPIC PAKKA CHERRY LIME SELTZER 650ml</v>
          </cell>
          <cell r="C9194" t="str">
            <v>Y</v>
          </cell>
          <cell r="D9194" t="str">
            <v>YS</v>
          </cell>
          <cell r="E9194" t="str">
            <v>YST</v>
          </cell>
          <cell r="F9194">
            <v>650</v>
          </cell>
          <cell r="G9194">
            <v>901008</v>
          </cell>
          <cell r="H9194">
            <v>2.99</v>
          </cell>
          <cell r="I9194" t="str">
            <v>S</v>
          </cell>
          <cell r="J9194"/>
        </row>
        <row r="9195">
          <cell r="A9195">
            <v>902669</v>
          </cell>
          <cell r="B9195" t="str">
            <v>EPIC PAKKA CHERRY LIME SELTZER CAN 355ml</v>
          </cell>
          <cell r="C9195" t="str">
            <v>Y</v>
          </cell>
          <cell r="D9195" t="str">
            <v>YS</v>
          </cell>
          <cell r="E9195" t="str">
            <v>YST</v>
          </cell>
          <cell r="F9195">
            <v>355</v>
          </cell>
          <cell r="G9195">
            <v>902669</v>
          </cell>
          <cell r="H9195">
            <v>0.99</v>
          </cell>
          <cell r="I9195" t="str">
            <v>S</v>
          </cell>
          <cell r="J9195"/>
        </row>
        <row r="9196">
          <cell r="A9196">
            <v>901007</v>
          </cell>
          <cell r="B9196" t="str">
            <v>EPIC PAKKA GRAPEFRUIT TANGERINE SEL650ml</v>
          </cell>
          <cell r="C9196" t="str">
            <v>Y</v>
          </cell>
          <cell r="D9196" t="str">
            <v>YS</v>
          </cell>
          <cell r="E9196" t="str">
            <v>YST</v>
          </cell>
          <cell r="F9196">
            <v>650</v>
          </cell>
          <cell r="G9196">
            <v>901007</v>
          </cell>
          <cell r="H9196">
            <v>2.99</v>
          </cell>
          <cell r="I9196" t="str">
            <v>S</v>
          </cell>
          <cell r="J9196"/>
        </row>
        <row r="9197">
          <cell r="A9197">
            <v>902668</v>
          </cell>
          <cell r="B9197" t="str">
            <v>EPIC PAKKA GRPFRT TNGRN SELTZER CAN355ml</v>
          </cell>
          <cell r="C9197" t="str">
            <v>R</v>
          </cell>
          <cell r="D9197" t="str">
            <v>RC</v>
          </cell>
          <cell r="E9197" t="str">
            <v>RCP</v>
          </cell>
          <cell r="F9197">
            <v>355</v>
          </cell>
          <cell r="G9197">
            <v>902668</v>
          </cell>
          <cell r="H9197">
            <v>0.99</v>
          </cell>
          <cell r="I9197">
            <v>1</v>
          </cell>
          <cell r="J9197"/>
        </row>
        <row r="9198">
          <cell r="A9198">
            <v>902967</v>
          </cell>
          <cell r="B9198" t="str">
            <v>EPIC PAKKA HARD COCONUT WATER WHITE650ml</v>
          </cell>
          <cell r="C9198" t="str">
            <v>Y</v>
          </cell>
          <cell r="D9198" t="str">
            <v>YS</v>
          </cell>
          <cell r="E9198" t="str">
            <v>YST</v>
          </cell>
          <cell r="F9198">
            <v>650</v>
          </cell>
          <cell r="G9198">
            <v>902967</v>
          </cell>
          <cell r="H9198">
            <v>3.99</v>
          </cell>
          <cell r="I9198" t="str">
            <v>X</v>
          </cell>
          <cell r="J9198"/>
        </row>
        <row r="9199">
          <cell r="A9199">
            <v>901010</v>
          </cell>
          <cell r="B9199" t="str">
            <v>EPIC PAKKA MIXED BERRY SELTZER 650ml</v>
          </cell>
          <cell r="C9199" t="str">
            <v>Y</v>
          </cell>
          <cell r="D9199" t="str">
            <v>YS</v>
          </cell>
          <cell r="E9199" t="str">
            <v>YST</v>
          </cell>
          <cell r="F9199">
            <v>650</v>
          </cell>
          <cell r="G9199">
            <v>901010</v>
          </cell>
          <cell r="H9199">
            <v>2.99</v>
          </cell>
          <cell r="I9199" t="str">
            <v>S</v>
          </cell>
          <cell r="J9199"/>
        </row>
        <row r="9200">
          <cell r="A9200">
            <v>902671</v>
          </cell>
          <cell r="B9200" t="str">
            <v>EPIC PAKKA MIXED BERRY SELTZER CAN 355ml</v>
          </cell>
          <cell r="C9200" t="str">
            <v>Y</v>
          </cell>
          <cell r="D9200" t="str">
            <v>YS</v>
          </cell>
          <cell r="E9200" t="str">
            <v>YST</v>
          </cell>
          <cell r="F9200">
            <v>355</v>
          </cell>
          <cell r="G9200">
            <v>902671</v>
          </cell>
          <cell r="H9200">
            <v>0.99</v>
          </cell>
          <cell r="I9200" t="str">
            <v>S</v>
          </cell>
          <cell r="J9200"/>
        </row>
        <row r="9201">
          <cell r="A9201">
            <v>922255</v>
          </cell>
          <cell r="B9201" t="str">
            <v>EPIC PAKKA QUECUS 650ml</v>
          </cell>
          <cell r="C9201" t="str">
            <v>Y</v>
          </cell>
          <cell r="D9201" t="str">
            <v>YS</v>
          </cell>
          <cell r="E9201" t="str">
            <v>YST</v>
          </cell>
          <cell r="F9201">
            <v>650</v>
          </cell>
          <cell r="G9201">
            <v>922255</v>
          </cell>
          <cell r="H9201">
            <v>16.989999999999998</v>
          </cell>
          <cell r="I9201" t="str">
            <v>S</v>
          </cell>
          <cell r="J9201"/>
        </row>
        <row r="9202">
          <cell r="A9202">
            <v>922256</v>
          </cell>
          <cell r="B9202" t="str">
            <v>EPIC PAKKA ZINGIBER 650ml</v>
          </cell>
          <cell r="C9202" t="str">
            <v>Y</v>
          </cell>
          <cell r="D9202" t="str">
            <v>YS</v>
          </cell>
          <cell r="E9202" t="str">
            <v>YST</v>
          </cell>
          <cell r="F9202">
            <v>650</v>
          </cell>
          <cell r="G9202">
            <v>922256</v>
          </cell>
          <cell r="H9202">
            <v>16.989999999999998</v>
          </cell>
          <cell r="I9202" t="str">
            <v>S</v>
          </cell>
          <cell r="J9202"/>
        </row>
        <row r="9203">
          <cell r="A9203">
            <v>918005</v>
          </cell>
          <cell r="B9203" t="str">
            <v>EPIC PFEFFERHORN LAGER CANS 355 ml</v>
          </cell>
          <cell r="C9203" t="str">
            <v>T</v>
          </cell>
          <cell r="D9203" t="str">
            <v>TH</v>
          </cell>
          <cell r="E9203" t="str">
            <v>THE</v>
          </cell>
          <cell r="F9203">
            <v>355</v>
          </cell>
          <cell r="G9203">
            <v>918005</v>
          </cell>
          <cell r="H9203">
            <v>1.58</v>
          </cell>
          <cell r="I9203">
            <v>1</v>
          </cell>
          <cell r="J9203"/>
        </row>
        <row r="9204">
          <cell r="A9204">
            <v>917735</v>
          </cell>
          <cell r="B9204" t="str">
            <v>EPIC PFEIFFERHORN LAGER 651ml</v>
          </cell>
          <cell r="C9204" t="str">
            <v>T</v>
          </cell>
          <cell r="D9204" t="str">
            <v>TH</v>
          </cell>
          <cell r="E9204" t="str">
            <v>THE</v>
          </cell>
          <cell r="F9204">
            <v>651</v>
          </cell>
          <cell r="G9204">
            <v>917735</v>
          </cell>
          <cell r="H9204">
            <v>3.49</v>
          </cell>
          <cell r="I9204">
            <v>1</v>
          </cell>
          <cell r="J9204"/>
        </row>
        <row r="9205">
          <cell r="A9205">
            <v>902868</v>
          </cell>
          <cell r="B9205" t="str">
            <v>EPIC PUT THE IPA IN THE COCONUT 650ml</v>
          </cell>
          <cell r="C9205" t="str">
            <v>Y</v>
          </cell>
          <cell r="D9205" t="str">
            <v>YS</v>
          </cell>
          <cell r="E9205" t="str">
            <v>YST</v>
          </cell>
          <cell r="F9205">
            <v>650</v>
          </cell>
          <cell r="G9205">
            <v>902868</v>
          </cell>
          <cell r="H9205">
            <v>8.0399999999999991</v>
          </cell>
          <cell r="I9205" t="str">
            <v>S</v>
          </cell>
          <cell r="J9205"/>
        </row>
        <row r="9206">
          <cell r="A9206">
            <v>954913</v>
          </cell>
          <cell r="B9206" t="str">
            <v>EPIC QUADRUPLE BARREL BBB 650ml</v>
          </cell>
          <cell r="C9206" t="str">
            <v>Y</v>
          </cell>
          <cell r="D9206" t="str">
            <v>YS</v>
          </cell>
          <cell r="E9206" t="str">
            <v>YST</v>
          </cell>
          <cell r="F9206">
            <v>650</v>
          </cell>
          <cell r="G9206">
            <v>954913</v>
          </cell>
          <cell r="H9206">
            <v>10.99</v>
          </cell>
          <cell r="I9206" t="str">
            <v>S</v>
          </cell>
          <cell r="J9206"/>
        </row>
        <row r="9207">
          <cell r="A9207">
            <v>902224</v>
          </cell>
          <cell r="B9207" t="str">
            <v>EPIC QUINTUPLE BARREL BBB 650ml</v>
          </cell>
          <cell r="C9207" t="str">
            <v>Y</v>
          </cell>
          <cell r="D9207" t="str">
            <v>YS</v>
          </cell>
          <cell r="E9207" t="str">
            <v>YST</v>
          </cell>
          <cell r="F9207">
            <v>650</v>
          </cell>
          <cell r="G9207">
            <v>902224</v>
          </cell>
          <cell r="H9207">
            <v>12.99</v>
          </cell>
          <cell r="I9207" t="str">
            <v>S</v>
          </cell>
          <cell r="J9207"/>
        </row>
        <row r="9208">
          <cell r="A9208">
            <v>919028</v>
          </cell>
          <cell r="B9208" t="str">
            <v>EPIC RINO PALE ALE CAN 355ml</v>
          </cell>
          <cell r="C9208" t="str">
            <v>T</v>
          </cell>
          <cell r="D9208" t="str">
            <v>TN</v>
          </cell>
          <cell r="E9208" t="str">
            <v>TNC</v>
          </cell>
          <cell r="F9208">
            <v>355</v>
          </cell>
          <cell r="G9208">
            <v>919028</v>
          </cell>
          <cell r="H9208">
            <v>1.94</v>
          </cell>
          <cell r="I9208">
            <v>1</v>
          </cell>
          <cell r="J9208"/>
        </row>
        <row r="9209">
          <cell r="A9209">
            <v>918198</v>
          </cell>
          <cell r="B9209" t="str">
            <v>EPIC SANTA CRUZ INDIA BROWN 651ml</v>
          </cell>
          <cell r="C9209" t="str">
            <v>T</v>
          </cell>
          <cell r="D9209" t="str">
            <v>TN</v>
          </cell>
          <cell r="E9209" t="str">
            <v>TNL</v>
          </cell>
          <cell r="F9209">
            <v>651</v>
          </cell>
          <cell r="G9209">
            <v>918198</v>
          </cell>
          <cell r="H9209">
            <v>6.04</v>
          </cell>
          <cell r="I9209" t="str">
            <v>X</v>
          </cell>
          <cell r="J9209"/>
        </row>
        <row r="9210">
          <cell r="A9210">
            <v>922064</v>
          </cell>
          <cell r="B9210" t="str">
            <v>EPIC SEASONAL CANS 473ml</v>
          </cell>
          <cell r="C9210" t="str">
            <v>Y</v>
          </cell>
          <cell r="D9210" t="str">
            <v>YS</v>
          </cell>
          <cell r="E9210" t="str">
            <v>YST</v>
          </cell>
          <cell r="F9210">
            <v>473</v>
          </cell>
          <cell r="G9210">
            <v>922064</v>
          </cell>
          <cell r="H9210">
            <v>3.99</v>
          </cell>
          <cell r="I9210" t="str">
            <v>S</v>
          </cell>
          <cell r="J9210"/>
        </row>
        <row r="9211">
          <cell r="A9211">
            <v>989289</v>
          </cell>
          <cell r="B9211" t="str">
            <v>EPIC SEASONAL SERIES 651 ml</v>
          </cell>
          <cell r="C9211" t="str">
            <v>Y</v>
          </cell>
          <cell r="D9211" t="str">
            <v>YS</v>
          </cell>
          <cell r="E9211" t="str">
            <v>YST</v>
          </cell>
          <cell r="F9211">
            <v>651</v>
          </cell>
          <cell r="G9211">
            <v>989289</v>
          </cell>
          <cell r="H9211">
            <v>4.99</v>
          </cell>
          <cell r="I9211" t="str">
            <v>L</v>
          </cell>
          <cell r="J9211"/>
        </row>
        <row r="9212">
          <cell r="A9212">
            <v>909093</v>
          </cell>
          <cell r="B9212" t="str">
            <v>EPIC SEXTUPLE BIG BAD BAPTISTE 650ml</v>
          </cell>
          <cell r="C9212" t="str">
            <v>Y</v>
          </cell>
          <cell r="D9212" t="str">
            <v>YS</v>
          </cell>
          <cell r="E9212" t="str">
            <v>YST</v>
          </cell>
          <cell r="F9212">
            <v>650</v>
          </cell>
          <cell r="G9212">
            <v>909093</v>
          </cell>
          <cell r="H9212">
            <v>19.989999999999998</v>
          </cell>
          <cell r="I9212" t="str">
            <v>S</v>
          </cell>
          <cell r="J9212"/>
        </row>
        <row r="9213">
          <cell r="A9213">
            <v>923202</v>
          </cell>
          <cell r="B9213" t="str">
            <v>EPIC SMALL BATCH SERIES BLUE 473ml</v>
          </cell>
          <cell r="C9213" t="str">
            <v>Y</v>
          </cell>
          <cell r="D9213" t="str">
            <v>YS</v>
          </cell>
          <cell r="E9213" t="str">
            <v>YST</v>
          </cell>
          <cell r="F9213">
            <v>473</v>
          </cell>
          <cell r="G9213">
            <v>923202</v>
          </cell>
          <cell r="H9213">
            <v>3.99</v>
          </cell>
          <cell r="I9213" t="str">
            <v>S</v>
          </cell>
          <cell r="J9213"/>
        </row>
        <row r="9214">
          <cell r="A9214">
            <v>923203</v>
          </cell>
          <cell r="B9214" t="str">
            <v>EPIC SMALL BATCH SERIES GREEN 473ml</v>
          </cell>
          <cell r="C9214" t="str">
            <v>Y</v>
          </cell>
          <cell r="D9214" t="str">
            <v>YS</v>
          </cell>
          <cell r="E9214" t="str">
            <v>YST</v>
          </cell>
          <cell r="F9214">
            <v>473</v>
          </cell>
          <cell r="G9214">
            <v>923203</v>
          </cell>
          <cell r="H9214">
            <v>5.99</v>
          </cell>
          <cell r="I9214" t="str">
            <v>S</v>
          </cell>
          <cell r="J9214"/>
        </row>
        <row r="9215">
          <cell r="A9215">
            <v>923204</v>
          </cell>
          <cell r="B9215" t="str">
            <v>EPIC SMALL BATCH SERIES RED 473ml</v>
          </cell>
          <cell r="C9215" t="str">
            <v>Y</v>
          </cell>
          <cell r="D9215" t="str">
            <v>YS</v>
          </cell>
          <cell r="E9215" t="str">
            <v>YST</v>
          </cell>
          <cell r="F9215">
            <v>473</v>
          </cell>
          <cell r="G9215">
            <v>923204</v>
          </cell>
          <cell r="H9215">
            <v>2.99</v>
          </cell>
          <cell r="I9215" t="str">
            <v>S</v>
          </cell>
          <cell r="J9215"/>
        </row>
        <row r="9216">
          <cell r="A9216">
            <v>917976</v>
          </cell>
          <cell r="B9216" t="str">
            <v>EPIC SMOKED PORTER 651ml</v>
          </cell>
          <cell r="C9216" t="str">
            <v>T</v>
          </cell>
          <cell r="D9216" t="str">
            <v>TN</v>
          </cell>
          <cell r="E9216" t="str">
            <v>TNP</v>
          </cell>
          <cell r="F9216">
            <v>651</v>
          </cell>
          <cell r="G9216">
            <v>917976</v>
          </cell>
          <cell r="H9216">
            <v>4.99</v>
          </cell>
          <cell r="I9216" t="str">
            <v>U</v>
          </cell>
          <cell r="J9216"/>
        </row>
        <row r="9217">
          <cell r="A9217">
            <v>950293</v>
          </cell>
          <cell r="B9217" t="str">
            <v>EPIC SON OF A BAPTIST 651ml</v>
          </cell>
          <cell r="C9217" t="str">
            <v>Y</v>
          </cell>
          <cell r="D9217" t="str">
            <v>YS</v>
          </cell>
          <cell r="E9217" t="str">
            <v>YST</v>
          </cell>
          <cell r="F9217">
            <v>651</v>
          </cell>
          <cell r="G9217">
            <v>950293</v>
          </cell>
          <cell r="H9217">
            <v>1.99</v>
          </cell>
          <cell r="I9217" t="str">
            <v>U</v>
          </cell>
          <cell r="J9217"/>
        </row>
        <row r="9218">
          <cell r="A9218">
            <v>918748</v>
          </cell>
          <cell r="B9218" t="str">
            <v>EPIC SON OF BB BAPIST COFFEE STOU 355 ml</v>
          </cell>
          <cell r="C9218" t="str">
            <v>T</v>
          </cell>
          <cell r="D9218" t="str">
            <v>TN</v>
          </cell>
          <cell r="E9218" t="str">
            <v>TNP</v>
          </cell>
          <cell r="F9218">
            <v>355</v>
          </cell>
          <cell r="G9218">
            <v>918748</v>
          </cell>
          <cell r="H9218">
            <v>2.72</v>
          </cell>
          <cell r="I9218">
            <v>1</v>
          </cell>
          <cell r="J9218"/>
        </row>
        <row r="9219">
          <cell r="A9219">
            <v>989291</v>
          </cell>
          <cell r="B9219" t="str">
            <v>EPIC SOUR APPLE SAISON ALE 651ml</v>
          </cell>
          <cell r="C9219" t="str">
            <v>T</v>
          </cell>
          <cell r="D9219" t="str">
            <v>TC</v>
          </cell>
          <cell r="E9219" t="str">
            <v>TCP</v>
          </cell>
          <cell r="F9219">
            <v>651</v>
          </cell>
          <cell r="G9219">
            <v>989291</v>
          </cell>
          <cell r="H9219">
            <v>7.99</v>
          </cell>
          <cell r="I9219" t="str">
            <v>U</v>
          </cell>
          <cell r="J9219"/>
        </row>
        <row r="9220">
          <cell r="A9220">
            <v>923201</v>
          </cell>
          <cell r="B9220" t="str">
            <v>EPIC SPACE DEBRIS IPA 355ml</v>
          </cell>
          <cell r="C9220" t="str">
            <v>Y</v>
          </cell>
          <cell r="D9220" t="str">
            <v>YS</v>
          </cell>
          <cell r="E9220" t="str">
            <v>YST</v>
          </cell>
          <cell r="F9220">
            <v>355</v>
          </cell>
          <cell r="G9220">
            <v>923201</v>
          </cell>
          <cell r="H9220">
            <v>1.94</v>
          </cell>
          <cell r="I9220" t="str">
            <v>S</v>
          </cell>
          <cell r="J9220"/>
        </row>
        <row r="9221">
          <cell r="A9221">
            <v>917737</v>
          </cell>
          <cell r="B9221" t="str">
            <v>EPIC SPIRAL JETTY IPA 651ml</v>
          </cell>
          <cell r="C9221" t="str">
            <v>T</v>
          </cell>
          <cell r="D9221" t="str">
            <v>TN</v>
          </cell>
          <cell r="E9221" t="str">
            <v>TNF</v>
          </cell>
          <cell r="F9221">
            <v>651</v>
          </cell>
          <cell r="G9221">
            <v>917737</v>
          </cell>
          <cell r="H9221">
            <v>3.49</v>
          </cell>
          <cell r="I9221">
            <v>1</v>
          </cell>
          <cell r="J9221"/>
        </row>
        <row r="9222">
          <cell r="A9222">
            <v>917890</v>
          </cell>
          <cell r="B9222" t="str">
            <v>EPIC SPIRAL JETTY IPA CANS 355 ml</v>
          </cell>
          <cell r="C9222" t="str">
            <v>T</v>
          </cell>
          <cell r="D9222" t="str">
            <v>TN</v>
          </cell>
          <cell r="E9222" t="str">
            <v>TNF</v>
          </cell>
          <cell r="F9222">
            <v>355</v>
          </cell>
          <cell r="G9222">
            <v>917890</v>
          </cell>
          <cell r="H9222">
            <v>1.58</v>
          </cell>
          <cell r="I9222">
            <v>1</v>
          </cell>
          <cell r="J9222"/>
        </row>
        <row r="9223">
          <cell r="A9223">
            <v>902701</v>
          </cell>
          <cell r="B9223" t="str">
            <v>EPIC SUPER IPA ME 650ml</v>
          </cell>
          <cell r="C9223" t="str">
            <v>T</v>
          </cell>
          <cell r="D9223" t="str">
            <v>TN</v>
          </cell>
          <cell r="E9223" t="str">
            <v>TNF</v>
          </cell>
          <cell r="F9223">
            <v>650</v>
          </cell>
          <cell r="G9223">
            <v>902701</v>
          </cell>
          <cell r="H9223">
            <v>8.99</v>
          </cell>
          <cell r="I9223">
            <v>1</v>
          </cell>
          <cell r="J9223"/>
        </row>
        <row r="9224">
          <cell r="A9224">
            <v>950292</v>
          </cell>
          <cell r="B9224" t="str">
            <v>EPIC TART N' JUICY SOUR IPA 651ml</v>
          </cell>
          <cell r="C9224" t="str">
            <v>Y</v>
          </cell>
          <cell r="D9224" t="str">
            <v>YS</v>
          </cell>
          <cell r="E9224" t="str">
            <v>YST</v>
          </cell>
          <cell r="F9224">
            <v>651</v>
          </cell>
          <cell r="G9224">
            <v>950292</v>
          </cell>
          <cell r="H9224">
            <v>5.99</v>
          </cell>
          <cell r="I9224" t="str">
            <v>S</v>
          </cell>
          <cell r="J9224"/>
        </row>
        <row r="9225">
          <cell r="A9225">
            <v>918704</v>
          </cell>
          <cell r="B9225" t="str">
            <v>EPIC TART N JUICY IPA 355 ml</v>
          </cell>
          <cell r="C9225" t="str">
            <v>T</v>
          </cell>
          <cell r="D9225" t="str">
            <v>TN</v>
          </cell>
          <cell r="E9225" t="str">
            <v>TNU</v>
          </cell>
          <cell r="F9225">
            <v>355</v>
          </cell>
          <cell r="G9225">
            <v>918704</v>
          </cell>
          <cell r="H9225">
            <v>2.72</v>
          </cell>
          <cell r="I9225">
            <v>1</v>
          </cell>
          <cell r="J9225"/>
        </row>
        <row r="9226">
          <cell r="A9226">
            <v>952680</v>
          </cell>
          <cell r="B9226" t="str">
            <v>EPIC TRIPLE BARREL BIG BAD BAPTIS 651 ml</v>
          </cell>
          <cell r="C9226" t="str">
            <v>Y</v>
          </cell>
          <cell r="D9226" t="str">
            <v>YS</v>
          </cell>
          <cell r="E9226" t="str">
            <v>YST</v>
          </cell>
          <cell r="F9226">
            <v>651</v>
          </cell>
          <cell r="G9226">
            <v>952680</v>
          </cell>
          <cell r="H9226">
            <v>19.04</v>
          </cell>
          <cell r="I9226" t="str">
            <v>S</v>
          </cell>
          <cell r="J9226"/>
        </row>
        <row r="9227">
          <cell r="A9227">
            <v>918187</v>
          </cell>
          <cell r="B9227" t="str">
            <v>EPIC UTAH SAGE SAISON 651ml</v>
          </cell>
          <cell r="C9227" t="str">
            <v>Y</v>
          </cell>
          <cell r="D9227" t="str">
            <v>YS</v>
          </cell>
          <cell r="E9227" t="str">
            <v>YST</v>
          </cell>
          <cell r="F9227">
            <v>651</v>
          </cell>
          <cell r="G9227">
            <v>918187</v>
          </cell>
          <cell r="H9227">
            <v>7.99</v>
          </cell>
          <cell r="I9227" t="str">
            <v>S</v>
          </cell>
          <cell r="J9227"/>
        </row>
        <row r="9228">
          <cell r="A9228">
            <v>989296</v>
          </cell>
          <cell r="B9228" t="str">
            <v>EPIC WIT BEER BELGIAN STYLE 651ml</v>
          </cell>
          <cell r="C9228" t="str">
            <v>T</v>
          </cell>
          <cell r="D9228" t="str">
            <v>TN</v>
          </cell>
          <cell r="E9228" t="str">
            <v>TNI</v>
          </cell>
          <cell r="F9228">
            <v>651</v>
          </cell>
          <cell r="G9228">
            <v>989296</v>
          </cell>
          <cell r="H9228">
            <v>3.49</v>
          </cell>
          <cell r="I9228" t="str">
            <v>X</v>
          </cell>
          <cell r="J9228"/>
        </row>
        <row r="9229">
          <cell r="A9229">
            <v>947933</v>
          </cell>
          <cell r="B9229" t="str">
            <v>EPILOGO SAUV BLANC /MUSCATEL'12 750ml</v>
          </cell>
          <cell r="C9229" t="str">
            <v>Y</v>
          </cell>
          <cell r="D9229" t="str">
            <v>YS</v>
          </cell>
          <cell r="E9229" t="str">
            <v>YSE</v>
          </cell>
          <cell r="F9229">
            <v>750</v>
          </cell>
          <cell r="G9229">
            <v>947933</v>
          </cell>
          <cell r="H9229">
            <v>14.38</v>
          </cell>
          <cell r="I9229" t="str">
            <v>S</v>
          </cell>
          <cell r="J9229"/>
        </row>
        <row r="9230">
          <cell r="A9230">
            <v>947309</v>
          </cell>
          <cell r="B9230" t="str">
            <v>EPILOGO TEMPRANILLO MERLOT 2011 750ml</v>
          </cell>
          <cell r="C9230" t="str">
            <v>Y</v>
          </cell>
          <cell r="D9230" t="str">
            <v>YS</v>
          </cell>
          <cell r="E9230" t="str">
            <v>YSE</v>
          </cell>
          <cell r="F9230">
            <v>750</v>
          </cell>
          <cell r="G9230">
            <v>947309</v>
          </cell>
          <cell r="H9230">
            <v>13.36</v>
          </cell>
          <cell r="I9230" t="str">
            <v>S</v>
          </cell>
          <cell r="J9230"/>
        </row>
        <row r="9231">
          <cell r="A9231">
            <v>918426</v>
          </cell>
          <cell r="B9231" t="str">
            <v>EPIPHANY GYPSY RED '14/16 750ml</v>
          </cell>
          <cell r="C9231" t="str">
            <v>P</v>
          </cell>
          <cell r="D9231" t="str">
            <v>PF</v>
          </cell>
          <cell r="E9231" t="str">
            <v>PFP</v>
          </cell>
          <cell r="F9231">
            <v>750</v>
          </cell>
          <cell r="G9231">
            <v>918426</v>
          </cell>
          <cell r="H9231">
            <v>10.75</v>
          </cell>
          <cell r="I9231" t="str">
            <v>X</v>
          </cell>
          <cell r="J9231"/>
        </row>
        <row r="9232">
          <cell r="A9232">
            <v>916773</v>
          </cell>
          <cell r="B9232" t="str">
            <v>EPIPHANY REVELATION RED'15/16 750ml</v>
          </cell>
          <cell r="C9232" t="str">
            <v>P</v>
          </cell>
          <cell r="D9232" t="str">
            <v>PL</v>
          </cell>
          <cell r="E9232" t="str">
            <v>PLU</v>
          </cell>
          <cell r="F9232">
            <v>750</v>
          </cell>
          <cell r="G9232">
            <v>916773</v>
          </cell>
          <cell r="H9232">
            <v>38.39</v>
          </cell>
          <cell r="I9232" t="str">
            <v>X</v>
          </cell>
          <cell r="J9232"/>
        </row>
        <row r="9233">
          <cell r="A9233">
            <v>924388</v>
          </cell>
          <cell r="B9233" t="str">
            <v>EPOCH AUTHENTICITY 750ml</v>
          </cell>
          <cell r="C9233" t="str">
            <v>P</v>
          </cell>
          <cell r="D9233" t="str">
            <v>PF</v>
          </cell>
          <cell r="E9233" t="str">
            <v>PFP</v>
          </cell>
          <cell r="F9233">
            <v>750</v>
          </cell>
          <cell r="G9233">
            <v>924388</v>
          </cell>
          <cell r="H9233">
            <v>100</v>
          </cell>
          <cell r="I9233" t="str">
            <v>A</v>
          </cell>
          <cell r="J9233"/>
        </row>
        <row r="9234">
          <cell r="A9234">
            <v>924407</v>
          </cell>
          <cell r="B9234" t="str">
            <v>EPOCH ESTATE WHITE BLEND 750ml</v>
          </cell>
          <cell r="C9234" t="str">
            <v>K</v>
          </cell>
          <cell r="D9234" t="str">
            <v>KF</v>
          </cell>
          <cell r="E9234" t="str">
            <v>KFP</v>
          </cell>
          <cell r="F9234">
            <v>750</v>
          </cell>
          <cell r="G9234">
            <v>924407</v>
          </cell>
          <cell r="H9234">
            <v>44.99</v>
          </cell>
          <cell r="I9234" t="str">
            <v>T</v>
          </cell>
          <cell r="J9234"/>
        </row>
        <row r="9235">
          <cell r="A9235">
            <v>924390</v>
          </cell>
          <cell r="B9235" t="str">
            <v>EPOCH INGENUITY RED 750ml</v>
          </cell>
          <cell r="C9235" t="str">
            <v>P</v>
          </cell>
          <cell r="D9235" t="str">
            <v>PF</v>
          </cell>
          <cell r="E9235" t="str">
            <v>PFP</v>
          </cell>
          <cell r="F9235">
            <v>750</v>
          </cell>
          <cell r="G9235">
            <v>924390</v>
          </cell>
          <cell r="H9235">
            <v>69.989999999999995</v>
          </cell>
          <cell r="I9235" t="str">
            <v>L</v>
          </cell>
          <cell r="J9235"/>
        </row>
        <row r="9236">
          <cell r="A9236">
            <v>924389</v>
          </cell>
          <cell r="B9236" t="str">
            <v>EPOCH TEMPRANILLO 750ml</v>
          </cell>
          <cell r="C9236" t="str">
            <v>P</v>
          </cell>
          <cell r="D9236" t="str">
            <v>PF</v>
          </cell>
          <cell r="E9236" t="str">
            <v>PFP</v>
          </cell>
          <cell r="F9236">
            <v>750</v>
          </cell>
          <cell r="G9236">
            <v>924389</v>
          </cell>
          <cell r="H9236">
            <v>89.99</v>
          </cell>
          <cell r="I9236" t="str">
            <v>L</v>
          </cell>
          <cell r="J9236"/>
        </row>
        <row r="9237">
          <cell r="A9237">
            <v>885300</v>
          </cell>
          <cell r="B9237" t="str">
            <v>EPPA RED SANGRIA 750ml</v>
          </cell>
          <cell r="C9237" t="str">
            <v>Y</v>
          </cell>
          <cell r="D9237" t="str">
            <v>YS</v>
          </cell>
          <cell r="E9237" t="str">
            <v>YSE</v>
          </cell>
          <cell r="F9237">
            <v>750</v>
          </cell>
          <cell r="G9237">
            <v>885300</v>
          </cell>
          <cell r="H9237">
            <v>10.9</v>
          </cell>
          <cell r="I9237" t="str">
            <v>S</v>
          </cell>
          <cell r="J9237"/>
        </row>
        <row r="9238">
          <cell r="A9238">
            <v>885305</v>
          </cell>
          <cell r="B9238" t="str">
            <v>EPPA WHITE SANGRIA 750ml</v>
          </cell>
          <cell r="C9238" t="str">
            <v>Y</v>
          </cell>
          <cell r="D9238" t="str">
            <v>YS</v>
          </cell>
          <cell r="E9238" t="str">
            <v>YSE</v>
          </cell>
          <cell r="F9238">
            <v>750</v>
          </cell>
          <cell r="G9238">
            <v>885305</v>
          </cell>
          <cell r="H9238">
            <v>10.9</v>
          </cell>
          <cell r="I9238" t="str">
            <v>S</v>
          </cell>
          <cell r="J9238"/>
        </row>
        <row r="9239">
          <cell r="A9239">
            <v>924366</v>
          </cell>
          <cell r="B9239" t="str">
            <v>EQUILIBRIUM ALMOND POP 2022 500ml</v>
          </cell>
          <cell r="C9239" t="str">
            <v>Y</v>
          </cell>
          <cell r="D9239" t="str">
            <v>YS</v>
          </cell>
          <cell r="E9239" t="str">
            <v>YST</v>
          </cell>
          <cell r="F9239">
            <v>500</v>
          </cell>
          <cell r="G9239">
            <v>924366</v>
          </cell>
          <cell r="H9239">
            <v>17.989999999999998</v>
          </cell>
          <cell r="I9239" t="str">
            <v>S</v>
          </cell>
          <cell r="J9239"/>
        </row>
        <row r="9240">
          <cell r="A9240">
            <v>923055</v>
          </cell>
          <cell r="B9240" t="str">
            <v>EQUILIBRIUM D HOP SQUARED 473 ml</v>
          </cell>
          <cell r="C9240" t="str">
            <v>Y</v>
          </cell>
          <cell r="D9240" t="str">
            <v>YS</v>
          </cell>
          <cell r="E9240" t="str">
            <v>YST</v>
          </cell>
          <cell r="F9240">
            <v>473</v>
          </cell>
          <cell r="G9240">
            <v>923055</v>
          </cell>
          <cell r="H9240">
            <v>5.27</v>
          </cell>
          <cell r="I9240" t="str">
            <v>S</v>
          </cell>
          <cell r="J9240"/>
        </row>
        <row r="9241">
          <cell r="A9241">
            <v>924364</v>
          </cell>
          <cell r="B9241" t="str">
            <v>EQUILIBRIUM FLUCTUATION NE IPA 473ml</v>
          </cell>
          <cell r="C9241" t="str">
            <v>Y</v>
          </cell>
          <cell r="D9241" t="str">
            <v>YS</v>
          </cell>
          <cell r="E9241" t="str">
            <v>YST</v>
          </cell>
          <cell r="F9241">
            <v>473</v>
          </cell>
          <cell r="G9241">
            <v>924364</v>
          </cell>
          <cell r="H9241">
            <v>4.49</v>
          </cell>
          <cell r="I9241" t="str">
            <v>S</v>
          </cell>
          <cell r="J9241"/>
        </row>
        <row r="9242">
          <cell r="A9242">
            <v>924362</v>
          </cell>
          <cell r="B9242" t="str">
            <v>EQUILIBRIUM FRACTAL ENIGMA IPA 473ml</v>
          </cell>
          <cell r="C9242" t="str">
            <v>Y</v>
          </cell>
          <cell r="D9242" t="str">
            <v>YS</v>
          </cell>
          <cell r="E9242" t="str">
            <v>YST</v>
          </cell>
          <cell r="F9242">
            <v>473</v>
          </cell>
          <cell r="G9242">
            <v>924362</v>
          </cell>
          <cell r="H9242">
            <v>4.29</v>
          </cell>
          <cell r="I9242" t="str">
            <v>S</v>
          </cell>
          <cell r="J9242"/>
        </row>
        <row r="9243">
          <cell r="A9243">
            <v>901882</v>
          </cell>
          <cell r="B9243" t="str">
            <v>EQUILIBRIUM LIGHT END OF TUNNEL 473 ml</v>
          </cell>
          <cell r="C9243" t="str">
            <v>Y</v>
          </cell>
          <cell r="D9243" t="str">
            <v>YS</v>
          </cell>
          <cell r="E9243" t="str">
            <v>YST</v>
          </cell>
          <cell r="F9243">
            <v>473</v>
          </cell>
          <cell r="G9243">
            <v>901882</v>
          </cell>
          <cell r="H9243">
            <v>3.49</v>
          </cell>
          <cell r="I9243" t="str">
            <v>S</v>
          </cell>
          <cell r="J9243"/>
        </row>
        <row r="9244">
          <cell r="A9244">
            <v>924365</v>
          </cell>
          <cell r="B9244" t="str">
            <v>EQUILIBRIUM MC 2 DIPA 473ml</v>
          </cell>
          <cell r="C9244" t="str">
            <v>Y</v>
          </cell>
          <cell r="D9244" t="str">
            <v>YS</v>
          </cell>
          <cell r="E9244" t="str">
            <v>YST</v>
          </cell>
          <cell r="F9244">
            <v>473</v>
          </cell>
          <cell r="G9244">
            <v>924365</v>
          </cell>
          <cell r="H9244">
            <v>4.99</v>
          </cell>
          <cell r="I9244" t="str">
            <v>S</v>
          </cell>
          <cell r="J9244"/>
        </row>
        <row r="9245">
          <cell r="A9245">
            <v>924367</v>
          </cell>
          <cell r="B9245" t="str">
            <v>EQUILIBRIUM MIDDLETOWN MUD PIE 500ml</v>
          </cell>
          <cell r="C9245" t="str">
            <v>Y</v>
          </cell>
          <cell r="D9245" t="str">
            <v>YS</v>
          </cell>
          <cell r="E9245" t="str">
            <v>YST</v>
          </cell>
          <cell r="F9245">
            <v>500</v>
          </cell>
          <cell r="G9245">
            <v>924367</v>
          </cell>
          <cell r="H9245">
            <v>17.989999999999998</v>
          </cell>
          <cell r="I9245" t="str">
            <v>S</v>
          </cell>
          <cell r="J9245"/>
        </row>
        <row r="9246">
          <cell r="A9246">
            <v>921378</v>
          </cell>
          <cell r="B9246" t="str">
            <v>EQUILIBRIUM SUPER FRACTAL KORU SE 473 ml</v>
          </cell>
          <cell r="C9246" t="str">
            <v>Y</v>
          </cell>
          <cell r="D9246" t="str">
            <v>YS</v>
          </cell>
          <cell r="E9246" t="str">
            <v>YST</v>
          </cell>
          <cell r="F9246">
            <v>473</v>
          </cell>
          <cell r="G9246">
            <v>921378</v>
          </cell>
          <cell r="H9246">
            <v>2.79</v>
          </cell>
          <cell r="I9246" t="str">
            <v>S</v>
          </cell>
          <cell r="J9246"/>
        </row>
        <row r="9247">
          <cell r="A9247">
            <v>924363</v>
          </cell>
          <cell r="B9247" t="str">
            <v>EQUILIBRIUM WAVELENGTH IPA 473ml</v>
          </cell>
          <cell r="C9247" t="str">
            <v>Y</v>
          </cell>
          <cell r="D9247" t="str">
            <v>YS</v>
          </cell>
          <cell r="E9247" t="str">
            <v>YST</v>
          </cell>
          <cell r="F9247">
            <v>473</v>
          </cell>
          <cell r="G9247">
            <v>924363</v>
          </cell>
          <cell r="H9247">
            <v>4.49</v>
          </cell>
          <cell r="I9247" t="str">
            <v>S</v>
          </cell>
          <cell r="J9247"/>
        </row>
        <row r="9248">
          <cell r="A9248">
            <v>463290</v>
          </cell>
          <cell r="B9248" t="str">
            <v>ERATH LELAND PN WILLAMETTE VALLEY 750ml</v>
          </cell>
          <cell r="C9248" t="str">
            <v>P</v>
          </cell>
          <cell r="D9248" t="str">
            <v>PL</v>
          </cell>
          <cell r="E9248" t="str">
            <v>PLR</v>
          </cell>
          <cell r="F9248">
            <v>750</v>
          </cell>
          <cell r="G9248">
            <v>463290</v>
          </cell>
          <cell r="H9248">
            <v>41.99</v>
          </cell>
          <cell r="I9248" t="str">
            <v>L</v>
          </cell>
          <cell r="J9248"/>
        </row>
        <row r="9249">
          <cell r="A9249">
            <v>562778</v>
          </cell>
          <cell r="B9249" t="str">
            <v>ERATH OREGON CHARDONNAY 750ml</v>
          </cell>
          <cell r="C9249" t="str">
            <v>K</v>
          </cell>
          <cell r="D9249" t="str">
            <v>KK</v>
          </cell>
          <cell r="E9249" t="str">
            <v>KKB</v>
          </cell>
          <cell r="F9249">
            <v>750</v>
          </cell>
          <cell r="G9249">
            <v>562778</v>
          </cell>
          <cell r="H9249">
            <v>19.989999999999998</v>
          </cell>
          <cell r="I9249">
            <v>1</v>
          </cell>
          <cell r="J9249"/>
        </row>
        <row r="9250">
          <cell r="A9250">
            <v>581620</v>
          </cell>
          <cell r="B9250" t="str">
            <v>ERATH PINOT GRIS'20 750ml</v>
          </cell>
          <cell r="C9250" t="str">
            <v>K</v>
          </cell>
          <cell r="D9250" t="str">
            <v>KK</v>
          </cell>
          <cell r="E9250" t="str">
            <v>KKH</v>
          </cell>
          <cell r="F9250">
            <v>750</v>
          </cell>
          <cell r="G9250">
            <v>581620</v>
          </cell>
          <cell r="H9250">
            <v>15.99</v>
          </cell>
          <cell r="I9250" t="str">
            <v>L</v>
          </cell>
          <cell r="J9250"/>
        </row>
        <row r="9251">
          <cell r="A9251">
            <v>463285</v>
          </cell>
          <cell r="B9251" t="str">
            <v>ERATH PINOT NOIR ESTATE'17 750ml</v>
          </cell>
          <cell r="C9251" t="str">
            <v>P</v>
          </cell>
          <cell r="D9251" t="str">
            <v>PL</v>
          </cell>
          <cell r="E9251" t="str">
            <v>PLR</v>
          </cell>
          <cell r="F9251">
            <v>750</v>
          </cell>
          <cell r="G9251">
            <v>463285</v>
          </cell>
          <cell r="H9251">
            <v>32.99</v>
          </cell>
          <cell r="I9251" t="str">
            <v>L</v>
          </cell>
          <cell r="J9251"/>
        </row>
        <row r="9252">
          <cell r="A9252">
            <v>479350</v>
          </cell>
          <cell r="B9252" t="str">
            <v>ERATH PINOT NOIR OREGON 750ml</v>
          </cell>
          <cell r="C9252" t="str">
            <v>P</v>
          </cell>
          <cell r="D9252" t="str">
            <v>PL</v>
          </cell>
          <cell r="E9252" t="str">
            <v>PLR</v>
          </cell>
          <cell r="F9252">
            <v>750</v>
          </cell>
          <cell r="G9252">
            <v>479350</v>
          </cell>
          <cell r="H9252">
            <v>19.989999999999998</v>
          </cell>
          <cell r="I9252">
            <v>1</v>
          </cell>
          <cell r="J9252"/>
        </row>
        <row r="9253">
          <cell r="A9253">
            <v>953673</v>
          </cell>
          <cell r="B9253" t="str">
            <v>ERATH RESPLENDENT 750ml</v>
          </cell>
          <cell r="C9253" t="str">
            <v>Y</v>
          </cell>
          <cell r="D9253" t="str">
            <v>YS</v>
          </cell>
          <cell r="E9253" t="str">
            <v>YSE</v>
          </cell>
          <cell r="F9253">
            <v>750</v>
          </cell>
          <cell r="G9253">
            <v>953673</v>
          </cell>
          <cell r="H9253">
            <v>19.260000000000002</v>
          </cell>
          <cell r="I9253" t="str">
            <v>S</v>
          </cell>
          <cell r="J9253"/>
        </row>
        <row r="9254">
          <cell r="A9254">
            <v>653182</v>
          </cell>
          <cell r="B9254" t="str">
            <v>ERATH ROSÃ‰ OF PINOT NOIR'19/20 750ml</v>
          </cell>
          <cell r="C9254" t="str">
            <v>M</v>
          </cell>
          <cell r="D9254" t="str">
            <v>MP</v>
          </cell>
          <cell r="E9254" t="str">
            <v>MPW</v>
          </cell>
          <cell r="F9254">
            <v>750</v>
          </cell>
          <cell r="G9254">
            <v>653182</v>
          </cell>
          <cell r="H9254">
            <v>13.49</v>
          </cell>
          <cell r="I9254" t="str">
            <v>L</v>
          </cell>
          <cell r="J9254"/>
        </row>
        <row r="9255">
          <cell r="A9255">
            <v>902217</v>
          </cell>
          <cell r="B9255" t="str">
            <v>ERBALUCE DI CALUSO LA TORRAZZA 2016750ml</v>
          </cell>
          <cell r="C9255" t="str">
            <v>Y</v>
          </cell>
          <cell r="D9255" t="str">
            <v>YS</v>
          </cell>
          <cell r="E9255" t="str">
            <v>YSE</v>
          </cell>
          <cell r="F9255">
            <v>750</v>
          </cell>
          <cell r="G9255">
            <v>902217</v>
          </cell>
          <cell r="H9255">
            <v>19.45</v>
          </cell>
          <cell r="I9255" t="str">
            <v>S</v>
          </cell>
          <cell r="J9255"/>
        </row>
        <row r="9256">
          <cell r="A9256">
            <v>921201</v>
          </cell>
          <cell r="B9256" t="str">
            <v>ERCAVIO TEMPRANILLO'16/17 750ml</v>
          </cell>
          <cell r="C9256" t="str">
            <v>P</v>
          </cell>
          <cell r="D9256" t="str">
            <v>PR</v>
          </cell>
          <cell r="E9256" t="str">
            <v>PRP</v>
          </cell>
          <cell r="F9256">
            <v>750</v>
          </cell>
          <cell r="G9256">
            <v>921201</v>
          </cell>
          <cell r="H9256">
            <v>13.99</v>
          </cell>
          <cell r="I9256" t="str">
            <v>L</v>
          </cell>
          <cell r="J9256"/>
        </row>
        <row r="9257">
          <cell r="A9257">
            <v>921139</v>
          </cell>
          <cell r="B9257" t="str">
            <v>ERCOLE MONFERRATO BIANCO 2019 1000ml</v>
          </cell>
          <cell r="C9257" t="str">
            <v>Y</v>
          </cell>
          <cell r="D9257" t="str">
            <v>YS</v>
          </cell>
          <cell r="E9257" t="str">
            <v>YSE</v>
          </cell>
          <cell r="F9257">
            <v>1000</v>
          </cell>
          <cell r="G9257">
            <v>921139</v>
          </cell>
          <cell r="H9257">
            <v>14.53</v>
          </cell>
          <cell r="I9257" t="str">
            <v>U</v>
          </cell>
          <cell r="J9257"/>
        </row>
        <row r="9258">
          <cell r="A9258">
            <v>955302</v>
          </cell>
          <cell r="B9258" t="str">
            <v>ERDINGER WEISSBIER 330ml</v>
          </cell>
          <cell r="C9258" t="str">
            <v>Y</v>
          </cell>
          <cell r="D9258" t="str">
            <v>YS</v>
          </cell>
          <cell r="E9258" t="str">
            <v>YST</v>
          </cell>
          <cell r="F9258">
            <v>330</v>
          </cell>
          <cell r="G9258">
            <v>955302</v>
          </cell>
          <cell r="H9258">
            <v>1.1399999999999999</v>
          </cell>
          <cell r="I9258" t="str">
            <v>U</v>
          </cell>
          <cell r="J9258"/>
        </row>
        <row r="9259">
          <cell r="A9259">
            <v>904998</v>
          </cell>
          <cell r="B9259" t="str">
            <v>EREBUNI BEER 473ml</v>
          </cell>
          <cell r="C9259" t="str">
            <v>Y</v>
          </cell>
          <cell r="D9259" t="str">
            <v>YS</v>
          </cell>
          <cell r="E9259" t="str">
            <v>YST</v>
          </cell>
          <cell r="F9259">
            <v>473</v>
          </cell>
          <cell r="G9259">
            <v>904998</v>
          </cell>
          <cell r="H9259">
            <v>2.8</v>
          </cell>
          <cell r="I9259" t="str">
            <v>U</v>
          </cell>
          <cell r="J9259"/>
        </row>
        <row r="9260">
          <cell r="A9260">
            <v>946616</v>
          </cell>
          <cell r="B9260" t="str">
            <v>ERIC BORDELET SIDRE DOUX TENDRE 750ml</v>
          </cell>
          <cell r="C9260" t="str">
            <v>Y</v>
          </cell>
          <cell r="D9260" t="str">
            <v>YS</v>
          </cell>
          <cell r="E9260" t="str">
            <v>YSE</v>
          </cell>
          <cell r="F9260">
            <v>750</v>
          </cell>
          <cell r="G9260">
            <v>946616</v>
          </cell>
          <cell r="H9260">
            <v>17.52</v>
          </cell>
          <cell r="I9260" t="str">
            <v>S</v>
          </cell>
          <cell r="J9260"/>
        </row>
        <row r="9261">
          <cell r="A9261">
            <v>921083</v>
          </cell>
          <cell r="B9261" t="str">
            <v>ERIC BORDELT CIDER POIRE L AUTH 750ml</v>
          </cell>
          <cell r="C9261" t="str">
            <v>Y</v>
          </cell>
          <cell r="D9261" t="str">
            <v>YS</v>
          </cell>
          <cell r="E9261" t="str">
            <v>YSE</v>
          </cell>
          <cell r="F9261">
            <v>750</v>
          </cell>
          <cell r="G9261">
            <v>921083</v>
          </cell>
          <cell r="H9261">
            <v>18.97</v>
          </cell>
          <cell r="I9261" t="str">
            <v>S</v>
          </cell>
          <cell r="J9261"/>
        </row>
        <row r="9262">
          <cell r="A9262">
            <v>918123</v>
          </cell>
          <cell r="B9262" t="str">
            <v>ERIC CHEVALIER CHARD VDP'20 750ml</v>
          </cell>
          <cell r="C9262" t="str">
            <v>K</v>
          </cell>
          <cell r="D9262" t="str">
            <v>KR</v>
          </cell>
          <cell r="E9262" t="str">
            <v>KRB</v>
          </cell>
          <cell r="F9262">
            <v>750</v>
          </cell>
          <cell r="G9262">
            <v>918123</v>
          </cell>
          <cell r="H9262">
            <v>23.99</v>
          </cell>
          <cell r="I9262" t="str">
            <v>L</v>
          </cell>
          <cell r="J9262"/>
        </row>
        <row r="9263">
          <cell r="A9263">
            <v>949789</v>
          </cell>
          <cell r="B9263" t="str">
            <v>ERIC CHEVALIER ROSE GROLLEAU 750ml</v>
          </cell>
          <cell r="C9263" t="str">
            <v>M</v>
          </cell>
          <cell r="D9263" t="str">
            <v>MP</v>
          </cell>
          <cell r="E9263" t="str">
            <v>MPX</v>
          </cell>
          <cell r="F9263">
            <v>750</v>
          </cell>
          <cell r="G9263">
            <v>949789</v>
          </cell>
          <cell r="H9263">
            <v>19.989999999999998</v>
          </cell>
          <cell r="I9263" t="str">
            <v>S</v>
          </cell>
          <cell r="J9263"/>
        </row>
        <row r="9264">
          <cell r="A9264">
            <v>954202</v>
          </cell>
          <cell r="B9264" t="str">
            <v>ERIC PHILLIPPE EXTRA BRUT 2012 750ml</v>
          </cell>
          <cell r="C9264" t="str">
            <v>Y</v>
          </cell>
          <cell r="D9264" t="str">
            <v>YS</v>
          </cell>
          <cell r="E9264" t="str">
            <v>YSE</v>
          </cell>
          <cell r="F9264">
            <v>750</v>
          </cell>
          <cell r="G9264">
            <v>954202</v>
          </cell>
          <cell r="H9264">
            <v>104.93</v>
          </cell>
          <cell r="I9264" t="str">
            <v>S</v>
          </cell>
          <cell r="J9264"/>
        </row>
        <row r="9265">
          <cell r="A9265">
            <v>954200</v>
          </cell>
          <cell r="B9265" t="str">
            <v>ERIC PHILLIPPE NV EXTRA BRUT LES TR750ml</v>
          </cell>
          <cell r="C9265" t="str">
            <v>Y</v>
          </cell>
          <cell r="D9265" t="str">
            <v>YS</v>
          </cell>
          <cell r="E9265" t="str">
            <v>YSE</v>
          </cell>
          <cell r="F9265">
            <v>750</v>
          </cell>
          <cell r="G9265">
            <v>954200</v>
          </cell>
          <cell r="H9265">
            <v>57.25</v>
          </cell>
          <cell r="I9265" t="str">
            <v>S</v>
          </cell>
          <cell r="J9265"/>
        </row>
        <row r="9266">
          <cell r="A9266">
            <v>954201</v>
          </cell>
          <cell r="B9266" t="str">
            <v>ERIC PHILLIPPE ROSÃ‰ BRUT LES TROIS 750ml</v>
          </cell>
          <cell r="C9266" t="str">
            <v>Y</v>
          </cell>
          <cell r="D9266" t="str">
            <v>YS</v>
          </cell>
          <cell r="E9266" t="str">
            <v>YSE</v>
          </cell>
          <cell r="F9266">
            <v>750</v>
          </cell>
          <cell r="G9266">
            <v>954201</v>
          </cell>
          <cell r="H9266">
            <v>75.13</v>
          </cell>
          <cell r="I9266" t="str">
            <v>S</v>
          </cell>
          <cell r="J9266"/>
        </row>
        <row r="9267">
          <cell r="A9267">
            <v>954410</v>
          </cell>
          <cell r="B9267" t="str">
            <v>ERIC TEXIER CDR BLANC 750ml</v>
          </cell>
          <cell r="C9267" t="str">
            <v>Y</v>
          </cell>
          <cell r="D9267" t="str">
            <v>YS</v>
          </cell>
          <cell r="E9267" t="str">
            <v>YSE</v>
          </cell>
          <cell r="F9267">
            <v>750</v>
          </cell>
          <cell r="G9267">
            <v>954410</v>
          </cell>
          <cell r="H9267">
            <v>19.440000000000001</v>
          </cell>
          <cell r="I9267" t="str">
            <v>S</v>
          </cell>
          <cell r="J9267"/>
        </row>
        <row r="9268">
          <cell r="A9268">
            <v>902528</v>
          </cell>
          <cell r="B9268" t="str">
            <v>ERMES PAVESE BLANC DE MURGEAUX 750ml</v>
          </cell>
          <cell r="C9268" t="str">
            <v>Y</v>
          </cell>
          <cell r="D9268" t="str">
            <v>YS</v>
          </cell>
          <cell r="E9268" t="str">
            <v>YSE</v>
          </cell>
          <cell r="F9268">
            <v>750</v>
          </cell>
          <cell r="G9268">
            <v>902528</v>
          </cell>
          <cell r="H9268">
            <v>38.630000000000003</v>
          </cell>
          <cell r="I9268" t="str">
            <v>S</v>
          </cell>
          <cell r="J9268"/>
        </row>
        <row r="9269">
          <cell r="A9269">
            <v>911191</v>
          </cell>
          <cell r="B9269" t="str">
            <v>ERMITAGE PIC ST LOUP ROSE'09 750ml</v>
          </cell>
          <cell r="C9269" t="str">
            <v>M</v>
          </cell>
          <cell r="D9269" t="str">
            <v>MP</v>
          </cell>
          <cell r="E9269" t="str">
            <v>MPQ</v>
          </cell>
          <cell r="F9269">
            <v>750</v>
          </cell>
          <cell r="G9269">
            <v>911191</v>
          </cell>
          <cell r="H9269">
            <v>17.54</v>
          </cell>
          <cell r="I9269" t="str">
            <v>X</v>
          </cell>
          <cell r="J9269"/>
        </row>
        <row r="9270">
          <cell r="A9270">
            <v>920781</v>
          </cell>
          <cell r="B9270" t="str">
            <v>ERNIE ELS BIG EASY RED 750ml</v>
          </cell>
          <cell r="C9270" t="str">
            <v>Y</v>
          </cell>
          <cell r="D9270" t="str">
            <v>YS</v>
          </cell>
          <cell r="E9270" t="str">
            <v>YSE</v>
          </cell>
          <cell r="F9270">
            <v>750</v>
          </cell>
          <cell r="G9270">
            <v>920781</v>
          </cell>
          <cell r="H9270">
            <v>18.73</v>
          </cell>
          <cell r="I9270" t="str">
            <v>S</v>
          </cell>
          <cell r="J9270"/>
        </row>
        <row r="9271">
          <cell r="A9271">
            <v>920782</v>
          </cell>
          <cell r="B9271" t="str">
            <v>ERNIE ELS BIG EASY WHITE 750ml</v>
          </cell>
          <cell r="C9271" t="str">
            <v>Y</v>
          </cell>
          <cell r="D9271" t="str">
            <v>YS</v>
          </cell>
          <cell r="E9271" t="str">
            <v>YSE</v>
          </cell>
          <cell r="F9271">
            <v>750</v>
          </cell>
          <cell r="G9271">
            <v>920782</v>
          </cell>
          <cell r="H9271">
            <v>15.75</v>
          </cell>
          <cell r="I9271" t="str">
            <v>S</v>
          </cell>
          <cell r="J9271"/>
        </row>
        <row r="9272">
          <cell r="A9272">
            <v>921133</v>
          </cell>
          <cell r="B9272" t="str">
            <v>ERNIE ELS PROPRIETERS BLEND 750ml</v>
          </cell>
          <cell r="C9272" t="str">
            <v>Y</v>
          </cell>
          <cell r="D9272" t="str">
            <v>YS</v>
          </cell>
          <cell r="E9272" t="str">
            <v>YSE</v>
          </cell>
          <cell r="F9272">
            <v>750</v>
          </cell>
          <cell r="G9272">
            <v>921133</v>
          </cell>
          <cell r="H9272">
            <v>35.020000000000003</v>
          </cell>
          <cell r="I9272" t="str">
            <v>S</v>
          </cell>
          <cell r="J9272"/>
        </row>
        <row r="9273">
          <cell r="A9273">
            <v>917752</v>
          </cell>
          <cell r="B9273" t="str">
            <v>ERRAZURIZ CAB SAUV SINGLE V'9/10 750ml</v>
          </cell>
          <cell r="C9273" t="str">
            <v>P</v>
          </cell>
          <cell r="D9273" t="str">
            <v>PR</v>
          </cell>
          <cell r="E9273" t="str">
            <v>PRT</v>
          </cell>
          <cell r="F9273">
            <v>750</v>
          </cell>
          <cell r="G9273">
            <v>917752</v>
          </cell>
          <cell r="H9273">
            <v>22.22</v>
          </cell>
          <cell r="I9273" t="str">
            <v>U</v>
          </cell>
          <cell r="J9273"/>
        </row>
        <row r="9274">
          <cell r="A9274">
            <v>917751</v>
          </cell>
          <cell r="B9274" t="str">
            <v>ERRAZURIZ CARMENER SNGL VYRD'13 750ml</v>
          </cell>
          <cell r="C9274" t="str">
            <v>P</v>
          </cell>
          <cell r="D9274" t="str">
            <v>PR</v>
          </cell>
          <cell r="E9274" t="str">
            <v>PRT</v>
          </cell>
          <cell r="F9274">
            <v>750</v>
          </cell>
          <cell r="G9274">
            <v>917751</v>
          </cell>
          <cell r="H9274">
            <v>11.88</v>
          </cell>
          <cell r="I9274" t="str">
            <v>X</v>
          </cell>
          <cell r="J9274"/>
        </row>
        <row r="9275">
          <cell r="A9275">
            <v>917224</v>
          </cell>
          <cell r="B9275" t="str">
            <v>ERRAZURIZ CHARD WILD FERMENT'15/16 750ml</v>
          </cell>
          <cell r="C9275" t="str">
            <v>K</v>
          </cell>
          <cell r="D9275" t="str">
            <v>KR</v>
          </cell>
          <cell r="E9275" t="str">
            <v>KRR</v>
          </cell>
          <cell r="F9275">
            <v>750</v>
          </cell>
          <cell r="G9275">
            <v>917224</v>
          </cell>
          <cell r="H9275">
            <v>11.88</v>
          </cell>
          <cell r="I9275" t="str">
            <v>X</v>
          </cell>
          <cell r="J9275"/>
        </row>
        <row r="9276">
          <cell r="A9276">
            <v>917415</v>
          </cell>
          <cell r="B9276" t="str">
            <v>ERRAZURIZ SAUV BLANCEST'14/15 750ml</v>
          </cell>
          <cell r="C9276" t="str">
            <v>K</v>
          </cell>
          <cell r="D9276" t="str">
            <v>KR</v>
          </cell>
          <cell r="E9276" t="str">
            <v>KRR</v>
          </cell>
          <cell r="F9276">
            <v>750</v>
          </cell>
          <cell r="G9276">
            <v>917415</v>
          </cell>
          <cell r="H9276">
            <v>13.13</v>
          </cell>
          <cell r="I9276" t="str">
            <v>U</v>
          </cell>
          <cell r="J9276"/>
        </row>
        <row r="9277">
          <cell r="A9277">
            <v>909252</v>
          </cell>
          <cell r="B9277" t="str">
            <v>ERRAZURIZ SYRAH 750ml</v>
          </cell>
          <cell r="C9277" t="str">
            <v>Y</v>
          </cell>
          <cell r="D9277" t="str">
            <v>YS</v>
          </cell>
          <cell r="E9277" t="str">
            <v>YSE</v>
          </cell>
          <cell r="F9277">
            <v>750</v>
          </cell>
          <cell r="G9277">
            <v>909252</v>
          </cell>
          <cell r="H9277">
            <v>19.29</v>
          </cell>
          <cell r="I9277" t="str">
            <v>S</v>
          </cell>
          <cell r="J9277"/>
        </row>
        <row r="9278">
          <cell r="A9278">
            <v>923059</v>
          </cell>
          <cell r="B9278" t="str">
            <v>ES PITUKO CAB FRANC 750 750ml</v>
          </cell>
          <cell r="C9278" t="str">
            <v>Y</v>
          </cell>
          <cell r="D9278" t="str">
            <v>YS</v>
          </cell>
          <cell r="E9278" t="str">
            <v>YSE</v>
          </cell>
          <cell r="F9278">
            <v>750</v>
          </cell>
          <cell r="G9278">
            <v>923059</v>
          </cell>
          <cell r="H9278">
            <v>17.09</v>
          </cell>
          <cell r="I9278" t="str">
            <v>S</v>
          </cell>
          <cell r="J9278"/>
        </row>
        <row r="9279">
          <cell r="A9279">
            <v>902463</v>
          </cell>
          <cell r="B9279" t="str">
            <v>ESCUDO ROJO CABERNET SAUVIGNON 750ml</v>
          </cell>
          <cell r="C9279" t="str">
            <v>Y</v>
          </cell>
          <cell r="D9279" t="str">
            <v>YS</v>
          </cell>
          <cell r="E9279" t="str">
            <v>YSE</v>
          </cell>
          <cell r="F9279">
            <v>750</v>
          </cell>
          <cell r="G9279">
            <v>902463</v>
          </cell>
          <cell r="H9279">
            <v>21.99</v>
          </cell>
          <cell r="I9279" t="str">
            <v>S</v>
          </cell>
          <cell r="J9279"/>
        </row>
        <row r="9280">
          <cell r="A9280">
            <v>902462</v>
          </cell>
          <cell r="B9280" t="str">
            <v>ESCUDO ROJO CARMENERE 750ml</v>
          </cell>
          <cell r="C9280" t="str">
            <v>Y</v>
          </cell>
          <cell r="D9280" t="str">
            <v>YS</v>
          </cell>
          <cell r="E9280" t="str">
            <v>YSE</v>
          </cell>
          <cell r="F9280">
            <v>750</v>
          </cell>
          <cell r="G9280">
            <v>902462</v>
          </cell>
          <cell r="H9280">
            <v>21.99</v>
          </cell>
          <cell r="I9280" t="str">
            <v>S</v>
          </cell>
          <cell r="J9280"/>
        </row>
        <row r="9281">
          <cell r="A9281">
            <v>902460</v>
          </cell>
          <cell r="B9281" t="str">
            <v>ESCUDO ROJO CHARDONNAY 750ml</v>
          </cell>
          <cell r="C9281" t="str">
            <v>Y</v>
          </cell>
          <cell r="D9281" t="str">
            <v>YS</v>
          </cell>
          <cell r="E9281" t="str">
            <v>YSE</v>
          </cell>
          <cell r="F9281">
            <v>750</v>
          </cell>
          <cell r="G9281">
            <v>902460</v>
          </cell>
          <cell r="H9281">
            <v>21.99</v>
          </cell>
          <cell r="I9281" t="str">
            <v>S</v>
          </cell>
          <cell r="J9281"/>
        </row>
        <row r="9282">
          <cell r="A9282">
            <v>915511</v>
          </cell>
          <cell r="B9282" t="str">
            <v>ESCUDO ROJO GRAN RESERVA'19 750ml</v>
          </cell>
          <cell r="C9282" t="str">
            <v>Y</v>
          </cell>
          <cell r="D9282" t="str">
            <v>YS</v>
          </cell>
          <cell r="E9282" t="str">
            <v>YSE</v>
          </cell>
          <cell r="F9282">
            <v>750</v>
          </cell>
          <cell r="G9282">
            <v>915511</v>
          </cell>
          <cell r="H9282">
            <v>25.99</v>
          </cell>
          <cell r="I9282" t="str">
            <v>S</v>
          </cell>
          <cell r="J9282"/>
        </row>
        <row r="9283">
          <cell r="A9283">
            <v>902461</v>
          </cell>
          <cell r="B9283" t="str">
            <v>ESCUDO ROJO PINOT NOIR 750ml</v>
          </cell>
          <cell r="C9283" t="str">
            <v>Y</v>
          </cell>
          <cell r="D9283" t="str">
            <v>YS</v>
          </cell>
          <cell r="E9283" t="str">
            <v>YSE</v>
          </cell>
          <cell r="F9283">
            <v>750</v>
          </cell>
          <cell r="G9283">
            <v>902461</v>
          </cell>
          <cell r="H9283">
            <v>21.99</v>
          </cell>
          <cell r="I9283" t="str">
            <v>S</v>
          </cell>
          <cell r="J9283"/>
        </row>
        <row r="9284">
          <cell r="A9284">
            <v>902459</v>
          </cell>
          <cell r="B9284" t="str">
            <v>ESCUDO ROJO SAUVIGNON BLANC 750ml</v>
          </cell>
          <cell r="C9284" t="str">
            <v>Y</v>
          </cell>
          <cell r="D9284" t="str">
            <v>YS</v>
          </cell>
          <cell r="E9284" t="str">
            <v>YSE</v>
          </cell>
          <cell r="F9284">
            <v>750</v>
          </cell>
          <cell r="G9284">
            <v>902459</v>
          </cell>
          <cell r="H9284">
            <v>21.99</v>
          </cell>
          <cell r="I9284" t="str">
            <v>S</v>
          </cell>
          <cell r="J9284"/>
        </row>
        <row r="9285">
          <cell r="A9285">
            <v>902464</v>
          </cell>
          <cell r="B9285" t="str">
            <v>ESCUDO ROJO SYRAH 750ml</v>
          </cell>
          <cell r="C9285" t="str">
            <v>Y</v>
          </cell>
          <cell r="D9285" t="str">
            <v>YS</v>
          </cell>
          <cell r="E9285" t="str">
            <v>YSE</v>
          </cell>
          <cell r="F9285">
            <v>750</v>
          </cell>
          <cell r="G9285">
            <v>902464</v>
          </cell>
          <cell r="H9285">
            <v>21.99</v>
          </cell>
          <cell r="I9285" t="str">
            <v>S</v>
          </cell>
          <cell r="J9285"/>
        </row>
        <row r="9286">
          <cell r="A9286">
            <v>920534</v>
          </cell>
          <cell r="B9286" t="str">
            <v>ESK VALLEY MER-CAB 750ml</v>
          </cell>
          <cell r="C9286" t="str">
            <v>Y</v>
          </cell>
          <cell r="D9286" t="str">
            <v>YS</v>
          </cell>
          <cell r="E9286" t="str">
            <v>YSE</v>
          </cell>
          <cell r="F9286">
            <v>750</v>
          </cell>
          <cell r="G9286">
            <v>920534</v>
          </cell>
          <cell r="H9286">
            <v>21.28</v>
          </cell>
          <cell r="I9286" t="str">
            <v>S</v>
          </cell>
          <cell r="J9286"/>
        </row>
        <row r="9287">
          <cell r="A9287">
            <v>920385</v>
          </cell>
          <cell r="B9287" t="str">
            <v>ESK VALLEY SAUV BLANC 750ml</v>
          </cell>
          <cell r="C9287" t="str">
            <v>Y</v>
          </cell>
          <cell r="D9287" t="str">
            <v>YS</v>
          </cell>
          <cell r="E9287" t="str">
            <v>YSE</v>
          </cell>
          <cell r="F9287">
            <v>750</v>
          </cell>
          <cell r="G9287">
            <v>920385</v>
          </cell>
          <cell r="H9287">
            <v>16.350000000000001</v>
          </cell>
          <cell r="I9287" t="str">
            <v>S</v>
          </cell>
          <cell r="J9287"/>
        </row>
        <row r="9288">
          <cell r="A9288">
            <v>915940</v>
          </cell>
          <cell r="B9288" t="str">
            <v>ESPELT COMA BRUNA EMPORDA'11 750ml</v>
          </cell>
          <cell r="C9288" t="str">
            <v>Y</v>
          </cell>
          <cell r="D9288" t="str">
            <v>YS</v>
          </cell>
          <cell r="E9288" t="str">
            <v>YSE</v>
          </cell>
          <cell r="F9288">
            <v>750</v>
          </cell>
          <cell r="G9288">
            <v>915940</v>
          </cell>
          <cell r="H9288">
            <v>11.29</v>
          </cell>
          <cell r="I9288" t="str">
            <v>S</v>
          </cell>
          <cell r="J9288"/>
        </row>
        <row r="9289">
          <cell r="A9289">
            <v>917774</v>
          </cell>
          <cell r="B9289" t="str">
            <v>ESPELT CORALI ROSADO'20 750ml</v>
          </cell>
          <cell r="C9289" t="str">
            <v>M</v>
          </cell>
          <cell r="D9289" t="str">
            <v>MP</v>
          </cell>
          <cell r="E9289" t="str">
            <v>MPQ</v>
          </cell>
          <cell r="F9289">
            <v>750</v>
          </cell>
          <cell r="G9289">
            <v>917774</v>
          </cell>
          <cell r="H9289">
            <v>14.79</v>
          </cell>
          <cell r="I9289" t="str">
            <v>X</v>
          </cell>
          <cell r="J9289"/>
        </row>
        <row r="9290">
          <cell r="A9290">
            <v>921194</v>
          </cell>
          <cell r="B9290" t="str">
            <v>ESPERTO PINOT GRIGIO 750ml</v>
          </cell>
          <cell r="C9290" t="str">
            <v>Y</v>
          </cell>
          <cell r="D9290" t="str">
            <v>YS</v>
          </cell>
          <cell r="E9290" t="str">
            <v>YSE</v>
          </cell>
          <cell r="F9290">
            <v>750</v>
          </cell>
          <cell r="G9290">
            <v>921194</v>
          </cell>
          <cell r="H9290">
            <v>10.82</v>
          </cell>
          <cell r="I9290" t="str">
            <v>S</v>
          </cell>
          <cell r="J9290"/>
        </row>
        <row r="9291">
          <cell r="A9291">
            <v>902717</v>
          </cell>
          <cell r="B9291" t="str">
            <v>ESPINHEIRA GINJA CHERRY LIQUEUR 1000ml</v>
          </cell>
          <cell r="C9291" t="str">
            <v>Y</v>
          </cell>
          <cell r="D9291" t="str">
            <v>YS</v>
          </cell>
          <cell r="E9291" t="str">
            <v>YSC</v>
          </cell>
          <cell r="F9291">
            <v>1000</v>
          </cell>
          <cell r="G9291">
            <v>902717</v>
          </cell>
          <cell r="H9291">
            <v>14.88</v>
          </cell>
          <cell r="I9291" t="str">
            <v>S</v>
          </cell>
          <cell r="J9291"/>
        </row>
        <row r="9292">
          <cell r="A9292">
            <v>951780</v>
          </cell>
          <cell r="B9292" t="str">
            <v>ESPIRIT DE CHAVALIER BLANC '11 750ml</v>
          </cell>
          <cell r="C9292" t="str">
            <v>Y</v>
          </cell>
          <cell r="D9292" t="str">
            <v>YS</v>
          </cell>
          <cell r="E9292" t="str">
            <v>YSE</v>
          </cell>
          <cell r="F9292">
            <v>750</v>
          </cell>
          <cell r="G9292">
            <v>951780</v>
          </cell>
          <cell r="H9292">
            <v>48.18</v>
          </cell>
          <cell r="I9292" t="str">
            <v>S</v>
          </cell>
          <cell r="J9292"/>
        </row>
        <row r="9293">
          <cell r="A9293">
            <v>952150</v>
          </cell>
          <cell r="B9293" t="str">
            <v>ESPIRITO CACHACA 750ml</v>
          </cell>
          <cell r="C9293" t="str">
            <v>Y</v>
          </cell>
          <cell r="D9293" t="str">
            <v>YS</v>
          </cell>
          <cell r="E9293" t="str">
            <v>YSA</v>
          </cell>
          <cell r="F9293">
            <v>750</v>
          </cell>
          <cell r="G9293">
            <v>952150</v>
          </cell>
          <cell r="H9293">
            <v>19.23</v>
          </cell>
          <cell r="I9293" t="str">
            <v>S</v>
          </cell>
          <cell r="J9293"/>
        </row>
        <row r="9294">
          <cell r="A9294">
            <v>952151</v>
          </cell>
          <cell r="B9294" t="str">
            <v>ESPIRITO CACHACA OURO 750ml</v>
          </cell>
          <cell r="C9294" t="str">
            <v>Y</v>
          </cell>
          <cell r="D9294" t="str">
            <v>YS</v>
          </cell>
          <cell r="E9294" t="str">
            <v>YSA</v>
          </cell>
          <cell r="F9294">
            <v>750</v>
          </cell>
          <cell r="G9294">
            <v>952151</v>
          </cell>
          <cell r="H9294">
            <v>31.76</v>
          </cell>
          <cell r="I9294" t="str">
            <v>S</v>
          </cell>
          <cell r="J9294"/>
        </row>
        <row r="9295">
          <cell r="A9295">
            <v>953015</v>
          </cell>
          <cell r="B9295" t="str">
            <v>ESPIRITO XVI CAVALEIRO CACHACA 750ml</v>
          </cell>
          <cell r="C9295" t="str">
            <v>Y</v>
          </cell>
          <cell r="D9295" t="str">
            <v>YS</v>
          </cell>
          <cell r="E9295" t="str">
            <v>YSA</v>
          </cell>
          <cell r="F9295">
            <v>750</v>
          </cell>
          <cell r="G9295">
            <v>953015</v>
          </cell>
          <cell r="H9295">
            <v>38.03</v>
          </cell>
          <cell r="I9295" t="str">
            <v>S</v>
          </cell>
          <cell r="J9295"/>
        </row>
        <row r="9296">
          <cell r="A9296">
            <v>88980</v>
          </cell>
          <cell r="B9296" t="str">
            <v>ESPOLON REPOSADO TEQUILA 1750 ml</v>
          </cell>
          <cell r="C9296" t="str">
            <v>A</v>
          </cell>
          <cell r="D9296" t="str">
            <v>AP</v>
          </cell>
          <cell r="E9296" t="str">
            <v>APJ</v>
          </cell>
          <cell r="F9296">
            <v>1750</v>
          </cell>
          <cell r="G9296">
            <v>88980</v>
          </cell>
          <cell r="H9296">
            <v>62.99</v>
          </cell>
          <cell r="I9296">
            <v>1</v>
          </cell>
          <cell r="J9296"/>
        </row>
        <row r="9297">
          <cell r="A9297">
            <v>89519</v>
          </cell>
          <cell r="B9297" t="str">
            <v>ESPOLON ANEJO 750ml</v>
          </cell>
          <cell r="C9297" t="str">
            <v>Y</v>
          </cell>
          <cell r="D9297" t="str">
            <v>YS</v>
          </cell>
          <cell r="E9297" t="str">
            <v>YSA</v>
          </cell>
          <cell r="F9297">
            <v>750</v>
          </cell>
          <cell r="G9297">
            <v>89519</v>
          </cell>
          <cell r="H9297">
            <v>39.99</v>
          </cell>
          <cell r="I9297" t="str">
            <v>S</v>
          </cell>
          <cell r="J9297"/>
        </row>
        <row r="9298">
          <cell r="A9298">
            <v>89699</v>
          </cell>
          <cell r="B9298" t="str">
            <v>ESPOLON ANEJO EXTRA 750ml</v>
          </cell>
          <cell r="C9298" t="str">
            <v>A</v>
          </cell>
          <cell r="D9298" t="str">
            <v>AP</v>
          </cell>
          <cell r="E9298" t="str">
            <v>APJ</v>
          </cell>
          <cell r="F9298">
            <v>750</v>
          </cell>
          <cell r="G9298">
            <v>89699</v>
          </cell>
          <cell r="H9298">
            <v>99.99</v>
          </cell>
          <cell r="I9298" t="str">
            <v>X</v>
          </cell>
          <cell r="J9298"/>
        </row>
        <row r="9299">
          <cell r="A9299">
            <v>294</v>
          </cell>
          <cell r="B9299" t="str">
            <v>ESPOLON ANEJO GIFT PACK '16 750 ml</v>
          </cell>
          <cell r="C9299" t="str">
            <v>Y</v>
          </cell>
          <cell r="D9299" t="str">
            <v>YG</v>
          </cell>
          <cell r="E9299" t="str">
            <v>YGA</v>
          </cell>
          <cell r="F9299">
            <v>750</v>
          </cell>
          <cell r="G9299">
            <v>294</v>
          </cell>
          <cell r="H9299">
            <v>35.36</v>
          </cell>
          <cell r="I9299" t="str">
            <v>D</v>
          </cell>
          <cell r="J9299"/>
        </row>
        <row r="9300">
          <cell r="A9300">
            <v>87619</v>
          </cell>
          <cell r="B9300" t="str">
            <v>ESPOLON BLANCO TEQUILA 750ml</v>
          </cell>
          <cell r="C9300" t="str">
            <v>A</v>
          </cell>
          <cell r="D9300" t="str">
            <v>AP</v>
          </cell>
          <cell r="E9300" t="str">
            <v>APD</v>
          </cell>
          <cell r="F9300">
            <v>750</v>
          </cell>
          <cell r="G9300">
            <v>87619</v>
          </cell>
          <cell r="H9300">
            <v>29.99</v>
          </cell>
          <cell r="I9300">
            <v>1</v>
          </cell>
          <cell r="J9300"/>
        </row>
        <row r="9301">
          <cell r="A9301">
            <v>87623</v>
          </cell>
          <cell r="B9301" t="str">
            <v>ESPOLON BLANCO TEQUILA 1750 ml</v>
          </cell>
          <cell r="C9301" t="str">
            <v>A</v>
          </cell>
          <cell r="D9301" t="str">
            <v>AP</v>
          </cell>
          <cell r="E9301" t="str">
            <v>APD</v>
          </cell>
          <cell r="F9301">
            <v>1750</v>
          </cell>
          <cell r="G9301">
            <v>87623</v>
          </cell>
          <cell r="H9301">
            <v>59.99</v>
          </cell>
          <cell r="I9301">
            <v>1</v>
          </cell>
          <cell r="J9301"/>
        </row>
        <row r="9302">
          <cell r="A9302">
            <v>89286</v>
          </cell>
          <cell r="B9302" t="str">
            <v>ESPOLON REPOSADO TEQUILA 750ml</v>
          </cell>
          <cell r="C9302" t="str">
            <v>A</v>
          </cell>
          <cell r="D9302" t="str">
            <v>AP</v>
          </cell>
          <cell r="E9302" t="str">
            <v>APJ</v>
          </cell>
          <cell r="F9302">
            <v>750</v>
          </cell>
          <cell r="G9302">
            <v>89286</v>
          </cell>
          <cell r="H9302">
            <v>32.950000000000003</v>
          </cell>
          <cell r="I9302">
            <v>1</v>
          </cell>
          <cell r="J9302"/>
        </row>
        <row r="9303">
          <cell r="A9303">
            <v>954494</v>
          </cell>
          <cell r="B9303" t="str">
            <v>ESSENTIALLY GEARED BUBBLES 250ml</v>
          </cell>
          <cell r="C9303" t="str">
            <v>Y</v>
          </cell>
          <cell r="D9303" t="str">
            <v>YS</v>
          </cell>
          <cell r="E9303" t="str">
            <v>YSE</v>
          </cell>
          <cell r="F9303">
            <v>250</v>
          </cell>
          <cell r="G9303">
            <v>954494</v>
          </cell>
          <cell r="H9303">
            <v>3.71</v>
          </cell>
          <cell r="I9303" t="str">
            <v>U</v>
          </cell>
          <cell r="J9303"/>
        </row>
        <row r="9304">
          <cell r="A9304">
            <v>953754</v>
          </cell>
          <cell r="B9304" t="str">
            <v>ESSENTIALLY GEARED BUBBLES 375 ml</v>
          </cell>
          <cell r="C9304" t="str">
            <v>Y</v>
          </cell>
          <cell r="D9304" t="str">
            <v>YS</v>
          </cell>
          <cell r="E9304" t="str">
            <v>YSE</v>
          </cell>
          <cell r="F9304">
            <v>375</v>
          </cell>
          <cell r="G9304">
            <v>953754</v>
          </cell>
          <cell r="H9304">
            <v>5.49</v>
          </cell>
          <cell r="I9304" t="str">
            <v>S</v>
          </cell>
          <cell r="J9304"/>
        </row>
        <row r="9305">
          <cell r="A9305">
            <v>954495</v>
          </cell>
          <cell r="B9305" t="str">
            <v>ESSENTIALLY GEARED ROSE 250ml</v>
          </cell>
          <cell r="C9305" t="str">
            <v>Y</v>
          </cell>
          <cell r="D9305" t="str">
            <v>YS</v>
          </cell>
          <cell r="E9305" t="str">
            <v>YSE</v>
          </cell>
          <cell r="F9305">
            <v>250</v>
          </cell>
          <cell r="G9305">
            <v>954495</v>
          </cell>
          <cell r="H9305">
            <v>3.73</v>
          </cell>
          <cell r="I9305" t="str">
            <v>S</v>
          </cell>
          <cell r="J9305"/>
        </row>
        <row r="9306">
          <cell r="A9306">
            <v>953753</v>
          </cell>
          <cell r="B9306" t="str">
            <v>ESSENTIALLY GEARED ROSE CANS 375 ml</v>
          </cell>
          <cell r="C9306" t="str">
            <v>Y</v>
          </cell>
          <cell r="D9306" t="str">
            <v>YS</v>
          </cell>
          <cell r="E9306" t="str">
            <v>YSE</v>
          </cell>
          <cell r="F9306">
            <v>375</v>
          </cell>
          <cell r="G9306">
            <v>953753</v>
          </cell>
          <cell r="H9306">
            <v>5.49</v>
          </cell>
          <cell r="I9306" t="str">
            <v>S</v>
          </cell>
          <cell r="J9306"/>
        </row>
        <row r="9307">
          <cell r="A9307">
            <v>463350</v>
          </cell>
          <cell r="B9307" t="str">
            <v>ESTANCIA CABERNET 750ml</v>
          </cell>
          <cell r="C9307" t="str">
            <v>P</v>
          </cell>
          <cell r="D9307" t="str">
            <v>PL</v>
          </cell>
          <cell r="E9307" t="str">
            <v>PLB</v>
          </cell>
          <cell r="F9307">
            <v>750</v>
          </cell>
          <cell r="G9307">
            <v>463350</v>
          </cell>
          <cell r="H9307">
            <v>15.99</v>
          </cell>
          <cell r="I9307">
            <v>1</v>
          </cell>
          <cell r="J9307"/>
        </row>
        <row r="9308">
          <cell r="A9308">
            <v>562804</v>
          </cell>
          <cell r="B9308" t="str">
            <v>ESTANCIA CHARDONNAY 750ml</v>
          </cell>
          <cell r="C9308" t="str">
            <v>K</v>
          </cell>
          <cell r="D9308" t="str">
            <v>KK</v>
          </cell>
          <cell r="E9308" t="str">
            <v>KKB</v>
          </cell>
          <cell r="F9308">
            <v>750</v>
          </cell>
          <cell r="G9308">
            <v>562804</v>
          </cell>
          <cell r="H9308">
            <v>12.99</v>
          </cell>
          <cell r="I9308">
            <v>1</v>
          </cell>
          <cell r="J9308"/>
        </row>
        <row r="9309">
          <cell r="A9309">
            <v>974064</v>
          </cell>
          <cell r="B9309" t="str">
            <v>ESTANCIA MERITAGE'13/14 750ml</v>
          </cell>
          <cell r="C9309" t="str">
            <v>P</v>
          </cell>
          <cell r="D9309" t="str">
            <v>PL</v>
          </cell>
          <cell r="E9309" t="str">
            <v>PLD</v>
          </cell>
          <cell r="F9309">
            <v>750</v>
          </cell>
          <cell r="G9309">
            <v>974064</v>
          </cell>
          <cell r="H9309">
            <v>15.17</v>
          </cell>
          <cell r="I9309" t="str">
            <v>X</v>
          </cell>
          <cell r="J9309"/>
        </row>
        <row r="9310">
          <cell r="A9310">
            <v>463375</v>
          </cell>
          <cell r="B9310" t="str">
            <v>ESTANCIA MERLOT'14 750ml</v>
          </cell>
          <cell r="C9310" t="str">
            <v>P</v>
          </cell>
          <cell r="D9310" t="str">
            <v>PL</v>
          </cell>
          <cell r="E9310" t="str">
            <v>PLF</v>
          </cell>
          <cell r="F9310">
            <v>750</v>
          </cell>
          <cell r="G9310">
            <v>463375</v>
          </cell>
          <cell r="H9310">
            <v>5.93</v>
          </cell>
          <cell r="I9310" t="str">
            <v>X</v>
          </cell>
          <cell r="J9310"/>
        </row>
        <row r="9311">
          <cell r="A9311">
            <v>562812</v>
          </cell>
          <cell r="B9311" t="str">
            <v>ESTANCIA PINOT GRIGIO 750ml</v>
          </cell>
          <cell r="C9311" t="str">
            <v>K</v>
          </cell>
          <cell r="D9311" t="str">
            <v>KK</v>
          </cell>
          <cell r="E9311" t="str">
            <v>KKH</v>
          </cell>
          <cell r="F9311">
            <v>750</v>
          </cell>
          <cell r="G9311">
            <v>562812</v>
          </cell>
          <cell r="H9311">
            <v>12.99</v>
          </cell>
          <cell r="I9311">
            <v>1</v>
          </cell>
          <cell r="J9311"/>
        </row>
        <row r="9312">
          <cell r="A9312">
            <v>905482</v>
          </cell>
          <cell r="B9312" t="str">
            <v>ESTANCIA PINOT MONTEREY PINNACLES 750ml</v>
          </cell>
          <cell r="C9312" t="str">
            <v>Y</v>
          </cell>
          <cell r="D9312" t="str">
            <v>YS</v>
          </cell>
          <cell r="E9312" t="str">
            <v>YSE</v>
          </cell>
          <cell r="F9312">
            <v>750</v>
          </cell>
          <cell r="G9312">
            <v>905482</v>
          </cell>
          <cell r="H9312">
            <v>15.99</v>
          </cell>
          <cell r="I9312" t="str">
            <v>S</v>
          </cell>
          <cell r="J9312"/>
        </row>
        <row r="9313">
          <cell r="A9313">
            <v>906067</v>
          </cell>
          <cell r="B9313" t="str">
            <v>ESTANCIA PINOT NOIR 375ml</v>
          </cell>
          <cell r="C9313" t="str">
            <v>Y</v>
          </cell>
          <cell r="D9313" t="str">
            <v>YS</v>
          </cell>
          <cell r="E9313" t="str">
            <v>YSE</v>
          </cell>
          <cell r="F9313">
            <v>375</v>
          </cell>
          <cell r="G9313">
            <v>906067</v>
          </cell>
          <cell r="H9313">
            <v>8.36</v>
          </cell>
          <cell r="I9313" t="str">
            <v>S</v>
          </cell>
          <cell r="J9313"/>
        </row>
        <row r="9314">
          <cell r="A9314">
            <v>463400</v>
          </cell>
          <cell r="B9314" t="str">
            <v>ESTANCIA PINOT NOIR 750ml</v>
          </cell>
          <cell r="C9314" t="str">
            <v>Y</v>
          </cell>
          <cell r="D9314" t="str">
            <v>YS</v>
          </cell>
          <cell r="E9314" t="str">
            <v>YSE</v>
          </cell>
          <cell r="F9314">
            <v>750</v>
          </cell>
          <cell r="G9314">
            <v>463400</v>
          </cell>
          <cell r="H9314">
            <v>15.99</v>
          </cell>
          <cell r="I9314" t="str">
            <v>S</v>
          </cell>
          <cell r="J9314"/>
        </row>
        <row r="9315">
          <cell r="A9315">
            <v>923549</v>
          </cell>
          <cell r="B9315" t="str">
            <v>ESTANCIA SAUVIGNON BLANC 750ml</v>
          </cell>
          <cell r="C9315" t="str">
            <v>Y</v>
          </cell>
          <cell r="D9315" t="str">
            <v>YS</v>
          </cell>
          <cell r="E9315" t="str">
            <v>YSE</v>
          </cell>
          <cell r="F9315">
            <v>750</v>
          </cell>
          <cell r="G9315">
            <v>923549</v>
          </cell>
          <cell r="H9315">
            <v>12.99</v>
          </cell>
          <cell r="I9315" t="str">
            <v>S</v>
          </cell>
          <cell r="J9315"/>
        </row>
        <row r="9316">
          <cell r="A9316">
            <v>914986</v>
          </cell>
          <cell r="B9316" t="str">
            <v>ESTEZARGUES ANDEZON COTES DU RHN'1 750ml</v>
          </cell>
          <cell r="C9316" t="str">
            <v>P</v>
          </cell>
          <cell r="D9316" t="str">
            <v>PR</v>
          </cell>
          <cell r="E9316" t="str">
            <v>PRD</v>
          </cell>
          <cell r="F9316">
            <v>750</v>
          </cell>
          <cell r="G9316">
            <v>914986</v>
          </cell>
          <cell r="H9316">
            <v>17.87</v>
          </cell>
          <cell r="I9316" t="str">
            <v>X</v>
          </cell>
          <cell r="J9316"/>
        </row>
        <row r="9317">
          <cell r="A9317">
            <v>954154</v>
          </cell>
          <cell r="B9317" t="str">
            <v>ESTREIA RESERVA ALVARINHO 750ml</v>
          </cell>
          <cell r="C9317" t="str">
            <v>Y</v>
          </cell>
          <cell r="D9317" t="str">
            <v>YS</v>
          </cell>
          <cell r="E9317" t="str">
            <v>YSE</v>
          </cell>
          <cell r="F9317">
            <v>750</v>
          </cell>
          <cell r="G9317">
            <v>954154</v>
          </cell>
          <cell r="H9317">
            <v>12.88</v>
          </cell>
          <cell r="I9317" t="str">
            <v>U</v>
          </cell>
          <cell r="J9317"/>
        </row>
        <row r="9318">
          <cell r="A9318">
            <v>953941</v>
          </cell>
          <cell r="B9318" t="str">
            <v>ESTREIA ROSE VIHNO VERDE 750ml</v>
          </cell>
          <cell r="C9318" t="str">
            <v>Y</v>
          </cell>
          <cell r="D9318" t="str">
            <v>YS</v>
          </cell>
          <cell r="E9318" t="str">
            <v>YSE</v>
          </cell>
          <cell r="F9318">
            <v>750</v>
          </cell>
          <cell r="G9318">
            <v>953941</v>
          </cell>
          <cell r="H9318">
            <v>8.99</v>
          </cell>
          <cell r="I9318" t="str">
            <v>S</v>
          </cell>
          <cell r="J9318"/>
        </row>
        <row r="9319">
          <cell r="A9319">
            <v>949815</v>
          </cell>
          <cell r="B9319" t="str">
            <v>ESTRELLA DAMM 355ml</v>
          </cell>
          <cell r="C9319" t="str">
            <v>Y</v>
          </cell>
          <cell r="D9319" t="str">
            <v>YS</v>
          </cell>
          <cell r="E9319" t="str">
            <v>YST</v>
          </cell>
          <cell r="F9319">
            <v>355</v>
          </cell>
          <cell r="G9319">
            <v>949815</v>
          </cell>
          <cell r="H9319">
            <v>1.95</v>
          </cell>
          <cell r="I9319" t="str">
            <v>U</v>
          </cell>
          <cell r="J9319"/>
        </row>
        <row r="9320">
          <cell r="A9320">
            <v>902890</v>
          </cell>
          <cell r="B9320" t="str">
            <v>ESTRELLA GALICIA BEER 355ml</v>
          </cell>
          <cell r="C9320" t="str">
            <v>Y</v>
          </cell>
          <cell r="D9320" t="str">
            <v>YS</v>
          </cell>
          <cell r="E9320" t="str">
            <v>YST</v>
          </cell>
          <cell r="F9320">
            <v>355</v>
          </cell>
          <cell r="G9320">
            <v>902890</v>
          </cell>
          <cell r="H9320">
            <v>2.4900000000000002</v>
          </cell>
          <cell r="I9320" t="str">
            <v>S</v>
          </cell>
          <cell r="J9320"/>
        </row>
        <row r="9321">
          <cell r="A9321">
            <v>949814</v>
          </cell>
          <cell r="B9321" t="str">
            <v>ESTRELLA INDEDIT 355ml</v>
          </cell>
          <cell r="C9321" t="str">
            <v>Y</v>
          </cell>
          <cell r="D9321" t="str">
            <v>YS</v>
          </cell>
          <cell r="E9321" t="str">
            <v>YST</v>
          </cell>
          <cell r="F9321">
            <v>355</v>
          </cell>
          <cell r="G9321">
            <v>949814</v>
          </cell>
          <cell r="H9321">
            <v>2.86</v>
          </cell>
          <cell r="I9321" t="str">
            <v>S</v>
          </cell>
          <cell r="J9321"/>
        </row>
        <row r="9322">
          <cell r="A9322">
            <v>922712</v>
          </cell>
          <cell r="B9322" t="str">
            <v>ESTRELLAS DIONISOS BLANCO DE TINTO3000ml</v>
          </cell>
          <cell r="C9322" t="str">
            <v>Y</v>
          </cell>
          <cell r="D9322" t="str">
            <v>YS</v>
          </cell>
          <cell r="E9322" t="str">
            <v>YSE</v>
          </cell>
          <cell r="F9322">
            <v>3000</v>
          </cell>
          <cell r="G9322">
            <v>922712</v>
          </cell>
          <cell r="H9322">
            <v>52.34</v>
          </cell>
          <cell r="I9322" t="str">
            <v>S</v>
          </cell>
          <cell r="J9322"/>
        </row>
        <row r="9323">
          <cell r="A9323">
            <v>902325</v>
          </cell>
          <cell r="B9323" t="str">
            <v>ET CETERZ CHARDONNAY 750ml</v>
          </cell>
          <cell r="C9323" t="str">
            <v>Y</v>
          </cell>
          <cell r="D9323" t="str">
            <v>YS</v>
          </cell>
          <cell r="E9323" t="str">
            <v>YSE</v>
          </cell>
          <cell r="F9323">
            <v>750</v>
          </cell>
          <cell r="G9323">
            <v>902325</v>
          </cell>
          <cell r="H9323">
            <v>8.09</v>
          </cell>
          <cell r="I9323" t="str">
            <v>S</v>
          </cell>
          <cell r="J9323"/>
        </row>
        <row r="9324">
          <cell r="A9324">
            <v>902216</v>
          </cell>
          <cell r="B9324" t="str">
            <v>ETIENNE DEFAIX CHABLIS LECHET 750ml</v>
          </cell>
          <cell r="C9324" t="str">
            <v>Y</v>
          </cell>
          <cell r="D9324" t="str">
            <v>YS</v>
          </cell>
          <cell r="E9324" t="str">
            <v>YSE</v>
          </cell>
          <cell r="F9324">
            <v>750</v>
          </cell>
          <cell r="G9324">
            <v>902216</v>
          </cell>
          <cell r="H9324">
            <v>63.43</v>
          </cell>
          <cell r="I9324" t="str">
            <v>S</v>
          </cell>
          <cell r="J9324"/>
        </row>
        <row r="9325">
          <cell r="A9325">
            <v>901958</v>
          </cell>
          <cell r="B9325" t="str">
            <v>ETIENNE DUPONT CIDRE BOUCHÃ‰ BRUT 375ml</v>
          </cell>
          <cell r="C9325" t="str">
            <v>Y</v>
          </cell>
          <cell r="D9325" t="str">
            <v>YS</v>
          </cell>
          <cell r="E9325" t="str">
            <v>YSE</v>
          </cell>
          <cell r="F9325">
            <v>375</v>
          </cell>
          <cell r="G9325">
            <v>901958</v>
          </cell>
          <cell r="H9325">
            <v>7.31</v>
          </cell>
          <cell r="I9325" t="str">
            <v>S</v>
          </cell>
          <cell r="J9325"/>
        </row>
        <row r="9326">
          <cell r="A9326">
            <v>921962</v>
          </cell>
          <cell r="B9326" t="str">
            <v>ETTA PLACE 435 OFFDRY 001 500ml</v>
          </cell>
          <cell r="C9326" t="str">
            <v>Y</v>
          </cell>
          <cell r="D9326" t="str">
            <v>YS</v>
          </cell>
          <cell r="E9326" t="str">
            <v>YSE</v>
          </cell>
          <cell r="F9326">
            <v>500</v>
          </cell>
          <cell r="G9326">
            <v>921962</v>
          </cell>
          <cell r="H9326">
            <v>8.9499999999999993</v>
          </cell>
          <cell r="I9326" t="str">
            <v>S</v>
          </cell>
          <cell r="J9326"/>
        </row>
        <row r="9327">
          <cell r="A9327">
            <v>922433</v>
          </cell>
          <cell r="B9327" t="str">
            <v>ETTA PLACE BARREL AGED CIDER 002 500 ml</v>
          </cell>
          <cell r="C9327" t="str">
            <v>Y</v>
          </cell>
          <cell r="D9327" t="str">
            <v>YG</v>
          </cell>
          <cell r="E9327" t="str">
            <v>YGE</v>
          </cell>
          <cell r="F9327">
            <v>500</v>
          </cell>
          <cell r="G9327">
            <v>922433</v>
          </cell>
          <cell r="H9327">
            <v>8.9499999999999993</v>
          </cell>
          <cell r="I9327" t="str">
            <v>U</v>
          </cell>
          <cell r="J9327"/>
        </row>
        <row r="9328">
          <cell r="A9328">
            <v>924247</v>
          </cell>
          <cell r="B9328" t="str">
            <v>ETTA PLACE CAMP FRUITAH CIDER 500ml</v>
          </cell>
          <cell r="C9328" t="str">
            <v>G</v>
          </cell>
          <cell r="D9328" t="str">
            <v>GL</v>
          </cell>
          <cell r="E9328" t="str">
            <v>GLM</v>
          </cell>
          <cell r="F9328">
            <v>500</v>
          </cell>
          <cell r="G9328">
            <v>924247</v>
          </cell>
          <cell r="H9328">
            <v>8.9499999999999993</v>
          </cell>
          <cell r="I9328" t="str">
            <v>S</v>
          </cell>
          <cell r="J9328"/>
        </row>
        <row r="9329">
          <cell r="A9329">
            <v>922805</v>
          </cell>
          <cell r="B9329" t="str">
            <v>ETTA PLACE CIDER MIXED CASE 500ml</v>
          </cell>
          <cell r="C9329" t="str">
            <v>G</v>
          </cell>
          <cell r="D9329" t="str">
            <v>GL</v>
          </cell>
          <cell r="E9329" t="str">
            <v>GLC</v>
          </cell>
          <cell r="F9329">
            <v>500</v>
          </cell>
          <cell r="G9329">
            <v>922805</v>
          </cell>
          <cell r="H9329">
            <v>8.9499999999999993</v>
          </cell>
          <cell r="I9329" t="str">
            <v>S</v>
          </cell>
          <cell r="J9329"/>
        </row>
        <row r="9330">
          <cell r="A9330">
            <v>924248</v>
          </cell>
          <cell r="B9330" t="str">
            <v>ETTA PLACE CIDERKIN 650ml</v>
          </cell>
          <cell r="C9330" t="str">
            <v>G</v>
          </cell>
          <cell r="D9330" t="str">
            <v>GL</v>
          </cell>
          <cell r="E9330" t="str">
            <v>GLM</v>
          </cell>
          <cell r="F9330">
            <v>650</v>
          </cell>
          <cell r="G9330">
            <v>924248</v>
          </cell>
          <cell r="H9330">
            <v>8.9499999999999993</v>
          </cell>
          <cell r="I9330" t="str">
            <v>S</v>
          </cell>
          <cell r="J9330"/>
        </row>
        <row r="9331">
          <cell r="A9331">
            <v>921538</v>
          </cell>
          <cell r="B9331" t="str">
            <v>ETTA PLACE DRY HARD CIDER 500ml</v>
          </cell>
          <cell r="C9331" t="str">
            <v>Y</v>
          </cell>
          <cell r="D9331" t="str">
            <v>YS</v>
          </cell>
          <cell r="E9331" t="str">
            <v>YSE</v>
          </cell>
          <cell r="F9331">
            <v>500</v>
          </cell>
          <cell r="G9331">
            <v>921538</v>
          </cell>
          <cell r="H9331">
            <v>8.9499999999999993</v>
          </cell>
          <cell r="I9331" t="str">
            <v>S</v>
          </cell>
          <cell r="J9331"/>
        </row>
        <row r="9332">
          <cell r="A9332">
            <v>923833</v>
          </cell>
          <cell r="B9332" t="str">
            <v>ETTA PLACE FIG MEAD 375ml</v>
          </cell>
          <cell r="C9332" t="str">
            <v>G</v>
          </cell>
          <cell r="D9332" t="str">
            <v>GF</v>
          </cell>
          <cell r="E9332" t="str">
            <v>GFE</v>
          </cell>
          <cell r="F9332">
            <v>375</v>
          </cell>
          <cell r="G9332">
            <v>923833</v>
          </cell>
          <cell r="H9332">
            <v>19.95</v>
          </cell>
          <cell r="I9332" t="str">
            <v>S</v>
          </cell>
          <cell r="J9332"/>
        </row>
        <row r="9333">
          <cell r="A9333">
            <v>923144</v>
          </cell>
          <cell r="B9333" t="str">
            <v>ETTA PLACE GINGERED HARD CIDER 500ml</v>
          </cell>
          <cell r="C9333" t="str">
            <v>Y</v>
          </cell>
          <cell r="D9333" t="str">
            <v>YS</v>
          </cell>
          <cell r="E9333" t="str">
            <v>YSE</v>
          </cell>
          <cell r="F9333">
            <v>500</v>
          </cell>
          <cell r="G9333">
            <v>923144</v>
          </cell>
          <cell r="H9333">
            <v>8.9499999999999993</v>
          </cell>
          <cell r="I9333" t="str">
            <v>S</v>
          </cell>
          <cell r="J9333"/>
        </row>
        <row r="9334">
          <cell r="A9334">
            <v>921539</v>
          </cell>
          <cell r="B9334" t="str">
            <v>ETTA PLACE GRAND CIRCLE CIDER 500ml</v>
          </cell>
          <cell r="C9334" t="str">
            <v>Y</v>
          </cell>
          <cell r="D9334" t="str">
            <v>YS</v>
          </cell>
          <cell r="E9334" t="str">
            <v>YSE</v>
          </cell>
          <cell r="F9334">
            <v>500</v>
          </cell>
          <cell r="G9334">
            <v>921539</v>
          </cell>
          <cell r="H9334">
            <v>8.9499999999999993</v>
          </cell>
          <cell r="I9334" t="str">
            <v>U</v>
          </cell>
          <cell r="J9334"/>
        </row>
        <row r="9335">
          <cell r="A9335">
            <v>923835</v>
          </cell>
          <cell r="B9335" t="str">
            <v>ETTA PLACE HOPPED CIDER 500ml</v>
          </cell>
          <cell r="C9335" t="str">
            <v>G</v>
          </cell>
          <cell r="D9335" t="str">
            <v>GL</v>
          </cell>
          <cell r="E9335" t="str">
            <v>GLM</v>
          </cell>
          <cell r="F9335">
            <v>500</v>
          </cell>
          <cell r="G9335">
            <v>923835</v>
          </cell>
          <cell r="H9335">
            <v>8.9499999999999993</v>
          </cell>
          <cell r="I9335" t="str">
            <v>S</v>
          </cell>
          <cell r="J9335"/>
        </row>
        <row r="9336">
          <cell r="A9336">
            <v>923834</v>
          </cell>
          <cell r="B9336" t="str">
            <v>ETTA PLACE HOPPED CIDER 19000ml</v>
          </cell>
          <cell r="C9336" t="str">
            <v>G</v>
          </cell>
          <cell r="D9336" t="str">
            <v>GL</v>
          </cell>
          <cell r="E9336" t="str">
            <v>GLM</v>
          </cell>
          <cell r="F9336">
            <v>19000</v>
          </cell>
          <cell r="G9336">
            <v>923834</v>
          </cell>
          <cell r="H9336">
            <v>295</v>
          </cell>
          <cell r="I9336" t="str">
            <v>S</v>
          </cell>
          <cell r="J9336"/>
        </row>
        <row r="9337">
          <cell r="A9337">
            <v>921541</v>
          </cell>
          <cell r="B9337" t="str">
            <v>ETTA PLACE PEAR CIDER 500ml</v>
          </cell>
          <cell r="C9337" t="str">
            <v>Y</v>
          </cell>
          <cell r="D9337" t="str">
            <v>YS</v>
          </cell>
          <cell r="E9337" t="str">
            <v>YSE</v>
          </cell>
          <cell r="F9337">
            <v>500</v>
          </cell>
          <cell r="G9337">
            <v>921541</v>
          </cell>
          <cell r="H9337">
            <v>8.9499999999999993</v>
          </cell>
          <cell r="I9337" t="str">
            <v>U</v>
          </cell>
          <cell r="J9337"/>
        </row>
        <row r="9338">
          <cell r="A9338">
            <v>923759</v>
          </cell>
          <cell r="B9338" t="str">
            <v>ETTA PLACE RHUBARB PEACH WINE 5 500 ml</v>
          </cell>
          <cell r="C9338" t="str">
            <v>G</v>
          </cell>
          <cell r="D9338" t="str">
            <v>GF</v>
          </cell>
          <cell r="E9338" t="str">
            <v>GFE</v>
          </cell>
          <cell r="F9338">
            <v>500</v>
          </cell>
          <cell r="G9338">
            <v>923759</v>
          </cell>
          <cell r="H9338">
            <v>8.9499999999999993</v>
          </cell>
          <cell r="I9338" t="str">
            <v>S</v>
          </cell>
          <cell r="J9338"/>
        </row>
        <row r="9339">
          <cell r="A9339">
            <v>921963</v>
          </cell>
          <cell r="B9339" t="str">
            <v>ETTA PLACE STRAY ARROW NEWTON PIPEN500ml</v>
          </cell>
          <cell r="C9339" t="str">
            <v>Y</v>
          </cell>
          <cell r="D9339" t="str">
            <v>YS</v>
          </cell>
          <cell r="E9339" t="str">
            <v>YSE</v>
          </cell>
          <cell r="F9339">
            <v>500</v>
          </cell>
          <cell r="G9339">
            <v>921963</v>
          </cell>
          <cell r="H9339">
            <v>8.9499999999999993</v>
          </cell>
          <cell r="I9339" t="str">
            <v>S</v>
          </cell>
          <cell r="J9339"/>
        </row>
        <row r="9340">
          <cell r="A9340">
            <v>921540</v>
          </cell>
          <cell r="B9340" t="str">
            <v>ETTA PLACE STRAY ARROW ROSE CIDER 500ml</v>
          </cell>
          <cell r="C9340" t="str">
            <v>Y</v>
          </cell>
          <cell r="D9340" t="str">
            <v>YS</v>
          </cell>
          <cell r="E9340" t="str">
            <v>YSE</v>
          </cell>
          <cell r="F9340">
            <v>500</v>
          </cell>
          <cell r="G9340">
            <v>921540</v>
          </cell>
          <cell r="H9340">
            <v>8.9499999999999993</v>
          </cell>
          <cell r="I9340" t="str">
            <v>U</v>
          </cell>
          <cell r="J9340"/>
        </row>
        <row r="9341">
          <cell r="A9341">
            <v>914655</v>
          </cell>
          <cell r="B9341" t="str">
            <v>ETUDE CABERNET NAPA'15 750ml</v>
          </cell>
          <cell r="C9341" t="str">
            <v>P</v>
          </cell>
          <cell r="D9341" t="str">
            <v>PL</v>
          </cell>
          <cell r="E9341" t="str">
            <v>PLB</v>
          </cell>
          <cell r="F9341">
            <v>750</v>
          </cell>
          <cell r="G9341">
            <v>914655</v>
          </cell>
          <cell r="H9341">
            <v>89.99</v>
          </cell>
          <cell r="I9341" t="str">
            <v>X</v>
          </cell>
          <cell r="J9341"/>
        </row>
        <row r="9342">
          <cell r="A9342">
            <v>563064</v>
          </cell>
          <cell r="B9342" t="str">
            <v>ETUDE LYRIC CHARDONNAY 750ml</v>
          </cell>
          <cell r="C9342" t="str">
            <v>Y</v>
          </cell>
          <cell r="D9342" t="str">
            <v>YS</v>
          </cell>
          <cell r="E9342" t="str">
            <v>YSE</v>
          </cell>
          <cell r="F9342">
            <v>750</v>
          </cell>
          <cell r="G9342">
            <v>563064</v>
          </cell>
          <cell r="H9342">
            <v>20.27</v>
          </cell>
          <cell r="I9342" t="str">
            <v>S</v>
          </cell>
          <cell r="J9342"/>
        </row>
        <row r="9343">
          <cell r="A9343">
            <v>916018</v>
          </cell>
          <cell r="B9343" t="str">
            <v>ETUDE PINOT GRIS'13/14 750ml</v>
          </cell>
          <cell r="C9343" t="str">
            <v>K</v>
          </cell>
          <cell r="D9343" t="str">
            <v>KK</v>
          </cell>
          <cell r="E9343" t="str">
            <v>KKH</v>
          </cell>
          <cell r="F9343">
            <v>750</v>
          </cell>
          <cell r="G9343">
            <v>916018</v>
          </cell>
          <cell r="H9343">
            <v>10.5</v>
          </cell>
          <cell r="I9343" t="str">
            <v>X</v>
          </cell>
          <cell r="J9343"/>
        </row>
        <row r="9344">
          <cell r="A9344">
            <v>915296</v>
          </cell>
          <cell r="B9344" t="str">
            <v>ETUDE PINOT NOIR CARNEROS 750ml</v>
          </cell>
          <cell r="C9344" t="str">
            <v>P</v>
          </cell>
          <cell r="D9344" t="str">
            <v>PL</v>
          </cell>
          <cell r="E9344" t="str">
            <v>PLR</v>
          </cell>
          <cell r="F9344">
            <v>750</v>
          </cell>
          <cell r="G9344">
            <v>915296</v>
          </cell>
          <cell r="H9344">
            <v>42.99</v>
          </cell>
          <cell r="I9344" t="str">
            <v>L</v>
          </cell>
          <cell r="J9344"/>
        </row>
        <row r="9345">
          <cell r="A9345">
            <v>463550</v>
          </cell>
          <cell r="B9345" t="str">
            <v>ETUDE PINOT NOIR CARNEROS'02 750ml</v>
          </cell>
          <cell r="C9345" t="str">
            <v>P</v>
          </cell>
          <cell r="D9345" t="str">
            <v>PL</v>
          </cell>
          <cell r="E9345" t="str">
            <v>PLR</v>
          </cell>
          <cell r="F9345">
            <v>750</v>
          </cell>
          <cell r="G9345">
            <v>463550</v>
          </cell>
          <cell r="H9345">
            <v>38.25</v>
          </cell>
          <cell r="I9345" t="str">
            <v>X</v>
          </cell>
          <cell r="J9345"/>
        </row>
        <row r="9346">
          <cell r="A9346">
            <v>916017</v>
          </cell>
          <cell r="B9346" t="str">
            <v>ETUDE ROSE OF PINOT NOIR'18 750ml</v>
          </cell>
          <cell r="C9346" t="str">
            <v>M</v>
          </cell>
          <cell r="D9346" t="str">
            <v>MP</v>
          </cell>
          <cell r="E9346" t="str">
            <v>MPQ</v>
          </cell>
          <cell r="F9346">
            <v>750</v>
          </cell>
          <cell r="G9346">
            <v>916017</v>
          </cell>
          <cell r="H9346">
            <v>19.34</v>
          </cell>
          <cell r="I9346" t="str">
            <v>S</v>
          </cell>
          <cell r="J9346"/>
        </row>
        <row r="9347">
          <cell r="A9347">
            <v>953470</v>
          </cell>
          <cell r="B9347" t="str">
            <v>EULALIA PONS ROSE CAVA 750ml</v>
          </cell>
          <cell r="C9347" t="str">
            <v>Y</v>
          </cell>
          <cell r="D9347" t="str">
            <v>YS</v>
          </cell>
          <cell r="E9347" t="str">
            <v>YSE</v>
          </cell>
          <cell r="F9347">
            <v>750</v>
          </cell>
          <cell r="G9347">
            <v>953470</v>
          </cell>
          <cell r="H9347">
            <v>17.059999999999999</v>
          </cell>
          <cell r="I9347" t="str">
            <v>S</v>
          </cell>
          <cell r="J9347"/>
        </row>
        <row r="9348">
          <cell r="A9348">
            <v>18095</v>
          </cell>
          <cell r="B9348" t="str">
            <v>EVAN WILLIAMS 1783 750ml</v>
          </cell>
          <cell r="C9348" t="str">
            <v>A</v>
          </cell>
          <cell r="D9348" t="str">
            <v>AW</v>
          </cell>
          <cell r="E9348" t="str">
            <v>AWW</v>
          </cell>
          <cell r="F9348">
            <v>750</v>
          </cell>
          <cell r="G9348">
            <v>18095</v>
          </cell>
          <cell r="H9348">
            <v>25.99</v>
          </cell>
          <cell r="I9348">
            <v>1</v>
          </cell>
          <cell r="J9348"/>
        </row>
        <row r="9349">
          <cell r="A9349">
            <v>946949</v>
          </cell>
          <cell r="B9349" t="str">
            <v>EVAN WILLIAMS 1783 750ml</v>
          </cell>
          <cell r="C9349" t="str">
            <v>Y</v>
          </cell>
          <cell r="D9349" t="str">
            <v>YS</v>
          </cell>
          <cell r="E9349" t="str">
            <v>YSA</v>
          </cell>
          <cell r="F9349">
            <v>750</v>
          </cell>
          <cell r="G9349">
            <v>946949</v>
          </cell>
          <cell r="H9349">
            <v>19.059999999999999</v>
          </cell>
          <cell r="I9349" t="str">
            <v>S</v>
          </cell>
          <cell r="J9349"/>
        </row>
        <row r="9350">
          <cell r="A9350">
            <v>16096</v>
          </cell>
          <cell r="B9350" t="str">
            <v>EVAN WILLIAMS BIB WHITE LABEL 750ml</v>
          </cell>
          <cell r="C9350" t="str">
            <v>A</v>
          </cell>
          <cell r="D9350" t="str">
            <v>AW</v>
          </cell>
          <cell r="E9350" t="str">
            <v>AWH</v>
          </cell>
          <cell r="F9350">
            <v>750</v>
          </cell>
          <cell r="G9350">
            <v>16096</v>
          </cell>
          <cell r="H9350">
            <v>19.989999999999998</v>
          </cell>
          <cell r="I9350">
            <v>1</v>
          </cell>
          <cell r="J9350"/>
        </row>
        <row r="9351">
          <cell r="A9351">
            <v>16098</v>
          </cell>
          <cell r="B9351" t="str">
            <v>EVAN WILLIAMS BIB WHITE LABEL 1750 ml</v>
          </cell>
          <cell r="C9351" t="str">
            <v>A</v>
          </cell>
          <cell r="D9351" t="str">
            <v>AW</v>
          </cell>
          <cell r="E9351" t="str">
            <v>AWH</v>
          </cell>
          <cell r="F9351">
            <v>1750</v>
          </cell>
          <cell r="G9351">
            <v>16098</v>
          </cell>
          <cell r="H9351">
            <v>34.99</v>
          </cell>
          <cell r="I9351">
            <v>1</v>
          </cell>
          <cell r="J9351"/>
        </row>
        <row r="9352">
          <cell r="A9352">
            <v>17956</v>
          </cell>
          <cell r="B9352" t="str">
            <v>EVAN WILLIAMS BLACK LABEL 750ml</v>
          </cell>
          <cell r="C9352" t="str">
            <v>A</v>
          </cell>
          <cell r="D9352" t="str">
            <v>AW</v>
          </cell>
          <cell r="E9352" t="str">
            <v>AWH</v>
          </cell>
          <cell r="F9352">
            <v>750</v>
          </cell>
          <cell r="G9352">
            <v>17956</v>
          </cell>
          <cell r="H9352">
            <v>15.99</v>
          </cell>
          <cell r="I9352">
            <v>1</v>
          </cell>
          <cell r="J9352"/>
        </row>
        <row r="9353">
          <cell r="A9353">
            <v>17958</v>
          </cell>
          <cell r="B9353" t="str">
            <v>EVAN WILLIAMS BLACK LABEL 1750ml</v>
          </cell>
          <cell r="C9353" t="str">
            <v>A</v>
          </cell>
          <cell r="D9353" t="str">
            <v>AW</v>
          </cell>
          <cell r="E9353" t="str">
            <v>AWH</v>
          </cell>
          <cell r="F9353">
            <v>1750</v>
          </cell>
          <cell r="G9353">
            <v>17958</v>
          </cell>
          <cell r="H9353">
            <v>31.99</v>
          </cell>
          <cell r="I9353">
            <v>1</v>
          </cell>
          <cell r="J9353"/>
        </row>
        <row r="9354">
          <cell r="A9354">
            <v>17954</v>
          </cell>
          <cell r="B9354" t="str">
            <v>EVAN WILLIAMS BLACK LABEL 375 ml</v>
          </cell>
          <cell r="C9354" t="str">
            <v>A</v>
          </cell>
          <cell r="D9354" t="str">
            <v>AW</v>
          </cell>
          <cell r="E9354" t="str">
            <v>AWW</v>
          </cell>
          <cell r="F9354">
            <v>375</v>
          </cell>
          <cell r="G9354">
            <v>17954</v>
          </cell>
          <cell r="H9354">
            <v>7.99</v>
          </cell>
          <cell r="I9354">
            <v>1</v>
          </cell>
          <cell r="J9354"/>
        </row>
        <row r="9355">
          <cell r="A9355">
            <v>17957</v>
          </cell>
          <cell r="B9355" t="str">
            <v>EVAN WILLIAMS BLACK LABEL 1000 ml</v>
          </cell>
          <cell r="C9355" t="str">
            <v>A</v>
          </cell>
          <cell r="D9355" t="str">
            <v>AW</v>
          </cell>
          <cell r="E9355" t="str">
            <v>AWH</v>
          </cell>
          <cell r="F9355">
            <v>1000</v>
          </cell>
          <cell r="G9355">
            <v>17957</v>
          </cell>
          <cell r="H9355">
            <v>17.989999999999998</v>
          </cell>
          <cell r="I9355">
            <v>1</v>
          </cell>
          <cell r="J9355"/>
        </row>
        <row r="9356">
          <cell r="A9356">
            <v>73715</v>
          </cell>
          <cell r="B9356" t="str">
            <v>EVAN WILLIAMS CHERRYRESERVE 750ml</v>
          </cell>
          <cell r="C9356" t="str">
            <v>Y</v>
          </cell>
          <cell r="D9356" t="str">
            <v>YS</v>
          </cell>
          <cell r="E9356" t="str">
            <v>YSA</v>
          </cell>
          <cell r="F9356">
            <v>750</v>
          </cell>
          <cell r="G9356">
            <v>73715</v>
          </cell>
          <cell r="H9356">
            <v>15.99</v>
          </cell>
          <cell r="I9356" t="str">
            <v>S</v>
          </cell>
          <cell r="J9356"/>
        </row>
        <row r="9357">
          <cell r="A9357">
            <v>59100</v>
          </cell>
          <cell r="B9357" t="str">
            <v>EVAN WILLIAMS EGG NOG 750ml</v>
          </cell>
          <cell r="C9357" t="str">
            <v>Y</v>
          </cell>
          <cell r="D9357" t="str">
            <v>YG</v>
          </cell>
          <cell r="E9357" t="str">
            <v>YGC</v>
          </cell>
          <cell r="F9357">
            <v>750</v>
          </cell>
          <cell r="G9357">
            <v>59100</v>
          </cell>
          <cell r="H9357">
            <v>10.99</v>
          </cell>
          <cell r="I9357" t="str">
            <v>T</v>
          </cell>
          <cell r="J9357"/>
        </row>
        <row r="9358">
          <cell r="A9358">
            <v>59101</v>
          </cell>
          <cell r="B9358" t="str">
            <v>EVAN WILLIAMS EGG NOG 1750 ml</v>
          </cell>
          <cell r="C9358" t="str">
            <v>Y</v>
          </cell>
          <cell r="D9358" t="str">
            <v>YG</v>
          </cell>
          <cell r="E9358" t="str">
            <v>YGC</v>
          </cell>
          <cell r="F9358">
            <v>1750</v>
          </cell>
          <cell r="G9358">
            <v>59101</v>
          </cell>
          <cell r="H9358">
            <v>19.989999999999998</v>
          </cell>
          <cell r="I9358" t="str">
            <v>T</v>
          </cell>
          <cell r="J9358"/>
        </row>
        <row r="9359">
          <cell r="A9359">
            <v>73721</v>
          </cell>
          <cell r="B9359" t="str">
            <v>EVAN WILLIAMS FIRE 750ml</v>
          </cell>
          <cell r="C9359" t="str">
            <v>A</v>
          </cell>
          <cell r="D9359" t="str">
            <v>AW</v>
          </cell>
          <cell r="E9359" t="str">
            <v>AWT</v>
          </cell>
          <cell r="F9359">
            <v>750</v>
          </cell>
          <cell r="G9359">
            <v>73721</v>
          </cell>
          <cell r="H9359">
            <v>15.99</v>
          </cell>
          <cell r="I9359">
            <v>1</v>
          </cell>
          <cell r="J9359"/>
        </row>
        <row r="9360">
          <cell r="A9360">
            <v>18046</v>
          </cell>
          <cell r="B9360" t="str">
            <v>EVAN WILLIAMS GREEN LABEL 750ml</v>
          </cell>
          <cell r="C9360" t="str">
            <v>A</v>
          </cell>
          <cell r="D9360" t="str">
            <v>AW</v>
          </cell>
          <cell r="E9360" t="str">
            <v>AWH</v>
          </cell>
          <cell r="F9360">
            <v>750</v>
          </cell>
          <cell r="G9360">
            <v>18046</v>
          </cell>
          <cell r="H9360">
            <v>10.99</v>
          </cell>
          <cell r="I9360" t="str">
            <v>D</v>
          </cell>
          <cell r="J9360"/>
        </row>
        <row r="9361">
          <cell r="A9361">
            <v>73702</v>
          </cell>
          <cell r="B9361" t="str">
            <v>EVAN WILLIAMS HONEY RESERVE LIQUE 750ml</v>
          </cell>
          <cell r="C9361" t="str">
            <v>A</v>
          </cell>
          <cell r="D9361" t="str">
            <v>AW</v>
          </cell>
          <cell r="E9361" t="str">
            <v>AWT</v>
          </cell>
          <cell r="F9361">
            <v>750</v>
          </cell>
          <cell r="G9361">
            <v>73702</v>
          </cell>
          <cell r="H9361">
            <v>15.99</v>
          </cell>
          <cell r="I9361">
            <v>1</v>
          </cell>
          <cell r="J9361"/>
        </row>
        <row r="9362">
          <cell r="A9362">
            <v>73729</v>
          </cell>
          <cell r="B9362" t="str">
            <v>EVAN WILLIAMS KENTUCKY CIDER 750ml</v>
          </cell>
          <cell r="C9362" t="str">
            <v>Y</v>
          </cell>
          <cell r="D9362" t="str">
            <v>YG</v>
          </cell>
          <cell r="E9362" t="str">
            <v>YGC</v>
          </cell>
          <cell r="F9362">
            <v>750</v>
          </cell>
          <cell r="G9362">
            <v>73729</v>
          </cell>
          <cell r="H9362">
            <v>10.99</v>
          </cell>
          <cell r="I9362" t="str">
            <v>T</v>
          </cell>
          <cell r="J9362"/>
        </row>
        <row r="9363">
          <cell r="A9363">
            <v>18120</v>
          </cell>
          <cell r="B9363" t="str">
            <v>EVAN WILLIAMS SINGLE BRL 750ml</v>
          </cell>
          <cell r="C9363" t="str">
            <v>A</v>
          </cell>
          <cell r="D9363" t="str">
            <v>AW</v>
          </cell>
          <cell r="E9363" t="str">
            <v>AWK</v>
          </cell>
          <cell r="F9363">
            <v>750</v>
          </cell>
          <cell r="G9363">
            <v>18120</v>
          </cell>
          <cell r="H9363">
            <v>34.99</v>
          </cell>
          <cell r="I9363" t="str">
            <v>D</v>
          </cell>
          <cell r="J9363"/>
        </row>
        <row r="9364">
          <cell r="A9364">
            <v>951315</v>
          </cell>
          <cell r="B9364" t="str">
            <v>EVENING LAND LA SOURCE PINOT NOIR 750ml</v>
          </cell>
          <cell r="C9364" t="str">
            <v>Y</v>
          </cell>
          <cell r="D9364" t="str">
            <v>YS</v>
          </cell>
          <cell r="E9364" t="str">
            <v>YSE</v>
          </cell>
          <cell r="F9364">
            <v>750</v>
          </cell>
          <cell r="G9364">
            <v>951315</v>
          </cell>
          <cell r="H9364">
            <v>61.98</v>
          </cell>
          <cell r="I9364" t="str">
            <v>U</v>
          </cell>
          <cell r="J9364"/>
        </row>
        <row r="9365">
          <cell r="A9365">
            <v>920579</v>
          </cell>
          <cell r="B9365" t="str">
            <v>EVENING LAND LA SOURCE PN'12 75 750ml</v>
          </cell>
          <cell r="C9365" t="str">
            <v>Y</v>
          </cell>
          <cell r="D9365" t="str">
            <v>YS</v>
          </cell>
          <cell r="E9365" t="str">
            <v>YSE</v>
          </cell>
          <cell r="F9365">
            <v>750</v>
          </cell>
          <cell r="G9365">
            <v>920579</v>
          </cell>
          <cell r="H9365">
            <v>61.98</v>
          </cell>
          <cell r="I9365" t="str">
            <v>U</v>
          </cell>
          <cell r="J9365"/>
        </row>
        <row r="9366">
          <cell r="A9366">
            <v>918161</v>
          </cell>
          <cell r="B9366" t="str">
            <v>EVENING LAND PN BLUE LABEL'13 750ml</v>
          </cell>
          <cell r="C9366" t="str">
            <v>P</v>
          </cell>
          <cell r="D9366" t="str">
            <v>PL</v>
          </cell>
          <cell r="E9366" t="str">
            <v>PLR</v>
          </cell>
          <cell r="F9366">
            <v>750</v>
          </cell>
          <cell r="G9366">
            <v>918161</v>
          </cell>
          <cell r="H9366">
            <v>18.059999999999999</v>
          </cell>
          <cell r="I9366" t="str">
            <v>X</v>
          </cell>
          <cell r="J9366"/>
        </row>
        <row r="9367">
          <cell r="A9367">
            <v>946919</v>
          </cell>
          <cell r="B9367" t="str">
            <v>EVENING LAND POUILLY FUISSE'10 750ml</v>
          </cell>
          <cell r="C9367" t="str">
            <v>K</v>
          </cell>
          <cell r="D9367" t="str">
            <v>KF</v>
          </cell>
          <cell r="E9367" t="str">
            <v>KFP</v>
          </cell>
          <cell r="F9367">
            <v>750</v>
          </cell>
          <cell r="G9367">
            <v>946919</v>
          </cell>
          <cell r="H9367">
            <v>12.05</v>
          </cell>
          <cell r="I9367" t="str">
            <v>X</v>
          </cell>
          <cell r="J9367"/>
        </row>
        <row r="9368">
          <cell r="A9368">
            <v>919721</v>
          </cell>
          <cell r="B9368" t="str">
            <v>EVENING LAND SEVEN SPRINGS PN 750ml</v>
          </cell>
          <cell r="C9368" t="str">
            <v>Y</v>
          </cell>
          <cell r="D9368" t="str">
            <v>YS</v>
          </cell>
          <cell r="E9368" t="str">
            <v>YSE</v>
          </cell>
          <cell r="F9368">
            <v>750</v>
          </cell>
          <cell r="G9368">
            <v>919721</v>
          </cell>
          <cell r="H9368">
            <v>30.04</v>
          </cell>
          <cell r="I9368" t="str">
            <v>U</v>
          </cell>
          <cell r="J9368"/>
        </row>
        <row r="9369">
          <cell r="A9369">
            <v>41833</v>
          </cell>
          <cell r="B9369" t="str">
            <v>EVERCLEAR ALCOHOL 200ml</v>
          </cell>
          <cell r="C9369" t="str">
            <v>A</v>
          </cell>
          <cell r="D9369" t="str">
            <v>AD</v>
          </cell>
          <cell r="E9369" t="str">
            <v>ADF</v>
          </cell>
          <cell r="F9369">
            <v>200</v>
          </cell>
          <cell r="G9369">
            <v>41833</v>
          </cell>
          <cell r="H9369">
            <v>6.99</v>
          </cell>
          <cell r="I9369">
            <v>1</v>
          </cell>
          <cell r="J9369"/>
        </row>
        <row r="9370">
          <cell r="A9370">
            <v>41838</v>
          </cell>
          <cell r="B9370" t="str">
            <v>EVERCLEAR ALCOHOL 190PR 1750ml</v>
          </cell>
          <cell r="C9370" t="str">
            <v>A</v>
          </cell>
          <cell r="D9370" t="str">
            <v>AD</v>
          </cell>
          <cell r="E9370" t="str">
            <v>ADU</v>
          </cell>
          <cell r="F9370">
            <v>1750</v>
          </cell>
          <cell r="G9370">
            <v>41838</v>
          </cell>
          <cell r="H9370">
            <v>39.99</v>
          </cell>
          <cell r="I9370">
            <v>1</v>
          </cell>
          <cell r="J9370"/>
        </row>
        <row r="9371">
          <cell r="A9371">
            <v>41837</v>
          </cell>
          <cell r="B9371" t="str">
            <v>EVERCLEAR GRAIN ALCOHOL 1000ml</v>
          </cell>
          <cell r="C9371" t="str">
            <v>Y</v>
          </cell>
          <cell r="D9371" t="str">
            <v>YS</v>
          </cell>
          <cell r="E9371" t="str">
            <v>YSA</v>
          </cell>
          <cell r="F9371">
            <v>1000</v>
          </cell>
          <cell r="G9371">
            <v>41837</v>
          </cell>
          <cell r="H9371">
            <v>19.989999999999998</v>
          </cell>
          <cell r="I9371" t="str">
            <v>S</v>
          </cell>
          <cell r="J9371"/>
        </row>
        <row r="9372">
          <cell r="A9372">
            <v>59119</v>
          </cell>
          <cell r="B9372" t="str">
            <v>EVERCLEAR PRPL PSN 355 ml</v>
          </cell>
          <cell r="C9372" t="str">
            <v>Y</v>
          </cell>
          <cell r="D9372" t="str">
            <v>YS</v>
          </cell>
          <cell r="E9372" t="str">
            <v>YSA</v>
          </cell>
          <cell r="F9372">
            <v>355</v>
          </cell>
          <cell r="G9372">
            <v>59119</v>
          </cell>
          <cell r="H9372">
            <v>2.33</v>
          </cell>
          <cell r="I9372" t="str">
            <v>U</v>
          </cell>
          <cell r="J9372"/>
        </row>
        <row r="9373">
          <cell r="A9373">
            <v>953037</v>
          </cell>
          <cell r="B9373" t="str">
            <v>EVERLASTING ROOTS 900 ml</v>
          </cell>
          <cell r="C9373" t="str">
            <v>Y</v>
          </cell>
          <cell r="D9373" t="str">
            <v>YS</v>
          </cell>
          <cell r="E9373" t="str">
            <v>YSE</v>
          </cell>
          <cell r="F9373">
            <v>900</v>
          </cell>
          <cell r="G9373">
            <v>953037</v>
          </cell>
          <cell r="H9373">
            <v>32.01</v>
          </cell>
          <cell r="I9373" t="str">
            <v>S</v>
          </cell>
          <cell r="J9373"/>
        </row>
        <row r="9374">
          <cell r="A9374">
            <v>923982</v>
          </cell>
          <cell r="B9374" t="str">
            <v>EVE'S ALBEE HILL 750ml</v>
          </cell>
          <cell r="C9374" t="str">
            <v>Y</v>
          </cell>
          <cell r="D9374" t="str">
            <v>YS</v>
          </cell>
          <cell r="E9374" t="str">
            <v>YSE</v>
          </cell>
          <cell r="F9374">
            <v>750</v>
          </cell>
          <cell r="G9374">
            <v>923982</v>
          </cell>
          <cell r="H9374">
            <v>17.95</v>
          </cell>
          <cell r="I9374" t="str">
            <v>S</v>
          </cell>
          <cell r="J9374"/>
        </row>
        <row r="9375">
          <cell r="A9375">
            <v>923981</v>
          </cell>
          <cell r="B9375" t="str">
            <v>EVE'S CIDER NOUVEAU 2021 750ml</v>
          </cell>
          <cell r="C9375" t="str">
            <v>Y</v>
          </cell>
          <cell r="D9375" t="str">
            <v>YS</v>
          </cell>
          <cell r="E9375" t="str">
            <v>YSE</v>
          </cell>
          <cell r="F9375">
            <v>750</v>
          </cell>
          <cell r="G9375">
            <v>923981</v>
          </cell>
          <cell r="H9375">
            <v>15.95</v>
          </cell>
          <cell r="I9375" t="str">
            <v>S</v>
          </cell>
          <cell r="J9375"/>
        </row>
        <row r="9376">
          <cell r="A9376">
            <v>902517</v>
          </cell>
          <cell r="B9376" t="str">
            <v>EVE'S CIDER RUSTICA 750ml</v>
          </cell>
          <cell r="C9376" t="str">
            <v>Y</v>
          </cell>
          <cell r="D9376" t="str">
            <v>YS</v>
          </cell>
          <cell r="E9376" t="str">
            <v>YSE</v>
          </cell>
          <cell r="F9376">
            <v>750</v>
          </cell>
          <cell r="G9376">
            <v>902517</v>
          </cell>
          <cell r="H9376">
            <v>29.59</v>
          </cell>
          <cell r="I9376" t="str">
            <v>S</v>
          </cell>
          <cell r="J9376"/>
        </row>
        <row r="9377">
          <cell r="A9377">
            <v>923983</v>
          </cell>
          <cell r="B9377" t="str">
            <v>EVE'S DARLING CREEK 750ml</v>
          </cell>
          <cell r="C9377" t="str">
            <v>Y</v>
          </cell>
          <cell r="D9377" t="str">
            <v>YS</v>
          </cell>
          <cell r="E9377" t="str">
            <v>YSE</v>
          </cell>
          <cell r="F9377">
            <v>750</v>
          </cell>
          <cell r="G9377">
            <v>923983</v>
          </cell>
          <cell r="H9377">
            <v>17.95</v>
          </cell>
          <cell r="I9377" t="str">
            <v>S</v>
          </cell>
          <cell r="J9377"/>
        </row>
        <row r="9378">
          <cell r="A9378">
            <v>923984</v>
          </cell>
          <cell r="B9378" t="str">
            <v>EVE'S HOME FARM 750ml</v>
          </cell>
          <cell r="C9378" t="str">
            <v>Y</v>
          </cell>
          <cell r="D9378" t="str">
            <v>YS</v>
          </cell>
          <cell r="E9378" t="str">
            <v>YSE</v>
          </cell>
          <cell r="F9378">
            <v>750</v>
          </cell>
          <cell r="G9378">
            <v>923984</v>
          </cell>
          <cell r="H9378">
            <v>17.95</v>
          </cell>
          <cell r="I9378" t="str">
            <v>S</v>
          </cell>
          <cell r="J9378"/>
        </row>
        <row r="9379">
          <cell r="A9379">
            <v>948673</v>
          </cell>
          <cell r="B9379" t="str">
            <v>EVI CAVA 750ml</v>
          </cell>
          <cell r="C9379" t="str">
            <v>Y</v>
          </cell>
          <cell r="D9379" t="str">
            <v>YS</v>
          </cell>
          <cell r="E9379" t="str">
            <v>YSE</v>
          </cell>
          <cell r="F9379">
            <v>750</v>
          </cell>
          <cell r="G9379">
            <v>948673</v>
          </cell>
          <cell r="H9379">
            <v>19.739999999999998</v>
          </cell>
          <cell r="I9379" t="str">
            <v>S</v>
          </cell>
          <cell r="J9379"/>
        </row>
        <row r="9380">
          <cell r="A9380">
            <v>910610</v>
          </cell>
          <cell r="B9380" t="str">
            <v>EVOLUCIO FURMINT TOKAJ 750ml</v>
          </cell>
          <cell r="C9380" t="str">
            <v>K</v>
          </cell>
          <cell r="D9380" t="str">
            <v>KK</v>
          </cell>
          <cell r="E9380" t="str">
            <v>KKU</v>
          </cell>
          <cell r="F9380">
            <v>750</v>
          </cell>
          <cell r="G9380">
            <v>910610</v>
          </cell>
          <cell r="H9380">
            <v>11.82</v>
          </cell>
          <cell r="I9380" t="str">
            <v>S</v>
          </cell>
          <cell r="J9380"/>
        </row>
        <row r="9381">
          <cell r="A9381">
            <v>900044</v>
          </cell>
          <cell r="B9381" t="str">
            <v>EVOLUCIO LATE HAREST FURMINT 375ml</v>
          </cell>
          <cell r="C9381" t="str">
            <v>Y</v>
          </cell>
          <cell r="D9381" t="str">
            <v>YS</v>
          </cell>
          <cell r="E9381" t="str">
            <v>YSE</v>
          </cell>
          <cell r="F9381">
            <v>375</v>
          </cell>
          <cell r="G9381">
            <v>900044</v>
          </cell>
          <cell r="H9381">
            <v>14.32</v>
          </cell>
          <cell r="I9381" t="str">
            <v>S</v>
          </cell>
          <cell r="J9381"/>
        </row>
        <row r="9382">
          <cell r="A9382">
            <v>950759</v>
          </cell>
          <cell r="B9382" t="str">
            <v>EVOLUTION BIG TIME RED 750ml</v>
          </cell>
          <cell r="C9382" t="str">
            <v>Y</v>
          </cell>
          <cell r="D9382" t="str">
            <v>YS</v>
          </cell>
          <cell r="E9382" t="str">
            <v>YSE</v>
          </cell>
          <cell r="F9382">
            <v>750</v>
          </cell>
          <cell r="G9382">
            <v>950759</v>
          </cell>
          <cell r="H9382">
            <v>16.47</v>
          </cell>
          <cell r="I9382" t="str">
            <v>S</v>
          </cell>
          <cell r="J9382"/>
        </row>
        <row r="9383">
          <cell r="A9383">
            <v>921298</v>
          </cell>
          <cell r="B9383" t="str">
            <v>EVOLUTION LUCKY NO 9 WHITE 1500ml</v>
          </cell>
          <cell r="C9383" t="str">
            <v>K</v>
          </cell>
          <cell r="D9383" t="str">
            <v>KF</v>
          </cell>
          <cell r="E9383" t="str">
            <v>KFP</v>
          </cell>
          <cell r="F9383">
            <v>1500</v>
          </cell>
          <cell r="G9383">
            <v>921298</v>
          </cell>
          <cell r="H9383">
            <v>17.95</v>
          </cell>
          <cell r="I9383" t="str">
            <v>D</v>
          </cell>
          <cell r="J9383"/>
        </row>
        <row r="9384">
          <cell r="A9384">
            <v>950760</v>
          </cell>
          <cell r="B9384" t="str">
            <v>EVOLUTION LUCKY NO. 9 WHITE 750ml</v>
          </cell>
          <cell r="C9384" t="str">
            <v>K</v>
          </cell>
          <cell r="D9384" t="str">
            <v>KK</v>
          </cell>
          <cell r="E9384" t="str">
            <v>KKU</v>
          </cell>
          <cell r="F9384">
            <v>750</v>
          </cell>
          <cell r="G9384">
            <v>950760</v>
          </cell>
          <cell r="H9384">
            <v>17.399999999999999</v>
          </cell>
          <cell r="I9384">
            <v>1</v>
          </cell>
          <cell r="J9384"/>
        </row>
        <row r="9385">
          <cell r="A9385">
            <v>921297</v>
          </cell>
          <cell r="B9385" t="str">
            <v>EVOLUTION OREGON PINOT NOIR 1500ml</v>
          </cell>
          <cell r="C9385" t="str">
            <v>P</v>
          </cell>
          <cell r="D9385" t="str">
            <v>PL</v>
          </cell>
          <cell r="E9385" t="str">
            <v>PLR</v>
          </cell>
          <cell r="F9385">
            <v>1500</v>
          </cell>
          <cell r="G9385">
            <v>921297</v>
          </cell>
          <cell r="H9385">
            <v>25</v>
          </cell>
          <cell r="I9385" t="str">
            <v>D</v>
          </cell>
          <cell r="J9385"/>
        </row>
        <row r="9386">
          <cell r="A9386">
            <v>909211</v>
          </cell>
          <cell r="B9386" t="str">
            <v>EWE EYE WHITE 750ml</v>
          </cell>
          <cell r="C9386" t="str">
            <v>Y</v>
          </cell>
          <cell r="D9386" t="str">
            <v>YS</v>
          </cell>
          <cell r="E9386" t="str">
            <v>YSE</v>
          </cell>
          <cell r="F9386">
            <v>750</v>
          </cell>
          <cell r="G9386">
            <v>909211</v>
          </cell>
          <cell r="H9386">
            <v>18.18</v>
          </cell>
          <cell r="I9386" t="str">
            <v>S</v>
          </cell>
          <cell r="J9386"/>
        </row>
        <row r="9387">
          <cell r="A9387">
            <v>955751</v>
          </cell>
          <cell r="B9387" t="str">
            <v>EX NOVO MOST INTERESTING LAGER I 355 ml</v>
          </cell>
          <cell r="C9387" t="str">
            <v>Y</v>
          </cell>
          <cell r="D9387" t="str">
            <v>YS</v>
          </cell>
          <cell r="E9387" t="str">
            <v>YST</v>
          </cell>
          <cell r="F9387">
            <v>355</v>
          </cell>
          <cell r="G9387">
            <v>955751</v>
          </cell>
          <cell r="H9387">
            <v>1.83</v>
          </cell>
          <cell r="I9387" t="str">
            <v>U</v>
          </cell>
          <cell r="J9387"/>
        </row>
        <row r="9388">
          <cell r="A9388">
            <v>951226</v>
          </cell>
          <cell r="B9388" t="str">
            <v>EX NOVO BRASH BURST 473 ml</v>
          </cell>
          <cell r="C9388" t="str">
            <v>Y</v>
          </cell>
          <cell r="D9388" t="str">
            <v>YS</v>
          </cell>
          <cell r="E9388" t="str">
            <v>YST</v>
          </cell>
          <cell r="F9388">
            <v>473</v>
          </cell>
          <cell r="G9388">
            <v>951226</v>
          </cell>
          <cell r="H9388">
            <v>3.63</v>
          </cell>
          <cell r="I9388" t="str">
            <v>U</v>
          </cell>
          <cell r="J9388"/>
        </row>
        <row r="9389">
          <cell r="A9389">
            <v>951124</v>
          </cell>
          <cell r="B9389" t="str">
            <v>EX NOVO CITY OF BOOKS 473 ml</v>
          </cell>
          <cell r="C9389" t="str">
            <v>Y</v>
          </cell>
          <cell r="D9389" t="str">
            <v>YS</v>
          </cell>
          <cell r="E9389" t="str">
            <v>YST</v>
          </cell>
          <cell r="F9389">
            <v>473</v>
          </cell>
          <cell r="G9389">
            <v>951124</v>
          </cell>
          <cell r="H9389">
            <v>3.63</v>
          </cell>
          <cell r="I9389" t="str">
            <v>U</v>
          </cell>
          <cell r="J9389"/>
        </row>
        <row r="9390">
          <cell r="A9390">
            <v>951122</v>
          </cell>
          <cell r="B9390" t="str">
            <v>EX NOVO FOR WHOM THE HELLES TOLLS 473 ml</v>
          </cell>
          <cell r="C9390" t="str">
            <v>Y</v>
          </cell>
          <cell r="D9390" t="str">
            <v>YS</v>
          </cell>
          <cell r="E9390" t="str">
            <v>YST</v>
          </cell>
          <cell r="F9390">
            <v>473</v>
          </cell>
          <cell r="G9390">
            <v>951122</v>
          </cell>
          <cell r="H9390">
            <v>2.35</v>
          </cell>
          <cell r="I9390" t="str">
            <v>U</v>
          </cell>
          <cell r="J9390"/>
        </row>
        <row r="9391">
          <cell r="A9391">
            <v>922872</v>
          </cell>
          <cell r="B9391" t="str">
            <v>EX NOVO MERRYIN BERRIES 355ml</v>
          </cell>
          <cell r="C9391" t="str">
            <v>Y</v>
          </cell>
          <cell r="D9391" t="str">
            <v>YS</v>
          </cell>
          <cell r="E9391" t="str">
            <v>YST</v>
          </cell>
          <cell r="F9391">
            <v>355</v>
          </cell>
          <cell r="G9391">
            <v>922872</v>
          </cell>
          <cell r="H9391">
            <v>2.11</v>
          </cell>
          <cell r="I9391" t="str">
            <v>U</v>
          </cell>
          <cell r="J9391"/>
        </row>
        <row r="9392">
          <cell r="A9392">
            <v>951125</v>
          </cell>
          <cell r="B9392" t="str">
            <v>EX NOVO PENGUIN TUXEDO 473 ml</v>
          </cell>
          <cell r="C9392" t="str">
            <v>Y</v>
          </cell>
          <cell r="D9392" t="str">
            <v>YS</v>
          </cell>
          <cell r="E9392" t="str">
            <v>YST</v>
          </cell>
          <cell r="F9392">
            <v>473</v>
          </cell>
          <cell r="G9392">
            <v>951125</v>
          </cell>
          <cell r="H9392">
            <v>2.35</v>
          </cell>
          <cell r="I9392" t="str">
            <v>U</v>
          </cell>
          <cell r="J9392"/>
        </row>
        <row r="9393">
          <cell r="A9393">
            <v>951123</v>
          </cell>
          <cell r="B9393" t="str">
            <v>EX NOVO PERLE HAGGARD 473 ml</v>
          </cell>
          <cell r="C9393" t="str">
            <v>Y</v>
          </cell>
          <cell r="D9393" t="str">
            <v>YS</v>
          </cell>
          <cell r="E9393" t="str">
            <v>YST</v>
          </cell>
          <cell r="F9393">
            <v>473</v>
          </cell>
          <cell r="G9393">
            <v>951123</v>
          </cell>
          <cell r="H9393">
            <v>2.35</v>
          </cell>
          <cell r="I9393" t="str">
            <v>U</v>
          </cell>
          <cell r="J9393"/>
        </row>
        <row r="9394">
          <cell r="A9394">
            <v>952127</v>
          </cell>
          <cell r="B9394" t="str">
            <v>EX NOVO SEPTEM 500 ml</v>
          </cell>
          <cell r="C9394" t="str">
            <v>Y</v>
          </cell>
          <cell r="D9394" t="str">
            <v>YS</v>
          </cell>
          <cell r="E9394" t="str">
            <v>YST</v>
          </cell>
          <cell r="F9394">
            <v>500</v>
          </cell>
          <cell r="G9394">
            <v>952127</v>
          </cell>
          <cell r="H9394">
            <v>10.17</v>
          </cell>
          <cell r="I9394" t="str">
            <v>U</v>
          </cell>
          <cell r="J9394"/>
        </row>
        <row r="9395">
          <cell r="A9395">
            <v>900842</v>
          </cell>
          <cell r="B9395" t="str">
            <v>EX POST FACTO SYRAH 750ml</v>
          </cell>
          <cell r="C9395" t="str">
            <v>Y</v>
          </cell>
          <cell r="D9395" t="str">
            <v>YS</v>
          </cell>
          <cell r="E9395" t="str">
            <v>YSE</v>
          </cell>
          <cell r="F9395">
            <v>750</v>
          </cell>
          <cell r="G9395">
            <v>900842</v>
          </cell>
          <cell r="H9395">
            <v>35.31</v>
          </cell>
          <cell r="I9395" t="str">
            <v>S</v>
          </cell>
          <cell r="J9395"/>
        </row>
        <row r="9396">
          <cell r="A9396">
            <v>955312</v>
          </cell>
          <cell r="B9396" t="str">
            <v>EXCELSIOR CABERNET SAUVIGNON 750ml</v>
          </cell>
          <cell r="C9396" t="str">
            <v>Y</v>
          </cell>
          <cell r="D9396" t="str">
            <v>YS</v>
          </cell>
          <cell r="E9396" t="str">
            <v>YSE</v>
          </cell>
          <cell r="F9396">
            <v>750</v>
          </cell>
          <cell r="G9396">
            <v>955312</v>
          </cell>
          <cell r="H9396">
            <v>9.25</v>
          </cell>
          <cell r="I9396" t="str">
            <v>S</v>
          </cell>
          <cell r="J9396"/>
        </row>
        <row r="9397">
          <cell r="A9397">
            <v>912985</v>
          </cell>
          <cell r="B9397" t="str">
            <v>EXCELSIOR CHARDONNAY 750ml</v>
          </cell>
          <cell r="C9397" t="str">
            <v>K</v>
          </cell>
          <cell r="D9397" t="str">
            <v>KR</v>
          </cell>
          <cell r="E9397" t="str">
            <v>KRQ</v>
          </cell>
          <cell r="F9397">
            <v>750</v>
          </cell>
          <cell r="G9397">
            <v>912985</v>
          </cell>
          <cell r="H9397">
            <v>8.2200000000000006</v>
          </cell>
          <cell r="I9397">
            <v>1</v>
          </cell>
          <cell r="J9397"/>
        </row>
        <row r="9398">
          <cell r="A9398">
            <v>949732</v>
          </cell>
          <cell r="B9398" t="str">
            <v>EXEM BORDEAUX ROUGE KEG 20000ml</v>
          </cell>
          <cell r="C9398" t="str">
            <v>Y</v>
          </cell>
          <cell r="D9398" t="str">
            <v>YS</v>
          </cell>
          <cell r="E9398" t="str">
            <v>YSE</v>
          </cell>
          <cell r="F9398">
            <v>20000</v>
          </cell>
          <cell r="G9398">
            <v>949732</v>
          </cell>
          <cell r="H9398">
            <v>259.92</v>
          </cell>
          <cell r="I9398" t="str">
            <v>S</v>
          </cell>
          <cell r="J9398"/>
        </row>
        <row r="9399">
          <cell r="A9399">
            <v>87646</v>
          </cell>
          <cell r="B9399" t="str">
            <v>EXOTICO BLANCO TEQUILA 750ml</v>
          </cell>
          <cell r="C9399" t="str">
            <v>A</v>
          </cell>
          <cell r="D9399" t="str">
            <v>AP</v>
          </cell>
          <cell r="E9399" t="str">
            <v>APD</v>
          </cell>
          <cell r="F9399">
            <v>750</v>
          </cell>
          <cell r="G9399">
            <v>87646</v>
          </cell>
          <cell r="H9399">
            <v>19.989999999999998</v>
          </cell>
          <cell r="I9399">
            <v>1</v>
          </cell>
          <cell r="J9399"/>
        </row>
        <row r="9400">
          <cell r="A9400">
            <v>89443</v>
          </cell>
          <cell r="B9400" t="str">
            <v>EXOTICO REPOSADO TEQUILA 750ml</v>
          </cell>
          <cell r="C9400" t="str">
            <v>A</v>
          </cell>
          <cell r="D9400" t="str">
            <v>AP</v>
          </cell>
          <cell r="E9400" t="str">
            <v>APJ</v>
          </cell>
          <cell r="F9400">
            <v>750</v>
          </cell>
          <cell r="G9400">
            <v>89443</v>
          </cell>
          <cell r="H9400">
            <v>19.989999999999998</v>
          </cell>
          <cell r="I9400">
            <v>1</v>
          </cell>
          <cell r="J9400"/>
        </row>
        <row r="9401">
          <cell r="A9401">
            <v>410598</v>
          </cell>
          <cell r="B9401" t="str">
            <v>EXPEDICION CARMENERE '16/17 750ml</v>
          </cell>
          <cell r="C9401" t="str">
            <v>P</v>
          </cell>
          <cell r="D9401" t="str">
            <v>PR</v>
          </cell>
          <cell r="E9401" t="str">
            <v>PRT</v>
          </cell>
          <cell r="F9401">
            <v>750</v>
          </cell>
          <cell r="G9401">
            <v>410598</v>
          </cell>
          <cell r="H9401">
            <v>5.92</v>
          </cell>
          <cell r="I9401" t="str">
            <v>X</v>
          </cell>
          <cell r="J9401"/>
        </row>
        <row r="9402">
          <cell r="A9402">
            <v>917105</v>
          </cell>
          <cell r="B9402" t="str">
            <v>EXPRESSION 44 PN EOLA-AMITY'06 750ml</v>
          </cell>
          <cell r="C9402" t="str">
            <v>P</v>
          </cell>
          <cell r="D9402" t="str">
            <v>PL</v>
          </cell>
          <cell r="E9402" t="str">
            <v>PLR</v>
          </cell>
          <cell r="F9402">
            <v>750</v>
          </cell>
          <cell r="G9402">
            <v>917105</v>
          </cell>
          <cell r="H9402">
            <v>30.39</v>
          </cell>
          <cell r="I9402" t="str">
            <v>U</v>
          </cell>
          <cell r="J9402"/>
        </row>
        <row r="9403">
          <cell r="A9403">
            <v>923527</v>
          </cell>
          <cell r="B9403" t="str">
            <v>EXTRAOMNES BRUIN 330ml</v>
          </cell>
          <cell r="C9403" t="str">
            <v>Y</v>
          </cell>
          <cell r="D9403" t="str">
            <v>YS</v>
          </cell>
          <cell r="E9403" t="str">
            <v>YST</v>
          </cell>
          <cell r="F9403">
            <v>330</v>
          </cell>
          <cell r="G9403">
            <v>923527</v>
          </cell>
          <cell r="H9403">
            <v>6.74</v>
          </cell>
          <cell r="I9403" t="str">
            <v>S</v>
          </cell>
          <cell r="J9403"/>
        </row>
        <row r="9404">
          <cell r="A9404">
            <v>922473</v>
          </cell>
          <cell r="B9404" t="str">
            <v>EXTRAOMNES STRAFF 330ml</v>
          </cell>
          <cell r="C9404" t="str">
            <v>Y</v>
          </cell>
          <cell r="D9404" t="str">
            <v>YS</v>
          </cell>
          <cell r="E9404" t="str">
            <v>YST</v>
          </cell>
          <cell r="F9404">
            <v>330</v>
          </cell>
          <cell r="G9404">
            <v>922473</v>
          </cell>
          <cell r="H9404">
            <v>6.85</v>
          </cell>
          <cell r="I9404" t="str">
            <v>S</v>
          </cell>
          <cell r="J9404"/>
        </row>
        <row r="9405">
          <cell r="A9405">
            <v>922046</v>
          </cell>
          <cell r="B9405" t="str">
            <v>EXTRAOMNES TRIPEL 331ml</v>
          </cell>
          <cell r="C9405" t="str">
            <v>Y</v>
          </cell>
          <cell r="D9405" t="str">
            <v>YS</v>
          </cell>
          <cell r="E9405" t="str">
            <v>YST</v>
          </cell>
          <cell r="F9405">
            <v>331</v>
          </cell>
          <cell r="G9405">
            <v>922046</v>
          </cell>
          <cell r="H9405">
            <v>6.83</v>
          </cell>
          <cell r="I9405" t="str">
            <v>S</v>
          </cell>
          <cell r="J9405"/>
        </row>
        <row r="9406">
          <cell r="A9406">
            <v>900041</v>
          </cell>
          <cell r="B9406" t="str">
            <v>EXTRAOMNES ZEST 330ml</v>
          </cell>
          <cell r="C9406" t="str">
            <v>Y</v>
          </cell>
          <cell r="D9406" t="str">
            <v>YS</v>
          </cell>
          <cell r="E9406" t="str">
            <v>YST</v>
          </cell>
          <cell r="F9406">
            <v>330</v>
          </cell>
          <cell r="G9406">
            <v>900041</v>
          </cell>
          <cell r="H9406">
            <v>6.64</v>
          </cell>
          <cell r="I9406" t="str">
            <v>S</v>
          </cell>
          <cell r="J9406"/>
        </row>
        <row r="9407">
          <cell r="A9407">
            <v>950008</v>
          </cell>
          <cell r="B9407" t="str">
            <v>EYRIE CHARDONNAY ES TATE '02 750ml</v>
          </cell>
          <cell r="C9407" t="str">
            <v>Y</v>
          </cell>
          <cell r="D9407" t="str">
            <v>YS</v>
          </cell>
          <cell r="E9407" t="str">
            <v>YSE</v>
          </cell>
          <cell r="F9407">
            <v>750</v>
          </cell>
          <cell r="G9407">
            <v>950008</v>
          </cell>
          <cell r="H9407">
            <v>109.95</v>
          </cell>
          <cell r="I9407" t="str">
            <v>U</v>
          </cell>
          <cell r="J9407"/>
        </row>
        <row r="9408">
          <cell r="A9408">
            <v>916514</v>
          </cell>
          <cell r="B9408" t="str">
            <v>EYRIE CHARDONNAY RESERVE'07/08 750ml</v>
          </cell>
          <cell r="C9408" t="str">
            <v>K</v>
          </cell>
          <cell r="D9408" t="str">
            <v>KK</v>
          </cell>
          <cell r="E9408" t="str">
            <v>KKB</v>
          </cell>
          <cell r="F9408">
            <v>750</v>
          </cell>
          <cell r="G9408">
            <v>916514</v>
          </cell>
          <cell r="H9408">
            <v>38.61</v>
          </cell>
          <cell r="I9408" t="str">
            <v>X</v>
          </cell>
          <cell r="J9408"/>
        </row>
        <row r="9409">
          <cell r="A9409">
            <v>909067</v>
          </cell>
          <cell r="B9409" t="str">
            <v>EYRIE CHASSELAS DORE 2020 750ml</v>
          </cell>
          <cell r="C9409" t="str">
            <v>Y</v>
          </cell>
          <cell r="D9409" t="str">
            <v>YS</v>
          </cell>
          <cell r="E9409" t="str">
            <v>YSE</v>
          </cell>
          <cell r="F9409">
            <v>750</v>
          </cell>
          <cell r="G9409">
            <v>909067</v>
          </cell>
          <cell r="H9409">
            <v>26.73</v>
          </cell>
          <cell r="I9409" t="str">
            <v>S</v>
          </cell>
          <cell r="J9409"/>
        </row>
        <row r="9410">
          <cell r="A9410">
            <v>904475</v>
          </cell>
          <cell r="B9410" t="str">
            <v>EYRIE ESTATE CHARDONNAY 1989 750ml</v>
          </cell>
          <cell r="C9410" t="str">
            <v>Y</v>
          </cell>
          <cell r="D9410" t="str">
            <v>YS</v>
          </cell>
          <cell r="E9410" t="str">
            <v>YSE</v>
          </cell>
          <cell r="F9410">
            <v>750</v>
          </cell>
          <cell r="G9410">
            <v>904475</v>
          </cell>
          <cell r="H9410">
            <v>162.94999999999999</v>
          </cell>
          <cell r="I9410" t="str">
            <v>U</v>
          </cell>
          <cell r="J9410"/>
        </row>
        <row r="9411">
          <cell r="A9411">
            <v>954790</v>
          </cell>
          <cell r="B9411" t="str">
            <v>EYRIE ESTATE CHARDONNAY 2016 750ml</v>
          </cell>
          <cell r="C9411" t="str">
            <v>Y</v>
          </cell>
          <cell r="D9411" t="str">
            <v>YS</v>
          </cell>
          <cell r="E9411" t="str">
            <v>YSE</v>
          </cell>
          <cell r="F9411">
            <v>750</v>
          </cell>
          <cell r="G9411">
            <v>954790</v>
          </cell>
          <cell r="H9411">
            <v>22.63</v>
          </cell>
          <cell r="I9411" t="str">
            <v>S</v>
          </cell>
          <cell r="J9411"/>
        </row>
        <row r="9412">
          <cell r="A9412">
            <v>954789</v>
          </cell>
          <cell r="B9412" t="str">
            <v>EYRIE MUSCAT OTTONEL 2015 750ml</v>
          </cell>
          <cell r="C9412" t="str">
            <v>Y</v>
          </cell>
          <cell r="D9412" t="str">
            <v>YS</v>
          </cell>
          <cell r="E9412" t="str">
            <v>YSE</v>
          </cell>
          <cell r="F9412">
            <v>750</v>
          </cell>
          <cell r="G9412">
            <v>954789</v>
          </cell>
          <cell r="H9412">
            <v>18.54</v>
          </cell>
          <cell r="I9412" t="str">
            <v>S</v>
          </cell>
          <cell r="J9412"/>
        </row>
        <row r="9413">
          <cell r="A9413">
            <v>916513</v>
          </cell>
          <cell r="B9413" t="str">
            <v>EYRIE PINOT BLANC'21 750ml</v>
          </cell>
          <cell r="C9413" t="str">
            <v>K</v>
          </cell>
          <cell r="D9413" t="str">
            <v>KK</v>
          </cell>
          <cell r="E9413" t="str">
            <v>KKF</v>
          </cell>
          <cell r="F9413">
            <v>750</v>
          </cell>
          <cell r="G9413">
            <v>916513</v>
          </cell>
          <cell r="H9413">
            <v>25.09</v>
          </cell>
          <cell r="I9413" t="str">
            <v>L</v>
          </cell>
          <cell r="J9413"/>
        </row>
        <row r="9414">
          <cell r="A9414">
            <v>904474</v>
          </cell>
          <cell r="B9414" t="str">
            <v>EYRIE PINOT GRIS OLD VINE'17 750ml</v>
          </cell>
          <cell r="C9414" t="str">
            <v>K</v>
          </cell>
          <cell r="D9414" t="str">
            <v>KK</v>
          </cell>
          <cell r="E9414" t="str">
            <v>KKH</v>
          </cell>
          <cell r="F9414">
            <v>750</v>
          </cell>
          <cell r="G9414">
            <v>904474</v>
          </cell>
          <cell r="H9414">
            <v>35</v>
          </cell>
          <cell r="I9414" t="str">
            <v>X</v>
          </cell>
          <cell r="J9414"/>
        </row>
        <row r="9415">
          <cell r="A9415">
            <v>961344</v>
          </cell>
          <cell r="B9415" t="str">
            <v>EYRIE PINOT GRIS'21 750ml</v>
          </cell>
          <cell r="C9415" t="str">
            <v>K</v>
          </cell>
          <cell r="D9415" t="str">
            <v>KK</v>
          </cell>
          <cell r="E9415" t="str">
            <v>KKH</v>
          </cell>
          <cell r="F9415">
            <v>750</v>
          </cell>
          <cell r="G9415">
            <v>961344</v>
          </cell>
          <cell r="H9415">
            <v>23.45</v>
          </cell>
          <cell r="I9415" t="str">
            <v>L</v>
          </cell>
          <cell r="J9415"/>
        </row>
        <row r="9416">
          <cell r="A9416">
            <v>950009</v>
          </cell>
          <cell r="B9416" t="str">
            <v>EYRIE PINOT MEUNIER NV 750ml</v>
          </cell>
          <cell r="C9416" t="str">
            <v>Y</v>
          </cell>
          <cell r="D9416" t="str">
            <v>YS</v>
          </cell>
          <cell r="E9416" t="str">
            <v>YSE</v>
          </cell>
          <cell r="F9416">
            <v>750</v>
          </cell>
          <cell r="G9416">
            <v>950009</v>
          </cell>
          <cell r="H9416">
            <v>66.91</v>
          </cell>
          <cell r="I9416" t="str">
            <v>S</v>
          </cell>
          <cell r="J9416"/>
        </row>
        <row r="9417">
          <cell r="A9417">
            <v>43534</v>
          </cell>
          <cell r="B9417" t="str">
            <v>EYRIE PINOT N SOUTH BLOCK RES '02 750ml</v>
          </cell>
          <cell r="C9417" t="str">
            <v>Y</v>
          </cell>
          <cell r="D9417" t="str">
            <v>YS</v>
          </cell>
          <cell r="E9417" t="str">
            <v>YSE</v>
          </cell>
          <cell r="F9417">
            <v>750</v>
          </cell>
          <cell r="G9417">
            <v>43534</v>
          </cell>
          <cell r="H9417">
            <v>171.21</v>
          </cell>
          <cell r="I9417" t="str">
            <v>U</v>
          </cell>
          <cell r="J9417"/>
        </row>
        <row r="9418">
          <cell r="A9418">
            <v>950012</v>
          </cell>
          <cell r="B9418" t="str">
            <v>EYRIE PINOT N SOUTH BLOCK RES '03 750ml</v>
          </cell>
          <cell r="C9418" t="str">
            <v>Y</v>
          </cell>
          <cell r="D9418" t="str">
            <v>YS</v>
          </cell>
          <cell r="E9418" t="str">
            <v>YSE</v>
          </cell>
          <cell r="F9418">
            <v>750</v>
          </cell>
          <cell r="G9418">
            <v>950012</v>
          </cell>
          <cell r="H9418">
            <v>285.44</v>
          </cell>
          <cell r="I9418" t="str">
            <v>U</v>
          </cell>
          <cell r="J9418"/>
        </row>
        <row r="9419">
          <cell r="A9419">
            <v>950013</v>
          </cell>
          <cell r="B9419" t="str">
            <v>EYRIE PINOT N SOUTH BLOCK RES '04 750ml</v>
          </cell>
          <cell r="C9419" t="str">
            <v>Y</v>
          </cell>
          <cell r="D9419" t="str">
            <v>YS</v>
          </cell>
          <cell r="E9419" t="str">
            <v>YSE</v>
          </cell>
          <cell r="F9419">
            <v>750</v>
          </cell>
          <cell r="G9419">
            <v>950013</v>
          </cell>
          <cell r="H9419">
            <v>275.51</v>
          </cell>
          <cell r="I9419" t="str">
            <v>U</v>
          </cell>
          <cell r="J9419"/>
        </row>
        <row r="9420">
          <cell r="A9420">
            <v>950007</v>
          </cell>
          <cell r="B9420" t="str">
            <v>EYRIE PINOT NOIR BARREL RES '86 750ml</v>
          </cell>
          <cell r="C9420" t="str">
            <v>Y</v>
          </cell>
          <cell r="D9420" t="str">
            <v>YS</v>
          </cell>
          <cell r="E9420" t="str">
            <v>YSE</v>
          </cell>
          <cell r="F9420">
            <v>750</v>
          </cell>
          <cell r="G9420">
            <v>950007</v>
          </cell>
          <cell r="H9420">
            <v>340.07</v>
          </cell>
          <cell r="I9420" t="str">
            <v>U</v>
          </cell>
          <cell r="J9420"/>
        </row>
        <row r="9421">
          <cell r="A9421">
            <v>950010</v>
          </cell>
          <cell r="B9421" t="str">
            <v>EYRIE PINOT NOIR ESTATE '98 750ml</v>
          </cell>
          <cell r="C9421" t="str">
            <v>Y</v>
          </cell>
          <cell r="D9421" t="str">
            <v>YS</v>
          </cell>
          <cell r="E9421" t="str">
            <v>YSE</v>
          </cell>
          <cell r="F9421">
            <v>750</v>
          </cell>
          <cell r="G9421">
            <v>950010</v>
          </cell>
          <cell r="H9421">
            <v>171.21</v>
          </cell>
          <cell r="I9421" t="str">
            <v>U</v>
          </cell>
          <cell r="J9421"/>
        </row>
        <row r="9422">
          <cell r="A9422">
            <v>911440</v>
          </cell>
          <cell r="B9422" t="str">
            <v>EYRIE PINOT NOIR OV RSV'13/14 750ml</v>
          </cell>
          <cell r="C9422" t="str">
            <v>P</v>
          </cell>
          <cell r="D9422" t="str">
            <v>PL</v>
          </cell>
          <cell r="E9422" t="str">
            <v>PLR</v>
          </cell>
          <cell r="F9422">
            <v>750</v>
          </cell>
          <cell r="G9422">
            <v>911440</v>
          </cell>
          <cell r="H9422">
            <v>66.95</v>
          </cell>
          <cell r="I9422" t="str">
            <v>X</v>
          </cell>
          <cell r="J9422"/>
        </row>
        <row r="9423">
          <cell r="A9423">
            <v>978183</v>
          </cell>
          <cell r="B9423" t="str">
            <v>EYRIE PINOT NOIR'18/19 750ml</v>
          </cell>
          <cell r="C9423" t="str">
            <v>P</v>
          </cell>
          <cell r="D9423" t="str">
            <v>PL</v>
          </cell>
          <cell r="E9423" t="str">
            <v>PLR</v>
          </cell>
          <cell r="F9423">
            <v>750</v>
          </cell>
          <cell r="G9423">
            <v>978183</v>
          </cell>
          <cell r="H9423">
            <v>41.48</v>
          </cell>
          <cell r="I9423" t="str">
            <v>L</v>
          </cell>
          <cell r="J9423"/>
        </row>
        <row r="9424">
          <cell r="A9424">
            <v>952805</v>
          </cell>
          <cell r="B9424" t="str">
            <v>EYRIE SISTERS PINOT NOIR 750ml</v>
          </cell>
          <cell r="C9424" t="str">
            <v>Y</v>
          </cell>
          <cell r="D9424" t="str">
            <v>YS</v>
          </cell>
          <cell r="E9424" t="str">
            <v>YSE</v>
          </cell>
          <cell r="F9424">
            <v>750</v>
          </cell>
          <cell r="G9424">
            <v>952805</v>
          </cell>
          <cell r="H9424">
            <v>41.48</v>
          </cell>
          <cell r="I9424" t="str">
            <v>S</v>
          </cell>
          <cell r="J9424"/>
        </row>
        <row r="9425">
          <cell r="A9425">
            <v>952804</v>
          </cell>
          <cell r="B9425" t="str">
            <v>EYRIE SOUTH BLOCK PINOT NOIR 750ml</v>
          </cell>
          <cell r="C9425" t="str">
            <v>Y</v>
          </cell>
          <cell r="D9425" t="str">
            <v>YS</v>
          </cell>
          <cell r="E9425" t="str">
            <v>YSE</v>
          </cell>
          <cell r="F9425">
            <v>750</v>
          </cell>
          <cell r="G9425">
            <v>952804</v>
          </cell>
          <cell r="H9425">
            <v>149.68</v>
          </cell>
          <cell r="I9425" t="str">
            <v>S</v>
          </cell>
          <cell r="J9425"/>
        </row>
        <row r="9426">
          <cell r="A9426">
            <v>919215</v>
          </cell>
          <cell r="B9426" t="str">
            <v>EYRIE TRIFOLIUM RED BLEND 2020 750ml</v>
          </cell>
          <cell r="C9426" t="str">
            <v>Y</v>
          </cell>
          <cell r="D9426" t="str">
            <v>YS</v>
          </cell>
          <cell r="E9426" t="str">
            <v>YSE</v>
          </cell>
          <cell r="F9426">
            <v>750</v>
          </cell>
          <cell r="G9426">
            <v>919215</v>
          </cell>
          <cell r="H9426">
            <v>29.19</v>
          </cell>
          <cell r="I9426" t="str">
            <v>S</v>
          </cell>
          <cell r="J9426"/>
        </row>
        <row r="9427">
          <cell r="A9427">
            <v>954791</v>
          </cell>
          <cell r="B9427" t="str">
            <v>EYRIE TROUSSEAU 2019 750ml</v>
          </cell>
          <cell r="C9427" t="str">
            <v>Y</v>
          </cell>
          <cell r="D9427" t="str">
            <v>YS</v>
          </cell>
          <cell r="E9427" t="str">
            <v>YSE</v>
          </cell>
          <cell r="F9427">
            <v>750</v>
          </cell>
          <cell r="G9427">
            <v>954791</v>
          </cell>
          <cell r="H9427">
            <v>31.65</v>
          </cell>
          <cell r="I9427" t="str">
            <v>S</v>
          </cell>
          <cell r="J9427"/>
        </row>
        <row r="9428">
          <cell r="A9428">
            <v>948918</v>
          </cell>
          <cell r="B9428" t="str">
            <v>EZ ORCHARDS HAWKS HOUSE CIDER 500ml</v>
          </cell>
          <cell r="C9428" t="str">
            <v>Y</v>
          </cell>
          <cell r="D9428" t="str">
            <v>YS</v>
          </cell>
          <cell r="E9428" t="str">
            <v>YST</v>
          </cell>
          <cell r="F9428">
            <v>500</v>
          </cell>
          <cell r="G9428">
            <v>948918</v>
          </cell>
          <cell r="H9428">
            <v>6.49</v>
          </cell>
          <cell r="I9428" t="str">
            <v>S</v>
          </cell>
          <cell r="J9428"/>
        </row>
        <row r="9429">
          <cell r="A9429">
            <v>18203</v>
          </cell>
          <cell r="B9429" t="str">
            <v>EZRA 99 BOURBON 1750ml</v>
          </cell>
          <cell r="C9429" t="str">
            <v>A</v>
          </cell>
          <cell r="D9429" t="str">
            <v>AW</v>
          </cell>
          <cell r="E9429" t="str">
            <v>AWH</v>
          </cell>
          <cell r="F9429">
            <v>1750</v>
          </cell>
          <cell r="G9429">
            <v>18203</v>
          </cell>
          <cell r="H9429">
            <v>44.99</v>
          </cell>
          <cell r="I9429">
            <v>1</v>
          </cell>
          <cell r="J9429"/>
        </row>
        <row r="9430">
          <cell r="A9430">
            <v>18201</v>
          </cell>
          <cell r="B9430" t="str">
            <v>EZRA BROOKS 99 PR BOURBON 750ml</v>
          </cell>
          <cell r="C9430" t="str">
            <v>A</v>
          </cell>
          <cell r="D9430" t="str">
            <v>AW</v>
          </cell>
          <cell r="E9430" t="str">
            <v>AWH</v>
          </cell>
          <cell r="F9430">
            <v>750</v>
          </cell>
          <cell r="G9430">
            <v>18201</v>
          </cell>
          <cell r="H9430">
            <v>24.99</v>
          </cell>
          <cell r="I9430">
            <v>1</v>
          </cell>
          <cell r="J9430"/>
        </row>
        <row r="9431">
          <cell r="A9431">
            <v>18194</v>
          </cell>
          <cell r="B9431" t="str">
            <v>EZRA BROOKS BOURBON 375ml</v>
          </cell>
          <cell r="C9431" t="str">
            <v>A</v>
          </cell>
          <cell r="D9431" t="str">
            <v>AW</v>
          </cell>
          <cell r="E9431" t="str">
            <v>AWH</v>
          </cell>
          <cell r="F9431">
            <v>375</v>
          </cell>
          <cell r="G9431">
            <v>18194</v>
          </cell>
          <cell r="H9431">
            <v>7.99</v>
          </cell>
          <cell r="I9431" t="str">
            <v>D</v>
          </cell>
          <cell r="J9431"/>
        </row>
        <row r="9432">
          <cell r="A9432">
            <v>18196</v>
          </cell>
          <cell r="B9432" t="str">
            <v>EZRA BROOKS BOURBON 750ml</v>
          </cell>
          <cell r="C9432" t="str">
            <v>A</v>
          </cell>
          <cell r="D9432" t="str">
            <v>AW</v>
          </cell>
          <cell r="E9432" t="str">
            <v>AWH</v>
          </cell>
          <cell r="F9432">
            <v>750</v>
          </cell>
          <cell r="G9432">
            <v>18196</v>
          </cell>
          <cell r="H9432">
            <v>15.99</v>
          </cell>
          <cell r="I9432" t="str">
            <v>D</v>
          </cell>
          <cell r="J9432"/>
        </row>
        <row r="9433">
          <cell r="A9433">
            <v>18198</v>
          </cell>
          <cell r="B9433" t="str">
            <v>EZRA BROOKS BOURBON 1750ml</v>
          </cell>
          <cell r="C9433" t="str">
            <v>A</v>
          </cell>
          <cell r="D9433" t="str">
            <v>AW</v>
          </cell>
          <cell r="E9433" t="str">
            <v>AWH</v>
          </cell>
          <cell r="F9433">
            <v>1750</v>
          </cell>
          <cell r="G9433">
            <v>18198</v>
          </cell>
          <cell r="H9433">
            <v>31.99</v>
          </cell>
          <cell r="I9433">
            <v>1</v>
          </cell>
          <cell r="J9433"/>
        </row>
        <row r="9434">
          <cell r="A9434">
            <v>80130</v>
          </cell>
          <cell r="B9434" t="str">
            <v>EZRA BROOKS BOURBON CREAM 750ml</v>
          </cell>
          <cell r="C9434" t="str">
            <v>C</v>
          </cell>
          <cell r="D9434" t="str">
            <v>CH</v>
          </cell>
          <cell r="E9434" t="str">
            <v>CHV</v>
          </cell>
          <cell r="F9434">
            <v>750</v>
          </cell>
          <cell r="G9434">
            <v>80130</v>
          </cell>
          <cell r="H9434">
            <v>12.99</v>
          </cell>
          <cell r="I9434">
            <v>1</v>
          </cell>
          <cell r="J9434"/>
        </row>
        <row r="9435">
          <cell r="A9435">
            <v>101155</v>
          </cell>
          <cell r="B9435" t="str">
            <v>EZRA BROOKS MOLD AND GLASS SET 750ml</v>
          </cell>
          <cell r="C9435" t="str">
            <v>Y</v>
          </cell>
          <cell r="D9435" t="str">
            <v>YG</v>
          </cell>
          <cell r="E9435" t="str">
            <v>YGA</v>
          </cell>
          <cell r="F9435">
            <v>750</v>
          </cell>
          <cell r="G9435">
            <v>101155</v>
          </cell>
          <cell r="H9435">
            <v>13.99</v>
          </cell>
          <cell r="I9435" t="str">
            <v>D</v>
          </cell>
          <cell r="J9435"/>
        </row>
        <row r="9436">
          <cell r="A9436">
            <v>100809</v>
          </cell>
          <cell r="B9436" t="str">
            <v>EZRA BROOKS OLD FASHION KIT 750ml</v>
          </cell>
          <cell r="C9436" t="str">
            <v>Y</v>
          </cell>
          <cell r="D9436" t="str">
            <v>YG</v>
          </cell>
          <cell r="E9436" t="str">
            <v>YGA</v>
          </cell>
          <cell r="F9436">
            <v>750</v>
          </cell>
          <cell r="G9436">
            <v>100809</v>
          </cell>
          <cell r="H9436">
            <v>7.56</v>
          </cell>
          <cell r="I9436" t="str">
            <v>D</v>
          </cell>
          <cell r="J9436"/>
        </row>
        <row r="9437">
          <cell r="A9437">
            <v>27167</v>
          </cell>
          <cell r="B9437" t="str">
            <v>EZRA BROOKS RYE WHISKEY 750ml</v>
          </cell>
          <cell r="C9437" t="str">
            <v>A</v>
          </cell>
          <cell r="D9437" t="str">
            <v>AW</v>
          </cell>
          <cell r="E9437" t="str">
            <v>AWU</v>
          </cell>
          <cell r="F9437">
            <v>750</v>
          </cell>
          <cell r="G9437">
            <v>27167</v>
          </cell>
          <cell r="H9437">
            <v>16.989999999999998</v>
          </cell>
          <cell r="I9437">
            <v>1</v>
          </cell>
          <cell r="J9437"/>
        </row>
        <row r="9438">
          <cell r="A9438">
            <v>100546</v>
          </cell>
          <cell r="B9438" t="str">
            <v>EZRA BROOKS W/ FLASK 750ml</v>
          </cell>
          <cell r="C9438" t="str">
            <v>A</v>
          </cell>
          <cell r="D9438" t="str">
            <v>AW</v>
          </cell>
          <cell r="E9438" t="str">
            <v>AWW</v>
          </cell>
          <cell r="F9438">
            <v>750</v>
          </cell>
          <cell r="G9438">
            <v>100546</v>
          </cell>
          <cell r="H9438">
            <v>14.99</v>
          </cell>
          <cell r="I9438" t="str">
            <v>D</v>
          </cell>
          <cell r="J9438"/>
        </row>
        <row r="9439">
          <cell r="A9439">
            <v>902213</v>
          </cell>
          <cell r="B9439" t="str">
            <v>F DAUGHTERS GROW A PEAR LOON JUICE 355ml</v>
          </cell>
          <cell r="C9439" t="str">
            <v>Y</v>
          </cell>
          <cell r="D9439" t="str">
            <v>YS</v>
          </cell>
          <cell r="E9439" t="str">
            <v>YSE</v>
          </cell>
          <cell r="F9439">
            <v>355</v>
          </cell>
          <cell r="G9439">
            <v>902213</v>
          </cell>
          <cell r="H9439">
            <v>0.89</v>
          </cell>
          <cell r="I9439" t="str">
            <v>S</v>
          </cell>
          <cell r="J9439"/>
        </row>
        <row r="9440">
          <cell r="A9440">
            <v>902212</v>
          </cell>
          <cell r="B9440" t="str">
            <v>F DAUGHTERS HONEYCRISP LOON JUICE 355ml</v>
          </cell>
          <cell r="C9440" t="str">
            <v>Y</v>
          </cell>
          <cell r="D9440" t="str">
            <v>YS</v>
          </cell>
          <cell r="E9440" t="str">
            <v>YSE</v>
          </cell>
          <cell r="F9440">
            <v>355</v>
          </cell>
          <cell r="G9440">
            <v>902212</v>
          </cell>
          <cell r="H9440">
            <v>0.89</v>
          </cell>
          <cell r="I9440" t="str">
            <v>S</v>
          </cell>
          <cell r="J9440"/>
        </row>
        <row r="9441">
          <cell r="A9441">
            <v>902214</v>
          </cell>
          <cell r="B9441" t="str">
            <v>F DAUGHTERS ROSE 'EH LOON JUICE 355ml</v>
          </cell>
          <cell r="C9441" t="str">
            <v>Y</v>
          </cell>
          <cell r="D9441" t="str">
            <v>YS</v>
          </cell>
          <cell r="E9441" t="str">
            <v>YSE</v>
          </cell>
          <cell r="F9441">
            <v>355</v>
          </cell>
          <cell r="G9441">
            <v>902214</v>
          </cell>
          <cell r="H9441">
            <v>0.89</v>
          </cell>
          <cell r="I9441" t="str">
            <v>S</v>
          </cell>
          <cell r="J9441"/>
        </row>
        <row r="9442">
          <cell r="A9442">
            <v>902215</v>
          </cell>
          <cell r="B9442" t="str">
            <v>F DAUGHTERS STRAWBERRY SHANDY LOON 355ml</v>
          </cell>
          <cell r="C9442" t="str">
            <v>Y</v>
          </cell>
          <cell r="D9442" t="str">
            <v>YS</v>
          </cell>
          <cell r="E9442" t="str">
            <v>YSE</v>
          </cell>
          <cell r="F9442">
            <v>355</v>
          </cell>
          <cell r="G9442">
            <v>902215</v>
          </cell>
          <cell r="H9442">
            <v>0.89</v>
          </cell>
          <cell r="I9442" t="str">
            <v>S</v>
          </cell>
          <cell r="J9442"/>
        </row>
        <row r="9443">
          <cell r="A9443">
            <v>924190</v>
          </cell>
          <cell r="B9443" t="str">
            <v>F JOUVES SOMNAM VDF SPARKLING ROSE 750ml</v>
          </cell>
          <cell r="C9443" t="str">
            <v>Y</v>
          </cell>
          <cell r="D9443" t="str">
            <v>YS</v>
          </cell>
          <cell r="E9443" t="str">
            <v>YSE</v>
          </cell>
          <cell r="F9443">
            <v>750</v>
          </cell>
          <cell r="G9443">
            <v>924190</v>
          </cell>
          <cell r="H9443">
            <v>27.58</v>
          </cell>
          <cell r="I9443" t="str">
            <v>S</v>
          </cell>
          <cell r="J9443"/>
        </row>
        <row r="9444">
          <cell r="A9444">
            <v>950235</v>
          </cell>
          <cell r="B9444" t="str">
            <v>F. GOUSSIN CIDRE BRUT HRTG 1900 750ml</v>
          </cell>
          <cell r="C9444" t="str">
            <v>Y</v>
          </cell>
          <cell r="D9444" t="str">
            <v>YS</v>
          </cell>
          <cell r="E9444" t="str">
            <v>YSE</v>
          </cell>
          <cell r="F9444">
            <v>750</v>
          </cell>
          <cell r="G9444">
            <v>950235</v>
          </cell>
          <cell r="H9444">
            <v>19.12</v>
          </cell>
          <cell r="I9444" t="str">
            <v>S</v>
          </cell>
          <cell r="J9444"/>
        </row>
        <row r="9445">
          <cell r="A9445">
            <v>900518</v>
          </cell>
          <cell r="B9445" t="str">
            <v>FABIEN JOUVES TU VIN PLUS AUX SOIRE750ml</v>
          </cell>
          <cell r="C9445" t="str">
            <v>Y</v>
          </cell>
          <cell r="D9445" t="str">
            <v>YS</v>
          </cell>
          <cell r="E9445" t="str">
            <v>YSE</v>
          </cell>
          <cell r="F9445">
            <v>750</v>
          </cell>
          <cell r="G9445">
            <v>900518</v>
          </cell>
          <cell r="H9445">
            <v>22.41</v>
          </cell>
          <cell r="I9445" t="str">
            <v>S</v>
          </cell>
          <cell r="J9445"/>
        </row>
        <row r="9446">
          <cell r="A9446">
            <v>953437</v>
          </cell>
          <cell r="B9446" t="str">
            <v>FABLEIST CAB PASO ROBLES'19/20 750ml</v>
          </cell>
          <cell r="C9446" t="str">
            <v>P</v>
          </cell>
          <cell r="D9446" t="str">
            <v>PL</v>
          </cell>
          <cell r="E9446" t="str">
            <v>PLB</v>
          </cell>
          <cell r="F9446">
            <v>750</v>
          </cell>
          <cell r="G9446">
            <v>953437</v>
          </cell>
          <cell r="H9446">
            <v>20.99</v>
          </cell>
          <cell r="I9446" t="str">
            <v>L</v>
          </cell>
          <cell r="J9446"/>
        </row>
        <row r="9447">
          <cell r="A9447">
            <v>900405</v>
          </cell>
          <cell r="B9447" t="str">
            <v>FABLEIST CHARDONNAY 750ml</v>
          </cell>
          <cell r="C9447" t="str">
            <v>Y</v>
          </cell>
          <cell r="D9447" t="str">
            <v>YS</v>
          </cell>
          <cell r="E9447" t="str">
            <v>YSE</v>
          </cell>
          <cell r="F9447">
            <v>750</v>
          </cell>
          <cell r="G9447">
            <v>900405</v>
          </cell>
          <cell r="H9447">
            <v>19.440000000000001</v>
          </cell>
          <cell r="I9447" t="str">
            <v>S</v>
          </cell>
          <cell r="J9447"/>
        </row>
        <row r="9448">
          <cell r="A9448">
            <v>919111</v>
          </cell>
          <cell r="B9448" t="str">
            <v>FABLEIST PINOT NOIR'18/20 750ml</v>
          </cell>
          <cell r="C9448" t="str">
            <v>P</v>
          </cell>
          <cell r="D9448" t="str">
            <v>PL</v>
          </cell>
          <cell r="E9448" t="str">
            <v>PLR</v>
          </cell>
          <cell r="F9448">
            <v>750</v>
          </cell>
          <cell r="G9448">
            <v>919111</v>
          </cell>
          <cell r="H9448">
            <v>20.059999999999999</v>
          </cell>
          <cell r="I9448" t="str">
            <v>X</v>
          </cell>
          <cell r="J9448"/>
        </row>
        <row r="9449">
          <cell r="A9449">
            <v>900404</v>
          </cell>
          <cell r="B9449" t="str">
            <v>FABLEIST TEMPRANILLO 750ml</v>
          </cell>
          <cell r="C9449" t="str">
            <v>Y</v>
          </cell>
          <cell r="D9449" t="str">
            <v>YS</v>
          </cell>
          <cell r="E9449" t="str">
            <v>YSE</v>
          </cell>
          <cell r="F9449">
            <v>750</v>
          </cell>
          <cell r="G9449">
            <v>900404</v>
          </cell>
          <cell r="H9449">
            <v>19.440000000000001</v>
          </cell>
          <cell r="I9449" t="str">
            <v>S</v>
          </cell>
          <cell r="J9449"/>
        </row>
        <row r="9450">
          <cell r="A9450">
            <v>909487</v>
          </cell>
          <cell r="B9450" t="str">
            <v>FACETS EST RED BLEND'08 750ml</v>
          </cell>
          <cell r="C9450" t="str">
            <v>Y</v>
          </cell>
          <cell r="D9450" t="str">
            <v>YS</v>
          </cell>
          <cell r="E9450" t="str">
            <v>YSE</v>
          </cell>
          <cell r="F9450">
            <v>750</v>
          </cell>
          <cell r="G9450">
            <v>909487</v>
          </cell>
          <cell r="H9450">
            <v>146.75</v>
          </cell>
          <cell r="I9450" t="str">
            <v>S</v>
          </cell>
          <cell r="J9450"/>
        </row>
        <row r="9451">
          <cell r="A9451">
            <v>946809</v>
          </cell>
          <cell r="B9451" t="str">
            <v>FAILLA CHARD SONOMA COAST'20 750ml</v>
          </cell>
          <cell r="C9451" t="str">
            <v>K</v>
          </cell>
          <cell r="D9451" t="str">
            <v>KK</v>
          </cell>
          <cell r="E9451" t="str">
            <v>KKB</v>
          </cell>
          <cell r="F9451">
            <v>750</v>
          </cell>
          <cell r="G9451">
            <v>946809</v>
          </cell>
          <cell r="H9451">
            <v>35.99</v>
          </cell>
          <cell r="I9451" t="str">
            <v>L</v>
          </cell>
          <cell r="J9451"/>
        </row>
        <row r="9452">
          <cell r="A9452">
            <v>949188</v>
          </cell>
          <cell r="B9452" t="str">
            <v>FAILLA CHARDONNAY FORT ROSS 750ml</v>
          </cell>
          <cell r="C9452" t="str">
            <v>Y</v>
          </cell>
          <cell r="D9452" t="str">
            <v>YS</v>
          </cell>
          <cell r="E9452" t="str">
            <v>YSE</v>
          </cell>
          <cell r="F9452">
            <v>750</v>
          </cell>
          <cell r="G9452">
            <v>949188</v>
          </cell>
          <cell r="H9452">
            <v>46.5</v>
          </cell>
          <cell r="I9452" t="str">
            <v>S</v>
          </cell>
          <cell r="J9452"/>
        </row>
        <row r="9453">
          <cell r="A9453">
            <v>949219</v>
          </cell>
          <cell r="B9453" t="str">
            <v>FAILLA CHARDONNAY HAYNES 750ml</v>
          </cell>
          <cell r="C9453" t="str">
            <v>Y</v>
          </cell>
          <cell r="D9453" t="str">
            <v>YS</v>
          </cell>
          <cell r="E9453" t="str">
            <v>YSE</v>
          </cell>
          <cell r="F9453">
            <v>750</v>
          </cell>
          <cell r="G9453">
            <v>949219</v>
          </cell>
          <cell r="H9453">
            <v>64</v>
          </cell>
          <cell r="I9453" t="str">
            <v>S</v>
          </cell>
          <cell r="J9453"/>
        </row>
        <row r="9454">
          <cell r="A9454">
            <v>949189</v>
          </cell>
          <cell r="B9454" t="str">
            <v>FAILLA CHARDONNAY HUDSON VNYRD 750ml</v>
          </cell>
          <cell r="C9454" t="str">
            <v>Y</v>
          </cell>
          <cell r="D9454" t="str">
            <v>YS</v>
          </cell>
          <cell r="E9454" t="str">
            <v>YSE</v>
          </cell>
          <cell r="F9454">
            <v>750</v>
          </cell>
          <cell r="G9454">
            <v>949189</v>
          </cell>
          <cell r="H9454">
            <v>52.5</v>
          </cell>
          <cell r="I9454" t="str">
            <v>S</v>
          </cell>
          <cell r="J9454"/>
        </row>
        <row r="9455">
          <cell r="A9455">
            <v>951217</v>
          </cell>
          <cell r="B9455" t="str">
            <v>FAILLA CHARDONNAY KEEFER 750ml</v>
          </cell>
          <cell r="C9455" t="str">
            <v>Y</v>
          </cell>
          <cell r="D9455" t="str">
            <v>YS</v>
          </cell>
          <cell r="E9455" t="str">
            <v>YSE</v>
          </cell>
          <cell r="F9455">
            <v>750</v>
          </cell>
          <cell r="G9455">
            <v>951217</v>
          </cell>
          <cell r="H9455">
            <v>44.22</v>
          </cell>
          <cell r="I9455" t="str">
            <v>S</v>
          </cell>
          <cell r="J9455"/>
        </row>
        <row r="9456">
          <cell r="A9456">
            <v>900547</v>
          </cell>
          <cell r="B9456" t="str">
            <v>FAILLA CHARDONNAY PLATT SONOMA 2017750ml</v>
          </cell>
          <cell r="C9456" t="str">
            <v>Y</v>
          </cell>
          <cell r="D9456" t="str">
            <v>YS</v>
          </cell>
          <cell r="E9456" t="str">
            <v>YSE</v>
          </cell>
          <cell r="F9456">
            <v>750</v>
          </cell>
          <cell r="G9456">
            <v>900547</v>
          </cell>
          <cell r="H9456">
            <v>62.5</v>
          </cell>
          <cell r="I9456" t="str">
            <v>S</v>
          </cell>
          <cell r="J9456"/>
        </row>
        <row r="9457">
          <cell r="A9457">
            <v>950173</v>
          </cell>
          <cell r="B9457" t="str">
            <v>FAILLA MIXED CASE 750ml</v>
          </cell>
          <cell r="C9457" t="str">
            <v>Y</v>
          </cell>
          <cell r="D9457" t="str">
            <v>YS</v>
          </cell>
          <cell r="E9457" t="str">
            <v>YSE</v>
          </cell>
          <cell r="F9457">
            <v>750</v>
          </cell>
          <cell r="G9457">
            <v>950173</v>
          </cell>
          <cell r="H9457">
            <v>63.53</v>
          </cell>
          <cell r="I9457" t="str">
            <v>S</v>
          </cell>
          <cell r="J9457"/>
        </row>
        <row r="9458">
          <cell r="A9458">
            <v>951522</v>
          </cell>
          <cell r="B9458" t="str">
            <v>FAILLA NAC MIXED CASE #1 750ml</v>
          </cell>
          <cell r="C9458" t="str">
            <v>Y</v>
          </cell>
          <cell r="D9458" t="str">
            <v>YS</v>
          </cell>
          <cell r="E9458" t="str">
            <v>YSE</v>
          </cell>
          <cell r="F9458">
            <v>750</v>
          </cell>
          <cell r="G9458">
            <v>951522</v>
          </cell>
          <cell r="H9458">
            <v>18.87</v>
          </cell>
          <cell r="I9458" t="str">
            <v>S</v>
          </cell>
          <cell r="J9458"/>
        </row>
        <row r="9459">
          <cell r="A9459">
            <v>953055</v>
          </cell>
          <cell r="B9459" t="str">
            <v>FAILLA NAC MIXED CASE #2 750ml</v>
          </cell>
          <cell r="C9459" t="str">
            <v>Y</v>
          </cell>
          <cell r="D9459" t="str">
            <v>YS</v>
          </cell>
          <cell r="E9459" t="str">
            <v>YSE</v>
          </cell>
          <cell r="F9459">
            <v>750</v>
          </cell>
          <cell r="G9459">
            <v>953055</v>
          </cell>
          <cell r="H9459">
            <v>18.940000000000001</v>
          </cell>
          <cell r="I9459" t="str">
            <v>S</v>
          </cell>
          <cell r="J9459"/>
        </row>
        <row r="9460">
          <cell r="A9460">
            <v>953056</v>
          </cell>
          <cell r="B9460" t="str">
            <v>FAILLA NAC MIXED CASE #3 1500 ml</v>
          </cell>
          <cell r="C9460" t="str">
            <v>Y</v>
          </cell>
          <cell r="D9460" t="str">
            <v>YS</v>
          </cell>
          <cell r="E9460" t="str">
            <v>YSE</v>
          </cell>
          <cell r="F9460">
            <v>1500</v>
          </cell>
          <cell r="G9460">
            <v>953056</v>
          </cell>
          <cell r="H9460">
            <v>19.079999999999998</v>
          </cell>
          <cell r="I9460" t="str">
            <v>S</v>
          </cell>
          <cell r="J9460"/>
        </row>
        <row r="9461">
          <cell r="A9461">
            <v>900548</v>
          </cell>
          <cell r="B9461" t="str">
            <v>FAILLA PINOT NOIR HIRSCH'18 750ml</v>
          </cell>
          <cell r="C9461" t="str">
            <v>Y</v>
          </cell>
          <cell r="D9461" t="str">
            <v>YS</v>
          </cell>
          <cell r="E9461" t="str">
            <v>YSE</v>
          </cell>
          <cell r="F9461">
            <v>750</v>
          </cell>
          <cell r="G9461">
            <v>900548</v>
          </cell>
          <cell r="H9461">
            <v>94.5</v>
          </cell>
          <cell r="I9461" t="str">
            <v>S</v>
          </cell>
          <cell r="J9461"/>
        </row>
        <row r="9462">
          <cell r="A9462">
            <v>949218</v>
          </cell>
          <cell r="B9462" t="str">
            <v>FAILLA PINOT NOIR KEEFER 750ml</v>
          </cell>
          <cell r="C9462" t="str">
            <v>Y</v>
          </cell>
          <cell r="D9462" t="str">
            <v>YS</v>
          </cell>
          <cell r="E9462" t="str">
            <v>YSE</v>
          </cell>
          <cell r="F9462">
            <v>750</v>
          </cell>
          <cell r="G9462">
            <v>949218</v>
          </cell>
          <cell r="H9462">
            <v>108.64</v>
          </cell>
          <cell r="I9462" t="str">
            <v>S</v>
          </cell>
          <cell r="J9462"/>
        </row>
        <row r="9463">
          <cell r="A9463">
            <v>949205</v>
          </cell>
          <cell r="B9463" t="str">
            <v>FAILLA PINOT NOIR SAVOY 750ml</v>
          </cell>
          <cell r="C9463" t="str">
            <v>Y</v>
          </cell>
          <cell r="D9463" t="str">
            <v>YS</v>
          </cell>
          <cell r="E9463" t="str">
            <v>YSE</v>
          </cell>
          <cell r="F9463">
            <v>750</v>
          </cell>
          <cell r="G9463">
            <v>949205</v>
          </cell>
          <cell r="H9463">
            <v>64.650000000000006</v>
          </cell>
          <cell r="I9463" t="str">
            <v>S</v>
          </cell>
          <cell r="J9463"/>
        </row>
        <row r="9464">
          <cell r="A9464">
            <v>946808</v>
          </cell>
          <cell r="B9464" t="str">
            <v>FAILLA PINOT NOIR SONOMA'21 750ml</v>
          </cell>
          <cell r="C9464" t="str">
            <v>Y</v>
          </cell>
          <cell r="D9464" t="str">
            <v>YS</v>
          </cell>
          <cell r="E9464" t="str">
            <v>YSE</v>
          </cell>
          <cell r="F9464">
            <v>750</v>
          </cell>
          <cell r="G9464">
            <v>946808</v>
          </cell>
          <cell r="H9464">
            <v>40.5</v>
          </cell>
          <cell r="I9464" t="str">
            <v>S</v>
          </cell>
          <cell r="J9464"/>
        </row>
        <row r="9465">
          <cell r="A9465">
            <v>919654</v>
          </cell>
          <cell r="B9465" t="str">
            <v>FAIRBANKS CALIFORNIA RED PORT 1500ml</v>
          </cell>
          <cell r="C9465" t="str">
            <v>Y</v>
          </cell>
          <cell r="D9465" t="str">
            <v>YS</v>
          </cell>
          <cell r="E9465" t="str">
            <v>YSE</v>
          </cell>
          <cell r="F9465">
            <v>1500</v>
          </cell>
          <cell r="G9465">
            <v>919654</v>
          </cell>
          <cell r="H9465">
            <v>9.14</v>
          </cell>
          <cell r="I9465" t="str">
            <v>S</v>
          </cell>
          <cell r="J9465"/>
        </row>
        <row r="9466">
          <cell r="A9466">
            <v>947555</v>
          </cell>
          <cell r="B9466" t="str">
            <v>FAIRBANKS RED PORT 750ml</v>
          </cell>
          <cell r="C9466" t="str">
            <v>Y</v>
          </cell>
          <cell r="D9466" t="str">
            <v>YS</v>
          </cell>
          <cell r="E9466" t="str">
            <v>YSE</v>
          </cell>
          <cell r="F9466">
            <v>750</v>
          </cell>
          <cell r="G9466">
            <v>947555</v>
          </cell>
          <cell r="H9466">
            <v>5.58</v>
          </cell>
          <cell r="I9466" t="str">
            <v>S</v>
          </cell>
          <cell r="J9466"/>
        </row>
        <row r="9467">
          <cell r="A9467">
            <v>94684</v>
          </cell>
          <cell r="B9467" t="str">
            <v>FAIRBANKS SHERRY 750ml</v>
          </cell>
          <cell r="C9467" t="str">
            <v>E</v>
          </cell>
          <cell r="D9467" t="str">
            <v>EH</v>
          </cell>
          <cell r="E9467" t="str">
            <v>EHW</v>
          </cell>
          <cell r="F9467">
            <v>750</v>
          </cell>
          <cell r="G9467">
            <v>94684</v>
          </cell>
          <cell r="H9467">
            <v>7.99</v>
          </cell>
          <cell r="I9467">
            <v>1</v>
          </cell>
          <cell r="J9467"/>
        </row>
        <row r="9468">
          <cell r="A9468">
            <v>909293</v>
          </cell>
          <cell r="B9468" t="str">
            <v>FAIRBANKS WHITE PORT 750ml</v>
          </cell>
          <cell r="C9468" t="str">
            <v>Y</v>
          </cell>
          <cell r="D9468" t="str">
            <v>YS</v>
          </cell>
          <cell r="E9468" t="str">
            <v>YSE</v>
          </cell>
          <cell r="F9468">
            <v>750</v>
          </cell>
          <cell r="G9468">
            <v>909293</v>
          </cell>
          <cell r="H9468">
            <v>5.58</v>
          </cell>
          <cell r="I9468" t="str">
            <v>S</v>
          </cell>
          <cell r="J9468"/>
        </row>
        <row r="9469">
          <cell r="A9469">
            <v>726950</v>
          </cell>
          <cell r="B9469" t="str">
            <v>FAIRE LA FETE BRUT 750ml</v>
          </cell>
          <cell r="C9469" t="str">
            <v>Y</v>
          </cell>
          <cell r="D9469" t="str">
            <v>YS</v>
          </cell>
          <cell r="E9469" t="str">
            <v>YSE</v>
          </cell>
          <cell r="F9469">
            <v>750</v>
          </cell>
          <cell r="G9469">
            <v>726950</v>
          </cell>
          <cell r="H9469">
            <v>18.670000000000002</v>
          </cell>
          <cell r="I9469" t="str">
            <v>S</v>
          </cell>
          <cell r="J9469"/>
        </row>
        <row r="9470">
          <cell r="A9470">
            <v>912820</v>
          </cell>
          <cell r="B9470" t="str">
            <v>FAIRVIEW GOAT ROTI'10/11 750ml</v>
          </cell>
          <cell r="C9470" t="str">
            <v>P</v>
          </cell>
          <cell r="D9470" t="str">
            <v>PR</v>
          </cell>
          <cell r="E9470" t="str">
            <v>PRS</v>
          </cell>
          <cell r="F9470">
            <v>750</v>
          </cell>
          <cell r="G9470">
            <v>912820</v>
          </cell>
          <cell r="H9470">
            <v>16.2</v>
          </cell>
          <cell r="I9470" t="str">
            <v>X</v>
          </cell>
          <cell r="J9470"/>
        </row>
        <row r="9471">
          <cell r="A9471">
            <v>411740</v>
          </cell>
          <cell r="B9471" t="str">
            <v>FAIRVIEW GOATS DO ROAM BL'19/20 750ml</v>
          </cell>
          <cell r="C9471" t="str">
            <v>K</v>
          </cell>
          <cell r="D9471" t="str">
            <v>KR</v>
          </cell>
          <cell r="E9471" t="str">
            <v>KRQ</v>
          </cell>
          <cell r="F9471">
            <v>750</v>
          </cell>
          <cell r="G9471">
            <v>411740</v>
          </cell>
          <cell r="H9471">
            <v>11.99</v>
          </cell>
          <cell r="I9471" t="str">
            <v>L</v>
          </cell>
          <cell r="J9471"/>
        </row>
        <row r="9472">
          <cell r="A9472">
            <v>411730</v>
          </cell>
          <cell r="B9472" t="str">
            <v>FAIRVIEW GOATS DO ROAM RED 750ml</v>
          </cell>
          <cell r="C9472" t="str">
            <v>P</v>
          </cell>
          <cell r="D9472" t="str">
            <v>PR</v>
          </cell>
          <cell r="E9472" t="str">
            <v>PRS</v>
          </cell>
          <cell r="F9472">
            <v>750</v>
          </cell>
          <cell r="G9472">
            <v>411730</v>
          </cell>
          <cell r="H9472">
            <v>13.34</v>
          </cell>
          <cell r="I9472">
            <v>1</v>
          </cell>
          <cell r="J9472"/>
        </row>
        <row r="9473">
          <cell r="A9473">
            <v>912676</v>
          </cell>
          <cell r="B9473" t="str">
            <v>FAIRVIEW GOATS DO ROAM ROSE 750ml</v>
          </cell>
          <cell r="C9473" t="str">
            <v>M</v>
          </cell>
          <cell r="D9473" t="str">
            <v>MP</v>
          </cell>
          <cell r="E9473" t="str">
            <v>MPQ</v>
          </cell>
          <cell r="F9473">
            <v>750</v>
          </cell>
          <cell r="G9473">
            <v>912676</v>
          </cell>
          <cell r="H9473">
            <v>12.34</v>
          </cell>
          <cell r="I9473">
            <v>1</v>
          </cell>
          <cell r="J9473"/>
        </row>
        <row r="9474">
          <cell r="A9474">
            <v>914409</v>
          </cell>
          <cell r="B9474" t="str">
            <v>FAIRVIEW GOATS DO ROAM VILL'08 750ml</v>
          </cell>
          <cell r="C9474" t="str">
            <v>P</v>
          </cell>
          <cell r="D9474" t="str">
            <v>PR</v>
          </cell>
          <cell r="E9474" t="str">
            <v>PRS</v>
          </cell>
          <cell r="F9474">
            <v>750</v>
          </cell>
          <cell r="G9474">
            <v>914409</v>
          </cell>
          <cell r="H9474">
            <v>11.22</v>
          </cell>
          <cell r="I9474" t="str">
            <v>X</v>
          </cell>
          <cell r="J9474"/>
        </row>
        <row r="9475">
          <cell r="A9475">
            <v>915013</v>
          </cell>
          <cell r="B9475" t="str">
            <v>FAIRVIEW PINOTAGE'14/15 750ml</v>
          </cell>
          <cell r="C9475" t="str">
            <v>P</v>
          </cell>
          <cell r="D9475" t="str">
            <v>PR</v>
          </cell>
          <cell r="E9475" t="str">
            <v>PRS</v>
          </cell>
          <cell r="F9475">
            <v>750</v>
          </cell>
          <cell r="G9475">
            <v>915013</v>
          </cell>
          <cell r="H9475">
            <v>13.13</v>
          </cell>
          <cell r="I9475" t="str">
            <v>X</v>
          </cell>
          <cell r="J9475"/>
        </row>
        <row r="9476">
          <cell r="A9476">
            <v>914249</v>
          </cell>
          <cell r="B9476" t="str">
            <v>FAIRVIEW SHIRAZ SA'12/13 750ml</v>
          </cell>
          <cell r="C9476" t="str">
            <v>P</v>
          </cell>
          <cell r="D9476" t="str">
            <v>PR</v>
          </cell>
          <cell r="E9476" t="str">
            <v>PRS</v>
          </cell>
          <cell r="F9476">
            <v>750</v>
          </cell>
          <cell r="G9476">
            <v>914249</v>
          </cell>
          <cell r="H9476">
            <v>14.22</v>
          </cell>
          <cell r="I9476" t="str">
            <v>U</v>
          </cell>
          <cell r="J9476"/>
        </row>
        <row r="9477">
          <cell r="A9477">
            <v>918313</v>
          </cell>
          <cell r="B9477" t="str">
            <v>FAIVELEY BATARD-MONTRACHET'17 750ml</v>
          </cell>
          <cell r="C9477" t="str">
            <v>K</v>
          </cell>
          <cell r="D9477" t="str">
            <v>KR</v>
          </cell>
          <cell r="E9477" t="str">
            <v>KRA</v>
          </cell>
          <cell r="F9477">
            <v>750</v>
          </cell>
          <cell r="G9477">
            <v>918313</v>
          </cell>
          <cell r="H9477">
            <v>513.04</v>
          </cell>
          <cell r="I9477" t="str">
            <v>L</v>
          </cell>
          <cell r="J9477"/>
        </row>
        <row r="9478">
          <cell r="A9478">
            <v>955389</v>
          </cell>
          <cell r="B9478" t="str">
            <v>FAIVELEY BEAUNE CLOS DE L'ECU 20161500ml</v>
          </cell>
          <cell r="C9478" t="str">
            <v>Y</v>
          </cell>
          <cell r="D9478" t="str">
            <v>YS</v>
          </cell>
          <cell r="E9478" t="str">
            <v>YSE</v>
          </cell>
          <cell r="F9478">
            <v>1500</v>
          </cell>
          <cell r="G9478">
            <v>955389</v>
          </cell>
          <cell r="H9478">
            <v>145.61000000000001</v>
          </cell>
          <cell r="I9478" t="str">
            <v>S</v>
          </cell>
          <cell r="J9478"/>
        </row>
        <row r="9479">
          <cell r="A9479">
            <v>918273</v>
          </cell>
          <cell r="B9479" t="str">
            <v>FAIVELEY BEAUNE CLOS L'ECU'19 750ml</v>
          </cell>
          <cell r="C9479" t="str">
            <v>P</v>
          </cell>
          <cell r="D9479" t="str">
            <v>PR</v>
          </cell>
          <cell r="E9479" t="str">
            <v>PRB</v>
          </cell>
          <cell r="F9479">
            <v>750</v>
          </cell>
          <cell r="G9479">
            <v>918273</v>
          </cell>
          <cell r="H9479">
            <v>88.99</v>
          </cell>
          <cell r="I9479" t="str">
            <v>L</v>
          </cell>
          <cell r="J9479"/>
        </row>
        <row r="9480">
          <cell r="A9480">
            <v>917261</v>
          </cell>
          <cell r="B9480" t="str">
            <v>FAIVELEY BIENVENUE BATARD'15 750ml</v>
          </cell>
          <cell r="C9480" t="str">
            <v>Y</v>
          </cell>
          <cell r="D9480" t="str">
            <v>YS</v>
          </cell>
          <cell r="E9480" t="str">
            <v>YSE</v>
          </cell>
          <cell r="F9480">
            <v>750</v>
          </cell>
          <cell r="G9480">
            <v>917261</v>
          </cell>
          <cell r="H9480">
            <v>357.94</v>
          </cell>
          <cell r="I9480" t="str">
            <v>S</v>
          </cell>
          <cell r="J9480"/>
        </row>
        <row r="9481">
          <cell r="A9481">
            <v>918314</v>
          </cell>
          <cell r="B9481" t="str">
            <v>FAIVELEY BIENVENUE-BAT-MONT'17/18 750ml</v>
          </cell>
          <cell r="C9481" t="str">
            <v>K</v>
          </cell>
          <cell r="D9481" t="str">
            <v>KR</v>
          </cell>
          <cell r="E9481" t="str">
            <v>KRA</v>
          </cell>
          <cell r="F9481">
            <v>750</v>
          </cell>
          <cell r="G9481">
            <v>918314</v>
          </cell>
          <cell r="H9481">
            <v>446.61</v>
          </cell>
          <cell r="I9481" t="str">
            <v>L</v>
          </cell>
          <cell r="J9481"/>
        </row>
        <row r="9482">
          <cell r="A9482">
            <v>918275</v>
          </cell>
          <cell r="B9482" t="str">
            <v>FAIVELEY BOURGOGNE ROUGE'20 750ml</v>
          </cell>
          <cell r="C9482" t="str">
            <v>P</v>
          </cell>
          <cell r="D9482" t="str">
            <v>PR</v>
          </cell>
          <cell r="E9482" t="str">
            <v>PRB</v>
          </cell>
          <cell r="F9482">
            <v>750</v>
          </cell>
          <cell r="G9482">
            <v>918275</v>
          </cell>
          <cell r="H9482">
            <v>34.68</v>
          </cell>
          <cell r="I9482" t="str">
            <v>L</v>
          </cell>
          <cell r="J9482"/>
        </row>
        <row r="9483">
          <cell r="A9483">
            <v>918271</v>
          </cell>
          <cell r="B9483" t="str">
            <v>FAIVELEY CHABLIS LE CLOS'10/11 750ml</v>
          </cell>
          <cell r="C9483" t="str">
            <v>K</v>
          </cell>
          <cell r="D9483" t="str">
            <v>KR</v>
          </cell>
          <cell r="E9483" t="str">
            <v>KRA</v>
          </cell>
          <cell r="F9483">
            <v>750</v>
          </cell>
          <cell r="G9483">
            <v>918271</v>
          </cell>
          <cell r="H9483">
            <v>89.59</v>
          </cell>
          <cell r="I9483" t="str">
            <v>X</v>
          </cell>
          <cell r="J9483"/>
        </row>
        <row r="9484">
          <cell r="A9484">
            <v>918272</v>
          </cell>
          <cell r="B9484" t="str">
            <v>FAIVELEY CHABLIS LESPREUSES'13 750ml</v>
          </cell>
          <cell r="C9484" t="str">
            <v>K</v>
          </cell>
          <cell r="D9484" t="str">
            <v>KR</v>
          </cell>
          <cell r="E9484" t="str">
            <v>KRA</v>
          </cell>
          <cell r="F9484">
            <v>750</v>
          </cell>
          <cell r="G9484">
            <v>918272</v>
          </cell>
          <cell r="H9484">
            <v>99.77</v>
          </cell>
          <cell r="I9484" t="str">
            <v>X</v>
          </cell>
          <cell r="J9484"/>
        </row>
        <row r="9485">
          <cell r="A9485">
            <v>915180</v>
          </cell>
          <cell r="B9485" t="str">
            <v>FAIVELEY CHAMBERTIN CLOS DE BEZE 2 750ml</v>
          </cell>
          <cell r="C9485" t="str">
            <v>P</v>
          </cell>
          <cell r="D9485" t="str">
            <v>PR</v>
          </cell>
          <cell r="E9485" t="str">
            <v>PRB</v>
          </cell>
          <cell r="F9485">
            <v>750</v>
          </cell>
          <cell r="G9485">
            <v>915180</v>
          </cell>
          <cell r="H9485">
            <v>360.13</v>
          </cell>
          <cell r="I9485" t="str">
            <v>S</v>
          </cell>
          <cell r="J9485"/>
        </row>
        <row r="9486">
          <cell r="A9486">
            <v>912094</v>
          </cell>
          <cell r="B9486" t="str">
            <v>FAIVELEY CHAMB-MUSIGNY CHARMES'18 750ml</v>
          </cell>
          <cell r="C9486" t="str">
            <v>Y</v>
          </cell>
          <cell r="D9486" t="str">
            <v>YS</v>
          </cell>
          <cell r="E9486" t="str">
            <v>YSE</v>
          </cell>
          <cell r="F9486">
            <v>750</v>
          </cell>
          <cell r="G9486">
            <v>912094</v>
          </cell>
          <cell r="H9486">
            <v>168.06</v>
          </cell>
          <cell r="I9486" t="str">
            <v>S</v>
          </cell>
          <cell r="J9486"/>
        </row>
        <row r="9487">
          <cell r="A9487">
            <v>912102</v>
          </cell>
          <cell r="B9487" t="str">
            <v>FAIVELEY CHAMB-MUSIGNY'20 750ml</v>
          </cell>
          <cell r="C9487" t="str">
            <v>P</v>
          </cell>
          <cell r="D9487" t="str">
            <v>PR</v>
          </cell>
          <cell r="E9487" t="str">
            <v>PRB</v>
          </cell>
          <cell r="F9487">
            <v>750</v>
          </cell>
          <cell r="G9487">
            <v>912102</v>
          </cell>
          <cell r="H9487">
            <v>121.16</v>
          </cell>
          <cell r="I9487" t="str">
            <v>L</v>
          </cell>
          <cell r="J9487"/>
        </row>
        <row r="9488">
          <cell r="A9488">
            <v>912097</v>
          </cell>
          <cell r="B9488" t="str">
            <v>FAIVELEY CHAMBRTIN CLOS BEZE'18 750ml</v>
          </cell>
          <cell r="C9488" t="str">
            <v>P</v>
          </cell>
          <cell r="D9488" t="str">
            <v>PR</v>
          </cell>
          <cell r="E9488" t="str">
            <v>PRB</v>
          </cell>
          <cell r="F9488">
            <v>750</v>
          </cell>
          <cell r="G9488">
            <v>912097</v>
          </cell>
          <cell r="H9488">
            <v>464.47</v>
          </cell>
          <cell r="I9488" t="str">
            <v>L</v>
          </cell>
          <cell r="J9488"/>
        </row>
        <row r="9489">
          <cell r="A9489">
            <v>919900</v>
          </cell>
          <cell r="B9489" t="str">
            <v>FAIVELEY CHARMES CHAMBERTIN 2014 750ml</v>
          </cell>
          <cell r="C9489" t="str">
            <v>Y</v>
          </cell>
          <cell r="D9489" t="str">
            <v>YS</v>
          </cell>
          <cell r="E9489" t="str">
            <v>YSE</v>
          </cell>
          <cell r="F9489">
            <v>750</v>
          </cell>
          <cell r="G9489">
            <v>919900</v>
          </cell>
          <cell r="H9489">
            <v>200.02</v>
          </cell>
          <cell r="I9489" t="str">
            <v>S</v>
          </cell>
          <cell r="J9489"/>
        </row>
        <row r="9490">
          <cell r="A9490">
            <v>918689</v>
          </cell>
          <cell r="B9490" t="str">
            <v>FAIVELEY CHASSAGNE MORGEOT'17/18 750ml</v>
          </cell>
          <cell r="C9490" t="str">
            <v>P</v>
          </cell>
          <cell r="D9490" t="str">
            <v>PR</v>
          </cell>
          <cell r="E9490" t="str">
            <v>PRB</v>
          </cell>
          <cell r="F9490">
            <v>750</v>
          </cell>
          <cell r="G9490">
            <v>918689</v>
          </cell>
          <cell r="H9490">
            <v>131.4</v>
          </cell>
          <cell r="I9490" t="str">
            <v>L</v>
          </cell>
          <cell r="J9490"/>
        </row>
        <row r="9491">
          <cell r="A9491">
            <v>915950</v>
          </cell>
          <cell r="B9491" t="str">
            <v>FAIVELEY CLOS DE LA ROCHE 2013 750ml</v>
          </cell>
          <cell r="C9491" t="str">
            <v>P</v>
          </cell>
          <cell r="D9491" t="str">
            <v>PR</v>
          </cell>
          <cell r="E9491" t="str">
            <v>PRB</v>
          </cell>
          <cell r="F9491">
            <v>750</v>
          </cell>
          <cell r="G9491">
            <v>915950</v>
          </cell>
          <cell r="H9491">
            <v>246.39</v>
          </cell>
          <cell r="I9491" t="str">
            <v>S</v>
          </cell>
          <cell r="J9491"/>
        </row>
        <row r="9492">
          <cell r="A9492">
            <v>963524</v>
          </cell>
          <cell r="B9492" t="str">
            <v>FAIVELEY CLOS DE LA ROCHE 2014 750ml</v>
          </cell>
          <cell r="C9492" t="str">
            <v>K</v>
          </cell>
          <cell r="D9492" t="str">
            <v>KR</v>
          </cell>
          <cell r="E9492" t="str">
            <v>KRA</v>
          </cell>
          <cell r="F9492">
            <v>750</v>
          </cell>
          <cell r="G9492">
            <v>963524</v>
          </cell>
          <cell r="H9492">
            <v>224.15</v>
          </cell>
          <cell r="I9492" t="str">
            <v>S</v>
          </cell>
          <cell r="J9492"/>
        </row>
        <row r="9493">
          <cell r="A9493">
            <v>909637</v>
          </cell>
          <cell r="B9493" t="str">
            <v>FAIVELEY CLOS DU CORTON'17/18 750ml</v>
          </cell>
          <cell r="C9493" t="str">
            <v>P</v>
          </cell>
          <cell r="D9493" t="str">
            <v>PR</v>
          </cell>
          <cell r="E9493" t="str">
            <v>PRB</v>
          </cell>
          <cell r="F9493">
            <v>750</v>
          </cell>
          <cell r="G9493">
            <v>909637</v>
          </cell>
          <cell r="H9493">
            <v>409.33</v>
          </cell>
          <cell r="I9493" t="str">
            <v>L</v>
          </cell>
          <cell r="J9493"/>
        </row>
        <row r="9494">
          <cell r="A9494">
            <v>919826</v>
          </cell>
          <cell r="B9494" t="str">
            <v>FAIVELEY CLOS DU CORTONS 09 375ml</v>
          </cell>
          <cell r="C9494" t="str">
            <v>Y</v>
          </cell>
          <cell r="D9494" t="str">
            <v>YS</v>
          </cell>
          <cell r="E9494" t="str">
            <v>YSE</v>
          </cell>
          <cell r="F9494">
            <v>375</v>
          </cell>
          <cell r="G9494">
            <v>919826</v>
          </cell>
          <cell r="H9494">
            <v>87.95</v>
          </cell>
          <cell r="I9494" t="str">
            <v>S</v>
          </cell>
          <cell r="J9494"/>
        </row>
        <row r="9495">
          <cell r="A9495">
            <v>912099</v>
          </cell>
          <cell r="B9495" t="str">
            <v>FAIVELEY CLOS VOUGEOT'17/18 750ml</v>
          </cell>
          <cell r="C9495" t="str">
            <v>P</v>
          </cell>
          <cell r="D9495" t="str">
            <v>PR</v>
          </cell>
          <cell r="E9495" t="str">
            <v>PRB</v>
          </cell>
          <cell r="F9495">
            <v>750</v>
          </cell>
          <cell r="G9495">
            <v>912099</v>
          </cell>
          <cell r="H9495">
            <v>275.22000000000003</v>
          </cell>
          <cell r="I9495" t="str">
            <v>L</v>
          </cell>
          <cell r="J9495"/>
        </row>
        <row r="9496">
          <cell r="A9496">
            <v>915844</v>
          </cell>
          <cell r="B9496" t="str">
            <v>FAIVELEY C-M COMBE ORVEAU'17 750ml</v>
          </cell>
          <cell r="C9496" t="str">
            <v>P</v>
          </cell>
          <cell r="D9496" t="str">
            <v>PR</v>
          </cell>
          <cell r="E9496" t="str">
            <v>PRB</v>
          </cell>
          <cell r="F9496">
            <v>750</v>
          </cell>
          <cell r="G9496">
            <v>915844</v>
          </cell>
          <cell r="H9496">
            <v>210.99</v>
          </cell>
          <cell r="I9496" t="str">
            <v>L</v>
          </cell>
          <cell r="J9496"/>
        </row>
        <row r="9497">
          <cell r="A9497">
            <v>917327</v>
          </cell>
          <cell r="B9497" t="str">
            <v>FAIVELEY CORTON CHARLEMAGNE 2016 750ml</v>
          </cell>
          <cell r="C9497" t="str">
            <v>Y</v>
          </cell>
          <cell r="D9497" t="str">
            <v>YS</v>
          </cell>
          <cell r="E9497" t="str">
            <v>YSE</v>
          </cell>
          <cell r="F9497">
            <v>750</v>
          </cell>
          <cell r="G9497">
            <v>917327</v>
          </cell>
          <cell r="H9497">
            <v>271.45999999999998</v>
          </cell>
          <cell r="I9497" t="str">
            <v>S</v>
          </cell>
          <cell r="J9497"/>
        </row>
        <row r="9498">
          <cell r="A9498">
            <v>918057</v>
          </cell>
          <cell r="B9498" t="str">
            <v>FAIVELEY CORTON-CHARLEMAGNE'18 750ml</v>
          </cell>
          <cell r="C9498" t="str">
            <v>K</v>
          </cell>
          <cell r="D9498" t="str">
            <v>KR</v>
          </cell>
          <cell r="E9498" t="str">
            <v>KRA</v>
          </cell>
          <cell r="F9498">
            <v>750</v>
          </cell>
          <cell r="G9498">
            <v>918057</v>
          </cell>
          <cell r="H9498">
            <v>313.45</v>
          </cell>
          <cell r="I9498" t="str">
            <v>L</v>
          </cell>
          <cell r="J9498"/>
        </row>
        <row r="9499">
          <cell r="A9499">
            <v>915846</v>
          </cell>
          <cell r="B9499" t="str">
            <v>FAIVELEY ECHEZEAUX 2013 750ml</v>
          </cell>
          <cell r="C9499" t="str">
            <v>P</v>
          </cell>
          <cell r="D9499" t="str">
            <v>PR</v>
          </cell>
          <cell r="E9499" t="str">
            <v>PRB</v>
          </cell>
          <cell r="F9499">
            <v>750</v>
          </cell>
          <cell r="G9499">
            <v>915846</v>
          </cell>
          <cell r="H9499">
            <v>219.45</v>
          </cell>
          <cell r="I9499" t="str">
            <v>U</v>
          </cell>
          <cell r="J9499"/>
        </row>
        <row r="9500">
          <cell r="A9500">
            <v>954985</v>
          </cell>
          <cell r="B9500" t="str">
            <v>FAIVELEY ECHEZEAUX 2014 750ml</v>
          </cell>
          <cell r="C9500" t="str">
            <v>Y</v>
          </cell>
          <cell r="D9500" t="str">
            <v>YS</v>
          </cell>
          <cell r="E9500" t="str">
            <v>YSE</v>
          </cell>
          <cell r="F9500">
            <v>750</v>
          </cell>
          <cell r="G9500">
            <v>954985</v>
          </cell>
          <cell r="H9500">
            <v>199.71</v>
          </cell>
          <cell r="I9500" t="str">
            <v>S</v>
          </cell>
          <cell r="J9500"/>
        </row>
        <row r="9501">
          <cell r="A9501">
            <v>912098</v>
          </cell>
          <cell r="B9501" t="str">
            <v>FAIVELEY ECHEZEAUX EN ORVEAUX'18 750ml</v>
          </cell>
          <cell r="C9501" t="str">
            <v>P</v>
          </cell>
          <cell r="D9501" t="str">
            <v>PR</v>
          </cell>
          <cell r="E9501" t="str">
            <v>PRB</v>
          </cell>
          <cell r="F9501">
            <v>750</v>
          </cell>
          <cell r="G9501">
            <v>912098</v>
          </cell>
          <cell r="H9501">
            <v>275.22000000000003</v>
          </cell>
          <cell r="I9501" t="str">
            <v>L</v>
          </cell>
          <cell r="J9501"/>
        </row>
        <row r="9502">
          <cell r="A9502">
            <v>908333</v>
          </cell>
          <cell r="B9502" t="str">
            <v>FAIVELEY GEVERY CHAMBERTIN VV'19 750ml</v>
          </cell>
          <cell r="C9502" t="str">
            <v>P</v>
          </cell>
          <cell r="D9502" t="str">
            <v>PR</v>
          </cell>
          <cell r="E9502" t="str">
            <v>PRB</v>
          </cell>
          <cell r="F9502">
            <v>750</v>
          </cell>
          <cell r="G9502">
            <v>908333</v>
          </cell>
          <cell r="H9502">
            <v>83.88</v>
          </cell>
          <cell r="I9502" t="str">
            <v>L</v>
          </cell>
          <cell r="J9502"/>
        </row>
        <row r="9503">
          <cell r="A9503">
            <v>954157</v>
          </cell>
          <cell r="B9503" t="str">
            <v>FAIVELEY GEVRECHAMBERTAIN CAZ 20141500ml</v>
          </cell>
          <cell r="C9503" t="str">
            <v>Y</v>
          </cell>
          <cell r="D9503" t="str">
            <v>YS</v>
          </cell>
          <cell r="E9503" t="str">
            <v>YSE</v>
          </cell>
          <cell r="F9503">
            <v>1500</v>
          </cell>
          <cell r="G9503">
            <v>954157</v>
          </cell>
          <cell r="H9503">
            <v>274.08</v>
          </cell>
          <cell r="I9503" t="str">
            <v>S</v>
          </cell>
          <cell r="J9503"/>
        </row>
        <row r="9504">
          <cell r="A9504">
            <v>915845</v>
          </cell>
          <cell r="B9504" t="str">
            <v>FAIVELEY GEVREY-C CAZETIERS'18 750ml</v>
          </cell>
          <cell r="C9504" t="str">
            <v>P</v>
          </cell>
          <cell r="D9504" t="str">
            <v>PR</v>
          </cell>
          <cell r="E9504" t="str">
            <v>PRB</v>
          </cell>
          <cell r="F9504">
            <v>750</v>
          </cell>
          <cell r="G9504">
            <v>915845</v>
          </cell>
          <cell r="H9504">
            <v>215.69</v>
          </cell>
          <cell r="I9504" t="str">
            <v>L</v>
          </cell>
          <cell r="J9504"/>
        </row>
        <row r="9505">
          <cell r="A9505">
            <v>954986</v>
          </cell>
          <cell r="B9505" t="str">
            <v>FAIVELEY GRANDS ECHEZEAUX 2014 750ml</v>
          </cell>
          <cell r="C9505" t="str">
            <v>Y</v>
          </cell>
          <cell r="D9505" t="str">
            <v>YS</v>
          </cell>
          <cell r="E9505" t="str">
            <v>YSE</v>
          </cell>
          <cell r="F9505">
            <v>750</v>
          </cell>
          <cell r="G9505">
            <v>954986</v>
          </cell>
          <cell r="H9505">
            <v>240.75</v>
          </cell>
          <cell r="I9505" t="str">
            <v>S</v>
          </cell>
          <cell r="J9505"/>
        </row>
        <row r="9506">
          <cell r="A9506">
            <v>918511</v>
          </cell>
          <cell r="B9506" t="str">
            <v>FAIVELEY GRANDS ECHEZEAUX'18 750ml</v>
          </cell>
          <cell r="C9506" t="str">
            <v>P</v>
          </cell>
          <cell r="D9506" t="str">
            <v>PR</v>
          </cell>
          <cell r="E9506" t="str">
            <v>PRB</v>
          </cell>
          <cell r="F9506">
            <v>750</v>
          </cell>
          <cell r="G9506">
            <v>918511</v>
          </cell>
          <cell r="H9506">
            <v>324.41000000000003</v>
          </cell>
          <cell r="I9506" t="str">
            <v>L</v>
          </cell>
          <cell r="J9506"/>
        </row>
        <row r="9507">
          <cell r="A9507">
            <v>900749</v>
          </cell>
          <cell r="B9507" t="str">
            <v>FAIVELEY GVREYCHMBRTN CAZETIERS'1 750ml</v>
          </cell>
          <cell r="C9507" t="str">
            <v>Y</v>
          </cell>
          <cell r="D9507" t="str">
            <v>YS</v>
          </cell>
          <cell r="E9507" t="str">
            <v>YSE</v>
          </cell>
          <cell r="F9507">
            <v>750</v>
          </cell>
          <cell r="G9507">
            <v>900749</v>
          </cell>
          <cell r="H9507">
            <v>126.86</v>
          </cell>
          <cell r="I9507" t="str">
            <v>S</v>
          </cell>
          <cell r="J9507"/>
        </row>
        <row r="9508">
          <cell r="A9508">
            <v>954984</v>
          </cell>
          <cell r="B9508" t="str">
            <v>FAIVELEY LATRICIERES CHAMB 2014 750ml</v>
          </cell>
          <cell r="C9508" t="str">
            <v>Y</v>
          </cell>
          <cell r="D9508" t="str">
            <v>YS</v>
          </cell>
          <cell r="E9508" t="str">
            <v>YSE</v>
          </cell>
          <cell r="F9508">
            <v>750</v>
          </cell>
          <cell r="G9508">
            <v>954984</v>
          </cell>
          <cell r="H9508">
            <v>224.15</v>
          </cell>
          <cell r="I9508" t="str">
            <v>S</v>
          </cell>
          <cell r="J9508"/>
        </row>
        <row r="9509">
          <cell r="A9509">
            <v>912100</v>
          </cell>
          <cell r="B9509" t="str">
            <v>FAIVELEY LATRICIERES CHAMBERTIN 20 750ml</v>
          </cell>
          <cell r="C9509" t="str">
            <v>P</v>
          </cell>
          <cell r="D9509" t="str">
            <v>PR</v>
          </cell>
          <cell r="E9509" t="str">
            <v>PRB</v>
          </cell>
          <cell r="F9509">
            <v>750</v>
          </cell>
          <cell r="G9509">
            <v>912100</v>
          </cell>
          <cell r="H9509">
            <v>246.39</v>
          </cell>
          <cell r="I9509" t="str">
            <v>S</v>
          </cell>
          <cell r="J9509"/>
        </row>
        <row r="9510">
          <cell r="A9510">
            <v>915847</v>
          </cell>
          <cell r="B9510" t="str">
            <v>FAIVELEY LATRICIERES-CHAMB'18 750ml</v>
          </cell>
          <cell r="C9510" t="str">
            <v>P</v>
          </cell>
          <cell r="D9510" t="str">
            <v>PR</v>
          </cell>
          <cell r="E9510" t="str">
            <v>PRB</v>
          </cell>
          <cell r="F9510">
            <v>750</v>
          </cell>
          <cell r="G9510">
            <v>915847</v>
          </cell>
          <cell r="H9510">
            <v>450.06</v>
          </cell>
          <cell r="I9510" t="str">
            <v>L</v>
          </cell>
          <cell r="J9510"/>
        </row>
        <row r="9511">
          <cell r="A9511">
            <v>900750</v>
          </cell>
          <cell r="B9511" t="str">
            <v>FAIVELEY LATRICIERESCHAMBERTIN'17 750ml</v>
          </cell>
          <cell r="C9511" t="str">
            <v>Y</v>
          </cell>
          <cell r="D9511" t="str">
            <v>YS</v>
          </cell>
          <cell r="E9511" t="str">
            <v>YSE</v>
          </cell>
          <cell r="F9511">
            <v>750</v>
          </cell>
          <cell r="G9511">
            <v>900750</v>
          </cell>
          <cell r="H9511">
            <v>271.62</v>
          </cell>
          <cell r="I9511" t="str">
            <v>S</v>
          </cell>
          <cell r="J9511"/>
        </row>
        <row r="9512">
          <cell r="A9512">
            <v>918055</v>
          </cell>
          <cell r="B9512" t="str">
            <v>FAIVELEY MAZIS CHAMBERTIN 2014 750ml</v>
          </cell>
          <cell r="C9512" t="str">
            <v>K</v>
          </cell>
          <cell r="D9512" t="str">
            <v>KR</v>
          </cell>
          <cell r="E9512" t="str">
            <v>KRA</v>
          </cell>
          <cell r="F9512">
            <v>750</v>
          </cell>
          <cell r="G9512">
            <v>918055</v>
          </cell>
          <cell r="H9512">
            <v>251.41</v>
          </cell>
          <cell r="I9512" t="str">
            <v>S</v>
          </cell>
          <cell r="J9512"/>
        </row>
        <row r="9513">
          <cell r="A9513">
            <v>917324</v>
          </cell>
          <cell r="B9513" t="str">
            <v>FAIVELEY MAZIS CHAMBERTIN 2015 750ml</v>
          </cell>
          <cell r="C9513" t="str">
            <v>Y</v>
          </cell>
          <cell r="D9513" t="str">
            <v>YS</v>
          </cell>
          <cell r="E9513" t="str">
            <v>YSE</v>
          </cell>
          <cell r="F9513">
            <v>750</v>
          </cell>
          <cell r="G9513">
            <v>917324</v>
          </cell>
          <cell r="H9513">
            <v>272.39999999999998</v>
          </cell>
          <cell r="I9513" t="str">
            <v>S</v>
          </cell>
          <cell r="J9513"/>
        </row>
        <row r="9514">
          <cell r="A9514">
            <v>917328</v>
          </cell>
          <cell r="B9514" t="str">
            <v>FAIVELEY MAZIS CHAMBERTIN'19 750ml</v>
          </cell>
          <cell r="C9514" t="str">
            <v>P</v>
          </cell>
          <cell r="D9514" t="str">
            <v>PR</v>
          </cell>
          <cell r="E9514" t="str">
            <v>PRB</v>
          </cell>
          <cell r="F9514">
            <v>750</v>
          </cell>
          <cell r="G9514">
            <v>917328</v>
          </cell>
          <cell r="H9514">
            <v>523.07000000000005</v>
          </cell>
          <cell r="I9514" t="str">
            <v>L</v>
          </cell>
          <cell r="J9514"/>
        </row>
        <row r="9515">
          <cell r="A9515">
            <v>918059</v>
          </cell>
          <cell r="B9515" t="str">
            <v>FAIVELEY MAZIS-CHAMBERTIN'17 750ml</v>
          </cell>
          <cell r="C9515" t="str">
            <v>P</v>
          </cell>
          <cell r="D9515" t="str">
            <v>PR</v>
          </cell>
          <cell r="E9515" t="str">
            <v>PRB</v>
          </cell>
          <cell r="F9515">
            <v>750</v>
          </cell>
          <cell r="G9515">
            <v>918059</v>
          </cell>
          <cell r="H9515">
            <v>339.45</v>
          </cell>
          <cell r="I9515" t="str">
            <v>L</v>
          </cell>
          <cell r="J9515"/>
        </row>
        <row r="9516">
          <cell r="A9516">
            <v>948958</v>
          </cell>
          <cell r="B9516" t="str">
            <v>FAIVELEY MERC BLANC CLOS ROCHETTE 375 ml</v>
          </cell>
          <cell r="C9516" t="str">
            <v>Y</v>
          </cell>
          <cell r="D9516" t="str">
            <v>YS</v>
          </cell>
          <cell r="E9516" t="str">
            <v>YSE</v>
          </cell>
          <cell r="F9516">
            <v>375</v>
          </cell>
          <cell r="G9516">
            <v>948958</v>
          </cell>
          <cell r="H9516">
            <v>19.8</v>
          </cell>
          <cell r="I9516" t="str">
            <v>S</v>
          </cell>
          <cell r="J9516"/>
        </row>
        <row r="9517">
          <cell r="A9517">
            <v>948959</v>
          </cell>
          <cell r="B9517" t="str">
            <v>FAIVELEY MERC CLOS DES MYGLANDS 1 375 ml</v>
          </cell>
          <cell r="C9517" t="str">
            <v>Y</v>
          </cell>
          <cell r="D9517" t="str">
            <v>YS</v>
          </cell>
          <cell r="E9517" t="str">
            <v>YSE</v>
          </cell>
          <cell r="F9517">
            <v>375</v>
          </cell>
          <cell r="G9517">
            <v>948959</v>
          </cell>
          <cell r="H9517">
            <v>25.91</v>
          </cell>
          <cell r="I9517" t="str">
            <v>S</v>
          </cell>
          <cell r="J9517"/>
        </row>
        <row r="9518">
          <cell r="A9518">
            <v>919901</v>
          </cell>
          <cell r="B9518" t="str">
            <v>FAIVELEY MERCUREY FRMBOISRE'20 750ml</v>
          </cell>
          <cell r="C9518" t="str">
            <v>P</v>
          </cell>
          <cell r="D9518" t="str">
            <v>PR</v>
          </cell>
          <cell r="E9518" t="str">
            <v>PRB</v>
          </cell>
          <cell r="F9518">
            <v>750</v>
          </cell>
          <cell r="G9518">
            <v>919901</v>
          </cell>
          <cell r="H9518">
            <v>56.93</v>
          </cell>
          <cell r="I9518" t="str">
            <v>L</v>
          </cell>
          <cell r="J9518"/>
        </row>
        <row r="9519">
          <cell r="A9519">
            <v>912736</v>
          </cell>
          <cell r="B9519" t="str">
            <v>FAIVELEY MERCUREY MYGLANDS'20 750ml</v>
          </cell>
          <cell r="C9519" t="str">
            <v>P</v>
          </cell>
          <cell r="D9519" t="str">
            <v>PR</v>
          </cell>
          <cell r="E9519" t="str">
            <v>PRB</v>
          </cell>
          <cell r="F9519">
            <v>750</v>
          </cell>
          <cell r="G9519">
            <v>912736</v>
          </cell>
          <cell r="H9519">
            <v>69.67</v>
          </cell>
          <cell r="I9519" t="str">
            <v>L</v>
          </cell>
          <cell r="J9519"/>
        </row>
        <row r="9520">
          <cell r="A9520">
            <v>918572</v>
          </cell>
          <cell r="B9520" t="str">
            <v>FAIVELEY MERCUREY ROCHETTE'17/18 750ml</v>
          </cell>
          <cell r="C9520" t="str">
            <v>K</v>
          </cell>
          <cell r="D9520" t="str">
            <v>KR</v>
          </cell>
          <cell r="E9520" t="str">
            <v>KRA</v>
          </cell>
          <cell r="F9520">
            <v>750</v>
          </cell>
          <cell r="G9520">
            <v>918572</v>
          </cell>
          <cell r="H9520">
            <v>32.72</v>
          </cell>
          <cell r="I9520" t="str">
            <v>L</v>
          </cell>
          <cell r="J9520"/>
        </row>
        <row r="9521">
          <cell r="A9521">
            <v>917516</v>
          </cell>
          <cell r="B9521" t="str">
            <v>FAIVELEY MERCUREY ROUGE'20 750ml</v>
          </cell>
          <cell r="C9521" t="str">
            <v>P</v>
          </cell>
          <cell r="D9521" t="str">
            <v>PR</v>
          </cell>
          <cell r="E9521" t="str">
            <v>PRB</v>
          </cell>
          <cell r="F9521">
            <v>750</v>
          </cell>
          <cell r="G9521">
            <v>917516</v>
          </cell>
          <cell r="H9521">
            <v>45.49</v>
          </cell>
          <cell r="I9521" t="str">
            <v>L</v>
          </cell>
          <cell r="J9521"/>
        </row>
        <row r="9522">
          <cell r="A9522">
            <v>918510</v>
          </cell>
          <cell r="B9522" t="str">
            <v>FAIVELEY MEURSAULT BLAGNY'17/18 750ml</v>
          </cell>
          <cell r="C9522" t="str">
            <v>K</v>
          </cell>
          <cell r="D9522" t="str">
            <v>KR</v>
          </cell>
          <cell r="E9522" t="str">
            <v>KRA</v>
          </cell>
          <cell r="F9522">
            <v>750</v>
          </cell>
          <cell r="G9522">
            <v>918510</v>
          </cell>
          <cell r="H9522">
            <v>83.01</v>
          </cell>
          <cell r="I9522" t="str">
            <v>X</v>
          </cell>
          <cell r="J9522"/>
        </row>
        <row r="9523">
          <cell r="A9523">
            <v>918690</v>
          </cell>
          <cell r="B9523" t="str">
            <v>FAIVELEY MEURSAULT CHARMES'19 750ml</v>
          </cell>
          <cell r="C9523" t="str">
            <v>P</v>
          </cell>
          <cell r="D9523" t="str">
            <v>PR</v>
          </cell>
          <cell r="E9523" t="str">
            <v>PRB</v>
          </cell>
          <cell r="F9523">
            <v>750</v>
          </cell>
          <cell r="G9523">
            <v>918690</v>
          </cell>
          <cell r="H9523">
            <v>183.41</v>
          </cell>
          <cell r="I9523" t="str">
            <v>L</v>
          </cell>
          <cell r="J9523"/>
        </row>
        <row r="9524">
          <cell r="A9524">
            <v>908335</v>
          </cell>
          <cell r="B9524" t="str">
            <v>FAIVELEY NSG LES DAMODES'18 750ml</v>
          </cell>
          <cell r="C9524" t="str">
            <v>P</v>
          </cell>
          <cell r="D9524" t="str">
            <v>PR</v>
          </cell>
          <cell r="E9524" t="str">
            <v>PRB</v>
          </cell>
          <cell r="F9524">
            <v>750</v>
          </cell>
          <cell r="G9524">
            <v>908335</v>
          </cell>
          <cell r="H9524">
            <v>155.21</v>
          </cell>
          <cell r="I9524" t="str">
            <v>L</v>
          </cell>
          <cell r="J9524"/>
        </row>
        <row r="9525">
          <cell r="A9525">
            <v>918058</v>
          </cell>
          <cell r="B9525" t="str">
            <v>FAIVELEY NSG LES PORETS'17/18 750ml</v>
          </cell>
          <cell r="C9525" t="str">
            <v>P</v>
          </cell>
          <cell r="D9525" t="str">
            <v>PR</v>
          </cell>
          <cell r="E9525" t="str">
            <v>PRB</v>
          </cell>
          <cell r="F9525">
            <v>750</v>
          </cell>
          <cell r="G9525">
            <v>918058</v>
          </cell>
          <cell r="H9525">
            <v>144.25</v>
          </cell>
          <cell r="I9525" t="str">
            <v>L</v>
          </cell>
          <cell r="J9525"/>
        </row>
        <row r="9526">
          <cell r="A9526">
            <v>918056</v>
          </cell>
          <cell r="B9526" t="str">
            <v>FAIVELEY NSG LES ST GEORGES'18 750ml</v>
          </cell>
          <cell r="C9526" t="str">
            <v>K</v>
          </cell>
          <cell r="D9526" t="str">
            <v>KR</v>
          </cell>
          <cell r="E9526" t="str">
            <v>KRA</v>
          </cell>
          <cell r="F9526">
            <v>750</v>
          </cell>
          <cell r="G9526">
            <v>918056</v>
          </cell>
          <cell r="H9526">
            <v>200.13</v>
          </cell>
          <cell r="I9526" t="str">
            <v>L</v>
          </cell>
          <cell r="J9526"/>
        </row>
        <row r="9527">
          <cell r="A9527">
            <v>909636</v>
          </cell>
          <cell r="B9527" t="str">
            <v>FAIVELEY NUITS ST GEORGES'18/19 750ml</v>
          </cell>
          <cell r="C9527" t="str">
            <v>P</v>
          </cell>
          <cell r="D9527" t="str">
            <v>PR</v>
          </cell>
          <cell r="E9527" t="str">
            <v>PRB</v>
          </cell>
          <cell r="F9527">
            <v>750</v>
          </cell>
          <cell r="G9527">
            <v>909636</v>
          </cell>
          <cell r="H9527">
            <v>79.989999999999995</v>
          </cell>
          <cell r="I9527" t="str">
            <v>L</v>
          </cell>
          <cell r="J9527"/>
        </row>
        <row r="9528">
          <cell r="A9528">
            <v>913812</v>
          </cell>
          <cell r="B9528" t="str">
            <v>FAIVELEY PINOT NOIR'02 750ml</v>
          </cell>
          <cell r="C9528" t="str">
            <v>P</v>
          </cell>
          <cell r="D9528" t="str">
            <v>PR</v>
          </cell>
          <cell r="E9528" t="str">
            <v>PRB</v>
          </cell>
          <cell r="F9528">
            <v>750</v>
          </cell>
          <cell r="G9528">
            <v>913812</v>
          </cell>
          <cell r="H9528">
            <v>14.46</v>
          </cell>
          <cell r="I9528" t="str">
            <v>U</v>
          </cell>
          <cell r="J9528"/>
        </row>
        <row r="9529">
          <cell r="A9529">
            <v>918315</v>
          </cell>
          <cell r="B9529" t="str">
            <v>FAIVELEY POMMARD RUGIENS'18/19 750ml</v>
          </cell>
          <cell r="C9529" t="str">
            <v>P</v>
          </cell>
          <cell r="D9529" t="str">
            <v>PR</v>
          </cell>
          <cell r="E9529" t="str">
            <v>PRB</v>
          </cell>
          <cell r="F9529">
            <v>750</v>
          </cell>
          <cell r="G9529">
            <v>918315</v>
          </cell>
          <cell r="H9529">
            <v>179.34</v>
          </cell>
          <cell r="I9529" t="str">
            <v>L</v>
          </cell>
          <cell r="J9529"/>
        </row>
        <row r="9530">
          <cell r="A9530">
            <v>918691</v>
          </cell>
          <cell r="B9530" t="str">
            <v>FAIVELEY PULIGNY GARENNE'16 750ml</v>
          </cell>
          <cell r="C9530" t="str">
            <v>P</v>
          </cell>
          <cell r="D9530" t="str">
            <v>PR</v>
          </cell>
          <cell r="E9530" t="str">
            <v>PRB</v>
          </cell>
          <cell r="F9530">
            <v>750</v>
          </cell>
          <cell r="G9530">
            <v>918691</v>
          </cell>
          <cell r="H9530">
            <v>71.55</v>
          </cell>
          <cell r="I9530" t="str">
            <v>X</v>
          </cell>
          <cell r="J9530"/>
        </row>
        <row r="9531">
          <cell r="A9531">
            <v>918312</v>
          </cell>
          <cell r="B9531" t="str">
            <v>FAIVELEY PULIGNY-MONT GAREN'17/18 750ml</v>
          </cell>
          <cell r="C9531" t="str">
            <v>K</v>
          </cell>
          <cell r="D9531" t="str">
            <v>KR</v>
          </cell>
          <cell r="E9531" t="str">
            <v>KRA</v>
          </cell>
          <cell r="F9531">
            <v>750</v>
          </cell>
          <cell r="G9531">
            <v>918312</v>
          </cell>
          <cell r="H9531">
            <v>126.07</v>
          </cell>
          <cell r="I9531" t="str">
            <v>L</v>
          </cell>
          <cell r="J9531"/>
        </row>
        <row r="9532">
          <cell r="A9532">
            <v>909592</v>
          </cell>
          <cell r="B9532" t="str">
            <v>FAIVELEY PULIGNY-MONTRACHET'20 750ml</v>
          </cell>
          <cell r="C9532" t="str">
            <v>K</v>
          </cell>
          <cell r="D9532" t="str">
            <v>KR</v>
          </cell>
          <cell r="E9532" t="str">
            <v>KRA</v>
          </cell>
          <cell r="F9532">
            <v>750</v>
          </cell>
          <cell r="G9532">
            <v>909592</v>
          </cell>
          <cell r="H9532">
            <v>110.35</v>
          </cell>
          <cell r="I9532" t="str">
            <v>L</v>
          </cell>
          <cell r="J9532"/>
        </row>
        <row r="9533">
          <cell r="A9533">
            <v>918274</v>
          </cell>
          <cell r="B9533" t="str">
            <v>FAIVELEY VOLNAY SANTENOTS'18 750ml</v>
          </cell>
          <cell r="C9533" t="str">
            <v>P</v>
          </cell>
          <cell r="D9533" t="str">
            <v>PR</v>
          </cell>
          <cell r="E9533" t="str">
            <v>PRB</v>
          </cell>
          <cell r="F9533">
            <v>750</v>
          </cell>
          <cell r="G9533">
            <v>918274</v>
          </cell>
          <cell r="H9533">
            <v>106.33</v>
          </cell>
          <cell r="I9533" t="str">
            <v>L</v>
          </cell>
          <cell r="J9533"/>
        </row>
        <row r="9534">
          <cell r="A9534">
            <v>918316</v>
          </cell>
          <cell r="B9534" t="str">
            <v>FAIVELEY VOSNE ROMANEE'19 750ml</v>
          </cell>
          <cell r="C9534" t="str">
            <v>P</v>
          </cell>
          <cell r="D9534" t="str">
            <v>PR</v>
          </cell>
          <cell r="E9534" t="str">
            <v>PRB</v>
          </cell>
          <cell r="F9534">
            <v>750</v>
          </cell>
          <cell r="G9534">
            <v>918316</v>
          </cell>
          <cell r="H9534">
            <v>113.8</v>
          </cell>
          <cell r="I9534" t="str">
            <v>L</v>
          </cell>
          <cell r="J9534"/>
        </row>
        <row r="9535">
          <cell r="A9535">
            <v>917329</v>
          </cell>
          <cell r="B9535" t="str">
            <v>FAIVIELEY ECHEZEAUX 2016 750ml</v>
          </cell>
          <cell r="C9535" t="str">
            <v>Y</v>
          </cell>
          <cell r="D9535" t="str">
            <v>YS</v>
          </cell>
          <cell r="E9535" t="str">
            <v>YSE</v>
          </cell>
          <cell r="F9535">
            <v>750</v>
          </cell>
          <cell r="G9535">
            <v>917329</v>
          </cell>
          <cell r="H9535">
            <v>234.49</v>
          </cell>
          <cell r="I9535" t="str">
            <v>S</v>
          </cell>
          <cell r="J9535"/>
        </row>
        <row r="9536">
          <cell r="A9536">
            <v>563300</v>
          </cell>
          <cell r="B9536" t="str">
            <v>FALCONE CHARDONNAY 750ml</v>
          </cell>
          <cell r="C9536" t="str">
            <v>K</v>
          </cell>
          <cell r="D9536" t="str">
            <v>KK</v>
          </cell>
          <cell r="E9536" t="str">
            <v>KKB</v>
          </cell>
          <cell r="F9536">
            <v>750</v>
          </cell>
          <cell r="G9536">
            <v>563300</v>
          </cell>
          <cell r="H9536">
            <v>37.99</v>
          </cell>
          <cell r="I9536">
            <v>1</v>
          </cell>
          <cell r="J9536"/>
        </row>
        <row r="9537">
          <cell r="A9537">
            <v>907813</v>
          </cell>
          <cell r="B9537" t="str">
            <v>FALESCO EST EST EST 750ml</v>
          </cell>
          <cell r="C9537" t="str">
            <v>Y</v>
          </cell>
          <cell r="D9537" t="str">
            <v>YS</v>
          </cell>
          <cell r="E9537" t="str">
            <v>YSE</v>
          </cell>
          <cell r="F9537">
            <v>750</v>
          </cell>
          <cell r="G9537">
            <v>907813</v>
          </cell>
          <cell r="H9537">
            <v>12.35</v>
          </cell>
          <cell r="I9537" t="str">
            <v>S</v>
          </cell>
          <cell r="J9537"/>
        </row>
        <row r="9538">
          <cell r="A9538">
            <v>915164</v>
          </cell>
          <cell r="B9538" t="str">
            <v>FALESCO MERLOT D'UMBRIA'12 750ml</v>
          </cell>
          <cell r="C9538" t="str">
            <v>P</v>
          </cell>
          <cell r="D9538" t="str">
            <v>PR</v>
          </cell>
          <cell r="E9538" t="str">
            <v>PRI</v>
          </cell>
          <cell r="F9538">
            <v>750</v>
          </cell>
          <cell r="G9538">
            <v>915164</v>
          </cell>
          <cell r="H9538">
            <v>16.399999999999999</v>
          </cell>
          <cell r="I9538" t="str">
            <v>U</v>
          </cell>
          <cell r="J9538"/>
        </row>
        <row r="9539">
          <cell r="A9539">
            <v>948087</v>
          </cell>
          <cell r="B9539" t="str">
            <v>FALESCO SANGIOVESE 750ml</v>
          </cell>
          <cell r="C9539" t="str">
            <v>Y</v>
          </cell>
          <cell r="D9539" t="str">
            <v>YS</v>
          </cell>
          <cell r="E9539" t="str">
            <v>YSE</v>
          </cell>
          <cell r="F9539">
            <v>750</v>
          </cell>
          <cell r="G9539">
            <v>948087</v>
          </cell>
          <cell r="H9539">
            <v>15.45</v>
          </cell>
          <cell r="I9539" t="str">
            <v>S</v>
          </cell>
          <cell r="J9539"/>
        </row>
        <row r="9540">
          <cell r="A9540">
            <v>361757</v>
          </cell>
          <cell r="B9540" t="str">
            <v>FALESCO TELLUS CABERNET'13/14 750ml</v>
          </cell>
          <cell r="C9540" t="str">
            <v>Y</v>
          </cell>
          <cell r="D9540" t="str">
            <v>YS</v>
          </cell>
          <cell r="E9540" t="str">
            <v>YSE</v>
          </cell>
          <cell r="F9540">
            <v>750</v>
          </cell>
          <cell r="G9540">
            <v>361757</v>
          </cell>
          <cell r="H9540">
            <v>17.989999999999998</v>
          </cell>
          <cell r="I9540" t="str">
            <v>S</v>
          </cell>
          <cell r="J9540"/>
        </row>
        <row r="9541">
          <cell r="A9541">
            <v>950406</v>
          </cell>
          <cell r="B9541" t="str">
            <v>FALESIA LAZIO 750ml</v>
          </cell>
          <cell r="C9541" t="str">
            <v>Y</v>
          </cell>
          <cell r="D9541" t="str">
            <v>YS</v>
          </cell>
          <cell r="E9541" t="str">
            <v>YSE</v>
          </cell>
          <cell r="F9541">
            <v>750</v>
          </cell>
          <cell r="G9541">
            <v>950406</v>
          </cell>
          <cell r="H9541">
            <v>32.770000000000003</v>
          </cell>
          <cell r="I9541" t="str">
            <v>S</v>
          </cell>
          <cell r="J9541"/>
        </row>
        <row r="9542">
          <cell r="A9542">
            <v>948486</v>
          </cell>
          <cell r="B9542" t="str">
            <v>FALL MIXED VARIETAL 750ml</v>
          </cell>
          <cell r="C9542" t="str">
            <v>Y</v>
          </cell>
          <cell r="D9542" t="str">
            <v>YS</v>
          </cell>
          <cell r="E9542" t="str">
            <v>YSE</v>
          </cell>
          <cell r="F9542">
            <v>750</v>
          </cell>
          <cell r="G9542">
            <v>948486</v>
          </cell>
          <cell r="H9542">
            <v>15.32</v>
          </cell>
          <cell r="I9542" t="str">
            <v>S</v>
          </cell>
          <cell r="J9542"/>
        </row>
        <row r="9543">
          <cell r="A9543">
            <v>948454</v>
          </cell>
          <cell r="B9543" t="str">
            <v>FALL VARIETAL MIXED -VARIETAL 750ml</v>
          </cell>
          <cell r="C9543" t="str">
            <v>Y</v>
          </cell>
          <cell r="D9543" t="str">
            <v>YS</v>
          </cell>
          <cell r="E9543" t="str">
            <v>YSE</v>
          </cell>
          <cell r="F9543">
            <v>750</v>
          </cell>
          <cell r="G9543">
            <v>948454</v>
          </cell>
          <cell r="H9543">
            <v>15.26</v>
          </cell>
          <cell r="I9543" t="str">
            <v>S</v>
          </cell>
          <cell r="J9543"/>
        </row>
        <row r="9544">
          <cell r="A9544">
            <v>947281</v>
          </cell>
          <cell r="B9544" t="str">
            <v>FALL WINEMAKER PACK 750ml</v>
          </cell>
          <cell r="C9544" t="str">
            <v>Y</v>
          </cell>
          <cell r="D9544" t="str">
            <v>YS</v>
          </cell>
          <cell r="E9544" t="str">
            <v>YSE</v>
          </cell>
          <cell r="F9544">
            <v>750</v>
          </cell>
          <cell r="G9544">
            <v>947281</v>
          </cell>
          <cell r="H9544">
            <v>16.260000000000002</v>
          </cell>
          <cell r="I9544" t="str">
            <v>S</v>
          </cell>
          <cell r="J9544"/>
        </row>
        <row r="9545">
          <cell r="A9545">
            <v>923644</v>
          </cell>
          <cell r="B9545" t="str">
            <v>FALLING KNIFE HIDDEN TEMPLE 473ml</v>
          </cell>
          <cell r="C9545" t="str">
            <v>Y</v>
          </cell>
          <cell r="D9545" t="str">
            <v>YS</v>
          </cell>
          <cell r="E9545" t="str">
            <v>YST</v>
          </cell>
          <cell r="F9545">
            <v>473</v>
          </cell>
          <cell r="G9545">
            <v>923644</v>
          </cell>
          <cell r="H9545">
            <v>4.75</v>
          </cell>
          <cell r="I9545" t="str">
            <v>S</v>
          </cell>
          <cell r="J9545"/>
        </row>
        <row r="9546">
          <cell r="A9546">
            <v>922186</v>
          </cell>
          <cell r="B9546" t="str">
            <v>FALLING KNIFE RATIONAL GAZE NE IPA 473ml</v>
          </cell>
          <cell r="C9546" t="str">
            <v>Y</v>
          </cell>
          <cell r="D9546" t="str">
            <v>YS</v>
          </cell>
          <cell r="E9546" t="str">
            <v>YST</v>
          </cell>
          <cell r="F9546">
            <v>473</v>
          </cell>
          <cell r="G9546">
            <v>922186</v>
          </cell>
          <cell r="H9546">
            <v>4.78</v>
          </cell>
          <cell r="I9546" t="str">
            <v>S</v>
          </cell>
          <cell r="J9546"/>
        </row>
        <row r="9547">
          <cell r="A9547">
            <v>924368</v>
          </cell>
          <cell r="B9547" t="str">
            <v>FALLING KNIFE SHAKY ESPRESSO STOUT 473ml</v>
          </cell>
          <cell r="C9547" t="str">
            <v>Y</v>
          </cell>
          <cell r="D9547" t="str">
            <v>YS</v>
          </cell>
          <cell r="E9547" t="str">
            <v>YST</v>
          </cell>
          <cell r="F9547">
            <v>473</v>
          </cell>
          <cell r="G9547">
            <v>924368</v>
          </cell>
          <cell r="H9547">
            <v>4.49</v>
          </cell>
          <cell r="I9547" t="str">
            <v>S</v>
          </cell>
          <cell r="J9547"/>
        </row>
        <row r="9548">
          <cell r="A9548">
            <v>924457</v>
          </cell>
          <cell r="B9548" t="str">
            <v>FALLING KNIFE SHAKY VAN EXP STOUT 473ml</v>
          </cell>
          <cell r="C9548" t="str">
            <v>Y</v>
          </cell>
          <cell r="D9548" t="str">
            <v>YS</v>
          </cell>
          <cell r="E9548" t="str">
            <v>YST</v>
          </cell>
          <cell r="F9548">
            <v>473</v>
          </cell>
          <cell r="G9548">
            <v>924457</v>
          </cell>
          <cell r="H9548">
            <v>4.49</v>
          </cell>
          <cell r="I9548" t="str">
            <v>S</v>
          </cell>
          <cell r="J9548"/>
        </row>
        <row r="9549">
          <cell r="A9549">
            <v>922185</v>
          </cell>
          <cell r="B9549" t="str">
            <v>FALLING KNIFE VERBAL TIP NE IPA 473ml</v>
          </cell>
          <cell r="C9549" t="str">
            <v>Y</v>
          </cell>
          <cell r="D9549" t="str">
            <v>YS</v>
          </cell>
          <cell r="E9549" t="str">
            <v>YST</v>
          </cell>
          <cell r="F9549">
            <v>473</v>
          </cell>
          <cell r="G9549">
            <v>922185</v>
          </cell>
          <cell r="H9549">
            <v>4.38</v>
          </cell>
          <cell r="I9549" t="str">
            <v>S</v>
          </cell>
          <cell r="J9549"/>
        </row>
        <row r="9550">
          <cell r="A9550">
            <v>923764</v>
          </cell>
          <cell r="B9550" t="str">
            <v>FAM BRUNIER CHAT DP LA CRAU'18 7 750ml</v>
          </cell>
          <cell r="C9550" t="str">
            <v>Y</v>
          </cell>
          <cell r="D9550" t="str">
            <v>YS</v>
          </cell>
          <cell r="E9550" t="str">
            <v>YSE</v>
          </cell>
          <cell r="F9550">
            <v>750</v>
          </cell>
          <cell r="G9550">
            <v>923764</v>
          </cell>
          <cell r="H9550">
            <v>132.99</v>
          </cell>
          <cell r="I9550" t="str">
            <v>S</v>
          </cell>
          <cell r="J9550"/>
        </row>
        <row r="9551">
          <cell r="A9551">
            <v>953568</v>
          </cell>
          <cell r="B9551" t="str">
            <v>FAMIGLIA BIANCHI RED BLEND'15 750ml</v>
          </cell>
          <cell r="C9551" t="str">
            <v>P</v>
          </cell>
          <cell r="D9551" t="str">
            <v>PR</v>
          </cell>
          <cell r="E9551" t="str">
            <v>PRV</v>
          </cell>
          <cell r="F9551">
            <v>750</v>
          </cell>
          <cell r="G9551">
            <v>953568</v>
          </cell>
          <cell r="H9551">
            <v>10.8</v>
          </cell>
          <cell r="I9551" t="str">
            <v>X</v>
          </cell>
          <cell r="J9551"/>
        </row>
        <row r="9552">
          <cell r="A9552">
            <v>89533</v>
          </cell>
          <cell r="B9552" t="str">
            <v>FAMILIA CAMARENA REPOSADO TEQUILA 750ml</v>
          </cell>
          <cell r="C9552" t="str">
            <v>A</v>
          </cell>
          <cell r="D9552" t="str">
            <v>AP</v>
          </cell>
          <cell r="E9552" t="str">
            <v>APJ</v>
          </cell>
          <cell r="F9552">
            <v>750</v>
          </cell>
          <cell r="G9552">
            <v>89533</v>
          </cell>
          <cell r="H9552">
            <v>24.99</v>
          </cell>
          <cell r="I9552">
            <v>1</v>
          </cell>
          <cell r="J9552"/>
        </row>
        <row r="9553">
          <cell r="A9553">
            <v>87643</v>
          </cell>
          <cell r="B9553" t="str">
            <v>FAMILIA CAMARENA SILVER TEQUILA 750ml</v>
          </cell>
          <cell r="C9553" t="str">
            <v>A</v>
          </cell>
          <cell r="D9553" t="str">
            <v>AP</v>
          </cell>
          <cell r="E9553" t="str">
            <v>APD</v>
          </cell>
          <cell r="F9553">
            <v>750</v>
          </cell>
          <cell r="G9553">
            <v>87643</v>
          </cell>
          <cell r="H9553">
            <v>24.99</v>
          </cell>
          <cell r="I9553">
            <v>1</v>
          </cell>
          <cell r="J9553"/>
        </row>
        <row r="9554">
          <cell r="A9554">
            <v>87644</v>
          </cell>
          <cell r="B9554" t="str">
            <v>FAMILIA CAMARENA SILVER TEQUILA 1750ml</v>
          </cell>
          <cell r="C9554" t="str">
            <v>A</v>
          </cell>
          <cell r="D9554" t="str">
            <v>AP</v>
          </cell>
          <cell r="E9554" t="str">
            <v>APD</v>
          </cell>
          <cell r="F9554">
            <v>1750</v>
          </cell>
          <cell r="G9554">
            <v>87644</v>
          </cell>
          <cell r="H9554">
            <v>42.99</v>
          </cell>
          <cell r="I9554">
            <v>1</v>
          </cell>
          <cell r="J9554"/>
        </row>
        <row r="9555">
          <cell r="A9555">
            <v>920255</v>
          </cell>
          <cell r="B9555" t="str">
            <v>FAMILIA ZUCCARDI MALBEC Q 750ml</v>
          </cell>
          <cell r="C9555" t="str">
            <v>Y</v>
          </cell>
          <cell r="D9555" t="str">
            <v>YS</v>
          </cell>
          <cell r="E9555" t="str">
            <v>YSE</v>
          </cell>
          <cell r="F9555">
            <v>750</v>
          </cell>
          <cell r="G9555">
            <v>920255</v>
          </cell>
          <cell r="H9555">
            <v>20.3</v>
          </cell>
          <cell r="I9555" t="str">
            <v>S</v>
          </cell>
          <cell r="J9555"/>
        </row>
        <row r="9556">
          <cell r="A9556">
            <v>922957</v>
          </cell>
          <cell r="B9556" t="str">
            <v>FAMILLE FABRE Ã‰QUILIBRE PINOT NOIR 750ml</v>
          </cell>
          <cell r="C9556" t="str">
            <v>Y</v>
          </cell>
          <cell r="D9556" t="str">
            <v>YS</v>
          </cell>
          <cell r="E9556" t="str">
            <v>YSE</v>
          </cell>
          <cell r="F9556">
            <v>750</v>
          </cell>
          <cell r="G9556">
            <v>922957</v>
          </cell>
          <cell r="H9556">
            <v>15.26</v>
          </cell>
          <cell r="I9556" t="str">
            <v>S</v>
          </cell>
          <cell r="J9556"/>
        </row>
        <row r="9557">
          <cell r="A9557">
            <v>949457</v>
          </cell>
          <cell r="B9557" t="str">
            <v>FAMILLE LAURENT SAINT POURCAIN ROSE750ml</v>
          </cell>
          <cell r="C9557" t="str">
            <v>Y</v>
          </cell>
          <cell r="D9557" t="str">
            <v>YS</v>
          </cell>
          <cell r="E9557" t="str">
            <v>YSE</v>
          </cell>
          <cell r="F9557">
            <v>750</v>
          </cell>
          <cell r="G9557">
            <v>949457</v>
          </cell>
          <cell r="H9557">
            <v>14.6</v>
          </cell>
          <cell r="I9557" t="str">
            <v>S</v>
          </cell>
          <cell r="J9557"/>
        </row>
        <row r="9558">
          <cell r="A9558">
            <v>4936</v>
          </cell>
          <cell r="B9558" t="str">
            <v>FAMOUS GROUSE SCOTCH 750ml</v>
          </cell>
          <cell r="C9558" t="str">
            <v>A</v>
          </cell>
          <cell r="D9558" t="str">
            <v>AW</v>
          </cell>
          <cell r="E9558" t="str">
            <v>AWR</v>
          </cell>
          <cell r="F9558">
            <v>750</v>
          </cell>
          <cell r="G9558">
            <v>4936</v>
          </cell>
          <cell r="H9558">
            <v>25.99</v>
          </cell>
          <cell r="I9558">
            <v>1</v>
          </cell>
          <cell r="J9558"/>
        </row>
        <row r="9559">
          <cell r="A9559">
            <v>5195</v>
          </cell>
          <cell r="B9559" t="str">
            <v>FAMOUS GROUSE SMOKY BLACK 750ml</v>
          </cell>
          <cell r="C9559" t="str">
            <v>Y</v>
          </cell>
          <cell r="D9559" t="str">
            <v>YS</v>
          </cell>
          <cell r="E9559" t="str">
            <v>YSA</v>
          </cell>
          <cell r="F9559">
            <v>750</v>
          </cell>
          <cell r="G9559">
            <v>5195</v>
          </cell>
          <cell r="H9559">
            <v>32.99</v>
          </cell>
          <cell r="I9559" t="str">
            <v>S</v>
          </cell>
          <cell r="J9559"/>
        </row>
        <row r="9560">
          <cell r="A9560">
            <v>921651</v>
          </cell>
          <cell r="B9560" t="str">
            <v>FANAL RAINWATER MADEIRA 750ml</v>
          </cell>
          <cell r="C9560" t="str">
            <v>Y</v>
          </cell>
          <cell r="D9560" t="str">
            <v>YS</v>
          </cell>
          <cell r="E9560" t="str">
            <v>YSE</v>
          </cell>
          <cell r="F9560">
            <v>750</v>
          </cell>
          <cell r="G9560">
            <v>921651</v>
          </cell>
          <cell r="H9560">
            <v>18.02</v>
          </cell>
          <cell r="I9560" t="str">
            <v>S</v>
          </cell>
          <cell r="J9560"/>
        </row>
        <row r="9561">
          <cell r="A9561">
            <v>950311</v>
          </cell>
          <cell r="B9561" t="str">
            <v>FANETTI VINO NOBILE DI MNTPLCNO'10 750ml</v>
          </cell>
          <cell r="C9561" t="str">
            <v>Y</v>
          </cell>
          <cell r="D9561" t="str">
            <v>YS</v>
          </cell>
          <cell r="E9561" t="str">
            <v>YSE</v>
          </cell>
          <cell r="F9561">
            <v>750</v>
          </cell>
          <cell r="G9561">
            <v>950311</v>
          </cell>
          <cell r="H9561">
            <v>25.17</v>
          </cell>
          <cell r="I9561" t="str">
            <v>S</v>
          </cell>
          <cell r="J9561"/>
        </row>
        <row r="9562">
          <cell r="A9562">
            <v>924465</v>
          </cell>
          <cell r="B9562" t="str">
            <v>FANILLE FABRE EQUILIBRE VIOGNIER 750ml</v>
          </cell>
          <cell r="C9562" t="str">
            <v>Y</v>
          </cell>
          <cell r="D9562" t="str">
            <v>YS</v>
          </cell>
          <cell r="E9562" t="str">
            <v>YSE</v>
          </cell>
          <cell r="F9562">
            <v>750</v>
          </cell>
          <cell r="G9562">
            <v>924465</v>
          </cell>
          <cell r="H9562">
            <v>15.73</v>
          </cell>
          <cell r="I9562" t="str">
            <v>S</v>
          </cell>
          <cell r="J9562"/>
        </row>
        <row r="9563">
          <cell r="A9563">
            <v>918444</v>
          </cell>
          <cell r="B9563" t="str">
            <v>FANTI BRUNELLO DI MNTLCNO'15 750ml</v>
          </cell>
          <cell r="C9563" t="str">
            <v>Y</v>
          </cell>
          <cell r="D9563" t="str">
            <v>YS</v>
          </cell>
          <cell r="E9563" t="str">
            <v>YSE</v>
          </cell>
          <cell r="F9563">
            <v>750</v>
          </cell>
          <cell r="G9563">
            <v>918444</v>
          </cell>
          <cell r="H9563">
            <v>48.42</v>
          </cell>
          <cell r="I9563" t="str">
            <v>S</v>
          </cell>
          <cell r="J9563"/>
        </row>
        <row r="9564">
          <cell r="A9564">
            <v>912974</v>
          </cell>
          <cell r="B9564" t="str">
            <v>FANTI ROSSO DE MONTALCINO'19 750ml</v>
          </cell>
          <cell r="C9564" t="str">
            <v>P</v>
          </cell>
          <cell r="D9564" t="str">
            <v>PR</v>
          </cell>
          <cell r="E9564" t="str">
            <v>PRI</v>
          </cell>
          <cell r="F9564">
            <v>750</v>
          </cell>
          <cell r="G9564">
            <v>912974</v>
          </cell>
          <cell r="H9564">
            <v>22.49</v>
          </cell>
          <cell r="I9564" t="str">
            <v>L</v>
          </cell>
          <cell r="J9564"/>
        </row>
        <row r="9565">
          <cell r="A9565">
            <v>947431</v>
          </cell>
          <cell r="B9565" t="str">
            <v>FANTINEL PINOT GRIGIO'14/15 750ml</v>
          </cell>
          <cell r="C9565" t="str">
            <v>K</v>
          </cell>
          <cell r="D9565" t="str">
            <v>KR</v>
          </cell>
          <cell r="E9565" t="str">
            <v>KRK</v>
          </cell>
          <cell r="F9565">
            <v>750</v>
          </cell>
          <cell r="G9565">
            <v>947431</v>
          </cell>
          <cell r="H9565">
            <v>14.23</v>
          </cell>
          <cell r="I9565" t="str">
            <v>X</v>
          </cell>
          <cell r="J9565"/>
        </row>
        <row r="9566">
          <cell r="A9566">
            <v>948311</v>
          </cell>
          <cell r="B9566" t="str">
            <v>FANTINEL SANT'HELENA.PINOT GRIGO 750ml</v>
          </cell>
          <cell r="C9566" t="str">
            <v>Y</v>
          </cell>
          <cell r="D9566" t="str">
            <v>YS</v>
          </cell>
          <cell r="E9566" t="str">
            <v>YSE</v>
          </cell>
          <cell r="F9566">
            <v>750</v>
          </cell>
          <cell r="G9566">
            <v>948311</v>
          </cell>
          <cell r="H9566">
            <v>16.43</v>
          </cell>
          <cell r="I9566" t="str">
            <v>S</v>
          </cell>
          <cell r="J9566"/>
        </row>
        <row r="9567">
          <cell r="A9567">
            <v>910262</v>
          </cell>
          <cell r="B9567" t="str">
            <v>FANTINI CERASUOLO D'ABRUZZO ROSATO 750ml</v>
          </cell>
          <cell r="C9567" t="str">
            <v>Y</v>
          </cell>
          <cell r="D9567" t="str">
            <v>YS</v>
          </cell>
          <cell r="E9567" t="str">
            <v>YSE</v>
          </cell>
          <cell r="F9567">
            <v>750</v>
          </cell>
          <cell r="G9567">
            <v>910262</v>
          </cell>
          <cell r="H9567">
            <v>12.54</v>
          </cell>
          <cell r="I9567" t="str">
            <v>S</v>
          </cell>
          <cell r="J9567"/>
        </row>
        <row r="9568">
          <cell r="A9568">
            <v>916823</v>
          </cell>
          <cell r="B9568" t="str">
            <v>FANTINI MNTEPULCIAN D'ABRUZ'17/18 750ml</v>
          </cell>
          <cell r="C9568" t="str">
            <v>P</v>
          </cell>
          <cell r="D9568" t="str">
            <v>PR</v>
          </cell>
          <cell r="E9568" t="str">
            <v>PRK</v>
          </cell>
          <cell r="F9568">
            <v>750</v>
          </cell>
          <cell r="G9568">
            <v>916823</v>
          </cell>
          <cell r="H9568">
            <v>13.15</v>
          </cell>
          <cell r="I9568" t="str">
            <v>L</v>
          </cell>
          <cell r="J9568"/>
        </row>
        <row r="9569">
          <cell r="A9569">
            <v>361842</v>
          </cell>
          <cell r="B9569" t="str">
            <v>FANTINI SANGIOVESE'18/20 750ml</v>
          </cell>
          <cell r="C9569" t="str">
            <v>P</v>
          </cell>
          <cell r="D9569" t="str">
            <v>PR</v>
          </cell>
          <cell r="E9569" t="str">
            <v>PRK</v>
          </cell>
          <cell r="F9569">
            <v>750</v>
          </cell>
          <cell r="G9569">
            <v>361842</v>
          </cell>
          <cell r="H9569">
            <v>13.16</v>
          </cell>
          <cell r="I9569" t="str">
            <v>L</v>
          </cell>
          <cell r="J9569"/>
        </row>
        <row r="9570">
          <cell r="A9570">
            <v>910261</v>
          </cell>
          <cell r="B9570" t="str">
            <v>FANTINI TREBBIANO D'ABRUZZO'18 750ml</v>
          </cell>
          <cell r="C9570" t="str">
            <v>Y</v>
          </cell>
          <cell r="D9570" t="str">
            <v>YS</v>
          </cell>
          <cell r="E9570" t="str">
            <v>YSE</v>
          </cell>
          <cell r="F9570">
            <v>750</v>
          </cell>
          <cell r="G9570">
            <v>910261</v>
          </cell>
          <cell r="H9570">
            <v>6.75</v>
          </cell>
          <cell r="I9570" t="str">
            <v>S</v>
          </cell>
          <cell r="J9570"/>
        </row>
        <row r="9571">
          <cell r="A9571">
            <v>916111</v>
          </cell>
          <cell r="B9571" t="str">
            <v>FANTINO BAROLO GINESTRA'8/09 750ml</v>
          </cell>
          <cell r="C9571" t="str">
            <v>P</v>
          </cell>
          <cell r="D9571" t="str">
            <v>PR</v>
          </cell>
          <cell r="E9571" t="str">
            <v>PRJ</v>
          </cell>
          <cell r="F9571">
            <v>750</v>
          </cell>
          <cell r="G9571">
            <v>916111</v>
          </cell>
          <cell r="H9571">
            <v>107.09</v>
          </cell>
          <cell r="I9571" t="str">
            <v>X</v>
          </cell>
          <cell r="J9571"/>
        </row>
        <row r="9572">
          <cell r="A9572">
            <v>916110</v>
          </cell>
          <cell r="B9572" t="str">
            <v>FANTINO DOLCETTO BRICCO BASTI'09 750ml</v>
          </cell>
          <cell r="C9572" t="str">
            <v>P</v>
          </cell>
          <cell r="D9572" t="str">
            <v>PR</v>
          </cell>
          <cell r="E9572" t="str">
            <v>PRJ</v>
          </cell>
          <cell r="F9572">
            <v>750</v>
          </cell>
          <cell r="G9572">
            <v>916110</v>
          </cell>
          <cell r="H9572">
            <v>23.59</v>
          </cell>
          <cell r="I9572" t="str">
            <v>X</v>
          </cell>
          <cell r="J9572"/>
        </row>
        <row r="9573">
          <cell r="A9573">
            <v>907569</v>
          </cell>
          <cell r="B9573" t="str">
            <v>FANTOME HIVER WINTER 750ml</v>
          </cell>
          <cell r="C9573" t="str">
            <v>Y</v>
          </cell>
          <cell r="D9573" t="str">
            <v>YS</v>
          </cell>
          <cell r="E9573" t="str">
            <v>YST</v>
          </cell>
          <cell r="F9573">
            <v>750</v>
          </cell>
          <cell r="G9573">
            <v>907569</v>
          </cell>
          <cell r="H9573">
            <v>12.68</v>
          </cell>
          <cell r="I9573" t="str">
            <v>S</v>
          </cell>
          <cell r="J9573"/>
        </row>
        <row r="9574">
          <cell r="A9574">
            <v>906890</v>
          </cell>
          <cell r="B9574" t="str">
            <v>FANTOME NOEL BEER 750ml</v>
          </cell>
          <cell r="C9574" t="str">
            <v>Y</v>
          </cell>
          <cell r="D9574" t="str">
            <v>YS</v>
          </cell>
          <cell r="E9574" t="str">
            <v>YST</v>
          </cell>
          <cell r="F9574">
            <v>750</v>
          </cell>
          <cell r="G9574">
            <v>906890</v>
          </cell>
          <cell r="H9574">
            <v>12.68</v>
          </cell>
          <cell r="I9574" t="str">
            <v>S</v>
          </cell>
          <cell r="J9574"/>
        </row>
        <row r="9575">
          <cell r="A9575">
            <v>908354</v>
          </cell>
          <cell r="B9575" t="str">
            <v>FANTOME SAISON 750ml</v>
          </cell>
          <cell r="C9575" t="str">
            <v>Y</v>
          </cell>
          <cell r="D9575" t="str">
            <v>YS</v>
          </cell>
          <cell r="E9575" t="str">
            <v>YST</v>
          </cell>
          <cell r="F9575">
            <v>750</v>
          </cell>
          <cell r="G9575">
            <v>908354</v>
          </cell>
          <cell r="H9575">
            <v>16.809999999999999</v>
          </cell>
          <cell r="I9575" t="str">
            <v>S</v>
          </cell>
          <cell r="J9575"/>
        </row>
        <row r="9576">
          <cell r="A9576">
            <v>464000</v>
          </cell>
          <cell r="B9576" t="str">
            <v>FAR NIENTE CABERNET NAPA'17/19 750ml</v>
          </cell>
          <cell r="C9576" t="str">
            <v>P</v>
          </cell>
          <cell r="D9576" t="str">
            <v>PL</v>
          </cell>
          <cell r="E9576" t="str">
            <v>PLB</v>
          </cell>
          <cell r="F9576">
            <v>750</v>
          </cell>
          <cell r="G9576">
            <v>464000</v>
          </cell>
          <cell r="H9576">
            <v>155.66999999999999</v>
          </cell>
          <cell r="I9576" t="str">
            <v>L</v>
          </cell>
          <cell r="J9576"/>
        </row>
        <row r="9577">
          <cell r="A9577">
            <v>949986</v>
          </cell>
          <cell r="B9577" t="str">
            <v>FAR NIENTE CHARDONNAY ENROUTE 750ml</v>
          </cell>
          <cell r="C9577" t="str">
            <v>Y</v>
          </cell>
          <cell r="D9577" t="str">
            <v>YS</v>
          </cell>
          <cell r="E9577" t="str">
            <v>YSE</v>
          </cell>
          <cell r="F9577">
            <v>750</v>
          </cell>
          <cell r="G9577">
            <v>949986</v>
          </cell>
          <cell r="H9577">
            <v>35.51</v>
          </cell>
          <cell r="I9577" t="str">
            <v>U</v>
          </cell>
          <cell r="J9577"/>
        </row>
        <row r="9578">
          <cell r="A9578">
            <v>563755</v>
          </cell>
          <cell r="B9578" t="str">
            <v>FAR NIENTE CHARDONNAY'19/20 750ml</v>
          </cell>
          <cell r="C9578" t="str">
            <v>K</v>
          </cell>
          <cell r="D9578" t="str">
            <v>KK</v>
          </cell>
          <cell r="E9578" t="str">
            <v>KKB</v>
          </cell>
          <cell r="F9578">
            <v>750</v>
          </cell>
          <cell r="G9578">
            <v>563755</v>
          </cell>
          <cell r="H9578">
            <v>76.05</v>
          </cell>
          <cell r="I9578" t="str">
            <v>L</v>
          </cell>
          <cell r="J9578"/>
        </row>
        <row r="9579">
          <cell r="A9579">
            <v>961435</v>
          </cell>
          <cell r="B9579" t="str">
            <v>FAR NIENTE DOLCE'13/14 375 ml</v>
          </cell>
          <cell r="C9579" t="str">
            <v>E</v>
          </cell>
          <cell r="D9579" t="str">
            <v>EV</v>
          </cell>
          <cell r="E9579" t="str">
            <v>EVR</v>
          </cell>
          <cell r="F9579">
            <v>375</v>
          </cell>
          <cell r="G9579">
            <v>961435</v>
          </cell>
          <cell r="H9579">
            <v>70.290000000000006</v>
          </cell>
          <cell r="I9579" t="str">
            <v>L</v>
          </cell>
          <cell r="J9579"/>
        </row>
        <row r="9580">
          <cell r="A9580">
            <v>952643</v>
          </cell>
          <cell r="B9580" t="str">
            <v>FARELLA CABERNET SAUVIGNON 750ml</v>
          </cell>
          <cell r="C9580" t="str">
            <v>Y</v>
          </cell>
          <cell r="D9580" t="str">
            <v>YS</v>
          </cell>
          <cell r="E9580" t="str">
            <v>YSE</v>
          </cell>
          <cell r="F9580">
            <v>750</v>
          </cell>
          <cell r="G9580">
            <v>952643</v>
          </cell>
          <cell r="H9580">
            <v>53.72</v>
          </cell>
          <cell r="I9580" t="str">
            <v>S</v>
          </cell>
          <cell r="J9580"/>
        </row>
        <row r="9581">
          <cell r="A9581">
            <v>948980</v>
          </cell>
          <cell r="B9581" t="str">
            <v>FARELLA ESTATE SAUV BLANC'19 750ml</v>
          </cell>
          <cell r="C9581" t="str">
            <v>Y</v>
          </cell>
          <cell r="D9581" t="str">
            <v>YS</v>
          </cell>
          <cell r="E9581" t="str">
            <v>YSE</v>
          </cell>
          <cell r="F9581">
            <v>750</v>
          </cell>
          <cell r="G9581">
            <v>948980</v>
          </cell>
          <cell r="H9581">
            <v>25.01</v>
          </cell>
          <cell r="I9581" t="str">
            <v>S</v>
          </cell>
          <cell r="J9581"/>
        </row>
        <row r="9582">
          <cell r="A9582">
            <v>910258</v>
          </cell>
          <cell r="B9582" t="str">
            <v>FARELLA MERLOT 750ml</v>
          </cell>
          <cell r="C9582" t="str">
            <v>Y</v>
          </cell>
          <cell r="D9582" t="str">
            <v>YS</v>
          </cell>
          <cell r="E9582" t="str">
            <v>YSE</v>
          </cell>
          <cell r="F9582">
            <v>750</v>
          </cell>
          <cell r="G9582">
            <v>910258</v>
          </cell>
          <cell r="H9582">
            <v>33.979999999999997</v>
          </cell>
          <cell r="I9582" t="str">
            <v>S</v>
          </cell>
          <cell r="J9582"/>
        </row>
        <row r="9583">
          <cell r="A9583">
            <v>955423</v>
          </cell>
          <cell r="B9583" t="str">
            <v>FARIGOULE THYME LIQUEUR 375ml</v>
          </cell>
          <cell r="C9583" t="str">
            <v>Y</v>
          </cell>
          <cell r="D9583" t="str">
            <v>YS</v>
          </cell>
          <cell r="E9583" t="str">
            <v>YSC</v>
          </cell>
          <cell r="F9583">
            <v>375</v>
          </cell>
          <cell r="G9583">
            <v>955423</v>
          </cell>
          <cell r="H9583">
            <v>20.07</v>
          </cell>
          <cell r="I9583" t="str">
            <v>S</v>
          </cell>
          <cell r="J9583"/>
        </row>
        <row r="9584">
          <cell r="A9584">
            <v>923949</v>
          </cell>
          <cell r="B9584" t="str">
            <v>FARMHAUS AFTERGLOW 355ml</v>
          </cell>
          <cell r="C9584" t="str">
            <v>Y</v>
          </cell>
          <cell r="D9584" t="str">
            <v>YS</v>
          </cell>
          <cell r="E9584" t="str">
            <v>YSE</v>
          </cell>
          <cell r="F9584">
            <v>355</v>
          </cell>
          <cell r="G9584">
            <v>923949</v>
          </cell>
          <cell r="H9584">
            <v>3.05</v>
          </cell>
          <cell r="I9584" t="str">
            <v>S</v>
          </cell>
          <cell r="J9584"/>
        </row>
        <row r="9585">
          <cell r="A9585">
            <v>923950</v>
          </cell>
          <cell r="B9585" t="str">
            <v>FARMHAUS BRUNCH 355ml</v>
          </cell>
          <cell r="C9585" t="str">
            <v>Y</v>
          </cell>
          <cell r="D9585" t="str">
            <v>YS</v>
          </cell>
          <cell r="E9585" t="str">
            <v>YSE</v>
          </cell>
          <cell r="F9585">
            <v>355</v>
          </cell>
          <cell r="G9585">
            <v>923950</v>
          </cell>
          <cell r="H9585">
            <v>3.05</v>
          </cell>
          <cell r="I9585" t="str">
            <v>S</v>
          </cell>
          <cell r="J9585"/>
        </row>
        <row r="9586">
          <cell r="A9586">
            <v>923947</v>
          </cell>
          <cell r="B9586" t="str">
            <v>FARMHAUS DAILY DRY 355ml</v>
          </cell>
          <cell r="C9586" t="str">
            <v>Y</v>
          </cell>
          <cell r="D9586" t="str">
            <v>YS</v>
          </cell>
          <cell r="E9586" t="str">
            <v>YSE</v>
          </cell>
          <cell r="F9586">
            <v>355</v>
          </cell>
          <cell r="G9586">
            <v>923947</v>
          </cell>
          <cell r="H9586">
            <v>3.05</v>
          </cell>
          <cell r="I9586" t="str">
            <v>S</v>
          </cell>
          <cell r="J9586"/>
        </row>
        <row r="9587">
          <cell r="A9587">
            <v>923954</v>
          </cell>
          <cell r="B9587" t="str">
            <v>FARMHAUS LAKE EFFECT BLUSH 355ml</v>
          </cell>
          <cell r="C9587" t="str">
            <v>Y</v>
          </cell>
          <cell r="D9587" t="str">
            <v>YS</v>
          </cell>
          <cell r="E9587" t="str">
            <v>YSE</v>
          </cell>
          <cell r="F9587">
            <v>355</v>
          </cell>
          <cell r="G9587">
            <v>923954</v>
          </cell>
          <cell r="H9587">
            <v>2.2999999999999998</v>
          </cell>
          <cell r="I9587" t="str">
            <v>S</v>
          </cell>
          <cell r="J9587"/>
        </row>
        <row r="9588">
          <cell r="A9588">
            <v>923955</v>
          </cell>
          <cell r="B9588" t="str">
            <v>FARMHAUS LAKE EFFECT ZEST 355ml</v>
          </cell>
          <cell r="C9588" t="str">
            <v>Y</v>
          </cell>
          <cell r="D9588" t="str">
            <v>YS</v>
          </cell>
          <cell r="E9588" t="str">
            <v>YSE</v>
          </cell>
          <cell r="F9588">
            <v>355</v>
          </cell>
          <cell r="G9588">
            <v>923955</v>
          </cell>
          <cell r="H9588">
            <v>2.2999999999999998</v>
          </cell>
          <cell r="I9588" t="str">
            <v>S</v>
          </cell>
          <cell r="J9588"/>
        </row>
        <row r="9589">
          <cell r="A9589">
            <v>923948</v>
          </cell>
          <cell r="B9589" t="str">
            <v>FARMHAUS MIDWEST NICE 355ml</v>
          </cell>
          <cell r="C9589" t="str">
            <v>Y</v>
          </cell>
          <cell r="D9589" t="str">
            <v>YS</v>
          </cell>
          <cell r="E9589" t="str">
            <v>YSE</v>
          </cell>
          <cell r="F9589">
            <v>355</v>
          </cell>
          <cell r="G9589">
            <v>923948</v>
          </cell>
          <cell r="H9589">
            <v>3.05</v>
          </cell>
          <cell r="I9589" t="str">
            <v>S</v>
          </cell>
          <cell r="J9589"/>
        </row>
        <row r="9590">
          <cell r="A9590">
            <v>923951</v>
          </cell>
          <cell r="B9590" t="str">
            <v>FARMHAUS PUNCH BOWL SANGRIA 355ml</v>
          </cell>
          <cell r="C9590" t="str">
            <v>Y</v>
          </cell>
          <cell r="D9590" t="str">
            <v>YS</v>
          </cell>
          <cell r="E9590" t="str">
            <v>YSE</v>
          </cell>
          <cell r="F9590">
            <v>355</v>
          </cell>
          <cell r="G9590">
            <v>923951</v>
          </cell>
          <cell r="H9590">
            <v>3.05</v>
          </cell>
          <cell r="I9590" t="str">
            <v>S</v>
          </cell>
          <cell r="J9590"/>
        </row>
        <row r="9591">
          <cell r="A9591">
            <v>923952</v>
          </cell>
          <cell r="B9591" t="str">
            <v>FARMHAUS SKINNY DIP BLOOM 355ml</v>
          </cell>
          <cell r="C9591" t="str">
            <v>Y</v>
          </cell>
          <cell r="D9591" t="str">
            <v>YS</v>
          </cell>
          <cell r="E9591" t="str">
            <v>YSE</v>
          </cell>
          <cell r="F9591">
            <v>355</v>
          </cell>
          <cell r="G9591">
            <v>923952</v>
          </cell>
          <cell r="H9591">
            <v>2.2999999999999998</v>
          </cell>
          <cell r="I9591" t="str">
            <v>S</v>
          </cell>
          <cell r="J9591"/>
        </row>
        <row r="9592">
          <cell r="A9592">
            <v>923953</v>
          </cell>
          <cell r="B9592" t="str">
            <v>FARMHAUS SKINNY DIP SQUEEZE 355ml</v>
          </cell>
          <cell r="C9592" t="str">
            <v>Y</v>
          </cell>
          <cell r="D9592" t="str">
            <v>YS</v>
          </cell>
          <cell r="E9592" t="str">
            <v>YSE</v>
          </cell>
          <cell r="F9592">
            <v>355</v>
          </cell>
          <cell r="G9592">
            <v>923953</v>
          </cell>
          <cell r="H9592">
            <v>2.2999999999999998</v>
          </cell>
          <cell r="I9592" t="str">
            <v>S</v>
          </cell>
          <cell r="J9592"/>
        </row>
        <row r="9593">
          <cell r="A9593">
            <v>950455</v>
          </cell>
          <cell r="B9593" t="str">
            <v>FARNESE EDIZIONE CINQUE AUCTOCTONI 750ml</v>
          </cell>
          <cell r="C9593" t="str">
            <v>Y</v>
          </cell>
          <cell r="D9593" t="str">
            <v>YS</v>
          </cell>
          <cell r="E9593" t="str">
            <v>YSE</v>
          </cell>
          <cell r="F9593">
            <v>750</v>
          </cell>
          <cell r="G9593">
            <v>950455</v>
          </cell>
          <cell r="H9593">
            <v>40.659999999999997</v>
          </cell>
          <cell r="I9593" t="str">
            <v>S</v>
          </cell>
          <cell r="J9593"/>
        </row>
        <row r="9594">
          <cell r="A9594">
            <v>917373</v>
          </cell>
          <cell r="B9594" t="str">
            <v>FARNESE TREBBIANO D'ABRUZZO'13/14 750ml</v>
          </cell>
          <cell r="C9594" t="str">
            <v>K</v>
          </cell>
          <cell r="D9594" t="str">
            <v>KR</v>
          </cell>
          <cell r="E9594" t="str">
            <v>KRL</v>
          </cell>
          <cell r="F9594">
            <v>750</v>
          </cell>
          <cell r="G9594">
            <v>917373</v>
          </cell>
          <cell r="H9594">
            <v>9.74</v>
          </cell>
          <cell r="I9594" t="str">
            <v>X</v>
          </cell>
          <cell r="J9594"/>
        </row>
        <row r="9595">
          <cell r="A9595">
            <v>948917</v>
          </cell>
          <cell r="B9595" t="str">
            <v>FARNUM HILL EXTRA DRY CIDER 750ml</v>
          </cell>
          <cell r="C9595" t="str">
            <v>Y</v>
          </cell>
          <cell r="D9595" t="str">
            <v>YS</v>
          </cell>
          <cell r="E9595" t="str">
            <v>YST</v>
          </cell>
          <cell r="F9595">
            <v>750</v>
          </cell>
          <cell r="G9595">
            <v>948917</v>
          </cell>
          <cell r="H9595">
            <v>16.3</v>
          </cell>
          <cell r="I9595" t="str">
            <v>S</v>
          </cell>
          <cell r="J9595"/>
        </row>
        <row r="9596">
          <cell r="A9596">
            <v>954850</v>
          </cell>
          <cell r="B9596" t="str">
            <v>FASOLI GINO AMARONE LA CORTE 750ml</v>
          </cell>
          <cell r="C9596" t="str">
            <v>Y</v>
          </cell>
          <cell r="D9596" t="str">
            <v>YS</v>
          </cell>
          <cell r="E9596" t="str">
            <v>YSE</v>
          </cell>
          <cell r="F9596">
            <v>750</v>
          </cell>
          <cell r="G9596">
            <v>954850</v>
          </cell>
          <cell r="H9596">
            <v>81.27</v>
          </cell>
          <cell r="I9596" t="str">
            <v>S</v>
          </cell>
          <cell r="J9596"/>
        </row>
        <row r="9597">
          <cell r="A9597">
            <v>950265</v>
          </cell>
          <cell r="B9597" t="str">
            <v>FASOLI GINO BARDOLINO 750ml</v>
          </cell>
          <cell r="C9597" t="str">
            <v>Y</v>
          </cell>
          <cell r="D9597" t="str">
            <v>YS</v>
          </cell>
          <cell r="E9597" t="str">
            <v>YSE</v>
          </cell>
          <cell r="F9597">
            <v>750</v>
          </cell>
          <cell r="G9597">
            <v>950265</v>
          </cell>
          <cell r="H9597">
            <v>15.26</v>
          </cell>
          <cell r="I9597" t="str">
            <v>S</v>
          </cell>
          <cell r="J9597"/>
        </row>
        <row r="9598">
          <cell r="A9598">
            <v>953422</v>
          </cell>
          <cell r="B9598" t="str">
            <v>FASOLI GINO VALPOLICELLA RIPASSO 750ml</v>
          </cell>
          <cell r="C9598" t="str">
            <v>Y</v>
          </cell>
          <cell r="D9598" t="str">
            <v>YS</v>
          </cell>
          <cell r="E9598" t="str">
            <v>YSE</v>
          </cell>
          <cell r="F9598">
            <v>750</v>
          </cell>
          <cell r="G9598">
            <v>953422</v>
          </cell>
          <cell r="H9598">
            <v>19.489999999999998</v>
          </cell>
          <cell r="I9598" t="str">
            <v>S</v>
          </cell>
          <cell r="J9598"/>
        </row>
        <row r="9599">
          <cell r="A9599">
            <v>947865</v>
          </cell>
          <cell r="B9599" t="str">
            <v>FASUTINO I GRAN RES '92 750ml</v>
          </cell>
          <cell r="C9599" t="str">
            <v>Y</v>
          </cell>
          <cell r="D9599" t="str">
            <v>YS</v>
          </cell>
          <cell r="E9599" t="str">
            <v>YSE</v>
          </cell>
          <cell r="F9599">
            <v>750</v>
          </cell>
          <cell r="G9599">
            <v>947865</v>
          </cell>
          <cell r="H9599">
            <v>108.58</v>
          </cell>
          <cell r="I9599" t="str">
            <v>S</v>
          </cell>
          <cell r="J9599"/>
        </row>
        <row r="9600">
          <cell r="A9600">
            <v>267715</v>
          </cell>
          <cell r="B9600" t="str">
            <v>FAT BASTARD CABERNET SAUVIGNON 750ml</v>
          </cell>
          <cell r="C9600" t="str">
            <v>Y</v>
          </cell>
          <cell r="D9600" t="str">
            <v>YS</v>
          </cell>
          <cell r="E9600" t="str">
            <v>YSE</v>
          </cell>
          <cell r="F9600">
            <v>750</v>
          </cell>
          <cell r="G9600">
            <v>267715</v>
          </cell>
          <cell r="H9600">
            <v>14.99</v>
          </cell>
          <cell r="I9600" t="str">
            <v>S</v>
          </cell>
          <cell r="J9600"/>
        </row>
        <row r="9601">
          <cell r="A9601">
            <v>267720</v>
          </cell>
          <cell r="B9601" t="str">
            <v>FAT BASTARD CHARDONNAY 750ml</v>
          </cell>
          <cell r="C9601" t="str">
            <v>K</v>
          </cell>
          <cell r="D9601" t="str">
            <v>KR</v>
          </cell>
          <cell r="E9601" t="str">
            <v>KRE</v>
          </cell>
          <cell r="F9601">
            <v>750</v>
          </cell>
          <cell r="G9601">
            <v>267720</v>
          </cell>
          <cell r="H9601">
            <v>16.989999999999998</v>
          </cell>
          <cell r="I9601">
            <v>1</v>
          </cell>
          <cell r="J9601"/>
        </row>
        <row r="9602">
          <cell r="A9602">
            <v>950440</v>
          </cell>
          <cell r="B9602" t="str">
            <v>FAT LOUIS CABERET ROSE 750ml</v>
          </cell>
          <cell r="C9602" t="str">
            <v>Y</v>
          </cell>
          <cell r="D9602" t="str">
            <v>YS</v>
          </cell>
          <cell r="E9602" t="str">
            <v>YSE</v>
          </cell>
          <cell r="F9602">
            <v>750</v>
          </cell>
          <cell r="G9602">
            <v>950440</v>
          </cell>
          <cell r="H9602">
            <v>10.52</v>
          </cell>
          <cell r="I9602" t="str">
            <v>S</v>
          </cell>
          <cell r="J9602"/>
        </row>
        <row r="9603">
          <cell r="A9603">
            <v>920582</v>
          </cell>
          <cell r="B9603" t="str">
            <v>FATALONE BIANCO SPINOMARINO 750ml</v>
          </cell>
          <cell r="C9603" t="str">
            <v>Y</v>
          </cell>
          <cell r="D9603" t="str">
            <v>YS</v>
          </cell>
          <cell r="E9603" t="str">
            <v>YSE</v>
          </cell>
          <cell r="F9603">
            <v>750</v>
          </cell>
          <cell r="G9603">
            <v>920582</v>
          </cell>
          <cell r="H9603">
            <v>13.78</v>
          </cell>
          <cell r="I9603" t="str">
            <v>S</v>
          </cell>
          <cell r="J9603"/>
        </row>
        <row r="9604">
          <cell r="A9604">
            <v>919609</v>
          </cell>
          <cell r="B9604" t="str">
            <v>FATALONE PRIMITIVO 750ml</v>
          </cell>
          <cell r="C9604" t="str">
            <v>Y</v>
          </cell>
          <cell r="D9604" t="str">
            <v>YS</v>
          </cell>
          <cell r="E9604" t="str">
            <v>YSE</v>
          </cell>
          <cell r="F9604">
            <v>750</v>
          </cell>
          <cell r="G9604">
            <v>919609</v>
          </cell>
          <cell r="H9604">
            <v>17.309999999999999</v>
          </cell>
          <cell r="I9604" t="str">
            <v>S</v>
          </cell>
          <cell r="J9604"/>
        </row>
        <row r="9605">
          <cell r="A9605">
            <v>920583</v>
          </cell>
          <cell r="B9605" t="str">
            <v>FATALONE PRIMITIVO RISERVA'19 750ml</v>
          </cell>
          <cell r="C9605" t="str">
            <v>P</v>
          </cell>
          <cell r="D9605" t="str">
            <v>PR</v>
          </cell>
          <cell r="E9605" t="str">
            <v>PRI</v>
          </cell>
          <cell r="F9605">
            <v>750</v>
          </cell>
          <cell r="G9605">
            <v>920583</v>
          </cell>
          <cell r="H9605">
            <v>21.99</v>
          </cell>
          <cell r="I9605" t="str">
            <v>L</v>
          </cell>
          <cell r="J9605"/>
        </row>
        <row r="9606">
          <cell r="A9606">
            <v>920584</v>
          </cell>
          <cell r="B9606" t="str">
            <v>FATALONE TERES 750ml</v>
          </cell>
          <cell r="C9606" t="str">
            <v>Y</v>
          </cell>
          <cell r="D9606" t="str">
            <v>YS</v>
          </cell>
          <cell r="E9606" t="str">
            <v>YSE</v>
          </cell>
          <cell r="F9606">
            <v>750</v>
          </cell>
          <cell r="G9606">
            <v>920584</v>
          </cell>
          <cell r="H9606">
            <v>10.050000000000001</v>
          </cell>
          <cell r="I9606" t="str">
            <v>S</v>
          </cell>
          <cell r="J9606"/>
        </row>
        <row r="9607">
          <cell r="A9607">
            <v>917455</v>
          </cell>
          <cell r="B9607" t="str">
            <v>FATTORIA DEL CERRO CHIANTI CS'20 750ml</v>
          </cell>
          <cell r="C9607" t="str">
            <v>P</v>
          </cell>
          <cell r="D9607" t="str">
            <v>PR</v>
          </cell>
          <cell r="E9607" t="str">
            <v>PRH</v>
          </cell>
          <cell r="F9607">
            <v>750</v>
          </cell>
          <cell r="G9607">
            <v>917455</v>
          </cell>
          <cell r="H9607">
            <v>13.72</v>
          </cell>
          <cell r="I9607" t="str">
            <v>X</v>
          </cell>
          <cell r="J9607"/>
        </row>
        <row r="9608">
          <cell r="A9608">
            <v>916664</v>
          </cell>
          <cell r="B9608" t="str">
            <v>FATTORIA DEL CERRO ROSSO MONTEPUL' 750ml</v>
          </cell>
          <cell r="C9608" t="str">
            <v>P</v>
          </cell>
          <cell r="D9608" t="str">
            <v>PR</v>
          </cell>
          <cell r="E9608" t="str">
            <v>PRI</v>
          </cell>
          <cell r="F9608">
            <v>750</v>
          </cell>
          <cell r="G9608">
            <v>916664</v>
          </cell>
          <cell r="H9608">
            <v>14.99</v>
          </cell>
          <cell r="I9608" t="str">
            <v>L</v>
          </cell>
          <cell r="J9608"/>
        </row>
        <row r="9609">
          <cell r="A9609">
            <v>915209</v>
          </cell>
          <cell r="B9609" t="str">
            <v>FATTORIA DEL CERRO V NOBILE'18 750ml</v>
          </cell>
          <cell r="C9609" t="str">
            <v>P</v>
          </cell>
          <cell r="D9609" t="str">
            <v>PR</v>
          </cell>
          <cell r="E9609" t="str">
            <v>PRI</v>
          </cell>
          <cell r="F9609">
            <v>750</v>
          </cell>
          <cell r="G9609">
            <v>915209</v>
          </cell>
          <cell r="H9609">
            <v>21.49</v>
          </cell>
          <cell r="I9609" t="str">
            <v>L</v>
          </cell>
          <cell r="J9609"/>
        </row>
        <row r="9610">
          <cell r="A9610">
            <v>950296</v>
          </cell>
          <cell r="B9610" t="str">
            <v>FATTORIA DEL CERRO VINO NOBILE RSV 750ml</v>
          </cell>
          <cell r="C9610" t="str">
            <v>Y</v>
          </cell>
          <cell r="D9610" t="str">
            <v>YS</v>
          </cell>
          <cell r="E9610" t="str">
            <v>YSE</v>
          </cell>
          <cell r="F9610">
            <v>750</v>
          </cell>
          <cell r="G9610">
            <v>950296</v>
          </cell>
          <cell r="H9610">
            <v>33.770000000000003</v>
          </cell>
          <cell r="I9610" t="str">
            <v>S</v>
          </cell>
          <cell r="J9610"/>
        </row>
        <row r="9611">
          <cell r="A9611">
            <v>953159</v>
          </cell>
          <cell r="B9611" t="str">
            <v>FATTORIA LAVACCHIO CEDRO CHIANTI ' 750ml</v>
          </cell>
          <cell r="C9611" t="str">
            <v>Y</v>
          </cell>
          <cell r="D9611" t="str">
            <v>YS</v>
          </cell>
          <cell r="E9611" t="str">
            <v>YSE</v>
          </cell>
          <cell r="F9611">
            <v>750</v>
          </cell>
          <cell r="G9611">
            <v>953159</v>
          </cell>
          <cell r="H9611">
            <v>10.6</v>
          </cell>
          <cell r="I9611" t="str">
            <v>S</v>
          </cell>
          <cell r="J9611"/>
        </row>
        <row r="9612">
          <cell r="A9612">
            <v>950427</v>
          </cell>
          <cell r="B9612" t="str">
            <v>FATTORIA LAVACCHIO CEDRO CHIANTI R 750ml</v>
          </cell>
          <cell r="C9612" t="str">
            <v>Y</v>
          </cell>
          <cell r="D9612" t="str">
            <v>YS</v>
          </cell>
          <cell r="E9612" t="str">
            <v>YSE</v>
          </cell>
          <cell r="F9612">
            <v>750</v>
          </cell>
          <cell r="G9612">
            <v>950427</v>
          </cell>
          <cell r="H9612">
            <v>9.01</v>
          </cell>
          <cell r="I9612" t="str">
            <v>U</v>
          </cell>
          <cell r="J9612"/>
        </row>
        <row r="9613">
          <cell r="A9613">
            <v>948741</v>
          </cell>
          <cell r="B9613" t="str">
            <v>FATTORIA LAVACCHIO PURO CHIANTI 750ml</v>
          </cell>
          <cell r="C9613" t="str">
            <v>Y</v>
          </cell>
          <cell r="D9613" t="str">
            <v>YS</v>
          </cell>
          <cell r="E9613" t="str">
            <v>YSE</v>
          </cell>
          <cell r="F9613">
            <v>750</v>
          </cell>
          <cell r="G9613">
            <v>948741</v>
          </cell>
          <cell r="H9613">
            <v>13.21</v>
          </cell>
          <cell r="I9613" t="str">
            <v>S</v>
          </cell>
          <cell r="J9613"/>
        </row>
        <row r="9614">
          <cell r="A9614">
            <v>923233</v>
          </cell>
          <cell r="B9614" t="str">
            <v>FATTORIA MANI DI LUNA SANJOLAIS 750ml</v>
          </cell>
          <cell r="C9614" t="str">
            <v>Y</v>
          </cell>
          <cell r="D9614" t="str">
            <v>YS</v>
          </cell>
          <cell r="E9614" t="str">
            <v>YSE</v>
          </cell>
          <cell r="F9614">
            <v>750</v>
          </cell>
          <cell r="G9614">
            <v>923233</v>
          </cell>
          <cell r="H9614">
            <v>26.8</v>
          </cell>
          <cell r="I9614" t="str">
            <v>U</v>
          </cell>
          <cell r="J9614"/>
        </row>
        <row r="9615">
          <cell r="A9615">
            <v>950294</v>
          </cell>
          <cell r="B9615" t="str">
            <v>FATTORIA SARDI ROSATO TOSCANA'19 750ml</v>
          </cell>
          <cell r="C9615" t="str">
            <v>M</v>
          </cell>
          <cell r="D9615" t="str">
            <v>MP</v>
          </cell>
          <cell r="E9615" t="str">
            <v>MPX</v>
          </cell>
          <cell r="F9615">
            <v>750</v>
          </cell>
          <cell r="G9615">
            <v>950294</v>
          </cell>
          <cell r="H9615">
            <v>19.91</v>
          </cell>
          <cell r="I9615" t="str">
            <v>X</v>
          </cell>
          <cell r="J9615"/>
        </row>
        <row r="9616">
          <cell r="A9616">
            <v>902431</v>
          </cell>
          <cell r="B9616" t="str">
            <v>FAUGEERES GRANDE RESERVE ROUGE 750ml</v>
          </cell>
          <cell r="C9616" t="str">
            <v>Y</v>
          </cell>
          <cell r="D9616" t="str">
            <v>YS</v>
          </cell>
          <cell r="E9616" t="str">
            <v>YSE</v>
          </cell>
          <cell r="F9616">
            <v>750</v>
          </cell>
          <cell r="G9616">
            <v>902431</v>
          </cell>
          <cell r="H9616">
            <v>31.81</v>
          </cell>
          <cell r="I9616" t="str">
            <v>S</v>
          </cell>
          <cell r="J9616"/>
        </row>
        <row r="9617">
          <cell r="A9617">
            <v>910236</v>
          </cell>
          <cell r="B9617" t="str">
            <v>FAURY COLLINES RHODANIENNES SYRAH 750ml</v>
          </cell>
          <cell r="C9617" t="str">
            <v>P</v>
          </cell>
          <cell r="D9617" t="str">
            <v>PR</v>
          </cell>
          <cell r="E9617" t="str">
            <v>PRE</v>
          </cell>
          <cell r="F9617">
            <v>750</v>
          </cell>
          <cell r="G9617">
            <v>910236</v>
          </cell>
          <cell r="H9617">
            <v>29.47</v>
          </cell>
          <cell r="I9617" t="str">
            <v>S</v>
          </cell>
          <cell r="J9617"/>
        </row>
        <row r="9618">
          <cell r="A9618">
            <v>952083</v>
          </cell>
          <cell r="B9618" t="str">
            <v>FAUSEE PISTE LE COMMUNARD 750ml</v>
          </cell>
          <cell r="C9618" t="str">
            <v>Y</v>
          </cell>
          <cell r="D9618" t="str">
            <v>YS</v>
          </cell>
          <cell r="E9618" t="str">
            <v>YSE</v>
          </cell>
          <cell r="F9618">
            <v>750</v>
          </cell>
          <cell r="G9618">
            <v>952083</v>
          </cell>
          <cell r="H9618">
            <v>15.41</v>
          </cell>
          <cell r="I9618" t="str">
            <v>S</v>
          </cell>
          <cell r="J9618"/>
        </row>
        <row r="9619">
          <cell r="A9619">
            <v>951346</v>
          </cell>
          <cell r="B9619" t="str">
            <v>FAUSEE PISTE MARCOUX RED WILLOW SY 750ml</v>
          </cell>
          <cell r="C9619" t="str">
            <v>Y</v>
          </cell>
          <cell r="D9619" t="str">
            <v>YS</v>
          </cell>
          <cell r="E9619" t="str">
            <v>YSE</v>
          </cell>
          <cell r="F9619">
            <v>750</v>
          </cell>
          <cell r="G9619">
            <v>951346</v>
          </cell>
          <cell r="H9619">
            <v>29</v>
          </cell>
          <cell r="I9619" t="str">
            <v>S</v>
          </cell>
          <cell r="J9619"/>
        </row>
        <row r="9620">
          <cell r="A9620">
            <v>951348</v>
          </cell>
          <cell r="B9620" t="str">
            <v>FAUSEE PISTE RIVER ROCK SYRAH '10 750ml</v>
          </cell>
          <cell r="C9620" t="str">
            <v>Y</v>
          </cell>
          <cell r="D9620" t="str">
            <v>YS</v>
          </cell>
          <cell r="E9620" t="str">
            <v>YSE</v>
          </cell>
          <cell r="F9620">
            <v>750</v>
          </cell>
          <cell r="G9620">
            <v>951348</v>
          </cell>
          <cell r="H9620">
            <v>38.4</v>
          </cell>
          <cell r="I9620" t="str">
            <v>S</v>
          </cell>
          <cell r="J9620"/>
        </row>
        <row r="9621">
          <cell r="A9621">
            <v>951343</v>
          </cell>
          <cell r="B9621" t="str">
            <v>FAUSEE PISTE ROSE XO SAUCE '15 750ml</v>
          </cell>
          <cell r="C9621" t="str">
            <v>Y</v>
          </cell>
          <cell r="D9621" t="str">
            <v>YS</v>
          </cell>
          <cell r="E9621" t="str">
            <v>YSE</v>
          </cell>
          <cell r="F9621">
            <v>750</v>
          </cell>
          <cell r="G9621">
            <v>951343</v>
          </cell>
          <cell r="H9621">
            <v>20.54</v>
          </cell>
          <cell r="I9621" t="str">
            <v>S</v>
          </cell>
          <cell r="J9621"/>
        </row>
        <row r="9622">
          <cell r="A9622">
            <v>951344</v>
          </cell>
          <cell r="B9622" t="str">
            <v>FAUSEE PISTE VIOGNIER ALPINE 750ml</v>
          </cell>
          <cell r="C9622" t="str">
            <v>Y</v>
          </cell>
          <cell r="D9622" t="str">
            <v>YS</v>
          </cell>
          <cell r="E9622" t="str">
            <v>YSE</v>
          </cell>
          <cell r="F9622">
            <v>750</v>
          </cell>
          <cell r="G9622">
            <v>951344</v>
          </cell>
          <cell r="H9622">
            <v>20.54</v>
          </cell>
          <cell r="I9622" t="str">
            <v>S</v>
          </cell>
          <cell r="J9622"/>
        </row>
        <row r="9623">
          <cell r="A9623">
            <v>951342</v>
          </cell>
          <cell r="B9623" t="str">
            <v>FAUSSE PISTE GRENACHE ROSE '15 750ml</v>
          </cell>
          <cell r="C9623" t="str">
            <v>Y</v>
          </cell>
          <cell r="D9623" t="str">
            <v>YS</v>
          </cell>
          <cell r="E9623" t="str">
            <v>YSE</v>
          </cell>
          <cell r="F9623">
            <v>750</v>
          </cell>
          <cell r="G9623">
            <v>951342</v>
          </cell>
          <cell r="H9623">
            <v>20.54</v>
          </cell>
          <cell r="I9623" t="str">
            <v>S</v>
          </cell>
          <cell r="J9623"/>
        </row>
        <row r="9624">
          <cell r="A9624">
            <v>952896</v>
          </cell>
          <cell r="B9624" t="str">
            <v>FAUSSE PISTE NOUVEAU 750ml</v>
          </cell>
          <cell r="C9624" t="str">
            <v>Y</v>
          </cell>
          <cell r="D9624" t="str">
            <v>YS</v>
          </cell>
          <cell r="E9624" t="str">
            <v>YSE</v>
          </cell>
          <cell r="F9624">
            <v>750</v>
          </cell>
          <cell r="G9624">
            <v>952896</v>
          </cell>
          <cell r="H9624">
            <v>14.04</v>
          </cell>
          <cell r="I9624" t="str">
            <v>S</v>
          </cell>
          <cell r="J9624"/>
        </row>
        <row r="9625">
          <cell r="A9625">
            <v>954235</v>
          </cell>
          <cell r="B9625" t="str">
            <v>FAUSSE PISTE OYSTER SAUCE 750ml</v>
          </cell>
          <cell r="C9625" t="str">
            <v>Y</v>
          </cell>
          <cell r="D9625" t="str">
            <v>YS</v>
          </cell>
          <cell r="E9625" t="str">
            <v>YSE</v>
          </cell>
          <cell r="F9625">
            <v>750</v>
          </cell>
          <cell r="G9625">
            <v>954235</v>
          </cell>
          <cell r="H9625">
            <v>17.89</v>
          </cell>
          <cell r="I9625" t="str">
            <v>S</v>
          </cell>
          <cell r="J9625"/>
        </row>
        <row r="9626">
          <cell r="A9626">
            <v>951345</v>
          </cell>
          <cell r="B9626" t="str">
            <v>FAUSSE PISTE PN VEGETABLE LAMB'14 750ml</v>
          </cell>
          <cell r="C9626" t="str">
            <v>Y</v>
          </cell>
          <cell r="D9626" t="str">
            <v>YS</v>
          </cell>
          <cell r="E9626" t="str">
            <v>YSE</v>
          </cell>
          <cell r="F9626">
            <v>750</v>
          </cell>
          <cell r="G9626">
            <v>951345</v>
          </cell>
          <cell r="H9626">
            <v>29</v>
          </cell>
          <cell r="I9626" t="str">
            <v>S</v>
          </cell>
          <cell r="J9626"/>
        </row>
        <row r="9627">
          <cell r="A9627">
            <v>952074</v>
          </cell>
          <cell r="B9627" t="str">
            <v>FAUSSE PISTE SECRET SAUCE SYRAH'16 750ml</v>
          </cell>
          <cell r="C9627" t="str">
            <v>P</v>
          </cell>
          <cell r="D9627" t="str">
            <v>PL</v>
          </cell>
          <cell r="E9627" t="str">
            <v>PLJ</v>
          </cell>
          <cell r="F9627">
            <v>750</v>
          </cell>
          <cell r="G9627">
            <v>952074</v>
          </cell>
          <cell r="H9627">
            <v>18.04</v>
          </cell>
          <cell r="I9627" t="str">
            <v>X</v>
          </cell>
          <cell r="J9627"/>
        </row>
        <row r="9628">
          <cell r="A9628">
            <v>950005</v>
          </cell>
          <cell r="B9628" t="str">
            <v>FAUST CABERNET SAV '08 375ml</v>
          </cell>
          <cell r="C9628" t="str">
            <v>Y</v>
          </cell>
          <cell r="D9628" t="str">
            <v>YS</v>
          </cell>
          <cell r="E9628" t="str">
            <v>YSE</v>
          </cell>
          <cell r="F9628">
            <v>375</v>
          </cell>
          <cell r="G9628">
            <v>950005</v>
          </cell>
          <cell r="H9628">
            <v>28.53</v>
          </cell>
          <cell r="I9628" t="str">
            <v>X</v>
          </cell>
          <cell r="J9628"/>
        </row>
        <row r="9629">
          <cell r="A9629">
            <v>950006</v>
          </cell>
          <cell r="B9629" t="str">
            <v>FAUST CABERNET SAV '10 750ml</v>
          </cell>
          <cell r="C9629" t="str">
            <v>Y</v>
          </cell>
          <cell r="D9629" t="str">
            <v>YS</v>
          </cell>
          <cell r="E9629" t="str">
            <v>YSE</v>
          </cell>
          <cell r="F9629">
            <v>750</v>
          </cell>
          <cell r="G9629">
            <v>950006</v>
          </cell>
          <cell r="H9629">
            <v>56.9</v>
          </cell>
          <cell r="I9629" t="str">
            <v>X</v>
          </cell>
          <cell r="J9629"/>
        </row>
        <row r="9630">
          <cell r="A9630">
            <v>921024</v>
          </cell>
          <cell r="B9630" t="str">
            <v>FAUST CABERNET THE PACT'13/14 750ml</v>
          </cell>
          <cell r="C9630" t="str">
            <v>P</v>
          </cell>
          <cell r="D9630" t="str">
            <v>PL</v>
          </cell>
          <cell r="E9630" t="str">
            <v>PLB</v>
          </cell>
          <cell r="F9630">
            <v>750</v>
          </cell>
          <cell r="G9630">
            <v>921024</v>
          </cell>
          <cell r="H9630">
            <v>121.45</v>
          </cell>
          <cell r="I9630" t="str">
            <v>X</v>
          </cell>
          <cell r="J9630"/>
        </row>
        <row r="9631">
          <cell r="A9631">
            <v>919927</v>
          </cell>
          <cell r="B9631" t="str">
            <v>FAUST CABERNET'18 375 ml</v>
          </cell>
          <cell r="C9631" t="str">
            <v>Y</v>
          </cell>
          <cell r="D9631" t="str">
            <v>YS</v>
          </cell>
          <cell r="E9631" t="str">
            <v>YSE</v>
          </cell>
          <cell r="F9631">
            <v>375</v>
          </cell>
          <cell r="G9631">
            <v>919927</v>
          </cell>
          <cell r="H9631">
            <v>34.15</v>
          </cell>
          <cell r="I9631" t="str">
            <v>S</v>
          </cell>
          <cell r="J9631"/>
        </row>
        <row r="9632">
          <cell r="A9632">
            <v>947862</v>
          </cell>
          <cell r="B9632" t="str">
            <v>FAUSTINO GRAN RES '01 750ml</v>
          </cell>
          <cell r="C9632" t="str">
            <v>Y</v>
          </cell>
          <cell r="D9632" t="str">
            <v>YS</v>
          </cell>
          <cell r="E9632" t="str">
            <v>YSE</v>
          </cell>
          <cell r="F9632">
            <v>750</v>
          </cell>
          <cell r="G9632">
            <v>947862</v>
          </cell>
          <cell r="H9632">
            <v>37.450000000000003</v>
          </cell>
          <cell r="I9632" t="str">
            <v>U</v>
          </cell>
          <cell r="J9632"/>
        </row>
        <row r="9633">
          <cell r="A9633">
            <v>952689</v>
          </cell>
          <cell r="B9633" t="str">
            <v>FAUSTINO GRAN RESERVE 1964 750ml</v>
          </cell>
          <cell r="C9633" t="str">
            <v>Y</v>
          </cell>
          <cell r="D9633" t="str">
            <v>YS</v>
          </cell>
          <cell r="E9633" t="str">
            <v>YSE</v>
          </cell>
          <cell r="F9633">
            <v>750</v>
          </cell>
          <cell r="G9633">
            <v>952689</v>
          </cell>
          <cell r="H9633">
            <v>247.7</v>
          </cell>
          <cell r="I9633" t="str">
            <v>U</v>
          </cell>
          <cell r="J9633"/>
        </row>
        <row r="9634">
          <cell r="A9634">
            <v>952690</v>
          </cell>
          <cell r="B9634" t="str">
            <v>FAUSTINO GRAN RESERVE 1970 750ml</v>
          </cell>
          <cell r="C9634" t="str">
            <v>Y</v>
          </cell>
          <cell r="D9634" t="str">
            <v>YS</v>
          </cell>
          <cell r="E9634" t="str">
            <v>YSE</v>
          </cell>
          <cell r="F9634">
            <v>750</v>
          </cell>
          <cell r="G9634">
            <v>952690</v>
          </cell>
          <cell r="H9634">
            <v>178.14</v>
          </cell>
          <cell r="I9634" t="str">
            <v>U</v>
          </cell>
          <cell r="J9634"/>
        </row>
        <row r="9635">
          <cell r="A9635">
            <v>952692</v>
          </cell>
          <cell r="B9635" t="str">
            <v>FAUSTINO GRAN RESERVE 1987 750ml</v>
          </cell>
          <cell r="C9635" t="str">
            <v>Y</v>
          </cell>
          <cell r="D9635" t="str">
            <v>YS</v>
          </cell>
          <cell r="E9635" t="str">
            <v>YSE</v>
          </cell>
          <cell r="F9635">
            <v>750</v>
          </cell>
          <cell r="G9635">
            <v>952692</v>
          </cell>
          <cell r="H9635">
            <v>108.58</v>
          </cell>
          <cell r="I9635" t="str">
            <v>U</v>
          </cell>
          <cell r="J9635"/>
        </row>
        <row r="9636">
          <cell r="A9636">
            <v>952693</v>
          </cell>
          <cell r="B9636" t="str">
            <v>FAUSTINO GRAN RESERVE 1991 750ml</v>
          </cell>
          <cell r="C9636" t="str">
            <v>Y</v>
          </cell>
          <cell r="D9636" t="str">
            <v>YS</v>
          </cell>
          <cell r="E9636" t="str">
            <v>YSE</v>
          </cell>
          <cell r="F9636">
            <v>750</v>
          </cell>
          <cell r="G9636">
            <v>952693</v>
          </cell>
          <cell r="H9636">
            <v>86.02</v>
          </cell>
          <cell r="I9636" t="str">
            <v>U</v>
          </cell>
          <cell r="J9636"/>
        </row>
        <row r="9637">
          <cell r="A9637">
            <v>952694</v>
          </cell>
          <cell r="B9637" t="str">
            <v>FAUSTINO GRAN RESERVE 1995 750ml</v>
          </cell>
          <cell r="C9637" t="str">
            <v>Y</v>
          </cell>
          <cell r="D9637" t="str">
            <v>YS</v>
          </cell>
          <cell r="E9637" t="str">
            <v>YSE</v>
          </cell>
          <cell r="F9637">
            <v>750</v>
          </cell>
          <cell r="G9637">
            <v>952694</v>
          </cell>
          <cell r="H9637">
            <v>86.02</v>
          </cell>
          <cell r="I9637" t="str">
            <v>U</v>
          </cell>
          <cell r="J9637"/>
        </row>
        <row r="9638">
          <cell r="A9638">
            <v>947863</v>
          </cell>
          <cell r="B9638" t="str">
            <v>FAUSTINO I GRAN RES '82 750ml</v>
          </cell>
          <cell r="C9638" t="str">
            <v>Y</v>
          </cell>
          <cell r="D9638" t="str">
            <v>YS</v>
          </cell>
          <cell r="E9638" t="str">
            <v>YSE</v>
          </cell>
          <cell r="F9638">
            <v>750</v>
          </cell>
          <cell r="G9638">
            <v>947863</v>
          </cell>
          <cell r="H9638">
            <v>128.24</v>
          </cell>
          <cell r="I9638" t="str">
            <v>U</v>
          </cell>
          <cell r="J9638"/>
        </row>
        <row r="9639">
          <cell r="A9639">
            <v>947864</v>
          </cell>
          <cell r="B9639" t="str">
            <v>FAUSTINO I GRAN RES '86 750ml</v>
          </cell>
          <cell r="C9639" t="str">
            <v>Y</v>
          </cell>
          <cell r="D9639" t="str">
            <v>YS</v>
          </cell>
          <cell r="E9639" t="str">
            <v>YSE</v>
          </cell>
          <cell r="F9639">
            <v>750</v>
          </cell>
          <cell r="G9639">
            <v>947864</v>
          </cell>
          <cell r="H9639">
            <v>116.1</v>
          </cell>
          <cell r="I9639" t="str">
            <v>U</v>
          </cell>
          <cell r="J9639"/>
        </row>
        <row r="9640">
          <cell r="A9640">
            <v>947938</v>
          </cell>
          <cell r="B9640" t="str">
            <v>FAUSTINO I GRAN RESERVA 750ml</v>
          </cell>
          <cell r="C9640" t="str">
            <v>Y</v>
          </cell>
          <cell r="D9640" t="str">
            <v>YS</v>
          </cell>
          <cell r="E9640" t="str">
            <v>YSE</v>
          </cell>
          <cell r="F9640">
            <v>750</v>
          </cell>
          <cell r="G9640">
            <v>947938</v>
          </cell>
          <cell r="H9640">
            <v>37.450000000000003</v>
          </cell>
          <cell r="I9640" t="str">
            <v>U</v>
          </cell>
          <cell r="J9640"/>
        </row>
        <row r="9641">
          <cell r="A9641">
            <v>948380</v>
          </cell>
          <cell r="B9641" t="str">
            <v>FAUSTINO V RES RIOJA 375ml</v>
          </cell>
          <cell r="C9641" t="str">
            <v>Y</v>
          </cell>
          <cell r="D9641" t="str">
            <v>YS</v>
          </cell>
          <cell r="E9641" t="str">
            <v>YSE</v>
          </cell>
          <cell r="F9641">
            <v>375</v>
          </cell>
          <cell r="G9641">
            <v>948380</v>
          </cell>
          <cell r="H9641">
            <v>12.04</v>
          </cell>
          <cell r="I9641" t="str">
            <v>X</v>
          </cell>
          <cell r="J9641"/>
        </row>
        <row r="9642">
          <cell r="A9642">
            <v>952192</v>
          </cell>
          <cell r="B9642" t="str">
            <v>FAUSTO CHARDONNAY '14 750ml</v>
          </cell>
          <cell r="C9642" t="str">
            <v>Y</v>
          </cell>
          <cell r="D9642" t="str">
            <v>YS</v>
          </cell>
          <cell r="E9642" t="str">
            <v>YSE</v>
          </cell>
          <cell r="F9642">
            <v>750</v>
          </cell>
          <cell r="G9642">
            <v>952192</v>
          </cell>
          <cell r="H9642">
            <v>31.26</v>
          </cell>
          <cell r="I9642" t="str">
            <v>S</v>
          </cell>
          <cell r="J9642"/>
        </row>
        <row r="9643">
          <cell r="A9643">
            <v>917330</v>
          </cell>
          <cell r="B9643" t="str">
            <v>FAVIELEY CHARMES CHAMBERTIN 2016 750ml</v>
          </cell>
          <cell r="C9643" t="str">
            <v>Y</v>
          </cell>
          <cell r="D9643" t="str">
            <v>YS</v>
          </cell>
          <cell r="E9643" t="str">
            <v>YSE</v>
          </cell>
          <cell r="F9643">
            <v>750</v>
          </cell>
          <cell r="G9643">
            <v>917330</v>
          </cell>
          <cell r="H9643">
            <v>233.55</v>
          </cell>
          <cell r="I9643" t="str">
            <v>S</v>
          </cell>
          <cell r="J9643"/>
        </row>
        <row r="9644">
          <cell r="A9644">
            <v>900117</v>
          </cell>
          <cell r="B9644" t="str">
            <v>FAYOLLE HAUTERIVE CROZES HERMITAGE 750ml</v>
          </cell>
          <cell r="C9644" t="str">
            <v>Y</v>
          </cell>
          <cell r="D9644" t="str">
            <v>YS</v>
          </cell>
          <cell r="E9644" t="str">
            <v>YSE</v>
          </cell>
          <cell r="F9644">
            <v>750</v>
          </cell>
          <cell r="G9644">
            <v>900117</v>
          </cell>
          <cell r="H9644">
            <v>28.99</v>
          </cell>
          <cell r="I9644" t="str">
            <v>S</v>
          </cell>
          <cell r="J9644"/>
        </row>
        <row r="9645">
          <cell r="A9645">
            <v>948088</v>
          </cell>
          <cell r="B9645" t="str">
            <v>FAZI BATAGLIA ROSSO CONERO 750ml</v>
          </cell>
          <cell r="C9645" t="str">
            <v>Y</v>
          </cell>
          <cell r="D9645" t="str">
            <v>YS</v>
          </cell>
          <cell r="E9645" t="str">
            <v>YSE</v>
          </cell>
          <cell r="F9645">
            <v>750</v>
          </cell>
          <cell r="G9645">
            <v>948088</v>
          </cell>
          <cell r="H9645">
            <v>17.47</v>
          </cell>
          <cell r="I9645" t="str">
            <v>S</v>
          </cell>
          <cell r="J9645"/>
        </row>
        <row r="9646">
          <cell r="A9646">
            <v>362000</v>
          </cell>
          <cell r="B9646" t="str">
            <v>FAZI-BATT VERDICCHIO'04/05 750ml</v>
          </cell>
          <cell r="C9646" t="str">
            <v>K</v>
          </cell>
          <cell r="D9646" t="str">
            <v>KR</v>
          </cell>
          <cell r="E9646" t="str">
            <v>KRL</v>
          </cell>
          <cell r="F9646">
            <v>750</v>
          </cell>
          <cell r="G9646">
            <v>362000</v>
          </cell>
          <cell r="H9646">
            <v>9.91</v>
          </cell>
          <cell r="I9646" t="str">
            <v>X</v>
          </cell>
          <cell r="J9646"/>
        </row>
        <row r="9647">
          <cell r="A9647">
            <v>948354</v>
          </cell>
          <cell r="B9647" t="str">
            <v>FEBVRE SAUV ST BRIS 750ml</v>
          </cell>
          <cell r="C9647" t="str">
            <v>Y</v>
          </cell>
          <cell r="D9647" t="str">
            <v>YS</v>
          </cell>
          <cell r="E9647" t="str">
            <v>YSE</v>
          </cell>
          <cell r="F9647">
            <v>750</v>
          </cell>
          <cell r="G9647">
            <v>948354</v>
          </cell>
          <cell r="H9647">
            <v>16.23</v>
          </cell>
          <cell r="I9647" t="str">
            <v>S</v>
          </cell>
          <cell r="J9647"/>
        </row>
        <row r="9648">
          <cell r="A9648">
            <v>953547</v>
          </cell>
          <cell r="B9648" t="str">
            <v>FEDERALIST CHARDONNAY 750ml</v>
          </cell>
          <cell r="C9648" t="str">
            <v>Y</v>
          </cell>
          <cell r="D9648" t="str">
            <v>YS</v>
          </cell>
          <cell r="E9648" t="str">
            <v>YSE</v>
          </cell>
          <cell r="F9648">
            <v>750</v>
          </cell>
          <cell r="G9648">
            <v>953547</v>
          </cell>
          <cell r="H9648">
            <v>15.03</v>
          </cell>
          <cell r="I9648" t="str">
            <v>S</v>
          </cell>
          <cell r="J9648"/>
        </row>
        <row r="9649">
          <cell r="A9649">
            <v>952193</v>
          </cell>
          <cell r="B9649" t="str">
            <v>FEDERALIST HONEST RED BLEND 750ml</v>
          </cell>
          <cell r="C9649" t="str">
            <v>Y</v>
          </cell>
          <cell r="D9649" t="str">
            <v>YS</v>
          </cell>
          <cell r="E9649" t="str">
            <v>YSE</v>
          </cell>
          <cell r="F9649">
            <v>750</v>
          </cell>
          <cell r="G9649">
            <v>952193</v>
          </cell>
          <cell r="H9649">
            <v>17.489999999999998</v>
          </cell>
          <cell r="I9649" t="str">
            <v>S</v>
          </cell>
          <cell r="J9649"/>
        </row>
        <row r="9650">
          <cell r="A9650">
            <v>953549</v>
          </cell>
          <cell r="B9650" t="str">
            <v>FEDERALIST ZINFANDEL DRYCREEK 750ml</v>
          </cell>
          <cell r="C9650" t="str">
            <v>Y</v>
          </cell>
          <cell r="D9650" t="str">
            <v>YS</v>
          </cell>
          <cell r="E9650" t="str">
            <v>YSE</v>
          </cell>
          <cell r="F9650">
            <v>750</v>
          </cell>
          <cell r="G9650">
            <v>953549</v>
          </cell>
          <cell r="H9650">
            <v>24.38</v>
          </cell>
          <cell r="I9650" t="str">
            <v>S</v>
          </cell>
          <cell r="J9650"/>
        </row>
        <row r="9651">
          <cell r="A9651">
            <v>426934</v>
          </cell>
          <cell r="B9651" t="str">
            <v>FEDERALIST ZINFANDEL LODI 750ml</v>
          </cell>
          <cell r="C9651" t="str">
            <v>P</v>
          </cell>
          <cell r="D9651" t="str">
            <v>PL</v>
          </cell>
          <cell r="E9651" t="str">
            <v>PLH</v>
          </cell>
          <cell r="F9651">
            <v>750</v>
          </cell>
          <cell r="G9651">
            <v>426934</v>
          </cell>
          <cell r="H9651">
            <v>19.989999999999998</v>
          </cell>
          <cell r="I9651">
            <v>1</v>
          </cell>
          <cell r="J9651"/>
        </row>
        <row r="9652">
          <cell r="A9652">
            <v>952273</v>
          </cell>
          <cell r="B9652" t="str">
            <v>FEILD RECORDINGS CAB FRANC 750ml</v>
          </cell>
          <cell r="C9652" t="str">
            <v>Y</v>
          </cell>
          <cell r="D9652" t="str">
            <v>YS</v>
          </cell>
          <cell r="E9652" t="str">
            <v>YSE</v>
          </cell>
          <cell r="F9652">
            <v>750</v>
          </cell>
          <cell r="G9652">
            <v>952273</v>
          </cell>
          <cell r="H9652">
            <v>20.21</v>
          </cell>
          <cell r="I9652" t="str">
            <v>S</v>
          </cell>
          <cell r="J9652"/>
        </row>
        <row r="9653">
          <cell r="A9653">
            <v>557026</v>
          </cell>
          <cell r="B9653" t="str">
            <v>FEL CHARD 750ml</v>
          </cell>
          <cell r="C9653" t="str">
            <v>Y</v>
          </cell>
          <cell r="D9653" t="str">
            <v>YS</v>
          </cell>
          <cell r="E9653" t="str">
            <v>YSE</v>
          </cell>
          <cell r="F9653">
            <v>750</v>
          </cell>
          <cell r="G9653">
            <v>557026</v>
          </cell>
          <cell r="H9653">
            <v>33.99</v>
          </cell>
          <cell r="I9653" t="str">
            <v>S</v>
          </cell>
          <cell r="J9653"/>
        </row>
        <row r="9654">
          <cell r="A9654">
            <v>456473</v>
          </cell>
          <cell r="B9654" t="str">
            <v>FEL PINOT NOIR ANDERSON VALLEY 750ml</v>
          </cell>
          <cell r="C9654" t="str">
            <v>P</v>
          </cell>
          <cell r="D9654" t="str">
            <v>PL</v>
          </cell>
          <cell r="E9654" t="str">
            <v>PLR</v>
          </cell>
          <cell r="F9654">
            <v>750</v>
          </cell>
          <cell r="G9654">
            <v>456473</v>
          </cell>
          <cell r="H9654">
            <v>44.51</v>
          </cell>
          <cell r="I9654">
            <v>1</v>
          </cell>
          <cell r="J9654"/>
        </row>
        <row r="9655">
          <cell r="A9655">
            <v>909483</v>
          </cell>
          <cell r="B9655" t="str">
            <v>FELICIA OLD VINE ZIN'06 750ml</v>
          </cell>
          <cell r="C9655" t="str">
            <v>Y</v>
          </cell>
          <cell r="D9655" t="str">
            <v>YS</v>
          </cell>
          <cell r="E9655" t="str">
            <v>YSE</v>
          </cell>
          <cell r="F9655">
            <v>750</v>
          </cell>
          <cell r="G9655">
            <v>909483</v>
          </cell>
          <cell r="H9655">
            <v>23.72</v>
          </cell>
          <cell r="I9655" t="str">
            <v>S</v>
          </cell>
          <cell r="J9655"/>
        </row>
        <row r="9656">
          <cell r="A9656">
            <v>916380</v>
          </cell>
          <cell r="B9656" t="str">
            <v>FELINO CABERNET'15/16 750ml</v>
          </cell>
          <cell r="C9656" t="str">
            <v>P</v>
          </cell>
          <cell r="D9656" t="str">
            <v>PR</v>
          </cell>
          <cell r="E9656" t="str">
            <v>PRV</v>
          </cell>
          <cell r="F9656">
            <v>750</v>
          </cell>
          <cell r="G9656">
            <v>916380</v>
          </cell>
          <cell r="H9656">
            <v>10.8</v>
          </cell>
          <cell r="I9656" t="str">
            <v>X</v>
          </cell>
          <cell r="J9656"/>
        </row>
        <row r="9657">
          <cell r="A9657">
            <v>916381</v>
          </cell>
          <cell r="B9657" t="str">
            <v>FELINO MALBEC'20 750ml</v>
          </cell>
          <cell r="C9657" t="str">
            <v>P</v>
          </cell>
          <cell r="D9657" t="str">
            <v>PR</v>
          </cell>
          <cell r="E9657" t="str">
            <v>PRU</v>
          </cell>
          <cell r="F9657">
            <v>750</v>
          </cell>
          <cell r="G9657">
            <v>916381</v>
          </cell>
          <cell r="H9657">
            <v>19.989999999999998</v>
          </cell>
          <cell r="I9657" t="str">
            <v>L</v>
          </cell>
          <cell r="J9657"/>
        </row>
        <row r="9658">
          <cell r="A9658">
            <v>955585</v>
          </cell>
          <cell r="B9658" t="str">
            <v>FELLUGA COMBO PACK 750ml</v>
          </cell>
          <cell r="C9658" t="str">
            <v>Y</v>
          </cell>
          <cell r="D9658" t="str">
            <v>YS</v>
          </cell>
          <cell r="E9658" t="str">
            <v>YSE</v>
          </cell>
          <cell r="F9658">
            <v>750</v>
          </cell>
          <cell r="G9658">
            <v>955585</v>
          </cell>
          <cell r="H9658">
            <v>27.43</v>
          </cell>
          <cell r="I9658" t="str">
            <v>S</v>
          </cell>
          <cell r="J9658"/>
        </row>
        <row r="9659">
          <cell r="A9659">
            <v>909661</v>
          </cell>
          <cell r="B9659" t="str">
            <v>FELTON ROAD BLOCK 2 CHARD 750ml</v>
          </cell>
          <cell r="C9659" t="str">
            <v>Y</v>
          </cell>
          <cell r="D9659" t="str">
            <v>YS</v>
          </cell>
          <cell r="E9659" t="str">
            <v>YSE</v>
          </cell>
          <cell r="F9659">
            <v>750</v>
          </cell>
          <cell r="G9659">
            <v>909661</v>
          </cell>
          <cell r="H9659">
            <v>49.2</v>
          </cell>
          <cell r="I9659" t="str">
            <v>S</v>
          </cell>
          <cell r="J9659"/>
        </row>
        <row r="9660">
          <cell r="A9660">
            <v>916813</v>
          </cell>
          <cell r="B9660" t="str">
            <v>FELTON ROAD PINOT BLOCK 3'08/9 750ml</v>
          </cell>
          <cell r="C9660" t="str">
            <v>P</v>
          </cell>
          <cell r="D9660" t="str">
            <v>PR</v>
          </cell>
          <cell r="E9660" t="str">
            <v>PRW</v>
          </cell>
          <cell r="F9660">
            <v>750</v>
          </cell>
          <cell r="G9660">
            <v>916813</v>
          </cell>
          <cell r="H9660">
            <v>75.48</v>
          </cell>
          <cell r="I9660" t="str">
            <v>X</v>
          </cell>
          <cell r="J9660"/>
        </row>
        <row r="9661">
          <cell r="A9661">
            <v>916814</v>
          </cell>
          <cell r="B9661" t="str">
            <v>FELTON ROAD PINOT NOIR'9/10 750ml</v>
          </cell>
          <cell r="C9661" t="str">
            <v>P</v>
          </cell>
          <cell r="D9661" t="str">
            <v>PR</v>
          </cell>
          <cell r="E9661" t="str">
            <v>PRW</v>
          </cell>
          <cell r="F9661">
            <v>750</v>
          </cell>
          <cell r="G9661">
            <v>916814</v>
          </cell>
          <cell r="H9661">
            <v>50.69</v>
          </cell>
          <cell r="I9661" t="str">
            <v>X</v>
          </cell>
          <cell r="J9661"/>
        </row>
        <row r="9662">
          <cell r="A9662">
            <v>955509</v>
          </cell>
          <cell r="B9662" t="str">
            <v>FENIULLET VENTOUX 750ml</v>
          </cell>
          <cell r="C9662" t="str">
            <v>Y</v>
          </cell>
          <cell r="D9662" t="str">
            <v>YS</v>
          </cell>
          <cell r="E9662" t="str">
            <v>YSE</v>
          </cell>
          <cell r="F9662">
            <v>750</v>
          </cell>
          <cell r="G9662">
            <v>955509</v>
          </cell>
          <cell r="H9662">
            <v>14.82</v>
          </cell>
          <cell r="I9662" t="str">
            <v>S</v>
          </cell>
          <cell r="J9662"/>
        </row>
        <row r="9663">
          <cell r="A9663">
            <v>901425</v>
          </cell>
          <cell r="B9663" t="str">
            <v>FENOUILLET BDV ROUGE CUVEE SOARD 750ml</v>
          </cell>
          <cell r="C9663" t="str">
            <v>Y</v>
          </cell>
          <cell r="D9663" t="str">
            <v>YS</v>
          </cell>
          <cell r="E9663" t="str">
            <v>YSE</v>
          </cell>
          <cell r="F9663">
            <v>750</v>
          </cell>
          <cell r="G9663">
            <v>901425</v>
          </cell>
          <cell r="H9663">
            <v>25.24</v>
          </cell>
          <cell r="I9663" t="str">
            <v>S</v>
          </cell>
          <cell r="J9663"/>
        </row>
        <row r="9664">
          <cell r="A9664">
            <v>955142</v>
          </cell>
          <cell r="B9664" t="str">
            <v>FENOUILLET BDV TERRE BLANCHE ROUGE 750ml</v>
          </cell>
          <cell r="C9664" t="str">
            <v>Y</v>
          </cell>
          <cell r="D9664" t="str">
            <v>YS</v>
          </cell>
          <cell r="E9664" t="str">
            <v>YSE</v>
          </cell>
          <cell r="F9664">
            <v>750</v>
          </cell>
          <cell r="G9664">
            <v>955142</v>
          </cell>
          <cell r="H9664">
            <v>20.25</v>
          </cell>
          <cell r="I9664" t="str">
            <v>S</v>
          </cell>
          <cell r="J9664"/>
        </row>
        <row r="9665">
          <cell r="A9665">
            <v>921248</v>
          </cell>
          <cell r="B9665" t="str">
            <v>FENOUILLET VENTOUX ROSE'20/21 750ml</v>
          </cell>
          <cell r="C9665" t="str">
            <v>M</v>
          </cell>
          <cell r="D9665" t="str">
            <v>MP</v>
          </cell>
          <cell r="E9665" t="str">
            <v>MPX</v>
          </cell>
          <cell r="F9665">
            <v>750</v>
          </cell>
          <cell r="G9665">
            <v>921248</v>
          </cell>
          <cell r="H9665">
            <v>18.170000000000002</v>
          </cell>
          <cell r="I9665" t="str">
            <v>L</v>
          </cell>
          <cell r="J9665"/>
        </row>
        <row r="9666">
          <cell r="A9666">
            <v>948838</v>
          </cell>
          <cell r="B9666" t="str">
            <v>FERD RICHTER BRAUNBERG JUFF 08 750ml</v>
          </cell>
          <cell r="C9666" t="str">
            <v>Y</v>
          </cell>
          <cell r="D9666" t="str">
            <v>YS</v>
          </cell>
          <cell r="E9666" t="str">
            <v>YSE</v>
          </cell>
          <cell r="F9666">
            <v>750</v>
          </cell>
          <cell r="G9666">
            <v>948838</v>
          </cell>
          <cell r="H9666">
            <v>33.840000000000003</v>
          </cell>
          <cell r="I9666" t="str">
            <v>S</v>
          </cell>
          <cell r="J9666"/>
        </row>
        <row r="9667">
          <cell r="A9667">
            <v>948835</v>
          </cell>
          <cell r="B9667" t="str">
            <v>FERD RICHTER GRAHER HIMME KABIN 750ml</v>
          </cell>
          <cell r="C9667" t="str">
            <v>Y</v>
          </cell>
          <cell r="D9667" t="str">
            <v>YS</v>
          </cell>
          <cell r="E9667" t="str">
            <v>YSE</v>
          </cell>
          <cell r="F9667">
            <v>750</v>
          </cell>
          <cell r="G9667">
            <v>948835</v>
          </cell>
          <cell r="H9667">
            <v>28.05</v>
          </cell>
          <cell r="I9667" t="str">
            <v>S</v>
          </cell>
          <cell r="J9667"/>
        </row>
        <row r="9668">
          <cell r="A9668">
            <v>948836</v>
          </cell>
          <cell r="B9668" t="str">
            <v>FERD RICHTER PIERSPORT MICHELS S 750ml</v>
          </cell>
          <cell r="C9668" t="str">
            <v>Y</v>
          </cell>
          <cell r="D9668" t="str">
            <v>YS</v>
          </cell>
          <cell r="E9668" t="str">
            <v>YSE</v>
          </cell>
          <cell r="F9668">
            <v>750</v>
          </cell>
          <cell r="G9668">
            <v>948836</v>
          </cell>
          <cell r="H9668">
            <v>17.399999999999999</v>
          </cell>
          <cell r="I9668" t="str">
            <v>S</v>
          </cell>
          <cell r="J9668"/>
        </row>
        <row r="9669">
          <cell r="A9669">
            <v>948834</v>
          </cell>
          <cell r="B9669" t="str">
            <v>FERD RICHTER WEHLENER SPATL 08 750ml</v>
          </cell>
          <cell r="C9669" t="str">
            <v>Y</v>
          </cell>
          <cell r="D9669" t="str">
            <v>YS</v>
          </cell>
          <cell r="E9669" t="str">
            <v>YSE</v>
          </cell>
          <cell r="F9669">
            <v>750</v>
          </cell>
          <cell r="G9669">
            <v>948834</v>
          </cell>
          <cell r="H9669">
            <v>31.96</v>
          </cell>
          <cell r="I9669" t="str">
            <v>S</v>
          </cell>
          <cell r="J9669"/>
        </row>
        <row r="9670">
          <cell r="A9670">
            <v>918767</v>
          </cell>
          <cell r="B9670" t="str">
            <v>FERD RICHTER WEHLNR SON KAB'20 750ml</v>
          </cell>
          <cell r="C9670" t="str">
            <v>K</v>
          </cell>
          <cell r="D9670" t="str">
            <v>KR</v>
          </cell>
          <cell r="E9670" t="str">
            <v>KRH</v>
          </cell>
          <cell r="F9670">
            <v>750</v>
          </cell>
          <cell r="G9670">
            <v>918767</v>
          </cell>
          <cell r="H9670">
            <v>29.01</v>
          </cell>
          <cell r="I9670" t="str">
            <v>L</v>
          </cell>
          <cell r="J9670"/>
        </row>
        <row r="9671">
          <cell r="A9671">
            <v>952772</v>
          </cell>
          <cell r="B9671" t="str">
            <v>FERDINAND ALBARINO CANS 375 ml</v>
          </cell>
          <cell r="C9671" t="str">
            <v>Y</v>
          </cell>
          <cell r="D9671" t="str">
            <v>YS</v>
          </cell>
          <cell r="E9671" t="str">
            <v>YSE</v>
          </cell>
          <cell r="F9671">
            <v>375</v>
          </cell>
          <cell r="G9671">
            <v>952772</v>
          </cell>
          <cell r="H9671">
            <v>7.89</v>
          </cell>
          <cell r="I9671" t="str">
            <v>S</v>
          </cell>
          <cell r="J9671"/>
        </row>
        <row r="9672">
          <cell r="A9672">
            <v>953648</v>
          </cell>
          <cell r="B9672" t="str">
            <v>FERDINAND ALBARINO'18/19 750ml</v>
          </cell>
          <cell r="C9672" t="str">
            <v>K</v>
          </cell>
          <cell r="D9672" t="str">
            <v>KK</v>
          </cell>
          <cell r="E9672" t="str">
            <v>KKU</v>
          </cell>
          <cell r="F9672">
            <v>750</v>
          </cell>
          <cell r="G9672">
            <v>953648</v>
          </cell>
          <cell r="H9672">
            <v>19.38</v>
          </cell>
          <cell r="I9672" t="str">
            <v>L</v>
          </cell>
          <cell r="J9672"/>
        </row>
        <row r="9673">
          <cell r="A9673">
            <v>924422</v>
          </cell>
          <cell r="B9673" t="str">
            <v>FERDINAND RICHTER PINOT NOIR 2020 750ml</v>
          </cell>
          <cell r="C9673" t="str">
            <v>Y</v>
          </cell>
          <cell r="D9673" t="str">
            <v>YS</v>
          </cell>
          <cell r="E9673" t="str">
            <v>YSE</v>
          </cell>
          <cell r="F9673">
            <v>750</v>
          </cell>
          <cell r="G9673">
            <v>924422</v>
          </cell>
          <cell r="H9673">
            <v>50.61</v>
          </cell>
          <cell r="I9673" t="str">
            <v>S</v>
          </cell>
          <cell r="J9673"/>
        </row>
        <row r="9674">
          <cell r="A9674">
            <v>900476</v>
          </cell>
          <cell r="B9674" t="str">
            <v>FERDINAND TEMPRANILLO 750ml</v>
          </cell>
          <cell r="C9674" t="str">
            <v>Y</v>
          </cell>
          <cell r="D9674" t="str">
            <v>YS</v>
          </cell>
          <cell r="E9674" t="str">
            <v>YSE</v>
          </cell>
          <cell r="F9674">
            <v>750</v>
          </cell>
          <cell r="G9674">
            <v>900476</v>
          </cell>
          <cell r="H9674">
            <v>25.64</v>
          </cell>
          <cell r="I9674" t="str">
            <v>S</v>
          </cell>
          <cell r="J9674"/>
        </row>
        <row r="9675">
          <cell r="A9675">
            <v>955198</v>
          </cell>
          <cell r="B9675" t="str">
            <v>FERGHETTINA BRUT ROSE 750ml</v>
          </cell>
          <cell r="C9675" t="str">
            <v>Y</v>
          </cell>
          <cell r="D9675" t="str">
            <v>YS</v>
          </cell>
          <cell r="E9675" t="str">
            <v>YSE</v>
          </cell>
          <cell r="F9675">
            <v>750</v>
          </cell>
          <cell r="G9675">
            <v>955198</v>
          </cell>
          <cell r="H9675">
            <v>61.97</v>
          </cell>
          <cell r="I9675" t="str">
            <v>S</v>
          </cell>
          <cell r="J9675"/>
        </row>
        <row r="9676">
          <cell r="A9676">
            <v>951216</v>
          </cell>
          <cell r="B9676" t="str">
            <v>FERGHETTINA FRANCIACORTA NV BRUT 750ml</v>
          </cell>
          <cell r="C9676" t="str">
            <v>Y</v>
          </cell>
          <cell r="D9676" t="str">
            <v>YS</v>
          </cell>
          <cell r="E9676" t="str">
            <v>YSE</v>
          </cell>
          <cell r="F9676">
            <v>750</v>
          </cell>
          <cell r="G9676">
            <v>951216</v>
          </cell>
          <cell r="H9676">
            <v>38.47</v>
          </cell>
          <cell r="I9676" t="str">
            <v>S</v>
          </cell>
          <cell r="J9676"/>
        </row>
        <row r="9677">
          <cell r="A9677">
            <v>916866</v>
          </cell>
          <cell r="B9677" t="str">
            <v>FERNANDEZ EL VINCULO CRIANZA'16 750ml</v>
          </cell>
          <cell r="C9677" t="str">
            <v>P</v>
          </cell>
          <cell r="D9677" t="str">
            <v>PR</v>
          </cell>
          <cell r="E9677" t="str">
            <v>PRP</v>
          </cell>
          <cell r="F9677">
            <v>750</v>
          </cell>
          <cell r="G9677">
            <v>916866</v>
          </cell>
          <cell r="H9677">
            <v>19.37</v>
          </cell>
          <cell r="I9677" t="str">
            <v>X</v>
          </cell>
          <cell r="J9677"/>
        </row>
        <row r="9678">
          <cell r="A9678">
            <v>65467</v>
          </cell>
          <cell r="B9678" t="str">
            <v>FERNET BRANCA BITTERS 750ml</v>
          </cell>
          <cell r="C9678" t="str">
            <v>C</v>
          </cell>
          <cell r="D9678" t="str">
            <v>CH</v>
          </cell>
          <cell r="E9678" t="str">
            <v>CHS</v>
          </cell>
          <cell r="F9678">
            <v>750</v>
          </cell>
          <cell r="G9678">
            <v>65467</v>
          </cell>
          <cell r="H9678">
            <v>31.99</v>
          </cell>
          <cell r="I9678">
            <v>1</v>
          </cell>
          <cell r="J9678"/>
        </row>
        <row r="9679">
          <cell r="A9679">
            <v>101507</v>
          </cell>
          <cell r="B9679" t="str">
            <v>FERNET BRANCA BITTERS W/ GLASS VAP 750ml</v>
          </cell>
          <cell r="C9679" t="str">
            <v>Y</v>
          </cell>
          <cell r="D9679" t="str">
            <v>YG</v>
          </cell>
          <cell r="E9679" t="str">
            <v>YGC</v>
          </cell>
          <cell r="F9679">
            <v>750</v>
          </cell>
          <cell r="G9679">
            <v>101507</v>
          </cell>
          <cell r="H9679">
            <v>31.99</v>
          </cell>
          <cell r="I9679" t="str">
            <v>T</v>
          </cell>
          <cell r="J9679"/>
        </row>
        <row r="9680">
          <cell r="A9680">
            <v>100024</v>
          </cell>
          <cell r="B9680" t="str">
            <v>FERNET BRANCA LIQ W/ GLASSES 750ml</v>
          </cell>
          <cell r="C9680" t="str">
            <v>Y</v>
          </cell>
          <cell r="D9680" t="str">
            <v>YG</v>
          </cell>
          <cell r="E9680" t="str">
            <v>YGC</v>
          </cell>
          <cell r="F9680">
            <v>750</v>
          </cell>
          <cell r="G9680">
            <v>100024</v>
          </cell>
          <cell r="H9680">
            <v>16.29</v>
          </cell>
          <cell r="I9680" t="str">
            <v>D</v>
          </cell>
          <cell r="J9680"/>
        </row>
        <row r="9681">
          <cell r="A9681">
            <v>953531</v>
          </cell>
          <cell r="B9681" t="str">
            <v>FERNET VITTONE 750ml</v>
          </cell>
          <cell r="C9681" t="str">
            <v>Y</v>
          </cell>
          <cell r="D9681" t="str">
            <v>YS</v>
          </cell>
          <cell r="E9681" t="str">
            <v>YSA</v>
          </cell>
          <cell r="F9681">
            <v>750</v>
          </cell>
          <cell r="G9681">
            <v>953531</v>
          </cell>
          <cell r="H9681">
            <v>26.99</v>
          </cell>
          <cell r="I9681" t="str">
            <v>X</v>
          </cell>
          <cell r="J9681"/>
        </row>
        <row r="9682">
          <cell r="A9682">
            <v>902755</v>
          </cell>
          <cell r="B9682" t="str">
            <v>FERRARI BROTHERS ROSE 750ml</v>
          </cell>
          <cell r="C9682" t="str">
            <v>Y</v>
          </cell>
          <cell r="D9682" t="str">
            <v>YS</v>
          </cell>
          <cell r="E9682" t="str">
            <v>YSE</v>
          </cell>
          <cell r="F9682">
            <v>750</v>
          </cell>
          <cell r="G9682">
            <v>902755</v>
          </cell>
          <cell r="H9682">
            <v>22.51</v>
          </cell>
          <cell r="I9682" t="str">
            <v>S</v>
          </cell>
          <cell r="J9682"/>
        </row>
        <row r="9683">
          <cell r="A9683">
            <v>916203</v>
          </cell>
          <cell r="B9683" t="str">
            <v>FERRARI BRUT NV 750ml</v>
          </cell>
          <cell r="C9683" t="str">
            <v>I</v>
          </cell>
          <cell r="D9683" t="str">
            <v>IH</v>
          </cell>
          <cell r="E9683" t="str">
            <v>IHP</v>
          </cell>
          <cell r="F9683">
            <v>750</v>
          </cell>
          <cell r="G9683">
            <v>916203</v>
          </cell>
          <cell r="H9683">
            <v>35.99</v>
          </cell>
          <cell r="I9683" t="str">
            <v>L</v>
          </cell>
          <cell r="J9683"/>
        </row>
        <row r="9684">
          <cell r="A9684">
            <v>464507</v>
          </cell>
          <cell r="B9684" t="str">
            <v>FERRARI CARANO P N ANDERSON'15/17 750ml</v>
          </cell>
          <cell r="C9684" t="str">
            <v>P</v>
          </cell>
          <cell r="D9684" t="str">
            <v>PL</v>
          </cell>
          <cell r="E9684" t="str">
            <v>PLR</v>
          </cell>
          <cell r="F9684">
            <v>750</v>
          </cell>
          <cell r="G9684">
            <v>464507</v>
          </cell>
          <cell r="H9684">
            <v>18.899999999999999</v>
          </cell>
          <cell r="I9684" t="str">
            <v>X</v>
          </cell>
          <cell r="J9684"/>
        </row>
        <row r="9685">
          <cell r="A9685">
            <v>921845</v>
          </cell>
          <cell r="B9685" t="str">
            <v>FERRARI FOR AMAN 750ml</v>
          </cell>
          <cell r="C9685" t="str">
            <v>Y</v>
          </cell>
          <cell r="D9685" t="str">
            <v>YS</v>
          </cell>
          <cell r="E9685" t="str">
            <v>YSE</v>
          </cell>
          <cell r="F9685">
            <v>750</v>
          </cell>
          <cell r="G9685">
            <v>921845</v>
          </cell>
          <cell r="H9685">
            <v>38.03</v>
          </cell>
          <cell r="I9685" t="str">
            <v>S</v>
          </cell>
          <cell r="J9685"/>
        </row>
        <row r="9686">
          <cell r="A9686">
            <v>951413</v>
          </cell>
          <cell r="B9686" t="str">
            <v>FERRARI ROSE 750ml</v>
          </cell>
          <cell r="C9686" t="str">
            <v>Y</v>
          </cell>
          <cell r="D9686" t="str">
            <v>YS</v>
          </cell>
          <cell r="E9686" t="str">
            <v>YSE</v>
          </cell>
          <cell r="F9686">
            <v>750</v>
          </cell>
          <cell r="G9686">
            <v>951413</v>
          </cell>
          <cell r="H9686">
            <v>38.78</v>
          </cell>
          <cell r="I9686" t="str">
            <v>S</v>
          </cell>
          <cell r="J9686"/>
        </row>
        <row r="9687">
          <cell r="A9687">
            <v>951412</v>
          </cell>
          <cell r="B9687" t="str">
            <v>FERRARI ROSE 375 ml</v>
          </cell>
          <cell r="C9687" t="str">
            <v>Y</v>
          </cell>
          <cell r="D9687" t="str">
            <v>YS</v>
          </cell>
          <cell r="E9687" t="str">
            <v>YSE</v>
          </cell>
          <cell r="F9687">
            <v>375</v>
          </cell>
          <cell r="G9687">
            <v>951412</v>
          </cell>
          <cell r="H9687">
            <v>16.46</v>
          </cell>
          <cell r="I9687" t="str">
            <v>S</v>
          </cell>
          <cell r="J9687"/>
        </row>
        <row r="9688">
          <cell r="A9688">
            <v>464475</v>
          </cell>
          <cell r="B9688" t="str">
            <v>FERRARI-CARANO CABERNET'17/18 750ml</v>
          </cell>
          <cell r="C9688" t="str">
            <v>P</v>
          </cell>
          <cell r="D9688" t="str">
            <v>PL</v>
          </cell>
          <cell r="E9688" t="str">
            <v>PLB</v>
          </cell>
          <cell r="F9688">
            <v>750</v>
          </cell>
          <cell r="G9688">
            <v>464475</v>
          </cell>
          <cell r="H9688">
            <v>32.99</v>
          </cell>
          <cell r="I9688" t="str">
            <v>X</v>
          </cell>
          <cell r="J9688"/>
        </row>
        <row r="9689">
          <cell r="A9689">
            <v>951614</v>
          </cell>
          <cell r="B9689" t="str">
            <v>FERRARI-CARANO CHARD RSV'20 750ml</v>
          </cell>
          <cell r="C9689" t="str">
            <v>K</v>
          </cell>
          <cell r="D9689" t="str">
            <v>KK</v>
          </cell>
          <cell r="E9689" t="str">
            <v>KKB</v>
          </cell>
          <cell r="F9689">
            <v>750</v>
          </cell>
          <cell r="G9689">
            <v>951614</v>
          </cell>
          <cell r="H9689">
            <v>34.99</v>
          </cell>
          <cell r="I9689" t="str">
            <v>X</v>
          </cell>
          <cell r="J9689"/>
        </row>
        <row r="9690">
          <cell r="A9690">
            <v>564400</v>
          </cell>
          <cell r="B9690" t="str">
            <v>FERRARI-CARANO CHARDONNAY 750ml</v>
          </cell>
          <cell r="C9690" t="str">
            <v>K</v>
          </cell>
          <cell r="D9690" t="str">
            <v>KK</v>
          </cell>
          <cell r="E9690" t="str">
            <v>KKB</v>
          </cell>
          <cell r="F9690">
            <v>750</v>
          </cell>
          <cell r="G9690">
            <v>564400</v>
          </cell>
          <cell r="H9690">
            <v>22.99</v>
          </cell>
          <cell r="I9690">
            <v>1</v>
          </cell>
          <cell r="J9690"/>
        </row>
        <row r="9691">
          <cell r="A9691">
            <v>564370</v>
          </cell>
          <cell r="B9691" t="str">
            <v>FERRARI-CARANO FUME BLANC 750ml</v>
          </cell>
          <cell r="C9691" t="str">
            <v>K</v>
          </cell>
          <cell r="D9691" t="str">
            <v>KK</v>
          </cell>
          <cell r="E9691" t="str">
            <v>KKD</v>
          </cell>
          <cell r="F9691">
            <v>750</v>
          </cell>
          <cell r="G9691">
            <v>564370</v>
          </cell>
          <cell r="H9691">
            <v>16.989999999999998</v>
          </cell>
          <cell r="I9691">
            <v>1</v>
          </cell>
          <cell r="J9691"/>
        </row>
        <row r="9692">
          <cell r="A9692">
            <v>464500</v>
          </cell>
          <cell r="B9692" t="str">
            <v>FERRARI-CARANO MERLOT 750ml</v>
          </cell>
          <cell r="C9692" t="str">
            <v>P</v>
          </cell>
          <cell r="D9692" t="str">
            <v>PL</v>
          </cell>
          <cell r="E9692" t="str">
            <v>PLF</v>
          </cell>
          <cell r="F9692">
            <v>750</v>
          </cell>
          <cell r="G9692">
            <v>464500</v>
          </cell>
          <cell r="H9692">
            <v>27.99</v>
          </cell>
          <cell r="I9692">
            <v>1</v>
          </cell>
          <cell r="J9692"/>
        </row>
        <row r="9693">
          <cell r="A9693">
            <v>915784</v>
          </cell>
          <cell r="B9693" t="str">
            <v>FERRARI-CARANO PINOT GRIGIO'21 750ml</v>
          </cell>
          <cell r="C9693" t="str">
            <v>K</v>
          </cell>
          <cell r="D9693" t="str">
            <v>KK</v>
          </cell>
          <cell r="E9693" t="str">
            <v>KKH</v>
          </cell>
          <cell r="F9693">
            <v>750</v>
          </cell>
          <cell r="G9693">
            <v>915784</v>
          </cell>
          <cell r="H9693">
            <v>15.99</v>
          </cell>
          <cell r="I9693" t="str">
            <v>X</v>
          </cell>
          <cell r="J9693"/>
        </row>
        <row r="9694">
          <cell r="A9694">
            <v>653620</v>
          </cell>
          <cell r="B9694" t="str">
            <v>FERRARI-CARANO ROSÃ‰'20/21 750ml</v>
          </cell>
          <cell r="C9694" t="str">
            <v>M</v>
          </cell>
          <cell r="D9694" t="str">
            <v>MP</v>
          </cell>
          <cell r="E9694" t="str">
            <v>MPW</v>
          </cell>
          <cell r="F9694">
            <v>750</v>
          </cell>
          <cell r="G9694">
            <v>653620</v>
          </cell>
          <cell r="H9694">
            <v>13.99</v>
          </cell>
          <cell r="I9694" t="str">
            <v>L</v>
          </cell>
          <cell r="J9694"/>
        </row>
        <row r="9695">
          <cell r="A9695">
            <v>464550</v>
          </cell>
          <cell r="B9695" t="str">
            <v>FERRARI-CARANO SIENA'17/18 750ml</v>
          </cell>
          <cell r="C9695" t="str">
            <v>P</v>
          </cell>
          <cell r="D9695" t="str">
            <v>PL</v>
          </cell>
          <cell r="E9695" t="str">
            <v>PLQ</v>
          </cell>
          <cell r="F9695">
            <v>750</v>
          </cell>
          <cell r="G9695">
            <v>464550</v>
          </cell>
          <cell r="H9695">
            <v>22.99</v>
          </cell>
          <cell r="I9695" t="str">
            <v>L</v>
          </cell>
          <cell r="J9695"/>
        </row>
        <row r="9696">
          <cell r="A9696">
            <v>464525</v>
          </cell>
          <cell r="B9696" t="str">
            <v>FERRARI-CARANO TRESOR'14 750ml</v>
          </cell>
          <cell r="C9696" t="str">
            <v>P</v>
          </cell>
          <cell r="D9696" t="str">
            <v>PL</v>
          </cell>
          <cell r="E9696" t="str">
            <v>PLD</v>
          </cell>
          <cell r="F9696">
            <v>750</v>
          </cell>
          <cell r="G9696">
            <v>464525</v>
          </cell>
          <cell r="H9696">
            <v>47.99</v>
          </cell>
          <cell r="I9696" t="str">
            <v>X</v>
          </cell>
          <cell r="J9696"/>
        </row>
        <row r="9697">
          <cell r="A9697">
            <v>952583</v>
          </cell>
          <cell r="B9697" t="str">
            <v>FERRATON PERE &amp; FILS LA MATINERE B 750ml</v>
          </cell>
          <cell r="C9697" t="str">
            <v>Y</v>
          </cell>
          <cell r="D9697" t="str">
            <v>YS</v>
          </cell>
          <cell r="E9697" t="str">
            <v>YSE</v>
          </cell>
          <cell r="F9697">
            <v>750</v>
          </cell>
          <cell r="G9697">
            <v>952583</v>
          </cell>
          <cell r="H9697">
            <v>23.99</v>
          </cell>
          <cell r="I9697" t="str">
            <v>S</v>
          </cell>
          <cell r="J9697"/>
        </row>
        <row r="9698">
          <cell r="A9698">
            <v>921870</v>
          </cell>
          <cell r="B9698" t="str">
            <v>FERRATUS RIBERA DEL DUERO 750ml</v>
          </cell>
          <cell r="C9698" t="str">
            <v>Y</v>
          </cell>
          <cell r="D9698" t="str">
            <v>YS</v>
          </cell>
          <cell r="E9698" t="str">
            <v>YSE</v>
          </cell>
          <cell r="F9698">
            <v>750</v>
          </cell>
          <cell r="G9698">
            <v>921870</v>
          </cell>
          <cell r="H9698">
            <v>17.989999999999998</v>
          </cell>
          <cell r="I9698" t="str">
            <v>S</v>
          </cell>
          <cell r="J9698"/>
        </row>
        <row r="9699">
          <cell r="A9699">
            <v>910136</v>
          </cell>
          <cell r="B9699" t="str">
            <v>FERREIRA 20 YEAR TAWNY PORT NV 750ml</v>
          </cell>
          <cell r="C9699" t="str">
            <v>E</v>
          </cell>
          <cell r="D9699" t="str">
            <v>ES</v>
          </cell>
          <cell r="E9699" t="str">
            <v>ESG</v>
          </cell>
          <cell r="F9699">
            <v>750</v>
          </cell>
          <cell r="G9699">
            <v>910136</v>
          </cell>
          <cell r="H9699">
            <v>41.58</v>
          </cell>
          <cell r="I9699" t="str">
            <v>X</v>
          </cell>
          <cell r="J9699"/>
        </row>
        <row r="9700">
          <cell r="A9700">
            <v>912130</v>
          </cell>
          <cell r="B9700" t="str">
            <v>FERREIRA DON ANTONIO 10 YEAR PORT 750ml</v>
          </cell>
          <cell r="C9700" t="str">
            <v>E</v>
          </cell>
          <cell r="D9700" t="str">
            <v>ES</v>
          </cell>
          <cell r="E9700" t="str">
            <v>ESG</v>
          </cell>
          <cell r="F9700">
            <v>750</v>
          </cell>
          <cell r="G9700">
            <v>912130</v>
          </cell>
          <cell r="H9700">
            <v>32.99</v>
          </cell>
          <cell r="I9700" t="str">
            <v>L</v>
          </cell>
          <cell r="J9700"/>
        </row>
        <row r="9701">
          <cell r="A9701">
            <v>906334</v>
          </cell>
          <cell r="B9701" t="str">
            <v>FERREIRA DONA ANTONIA PORT RSV 750ml</v>
          </cell>
          <cell r="C9701" t="str">
            <v>E</v>
          </cell>
          <cell r="D9701" t="str">
            <v>ES</v>
          </cell>
          <cell r="E9701" t="str">
            <v>ESU</v>
          </cell>
          <cell r="F9701">
            <v>750</v>
          </cell>
          <cell r="G9701">
            <v>906334</v>
          </cell>
          <cell r="H9701">
            <v>23.99</v>
          </cell>
          <cell r="I9701" t="str">
            <v>L</v>
          </cell>
          <cell r="J9701"/>
        </row>
        <row r="9702">
          <cell r="A9702">
            <v>949000</v>
          </cell>
          <cell r="B9702" t="str">
            <v>FERREIRA VINTAGE PORT 07 750ml</v>
          </cell>
          <cell r="C9702" t="str">
            <v>Y</v>
          </cell>
          <cell r="D9702" t="str">
            <v>YS</v>
          </cell>
          <cell r="E9702" t="str">
            <v>YSE</v>
          </cell>
          <cell r="F9702">
            <v>750</v>
          </cell>
          <cell r="G9702">
            <v>949000</v>
          </cell>
          <cell r="H9702">
            <v>69.88</v>
          </cell>
          <cell r="I9702" t="str">
            <v>S</v>
          </cell>
          <cell r="J9702"/>
        </row>
        <row r="9703">
          <cell r="A9703">
            <v>949001</v>
          </cell>
          <cell r="B9703" t="str">
            <v>FERREIRA VINTAGE PORT 1960 750ml</v>
          </cell>
          <cell r="C9703" t="str">
            <v>Y</v>
          </cell>
          <cell r="D9703" t="str">
            <v>YS</v>
          </cell>
          <cell r="E9703" t="str">
            <v>YSE</v>
          </cell>
          <cell r="F9703">
            <v>750</v>
          </cell>
          <cell r="G9703">
            <v>949001</v>
          </cell>
          <cell r="H9703">
            <v>283.18</v>
          </cell>
          <cell r="I9703" t="str">
            <v>S</v>
          </cell>
          <cell r="J9703"/>
        </row>
        <row r="9704">
          <cell r="A9704">
            <v>907532</v>
          </cell>
          <cell r="B9704" t="str">
            <v>FERREIRA WHITE PORT 750ml</v>
          </cell>
          <cell r="C9704" t="str">
            <v>Y</v>
          </cell>
          <cell r="D9704" t="str">
            <v>YS</v>
          </cell>
          <cell r="E9704" t="str">
            <v>YSE</v>
          </cell>
          <cell r="F9704">
            <v>750</v>
          </cell>
          <cell r="G9704">
            <v>907532</v>
          </cell>
          <cell r="H9704">
            <v>16.3</v>
          </cell>
          <cell r="I9704" t="str">
            <v>S</v>
          </cell>
          <cell r="J9704"/>
        </row>
        <row r="9705">
          <cell r="A9705">
            <v>919143</v>
          </cell>
          <cell r="B9705" t="str">
            <v>FERREIRINHA PLANALTO RESERVA'17/18 750ml</v>
          </cell>
          <cell r="C9705" t="str">
            <v>K</v>
          </cell>
          <cell r="D9705" t="str">
            <v>KR</v>
          </cell>
          <cell r="E9705" t="str">
            <v>KRO</v>
          </cell>
          <cell r="F9705">
            <v>750</v>
          </cell>
          <cell r="G9705">
            <v>919143</v>
          </cell>
          <cell r="H9705">
            <v>24.77</v>
          </cell>
          <cell r="I9705" t="str">
            <v>X</v>
          </cell>
          <cell r="J9705"/>
        </row>
        <row r="9706">
          <cell r="A9706">
            <v>923000</v>
          </cell>
          <cell r="B9706" t="str">
            <v>FERROUS FALCON HAZY HUMPS 473ml</v>
          </cell>
          <cell r="C9706" t="str">
            <v>Y</v>
          </cell>
          <cell r="D9706" t="str">
            <v>YS</v>
          </cell>
          <cell r="E9706" t="str">
            <v>YST</v>
          </cell>
          <cell r="F9706">
            <v>473</v>
          </cell>
          <cell r="G9706">
            <v>923000</v>
          </cell>
          <cell r="H9706">
            <v>5.98</v>
          </cell>
          <cell r="I9706" t="str">
            <v>S</v>
          </cell>
          <cell r="J9706"/>
        </row>
        <row r="9707">
          <cell r="A9707">
            <v>923001</v>
          </cell>
          <cell r="B9707" t="str">
            <v>FERROUS FALCON HOOF FEATHERING 473ml</v>
          </cell>
          <cell r="C9707" t="str">
            <v>Y</v>
          </cell>
          <cell r="D9707" t="str">
            <v>YS</v>
          </cell>
          <cell r="E9707" t="str">
            <v>YST</v>
          </cell>
          <cell r="F9707">
            <v>473</v>
          </cell>
          <cell r="G9707">
            <v>923001</v>
          </cell>
          <cell r="H9707">
            <v>5.98</v>
          </cell>
          <cell r="I9707" t="str">
            <v>S</v>
          </cell>
          <cell r="J9707"/>
        </row>
        <row r="9708">
          <cell r="A9708">
            <v>900669</v>
          </cell>
          <cell r="B9708" t="str">
            <v>FERTUNA DROPPELLO WHITE SANGIOVESE 750ml</v>
          </cell>
          <cell r="C9708" t="str">
            <v>Y</v>
          </cell>
          <cell r="D9708" t="str">
            <v>YS</v>
          </cell>
          <cell r="E9708" t="str">
            <v>YSE</v>
          </cell>
          <cell r="F9708">
            <v>750</v>
          </cell>
          <cell r="G9708">
            <v>900669</v>
          </cell>
          <cell r="H9708">
            <v>23.74</v>
          </cell>
          <cell r="I9708" t="str">
            <v>S</v>
          </cell>
          <cell r="J9708"/>
        </row>
        <row r="9709">
          <cell r="A9709">
            <v>951559</v>
          </cell>
          <cell r="B9709" t="str">
            <v>FERTUNA ETRUSCO BIANCO VERMOUTH 750ml</v>
          </cell>
          <cell r="C9709" t="str">
            <v>Y</v>
          </cell>
          <cell r="D9709" t="str">
            <v>YS</v>
          </cell>
          <cell r="E9709" t="str">
            <v>YSC</v>
          </cell>
          <cell r="F9709">
            <v>750</v>
          </cell>
          <cell r="G9709">
            <v>951559</v>
          </cell>
          <cell r="H9709">
            <v>40.659999999999997</v>
          </cell>
          <cell r="I9709" t="str">
            <v>S</v>
          </cell>
          <cell r="J9709"/>
        </row>
        <row r="9710">
          <cell r="A9710">
            <v>900668</v>
          </cell>
          <cell r="B9710" t="str">
            <v>FERTUNA ETRUSCO NERO VERMOUTH 750ml</v>
          </cell>
          <cell r="C9710" t="str">
            <v>Y</v>
          </cell>
          <cell r="D9710" t="str">
            <v>YS</v>
          </cell>
          <cell r="E9710" t="str">
            <v>YSE</v>
          </cell>
          <cell r="F9710">
            <v>750</v>
          </cell>
          <cell r="G9710">
            <v>900668</v>
          </cell>
          <cell r="H9710">
            <v>40.659999999999997</v>
          </cell>
          <cell r="I9710" t="str">
            <v>S</v>
          </cell>
          <cell r="J9710"/>
        </row>
        <row r="9711">
          <cell r="A9711">
            <v>900670</v>
          </cell>
          <cell r="B9711" t="str">
            <v>FERTUNA MESSIO SUPERTUSCAN 750ml</v>
          </cell>
          <cell r="C9711" t="str">
            <v>Y</v>
          </cell>
          <cell r="D9711" t="str">
            <v>YS</v>
          </cell>
          <cell r="E9711" t="str">
            <v>YSE</v>
          </cell>
          <cell r="F9711">
            <v>750</v>
          </cell>
          <cell r="G9711">
            <v>900670</v>
          </cell>
          <cell r="H9711">
            <v>48.18</v>
          </cell>
          <cell r="I9711" t="str">
            <v>S</v>
          </cell>
          <cell r="J9711"/>
        </row>
        <row r="9712">
          <cell r="A9712">
            <v>955687</v>
          </cell>
          <cell r="B9712" t="str">
            <v>FERZO COCOCCIOLO IGP 750ml</v>
          </cell>
          <cell r="C9712" t="str">
            <v>Y</v>
          </cell>
          <cell r="D9712" t="str">
            <v>YS</v>
          </cell>
          <cell r="E9712" t="str">
            <v>YSE</v>
          </cell>
          <cell r="F9712">
            <v>750</v>
          </cell>
          <cell r="G9712">
            <v>955687</v>
          </cell>
          <cell r="H9712">
            <v>26.99</v>
          </cell>
          <cell r="I9712" t="str">
            <v>S</v>
          </cell>
          <cell r="J9712"/>
        </row>
        <row r="9713">
          <cell r="A9713">
            <v>918250</v>
          </cell>
          <cell r="B9713" t="str">
            <v>FESS PARKER CHARD ASHLEY'S'17 750ml</v>
          </cell>
          <cell r="C9713" t="str">
            <v>K</v>
          </cell>
          <cell r="D9713" t="str">
            <v>KK</v>
          </cell>
          <cell r="E9713" t="str">
            <v>KKB</v>
          </cell>
          <cell r="F9713">
            <v>750</v>
          </cell>
          <cell r="G9713">
            <v>918250</v>
          </cell>
          <cell r="H9713">
            <v>15.92</v>
          </cell>
          <cell r="I9713" t="str">
            <v>X</v>
          </cell>
          <cell r="J9713"/>
        </row>
        <row r="9714">
          <cell r="A9714">
            <v>951604</v>
          </cell>
          <cell r="B9714" t="str">
            <v>FESS PARKER CHARDONNAY'17/18 750ml</v>
          </cell>
          <cell r="C9714" t="str">
            <v>K</v>
          </cell>
          <cell r="D9714" t="str">
            <v>KK</v>
          </cell>
          <cell r="E9714" t="str">
            <v>KKB</v>
          </cell>
          <cell r="F9714">
            <v>750</v>
          </cell>
          <cell r="G9714">
            <v>951604</v>
          </cell>
          <cell r="H9714">
            <v>16.55</v>
          </cell>
          <cell r="I9714" t="str">
            <v>L</v>
          </cell>
          <cell r="J9714"/>
        </row>
        <row r="9715">
          <cell r="A9715">
            <v>949762</v>
          </cell>
          <cell r="B9715" t="str">
            <v>FESS PARKER EPIPHANYBUBBLERY 750ml</v>
          </cell>
          <cell r="C9715" t="str">
            <v>Y</v>
          </cell>
          <cell r="D9715" t="str">
            <v>YS</v>
          </cell>
          <cell r="E9715" t="str">
            <v>YSE</v>
          </cell>
          <cell r="F9715">
            <v>750</v>
          </cell>
          <cell r="G9715">
            <v>949762</v>
          </cell>
          <cell r="H9715">
            <v>8.4</v>
          </cell>
          <cell r="I9715" t="str">
            <v>S</v>
          </cell>
          <cell r="J9715"/>
        </row>
        <row r="9716">
          <cell r="A9716">
            <v>913904</v>
          </cell>
          <cell r="B9716" t="str">
            <v>FESS PARKER EPIPHNY GRNCH BL'16/17 750ml</v>
          </cell>
          <cell r="C9716" t="str">
            <v>P</v>
          </cell>
          <cell r="D9716" t="str">
            <v>PL</v>
          </cell>
          <cell r="E9716" t="str">
            <v>PLJ</v>
          </cell>
          <cell r="F9716">
            <v>750</v>
          </cell>
          <cell r="G9716">
            <v>913904</v>
          </cell>
          <cell r="H9716">
            <v>10.43</v>
          </cell>
          <cell r="I9716" t="str">
            <v>X</v>
          </cell>
          <cell r="J9716"/>
        </row>
        <row r="9717">
          <cell r="A9717">
            <v>913123</v>
          </cell>
          <cell r="B9717" t="str">
            <v>FESS PARKER FRONTIER RED 750ml</v>
          </cell>
          <cell r="C9717" t="str">
            <v>P</v>
          </cell>
          <cell r="D9717" t="str">
            <v>PF</v>
          </cell>
          <cell r="E9717" t="str">
            <v>PFP</v>
          </cell>
          <cell r="F9717">
            <v>750</v>
          </cell>
          <cell r="G9717">
            <v>913123</v>
          </cell>
          <cell r="H9717">
            <v>11.54</v>
          </cell>
          <cell r="I9717" t="str">
            <v>L</v>
          </cell>
          <cell r="J9717"/>
        </row>
        <row r="9718">
          <cell r="A9718">
            <v>918489</v>
          </cell>
          <cell r="B9718" t="str">
            <v>FESS PARKER MARCELLA'S WHITE'16/17 750ml</v>
          </cell>
          <cell r="C9718" t="str">
            <v>K</v>
          </cell>
          <cell r="D9718" t="str">
            <v>KF</v>
          </cell>
          <cell r="E9718" t="str">
            <v>KFP</v>
          </cell>
          <cell r="F9718">
            <v>750</v>
          </cell>
          <cell r="G9718">
            <v>918489</v>
          </cell>
          <cell r="H9718">
            <v>9.07</v>
          </cell>
          <cell r="I9718" t="str">
            <v>X</v>
          </cell>
          <cell r="J9718"/>
        </row>
        <row r="9719">
          <cell r="A9719">
            <v>914080</v>
          </cell>
          <cell r="B9719" t="str">
            <v>FESS PARKER PINOT NOIR'08/9 750ml</v>
          </cell>
          <cell r="C9719" t="str">
            <v>P</v>
          </cell>
          <cell r="D9719" t="str">
            <v>PL</v>
          </cell>
          <cell r="E9719" t="str">
            <v>PLR</v>
          </cell>
          <cell r="F9719">
            <v>750</v>
          </cell>
          <cell r="G9719">
            <v>914080</v>
          </cell>
          <cell r="H9719">
            <v>25.23</v>
          </cell>
          <cell r="I9719" t="str">
            <v>X</v>
          </cell>
          <cell r="J9719"/>
        </row>
        <row r="9720">
          <cell r="A9720">
            <v>915584</v>
          </cell>
          <cell r="B9720" t="str">
            <v>FESS PARKER PN ASHLEYS'07/8 750ml</v>
          </cell>
          <cell r="C9720" t="str">
            <v>P</v>
          </cell>
          <cell r="D9720" t="str">
            <v>PL</v>
          </cell>
          <cell r="E9720" t="str">
            <v>PLR</v>
          </cell>
          <cell r="F9720">
            <v>750</v>
          </cell>
          <cell r="G9720">
            <v>915584</v>
          </cell>
          <cell r="H9720">
            <v>45.14</v>
          </cell>
          <cell r="I9720" t="str">
            <v>X</v>
          </cell>
          <cell r="J9720"/>
        </row>
        <row r="9721">
          <cell r="A9721">
            <v>952399</v>
          </cell>
          <cell r="B9721" t="str">
            <v>FESS PARKER PN FRONTIERSMAN'16 750ml</v>
          </cell>
          <cell r="C9721" t="str">
            <v>P</v>
          </cell>
          <cell r="D9721" t="str">
            <v>PL</v>
          </cell>
          <cell r="E9721" t="str">
            <v>PLR</v>
          </cell>
          <cell r="F9721">
            <v>750</v>
          </cell>
          <cell r="G9721">
            <v>952399</v>
          </cell>
          <cell r="H9721">
            <v>10.37</v>
          </cell>
          <cell r="I9721" t="str">
            <v>U</v>
          </cell>
          <cell r="J9721"/>
        </row>
        <row r="9722">
          <cell r="A9722">
            <v>914499</v>
          </cell>
          <cell r="B9722" t="str">
            <v>FESS PARKER PN SANTA RITA'17/18 750ml</v>
          </cell>
          <cell r="C9722" t="str">
            <v>P</v>
          </cell>
          <cell r="D9722" t="str">
            <v>PL</v>
          </cell>
          <cell r="E9722" t="str">
            <v>PLR</v>
          </cell>
          <cell r="F9722">
            <v>750</v>
          </cell>
          <cell r="G9722">
            <v>914499</v>
          </cell>
          <cell r="H9722">
            <v>26.24</v>
          </cell>
          <cell r="I9722" t="str">
            <v>L</v>
          </cell>
          <cell r="J9722"/>
        </row>
        <row r="9723">
          <cell r="A9723">
            <v>908083</v>
          </cell>
          <cell r="B9723" t="str">
            <v>FESS PARKER SYRAH BIG EASY'16/17 750ml</v>
          </cell>
          <cell r="C9723" t="str">
            <v>P</v>
          </cell>
          <cell r="D9723" t="str">
            <v>PL</v>
          </cell>
          <cell r="E9723" t="str">
            <v>PLJ</v>
          </cell>
          <cell r="F9723">
            <v>750</v>
          </cell>
          <cell r="G9723">
            <v>908083</v>
          </cell>
          <cell r="H9723">
            <v>28.99</v>
          </cell>
          <cell r="I9723" t="str">
            <v>L</v>
          </cell>
          <cell r="J9723"/>
        </row>
        <row r="9724">
          <cell r="A9724">
            <v>915220</v>
          </cell>
          <cell r="B9724" t="str">
            <v>FESS PARKER SYRAH RODNEY'S'15/16 750ml</v>
          </cell>
          <cell r="C9724" t="str">
            <v>P</v>
          </cell>
          <cell r="D9724" t="str">
            <v>PL</v>
          </cell>
          <cell r="E9724" t="str">
            <v>PLJ</v>
          </cell>
          <cell r="F9724">
            <v>750</v>
          </cell>
          <cell r="G9724">
            <v>915220</v>
          </cell>
          <cell r="H9724">
            <v>20.74</v>
          </cell>
          <cell r="I9724" t="str">
            <v>X</v>
          </cell>
          <cell r="J9724"/>
        </row>
        <row r="9725">
          <cell r="A9725">
            <v>913743</v>
          </cell>
          <cell r="B9725" t="str">
            <v>FESS PARKER SYRAH SB CNTY'15 750ml</v>
          </cell>
          <cell r="C9725" t="str">
            <v>P</v>
          </cell>
          <cell r="D9725" t="str">
            <v>PL</v>
          </cell>
          <cell r="E9725" t="str">
            <v>PLJ</v>
          </cell>
          <cell r="F9725">
            <v>750</v>
          </cell>
          <cell r="G9725">
            <v>913743</v>
          </cell>
          <cell r="H9725">
            <v>11.1</v>
          </cell>
          <cell r="I9725" t="str">
            <v>X</v>
          </cell>
          <cell r="J9725"/>
        </row>
        <row r="9726">
          <cell r="A9726">
            <v>910307</v>
          </cell>
          <cell r="B9726" t="str">
            <v>FESS PARKER VIOGNIER '18 750ml</v>
          </cell>
          <cell r="C9726" t="str">
            <v>K</v>
          </cell>
          <cell r="D9726" t="str">
            <v>KK</v>
          </cell>
          <cell r="E9726" t="str">
            <v>KKJ</v>
          </cell>
          <cell r="F9726">
            <v>750</v>
          </cell>
          <cell r="G9726">
            <v>910307</v>
          </cell>
          <cell r="H9726">
            <v>20.68</v>
          </cell>
          <cell r="I9726" t="str">
            <v>L</v>
          </cell>
          <cell r="J9726"/>
        </row>
        <row r="9727">
          <cell r="A9727">
            <v>910071</v>
          </cell>
          <cell r="B9727" t="str">
            <v>FESS PARKER WH RIESLING'17/18 750ml</v>
          </cell>
          <cell r="C9727" t="str">
            <v>K</v>
          </cell>
          <cell r="D9727" t="str">
            <v>KK</v>
          </cell>
          <cell r="E9727" t="str">
            <v>KKR</v>
          </cell>
          <cell r="F9727">
            <v>750</v>
          </cell>
          <cell r="G9727">
            <v>910071</v>
          </cell>
          <cell r="H9727">
            <v>11.54</v>
          </cell>
          <cell r="I9727" t="str">
            <v>X</v>
          </cell>
          <cell r="J9727"/>
        </row>
        <row r="9728">
          <cell r="A9728">
            <v>65375</v>
          </cell>
          <cell r="B9728" t="str">
            <v>FESTLIG AQUAVIT KROGSTAD 750ml</v>
          </cell>
          <cell r="C9728" t="str">
            <v>Y</v>
          </cell>
          <cell r="D9728" t="str">
            <v>YS</v>
          </cell>
          <cell r="E9728" t="str">
            <v>YSA</v>
          </cell>
          <cell r="F9728">
            <v>750</v>
          </cell>
          <cell r="G9728">
            <v>65375</v>
          </cell>
          <cell r="H9728">
            <v>25.41</v>
          </cell>
          <cell r="I9728" t="str">
            <v>S</v>
          </cell>
          <cell r="J9728"/>
        </row>
        <row r="9729">
          <cell r="A9729">
            <v>954821</v>
          </cell>
          <cell r="B9729" t="str">
            <v>FETTERCAIRN 2008 750ml</v>
          </cell>
          <cell r="C9729" t="str">
            <v>Y</v>
          </cell>
          <cell r="D9729" t="str">
            <v>YS</v>
          </cell>
          <cell r="E9729" t="str">
            <v>YSA</v>
          </cell>
          <cell r="F9729">
            <v>750</v>
          </cell>
          <cell r="G9729">
            <v>954821</v>
          </cell>
          <cell r="H9729">
            <v>78.099999999999994</v>
          </cell>
          <cell r="I9729" t="str">
            <v>S</v>
          </cell>
          <cell r="J9729"/>
        </row>
        <row r="9730">
          <cell r="A9730">
            <v>633783</v>
          </cell>
          <cell r="B9730" t="str">
            <v>FETZER ANTHONY CHARD BLEND 1500 ml</v>
          </cell>
          <cell r="C9730" t="str">
            <v>K</v>
          </cell>
          <cell r="D9730" t="str">
            <v>KK</v>
          </cell>
          <cell r="E9730" t="str">
            <v>KKB</v>
          </cell>
          <cell r="F9730">
            <v>1500</v>
          </cell>
          <cell r="G9730">
            <v>633783</v>
          </cell>
          <cell r="H9730">
            <v>15.99</v>
          </cell>
          <cell r="I9730" t="str">
            <v>D</v>
          </cell>
          <cell r="J9730"/>
        </row>
        <row r="9731">
          <cell r="A9731">
            <v>464700</v>
          </cell>
          <cell r="B9731" t="str">
            <v>FETZER CABERNET 750ml</v>
          </cell>
          <cell r="C9731" t="str">
            <v>P</v>
          </cell>
          <cell r="D9731" t="str">
            <v>PL</v>
          </cell>
          <cell r="E9731" t="str">
            <v>PLB</v>
          </cell>
          <cell r="F9731">
            <v>750</v>
          </cell>
          <cell r="G9731">
            <v>464700</v>
          </cell>
          <cell r="H9731">
            <v>9.99</v>
          </cell>
          <cell r="I9731">
            <v>1</v>
          </cell>
          <cell r="J9731"/>
        </row>
        <row r="9732">
          <cell r="A9732">
            <v>410514</v>
          </cell>
          <cell r="B9732" t="str">
            <v>FETZER CABERNET ANTHONYS HILL 1500ml</v>
          </cell>
          <cell r="C9732" t="str">
            <v>P</v>
          </cell>
          <cell r="D9732" t="str">
            <v>PL</v>
          </cell>
          <cell r="E9732" t="str">
            <v>PLB</v>
          </cell>
          <cell r="F9732">
            <v>1500</v>
          </cell>
          <cell r="G9732">
            <v>410514</v>
          </cell>
          <cell r="H9732">
            <v>15.99</v>
          </cell>
          <cell r="I9732">
            <v>1</v>
          </cell>
          <cell r="J9732"/>
        </row>
        <row r="9733">
          <cell r="A9733">
            <v>633784</v>
          </cell>
          <cell r="B9733" t="str">
            <v>FETZER CHARDONNAY 750ml</v>
          </cell>
          <cell r="C9733" t="str">
            <v>K</v>
          </cell>
          <cell r="D9733" t="str">
            <v>KK</v>
          </cell>
          <cell r="E9733" t="str">
            <v>KKB</v>
          </cell>
          <cell r="F9733">
            <v>750</v>
          </cell>
          <cell r="G9733">
            <v>633784</v>
          </cell>
          <cell r="H9733">
            <v>9.99</v>
          </cell>
          <cell r="I9733">
            <v>1</v>
          </cell>
          <cell r="J9733"/>
        </row>
        <row r="9734">
          <cell r="A9734">
            <v>464654</v>
          </cell>
          <cell r="B9734" t="str">
            <v>FETZER CRIMSON RED BLEND 750ml</v>
          </cell>
          <cell r="C9734" t="str">
            <v>Y</v>
          </cell>
          <cell r="D9734" t="str">
            <v>YS</v>
          </cell>
          <cell r="E9734" t="str">
            <v>YSE</v>
          </cell>
          <cell r="F9734">
            <v>750</v>
          </cell>
          <cell r="G9734">
            <v>464654</v>
          </cell>
          <cell r="H9734">
            <v>10.17</v>
          </cell>
          <cell r="I9734" t="str">
            <v>S</v>
          </cell>
          <cell r="J9734"/>
        </row>
        <row r="9735">
          <cell r="A9735">
            <v>633790</v>
          </cell>
          <cell r="B9735" t="str">
            <v>FETZER GEWURZTRAMINER 750ml</v>
          </cell>
          <cell r="C9735" t="str">
            <v>K</v>
          </cell>
          <cell r="D9735" t="str">
            <v>KK</v>
          </cell>
          <cell r="E9735" t="str">
            <v>KKN</v>
          </cell>
          <cell r="F9735">
            <v>750</v>
          </cell>
          <cell r="G9735">
            <v>633790</v>
          </cell>
          <cell r="H9735">
            <v>9.99</v>
          </cell>
          <cell r="I9735">
            <v>1</v>
          </cell>
          <cell r="J9735"/>
        </row>
        <row r="9736">
          <cell r="A9736">
            <v>678563</v>
          </cell>
          <cell r="B9736" t="str">
            <v>FETZER GEWURZTRAMINER ANTHONY'S H 1500ml</v>
          </cell>
          <cell r="C9736" t="str">
            <v>Y</v>
          </cell>
          <cell r="D9736" t="str">
            <v>YS</v>
          </cell>
          <cell r="E9736" t="str">
            <v>YSE</v>
          </cell>
          <cell r="F9736">
            <v>1500</v>
          </cell>
          <cell r="G9736">
            <v>678563</v>
          </cell>
          <cell r="H9736">
            <v>15.99</v>
          </cell>
          <cell r="I9736" t="str">
            <v>S</v>
          </cell>
          <cell r="J9736"/>
        </row>
        <row r="9737">
          <cell r="A9737">
            <v>410512</v>
          </cell>
          <cell r="B9737" t="str">
            <v>FETZER MALBEC 1500ml</v>
          </cell>
          <cell r="C9737" t="str">
            <v>P</v>
          </cell>
          <cell r="D9737" t="str">
            <v>PR</v>
          </cell>
          <cell r="E9737" t="str">
            <v>PRU</v>
          </cell>
          <cell r="F9737">
            <v>1500</v>
          </cell>
          <cell r="G9737">
            <v>410512</v>
          </cell>
          <cell r="H9737">
            <v>17.170000000000002</v>
          </cell>
          <cell r="I9737" t="str">
            <v>D</v>
          </cell>
          <cell r="J9737"/>
        </row>
        <row r="9738">
          <cell r="A9738">
            <v>517031</v>
          </cell>
          <cell r="B9738" t="str">
            <v>FETZER MERLOT 750ml</v>
          </cell>
          <cell r="C9738" t="str">
            <v>P</v>
          </cell>
          <cell r="D9738" t="str">
            <v>PL</v>
          </cell>
          <cell r="E9738" t="str">
            <v>PLF</v>
          </cell>
          <cell r="F9738">
            <v>750</v>
          </cell>
          <cell r="G9738">
            <v>517031</v>
          </cell>
          <cell r="H9738">
            <v>5.4</v>
          </cell>
          <cell r="I9738" t="str">
            <v>D</v>
          </cell>
          <cell r="J9738"/>
        </row>
        <row r="9739">
          <cell r="A9739">
            <v>517030</v>
          </cell>
          <cell r="B9739" t="str">
            <v>FETZER MERLOT ANTHONYS HILL 1500ml</v>
          </cell>
          <cell r="C9739" t="str">
            <v>P</v>
          </cell>
          <cell r="D9739" t="str">
            <v>PL</v>
          </cell>
          <cell r="E9739" t="str">
            <v>PLF</v>
          </cell>
          <cell r="F9739">
            <v>1500</v>
          </cell>
          <cell r="G9739">
            <v>517030</v>
          </cell>
          <cell r="H9739">
            <v>17.170000000000002</v>
          </cell>
          <cell r="I9739" t="str">
            <v>D</v>
          </cell>
          <cell r="J9739"/>
        </row>
        <row r="9740">
          <cell r="A9740">
            <v>564680</v>
          </cell>
          <cell r="B9740" t="str">
            <v>FETZER MOSCATO 750ml</v>
          </cell>
          <cell r="C9740" t="str">
            <v>K</v>
          </cell>
          <cell r="D9740" t="str">
            <v>KK</v>
          </cell>
          <cell r="E9740" t="str">
            <v>KKT</v>
          </cell>
          <cell r="F9740">
            <v>750</v>
          </cell>
          <cell r="G9740">
            <v>564680</v>
          </cell>
          <cell r="H9740">
            <v>5.42</v>
          </cell>
          <cell r="I9740" t="str">
            <v>D</v>
          </cell>
          <cell r="J9740"/>
        </row>
        <row r="9741">
          <cell r="A9741">
            <v>633781</v>
          </cell>
          <cell r="B9741" t="str">
            <v>FETZER PINOT GRIGIO 750ml</v>
          </cell>
          <cell r="C9741" t="str">
            <v>K</v>
          </cell>
          <cell r="D9741" t="str">
            <v>KK</v>
          </cell>
          <cell r="E9741" t="str">
            <v>KKH</v>
          </cell>
          <cell r="F9741">
            <v>750</v>
          </cell>
          <cell r="G9741">
            <v>633781</v>
          </cell>
          <cell r="H9741">
            <v>9.99</v>
          </cell>
          <cell r="I9741">
            <v>1</v>
          </cell>
          <cell r="J9741"/>
        </row>
        <row r="9742">
          <cell r="A9742">
            <v>564710</v>
          </cell>
          <cell r="B9742" t="str">
            <v>FETZER QUARTZ WHITE BLEND 750ml</v>
          </cell>
          <cell r="C9742" t="str">
            <v>K</v>
          </cell>
          <cell r="D9742" t="str">
            <v>KF</v>
          </cell>
          <cell r="E9742" t="str">
            <v>KFP</v>
          </cell>
          <cell r="F9742">
            <v>750</v>
          </cell>
          <cell r="G9742">
            <v>564710</v>
          </cell>
          <cell r="H9742">
            <v>10.1</v>
          </cell>
          <cell r="I9742" t="str">
            <v>D</v>
          </cell>
          <cell r="J9742"/>
        </row>
        <row r="9743">
          <cell r="A9743">
            <v>635010</v>
          </cell>
          <cell r="B9743" t="str">
            <v>FETZER RIESLING 750ml</v>
          </cell>
          <cell r="C9743" t="str">
            <v>K</v>
          </cell>
          <cell r="D9743" t="str">
            <v>KK</v>
          </cell>
          <cell r="E9743" t="str">
            <v>KKR</v>
          </cell>
          <cell r="F9743">
            <v>750</v>
          </cell>
          <cell r="G9743">
            <v>635010</v>
          </cell>
          <cell r="H9743">
            <v>9.99</v>
          </cell>
          <cell r="I9743">
            <v>1</v>
          </cell>
          <cell r="J9743"/>
        </row>
        <row r="9744">
          <cell r="A9744">
            <v>685475</v>
          </cell>
          <cell r="B9744" t="str">
            <v>FETZER ROSE 750ml</v>
          </cell>
          <cell r="C9744" t="str">
            <v>M</v>
          </cell>
          <cell r="D9744" t="str">
            <v>MH</v>
          </cell>
          <cell r="E9744" t="str">
            <v>MHJ</v>
          </cell>
          <cell r="F9744">
            <v>750</v>
          </cell>
          <cell r="G9744">
            <v>685475</v>
          </cell>
          <cell r="H9744">
            <v>6.95</v>
          </cell>
          <cell r="I9744" t="str">
            <v>D</v>
          </cell>
          <cell r="J9744"/>
        </row>
        <row r="9745">
          <cell r="A9745">
            <v>635021</v>
          </cell>
          <cell r="B9745" t="str">
            <v>FETZER SAUVIGNON BLANC 750ml</v>
          </cell>
          <cell r="C9745" t="str">
            <v>K</v>
          </cell>
          <cell r="D9745" t="str">
            <v>KK</v>
          </cell>
          <cell r="E9745" t="str">
            <v>KKD</v>
          </cell>
          <cell r="F9745">
            <v>750</v>
          </cell>
          <cell r="G9745">
            <v>635021</v>
          </cell>
          <cell r="H9745">
            <v>9.99</v>
          </cell>
          <cell r="I9745">
            <v>1</v>
          </cell>
          <cell r="J9745"/>
        </row>
        <row r="9746">
          <cell r="A9746">
            <v>955439</v>
          </cell>
          <cell r="B9746" t="str">
            <v>FEUDI DI GUAGNANO SALICE SALENTINO 750ml</v>
          </cell>
          <cell r="C9746" t="str">
            <v>Y</v>
          </cell>
          <cell r="D9746" t="str">
            <v>YS</v>
          </cell>
          <cell r="E9746" t="str">
            <v>YSE</v>
          </cell>
          <cell r="F9746">
            <v>750</v>
          </cell>
          <cell r="G9746">
            <v>955439</v>
          </cell>
          <cell r="H9746">
            <v>12.12</v>
          </cell>
          <cell r="I9746" t="str">
            <v>S</v>
          </cell>
          <cell r="J9746"/>
        </row>
        <row r="9747">
          <cell r="A9747">
            <v>955108</v>
          </cell>
          <cell r="B9747" t="str">
            <v>FEUDI DI SAN GREGORIO SERPICO 750ml</v>
          </cell>
          <cell r="C9747" t="str">
            <v>Y</v>
          </cell>
          <cell r="D9747" t="str">
            <v>YS</v>
          </cell>
          <cell r="E9747" t="str">
            <v>YSE</v>
          </cell>
          <cell r="F9747">
            <v>750</v>
          </cell>
          <cell r="G9747">
            <v>955108</v>
          </cell>
          <cell r="H9747">
            <v>88.91</v>
          </cell>
          <cell r="I9747" t="str">
            <v>S</v>
          </cell>
          <cell r="J9747"/>
        </row>
        <row r="9748">
          <cell r="A9748">
            <v>362225</v>
          </cell>
          <cell r="B9748" t="str">
            <v>FEUDI SAN GREGORIO FIANO AV'09 750ml</v>
          </cell>
          <cell r="C9748" t="str">
            <v>K</v>
          </cell>
          <cell r="D9748" t="str">
            <v>KR</v>
          </cell>
          <cell r="E9748" t="str">
            <v>KRL</v>
          </cell>
          <cell r="F9748">
            <v>750</v>
          </cell>
          <cell r="G9748">
            <v>362225</v>
          </cell>
          <cell r="H9748">
            <v>21.55</v>
          </cell>
          <cell r="I9748" t="str">
            <v>X</v>
          </cell>
          <cell r="J9748"/>
        </row>
        <row r="9749">
          <cell r="A9749">
            <v>917054</v>
          </cell>
          <cell r="B9749" t="str">
            <v>FEUDI SAN GREGORIO TAURASI'11/13 750ml</v>
          </cell>
          <cell r="C9749" t="str">
            <v>P</v>
          </cell>
          <cell r="D9749" t="str">
            <v>PR</v>
          </cell>
          <cell r="E9749" t="str">
            <v>PRK</v>
          </cell>
          <cell r="F9749">
            <v>750</v>
          </cell>
          <cell r="G9749">
            <v>917054</v>
          </cell>
          <cell r="H9749">
            <v>53.16</v>
          </cell>
          <cell r="I9749" t="str">
            <v>X</v>
          </cell>
          <cell r="J9749"/>
        </row>
        <row r="9750">
          <cell r="A9750">
            <v>952880</v>
          </cell>
          <cell r="B9750" t="str">
            <v>FEUDO MACCARI NERO D' AVOLA 750ml</v>
          </cell>
          <cell r="C9750" t="str">
            <v>Y</v>
          </cell>
          <cell r="D9750" t="str">
            <v>YS</v>
          </cell>
          <cell r="E9750" t="str">
            <v>YSE</v>
          </cell>
          <cell r="F9750">
            <v>750</v>
          </cell>
          <cell r="G9750">
            <v>952880</v>
          </cell>
          <cell r="H9750">
            <v>18.34</v>
          </cell>
          <cell r="I9750" t="str">
            <v>S</v>
          </cell>
          <cell r="J9750"/>
        </row>
        <row r="9751">
          <cell r="A9751">
            <v>902013</v>
          </cell>
          <cell r="B9751" t="str">
            <v>FEUDO MONTONI CATARRATTO 750ml</v>
          </cell>
          <cell r="C9751" t="str">
            <v>Y</v>
          </cell>
          <cell r="D9751" t="str">
            <v>YS</v>
          </cell>
          <cell r="E9751" t="str">
            <v>YSE</v>
          </cell>
          <cell r="F9751">
            <v>750</v>
          </cell>
          <cell r="G9751">
            <v>902013</v>
          </cell>
          <cell r="H9751">
            <v>21.94</v>
          </cell>
          <cell r="I9751" t="str">
            <v>S</v>
          </cell>
          <cell r="J9751"/>
        </row>
        <row r="9752">
          <cell r="A9752">
            <v>921911</v>
          </cell>
          <cell r="B9752" t="str">
            <v>FEUDO MONTONI GRILLO TIMPA 2019 750ml</v>
          </cell>
          <cell r="C9752" t="str">
            <v>Y</v>
          </cell>
          <cell r="D9752" t="str">
            <v>YS</v>
          </cell>
          <cell r="E9752" t="str">
            <v>YST</v>
          </cell>
          <cell r="F9752">
            <v>750</v>
          </cell>
          <cell r="G9752">
            <v>921911</v>
          </cell>
          <cell r="H9752">
            <v>17.71</v>
          </cell>
          <cell r="I9752" t="str">
            <v>S</v>
          </cell>
          <cell r="J9752"/>
        </row>
        <row r="9753">
          <cell r="A9753">
            <v>911338</v>
          </cell>
          <cell r="B9753" t="str">
            <v>FICHET AUXEY DURESSES BLANC 2018 750ml</v>
          </cell>
          <cell r="C9753" t="str">
            <v>Y</v>
          </cell>
          <cell r="D9753" t="str">
            <v>YS</v>
          </cell>
          <cell r="E9753" t="str">
            <v>YSE</v>
          </cell>
          <cell r="F9753">
            <v>750</v>
          </cell>
          <cell r="G9753">
            <v>911338</v>
          </cell>
          <cell r="H9753">
            <v>52.3</v>
          </cell>
          <cell r="I9753" t="str">
            <v>S</v>
          </cell>
          <cell r="J9753"/>
        </row>
        <row r="9754">
          <cell r="A9754">
            <v>953480</v>
          </cell>
          <cell r="B9754" t="str">
            <v>FICHET BOURGOGNE ALIGOTE 2018 750ml</v>
          </cell>
          <cell r="C9754" t="str">
            <v>Y</v>
          </cell>
          <cell r="D9754" t="str">
            <v>YS</v>
          </cell>
          <cell r="E9754" t="str">
            <v>YSE</v>
          </cell>
          <cell r="F9754">
            <v>750</v>
          </cell>
          <cell r="G9754">
            <v>953480</v>
          </cell>
          <cell r="H9754">
            <v>24.41</v>
          </cell>
          <cell r="I9754" t="str">
            <v>S</v>
          </cell>
          <cell r="J9754"/>
        </row>
        <row r="9755">
          <cell r="A9755">
            <v>949512</v>
          </cell>
          <cell r="B9755" t="str">
            <v>FICHET BOURGOGNE BLANC VV '13 750ml</v>
          </cell>
          <cell r="C9755" t="str">
            <v>Y</v>
          </cell>
          <cell r="D9755" t="str">
            <v>YS</v>
          </cell>
          <cell r="E9755" t="str">
            <v>YSE</v>
          </cell>
          <cell r="F9755">
            <v>750</v>
          </cell>
          <cell r="G9755">
            <v>949512</v>
          </cell>
          <cell r="H9755">
            <v>41.02</v>
          </cell>
          <cell r="I9755" t="str">
            <v>S</v>
          </cell>
          <cell r="J9755"/>
        </row>
        <row r="9756">
          <cell r="A9756">
            <v>911353</v>
          </cell>
          <cell r="B9756" t="str">
            <v>FICHET CHASSAGNEMONT BLANC 2018 750ml</v>
          </cell>
          <cell r="C9756" t="str">
            <v>Y</v>
          </cell>
          <cell r="D9756" t="str">
            <v>YS</v>
          </cell>
          <cell r="E9756" t="str">
            <v>YSE</v>
          </cell>
          <cell r="F9756">
            <v>750</v>
          </cell>
          <cell r="G9756">
            <v>911353</v>
          </cell>
          <cell r="H9756">
            <v>78.78</v>
          </cell>
          <cell r="I9756" t="str">
            <v>S</v>
          </cell>
          <cell r="J9756"/>
        </row>
        <row r="9757">
          <cell r="A9757">
            <v>921415</v>
          </cell>
          <cell r="B9757" t="str">
            <v>FICHET MEURSAULT 2018 375ml</v>
          </cell>
          <cell r="C9757" t="str">
            <v>Y</v>
          </cell>
          <cell r="D9757" t="str">
            <v>YS</v>
          </cell>
          <cell r="E9757" t="str">
            <v>YSE</v>
          </cell>
          <cell r="F9757">
            <v>375</v>
          </cell>
          <cell r="G9757">
            <v>921415</v>
          </cell>
          <cell r="H9757">
            <v>46.47</v>
          </cell>
          <cell r="I9757" t="str">
            <v>S</v>
          </cell>
          <cell r="J9757"/>
        </row>
        <row r="9758">
          <cell r="A9758">
            <v>911393</v>
          </cell>
          <cell r="B9758" t="str">
            <v>FICHET MEURSAULT BLANC 2018 750ml</v>
          </cell>
          <cell r="C9758" t="str">
            <v>Y</v>
          </cell>
          <cell r="D9758" t="str">
            <v>YS</v>
          </cell>
          <cell r="E9758" t="str">
            <v>YSE</v>
          </cell>
          <cell r="F9758">
            <v>750</v>
          </cell>
          <cell r="G9758">
            <v>911393</v>
          </cell>
          <cell r="H9758">
            <v>85.51</v>
          </cell>
          <cell r="I9758" t="str">
            <v>S</v>
          </cell>
          <cell r="J9758"/>
        </row>
        <row r="9759">
          <cell r="A9759">
            <v>949513</v>
          </cell>
          <cell r="B9759" t="str">
            <v>FICHET MEURSAULT TESSONS '13 750ml</v>
          </cell>
          <cell r="C9759" t="str">
            <v>Y</v>
          </cell>
          <cell r="D9759" t="str">
            <v>YS</v>
          </cell>
          <cell r="E9759" t="str">
            <v>YSE</v>
          </cell>
          <cell r="F9759">
            <v>750</v>
          </cell>
          <cell r="G9759">
            <v>949513</v>
          </cell>
          <cell r="H9759">
            <v>110.11</v>
          </cell>
          <cell r="I9759" t="str">
            <v>S</v>
          </cell>
          <cell r="J9759"/>
        </row>
        <row r="9760">
          <cell r="A9760">
            <v>911431</v>
          </cell>
          <cell r="B9760" t="str">
            <v>FICHET PULIGNY REFERTS 2018 750ml</v>
          </cell>
          <cell r="C9760" t="str">
            <v>Y</v>
          </cell>
          <cell r="D9760" t="str">
            <v>YS</v>
          </cell>
          <cell r="E9760" t="str">
            <v>YSE</v>
          </cell>
          <cell r="F9760">
            <v>750</v>
          </cell>
          <cell r="G9760">
            <v>911431</v>
          </cell>
          <cell r="H9760">
            <v>154.76</v>
          </cell>
          <cell r="I9760" t="str">
            <v>S</v>
          </cell>
          <cell r="J9760"/>
        </row>
        <row r="9761">
          <cell r="A9761">
            <v>93204</v>
          </cell>
          <cell r="B9761" t="str">
            <v>FICKLIN OLD VINE TINTA PORT 750ml</v>
          </cell>
          <cell r="C9761" t="str">
            <v>E</v>
          </cell>
          <cell r="D9761" t="str">
            <v>ES</v>
          </cell>
          <cell r="E9761" t="str">
            <v>ESK</v>
          </cell>
          <cell r="F9761">
            <v>750</v>
          </cell>
          <cell r="G9761">
            <v>93204</v>
          </cell>
          <cell r="H9761">
            <v>9.41</v>
          </cell>
          <cell r="I9761" t="str">
            <v>X</v>
          </cell>
          <cell r="J9761"/>
        </row>
        <row r="9762">
          <cell r="A9762">
            <v>30002</v>
          </cell>
          <cell r="B9762" t="str">
            <v>FID STREET GIN 750ml</v>
          </cell>
          <cell r="C9762" t="str">
            <v>Y</v>
          </cell>
          <cell r="D9762" t="str">
            <v>YS</v>
          </cell>
          <cell r="E9762" t="str">
            <v>YSA</v>
          </cell>
          <cell r="F9762">
            <v>750</v>
          </cell>
          <cell r="G9762">
            <v>30002</v>
          </cell>
          <cell r="H9762">
            <v>28.88</v>
          </cell>
          <cell r="I9762" t="str">
            <v>S</v>
          </cell>
          <cell r="J9762"/>
        </row>
        <row r="9763">
          <cell r="A9763">
            <v>953144</v>
          </cell>
          <cell r="B9763" t="str">
            <v>FIEFS DE LAGRANGE '04 750ml</v>
          </cell>
          <cell r="C9763" t="str">
            <v>Y</v>
          </cell>
          <cell r="D9763" t="str">
            <v>YS</v>
          </cell>
          <cell r="E9763" t="str">
            <v>YSE</v>
          </cell>
          <cell r="F9763">
            <v>750</v>
          </cell>
          <cell r="G9763">
            <v>953144</v>
          </cell>
          <cell r="H9763">
            <v>61.11</v>
          </cell>
          <cell r="I9763" t="str">
            <v>S</v>
          </cell>
          <cell r="J9763"/>
        </row>
        <row r="9764">
          <cell r="A9764">
            <v>923145</v>
          </cell>
          <cell r="B9764" t="str">
            <v>FIELD RECORDINGS BOXIE 3000ml</v>
          </cell>
          <cell r="C9764" t="str">
            <v>M</v>
          </cell>
          <cell r="D9764" t="str">
            <v>MO</v>
          </cell>
          <cell r="E9764" t="str">
            <v>MOW</v>
          </cell>
          <cell r="F9764">
            <v>3000</v>
          </cell>
          <cell r="G9764">
            <v>923145</v>
          </cell>
          <cell r="H9764">
            <v>34.99</v>
          </cell>
          <cell r="I9764" t="str">
            <v>L</v>
          </cell>
          <cell r="J9764"/>
        </row>
        <row r="9765">
          <cell r="A9765">
            <v>923280</v>
          </cell>
          <cell r="B9765" t="str">
            <v>FIELD RECORDINGS CHENIN 750ml</v>
          </cell>
          <cell r="C9765" t="str">
            <v>Y</v>
          </cell>
          <cell r="D9765" t="str">
            <v>YS</v>
          </cell>
          <cell r="E9765" t="str">
            <v>YSE</v>
          </cell>
          <cell r="F9765">
            <v>750</v>
          </cell>
          <cell r="G9765">
            <v>923280</v>
          </cell>
          <cell r="H9765">
            <v>19.28</v>
          </cell>
          <cell r="I9765" t="str">
            <v>S</v>
          </cell>
          <cell r="J9765"/>
        </row>
        <row r="9766">
          <cell r="A9766">
            <v>952317</v>
          </cell>
          <cell r="B9766" t="str">
            <v>FIELD RECORDINGS CHENIN BLANC 750ml</v>
          </cell>
          <cell r="C9766" t="str">
            <v>K</v>
          </cell>
          <cell r="D9766" t="str">
            <v>KK</v>
          </cell>
          <cell r="E9766" t="str">
            <v>KKP</v>
          </cell>
          <cell r="F9766">
            <v>750</v>
          </cell>
          <cell r="G9766">
            <v>952317</v>
          </cell>
          <cell r="H9766">
            <v>10.77</v>
          </cell>
          <cell r="I9766" t="str">
            <v>X</v>
          </cell>
          <cell r="J9766"/>
        </row>
        <row r="9767">
          <cell r="A9767">
            <v>952274</v>
          </cell>
          <cell r="B9767" t="str">
            <v>FIELD RECORDINGS FICTION RED'18/19 750ml</v>
          </cell>
          <cell r="C9767" t="str">
            <v>P</v>
          </cell>
          <cell r="D9767" t="str">
            <v>PL</v>
          </cell>
          <cell r="E9767" t="str">
            <v>PLU</v>
          </cell>
          <cell r="F9767">
            <v>750</v>
          </cell>
          <cell r="G9767">
            <v>952274</v>
          </cell>
          <cell r="H9767">
            <v>19.989999999999998</v>
          </cell>
          <cell r="I9767" t="str">
            <v>L</v>
          </cell>
          <cell r="J9767"/>
        </row>
        <row r="9768">
          <cell r="A9768">
            <v>954232</v>
          </cell>
          <cell r="B9768" t="str">
            <v>FIELD RECORDINGS FICTION ROSE 750ml</v>
          </cell>
          <cell r="C9768" t="str">
            <v>Y</v>
          </cell>
          <cell r="D9768" t="str">
            <v>YS</v>
          </cell>
          <cell r="E9768" t="str">
            <v>YSE</v>
          </cell>
          <cell r="F9768">
            <v>750</v>
          </cell>
          <cell r="G9768">
            <v>954232</v>
          </cell>
          <cell r="H9768">
            <v>17.04</v>
          </cell>
          <cell r="I9768" t="str">
            <v>S</v>
          </cell>
          <cell r="J9768"/>
        </row>
        <row r="9769">
          <cell r="A9769">
            <v>923279</v>
          </cell>
          <cell r="B9769" t="str">
            <v>FIELD RECORDINGS FREDDO 750ml</v>
          </cell>
          <cell r="C9769" t="str">
            <v>Y</v>
          </cell>
          <cell r="D9769" t="str">
            <v>YS</v>
          </cell>
          <cell r="E9769" t="str">
            <v>YSE</v>
          </cell>
          <cell r="F9769">
            <v>750</v>
          </cell>
          <cell r="G9769">
            <v>923279</v>
          </cell>
          <cell r="H9769">
            <v>19.28</v>
          </cell>
          <cell r="I9769" t="str">
            <v>S</v>
          </cell>
          <cell r="J9769"/>
        </row>
        <row r="9770">
          <cell r="A9770">
            <v>920606</v>
          </cell>
          <cell r="B9770" t="str">
            <v>FIELD RECORDINGS PET NAT DRY HOP 750ml</v>
          </cell>
          <cell r="C9770" t="str">
            <v>Y</v>
          </cell>
          <cell r="D9770" t="str">
            <v>YS</v>
          </cell>
          <cell r="E9770" t="str">
            <v>YSE</v>
          </cell>
          <cell r="F9770">
            <v>750</v>
          </cell>
          <cell r="G9770">
            <v>920606</v>
          </cell>
          <cell r="H9770">
            <v>20.22</v>
          </cell>
          <cell r="I9770" t="str">
            <v>S</v>
          </cell>
          <cell r="J9770"/>
        </row>
        <row r="9771">
          <cell r="A9771">
            <v>954341</v>
          </cell>
          <cell r="B9771" t="str">
            <v>FIELD RECORDINGS SKINS'20/21 750ml</v>
          </cell>
          <cell r="C9771" t="str">
            <v>M</v>
          </cell>
          <cell r="D9771" t="str">
            <v>MO</v>
          </cell>
          <cell r="E9771" t="str">
            <v>MOW</v>
          </cell>
          <cell r="F9771">
            <v>750</v>
          </cell>
          <cell r="G9771">
            <v>954341</v>
          </cell>
          <cell r="H9771">
            <v>19.989999999999998</v>
          </cell>
          <cell r="I9771" t="str">
            <v>L</v>
          </cell>
          <cell r="J9771"/>
        </row>
        <row r="9772">
          <cell r="A9772">
            <v>921770</v>
          </cell>
          <cell r="B9772" t="str">
            <v>FIEST '99 VINTAGE PORT 750ml</v>
          </cell>
          <cell r="C9772" t="str">
            <v>Y</v>
          </cell>
          <cell r="D9772" t="str">
            <v>YS</v>
          </cell>
          <cell r="E9772" t="str">
            <v>YSE</v>
          </cell>
          <cell r="F9772">
            <v>750</v>
          </cell>
          <cell r="G9772">
            <v>921770</v>
          </cell>
          <cell r="H9772">
            <v>30.65</v>
          </cell>
          <cell r="I9772" t="str">
            <v>S</v>
          </cell>
          <cell r="J9772"/>
        </row>
        <row r="9773">
          <cell r="A9773">
            <v>923987</v>
          </cell>
          <cell r="B9773" t="str">
            <v>FIEST VINTAGE PORT 1997 750ml</v>
          </cell>
          <cell r="C9773" t="str">
            <v>Y</v>
          </cell>
          <cell r="D9773" t="str">
            <v>YS</v>
          </cell>
          <cell r="E9773" t="str">
            <v>YSE</v>
          </cell>
          <cell r="F9773">
            <v>750</v>
          </cell>
          <cell r="G9773">
            <v>923987</v>
          </cell>
          <cell r="H9773">
            <v>40.76</v>
          </cell>
          <cell r="I9773" t="str">
            <v>S</v>
          </cell>
          <cell r="J9773"/>
        </row>
        <row r="9774">
          <cell r="A9774">
            <v>564834</v>
          </cell>
          <cell r="B9774" t="str">
            <v>FIFTY SHADES OF GREY WHITE SILK 750ml</v>
          </cell>
          <cell r="C9774" t="str">
            <v>Y</v>
          </cell>
          <cell r="D9774" t="str">
            <v>YS</v>
          </cell>
          <cell r="E9774" t="str">
            <v>YSE</v>
          </cell>
          <cell r="F9774">
            <v>750</v>
          </cell>
          <cell r="G9774">
            <v>564834</v>
          </cell>
          <cell r="H9774">
            <v>15.23</v>
          </cell>
          <cell r="I9774" t="str">
            <v>X</v>
          </cell>
          <cell r="J9774"/>
        </row>
        <row r="9775">
          <cell r="A9775">
            <v>948289</v>
          </cell>
          <cell r="B9775" t="str">
            <v>FIFTY SHADES OF RED 750ml</v>
          </cell>
          <cell r="C9775" t="str">
            <v>Y</v>
          </cell>
          <cell r="D9775" t="str">
            <v>YS</v>
          </cell>
          <cell r="E9775" t="str">
            <v>YSE</v>
          </cell>
          <cell r="F9775">
            <v>750</v>
          </cell>
          <cell r="G9775">
            <v>948289</v>
          </cell>
          <cell r="H9775">
            <v>15.23</v>
          </cell>
          <cell r="I9775" t="str">
            <v>S</v>
          </cell>
          <cell r="J9775"/>
        </row>
        <row r="9776">
          <cell r="A9776">
            <v>918269</v>
          </cell>
          <cell r="B9776" t="str">
            <v>FIGGINS ESTATE RED'17/18 750ml</v>
          </cell>
          <cell r="C9776" t="str">
            <v>P</v>
          </cell>
          <cell r="D9776" t="str">
            <v>PL</v>
          </cell>
          <cell r="E9776" t="str">
            <v>PLD</v>
          </cell>
          <cell r="F9776">
            <v>750</v>
          </cell>
          <cell r="G9776">
            <v>918269</v>
          </cell>
          <cell r="H9776">
            <v>95.99</v>
          </cell>
          <cell r="I9776" t="str">
            <v>L</v>
          </cell>
          <cell r="J9776"/>
        </row>
        <row r="9777">
          <cell r="A9777">
            <v>18276</v>
          </cell>
          <cell r="B9777" t="str">
            <v>FIGHTING COCK BOURBON 750ml</v>
          </cell>
          <cell r="C9777" t="str">
            <v>Y</v>
          </cell>
          <cell r="D9777" t="str">
            <v>YS</v>
          </cell>
          <cell r="E9777" t="str">
            <v>YSA</v>
          </cell>
          <cell r="F9777">
            <v>750</v>
          </cell>
          <cell r="G9777">
            <v>18276</v>
          </cell>
          <cell r="H9777">
            <v>14.99</v>
          </cell>
          <cell r="I9777" t="str">
            <v>S</v>
          </cell>
          <cell r="J9777"/>
        </row>
        <row r="9778">
          <cell r="A9778">
            <v>902511</v>
          </cell>
          <cell r="B9778" t="str">
            <v>FIGLI LUIGI ODDERO BAROLO 2015 750ml</v>
          </cell>
          <cell r="C9778" t="str">
            <v>Y</v>
          </cell>
          <cell r="D9778" t="str">
            <v>YS</v>
          </cell>
          <cell r="E9778" t="str">
            <v>YSE</v>
          </cell>
          <cell r="F9778">
            <v>750</v>
          </cell>
          <cell r="G9778">
            <v>902511</v>
          </cell>
          <cell r="H9778">
            <v>59.52</v>
          </cell>
          <cell r="I9778" t="str">
            <v>S</v>
          </cell>
          <cell r="J9778"/>
        </row>
        <row r="9779">
          <cell r="A9779">
            <v>281218</v>
          </cell>
          <cell r="B9779" t="str">
            <v>FIGUIER IGP MEDITERRANEE ROSE 750ml</v>
          </cell>
          <cell r="C9779" t="str">
            <v>M</v>
          </cell>
          <cell r="D9779" t="str">
            <v>MP</v>
          </cell>
          <cell r="E9779" t="str">
            <v>MPX</v>
          </cell>
          <cell r="F9779">
            <v>750</v>
          </cell>
          <cell r="G9779">
            <v>281218</v>
          </cell>
          <cell r="H9779">
            <v>18.989999999999998</v>
          </cell>
          <cell r="I9779">
            <v>1</v>
          </cell>
          <cell r="J9779"/>
        </row>
        <row r="9780">
          <cell r="A9780">
            <v>281210</v>
          </cell>
          <cell r="B9780" t="str">
            <v>FIGUIERE IGP MEDITERRANEE RED 750ml</v>
          </cell>
          <cell r="C9780" t="str">
            <v>P</v>
          </cell>
          <cell r="D9780" t="str">
            <v>PR</v>
          </cell>
          <cell r="E9780" t="str">
            <v>PRE</v>
          </cell>
          <cell r="F9780">
            <v>750</v>
          </cell>
          <cell r="G9780">
            <v>281210</v>
          </cell>
          <cell r="H9780">
            <v>17.989999999999998</v>
          </cell>
          <cell r="I9780">
            <v>1</v>
          </cell>
          <cell r="J9780"/>
        </row>
        <row r="9781">
          <cell r="A9781">
            <v>902954</v>
          </cell>
          <cell r="B9781" t="str">
            <v>FILIPPO MANETTI CAMPAGLIONE BIANCO 750ml</v>
          </cell>
          <cell r="C9781" t="str">
            <v>Y</v>
          </cell>
          <cell r="D9781" t="str">
            <v>YS</v>
          </cell>
          <cell r="E9781" t="str">
            <v>YSE</v>
          </cell>
          <cell r="F9781">
            <v>750</v>
          </cell>
          <cell r="G9781">
            <v>902954</v>
          </cell>
          <cell r="H9781">
            <v>27.99</v>
          </cell>
          <cell r="I9781" t="str">
            <v>S</v>
          </cell>
          <cell r="J9781"/>
        </row>
        <row r="9782">
          <cell r="A9782">
            <v>902955</v>
          </cell>
          <cell r="B9782" t="str">
            <v>FILIPPO MANETTI GEA 750ml</v>
          </cell>
          <cell r="C9782" t="str">
            <v>Y</v>
          </cell>
          <cell r="D9782" t="str">
            <v>YS</v>
          </cell>
          <cell r="E9782" t="str">
            <v>YSE</v>
          </cell>
          <cell r="F9782">
            <v>750</v>
          </cell>
          <cell r="G9782">
            <v>902955</v>
          </cell>
          <cell r="H9782">
            <v>30.5</v>
          </cell>
          <cell r="I9782" t="str">
            <v>S</v>
          </cell>
          <cell r="J9782"/>
        </row>
        <row r="9783">
          <cell r="A9783">
            <v>946972</v>
          </cell>
          <cell r="B9783" t="str">
            <v>FILLABOA ALBARINO 750ml</v>
          </cell>
          <cell r="C9783" t="str">
            <v>Y</v>
          </cell>
          <cell r="D9783" t="str">
            <v>YS</v>
          </cell>
          <cell r="E9783" t="str">
            <v>YSE</v>
          </cell>
          <cell r="F9783">
            <v>750</v>
          </cell>
          <cell r="G9783">
            <v>946972</v>
          </cell>
          <cell r="H9783">
            <v>20.62</v>
          </cell>
          <cell r="I9783" t="str">
            <v>S</v>
          </cell>
          <cell r="J9783"/>
        </row>
        <row r="9784">
          <cell r="A9784">
            <v>948440</v>
          </cell>
          <cell r="B9784" t="str">
            <v>FILLABOA FNCA MONTE ALTO ALBARINO' 750ml</v>
          </cell>
          <cell r="C9784" t="str">
            <v>Y</v>
          </cell>
          <cell r="D9784" t="str">
            <v>YS</v>
          </cell>
          <cell r="E9784" t="str">
            <v>YSE</v>
          </cell>
          <cell r="F9784">
            <v>750</v>
          </cell>
          <cell r="G9784">
            <v>948440</v>
          </cell>
          <cell r="H9784">
            <v>20.22</v>
          </cell>
          <cell r="I9784" t="str">
            <v>S</v>
          </cell>
          <cell r="J9784"/>
        </row>
        <row r="9785">
          <cell r="A9785">
            <v>953251</v>
          </cell>
          <cell r="B9785" t="str">
            <v>FINCA AMBROSIA PRESIOSO MALBEC '14 750ml</v>
          </cell>
          <cell r="C9785" t="str">
            <v>Y</v>
          </cell>
          <cell r="D9785" t="str">
            <v>YS</v>
          </cell>
          <cell r="E9785" t="str">
            <v>YSE</v>
          </cell>
          <cell r="F9785">
            <v>750</v>
          </cell>
          <cell r="G9785">
            <v>953251</v>
          </cell>
          <cell r="H9785">
            <v>19.23</v>
          </cell>
          <cell r="I9785" t="str">
            <v>S</v>
          </cell>
          <cell r="J9785"/>
        </row>
        <row r="9786">
          <cell r="A9786">
            <v>950593</v>
          </cell>
          <cell r="B9786" t="str">
            <v>FINCA ANTIGUA CRIANZA 750ml</v>
          </cell>
          <cell r="C9786" t="str">
            <v>Y</v>
          </cell>
          <cell r="D9786" t="str">
            <v>YS</v>
          </cell>
          <cell r="E9786" t="str">
            <v>YSE</v>
          </cell>
          <cell r="F9786">
            <v>750</v>
          </cell>
          <cell r="G9786">
            <v>950593</v>
          </cell>
          <cell r="H9786">
            <v>16.3</v>
          </cell>
          <cell r="I9786" t="str">
            <v>S</v>
          </cell>
          <cell r="J9786"/>
        </row>
        <row r="9787">
          <cell r="A9787">
            <v>949408</v>
          </cell>
          <cell r="B9787" t="str">
            <v>FINCA ANTIGUA VIURA 750ml</v>
          </cell>
          <cell r="C9787" t="str">
            <v>Y</v>
          </cell>
          <cell r="D9787" t="str">
            <v>YS</v>
          </cell>
          <cell r="E9787" t="str">
            <v>YSE</v>
          </cell>
          <cell r="F9787">
            <v>750</v>
          </cell>
          <cell r="G9787">
            <v>949408</v>
          </cell>
          <cell r="H9787">
            <v>13.74</v>
          </cell>
          <cell r="I9787" t="str">
            <v>S</v>
          </cell>
          <cell r="J9787"/>
        </row>
        <row r="9788">
          <cell r="A9788">
            <v>922780</v>
          </cell>
          <cell r="B9788" t="str">
            <v>FINCA CASA BALAGUER PICOFINO 750ml</v>
          </cell>
          <cell r="C9788" t="str">
            <v>Y</v>
          </cell>
          <cell r="D9788" t="str">
            <v>YS</v>
          </cell>
          <cell r="E9788" t="str">
            <v>YSE</v>
          </cell>
          <cell r="F9788">
            <v>750</v>
          </cell>
          <cell r="G9788">
            <v>922780</v>
          </cell>
          <cell r="H9788">
            <v>17.559999999999999</v>
          </cell>
          <cell r="I9788" t="str">
            <v>S</v>
          </cell>
          <cell r="J9788"/>
        </row>
        <row r="9789">
          <cell r="A9789">
            <v>924201</v>
          </cell>
          <cell r="B9789" t="str">
            <v>FINCA CERVELL DE MAS PERDUT 750ml</v>
          </cell>
          <cell r="C9789" t="str">
            <v>Y</v>
          </cell>
          <cell r="D9789" t="str">
            <v>YS</v>
          </cell>
          <cell r="E9789" t="str">
            <v>YSE</v>
          </cell>
          <cell r="F9789">
            <v>750</v>
          </cell>
          <cell r="G9789">
            <v>924201</v>
          </cell>
          <cell r="H9789">
            <v>13.96</v>
          </cell>
          <cell r="I9789" t="str">
            <v>S</v>
          </cell>
          <cell r="J9789"/>
        </row>
        <row r="9790">
          <cell r="A9790">
            <v>953997</v>
          </cell>
          <cell r="B9790" t="str">
            <v>FINCA DE ARENTEI ALBARINO 750ml</v>
          </cell>
          <cell r="C9790" t="str">
            <v>Y</v>
          </cell>
          <cell r="D9790" t="str">
            <v>YS</v>
          </cell>
          <cell r="E9790" t="str">
            <v>YSE</v>
          </cell>
          <cell r="F9790">
            <v>750</v>
          </cell>
          <cell r="G9790">
            <v>953997</v>
          </cell>
          <cell r="H9790">
            <v>22.99</v>
          </cell>
          <cell r="I9790" t="str">
            <v>U</v>
          </cell>
          <cell r="J9790"/>
        </row>
        <row r="9791">
          <cell r="A9791">
            <v>917043</v>
          </cell>
          <cell r="B9791" t="str">
            <v>FINCA DECERO AMANO'09/13 7 750ml</v>
          </cell>
          <cell r="C9791" t="str">
            <v>P</v>
          </cell>
          <cell r="D9791" t="str">
            <v>PR</v>
          </cell>
          <cell r="E9791" t="str">
            <v>PRV</v>
          </cell>
          <cell r="F9791">
            <v>750</v>
          </cell>
          <cell r="G9791">
            <v>917043</v>
          </cell>
          <cell r="H9791">
            <v>35.1</v>
          </cell>
          <cell r="I9791" t="str">
            <v>X</v>
          </cell>
          <cell r="J9791"/>
        </row>
        <row r="9792">
          <cell r="A9792">
            <v>908718</v>
          </cell>
          <cell r="B9792" t="str">
            <v>FINCA LA LINDA CABERNET 750ml</v>
          </cell>
          <cell r="C9792" t="str">
            <v>Y</v>
          </cell>
          <cell r="D9792" t="str">
            <v>YS</v>
          </cell>
          <cell r="E9792" t="str">
            <v>YSE</v>
          </cell>
          <cell r="F9792">
            <v>750</v>
          </cell>
          <cell r="G9792">
            <v>908718</v>
          </cell>
          <cell r="H9792">
            <v>11.94</v>
          </cell>
          <cell r="I9792" t="str">
            <v>S</v>
          </cell>
          <cell r="J9792"/>
        </row>
        <row r="9793">
          <cell r="A9793">
            <v>908719</v>
          </cell>
          <cell r="B9793" t="str">
            <v>FINCA LA LINDA ROSE 750ml</v>
          </cell>
          <cell r="C9793" t="str">
            <v>Y</v>
          </cell>
          <cell r="D9793" t="str">
            <v>YS</v>
          </cell>
          <cell r="E9793" t="str">
            <v>YSE</v>
          </cell>
          <cell r="F9793">
            <v>750</v>
          </cell>
          <cell r="G9793">
            <v>908719</v>
          </cell>
          <cell r="H9793">
            <v>10.97</v>
          </cell>
          <cell r="I9793" t="str">
            <v>S</v>
          </cell>
          <cell r="J9793"/>
        </row>
        <row r="9794">
          <cell r="A9794">
            <v>916025</v>
          </cell>
          <cell r="B9794" t="str">
            <v>FINCA LUZON ALTOS LUZON' 750ml</v>
          </cell>
          <cell r="C9794" t="str">
            <v>P</v>
          </cell>
          <cell r="D9794" t="str">
            <v>PR</v>
          </cell>
          <cell r="E9794" t="str">
            <v>PRP</v>
          </cell>
          <cell r="F9794">
            <v>750</v>
          </cell>
          <cell r="G9794">
            <v>916025</v>
          </cell>
          <cell r="H9794">
            <v>10.71</v>
          </cell>
          <cell r="I9794" t="str">
            <v>S</v>
          </cell>
          <cell r="J9794"/>
        </row>
        <row r="9795">
          <cell r="A9795">
            <v>950595</v>
          </cell>
          <cell r="B9795" t="str">
            <v>FINCA MONTEPEDROSO 750ml</v>
          </cell>
          <cell r="C9795" t="str">
            <v>Y</v>
          </cell>
          <cell r="D9795" t="str">
            <v>YS</v>
          </cell>
          <cell r="E9795" t="str">
            <v>YSE</v>
          </cell>
          <cell r="F9795">
            <v>750</v>
          </cell>
          <cell r="G9795">
            <v>950595</v>
          </cell>
          <cell r="H9795">
            <v>16.399999999999999</v>
          </cell>
          <cell r="I9795" t="str">
            <v>S</v>
          </cell>
          <cell r="J9795"/>
        </row>
        <row r="9796">
          <cell r="A9796">
            <v>949195</v>
          </cell>
          <cell r="B9796" t="str">
            <v>FINCA MONTEPEDROSO VERDEJO 750ml</v>
          </cell>
          <cell r="C9796" t="str">
            <v>Y</v>
          </cell>
          <cell r="D9796" t="str">
            <v>YS</v>
          </cell>
          <cell r="E9796" t="str">
            <v>YSE</v>
          </cell>
          <cell r="F9796">
            <v>750</v>
          </cell>
          <cell r="G9796">
            <v>949195</v>
          </cell>
          <cell r="H9796">
            <v>20.420000000000002</v>
          </cell>
          <cell r="I9796" t="str">
            <v>S</v>
          </cell>
          <cell r="J9796"/>
        </row>
        <row r="9797">
          <cell r="A9797">
            <v>911157</v>
          </cell>
          <cell r="B9797" t="str">
            <v>FINCA REBOREDA A TELLEIRA GDLLO'21 750ml</v>
          </cell>
          <cell r="C9797" t="str">
            <v>K</v>
          </cell>
          <cell r="D9797" t="str">
            <v>KR</v>
          </cell>
          <cell r="E9797" t="str">
            <v>KRN</v>
          </cell>
          <cell r="F9797">
            <v>750</v>
          </cell>
          <cell r="G9797">
            <v>911157</v>
          </cell>
          <cell r="H9797">
            <v>17.75</v>
          </cell>
          <cell r="I9797" t="str">
            <v>L</v>
          </cell>
          <cell r="J9797"/>
        </row>
        <row r="9798">
          <cell r="A9798">
            <v>915889</v>
          </cell>
          <cell r="B9798" t="str">
            <v>FINCA SOBRENO TINTO CRIANZA'18 750ml</v>
          </cell>
          <cell r="C9798" t="str">
            <v>P</v>
          </cell>
          <cell r="D9798" t="str">
            <v>PR</v>
          </cell>
          <cell r="E9798" t="str">
            <v>PRP</v>
          </cell>
          <cell r="F9798">
            <v>750</v>
          </cell>
          <cell r="G9798">
            <v>915889</v>
          </cell>
          <cell r="H9798">
            <v>22.99</v>
          </cell>
          <cell r="I9798" t="str">
            <v>L</v>
          </cell>
          <cell r="J9798"/>
        </row>
        <row r="9799">
          <cell r="A9799">
            <v>410536</v>
          </cell>
          <cell r="B9799" t="str">
            <v>FINCA SOPHENIA MALBEC RES'07 750ml</v>
          </cell>
          <cell r="C9799" t="str">
            <v>P</v>
          </cell>
          <cell r="D9799" t="str">
            <v>PR</v>
          </cell>
          <cell r="E9799" t="str">
            <v>PRU</v>
          </cell>
          <cell r="F9799">
            <v>750</v>
          </cell>
          <cell r="G9799">
            <v>410536</v>
          </cell>
          <cell r="H9799">
            <v>18.3</v>
          </cell>
          <cell r="I9799" t="str">
            <v>X</v>
          </cell>
          <cell r="J9799"/>
        </row>
        <row r="9800">
          <cell r="A9800">
            <v>918814</v>
          </cell>
          <cell r="B9800" t="str">
            <v>FINKES WIDOW BLANC DE BLANC '16 750ml</v>
          </cell>
          <cell r="C9800" t="str">
            <v>I</v>
          </cell>
          <cell r="D9800" t="str">
            <v>IP</v>
          </cell>
          <cell r="E9800" t="str">
            <v>IPD</v>
          </cell>
          <cell r="F9800">
            <v>750</v>
          </cell>
          <cell r="G9800">
            <v>918814</v>
          </cell>
          <cell r="H9800">
            <v>9.91</v>
          </cell>
          <cell r="I9800" t="str">
            <v>X</v>
          </cell>
          <cell r="J9800"/>
        </row>
        <row r="9801">
          <cell r="A9801">
            <v>35136</v>
          </cell>
          <cell r="B9801" t="str">
            <v>FINLANDIA GRAPEFRUIT VODKA 750ml</v>
          </cell>
          <cell r="C9801" t="str">
            <v>A</v>
          </cell>
          <cell r="D9801" t="str">
            <v>AD</v>
          </cell>
          <cell r="E9801" t="str">
            <v>ADM</v>
          </cell>
          <cell r="F9801">
            <v>750</v>
          </cell>
          <cell r="G9801">
            <v>35136</v>
          </cell>
          <cell r="H9801">
            <v>17.989999999999998</v>
          </cell>
          <cell r="I9801" t="str">
            <v>S</v>
          </cell>
          <cell r="J9801"/>
        </row>
        <row r="9802">
          <cell r="A9802">
            <v>65489</v>
          </cell>
          <cell r="B9802" t="str">
            <v>FINLANDIA VDKA BOTANCL CCMBR MINT 750ml</v>
          </cell>
          <cell r="C9802" t="str">
            <v>A</v>
          </cell>
          <cell r="D9802" t="str">
            <v>AD</v>
          </cell>
          <cell r="E9802" t="str">
            <v>ADM</v>
          </cell>
          <cell r="F9802">
            <v>750</v>
          </cell>
          <cell r="G9802">
            <v>65489</v>
          </cell>
          <cell r="H9802">
            <v>17.989999999999998</v>
          </cell>
          <cell r="I9802">
            <v>1</v>
          </cell>
          <cell r="J9802"/>
        </row>
        <row r="9803">
          <cell r="A9803">
            <v>65490</v>
          </cell>
          <cell r="B9803" t="str">
            <v>FINLANDIA VDKA BOTNCL WLDBRRYROSE 750ml</v>
          </cell>
          <cell r="C9803" t="str">
            <v>A</v>
          </cell>
          <cell r="D9803" t="str">
            <v>AD</v>
          </cell>
          <cell r="E9803" t="str">
            <v>ADM</v>
          </cell>
          <cell r="F9803">
            <v>750</v>
          </cell>
          <cell r="G9803">
            <v>65490</v>
          </cell>
          <cell r="H9803">
            <v>17.989999999999998</v>
          </cell>
          <cell r="I9803">
            <v>1</v>
          </cell>
          <cell r="J9803"/>
        </row>
        <row r="9804">
          <cell r="A9804">
            <v>34326</v>
          </cell>
          <cell r="B9804" t="str">
            <v>FINLANDIA VODKA 750ml</v>
          </cell>
          <cell r="C9804" t="str">
            <v>A</v>
          </cell>
          <cell r="D9804" t="str">
            <v>AD</v>
          </cell>
          <cell r="E9804" t="str">
            <v>ADF</v>
          </cell>
          <cell r="F9804">
            <v>750</v>
          </cell>
          <cell r="G9804">
            <v>34326</v>
          </cell>
          <cell r="H9804">
            <v>9.7200000000000006</v>
          </cell>
          <cell r="I9804" t="str">
            <v>D</v>
          </cell>
          <cell r="J9804"/>
        </row>
        <row r="9805">
          <cell r="A9805">
            <v>34328</v>
          </cell>
          <cell r="B9805" t="str">
            <v>FINLANDIA VODKA 1750ml</v>
          </cell>
          <cell r="C9805" t="str">
            <v>A</v>
          </cell>
          <cell r="D9805" t="str">
            <v>AD</v>
          </cell>
          <cell r="E9805" t="str">
            <v>ADF</v>
          </cell>
          <cell r="F9805">
            <v>1750</v>
          </cell>
          <cell r="G9805">
            <v>34328</v>
          </cell>
          <cell r="H9805">
            <v>32.99</v>
          </cell>
          <cell r="I9805">
            <v>1</v>
          </cell>
          <cell r="J9805"/>
        </row>
        <row r="9806">
          <cell r="A9806">
            <v>34320</v>
          </cell>
          <cell r="B9806" t="str">
            <v>FINLANDIA VODKA PET 50 ml</v>
          </cell>
          <cell r="C9806" t="str">
            <v>Y</v>
          </cell>
          <cell r="D9806" t="str">
            <v>YS</v>
          </cell>
          <cell r="E9806" t="str">
            <v>YSA</v>
          </cell>
          <cell r="F9806">
            <v>50</v>
          </cell>
          <cell r="G9806">
            <v>34320</v>
          </cell>
          <cell r="H9806">
            <v>0.76</v>
          </cell>
          <cell r="I9806" t="str">
            <v>S</v>
          </cell>
          <cell r="J9806"/>
        </row>
        <row r="9807">
          <cell r="A9807">
            <v>922936</v>
          </cell>
          <cell r="B9807" t="str">
            <v>FINNRIVER AUTUMN'S BLUSH 750ml</v>
          </cell>
          <cell r="C9807" t="str">
            <v>Y</v>
          </cell>
          <cell r="D9807" t="str">
            <v>YS</v>
          </cell>
          <cell r="E9807" t="str">
            <v>YSE</v>
          </cell>
          <cell r="F9807">
            <v>750</v>
          </cell>
          <cell r="G9807">
            <v>922936</v>
          </cell>
          <cell r="H9807">
            <v>17.34</v>
          </cell>
          <cell r="I9807" t="str">
            <v>S</v>
          </cell>
          <cell r="J9807"/>
        </row>
        <row r="9808">
          <cell r="A9808">
            <v>922925</v>
          </cell>
          <cell r="B9808" t="str">
            <v>FINNRIVER BARREL BRAMBLE KEG 20000ml</v>
          </cell>
          <cell r="C9808" t="str">
            <v>Y</v>
          </cell>
          <cell r="D9808" t="str">
            <v>YS</v>
          </cell>
          <cell r="E9808" t="str">
            <v>YSE</v>
          </cell>
          <cell r="F9808">
            <v>20000</v>
          </cell>
          <cell r="G9808">
            <v>922925</v>
          </cell>
          <cell r="H9808">
            <v>220</v>
          </cell>
          <cell r="I9808" t="str">
            <v>S</v>
          </cell>
          <cell r="J9808"/>
        </row>
        <row r="9809">
          <cell r="A9809">
            <v>923439</v>
          </cell>
          <cell r="B9809" t="str">
            <v>FINNRIVER BARREL BRAMBLE 500ml</v>
          </cell>
          <cell r="C9809" t="str">
            <v>Y</v>
          </cell>
          <cell r="D9809" t="str">
            <v>YS</v>
          </cell>
          <cell r="E9809" t="str">
            <v>YSE</v>
          </cell>
          <cell r="F9809">
            <v>500</v>
          </cell>
          <cell r="G9809">
            <v>923439</v>
          </cell>
          <cell r="H9809">
            <v>10.45</v>
          </cell>
          <cell r="I9809" t="str">
            <v>S</v>
          </cell>
          <cell r="J9809"/>
        </row>
        <row r="9810">
          <cell r="A9810">
            <v>922929</v>
          </cell>
          <cell r="B9810" t="str">
            <v>FINNRIVER BLACK CURRANT 500ml</v>
          </cell>
          <cell r="C9810" t="str">
            <v>Y</v>
          </cell>
          <cell r="D9810" t="str">
            <v>YS</v>
          </cell>
          <cell r="E9810" t="str">
            <v>YSE</v>
          </cell>
          <cell r="F9810">
            <v>500</v>
          </cell>
          <cell r="G9810">
            <v>922929</v>
          </cell>
          <cell r="H9810">
            <v>8.9</v>
          </cell>
          <cell r="I9810" t="str">
            <v>S</v>
          </cell>
          <cell r="J9810"/>
        </row>
        <row r="9811">
          <cell r="A9811">
            <v>922928</v>
          </cell>
          <cell r="B9811" t="str">
            <v>FINNRIVER BLACK OAK KEG 20000ml</v>
          </cell>
          <cell r="C9811" t="str">
            <v>Y</v>
          </cell>
          <cell r="D9811" t="str">
            <v>YS</v>
          </cell>
          <cell r="E9811" t="str">
            <v>YSE</v>
          </cell>
          <cell r="F9811">
            <v>20000</v>
          </cell>
          <cell r="G9811">
            <v>922928</v>
          </cell>
          <cell r="H9811">
            <v>234.99</v>
          </cell>
          <cell r="I9811" t="str">
            <v>S</v>
          </cell>
          <cell r="J9811"/>
        </row>
        <row r="9812">
          <cell r="A9812">
            <v>922937</v>
          </cell>
          <cell r="B9812" t="str">
            <v>FINNRIVER BLUE HEWE 750ml</v>
          </cell>
          <cell r="C9812" t="str">
            <v>Y</v>
          </cell>
          <cell r="D9812" t="str">
            <v>YS</v>
          </cell>
          <cell r="E9812" t="str">
            <v>YSE</v>
          </cell>
          <cell r="F9812">
            <v>750</v>
          </cell>
          <cell r="G9812">
            <v>922937</v>
          </cell>
          <cell r="H9812">
            <v>24.34</v>
          </cell>
          <cell r="I9812" t="str">
            <v>S</v>
          </cell>
          <cell r="J9812"/>
        </row>
        <row r="9813">
          <cell r="A9813">
            <v>923440</v>
          </cell>
          <cell r="B9813" t="str">
            <v>FINNRIVER CRANBERRY ROSEHIP 500ml</v>
          </cell>
          <cell r="C9813" t="str">
            <v>Y</v>
          </cell>
          <cell r="D9813" t="str">
            <v>YS</v>
          </cell>
          <cell r="E9813" t="str">
            <v>YSE</v>
          </cell>
          <cell r="F9813">
            <v>500</v>
          </cell>
          <cell r="G9813">
            <v>923440</v>
          </cell>
          <cell r="H9813">
            <v>10.45</v>
          </cell>
          <cell r="I9813" t="str">
            <v>U</v>
          </cell>
          <cell r="J9813"/>
        </row>
        <row r="9814">
          <cell r="A9814">
            <v>922922</v>
          </cell>
          <cell r="B9814" t="str">
            <v>FINNRIVER CRANBERRY ROSEHIP KEG 20000ml</v>
          </cell>
          <cell r="C9814" t="str">
            <v>Y</v>
          </cell>
          <cell r="D9814" t="str">
            <v>YS</v>
          </cell>
          <cell r="E9814" t="str">
            <v>YSE</v>
          </cell>
          <cell r="F9814">
            <v>20000</v>
          </cell>
          <cell r="G9814">
            <v>922922</v>
          </cell>
          <cell r="H9814">
            <v>220</v>
          </cell>
          <cell r="I9814" t="str">
            <v>S</v>
          </cell>
          <cell r="J9814"/>
        </row>
        <row r="9815">
          <cell r="A9815">
            <v>922920</v>
          </cell>
          <cell r="B9815" t="str">
            <v>FINNRIVER DRY HOPPED KEG 20000ml</v>
          </cell>
          <cell r="C9815" t="str">
            <v>Y</v>
          </cell>
          <cell r="D9815" t="str">
            <v>YS</v>
          </cell>
          <cell r="E9815" t="str">
            <v>YSE</v>
          </cell>
          <cell r="F9815">
            <v>20000</v>
          </cell>
          <cell r="G9815">
            <v>922920</v>
          </cell>
          <cell r="H9815">
            <v>199.99</v>
          </cell>
          <cell r="I9815" t="str">
            <v>S</v>
          </cell>
          <cell r="J9815"/>
        </row>
        <row r="9816">
          <cell r="A9816">
            <v>922923</v>
          </cell>
          <cell r="B9816" t="str">
            <v>FINNRIVER FIELD OF HAY KEG 20000ml</v>
          </cell>
          <cell r="C9816" t="str">
            <v>Y</v>
          </cell>
          <cell r="D9816" t="str">
            <v>YS</v>
          </cell>
          <cell r="E9816" t="str">
            <v>YSE</v>
          </cell>
          <cell r="F9816">
            <v>20000</v>
          </cell>
          <cell r="G9816">
            <v>922923</v>
          </cell>
          <cell r="H9816">
            <v>250</v>
          </cell>
          <cell r="I9816" t="str">
            <v>S</v>
          </cell>
          <cell r="J9816"/>
        </row>
        <row r="9817">
          <cell r="A9817">
            <v>922927</v>
          </cell>
          <cell r="B9817" t="str">
            <v>FINNRIVER FIREBARREL KEG 20000ml</v>
          </cell>
          <cell r="C9817" t="str">
            <v>Y</v>
          </cell>
          <cell r="D9817" t="str">
            <v>YS</v>
          </cell>
          <cell r="E9817" t="str">
            <v>YSE</v>
          </cell>
          <cell r="F9817">
            <v>20000</v>
          </cell>
          <cell r="G9817">
            <v>922927</v>
          </cell>
          <cell r="H9817">
            <v>234.99</v>
          </cell>
          <cell r="I9817" t="str">
            <v>S</v>
          </cell>
          <cell r="J9817"/>
        </row>
        <row r="9818">
          <cell r="A9818">
            <v>922921</v>
          </cell>
          <cell r="B9818" t="str">
            <v>FINNRIVER FOREST GINGER KEG 20000ml</v>
          </cell>
          <cell r="C9818" t="str">
            <v>Y</v>
          </cell>
          <cell r="D9818" t="str">
            <v>YS</v>
          </cell>
          <cell r="E9818" t="str">
            <v>YSE</v>
          </cell>
          <cell r="F9818">
            <v>20000</v>
          </cell>
          <cell r="G9818">
            <v>922921</v>
          </cell>
          <cell r="H9818">
            <v>220</v>
          </cell>
          <cell r="I9818" t="str">
            <v>S</v>
          </cell>
          <cell r="J9818"/>
        </row>
        <row r="9819">
          <cell r="A9819">
            <v>922924</v>
          </cell>
          <cell r="B9819" t="str">
            <v>FINNRIVER FRIEND OF THE GARDEN K 20000ml</v>
          </cell>
          <cell r="C9819" t="str">
            <v>Y</v>
          </cell>
          <cell r="D9819" t="str">
            <v>YS</v>
          </cell>
          <cell r="E9819" t="str">
            <v>YSE</v>
          </cell>
          <cell r="F9819">
            <v>20000</v>
          </cell>
          <cell r="G9819">
            <v>922924</v>
          </cell>
          <cell r="H9819">
            <v>250</v>
          </cell>
          <cell r="I9819" t="str">
            <v>S</v>
          </cell>
          <cell r="J9819"/>
        </row>
        <row r="9820">
          <cell r="A9820">
            <v>923438</v>
          </cell>
          <cell r="B9820" t="str">
            <v>FINNRIVER GOLDEN RUSSET 750ml</v>
          </cell>
          <cell r="C9820" t="str">
            <v>Y</v>
          </cell>
          <cell r="D9820" t="str">
            <v>YS</v>
          </cell>
          <cell r="E9820" t="str">
            <v>YSE</v>
          </cell>
          <cell r="F9820">
            <v>750</v>
          </cell>
          <cell r="G9820">
            <v>923438</v>
          </cell>
          <cell r="H9820">
            <v>24.45</v>
          </cell>
          <cell r="I9820" t="str">
            <v>S</v>
          </cell>
          <cell r="J9820"/>
        </row>
        <row r="9821">
          <cell r="A9821">
            <v>922926</v>
          </cell>
          <cell r="B9821" t="str">
            <v>FINNRIVER GOLDEN RUSSET KEG 20000ml</v>
          </cell>
          <cell r="C9821" t="str">
            <v>Y</v>
          </cell>
          <cell r="D9821" t="str">
            <v>YS</v>
          </cell>
          <cell r="E9821" t="str">
            <v>YSE</v>
          </cell>
          <cell r="F9821">
            <v>20000</v>
          </cell>
          <cell r="G9821">
            <v>922926</v>
          </cell>
          <cell r="H9821">
            <v>234.99</v>
          </cell>
          <cell r="I9821" t="str">
            <v>S</v>
          </cell>
          <cell r="J9821"/>
        </row>
        <row r="9822">
          <cell r="A9822">
            <v>922930</v>
          </cell>
          <cell r="B9822" t="str">
            <v>FINNRIVER HABANERO 500ml</v>
          </cell>
          <cell r="C9822" t="str">
            <v>Y</v>
          </cell>
          <cell r="D9822" t="str">
            <v>YS</v>
          </cell>
          <cell r="E9822" t="str">
            <v>YSE</v>
          </cell>
          <cell r="F9822">
            <v>500</v>
          </cell>
          <cell r="G9822">
            <v>922930</v>
          </cell>
          <cell r="H9822">
            <v>8.9</v>
          </cell>
          <cell r="I9822" t="str">
            <v>S</v>
          </cell>
          <cell r="J9822"/>
        </row>
        <row r="9823">
          <cell r="A9823">
            <v>922931</v>
          </cell>
          <cell r="B9823" t="str">
            <v>FINNRIVER LAVENDER BLACK CURRANT 500ml</v>
          </cell>
          <cell r="C9823" t="str">
            <v>Y</v>
          </cell>
          <cell r="D9823" t="str">
            <v>YS</v>
          </cell>
          <cell r="E9823" t="str">
            <v>YSE</v>
          </cell>
          <cell r="F9823">
            <v>500</v>
          </cell>
          <cell r="G9823">
            <v>922931</v>
          </cell>
          <cell r="H9823">
            <v>10.4</v>
          </cell>
          <cell r="I9823" t="str">
            <v>S</v>
          </cell>
          <cell r="J9823"/>
        </row>
        <row r="9824">
          <cell r="A9824">
            <v>922938</v>
          </cell>
          <cell r="B9824" t="str">
            <v>FINNRIVER PERRY 750ml</v>
          </cell>
          <cell r="C9824" t="str">
            <v>Y</v>
          </cell>
          <cell r="D9824" t="str">
            <v>YS</v>
          </cell>
          <cell r="E9824" t="str">
            <v>YSE</v>
          </cell>
          <cell r="F9824">
            <v>750</v>
          </cell>
          <cell r="G9824">
            <v>922938</v>
          </cell>
          <cell r="H9824">
            <v>24.34</v>
          </cell>
          <cell r="I9824" t="str">
            <v>S</v>
          </cell>
          <cell r="J9824"/>
        </row>
        <row r="9825">
          <cell r="A9825">
            <v>924414</v>
          </cell>
          <cell r="B9825" t="str">
            <v>FINNRIVER PERRY KEG 20000ml</v>
          </cell>
          <cell r="C9825" t="str">
            <v>Y</v>
          </cell>
          <cell r="D9825" t="str">
            <v>YS</v>
          </cell>
          <cell r="E9825" t="str">
            <v>YSE</v>
          </cell>
          <cell r="F9825">
            <v>20000</v>
          </cell>
          <cell r="G9825">
            <v>924414</v>
          </cell>
          <cell r="H9825">
            <v>234.99</v>
          </cell>
          <cell r="I9825" t="str">
            <v>S</v>
          </cell>
          <cell r="J9825"/>
        </row>
        <row r="9826">
          <cell r="A9826">
            <v>922933</v>
          </cell>
          <cell r="B9826" t="str">
            <v>FINNRIVER POME STONE 500ml</v>
          </cell>
          <cell r="C9826" t="str">
            <v>Y</v>
          </cell>
          <cell r="D9826" t="str">
            <v>YS</v>
          </cell>
          <cell r="E9826" t="str">
            <v>YSE</v>
          </cell>
          <cell r="F9826">
            <v>500</v>
          </cell>
          <cell r="G9826">
            <v>922933</v>
          </cell>
          <cell r="H9826">
            <v>10.4</v>
          </cell>
          <cell r="I9826" t="str">
            <v>S</v>
          </cell>
          <cell r="J9826"/>
        </row>
        <row r="9827">
          <cell r="A9827">
            <v>922919</v>
          </cell>
          <cell r="B9827" t="str">
            <v>FINNRIVER POMMEAU 750ml</v>
          </cell>
          <cell r="C9827" t="str">
            <v>Y</v>
          </cell>
          <cell r="D9827" t="str">
            <v>YS</v>
          </cell>
          <cell r="E9827" t="str">
            <v>YSE</v>
          </cell>
          <cell r="F9827">
            <v>750</v>
          </cell>
          <cell r="G9827">
            <v>922919</v>
          </cell>
          <cell r="H9827">
            <v>49.84</v>
          </cell>
          <cell r="I9827" t="str">
            <v>S</v>
          </cell>
          <cell r="J9827"/>
        </row>
        <row r="9828">
          <cell r="A9828">
            <v>922935</v>
          </cell>
          <cell r="B9828" t="str">
            <v>FINNRIVER PURPLE STAVE 500ml</v>
          </cell>
          <cell r="C9828" t="str">
            <v>Y</v>
          </cell>
          <cell r="D9828" t="str">
            <v>YS</v>
          </cell>
          <cell r="E9828" t="str">
            <v>YSE</v>
          </cell>
          <cell r="F9828">
            <v>500</v>
          </cell>
          <cell r="G9828">
            <v>922935</v>
          </cell>
          <cell r="H9828">
            <v>12.9</v>
          </cell>
          <cell r="I9828" t="str">
            <v>S</v>
          </cell>
          <cell r="J9828"/>
        </row>
        <row r="9829">
          <cell r="A9829">
            <v>922934</v>
          </cell>
          <cell r="B9829" t="str">
            <v>FINNRIVER ROOT CAUSE 500ml</v>
          </cell>
          <cell r="C9829" t="str">
            <v>Y</v>
          </cell>
          <cell r="D9829" t="str">
            <v>YS</v>
          </cell>
          <cell r="E9829" t="str">
            <v>YSE</v>
          </cell>
          <cell r="F9829">
            <v>500</v>
          </cell>
          <cell r="G9829">
            <v>922934</v>
          </cell>
          <cell r="H9829">
            <v>12.9</v>
          </cell>
          <cell r="I9829" t="str">
            <v>S</v>
          </cell>
          <cell r="J9829"/>
        </row>
        <row r="9830">
          <cell r="A9830">
            <v>923288</v>
          </cell>
          <cell r="B9830" t="str">
            <v>FINNRIVER SOLSTICE SAFFRON 500ml</v>
          </cell>
          <cell r="C9830" t="str">
            <v>Y</v>
          </cell>
          <cell r="D9830" t="str">
            <v>YS</v>
          </cell>
          <cell r="E9830" t="str">
            <v>YSE</v>
          </cell>
          <cell r="F9830">
            <v>500</v>
          </cell>
          <cell r="G9830">
            <v>923288</v>
          </cell>
          <cell r="H9830">
            <v>10.45</v>
          </cell>
          <cell r="I9830" t="str">
            <v>S</v>
          </cell>
          <cell r="J9830"/>
        </row>
        <row r="9831">
          <cell r="A9831">
            <v>922932</v>
          </cell>
          <cell r="B9831" t="str">
            <v>FINNRIVER SUN SEED 500ml</v>
          </cell>
          <cell r="C9831" t="str">
            <v>Y</v>
          </cell>
          <cell r="D9831" t="str">
            <v>YS</v>
          </cell>
          <cell r="E9831" t="str">
            <v>YSE</v>
          </cell>
          <cell r="F9831">
            <v>500</v>
          </cell>
          <cell r="G9831">
            <v>922932</v>
          </cell>
          <cell r="H9831">
            <v>12.9</v>
          </cell>
          <cell r="I9831" t="str">
            <v>S</v>
          </cell>
          <cell r="J9831"/>
        </row>
        <row r="9832">
          <cell r="A9832">
            <v>923573</v>
          </cell>
          <cell r="B9832" t="str">
            <v>FIO PIU PIU PET NAT 740ml</v>
          </cell>
          <cell r="C9832" t="str">
            <v>K</v>
          </cell>
          <cell r="D9832" t="str">
            <v>KR</v>
          </cell>
          <cell r="E9832" t="str">
            <v>KRI</v>
          </cell>
          <cell r="F9832">
            <v>740</v>
          </cell>
          <cell r="G9832">
            <v>923573</v>
          </cell>
          <cell r="H9832">
            <v>33.19</v>
          </cell>
          <cell r="I9832" t="str">
            <v>L</v>
          </cell>
          <cell r="J9832"/>
        </row>
        <row r="9833">
          <cell r="A9833">
            <v>65529</v>
          </cell>
          <cell r="B9833" t="str">
            <v>FIORENTE ELDERFLOWER 700ml</v>
          </cell>
          <cell r="C9833" t="str">
            <v>C</v>
          </cell>
          <cell r="D9833" t="str">
            <v>CH</v>
          </cell>
          <cell r="E9833" t="str">
            <v>CHS</v>
          </cell>
          <cell r="F9833">
            <v>700</v>
          </cell>
          <cell r="G9833">
            <v>65529</v>
          </cell>
          <cell r="H9833">
            <v>22.36</v>
          </cell>
          <cell r="I9833" t="str">
            <v>S</v>
          </cell>
          <cell r="J9833"/>
        </row>
        <row r="9834">
          <cell r="A9834">
            <v>64863</v>
          </cell>
          <cell r="B9834" t="str">
            <v>FIREBALL 200 ml</v>
          </cell>
          <cell r="C9834" t="str">
            <v>A</v>
          </cell>
          <cell r="D9834" t="str">
            <v>AW</v>
          </cell>
          <cell r="E9834" t="str">
            <v>AWT</v>
          </cell>
          <cell r="F9834">
            <v>200</v>
          </cell>
          <cell r="G9834">
            <v>64863</v>
          </cell>
          <cell r="H9834">
            <v>3.99</v>
          </cell>
          <cell r="I9834">
            <v>1</v>
          </cell>
          <cell r="J9834"/>
        </row>
        <row r="9835">
          <cell r="A9835">
            <v>100015</v>
          </cell>
          <cell r="B9835" t="str">
            <v>FIREBALL BAG IN BOX 2-1.75 3000 ml</v>
          </cell>
          <cell r="C9835" t="str">
            <v>A</v>
          </cell>
          <cell r="D9835" t="str">
            <v>AW</v>
          </cell>
          <cell r="E9835" t="str">
            <v>AWT</v>
          </cell>
          <cell r="F9835">
            <v>3000</v>
          </cell>
          <cell r="G9835">
            <v>100015</v>
          </cell>
          <cell r="H9835">
            <v>54.99</v>
          </cell>
          <cell r="I9835">
            <v>1</v>
          </cell>
          <cell r="J9835"/>
        </row>
        <row r="9836">
          <cell r="A9836">
            <v>101514</v>
          </cell>
          <cell r="B9836" t="str">
            <v>FIREBALL BURNDOWN TO NYE 750ml</v>
          </cell>
          <cell r="C9836" t="str">
            <v>Y</v>
          </cell>
          <cell r="D9836" t="str">
            <v>YG</v>
          </cell>
          <cell r="E9836" t="str">
            <v>YGA</v>
          </cell>
          <cell r="F9836">
            <v>750</v>
          </cell>
          <cell r="G9836">
            <v>101514</v>
          </cell>
          <cell r="H9836">
            <v>19.989999999999998</v>
          </cell>
          <cell r="I9836" t="str">
            <v>D</v>
          </cell>
          <cell r="J9836"/>
        </row>
        <row r="9837">
          <cell r="A9837">
            <v>64868</v>
          </cell>
          <cell r="B9837" t="str">
            <v>FIREBALL CINNAMON WHISKEY 1750ml</v>
          </cell>
          <cell r="C9837" t="str">
            <v>A</v>
          </cell>
          <cell r="D9837" t="str">
            <v>AW</v>
          </cell>
          <cell r="E9837" t="str">
            <v>AWT</v>
          </cell>
          <cell r="F9837">
            <v>1750</v>
          </cell>
          <cell r="G9837">
            <v>64868</v>
          </cell>
          <cell r="H9837">
            <v>29.99</v>
          </cell>
          <cell r="I9837">
            <v>1</v>
          </cell>
          <cell r="J9837"/>
        </row>
        <row r="9838">
          <cell r="A9838">
            <v>64861</v>
          </cell>
          <cell r="B9838" t="str">
            <v>FIREBALL CINNAMON WHISKY 50 ml</v>
          </cell>
          <cell r="C9838" t="str">
            <v>Y</v>
          </cell>
          <cell r="D9838" t="str">
            <v>YS</v>
          </cell>
          <cell r="E9838" t="str">
            <v>YSA</v>
          </cell>
          <cell r="F9838">
            <v>50</v>
          </cell>
          <cell r="G9838">
            <v>64861</v>
          </cell>
          <cell r="H9838">
            <v>1.32</v>
          </cell>
          <cell r="I9838" t="str">
            <v>S</v>
          </cell>
          <cell r="J9838"/>
        </row>
        <row r="9839">
          <cell r="A9839">
            <v>64866</v>
          </cell>
          <cell r="B9839" t="str">
            <v>FIREBALL CINNAMON WHISKY 750ml</v>
          </cell>
          <cell r="C9839" t="str">
            <v>A</v>
          </cell>
          <cell r="D9839" t="str">
            <v>AW</v>
          </cell>
          <cell r="E9839" t="str">
            <v>AWT</v>
          </cell>
          <cell r="F9839">
            <v>750</v>
          </cell>
          <cell r="G9839">
            <v>64866</v>
          </cell>
          <cell r="H9839">
            <v>16.989999999999998</v>
          </cell>
          <cell r="I9839">
            <v>1</v>
          </cell>
          <cell r="J9839"/>
        </row>
        <row r="9840">
          <cell r="A9840">
            <v>64867</v>
          </cell>
          <cell r="B9840" t="str">
            <v>FIREBALL CINNAMON WHISKY 1000ml</v>
          </cell>
          <cell r="C9840" t="str">
            <v>A</v>
          </cell>
          <cell r="D9840" t="str">
            <v>AW</v>
          </cell>
          <cell r="E9840" t="str">
            <v>AWT</v>
          </cell>
          <cell r="F9840">
            <v>1000</v>
          </cell>
          <cell r="G9840">
            <v>64867</v>
          </cell>
          <cell r="H9840">
            <v>19.989999999999998</v>
          </cell>
          <cell r="I9840">
            <v>1</v>
          </cell>
          <cell r="J9840"/>
        </row>
        <row r="9841">
          <cell r="A9841">
            <v>64864</v>
          </cell>
          <cell r="B9841" t="str">
            <v>FIREBALL CINNAMON WHISKY PET 375ml</v>
          </cell>
          <cell r="C9841" t="str">
            <v>A</v>
          </cell>
          <cell r="D9841" t="str">
            <v>AW</v>
          </cell>
          <cell r="E9841" t="str">
            <v>AWT</v>
          </cell>
          <cell r="F9841">
            <v>375</v>
          </cell>
          <cell r="G9841">
            <v>64864</v>
          </cell>
          <cell r="H9841">
            <v>7.99</v>
          </cell>
          <cell r="I9841">
            <v>1</v>
          </cell>
          <cell r="J9841"/>
        </row>
        <row r="9842">
          <cell r="A9842">
            <v>101515</v>
          </cell>
          <cell r="B9842" t="str">
            <v>FIREBALL KEGGED 5250 ml</v>
          </cell>
          <cell r="C9842" t="str">
            <v>Y</v>
          </cell>
          <cell r="D9842" t="str">
            <v>YG</v>
          </cell>
          <cell r="E9842" t="str">
            <v>YGA</v>
          </cell>
          <cell r="F9842">
            <v>5250</v>
          </cell>
          <cell r="G9842">
            <v>101515</v>
          </cell>
          <cell r="H9842">
            <v>75.41</v>
          </cell>
          <cell r="I9842" t="str">
            <v>T</v>
          </cell>
          <cell r="J9842"/>
        </row>
        <row r="9843">
          <cell r="A9843">
            <v>101150</v>
          </cell>
          <cell r="B9843" t="str">
            <v>FIREBALL PARTY PONG KIT 750ml</v>
          </cell>
          <cell r="C9843" t="str">
            <v>Y</v>
          </cell>
          <cell r="D9843" t="str">
            <v>YG</v>
          </cell>
          <cell r="E9843" t="str">
            <v>YGC</v>
          </cell>
          <cell r="F9843">
            <v>750</v>
          </cell>
          <cell r="G9843">
            <v>101150</v>
          </cell>
          <cell r="H9843">
            <v>10.8</v>
          </cell>
          <cell r="I9843" t="str">
            <v>D</v>
          </cell>
          <cell r="J9843"/>
        </row>
        <row r="9844">
          <cell r="A9844">
            <v>915073</v>
          </cell>
          <cell r="B9844" t="str">
            <v>FIREBLOCK GRENACHE OV'09 750ml</v>
          </cell>
          <cell r="C9844" t="str">
            <v>P</v>
          </cell>
          <cell r="D9844" t="str">
            <v>PR</v>
          </cell>
          <cell r="E9844" t="str">
            <v>PRY</v>
          </cell>
          <cell r="F9844">
            <v>750</v>
          </cell>
          <cell r="G9844">
            <v>915073</v>
          </cell>
          <cell r="H9844">
            <v>15.65</v>
          </cell>
          <cell r="I9844" t="str">
            <v>X</v>
          </cell>
          <cell r="J9844"/>
        </row>
        <row r="9845">
          <cell r="A9845">
            <v>915074</v>
          </cell>
          <cell r="B9845" t="str">
            <v>FIREBLOCK SHIRAZ OV'09 750ml</v>
          </cell>
          <cell r="C9845" t="str">
            <v>P</v>
          </cell>
          <cell r="D9845" t="str">
            <v>PR</v>
          </cell>
          <cell r="E9845" t="str">
            <v>PRY</v>
          </cell>
          <cell r="F9845">
            <v>750</v>
          </cell>
          <cell r="G9845">
            <v>915074</v>
          </cell>
          <cell r="H9845">
            <v>10.91</v>
          </cell>
          <cell r="I9845" t="str">
            <v>X</v>
          </cell>
          <cell r="J9845"/>
        </row>
        <row r="9846">
          <cell r="A9846">
            <v>946739</v>
          </cell>
          <cell r="B9846" t="str">
            <v>FIREFLY MOONSHINE PEACH 750ml</v>
          </cell>
          <cell r="C9846" t="str">
            <v>Y</v>
          </cell>
          <cell r="D9846" t="str">
            <v>YS</v>
          </cell>
          <cell r="E9846" t="str">
            <v>YSA</v>
          </cell>
          <cell r="F9846">
            <v>750</v>
          </cell>
          <cell r="G9846">
            <v>946739</v>
          </cell>
          <cell r="H9846">
            <v>20.23</v>
          </cell>
          <cell r="I9846" t="str">
            <v>S</v>
          </cell>
          <cell r="J9846"/>
        </row>
        <row r="9847">
          <cell r="A9847">
            <v>948501</v>
          </cell>
          <cell r="B9847" t="str">
            <v>FIREFLY RIDGE MERLOT CC 750ml</v>
          </cell>
          <cell r="C9847" t="str">
            <v>Y</v>
          </cell>
          <cell r="D9847" t="str">
            <v>YS</v>
          </cell>
          <cell r="E9847" t="str">
            <v>YSE</v>
          </cell>
          <cell r="F9847">
            <v>750</v>
          </cell>
          <cell r="G9847">
            <v>948501</v>
          </cell>
          <cell r="H9847">
            <v>7.17</v>
          </cell>
          <cell r="I9847" t="str">
            <v>S</v>
          </cell>
          <cell r="J9847"/>
        </row>
        <row r="9848">
          <cell r="A9848">
            <v>919687</v>
          </cell>
          <cell r="B9848" t="str">
            <v>FIREFLY SKINNY TEA VODKA 750ml</v>
          </cell>
          <cell r="C9848" t="str">
            <v>Y</v>
          </cell>
          <cell r="D9848" t="str">
            <v>YS</v>
          </cell>
          <cell r="E9848" t="str">
            <v>YSA</v>
          </cell>
          <cell r="F9848">
            <v>750</v>
          </cell>
          <cell r="G9848">
            <v>919687</v>
          </cell>
          <cell r="H9848">
            <v>18.329999999999998</v>
          </cell>
          <cell r="I9848" t="str">
            <v>S</v>
          </cell>
          <cell r="J9848"/>
        </row>
        <row r="9849">
          <cell r="A9849">
            <v>41209</v>
          </cell>
          <cell r="B9849" t="str">
            <v>FIREFLY SWEET TEA VODKA 750ml</v>
          </cell>
          <cell r="C9849" t="str">
            <v>Y</v>
          </cell>
          <cell r="D9849" t="str">
            <v>YS</v>
          </cell>
          <cell r="E9849" t="str">
            <v>YSA</v>
          </cell>
          <cell r="F9849">
            <v>750</v>
          </cell>
          <cell r="G9849">
            <v>41209</v>
          </cell>
          <cell r="H9849">
            <v>18.25</v>
          </cell>
          <cell r="I9849" t="str">
            <v>S</v>
          </cell>
          <cell r="J9849"/>
        </row>
        <row r="9850">
          <cell r="A9850">
            <v>946738</v>
          </cell>
          <cell r="B9850" t="str">
            <v>FIREFLY WHITE LIGHTENING MOONSHINE 750ml</v>
          </cell>
          <cell r="C9850" t="str">
            <v>Y</v>
          </cell>
          <cell r="D9850" t="str">
            <v>YS</v>
          </cell>
          <cell r="E9850" t="str">
            <v>YSA</v>
          </cell>
          <cell r="F9850">
            <v>750</v>
          </cell>
          <cell r="G9850">
            <v>946738</v>
          </cell>
          <cell r="H9850">
            <v>20.23</v>
          </cell>
          <cell r="I9850" t="str">
            <v>S</v>
          </cell>
          <cell r="J9850"/>
        </row>
        <row r="9851">
          <cell r="A9851">
            <v>950276</v>
          </cell>
          <cell r="B9851" t="str">
            <v>FIREMAN'S BREW BLONDE BEER 355ml</v>
          </cell>
          <cell r="C9851" t="str">
            <v>Y</v>
          </cell>
          <cell r="D9851" t="str">
            <v>YS</v>
          </cell>
          <cell r="E9851" t="str">
            <v>YST</v>
          </cell>
          <cell r="F9851">
            <v>355</v>
          </cell>
          <cell r="G9851">
            <v>950276</v>
          </cell>
          <cell r="H9851">
            <v>2.0499999999999998</v>
          </cell>
          <cell r="I9851" t="str">
            <v>S</v>
          </cell>
          <cell r="J9851"/>
        </row>
        <row r="9852">
          <cell r="A9852">
            <v>950278</v>
          </cell>
          <cell r="B9852" t="str">
            <v>FIREMANS BREW RED HEAD ALE 355ml</v>
          </cell>
          <cell r="C9852" t="str">
            <v>T</v>
          </cell>
          <cell r="D9852" t="str">
            <v>TN</v>
          </cell>
          <cell r="E9852" t="str">
            <v>TNL</v>
          </cell>
          <cell r="F9852">
            <v>355</v>
          </cell>
          <cell r="G9852">
            <v>950278</v>
          </cell>
          <cell r="H9852">
            <v>2.09</v>
          </cell>
          <cell r="I9852" t="str">
            <v>D</v>
          </cell>
          <cell r="J9852"/>
        </row>
        <row r="9853">
          <cell r="A9853">
            <v>34709</v>
          </cell>
          <cell r="B9853" t="str">
            <v>FIRESTARTER VODKA 750ml</v>
          </cell>
          <cell r="C9853" t="str">
            <v>A</v>
          </cell>
          <cell r="D9853" t="str">
            <v>AD</v>
          </cell>
          <cell r="E9853" t="str">
            <v>ADF</v>
          </cell>
          <cell r="F9853">
            <v>750</v>
          </cell>
          <cell r="G9853">
            <v>34709</v>
          </cell>
          <cell r="H9853">
            <v>23.23</v>
          </cell>
          <cell r="I9853" t="str">
            <v>D</v>
          </cell>
          <cell r="J9853"/>
        </row>
        <row r="9854">
          <cell r="A9854">
            <v>919217</v>
          </cell>
          <cell r="B9854" t="str">
            <v>FIRESTEED PINOT NOIR'09 750ml</v>
          </cell>
          <cell r="C9854" t="str">
            <v>Y</v>
          </cell>
          <cell r="D9854" t="str">
            <v>YS</v>
          </cell>
          <cell r="E9854" t="str">
            <v>YSE</v>
          </cell>
          <cell r="F9854">
            <v>750</v>
          </cell>
          <cell r="G9854">
            <v>919217</v>
          </cell>
          <cell r="H9854">
            <v>14.16</v>
          </cell>
          <cell r="I9854" t="str">
            <v>X</v>
          </cell>
          <cell r="J9854"/>
        </row>
        <row r="9855">
          <cell r="A9855">
            <v>905899</v>
          </cell>
          <cell r="B9855" t="str">
            <v>FIRESTONE CHOC CHERRY STOUT 355ml</v>
          </cell>
          <cell r="C9855" t="str">
            <v>Y</v>
          </cell>
          <cell r="D9855" t="str">
            <v>YS</v>
          </cell>
          <cell r="E9855" t="str">
            <v>YST</v>
          </cell>
          <cell r="F9855">
            <v>355</v>
          </cell>
          <cell r="G9855">
            <v>905899</v>
          </cell>
          <cell r="H9855">
            <v>2.19</v>
          </cell>
          <cell r="I9855" t="str">
            <v>D</v>
          </cell>
          <cell r="J9855"/>
        </row>
        <row r="9856">
          <cell r="A9856">
            <v>919863</v>
          </cell>
          <cell r="B9856" t="str">
            <v>FIRESTONE DOUBLE DBA 650ml</v>
          </cell>
          <cell r="C9856" t="str">
            <v>Y</v>
          </cell>
          <cell r="D9856" t="str">
            <v>YS</v>
          </cell>
          <cell r="E9856" t="str">
            <v>YST</v>
          </cell>
          <cell r="F9856">
            <v>650</v>
          </cell>
          <cell r="G9856">
            <v>919863</v>
          </cell>
          <cell r="H9856">
            <v>4.7699999999999996</v>
          </cell>
          <cell r="I9856" t="str">
            <v>U</v>
          </cell>
          <cell r="J9856"/>
        </row>
        <row r="9857">
          <cell r="A9857">
            <v>565175</v>
          </cell>
          <cell r="B9857" t="str">
            <v>FIRESTONE J RIESLING'13/14 750ml</v>
          </cell>
          <cell r="C9857" t="str">
            <v>K</v>
          </cell>
          <cell r="D9857" t="str">
            <v>KK</v>
          </cell>
          <cell r="E9857" t="str">
            <v>KKR</v>
          </cell>
          <cell r="F9857">
            <v>750</v>
          </cell>
          <cell r="G9857">
            <v>565175</v>
          </cell>
          <cell r="H9857">
            <v>5.92</v>
          </cell>
          <cell r="I9857" t="str">
            <v>X</v>
          </cell>
          <cell r="J9857"/>
        </row>
        <row r="9858">
          <cell r="A9858">
            <v>465900</v>
          </cell>
          <cell r="B9858" t="str">
            <v>FIRESTONE MERLOT ESTATE 750ml</v>
          </cell>
          <cell r="C9858" t="str">
            <v>P</v>
          </cell>
          <cell r="D9858" t="str">
            <v>PL</v>
          </cell>
          <cell r="E9858" t="str">
            <v>PLF</v>
          </cell>
          <cell r="F9858">
            <v>750</v>
          </cell>
          <cell r="G9858">
            <v>465900</v>
          </cell>
          <cell r="H9858">
            <v>15.99</v>
          </cell>
          <cell r="I9858">
            <v>1</v>
          </cell>
          <cell r="J9858"/>
        </row>
        <row r="9859">
          <cell r="A9859">
            <v>565190</v>
          </cell>
          <cell r="B9859" t="str">
            <v>FIRESTONE SAUVIGNON BLANC 750ml</v>
          </cell>
          <cell r="C9859" t="str">
            <v>K</v>
          </cell>
          <cell r="D9859" t="str">
            <v>KK</v>
          </cell>
          <cell r="E9859" t="str">
            <v>KKD</v>
          </cell>
          <cell r="F9859">
            <v>750</v>
          </cell>
          <cell r="G9859">
            <v>565190</v>
          </cell>
          <cell r="H9859">
            <v>12.99</v>
          </cell>
          <cell r="I9859" t="str">
            <v>D</v>
          </cell>
          <cell r="J9859"/>
        </row>
        <row r="9860">
          <cell r="A9860">
            <v>918040</v>
          </cell>
          <cell r="B9860" t="str">
            <v>FIRESTONE SUCABA BARLEY WINE 355 ml</v>
          </cell>
          <cell r="C9860" t="str">
            <v>Y</v>
          </cell>
          <cell r="D9860" t="str">
            <v>YS</v>
          </cell>
          <cell r="E9860" t="str">
            <v>YST</v>
          </cell>
          <cell r="F9860">
            <v>355</v>
          </cell>
          <cell r="G9860">
            <v>918040</v>
          </cell>
          <cell r="H9860">
            <v>12.99</v>
          </cell>
          <cell r="I9860" t="str">
            <v>X</v>
          </cell>
          <cell r="J9860"/>
        </row>
        <row r="9861">
          <cell r="A9861">
            <v>922639</v>
          </cell>
          <cell r="B9861" t="str">
            <v>FIRESTONE WALKER CINNAMON DOLCE NIT355ml</v>
          </cell>
          <cell r="C9861" t="str">
            <v>Y</v>
          </cell>
          <cell r="D9861" t="str">
            <v>YS</v>
          </cell>
          <cell r="E9861" t="str">
            <v>YST</v>
          </cell>
          <cell r="F9861">
            <v>355</v>
          </cell>
          <cell r="G9861">
            <v>922639</v>
          </cell>
          <cell r="H9861">
            <v>2.23</v>
          </cell>
          <cell r="I9861" t="str">
            <v>U</v>
          </cell>
          <cell r="J9861"/>
        </row>
        <row r="9862">
          <cell r="A9862">
            <v>921721</v>
          </cell>
          <cell r="B9862" t="str">
            <v>FIRESTONE WALKER DBL MIND HAZE 355ml</v>
          </cell>
          <cell r="C9862" t="str">
            <v>T</v>
          </cell>
          <cell r="D9862" t="str">
            <v>TN</v>
          </cell>
          <cell r="E9862" t="str">
            <v>TNP</v>
          </cell>
          <cell r="F9862">
            <v>355</v>
          </cell>
          <cell r="G9862">
            <v>921721</v>
          </cell>
          <cell r="H9862">
            <v>2.69</v>
          </cell>
          <cell r="I9862" t="str">
            <v>L</v>
          </cell>
          <cell r="J9862"/>
        </row>
        <row r="9863">
          <cell r="A9863">
            <v>905866</v>
          </cell>
          <cell r="B9863" t="str">
            <v>FIRESTONE WALKER DOUBLE JACK 355ml</v>
          </cell>
          <cell r="C9863" t="str">
            <v>T</v>
          </cell>
          <cell r="D9863" t="str">
            <v>TN</v>
          </cell>
          <cell r="E9863" t="str">
            <v>TNF</v>
          </cell>
          <cell r="F9863">
            <v>355</v>
          </cell>
          <cell r="G9863">
            <v>905866</v>
          </cell>
          <cell r="H9863">
            <v>2.69</v>
          </cell>
          <cell r="I9863" t="str">
            <v>D</v>
          </cell>
          <cell r="J9863"/>
        </row>
        <row r="9864">
          <cell r="A9864">
            <v>951954</v>
          </cell>
          <cell r="B9864" t="str">
            <v>FIRESTONE WALKER HELLDORADO 355 ml</v>
          </cell>
          <cell r="C9864" t="str">
            <v>Y</v>
          </cell>
          <cell r="D9864" t="str">
            <v>YS</v>
          </cell>
          <cell r="E9864" t="str">
            <v>YST</v>
          </cell>
          <cell r="F9864">
            <v>355</v>
          </cell>
          <cell r="G9864">
            <v>951954</v>
          </cell>
          <cell r="H9864">
            <v>12.15</v>
          </cell>
          <cell r="I9864" t="str">
            <v>U</v>
          </cell>
          <cell r="J9864"/>
        </row>
        <row r="9865">
          <cell r="A9865">
            <v>952198</v>
          </cell>
          <cell r="B9865" t="str">
            <v>FIRESTONE WALKER LUPONIC DISTORTI 355 ml</v>
          </cell>
          <cell r="C9865" t="str">
            <v>T</v>
          </cell>
          <cell r="D9865" t="str">
            <v>TN</v>
          </cell>
          <cell r="E9865" t="str">
            <v>TNF</v>
          </cell>
          <cell r="F9865">
            <v>355</v>
          </cell>
          <cell r="G9865">
            <v>952198</v>
          </cell>
          <cell r="H9865">
            <v>2.29</v>
          </cell>
          <cell r="I9865" t="str">
            <v>D</v>
          </cell>
          <cell r="J9865"/>
        </row>
        <row r="9866">
          <cell r="A9866">
            <v>921723</v>
          </cell>
          <cell r="B9866" t="str">
            <v>FIRESTONE WALKER MEZCALIMO 355ml</v>
          </cell>
          <cell r="C9866" t="str">
            <v>Y</v>
          </cell>
          <cell r="D9866" t="str">
            <v>YS</v>
          </cell>
          <cell r="E9866" t="str">
            <v>YST</v>
          </cell>
          <cell r="F9866">
            <v>355</v>
          </cell>
          <cell r="G9866">
            <v>921723</v>
          </cell>
          <cell r="H9866">
            <v>12.06</v>
          </cell>
          <cell r="I9866" t="str">
            <v>S</v>
          </cell>
          <cell r="J9866"/>
        </row>
        <row r="9867">
          <cell r="A9867">
            <v>955676</v>
          </cell>
          <cell r="B9867" t="str">
            <v>FIRESTONE WALKER MIND HAZE IPA 355ml</v>
          </cell>
          <cell r="C9867" t="str">
            <v>T</v>
          </cell>
          <cell r="D9867" t="str">
            <v>TN</v>
          </cell>
          <cell r="E9867" t="str">
            <v>TNF</v>
          </cell>
          <cell r="F9867">
            <v>355</v>
          </cell>
          <cell r="G9867">
            <v>955676</v>
          </cell>
          <cell r="H9867">
            <v>2.25</v>
          </cell>
          <cell r="I9867">
            <v>1</v>
          </cell>
          <cell r="J9867"/>
        </row>
        <row r="9868">
          <cell r="A9868">
            <v>901916</v>
          </cell>
          <cell r="B9868" t="str">
            <v>FIRESTONE WALKER MOLE MERKIN 355ml</v>
          </cell>
          <cell r="C9868" t="str">
            <v>Y</v>
          </cell>
          <cell r="D9868" t="str">
            <v>YS</v>
          </cell>
          <cell r="E9868" t="str">
            <v>YST</v>
          </cell>
          <cell r="F9868">
            <v>355</v>
          </cell>
          <cell r="G9868">
            <v>901916</v>
          </cell>
          <cell r="H9868">
            <v>13.06</v>
          </cell>
          <cell r="I9868" t="str">
            <v>U</v>
          </cell>
          <cell r="J9868"/>
        </row>
        <row r="9869">
          <cell r="A9869">
            <v>953701</v>
          </cell>
          <cell r="B9869" t="str">
            <v>FIRESTONE WALKER NITRO MERLIN STO 355 ml</v>
          </cell>
          <cell r="C9869" t="str">
            <v>Y</v>
          </cell>
          <cell r="D9869" t="str">
            <v>YS</v>
          </cell>
          <cell r="E9869" t="str">
            <v>YST</v>
          </cell>
          <cell r="F9869">
            <v>355</v>
          </cell>
          <cell r="G9869">
            <v>953701</v>
          </cell>
          <cell r="H9869">
            <v>2.23</v>
          </cell>
          <cell r="I9869" t="str">
            <v>S</v>
          </cell>
          <cell r="J9869"/>
        </row>
        <row r="9870">
          <cell r="A9870">
            <v>900357</v>
          </cell>
          <cell r="B9870" t="str">
            <v>FIRESTONE WALKER OLD MAN HATTAN 355ml</v>
          </cell>
          <cell r="C9870" t="str">
            <v>Y</v>
          </cell>
          <cell r="D9870" t="str">
            <v>YS</v>
          </cell>
          <cell r="E9870" t="str">
            <v>YST</v>
          </cell>
          <cell r="F9870">
            <v>355</v>
          </cell>
          <cell r="G9870">
            <v>900357</v>
          </cell>
          <cell r="H9870">
            <v>13.06</v>
          </cell>
          <cell r="I9870" t="str">
            <v>S</v>
          </cell>
          <cell r="J9870"/>
        </row>
        <row r="9871">
          <cell r="A9871">
            <v>916661</v>
          </cell>
          <cell r="B9871" t="str">
            <v>FIRESTONE WALKER PALE 31 355ml</v>
          </cell>
          <cell r="C9871" t="str">
            <v>T</v>
          </cell>
          <cell r="D9871" t="str">
            <v>TN</v>
          </cell>
          <cell r="E9871" t="str">
            <v>TNC</v>
          </cell>
          <cell r="F9871">
            <v>355</v>
          </cell>
          <cell r="G9871">
            <v>916661</v>
          </cell>
          <cell r="H9871">
            <v>2.19</v>
          </cell>
          <cell r="I9871" t="str">
            <v>X</v>
          </cell>
          <cell r="J9871"/>
        </row>
        <row r="9872">
          <cell r="A9872">
            <v>924168</v>
          </cell>
          <cell r="B9872" t="str">
            <v>FIRESTONE WALKER PARABOLITA 473ml</v>
          </cell>
          <cell r="C9872" t="str">
            <v>Y</v>
          </cell>
          <cell r="D9872" t="str">
            <v>YS</v>
          </cell>
          <cell r="E9872" t="str">
            <v>YST</v>
          </cell>
          <cell r="F9872">
            <v>473</v>
          </cell>
          <cell r="G9872">
            <v>924168</v>
          </cell>
          <cell r="H9872">
            <v>8.19</v>
          </cell>
          <cell r="I9872" t="str">
            <v>S</v>
          </cell>
          <cell r="J9872"/>
        </row>
        <row r="9873">
          <cell r="A9873">
            <v>989443</v>
          </cell>
          <cell r="B9873" t="str">
            <v>FIRESTONE WALKER PIVO DISCO 355 ml</v>
          </cell>
          <cell r="C9873" t="str">
            <v>T</v>
          </cell>
          <cell r="D9873" t="str">
            <v>TH</v>
          </cell>
          <cell r="E9873" t="str">
            <v>THE</v>
          </cell>
          <cell r="F9873">
            <v>355</v>
          </cell>
          <cell r="G9873">
            <v>989443</v>
          </cell>
          <cell r="H9873">
            <v>2.12</v>
          </cell>
          <cell r="I9873" t="str">
            <v>D</v>
          </cell>
          <cell r="J9873"/>
        </row>
        <row r="9874">
          <cell r="A9874">
            <v>947415</v>
          </cell>
          <cell r="B9874" t="str">
            <v>FIRESTONE WALKER PIVO PILS CANS 355 ml</v>
          </cell>
          <cell r="C9874" t="str">
            <v>T</v>
          </cell>
          <cell r="D9874" t="str">
            <v>TH</v>
          </cell>
          <cell r="E9874" t="str">
            <v>THE</v>
          </cell>
          <cell r="F9874">
            <v>355</v>
          </cell>
          <cell r="G9874">
            <v>947415</v>
          </cell>
          <cell r="H9874">
            <v>2.19</v>
          </cell>
          <cell r="I9874" t="str">
            <v>D</v>
          </cell>
          <cell r="J9874"/>
        </row>
        <row r="9875">
          <cell r="A9875">
            <v>921722</v>
          </cell>
          <cell r="B9875" t="str">
            <v>FIRESTONE WALKER TEQ BARREL SUNRI 355 ml</v>
          </cell>
          <cell r="C9875" t="str">
            <v>Y</v>
          </cell>
          <cell r="D9875" t="str">
            <v>YS</v>
          </cell>
          <cell r="E9875" t="str">
            <v>YST</v>
          </cell>
          <cell r="F9875">
            <v>355</v>
          </cell>
          <cell r="G9875">
            <v>921722</v>
          </cell>
          <cell r="H9875">
            <v>12.06</v>
          </cell>
          <cell r="I9875" t="str">
            <v>S</v>
          </cell>
          <cell r="J9875"/>
        </row>
        <row r="9876">
          <cell r="A9876">
            <v>908520</v>
          </cell>
          <cell r="B9876" t="str">
            <v>FIRESTONE WALKER UNION JACK IP 355ml</v>
          </cell>
          <cell r="C9876" t="str">
            <v>T</v>
          </cell>
          <cell r="D9876" t="str">
            <v>TV</v>
          </cell>
          <cell r="E9876" t="str">
            <v>TVB</v>
          </cell>
          <cell r="F9876">
            <v>355</v>
          </cell>
          <cell r="G9876">
            <v>908520</v>
          </cell>
          <cell r="H9876">
            <v>2.19</v>
          </cell>
          <cell r="I9876" t="str">
            <v>X</v>
          </cell>
          <cell r="J9876"/>
        </row>
        <row r="9877">
          <cell r="A9877">
            <v>952359</v>
          </cell>
          <cell r="B9877" t="str">
            <v>FIRESTONE WALKER WESTSIDE BEAVO 355 ml</v>
          </cell>
          <cell r="C9877" t="str">
            <v>Y</v>
          </cell>
          <cell r="D9877" t="str">
            <v>YS</v>
          </cell>
          <cell r="E9877" t="str">
            <v>YST</v>
          </cell>
          <cell r="F9877">
            <v>355</v>
          </cell>
          <cell r="G9877">
            <v>952359</v>
          </cell>
          <cell r="H9877">
            <v>2.59</v>
          </cell>
          <cell r="I9877" t="str">
            <v>U</v>
          </cell>
          <cell r="J9877"/>
        </row>
        <row r="9878">
          <cell r="A9878">
            <v>918167</v>
          </cell>
          <cell r="B9878" t="str">
            <v>FIRESTONE-WALKER ANNIVERSARY ALE 355 ml</v>
          </cell>
          <cell r="C9878" t="str">
            <v>T</v>
          </cell>
          <cell r="D9878" t="str">
            <v>TN</v>
          </cell>
          <cell r="E9878" t="str">
            <v>TNU</v>
          </cell>
          <cell r="F9878">
            <v>355</v>
          </cell>
          <cell r="G9878">
            <v>918167</v>
          </cell>
          <cell r="H9878">
            <v>16.559999999999999</v>
          </cell>
          <cell r="I9878" t="str">
            <v>U</v>
          </cell>
          <cell r="J9878"/>
        </row>
        <row r="9879">
          <cell r="A9879">
            <v>922535</v>
          </cell>
          <cell r="B9879" t="str">
            <v>FIRESTONEWALKER KENTUCKY MULE 355ml</v>
          </cell>
          <cell r="C9879" t="str">
            <v>Y</v>
          </cell>
          <cell r="D9879" t="str">
            <v>YS</v>
          </cell>
          <cell r="E9879" t="str">
            <v>YST</v>
          </cell>
          <cell r="F9879">
            <v>355</v>
          </cell>
          <cell r="G9879">
            <v>922535</v>
          </cell>
          <cell r="H9879">
            <v>12.06</v>
          </cell>
          <cell r="I9879" t="str">
            <v>S</v>
          </cell>
          <cell r="J9879"/>
        </row>
        <row r="9880">
          <cell r="A9880">
            <v>952197</v>
          </cell>
          <cell r="B9880" t="str">
            <v>FIRESTONE-WALKER LEO V. URSUS 473 ml</v>
          </cell>
          <cell r="C9880" t="str">
            <v>T</v>
          </cell>
          <cell r="D9880" t="str">
            <v>TN</v>
          </cell>
          <cell r="E9880" t="str">
            <v>TNF</v>
          </cell>
          <cell r="F9880">
            <v>473</v>
          </cell>
          <cell r="G9880">
            <v>952197</v>
          </cell>
          <cell r="H9880">
            <v>4.45</v>
          </cell>
          <cell r="I9880" t="str">
            <v>X</v>
          </cell>
          <cell r="J9880"/>
        </row>
        <row r="9881">
          <cell r="A9881">
            <v>951953</v>
          </cell>
          <cell r="B9881" t="str">
            <v>FIRESTONE-WALKER STIKEE MONKEE 355 ml</v>
          </cell>
          <cell r="C9881" t="str">
            <v>Y</v>
          </cell>
          <cell r="D9881" t="str">
            <v>YS</v>
          </cell>
          <cell r="E9881" t="str">
            <v>YST</v>
          </cell>
          <cell r="F9881">
            <v>355</v>
          </cell>
          <cell r="G9881">
            <v>951953</v>
          </cell>
          <cell r="H9881">
            <v>12.22</v>
          </cell>
          <cell r="I9881" t="str">
            <v>U</v>
          </cell>
          <cell r="J9881"/>
        </row>
        <row r="9882">
          <cell r="A9882">
            <v>951952</v>
          </cell>
          <cell r="B9882" t="str">
            <v>FIRESTONE-WALKER VELVET MERKIN 355 ml</v>
          </cell>
          <cell r="C9882" t="str">
            <v>Y</v>
          </cell>
          <cell r="D9882" t="str">
            <v>YS</v>
          </cell>
          <cell r="E9882" t="str">
            <v>YST</v>
          </cell>
          <cell r="F9882">
            <v>355</v>
          </cell>
          <cell r="G9882">
            <v>951952</v>
          </cell>
          <cell r="H9882">
            <v>13.06</v>
          </cell>
          <cell r="I9882" t="str">
            <v>U</v>
          </cell>
          <cell r="J9882"/>
        </row>
        <row r="9883">
          <cell r="A9883">
            <v>951951</v>
          </cell>
          <cell r="B9883" t="str">
            <v>FIRESTONE-WALKER VINTAGE 355 ml</v>
          </cell>
          <cell r="C9883" t="str">
            <v>Y</v>
          </cell>
          <cell r="D9883" t="str">
            <v>YS</v>
          </cell>
          <cell r="E9883" t="str">
            <v>YST</v>
          </cell>
          <cell r="F9883">
            <v>355</v>
          </cell>
          <cell r="G9883">
            <v>951951</v>
          </cell>
          <cell r="H9883">
            <v>11.99</v>
          </cell>
          <cell r="I9883" t="str">
            <v>U</v>
          </cell>
          <cell r="J9883"/>
        </row>
        <row r="9884">
          <cell r="A9884">
            <v>954691</v>
          </cell>
          <cell r="B9884" t="str">
            <v>FIRESTORM CHARDONNAY 750ml</v>
          </cell>
          <cell r="C9884" t="str">
            <v>Y</v>
          </cell>
          <cell r="D9884" t="str">
            <v>YS</v>
          </cell>
          <cell r="E9884" t="str">
            <v>YSE</v>
          </cell>
          <cell r="F9884">
            <v>750</v>
          </cell>
          <cell r="G9884">
            <v>954691</v>
          </cell>
          <cell r="H9884">
            <v>12.51</v>
          </cell>
          <cell r="I9884" t="str">
            <v>S</v>
          </cell>
          <cell r="J9884"/>
        </row>
        <row r="9885">
          <cell r="A9885">
            <v>953258</v>
          </cell>
          <cell r="B9885" t="str">
            <v>FIRST AVENUE ELDERFLOWER VODKA 750ml</v>
          </cell>
          <cell r="C9885" t="str">
            <v>Y</v>
          </cell>
          <cell r="D9885" t="str">
            <v>YS</v>
          </cell>
          <cell r="E9885" t="str">
            <v>YSA</v>
          </cell>
          <cell r="F9885">
            <v>750</v>
          </cell>
          <cell r="G9885">
            <v>953258</v>
          </cell>
          <cell r="H9885">
            <v>37.799999999999997</v>
          </cell>
          <cell r="I9885" t="str">
            <v>S</v>
          </cell>
          <cell r="J9885"/>
        </row>
        <row r="9886">
          <cell r="A9886">
            <v>917072</v>
          </cell>
          <cell r="B9886" t="str">
            <v>FIRST DROP SHIRAZ MOTHER M'06 750ml</v>
          </cell>
          <cell r="C9886" t="str">
            <v>P</v>
          </cell>
          <cell r="D9886" t="str">
            <v>PR</v>
          </cell>
          <cell r="E9886" t="str">
            <v>PRY</v>
          </cell>
          <cell r="F9886">
            <v>750</v>
          </cell>
          <cell r="G9886">
            <v>917072</v>
          </cell>
          <cell r="H9886">
            <v>18.309999999999999</v>
          </cell>
          <cell r="I9886" t="str">
            <v>X</v>
          </cell>
          <cell r="J9886"/>
        </row>
        <row r="9887">
          <cell r="A9887">
            <v>916181</v>
          </cell>
          <cell r="B9887" t="str">
            <v>FIRST DROP SHRZ SEPPELTSFIELD'06 750ml</v>
          </cell>
          <cell r="C9887" t="str">
            <v>P</v>
          </cell>
          <cell r="D9887" t="str">
            <v>PR</v>
          </cell>
          <cell r="E9887" t="str">
            <v>PRY</v>
          </cell>
          <cell r="F9887">
            <v>750</v>
          </cell>
          <cell r="G9887">
            <v>916181</v>
          </cell>
          <cell r="H9887">
            <v>56.66</v>
          </cell>
          <cell r="I9887" t="str">
            <v>X</v>
          </cell>
          <cell r="J9887"/>
        </row>
        <row r="9888">
          <cell r="A9888">
            <v>565201</v>
          </cell>
          <cell r="B9888" t="str">
            <v>FISH EYE CHARDONNAY 1500ml</v>
          </cell>
          <cell r="C9888" t="str">
            <v>K</v>
          </cell>
          <cell r="D9888" t="str">
            <v>KK</v>
          </cell>
          <cell r="E9888" t="str">
            <v>KKB</v>
          </cell>
          <cell r="F9888">
            <v>1500</v>
          </cell>
          <cell r="G9888">
            <v>565201</v>
          </cell>
          <cell r="H9888">
            <v>12.99</v>
          </cell>
          <cell r="I9888">
            <v>1</v>
          </cell>
          <cell r="J9888"/>
        </row>
        <row r="9889">
          <cell r="A9889">
            <v>466155</v>
          </cell>
          <cell r="B9889" t="str">
            <v>FISH EYE MERLOT 750ml</v>
          </cell>
          <cell r="C9889" t="str">
            <v>P</v>
          </cell>
          <cell r="D9889" t="str">
            <v>PL</v>
          </cell>
          <cell r="E9889" t="str">
            <v>PLF</v>
          </cell>
          <cell r="F9889">
            <v>750</v>
          </cell>
          <cell r="G9889">
            <v>466155</v>
          </cell>
          <cell r="H9889">
            <v>4.32</v>
          </cell>
          <cell r="I9889" t="str">
            <v>D</v>
          </cell>
          <cell r="J9889"/>
        </row>
        <row r="9890">
          <cell r="A9890">
            <v>950307</v>
          </cell>
          <cell r="B9890" t="str">
            <v>FISH EYE MOSCATO 3000ml</v>
          </cell>
          <cell r="C9890" t="str">
            <v>Y</v>
          </cell>
          <cell r="D9890" t="str">
            <v>YS</v>
          </cell>
          <cell r="E9890" t="str">
            <v>YSE</v>
          </cell>
          <cell r="F9890">
            <v>3000</v>
          </cell>
          <cell r="G9890">
            <v>950307</v>
          </cell>
          <cell r="H9890">
            <v>19.05</v>
          </cell>
          <cell r="I9890" t="str">
            <v>S</v>
          </cell>
          <cell r="J9890"/>
        </row>
        <row r="9891">
          <cell r="A9891">
            <v>565210</v>
          </cell>
          <cell r="B9891" t="str">
            <v>FISH EYE PINOT GRIGIO 750ml</v>
          </cell>
          <cell r="C9891" t="str">
            <v>K</v>
          </cell>
          <cell r="D9891" t="str">
            <v>KR</v>
          </cell>
          <cell r="E9891" t="str">
            <v>KRT</v>
          </cell>
          <cell r="F9891">
            <v>750</v>
          </cell>
          <cell r="G9891">
            <v>565210</v>
          </cell>
          <cell r="H9891">
            <v>7.99</v>
          </cell>
          <cell r="I9891">
            <v>1</v>
          </cell>
          <cell r="J9891"/>
        </row>
        <row r="9892">
          <cell r="A9892">
            <v>410634</v>
          </cell>
          <cell r="B9892" t="str">
            <v>FISH EYE PINOT GRIGIO 3000ml</v>
          </cell>
          <cell r="C9892" t="str">
            <v>K</v>
          </cell>
          <cell r="D9892" t="str">
            <v>KK</v>
          </cell>
          <cell r="E9892" t="str">
            <v>KKH</v>
          </cell>
          <cell r="F9892">
            <v>3000</v>
          </cell>
          <cell r="G9892">
            <v>410634</v>
          </cell>
          <cell r="H9892">
            <v>19.989999999999998</v>
          </cell>
          <cell r="I9892">
            <v>1</v>
          </cell>
          <cell r="J9892"/>
        </row>
        <row r="9893">
          <cell r="A9893">
            <v>410636</v>
          </cell>
          <cell r="B9893" t="str">
            <v>FISH EYE PINOT NOIR 750ml</v>
          </cell>
          <cell r="C9893" t="str">
            <v>P</v>
          </cell>
          <cell r="D9893" t="str">
            <v>PL</v>
          </cell>
          <cell r="E9893" t="str">
            <v>PLR</v>
          </cell>
          <cell r="F9893">
            <v>750</v>
          </cell>
          <cell r="G9893">
            <v>410636</v>
          </cell>
          <cell r="H9893">
            <v>4.32</v>
          </cell>
          <cell r="I9893" t="str">
            <v>D</v>
          </cell>
          <cell r="J9893"/>
        </row>
        <row r="9894">
          <cell r="A9894">
            <v>410638</v>
          </cell>
          <cell r="B9894" t="str">
            <v>FISH EYE PINOT NOIR 3000ml</v>
          </cell>
          <cell r="C9894" t="str">
            <v>P</v>
          </cell>
          <cell r="D9894" t="str">
            <v>PR</v>
          </cell>
          <cell r="E9894" t="str">
            <v>PRY</v>
          </cell>
          <cell r="F9894">
            <v>3000</v>
          </cell>
          <cell r="G9894">
            <v>410638</v>
          </cell>
          <cell r="H9894">
            <v>19.989999999999998</v>
          </cell>
          <cell r="I9894">
            <v>1</v>
          </cell>
          <cell r="J9894"/>
        </row>
        <row r="9895">
          <cell r="A9895">
            <v>410645</v>
          </cell>
          <cell r="B9895" t="str">
            <v>FISH EYE SAUVIGNON BLANC 3000ml</v>
          </cell>
          <cell r="C9895" t="str">
            <v>K</v>
          </cell>
          <cell r="D9895" t="str">
            <v>KK</v>
          </cell>
          <cell r="E9895" t="str">
            <v>KKD</v>
          </cell>
          <cell r="F9895">
            <v>3000</v>
          </cell>
          <cell r="G9895">
            <v>410645</v>
          </cell>
          <cell r="H9895">
            <v>19.989999999999998</v>
          </cell>
          <cell r="I9895">
            <v>1</v>
          </cell>
          <cell r="J9895"/>
        </row>
        <row r="9896">
          <cell r="A9896">
            <v>410648</v>
          </cell>
          <cell r="B9896" t="str">
            <v>FISH EYE SHIRAZ 1500ml</v>
          </cell>
          <cell r="C9896" t="str">
            <v>P</v>
          </cell>
          <cell r="D9896" t="str">
            <v>PL</v>
          </cell>
          <cell r="E9896" t="str">
            <v>PLJ</v>
          </cell>
          <cell r="F9896">
            <v>1500</v>
          </cell>
          <cell r="G9896">
            <v>410648</v>
          </cell>
          <cell r="H9896">
            <v>7.02</v>
          </cell>
          <cell r="I9896" t="str">
            <v>D</v>
          </cell>
          <cell r="J9896"/>
        </row>
        <row r="9897">
          <cell r="A9897">
            <v>954926</v>
          </cell>
          <cell r="B9897" t="str">
            <v>FISHER 2009 MT ESTATE CABERNET 750ml</v>
          </cell>
          <cell r="C9897" t="str">
            <v>Y</v>
          </cell>
          <cell r="D9897" t="str">
            <v>YS</v>
          </cell>
          <cell r="E9897" t="str">
            <v>YSE</v>
          </cell>
          <cell r="F9897">
            <v>750</v>
          </cell>
          <cell r="G9897">
            <v>954926</v>
          </cell>
          <cell r="H9897">
            <v>60.06</v>
          </cell>
          <cell r="I9897" t="str">
            <v>S</v>
          </cell>
          <cell r="J9897"/>
        </row>
        <row r="9898">
          <cell r="A9898">
            <v>923437</v>
          </cell>
          <cell r="B9898" t="str">
            <v>FISHER BREWING BATCH 723 750ml</v>
          </cell>
          <cell r="C9898" t="str">
            <v>Y</v>
          </cell>
          <cell r="D9898" t="str">
            <v>YS</v>
          </cell>
          <cell r="E9898" t="str">
            <v>YST</v>
          </cell>
          <cell r="F9898">
            <v>750</v>
          </cell>
          <cell r="G9898">
            <v>923437</v>
          </cell>
          <cell r="H9898">
            <v>9</v>
          </cell>
          <cell r="I9898" t="str">
            <v>S</v>
          </cell>
          <cell r="J9898"/>
        </row>
        <row r="9899">
          <cell r="A9899">
            <v>923110</v>
          </cell>
          <cell r="B9899" t="str">
            <v>FISHER BREWING WHITE IPA 750ml</v>
          </cell>
          <cell r="C9899" t="str">
            <v>Y</v>
          </cell>
          <cell r="D9899" t="str">
            <v>YS</v>
          </cell>
          <cell r="E9899" t="str">
            <v>YST</v>
          </cell>
          <cell r="F9899">
            <v>750</v>
          </cell>
          <cell r="G9899">
            <v>923110</v>
          </cell>
          <cell r="H9899">
            <v>8</v>
          </cell>
          <cell r="I9899" t="str">
            <v>S</v>
          </cell>
          <cell r="J9899"/>
        </row>
        <row r="9900">
          <cell r="A9900">
            <v>921443</v>
          </cell>
          <cell r="B9900" t="str">
            <v>FISHER BREWING BEAST OF ZION 750ml</v>
          </cell>
          <cell r="C9900" t="str">
            <v>Y</v>
          </cell>
          <cell r="D9900" t="str">
            <v>YS</v>
          </cell>
          <cell r="E9900" t="str">
            <v>YST</v>
          </cell>
          <cell r="F9900">
            <v>750</v>
          </cell>
          <cell r="G9900">
            <v>921443</v>
          </cell>
          <cell r="H9900">
            <v>8.0399999999999991</v>
          </cell>
          <cell r="I9900" t="str">
            <v>S</v>
          </cell>
          <cell r="J9900"/>
        </row>
        <row r="9901">
          <cell r="A9901">
            <v>953119</v>
          </cell>
          <cell r="B9901" t="str">
            <v>FISHER BREWING BEER 1 946 ml</v>
          </cell>
          <cell r="C9901" t="str">
            <v>Y</v>
          </cell>
          <cell r="D9901" t="str">
            <v>YS</v>
          </cell>
          <cell r="E9901" t="str">
            <v>YST</v>
          </cell>
          <cell r="F9901">
            <v>946</v>
          </cell>
          <cell r="G9901">
            <v>953119</v>
          </cell>
          <cell r="H9901">
            <v>8.0399999999999991</v>
          </cell>
          <cell r="I9901" t="str">
            <v>S</v>
          </cell>
          <cell r="J9901"/>
        </row>
        <row r="9902">
          <cell r="A9902">
            <v>902048</v>
          </cell>
          <cell r="B9902" t="str">
            <v>FISHER BREWING BEER 10 750ml</v>
          </cell>
          <cell r="C9902" t="str">
            <v>Y</v>
          </cell>
          <cell r="D9902" t="str">
            <v>YS</v>
          </cell>
          <cell r="E9902" t="str">
            <v>YST</v>
          </cell>
          <cell r="F9902">
            <v>750</v>
          </cell>
          <cell r="G9902">
            <v>902048</v>
          </cell>
          <cell r="H9902">
            <v>7.04</v>
          </cell>
          <cell r="I9902" t="str">
            <v>S</v>
          </cell>
          <cell r="J9902"/>
        </row>
        <row r="9903">
          <cell r="A9903">
            <v>902960</v>
          </cell>
          <cell r="B9903" t="str">
            <v>FISHER BREWING BEER 11 750ml</v>
          </cell>
          <cell r="C9903" t="str">
            <v>Y</v>
          </cell>
          <cell r="D9903" t="str">
            <v>YS</v>
          </cell>
          <cell r="E9903" t="str">
            <v>YST</v>
          </cell>
          <cell r="F9903">
            <v>750</v>
          </cell>
          <cell r="G9903">
            <v>902960</v>
          </cell>
          <cell r="H9903">
            <v>7.04</v>
          </cell>
          <cell r="I9903" t="str">
            <v>S</v>
          </cell>
          <cell r="J9903"/>
        </row>
        <row r="9904">
          <cell r="A9904">
            <v>902961</v>
          </cell>
          <cell r="B9904" t="str">
            <v>FISHER BREWING BEER 12 750ml</v>
          </cell>
          <cell r="C9904" t="str">
            <v>Y</v>
          </cell>
          <cell r="D9904" t="str">
            <v>YS</v>
          </cell>
          <cell r="E9904" t="str">
            <v>YST</v>
          </cell>
          <cell r="F9904">
            <v>750</v>
          </cell>
          <cell r="G9904">
            <v>902961</v>
          </cell>
          <cell r="H9904">
            <v>8</v>
          </cell>
          <cell r="I9904" t="str">
            <v>S</v>
          </cell>
          <cell r="J9904"/>
        </row>
        <row r="9905">
          <cell r="A9905">
            <v>953479</v>
          </cell>
          <cell r="B9905" t="str">
            <v>FISHER BREWING BEER 2 946 ml</v>
          </cell>
          <cell r="C9905" t="str">
            <v>Y</v>
          </cell>
          <cell r="D9905" t="str">
            <v>YS</v>
          </cell>
          <cell r="E9905" t="str">
            <v>YST</v>
          </cell>
          <cell r="F9905">
            <v>946</v>
          </cell>
          <cell r="G9905">
            <v>953479</v>
          </cell>
          <cell r="H9905">
            <v>9.0399999999999991</v>
          </cell>
          <cell r="I9905" t="str">
            <v>S</v>
          </cell>
          <cell r="J9905"/>
        </row>
        <row r="9906">
          <cell r="A9906">
            <v>954550</v>
          </cell>
          <cell r="B9906" t="str">
            <v>FISHER BREWING BEER 3 946 ml</v>
          </cell>
          <cell r="C9906" t="str">
            <v>Y</v>
          </cell>
          <cell r="D9906" t="str">
            <v>YS</v>
          </cell>
          <cell r="E9906" t="str">
            <v>YST</v>
          </cell>
          <cell r="F9906">
            <v>946</v>
          </cell>
          <cell r="G9906">
            <v>954550</v>
          </cell>
          <cell r="H9906">
            <v>9.0399999999999991</v>
          </cell>
          <cell r="I9906" t="str">
            <v>S</v>
          </cell>
          <cell r="J9906"/>
        </row>
        <row r="9907">
          <cell r="A9907">
            <v>955173</v>
          </cell>
          <cell r="B9907" t="str">
            <v>FISHER BREWING BEER 4 750ml</v>
          </cell>
          <cell r="C9907" t="str">
            <v>Y</v>
          </cell>
          <cell r="D9907" t="str">
            <v>YS</v>
          </cell>
          <cell r="E9907" t="str">
            <v>YST</v>
          </cell>
          <cell r="F9907">
            <v>750</v>
          </cell>
          <cell r="G9907">
            <v>955173</v>
          </cell>
          <cell r="H9907">
            <v>7.04</v>
          </cell>
          <cell r="I9907" t="str">
            <v>S</v>
          </cell>
          <cell r="J9907"/>
        </row>
        <row r="9908">
          <cell r="A9908">
            <v>955189</v>
          </cell>
          <cell r="B9908" t="str">
            <v>FISHER BREWING BEER 5 750ml</v>
          </cell>
          <cell r="C9908" t="str">
            <v>Y</v>
          </cell>
          <cell r="D9908" t="str">
            <v>YS</v>
          </cell>
          <cell r="E9908" t="str">
            <v>YST</v>
          </cell>
          <cell r="F9908">
            <v>750</v>
          </cell>
          <cell r="G9908">
            <v>955189</v>
          </cell>
          <cell r="H9908">
            <v>7.04</v>
          </cell>
          <cell r="I9908" t="str">
            <v>S</v>
          </cell>
          <cell r="J9908"/>
        </row>
        <row r="9909">
          <cell r="A9909">
            <v>955573</v>
          </cell>
          <cell r="B9909" t="str">
            <v>FISHER BREWING BEER 6 750ml</v>
          </cell>
          <cell r="C9909" t="str">
            <v>Y</v>
          </cell>
          <cell r="D9909" t="str">
            <v>YS</v>
          </cell>
          <cell r="E9909" t="str">
            <v>YST</v>
          </cell>
          <cell r="F9909">
            <v>750</v>
          </cell>
          <cell r="G9909">
            <v>955573</v>
          </cell>
          <cell r="H9909">
            <v>7.04</v>
          </cell>
          <cell r="I9909" t="str">
            <v>S</v>
          </cell>
          <cell r="J9909"/>
        </row>
        <row r="9910">
          <cell r="A9910">
            <v>902045</v>
          </cell>
          <cell r="B9910" t="str">
            <v>FISHER BREWING BEER 7 750ml</v>
          </cell>
          <cell r="C9910" t="str">
            <v>Y</v>
          </cell>
          <cell r="D9910" t="str">
            <v>YS</v>
          </cell>
          <cell r="E9910" t="str">
            <v>YST</v>
          </cell>
          <cell r="F9910">
            <v>750</v>
          </cell>
          <cell r="G9910">
            <v>902045</v>
          </cell>
          <cell r="H9910">
            <v>7.04</v>
          </cell>
          <cell r="I9910" t="str">
            <v>S</v>
          </cell>
          <cell r="J9910"/>
        </row>
        <row r="9911">
          <cell r="A9911">
            <v>902046</v>
          </cell>
          <cell r="B9911" t="str">
            <v>FISHER BREWING BEER 8 750ml</v>
          </cell>
          <cell r="C9911" t="str">
            <v>Y</v>
          </cell>
          <cell r="D9911" t="str">
            <v>YS</v>
          </cell>
          <cell r="E9911" t="str">
            <v>YST</v>
          </cell>
          <cell r="F9911">
            <v>750</v>
          </cell>
          <cell r="G9911">
            <v>902046</v>
          </cell>
          <cell r="H9911">
            <v>7.04</v>
          </cell>
          <cell r="I9911" t="str">
            <v>S</v>
          </cell>
          <cell r="J9911"/>
        </row>
        <row r="9912">
          <cell r="A9912">
            <v>902047</v>
          </cell>
          <cell r="B9912" t="str">
            <v>FISHER BREWING BEER 9 750ml</v>
          </cell>
          <cell r="C9912" t="str">
            <v>Y</v>
          </cell>
          <cell r="D9912" t="str">
            <v>YS</v>
          </cell>
          <cell r="E9912" t="str">
            <v>YST</v>
          </cell>
          <cell r="F9912">
            <v>750</v>
          </cell>
          <cell r="G9912">
            <v>902047</v>
          </cell>
          <cell r="H9912">
            <v>7.04</v>
          </cell>
          <cell r="I9912" t="str">
            <v>S</v>
          </cell>
          <cell r="J9912"/>
        </row>
        <row r="9913">
          <cell r="A9913">
            <v>920146</v>
          </cell>
          <cell r="B9913" t="str">
            <v>FISHER BREWING DOUBLE IPA 473ml</v>
          </cell>
          <cell r="C9913" t="str">
            <v>Y</v>
          </cell>
          <cell r="D9913" t="str">
            <v>YS</v>
          </cell>
          <cell r="E9913" t="str">
            <v>YST</v>
          </cell>
          <cell r="F9913">
            <v>473</v>
          </cell>
          <cell r="G9913">
            <v>920146</v>
          </cell>
          <cell r="H9913">
            <v>5.0199999999999996</v>
          </cell>
          <cell r="I9913" t="str">
            <v>S</v>
          </cell>
          <cell r="J9913"/>
        </row>
        <row r="9914">
          <cell r="A9914">
            <v>910558</v>
          </cell>
          <cell r="B9914" t="str">
            <v>FISHER BREWING DOUBLE IPA 750ml</v>
          </cell>
          <cell r="C9914" t="str">
            <v>Y</v>
          </cell>
          <cell r="D9914" t="str">
            <v>YS</v>
          </cell>
          <cell r="E9914" t="str">
            <v>YST</v>
          </cell>
          <cell r="F9914">
            <v>750</v>
          </cell>
          <cell r="G9914">
            <v>910558</v>
          </cell>
          <cell r="H9914">
            <v>9.0399999999999991</v>
          </cell>
          <cell r="I9914" t="str">
            <v>S</v>
          </cell>
          <cell r="J9914"/>
        </row>
        <row r="9915">
          <cell r="A9915">
            <v>920153</v>
          </cell>
          <cell r="B9915" t="str">
            <v>FISHER BREWING HAZIFICATION 473ml</v>
          </cell>
          <cell r="C9915" t="str">
            <v>Y</v>
          </cell>
          <cell r="D9915" t="str">
            <v>YS</v>
          </cell>
          <cell r="E9915" t="str">
            <v>YST</v>
          </cell>
          <cell r="F9915">
            <v>473</v>
          </cell>
          <cell r="G9915">
            <v>920153</v>
          </cell>
          <cell r="H9915">
            <v>5.0199999999999996</v>
          </cell>
          <cell r="I9915" t="str">
            <v>S</v>
          </cell>
          <cell r="J9915"/>
        </row>
        <row r="9916">
          <cell r="A9916">
            <v>902962</v>
          </cell>
          <cell r="B9916" t="str">
            <v>FISHER BREWING IPA 750ml</v>
          </cell>
          <cell r="C9916" t="str">
            <v>Y</v>
          </cell>
          <cell r="D9916" t="str">
            <v>YS</v>
          </cell>
          <cell r="E9916" t="str">
            <v>YST</v>
          </cell>
          <cell r="F9916">
            <v>750</v>
          </cell>
          <cell r="G9916">
            <v>902962</v>
          </cell>
          <cell r="H9916">
            <v>7.04</v>
          </cell>
          <cell r="I9916" t="str">
            <v>S</v>
          </cell>
          <cell r="J9916"/>
        </row>
        <row r="9917">
          <cell r="A9917">
            <v>923436</v>
          </cell>
          <cell r="B9917" t="str">
            <v>FISHER BREWING MYSTERIOUS SOMETHING750ml</v>
          </cell>
          <cell r="C9917" t="str">
            <v>Y</v>
          </cell>
          <cell r="D9917" t="str">
            <v>YS</v>
          </cell>
          <cell r="E9917" t="str">
            <v>YST</v>
          </cell>
          <cell r="F9917">
            <v>750</v>
          </cell>
          <cell r="G9917">
            <v>923436</v>
          </cell>
          <cell r="H9917">
            <v>9</v>
          </cell>
          <cell r="I9917" t="str">
            <v>S</v>
          </cell>
          <cell r="J9917"/>
        </row>
        <row r="9918">
          <cell r="A9918">
            <v>922122</v>
          </cell>
          <cell r="B9918" t="str">
            <v>FISHER BREWING RIG TO FLIP 473ml</v>
          </cell>
          <cell r="C9918" t="str">
            <v>Y</v>
          </cell>
          <cell r="D9918" t="str">
            <v>YS</v>
          </cell>
          <cell r="E9918" t="str">
            <v>YST</v>
          </cell>
          <cell r="F9918">
            <v>473</v>
          </cell>
          <cell r="G9918">
            <v>922122</v>
          </cell>
          <cell r="H9918">
            <v>5.0199999999999996</v>
          </cell>
          <cell r="I9918" t="str">
            <v>S</v>
          </cell>
          <cell r="J9918"/>
        </row>
        <row r="9919">
          <cell r="A9919">
            <v>975714</v>
          </cell>
          <cell r="B9919" t="str">
            <v>FISHER CAB COACH INSIG'06 3000ml</v>
          </cell>
          <cell r="C9919" t="str">
            <v>P</v>
          </cell>
          <cell r="D9919" t="str">
            <v>PL</v>
          </cell>
          <cell r="E9919" t="str">
            <v>PLB</v>
          </cell>
          <cell r="F9919">
            <v>3000</v>
          </cell>
          <cell r="G9919">
            <v>975714</v>
          </cell>
          <cell r="H9919">
            <v>406.06</v>
          </cell>
          <cell r="I9919" t="str">
            <v>L</v>
          </cell>
          <cell r="J9919"/>
        </row>
        <row r="9920">
          <cell r="A9920">
            <v>915042</v>
          </cell>
          <cell r="B9920" t="str">
            <v>FISHER CAB COACH INSIG'16 750ml</v>
          </cell>
          <cell r="C9920" t="str">
            <v>P</v>
          </cell>
          <cell r="D9920" t="str">
            <v>PL</v>
          </cell>
          <cell r="E9920" t="str">
            <v>PLB</v>
          </cell>
          <cell r="F9920">
            <v>750</v>
          </cell>
          <cell r="G9920">
            <v>915042</v>
          </cell>
          <cell r="H9920">
            <v>93.78</v>
          </cell>
          <cell r="I9920" t="str">
            <v>L</v>
          </cell>
          <cell r="J9920"/>
        </row>
        <row r="9921">
          <cell r="A9921">
            <v>910330</v>
          </cell>
          <cell r="B9921" t="str">
            <v>FISHER CAB COACH INSIG'98 750ml</v>
          </cell>
          <cell r="C9921" t="str">
            <v>P</v>
          </cell>
          <cell r="D9921" t="str">
            <v>PL</v>
          </cell>
          <cell r="E9921" t="str">
            <v>PLB</v>
          </cell>
          <cell r="F9921">
            <v>750</v>
          </cell>
          <cell r="G9921">
            <v>910330</v>
          </cell>
          <cell r="H9921">
            <v>45.24</v>
          </cell>
          <cell r="I9921" t="str">
            <v>X</v>
          </cell>
          <cell r="J9921"/>
        </row>
        <row r="9922">
          <cell r="A9922">
            <v>906439</v>
          </cell>
          <cell r="B9922" t="str">
            <v>FISHER CAB COACH INSIGNIA'17 1500 ml</v>
          </cell>
          <cell r="C9922" t="str">
            <v>P</v>
          </cell>
          <cell r="D9922" t="str">
            <v>PL</v>
          </cell>
          <cell r="E9922" t="str">
            <v>PLB</v>
          </cell>
          <cell r="F9922">
            <v>1500</v>
          </cell>
          <cell r="G9922">
            <v>906439</v>
          </cell>
          <cell r="H9922">
            <v>220.72</v>
          </cell>
          <cell r="I9922" t="str">
            <v>L</v>
          </cell>
          <cell r="J9922"/>
        </row>
        <row r="9923">
          <cell r="A9923">
            <v>916718</v>
          </cell>
          <cell r="B9923" t="str">
            <v>FISHER CAB MTN EST MIXED CASE 750ml</v>
          </cell>
          <cell r="C9923" t="str">
            <v>Y</v>
          </cell>
          <cell r="D9923" t="str">
            <v>YS</v>
          </cell>
          <cell r="E9923" t="str">
            <v>YSE</v>
          </cell>
          <cell r="F9923">
            <v>750</v>
          </cell>
          <cell r="G9923">
            <v>916718</v>
          </cell>
          <cell r="H9923">
            <v>60.81</v>
          </cell>
          <cell r="I9923" t="str">
            <v>S</v>
          </cell>
          <cell r="J9923"/>
        </row>
        <row r="9924">
          <cell r="A9924">
            <v>915038</v>
          </cell>
          <cell r="B9924" t="str">
            <v>FISHER CABERNET LAMB'14 750ml</v>
          </cell>
          <cell r="C9924" t="str">
            <v>P</v>
          </cell>
          <cell r="D9924" t="str">
            <v>PL</v>
          </cell>
          <cell r="E9924" t="str">
            <v>PLB</v>
          </cell>
          <cell r="F9924">
            <v>750</v>
          </cell>
          <cell r="G9924">
            <v>915038</v>
          </cell>
          <cell r="H9924">
            <v>130.06</v>
          </cell>
          <cell r="I9924" t="str">
            <v>L</v>
          </cell>
          <cell r="J9924"/>
        </row>
        <row r="9925">
          <cell r="A9925">
            <v>948953</v>
          </cell>
          <cell r="B9925" t="str">
            <v>FISHER CABERNET MTN EST'15/16 750ml</v>
          </cell>
          <cell r="C9925" t="str">
            <v>P</v>
          </cell>
          <cell r="D9925" t="str">
            <v>PL</v>
          </cell>
          <cell r="E9925" t="str">
            <v>PLB</v>
          </cell>
          <cell r="F9925">
            <v>750</v>
          </cell>
          <cell r="G9925">
            <v>948953</v>
          </cell>
          <cell r="H9925">
            <v>79.760000000000005</v>
          </cell>
          <cell r="I9925" t="str">
            <v>L</v>
          </cell>
          <cell r="J9925"/>
        </row>
        <row r="9926">
          <cell r="A9926">
            <v>914006</v>
          </cell>
          <cell r="B9926" t="str">
            <v>FISHER CAMERON RED'19 750ml</v>
          </cell>
          <cell r="C9926" t="str">
            <v>P</v>
          </cell>
          <cell r="D9926" t="str">
            <v>PL</v>
          </cell>
          <cell r="E9926" t="str">
            <v>PLB</v>
          </cell>
          <cell r="F9926">
            <v>750</v>
          </cell>
          <cell r="G9926">
            <v>914006</v>
          </cell>
          <cell r="H9926">
            <v>71.06</v>
          </cell>
          <cell r="I9926" t="str">
            <v>L</v>
          </cell>
          <cell r="J9926"/>
        </row>
        <row r="9927">
          <cell r="A9927">
            <v>914188</v>
          </cell>
          <cell r="B9927" t="str">
            <v>FISHER CHARD MTN ESTATE'17/18 750ml</v>
          </cell>
          <cell r="C9927" t="str">
            <v>K</v>
          </cell>
          <cell r="D9927" t="str">
            <v>KK</v>
          </cell>
          <cell r="E9927" t="str">
            <v>KKB</v>
          </cell>
          <cell r="F9927">
            <v>750</v>
          </cell>
          <cell r="G9927">
            <v>914188</v>
          </cell>
          <cell r="H9927">
            <v>55.06</v>
          </cell>
          <cell r="I9927" t="str">
            <v>L</v>
          </cell>
          <cell r="J9927"/>
        </row>
        <row r="9928">
          <cell r="A9928">
            <v>916719</v>
          </cell>
          <cell r="B9928" t="str">
            <v>FISHER CHARD WHITNEY'S'18 750ml</v>
          </cell>
          <cell r="C9928" t="str">
            <v>K</v>
          </cell>
          <cell r="D9928" t="str">
            <v>KK</v>
          </cell>
          <cell r="E9928" t="str">
            <v>KKB</v>
          </cell>
          <cell r="F9928">
            <v>750</v>
          </cell>
          <cell r="G9928">
            <v>916719</v>
          </cell>
          <cell r="H9928">
            <v>60.06</v>
          </cell>
          <cell r="I9928" t="str">
            <v>L</v>
          </cell>
          <cell r="J9928"/>
        </row>
        <row r="9929">
          <cell r="A9929">
            <v>951299</v>
          </cell>
          <cell r="B9929" t="str">
            <v>FISHER COACH INSGN VERT'05 06 07 1500 ml</v>
          </cell>
          <cell r="C9929" t="str">
            <v>Y</v>
          </cell>
          <cell r="D9929" t="str">
            <v>YS</v>
          </cell>
          <cell r="E9929" t="str">
            <v>YSE</v>
          </cell>
          <cell r="F9929">
            <v>1500</v>
          </cell>
          <cell r="G9929">
            <v>951299</v>
          </cell>
          <cell r="H9929">
            <v>150.93</v>
          </cell>
          <cell r="I9929" t="str">
            <v>S</v>
          </cell>
          <cell r="J9929"/>
        </row>
        <row r="9930">
          <cell r="A9930">
            <v>954052</v>
          </cell>
          <cell r="B9930" t="str">
            <v>FISHER COACH INSIGNIA CABERNET 1500ml</v>
          </cell>
          <cell r="C9930" t="str">
            <v>Y</v>
          </cell>
          <cell r="D9930" t="str">
            <v>YS</v>
          </cell>
          <cell r="E9930" t="str">
            <v>YSE</v>
          </cell>
          <cell r="F9930">
            <v>1500</v>
          </cell>
          <cell r="G9930">
            <v>954052</v>
          </cell>
          <cell r="H9930">
            <v>166.86</v>
          </cell>
          <cell r="I9930" t="str">
            <v>S</v>
          </cell>
          <cell r="J9930"/>
        </row>
        <row r="9931">
          <cell r="A9931">
            <v>954053</v>
          </cell>
          <cell r="B9931" t="str">
            <v>FISHER COACH INSIGNIA CABERNET 3000ml</v>
          </cell>
          <cell r="C9931" t="str">
            <v>Y</v>
          </cell>
          <cell r="D9931" t="str">
            <v>YS</v>
          </cell>
          <cell r="E9931" t="str">
            <v>YSE</v>
          </cell>
          <cell r="F9931">
            <v>3000</v>
          </cell>
          <cell r="G9931">
            <v>954053</v>
          </cell>
          <cell r="H9931">
            <v>417.79</v>
          </cell>
          <cell r="I9931" t="str">
            <v>S</v>
          </cell>
          <cell r="J9931"/>
        </row>
        <row r="9932">
          <cell r="A9932">
            <v>954054</v>
          </cell>
          <cell r="B9932" t="str">
            <v>FISHER COACH INSIGNIA CABERNET 3000ml</v>
          </cell>
          <cell r="C9932" t="str">
            <v>Y</v>
          </cell>
          <cell r="D9932" t="str">
            <v>YS</v>
          </cell>
          <cell r="E9932" t="str">
            <v>YSE</v>
          </cell>
          <cell r="F9932">
            <v>3000</v>
          </cell>
          <cell r="G9932">
            <v>954054</v>
          </cell>
          <cell r="H9932">
            <v>417.79</v>
          </cell>
          <cell r="I9932" t="str">
            <v>S</v>
          </cell>
          <cell r="J9932"/>
        </row>
        <row r="9933">
          <cell r="A9933">
            <v>951096</v>
          </cell>
          <cell r="B9933" t="str">
            <v>FISHER COACH INSIGNIA LIBRARY'05 1500 ml</v>
          </cell>
          <cell r="C9933" t="str">
            <v>Y</v>
          </cell>
          <cell r="D9933" t="str">
            <v>YS</v>
          </cell>
          <cell r="E9933" t="str">
            <v>YSE</v>
          </cell>
          <cell r="F9933">
            <v>1500</v>
          </cell>
          <cell r="G9933">
            <v>951096</v>
          </cell>
          <cell r="H9933">
            <v>150.93</v>
          </cell>
          <cell r="I9933" t="str">
            <v>S</v>
          </cell>
          <cell r="J9933"/>
        </row>
        <row r="9934">
          <cell r="A9934">
            <v>919468</v>
          </cell>
          <cell r="B9934" t="str">
            <v>FISHER COACH INSIGNIA MIX CASE 750ml</v>
          </cell>
          <cell r="C9934" t="str">
            <v>Y</v>
          </cell>
          <cell r="D9934" t="str">
            <v>YS</v>
          </cell>
          <cell r="E9934" t="str">
            <v>YSE</v>
          </cell>
          <cell r="F9934">
            <v>750</v>
          </cell>
          <cell r="G9934">
            <v>919468</v>
          </cell>
          <cell r="H9934">
            <v>76.38</v>
          </cell>
          <cell r="I9934" t="str">
            <v>S</v>
          </cell>
          <cell r="J9934"/>
        </row>
        <row r="9935">
          <cell r="A9935">
            <v>909294</v>
          </cell>
          <cell r="B9935" t="str">
            <v>FISHER COACH INSIGNIA MIX VERTI 750ml</v>
          </cell>
          <cell r="C9935" t="str">
            <v>Y</v>
          </cell>
          <cell r="D9935" t="str">
            <v>YS</v>
          </cell>
          <cell r="E9935" t="str">
            <v>YSE</v>
          </cell>
          <cell r="F9935">
            <v>750</v>
          </cell>
          <cell r="G9935">
            <v>909294</v>
          </cell>
          <cell r="H9935">
            <v>71.11</v>
          </cell>
          <cell r="I9935" t="str">
            <v>S</v>
          </cell>
          <cell r="J9935"/>
        </row>
        <row r="9936">
          <cell r="A9936">
            <v>912459</v>
          </cell>
          <cell r="B9936" t="str">
            <v>FISHER DEER VALLEY 40TH CABERNET 750ml</v>
          </cell>
          <cell r="C9936" t="str">
            <v>Y</v>
          </cell>
          <cell r="D9936" t="str">
            <v>YS</v>
          </cell>
          <cell r="E9936" t="str">
            <v>YSE</v>
          </cell>
          <cell r="F9936">
            <v>750</v>
          </cell>
          <cell r="G9936">
            <v>912459</v>
          </cell>
          <cell r="H9936">
            <v>67.53</v>
          </cell>
          <cell r="I9936" t="str">
            <v>S</v>
          </cell>
          <cell r="J9936"/>
        </row>
        <row r="9937">
          <cell r="A9937">
            <v>911442</v>
          </cell>
          <cell r="B9937" t="str">
            <v>FISHER DEER VALLEY 40TH CHARD 750ml</v>
          </cell>
          <cell r="C9937" t="str">
            <v>Y</v>
          </cell>
          <cell r="D9937" t="str">
            <v>YS</v>
          </cell>
          <cell r="E9937" t="str">
            <v>YSE</v>
          </cell>
          <cell r="F9937">
            <v>750</v>
          </cell>
          <cell r="G9937">
            <v>911442</v>
          </cell>
          <cell r="H9937">
            <v>34</v>
          </cell>
          <cell r="I9937" t="str">
            <v>S</v>
          </cell>
          <cell r="J9937"/>
        </row>
        <row r="9938">
          <cell r="A9938">
            <v>954051</v>
          </cell>
          <cell r="B9938" t="str">
            <v>FISHER HIDDEN TERRACE SYRAH 750ml</v>
          </cell>
          <cell r="C9938" t="str">
            <v>Y</v>
          </cell>
          <cell r="D9938" t="str">
            <v>YS</v>
          </cell>
          <cell r="E9938" t="str">
            <v>YSE</v>
          </cell>
          <cell r="F9938">
            <v>750</v>
          </cell>
          <cell r="G9938">
            <v>954051</v>
          </cell>
          <cell r="H9938">
            <v>70.84</v>
          </cell>
          <cell r="I9938" t="str">
            <v>S</v>
          </cell>
          <cell r="J9938"/>
        </row>
        <row r="9939">
          <cell r="A9939">
            <v>954828</v>
          </cell>
          <cell r="B9939" t="str">
            <v>FISHER MT. ESTATE MIXED 050607 750ml</v>
          </cell>
          <cell r="C9939" t="str">
            <v>Y</v>
          </cell>
          <cell r="D9939" t="str">
            <v>YS</v>
          </cell>
          <cell r="E9939" t="str">
            <v>YSE</v>
          </cell>
          <cell r="F9939">
            <v>750</v>
          </cell>
          <cell r="G9939">
            <v>954828</v>
          </cell>
          <cell r="H9939">
            <v>60</v>
          </cell>
          <cell r="I9939" t="str">
            <v>S</v>
          </cell>
          <cell r="J9939"/>
        </row>
        <row r="9940">
          <cell r="A9940">
            <v>954829</v>
          </cell>
          <cell r="B9940" t="str">
            <v>FISHER MT. ESTATE MIXED 091012 750ml</v>
          </cell>
          <cell r="C9940" t="str">
            <v>Y</v>
          </cell>
          <cell r="D9940" t="str">
            <v>YS</v>
          </cell>
          <cell r="E9940" t="str">
            <v>YSE</v>
          </cell>
          <cell r="F9940">
            <v>750</v>
          </cell>
          <cell r="G9940">
            <v>954829</v>
          </cell>
          <cell r="H9940">
            <v>60</v>
          </cell>
          <cell r="I9940" t="str">
            <v>S</v>
          </cell>
          <cell r="J9940"/>
        </row>
        <row r="9941">
          <cell r="A9941">
            <v>951637</v>
          </cell>
          <cell r="B9941" t="str">
            <v>FISHER NAC MIXED CASE #1 750ml</v>
          </cell>
          <cell r="C9941" t="str">
            <v>Y</v>
          </cell>
          <cell r="D9941" t="str">
            <v>YS</v>
          </cell>
          <cell r="E9941" t="str">
            <v>YSE</v>
          </cell>
          <cell r="F9941">
            <v>750</v>
          </cell>
          <cell r="G9941">
            <v>951637</v>
          </cell>
          <cell r="H9941">
            <v>15.55</v>
          </cell>
          <cell r="I9941" t="str">
            <v>S</v>
          </cell>
          <cell r="J9941"/>
        </row>
        <row r="9942">
          <cell r="A9942">
            <v>951638</v>
          </cell>
          <cell r="B9942" t="str">
            <v>FISHER NAC MIXED CASE #2 1500 ml</v>
          </cell>
          <cell r="C9942" t="str">
            <v>Y</v>
          </cell>
          <cell r="D9942" t="str">
            <v>YS</v>
          </cell>
          <cell r="E9942" t="str">
            <v>YSE</v>
          </cell>
          <cell r="F9942">
            <v>1500</v>
          </cell>
          <cell r="G9942">
            <v>951638</v>
          </cell>
          <cell r="H9942">
            <v>62.24</v>
          </cell>
          <cell r="I9942" t="str">
            <v>S</v>
          </cell>
          <cell r="J9942"/>
        </row>
        <row r="9943">
          <cell r="A9943">
            <v>902120</v>
          </cell>
          <cell r="B9943" t="str">
            <v>FISHER NAC MIXED CASE 3 750ml</v>
          </cell>
          <cell r="C9943" t="str">
            <v>Y</v>
          </cell>
          <cell r="D9943" t="str">
            <v>YS</v>
          </cell>
          <cell r="E9943" t="str">
            <v>YSE</v>
          </cell>
          <cell r="F9943">
            <v>750</v>
          </cell>
          <cell r="G9943">
            <v>902120</v>
          </cell>
          <cell r="H9943">
            <v>15.38</v>
          </cell>
          <cell r="I9943" t="str">
            <v>S</v>
          </cell>
          <cell r="J9943"/>
        </row>
        <row r="9944">
          <cell r="A9944">
            <v>923010</v>
          </cell>
          <cell r="B9944" t="str">
            <v>FISHER NAC MIXED CASE 3 1500ml</v>
          </cell>
          <cell r="C9944" t="str">
            <v>Y</v>
          </cell>
          <cell r="D9944" t="str">
            <v>YS</v>
          </cell>
          <cell r="E9944" t="str">
            <v>YSE</v>
          </cell>
          <cell r="F9944">
            <v>1500</v>
          </cell>
          <cell r="G9944">
            <v>923010</v>
          </cell>
          <cell r="H9944">
            <v>150.30000000000001</v>
          </cell>
          <cell r="I9944" t="str">
            <v>S</v>
          </cell>
          <cell r="J9944"/>
        </row>
        <row r="9945">
          <cell r="A9945">
            <v>917955</v>
          </cell>
          <cell r="B9945" t="str">
            <v>FISHER UNITY CABERNET'16/17 1500 ml</v>
          </cell>
          <cell r="C9945" t="str">
            <v>P</v>
          </cell>
          <cell r="D9945" t="str">
            <v>PL</v>
          </cell>
          <cell r="E9945" t="str">
            <v>PLB</v>
          </cell>
          <cell r="F9945">
            <v>1500</v>
          </cell>
          <cell r="G9945">
            <v>917955</v>
          </cell>
          <cell r="H9945">
            <v>61.06</v>
          </cell>
          <cell r="I9945" t="str">
            <v>U</v>
          </cell>
          <cell r="J9945"/>
        </row>
        <row r="9946">
          <cell r="A9946">
            <v>915783</v>
          </cell>
          <cell r="B9946" t="str">
            <v>FISHER UNITY CABERNET'19 750ml</v>
          </cell>
          <cell r="C9946" t="str">
            <v>P</v>
          </cell>
          <cell r="D9946" t="str">
            <v>PL</v>
          </cell>
          <cell r="E9946" t="str">
            <v>PLB</v>
          </cell>
          <cell r="F9946">
            <v>750</v>
          </cell>
          <cell r="G9946">
            <v>915783</v>
          </cell>
          <cell r="H9946">
            <v>42.99</v>
          </cell>
          <cell r="I9946" t="str">
            <v>L</v>
          </cell>
          <cell r="J9946"/>
        </row>
        <row r="9947">
          <cell r="A9947">
            <v>917449</v>
          </cell>
          <cell r="B9947" t="str">
            <v>FISHER UNITY CHARDONNAY'18/19 750ml</v>
          </cell>
          <cell r="C9947" t="str">
            <v>K</v>
          </cell>
          <cell r="D9947" t="str">
            <v>KK</v>
          </cell>
          <cell r="E9947" t="str">
            <v>KKB</v>
          </cell>
          <cell r="F9947">
            <v>750</v>
          </cell>
          <cell r="G9947">
            <v>917449</v>
          </cell>
          <cell r="H9947">
            <v>25</v>
          </cell>
          <cell r="I9947" t="str">
            <v>L</v>
          </cell>
          <cell r="J9947"/>
        </row>
        <row r="9948">
          <cell r="A9948">
            <v>918263</v>
          </cell>
          <cell r="B9948" t="str">
            <v>FISHER UNITY PINOT NOIR AV'16/17 750ml</v>
          </cell>
          <cell r="C9948" t="str">
            <v>P</v>
          </cell>
          <cell r="D9948" t="str">
            <v>PL</v>
          </cell>
          <cell r="E9948" t="str">
            <v>PLR</v>
          </cell>
          <cell r="F9948">
            <v>750</v>
          </cell>
          <cell r="G9948">
            <v>918263</v>
          </cell>
          <cell r="H9948">
            <v>30.41</v>
          </cell>
          <cell r="I9948" t="str">
            <v>L</v>
          </cell>
          <cell r="J9948"/>
        </row>
        <row r="9949">
          <cell r="A9949">
            <v>908807</v>
          </cell>
          <cell r="B9949" t="str">
            <v>FISHER UNITY ROSE '19 750ml</v>
          </cell>
          <cell r="C9949" t="str">
            <v>M</v>
          </cell>
          <cell r="D9949" t="str">
            <v>MP</v>
          </cell>
          <cell r="E9949" t="str">
            <v>MPQ</v>
          </cell>
          <cell r="F9949">
            <v>750</v>
          </cell>
          <cell r="G9949">
            <v>908807</v>
          </cell>
          <cell r="H9949">
            <v>18.22</v>
          </cell>
          <cell r="I9949" t="str">
            <v>X</v>
          </cell>
          <cell r="J9949"/>
        </row>
        <row r="9950">
          <cell r="A9950">
            <v>18290</v>
          </cell>
          <cell r="B9950" t="str">
            <v>FISTFUL OF BOURBON 750ml</v>
          </cell>
          <cell r="C9950" t="str">
            <v>A</v>
          </cell>
          <cell r="D9950" t="str">
            <v>AW</v>
          </cell>
          <cell r="E9950" t="str">
            <v>AWW</v>
          </cell>
          <cell r="F9950">
            <v>750</v>
          </cell>
          <cell r="G9950">
            <v>18290</v>
          </cell>
          <cell r="H9950">
            <v>24.99</v>
          </cell>
          <cell r="I9950">
            <v>1</v>
          </cell>
          <cell r="J9950"/>
        </row>
        <row r="9951">
          <cell r="A9951">
            <v>952021</v>
          </cell>
          <cell r="B9951" t="str">
            <v>FITVINE CABERNET SAUVIGNON 750ml</v>
          </cell>
          <cell r="C9951" t="str">
            <v>P</v>
          </cell>
          <cell r="D9951" t="str">
            <v>PL</v>
          </cell>
          <cell r="E9951" t="str">
            <v>PLB</v>
          </cell>
          <cell r="F9951">
            <v>750</v>
          </cell>
          <cell r="G9951">
            <v>952021</v>
          </cell>
          <cell r="H9951">
            <v>14.99</v>
          </cell>
          <cell r="I9951">
            <v>1</v>
          </cell>
          <cell r="J9951"/>
        </row>
        <row r="9952">
          <cell r="A9952">
            <v>565236</v>
          </cell>
          <cell r="B9952" t="str">
            <v>FITVINE CHARDONNAY 750ml</v>
          </cell>
          <cell r="C9952" t="str">
            <v>K</v>
          </cell>
          <cell r="D9952" t="str">
            <v>KK</v>
          </cell>
          <cell r="E9952" t="str">
            <v>KKB</v>
          </cell>
          <cell r="F9952">
            <v>750</v>
          </cell>
          <cell r="G9952">
            <v>565236</v>
          </cell>
          <cell r="H9952">
            <v>14.99</v>
          </cell>
          <cell r="I9952" t="str">
            <v>D</v>
          </cell>
          <cell r="J9952"/>
        </row>
        <row r="9953">
          <cell r="A9953">
            <v>952022</v>
          </cell>
          <cell r="B9953" t="str">
            <v>FITVINE CHARDONNAY 750ml</v>
          </cell>
          <cell r="C9953" t="str">
            <v>Y</v>
          </cell>
          <cell r="D9953" t="str">
            <v>YS</v>
          </cell>
          <cell r="E9953" t="str">
            <v>YSE</v>
          </cell>
          <cell r="F9953">
            <v>750</v>
          </cell>
          <cell r="G9953">
            <v>952022</v>
          </cell>
          <cell r="H9953">
            <v>13.96</v>
          </cell>
          <cell r="I9953" t="str">
            <v>X</v>
          </cell>
          <cell r="J9953"/>
        </row>
        <row r="9954">
          <cell r="A9954">
            <v>924151</v>
          </cell>
          <cell r="B9954" t="str">
            <v>FITVINE CHENIN BLANC 750ml</v>
          </cell>
          <cell r="C9954" t="str">
            <v>Y</v>
          </cell>
          <cell r="D9954" t="str">
            <v>YS</v>
          </cell>
          <cell r="E9954" t="str">
            <v>YSE</v>
          </cell>
          <cell r="F9954">
            <v>750</v>
          </cell>
          <cell r="G9954">
            <v>924151</v>
          </cell>
          <cell r="H9954">
            <v>16.850000000000001</v>
          </cell>
          <cell r="I9954" t="str">
            <v>S</v>
          </cell>
          <cell r="J9954"/>
        </row>
        <row r="9955">
          <cell r="A9955">
            <v>952386</v>
          </cell>
          <cell r="B9955" t="str">
            <v>FITVINE PINOT GRIGIO 750ml</v>
          </cell>
          <cell r="C9955" t="str">
            <v>Y</v>
          </cell>
          <cell r="D9955" t="str">
            <v>YS</v>
          </cell>
          <cell r="E9955" t="str">
            <v>YSE</v>
          </cell>
          <cell r="F9955">
            <v>750</v>
          </cell>
          <cell r="G9955">
            <v>952386</v>
          </cell>
          <cell r="H9955">
            <v>14.03</v>
          </cell>
          <cell r="I9955" t="str">
            <v>S</v>
          </cell>
          <cell r="J9955"/>
        </row>
        <row r="9956">
          <cell r="A9956">
            <v>952023</v>
          </cell>
          <cell r="B9956" t="str">
            <v>FITVINE PINOT NOIR 750ml</v>
          </cell>
          <cell r="C9956" t="str">
            <v>Y</v>
          </cell>
          <cell r="D9956" t="str">
            <v>YS</v>
          </cell>
          <cell r="E9956" t="str">
            <v>YSE</v>
          </cell>
          <cell r="F9956">
            <v>750</v>
          </cell>
          <cell r="G9956">
            <v>952023</v>
          </cell>
          <cell r="H9956">
            <v>22.64</v>
          </cell>
          <cell r="I9956" t="str">
            <v>S</v>
          </cell>
          <cell r="J9956"/>
        </row>
        <row r="9957">
          <cell r="A9957">
            <v>955035</v>
          </cell>
          <cell r="B9957" t="str">
            <v>FITVINE RED BLEND 750ml</v>
          </cell>
          <cell r="C9957" t="str">
            <v>Y</v>
          </cell>
          <cell r="D9957" t="str">
            <v>YS</v>
          </cell>
          <cell r="E9957" t="str">
            <v>YSE</v>
          </cell>
          <cell r="F9957">
            <v>750</v>
          </cell>
          <cell r="G9957">
            <v>955035</v>
          </cell>
          <cell r="H9957">
            <v>14.1</v>
          </cell>
          <cell r="I9957" t="str">
            <v>S</v>
          </cell>
          <cell r="J9957"/>
        </row>
        <row r="9958">
          <cell r="A9958">
            <v>955034</v>
          </cell>
          <cell r="B9958" t="str">
            <v>FITVINE ROSE 750ml</v>
          </cell>
          <cell r="C9958" t="str">
            <v>Y</v>
          </cell>
          <cell r="D9958" t="str">
            <v>YS</v>
          </cell>
          <cell r="E9958" t="str">
            <v>YSE</v>
          </cell>
          <cell r="F9958">
            <v>750</v>
          </cell>
          <cell r="G9958">
            <v>955034</v>
          </cell>
          <cell r="H9958">
            <v>16.95</v>
          </cell>
          <cell r="I9958" t="str">
            <v>S</v>
          </cell>
          <cell r="J9958"/>
        </row>
        <row r="9959">
          <cell r="A9959">
            <v>565240</v>
          </cell>
          <cell r="B9959" t="str">
            <v>FITVINE SAUVIGNON BLANC 750ml</v>
          </cell>
          <cell r="C9959" t="str">
            <v>K</v>
          </cell>
          <cell r="D9959" t="str">
            <v>KK</v>
          </cell>
          <cell r="E9959" t="str">
            <v>KKD</v>
          </cell>
          <cell r="F9959">
            <v>750</v>
          </cell>
          <cell r="G9959">
            <v>565240</v>
          </cell>
          <cell r="H9959">
            <v>14.99</v>
          </cell>
          <cell r="I9959">
            <v>1</v>
          </cell>
          <cell r="J9959"/>
        </row>
        <row r="9960">
          <cell r="A9960">
            <v>952020</v>
          </cell>
          <cell r="B9960" t="str">
            <v>FITVINE SAUVIGNON PROSECCO 750ml</v>
          </cell>
          <cell r="C9960" t="str">
            <v>Y</v>
          </cell>
          <cell r="D9960" t="str">
            <v>YS</v>
          </cell>
          <cell r="E9960" t="str">
            <v>YSE</v>
          </cell>
          <cell r="F9960">
            <v>750</v>
          </cell>
          <cell r="G9960">
            <v>952020</v>
          </cell>
          <cell r="H9960">
            <v>16.850000000000001</v>
          </cell>
          <cell r="I9960" t="str">
            <v>S</v>
          </cell>
          <cell r="J9960"/>
        </row>
        <row r="9961">
          <cell r="A9961">
            <v>917266</v>
          </cell>
          <cell r="B9961" t="str">
            <v>FITZROY CARMENERE'19/20 750ml</v>
          </cell>
          <cell r="C9961" t="str">
            <v>P</v>
          </cell>
          <cell r="D9961" t="str">
            <v>PR</v>
          </cell>
          <cell r="E9961" t="str">
            <v>PRT</v>
          </cell>
          <cell r="F9961">
            <v>750</v>
          </cell>
          <cell r="G9961">
            <v>917266</v>
          </cell>
          <cell r="H9961">
            <v>10.99</v>
          </cell>
          <cell r="I9961" t="str">
            <v>L</v>
          </cell>
          <cell r="J9961"/>
        </row>
        <row r="9962">
          <cell r="A9962">
            <v>68340</v>
          </cell>
          <cell r="B9962" t="str">
            <v>FIVE FARMS IRISH CREAM LIQ 750ml</v>
          </cell>
          <cell r="C9962" t="str">
            <v>C</v>
          </cell>
          <cell r="D9962" t="str">
            <v>CH</v>
          </cell>
          <cell r="E9962" t="str">
            <v>CHV</v>
          </cell>
          <cell r="F9962">
            <v>750</v>
          </cell>
          <cell r="G9962">
            <v>68340</v>
          </cell>
          <cell r="H9962">
            <v>34.99</v>
          </cell>
          <cell r="I9962">
            <v>1</v>
          </cell>
          <cell r="J9962"/>
        </row>
        <row r="9963">
          <cell r="A9963">
            <v>924205</v>
          </cell>
          <cell r="B9963" t="str">
            <v>FIVE HUSBANDS GOOD JUDY COCKTAIL 360ml</v>
          </cell>
          <cell r="C9963" t="str">
            <v>C</v>
          </cell>
          <cell r="D9963" t="str">
            <v>CW</v>
          </cell>
          <cell r="E9963" t="str">
            <v>CWU</v>
          </cell>
          <cell r="F9963">
            <v>360</v>
          </cell>
          <cell r="G9963">
            <v>924205</v>
          </cell>
          <cell r="H9963">
            <v>3.33</v>
          </cell>
          <cell r="I9963" t="str">
            <v>S</v>
          </cell>
          <cell r="J9963"/>
        </row>
        <row r="9964">
          <cell r="A9964">
            <v>37137</v>
          </cell>
          <cell r="B9964" t="str">
            <v>FIVE HUSBANDS VODKA 750ml</v>
          </cell>
          <cell r="C9964" t="str">
            <v>A</v>
          </cell>
          <cell r="D9964" t="str">
            <v>AD</v>
          </cell>
          <cell r="E9964" t="str">
            <v>ADF</v>
          </cell>
          <cell r="F9964">
            <v>750</v>
          </cell>
          <cell r="G9964">
            <v>37137</v>
          </cell>
          <cell r="H9964">
            <v>19.989999999999998</v>
          </cell>
          <cell r="I9964">
            <v>1</v>
          </cell>
          <cell r="J9964"/>
        </row>
        <row r="9965">
          <cell r="A9965">
            <v>464857</v>
          </cell>
          <cell r="B9965" t="str">
            <v>FIVE RIVERS CABERNET 750ml</v>
          </cell>
          <cell r="C9965" t="str">
            <v>P</v>
          </cell>
          <cell r="D9965" t="str">
            <v>PL</v>
          </cell>
          <cell r="E9965" t="str">
            <v>PLB</v>
          </cell>
          <cell r="F9965">
            <v>750</v>
          </cell>
          <cell r="G9965">
            <v>464857</v>
          </cell>
          <cell r="H9965">
            <v>14.99</v>
          </cell>
          <cell r="I9965" t="str">
            <v>D</v>
          </cell>
          <cell r="J9965"/>
        </row>
        <row r="9966">
          <cell r="A9966">
            <v>565232</v>
          </cell>
          <cell r="B9966" t="str">
            <v>FIVE RIVERS CHARD 750ml</v>
          </cell>
          <cell r="C9966" t="str">
            <v>Y</v>
          </cell>
          <cell r="D9966" t="str">
            <v>YS</v>
          </cell>
          <cell r="E9966" t="str">
            <v>YSE</v>
          </cell>
          <cell r="F9966">
            <v>750</v>
          </cell>
          <cell r="G9966">
            <v>565232</v>
          </cell>
          <cell r="H9966">
            <v>12.87</v>
          </cell>
          <cell r="I9966" t="str">
            <v>S</v>
          </cell>
          <cell r="J9966"/>
        </row>
        <row r="9967">
          <cell r="A9967">
            <v>464850</v>
          </cell>
          <cell r="B9967" t="str">
            <v>FIVE RIVERS PINOT NOIR 750ml</v>
          </cell>
          <cell r="C9967" t="str">
            <v>P</v>
          </cell>
          <cell r="D9967" t="str">
            <v>PL</v>
          </cell>
          <cell r="E9967" t="str">
            <v>PLR</v>
          </cell>
          <cell r="F9967">
            <v>750</v>
          </cell>
          <cell r="G9967">
            <v>464850</v>
          </cell>
          <cell r="H9967">
            <v>13.71</v>
          </cell>
          <cell r="I9967" t="str">
            <v>D</v>
          </cell>
          <cell r="J9967"/>
        </row>
        <row r="9968">
          <cell r="A9968">
            <v>40277</v>
          </cell>
          <cell r="B9968" t="str">
            <v>FIVE WIVES HEAVENLY VANILLA CUSTA 750ml</v>
          </cell>
          <cell r="C9968" t="str">
            <v>A</v>
          </cell>
          <cell r="D9968" t="str">
            <v>AD</v>
          </cell>
          <cell r="E9968" t="str">
            <v>ADM</v>
          </cell>
          <cell r="F9968">
            <v>750</v>
          </cell>
          <cell r="G9968">
            <v>40277</v>
          </cell>
          <cell r="H9968">
            <v>19.989999999999998</v>
          </cell>
          <cell r="I9968">
            <v>1</v>
          </cell>
          <cell r="J9968"/>
        </row>
        <row r="9969">
          <cell r="A9969">
            <v>59436</v>
          </cell>
          <cell r="B9969" t="str">
            <v>FIVE WIVES MOSCOW MULE 355ml</v>
          </cell>
          <cell r="C9969" t="str">
            <v>C</v>
          </cell>
          <cell r="D9969" t="str">
            <v>CW</v>
          </cell>
          <cell r="E9969" t="str">
            <v>CWU</v>
          </cell>
          <cell r="F9969">
            <v>355</v>
          </cell>
          <cell r="G9969">
            <v>59436</v>
          </cell>
          <cell r="H9969">
            <v>3.33</v>
          </cell>
          <cell r="I9969">
            <v>1</v>
          </cell>
          <cell r="J9969"/>
        </row>
        <row r="9970">
          <cell r="A9970">
            <v>36673</v>
          </cell>
          <cell r="B9970" t="str">
            <v>FIVE WIVES PREMIUM POTATO VODKA 750ml</v>
          </cell>
          <cell r="C9970" t="str">
            <v>A</v>
          </cell>
          <cell r="D9970" t="str">
            <v>AD</v>
          </cell>
          <cell r="E9970" t="str">
            <v>ADW</v>
          </cell>
          <cell r="F9970">
            <v>750</v>
          </cell>
          <cell r="G9970">
            <v>36673</v>
          </cell>
          <cell r="H9970">
            <v>29.99</v>
          </cell>
          <cell r="I9970">
            <v>1</v>
          </cell>
          <cell r="J9970"/>
        </row>
        <row r="9971">
          <cell r="A9971">
            <v>39701</v>
          </cell>
          <cell r="B9971" t="str">
            <v>FIVE WIVES SINFUL CINNAMON VODKA 50ml</v>
          </cell>
          <cell r="C9971" t="str">
            <v>A</v>
          </cell>
          <cell r="D9971" t="str">
            <v>AD</v>
          </cell>
          <cell r="E9971" t="str">
            <v>ADM</v>
          </cell>
          <cell r="F9971">
            <v>50</v>
          </cell>
          <cell r="G9971">
            <v>39701</v>
          </cell>
          <cell r="H9971">
            <v>2.99</v>
          </cell>
          <cell r="I9971" t="str">
            <v>S</v>
          </cell>
          <cell r="J9971"/>
        </row>
        <row r="9972">
          <cell r="A9972">
            <v>40438</v>
          </cell>
          <cell r="B9972" t="str">
            <v>FIVE WIVES SINFUL CINNAMON VODKA 750ml</v>
          </cell>
          <cell r="C9972" t="str">
            <v>A</v>
          </cell>
          <cell r="D9972" t="str">
            <v>AD</v>
          </cell>
          <cell r="E9972" t="str">
            <v>ADM</v>
          </cell>
          <cell r="F9972">
            <v>750</v>
          </cell>
          <cell r="G9972">
            <v>40438</v>
          </cell>
          <cell r="H9972">
            <v>19.989999999999998</v>
          </cell>
          <cell r="I9972">
            <v>1</v>
          </cell>
          <cell r="J9972"/>
        </row>
        <row r="9973">
          <cell r="A9973">
            <v>36147</v>
          </cell>
          <cell r="B9973" t="str">
            <v>FIVE WIVES VODKA 50 ml</v>
          </cell>
          <cell r="C9973" t="str">
            <v>Y</v>
          </cell>
          <cell r="D9973" t="str">
            <v>YS</v>
          </cell>
          <cell r="E9973" t="str">
            <v>YSA</v>
          </cell>
          <cell r="F9973">
            <v>50</v>
          </cell>
          <cell r="G9973">
            <v>36147</v>
          </cell>
          <cell r="H9973">
            <v>2.99</v>
          </cell>
          <cell r="I9973" t="str">
            <v>S</v>
          </cell>
          <cell r="J9973"/>
        </row>
        <row r="9974">
          <cell r="A9974">
            <v>35929</v>
          </cell>
          <cell r="B9974" t="str">
            <v>FIVE WIVES VODKA 750ml</v>
          </cell>
          <cell r="C9974" t="str">
            <v>A</v>
          </cell>
          <cell r="D9974" t="str">
            <v>AD</v>
          </cell>
          <cell r="E9974" t="str">
            <v>ADF</v>
          </cell>
          <cell r="F9974">
            <v>750</v>
          </cell>
          <cell r="G9974">
            <v>35929</v>
          </cell>
          <cell r="H9974">
            <v>19.989999999999998</v>
          </cell>
          <cell r="I9974">
            <v>1</v>
          </cell>
          <cell r="J9974"/>
        </row>
        <row r="9975">
          <cell r="A9975">
            <v>36117</v>
          </cell>
          <cell r="B9975" t="str">
            <v>FIVE WIVES VODKA 1750ml</v>
          </cell>
          <cell r="C9975" t="str">
            <v>A</v>
          </cell>
          <cell r="D9975" t="str">
            <v>AD</v>
          </cell>
          <cell r="E9975" t="str">
            <v>ADF</v>
          </cell>
          <cell r="F9975">
            <v>1750</v>
          </cell>
          <cell r="G9975">
            <v>36117</v>
          </cell>
          <cell r="H9975">
            <v>37.99</v>
          </cell>
          <cell r="I9975">
            <v>1</v>
          </cell>
          <cell r="J9975"/>
        </row>
        <row r="9976">
          <cell r="A9976">
            <v>36711</v>
          </cell>
          <cell r="B9976" t="str">
            <v>FIVE WIVES VODKA 1000 ml</v>
          </cell>
          <cell r="C9976" t="str">
            <v>A</v>
          </cell>
          <cell r="D9976" t="str">
            <v>AD</v>
          </cell>
          <cell r="E9976" t="str">
            <v>ADW</v>
          </cell>
          <cell r="F9976">
            <v>1000</v>
          </cell>
          <cell r="G9976">
            <v>36711</v>
          </cell>
          <cell r="H9976">
            <v>25.99</v>
          </cell>
          <cell r="I9976">
            <v>1</v>
          </cell>
          <cell r="J9976"/>
        </row>
        <row r="9977">
          <cell r="A9977">
            <v>900235</v>
          </cell>
          <cell r="B9977" t="str">
            <v>FIVE WIVES VODKA-USE 036147 50 ml</v>
          </cell>
          <cell r="C9977" t="str">
            <v>Y</v>
          </cell>
          <cell r="D9977" t="str">
            <v>YS</v>
          </cell>
          <cell r="E9977" t="str">
            <v>YSA</v>
          </cell>
          <cell r="F9977">
            <v>50</v>
          </cell>
          <cell r="G9977">
            <v>900235</v>
          </cell>
          <cell r="H9977">
            <v>2.54</v>
          </cell>
          <cell r="I9977" t="str">
            <v>X</v>
          </cell>
          <cell r="J9977"/>
        </row>
        <row r="9978">
          <cell r="A9978">
            <v>59438</v>
          </cell>
          <cell r="B9978" t="str">
            <v>FIVE WIVES VOKDA SODA LIME 355 ml</v>
          </cell>
          <cell r="C9978" t="str">
            <v>Y</v>
          </cell>
          <cell r="D9978" t="str">
            <v>YS</v>
          </cell>
          <cell r="E9978" t="str">
            <v>YSA</v>
          </cell>
          <cell r="F9978">
            <v>355</v>
          </cell>
          <cell r="G9978">
            <v>59438</v>
          </cell>
          <cell r="H9978">
            <v>3.33</v>
          </cell>
          <cell r="I9978" t="str">
            <v>S</v>
          </cell>
          <cell r="J9978"/>
        </row>
        <row r="9979">
          <cell r="A9979">
            <v>948937</v>
          </cell>
          <cell r="B9979" t="str">
            <v>FLACO CABERNET SAUVIGNON 750ml</v>
          </cell>
          <cell r="C9979" t="str">
            <v>Y</v>
          </cell>
          <cell r="D9979" t="str">
            <v>YS</v>
          </cell>
          <cell r="E9979" t="str">
            <v>YSE</v>
          </cell>
          <cell r="F9979">
            <v>750</v>
          </cell>
          <cell r="G9979">
            <v>948937</v>
          </cell>
          <cell r="H9979">
            <v>7.86</v>
          </cell>
          <cell r="I9979" t="str">
            <v>S</v>
          </cell>
          <cell r="J9979"/>
        </row>
        <row r="9980">
          <cell r="A9980">
            <v>947291</v>
          </cell>
          <cell r="B9980" t="str">
            <v>FLAIVE PULIGNY MONT '14 375 ml</v>
          </cell>
          <cell r="C9980" t="str">
            <v>Y</v>
          </cell>
          <cell r="D9980" t="str">
            <v>YS</v>
          </cell>
          <cell r="E9980" t="str">
            <v>YSE</v>
          </cell>
          <cell r="F9980">
            <v>375</v>
          </cell>
          <cell r="G9980">
            <v>947291</v>
          </cell>
          <cell r="H9980">
            <v>41.03</v>
          </cell>
          <cell r="I9980" t="str">
            <v>S</v>
          </cell>
          <cell r="J9980"/>
        </row>
        <row r="9981">
          <cell r="A9981">
            <v>920981</v>
          </cell>
          <cell r="B9981" t="str">
            <v>FLAM ROSE 750ml</v>
          </cell>
          <cell r="C9981" t="str">
            <v>Y</v>
          </cell>
          <cell r="D9981" t="str">
            <v>YS</v>
          </cell>
          <cell r="E9981" t="str">
            <v>YSE</v>
          </cell>
          <cell r="F9981">
            <v>750</v>
          </cell>
          <cell r="G9981">
            <v>920981</v>
          </cell>
          <cell r="H9981">
            <v>33.53</v>
          </cell>
          <cell r="I9981" t="str">
            <v>S</v>
          </cell>
          <cell r="J9981"/>
        </row>
        <row r="9982">
          <cell r="A9982">
            <v>953411</v>
          </cell>
          <cell r="B9982" t="str">
            <v>FLAMA CAVA BRUT 750ml</v>
          </cell>
          <cell r="C9982" t="str">
            <v>Y</v>
          </cell>
          <cell r="D9982" t="str">
            <v>YS</v>
          </cell>
          <cell r="E9982" t="str">
            <v>YSE</v>
          </cell>
          <cell r="F9982">
            <v>750</v>
          </cell>
          <cell r="G9982">
            <v>953411</v>
          </cell>
          <cell r="H9982">
            <v>16.989999999999998</v>
          </cell>
          <cell r="I9982" t="str">
            <v>S</v>
          </cell>
          <cell r="J9982"/>
        </row>
        <row r="9983">
          <cell r="A9983">
            <v>950354</v>
          </cell>
          <cell r="B9983" t="str">
            <v>FLANAGAN BEAUTY OF THREE 750ml</v>
          </cell>
          <cell r="C9983" t="str">
            <v>Y</v>
          </cell>
          <cell r="D9983" t="str">
            <v>YS</v>
          </cell>
          <cell r="E9983" t="str">
            <v>YSE</v>
          </cell>
          <cell r="F9983">
            <v>750</v>
          </cell>
          <cell r="G9983">
            <v>950354</v>
          </cell>
          <cell r="H9983">
            <v>45.33</v>
          </cell>
          <cell r="I9983" t="str">
            <v>S</v>
          </cell>
          <cell r="J9983"/>
        </row>
        <row r="9984">
          <cell r="A9984">
            <v>950353</v>
          </cell>
          <cell r="B9984" t="str">
            <v>FLANAGAN CHARD RITCHIE VINEYARD 75 750ml</v>
          </cell>
          <cell r="C9984" t="str">
            <v>Y</v>
          </cell>
          <cell r="D9984" t="str">
            <v>YS</v>
          </cell>
          <cell r="E9984" t="str">
            <v>YSE</v>
          </cell>
          <cell r="F9984">
            <v>750</v>
          </cell>
          <cell r="G9984">
            <v>950353</v>
          </cell>
          <cell r="H9984">
            <v>56.5</v>
          </cell>
          <cell r="I9984" t="str">
            <v>S</v>
          </cell>
          <cell r="J9984"/>
        </row>
        <row r="9985">
          <cell r="A9985">
            <v>953118</v>
          </cell>
          <cell r="B9985" t="str">
            <v>FLANAGAN NAC 1.5L 1500 ml</v>
          </cell>
          <cell r="C9985" t="str">
            <v>Y</v>
          </cell>
          <cell r="D9985" t="str">
            <v>YS</v>
          </cell>
          <cell r="E9985" t="str">
            <v>YSE</v>
          </cell>
          <cell r="F9985">
            <v>1500</v>
          </cell>
          <cell r="G9985">
            <v>953118</v>
          </cell>
          <cell r="H9985">
            <v>199.4</v>
          </cell>
          <cell r="I9985" t="str">
            <v>S</v>
          </cell>
          <cell r="J9985"/>
        </row>
        <row r="9986">
          <cell r="A9986">
            <v>951546</v>
          </cell>
          <cell r="B9986" t="str">
            <v>FLANAGAN NAC MIXED CASE #1 750ml</v>
          </cell>
          <cell r="C9986" t="str">
            <v>Y</v>
          </cell>
          <cell r="D9986" t="str">
            <v>YS</v>
          </cell>
          <cell r="E9986" t="str">
            <v>YSE</v>
          </cell>
          <cell r="F9986">
            <v>750</v>
          </cell>
          <cell r="G9986">
            <v>951546</v>
          </cell>
          <cell r="H9986">
            <v>121.72</v>
          </cell>
          <cell r="I9986" t="str">
            <v>S</v>
          </cell>
          <cell r="J9986"/>
        </row>
        <row r="9987">
          <cell r="A9987">
            <v>951548</v>
          </cell>
          <cell r="B9987" t="str">
            <v>FLANAGAN NAC MIXED CASE #2 750ml</v>
          </cell>
          <cell r="C9987" t="str">
            <v>Y</v>
          </cell>
          <cell r="D9987" t="str">
            <v>YS</v>
          </cell>
          <cell r="E9987" t="str">
            <v>YSE</v>
          </cell>
          <cell r="F9987">
            <v>750</v>
          </cell>
          <cell r="G9987">
            <v>951548</v>
          </cell>
          <cell r="H9987">
            <v>59.39</v>
          </cell>
          <cell r="I9987" t="str">
            <v>S</v>
          </cell>
          <cell r="J9987"/>
        </row>
        <row r="9988">
          <cell r="A9988">
            <v>950161</v>
          </cell>
          <cell r="B9988" t="str">
            <v>FLANAGAN SYRAH BENNETT VALLEY 750ml</v>
          </cell>
          <cell r="C9988" t="str">
            <v>Y</v>
          </cell>
          <cell r="D9988" t="str">
            <v>YS</v>
          </cell>
          <cell r="E9988" t="str">
            <v>YSE</v>
          </cell>
          <cell r="F9988">
            <v>750</v>
          </cell>
          <cell r="G9988">
            <v>950161</v>
          </cell>
          <cell r="H9988">
            <v>62.09</v>
          </cell>
          <cell r="I9988" t="str">
            <v>S</v>
          </cell>
          <cell r="J9988"/>
        </row>
        <row r="9989">
          <cell r="A9989">
            <v>920703</v>
          </cell>
          <cell r="B9989" t="str">
            <v>FLANAGANS RES CAB SAUV 20 750ml</v>
          </cell>
          <cell r="C9989" t="str">
            <v>Y</v>
          </cell>
          <cell r="D9989" t="str">
            <v>YS</v>
          </cell>
          <cell r="E9989" t="str">
            <v>YSE</v>
          </cell>
          <cell r="F9989">
            <v>750</v>
          </cell>
          <cell r="G9989">
            <v>920703</v>
          </cell>
          <cell r="H9989">
            <v>29.97</v>
          </cell>
          <cell r="I9989" t="str">
            <v>S</v>
          </cell>
          <cell r="J9989"/>
        </row>
        <row r="9990">
          <cell r="A9990">
            <v>947830</v>
          </cell>
          <cell r="B9990" t="str">
            <v>FLANAGANS RES CHARD 750ml</v>
          </cell>
          <cell r="C9990" t="str">
            <v>Y</v>
          </cell>
          <cell r="D9990" t="str">
            <v>YS</v>
          </cell>
          <cell r="E9990" t="str">
            <v>YSE</v>
          </cell>
          <cell r="F9990">
            <v>750</v>
          </cell>
          <cell r="G9990">
            <v>947830</v>
          </cell>
          <cell r="H9990">
            <v>18.489999999999998</v>
          </cell>
          <cell r="I9990" t="str">
            <v>S</v>
          </cell>
          <cell r="J9990"/>
        </row>
        <row r="9991">
          <cell r="A9991">
            <v>915635</v>
          </cell>
          <cell r="B9991" t="str">
            <v>FLARE DE MOSCATEL 750ml</v>
          </cell>
          <cell r="C9991" t="str">
            <v>I</v>
          </cell>
          <cell r="D9991" t="str">
            <v>IH</v>
          </cell>
          <cell r="E9991" t="str">
            <v>IHI</v>
          </cell>
          <cell r="F9991">
            <v>750</v>
          </cell>
          <cell r="G9991">
            <v>915635</v>
          </cell>
          <cell r="H9991">
            <v>13.24</v>
          </cell>
          <cell r="I9991" t="str">
            <v>X</v>
          </cell>
          <cell r="J9991"/>
        </row>
        <row r="9992">
          <cell r="A9992">
            <v>919662</v>
          </cell>
          <cell r="B9992" t="str">
            <v>FLASQ CUVEE BLANC 375ml</v>
          </cell>
          <cell r="C9992" t="str">
            <v>Y</v>
          </cell>
          <cell r="D9992" t="str">
            <v>YS</v>
          </cell>
          <cell r="E9992" t="str">
            <v>YSE</v>
          </cell>
          <cell r="F9992">
            <v>375</v>
          </cell>
          <cell r="G9992">
            <v>919662</v>
          </cell>
          <cell r="H9992">
            <v>6.12</v>
          </cell>
          <cell r="I9992" t="str">
            <v>S</v>
          </cell>
          <cell r="J9992"/>
        </row>
        <row r="9993">
          <cell r="A9993">
            <v>919661</v>
          </cell>
          <cell r="B9993" t="str">
            <v>FLASQ MERLOT 375ml</v>
          </cell>
          <cell r="C9993" t="str">
            <v>Y</v>
          </cell>
          <cell r="D9993" t="str">
            <v>YS</v>
          </cell>
          <cell r="E9993" t="str">
            <v>YSE</v>
          </cell>
          <cell r="F9993">
            <v>375</v>
          </cell>
          <cell r="G9993">
            <v>919661</v>
          </cell>
          <cell r="H9993">
            <v>6.12</v>
          </cell>
          <cell r="I9993" t="str">
            <v>S</v>
          </cell>
          <cell r="J9993"/>
        </row>
        <row r="9994">
          <cell r="A9994">
            <v>953935</v>
          </cell>
          <cell r="B9994" t="str">
            <v>FLAT ROCK CABERNET KEG 19000ml</v>
          </cell>
          <cell r="C9994" t="str">
            <v>Y</v>
          </cell>
          <cell r="D9994" t="str">
            <v>YS</v>
          </cell>
          <cell r="E9994" t="str">
            <v>YSE</v>
          </cell>
          <cell r="F9994">
            <v>19000</v>
          </cell>
          <cell r="G9994">
            <v>953935</v>
          </cell>
          <cell r="H9994">
            <v>202.08</v>
          </cell>
          <cell r="I9994" t="str">
            <v>S</v>
          </cell>
          <cell r="J9994"/>
        </row>
        <row r="9995">
          <cell r="A9995">
            <v>948427</v>
          </cell>
          <cell r="B9995" t="str">
            <v>FLAT ROCK CHARD 750ml</v>
          </cell>
          <cell r="C9995" t="str">
            <v>Y</v>
          </cell>
          <cell r="D9995" t="str">
            <v>YS</v>
          </cell>
          <cell r="E9995" t="str">
            <v>YSE</v>
          </cell>
          <cell r="F9995">
            <v>750</v>
          </cell>
          <cell r="G9995">
            <v>948427</v>
          </cell>
          <cell r="H9995">
            <v>6.88</v>
          </cell>
          <cell r="I9995" t="str">
            <v>S</v>
          </cell>
          <cell r="J9995"/>
        </row>
        <row r="9996">
          <cell r="A9996">
            <v>922714</v>
          </cell>
          <cell r="B9996" t="str">
            <v>FLAT TOP HILLS RED BLEND 750ml</v>
          </cell>
          <cell r="C9996" t="str">
            <v>P</v>
          </cell>
          <cell r="D9996" t="str">
            <v>PL</v>
          </cell>
          <cell r="E9996" t="str">
            <v>PLU</v>
          </cell>
          <cell r="F9996">
            <v>750</v>
          </cell>
          <cell r="G9996">
            <v>922714</v>
          </cell>
          <cell r="H9996">
            <v>18.989999999999998</v>
          </cell>
          <cell r="I9996">
            <v>1</v>
          </cell>
          <cell r="J9996"/>
        </row>
        <row r="9997">
          <cell r="A9997">
            <v>565334</v>
          </cell>
          <cell r="B9997" t="str">
            <v>FLAT TOP HILLS SAUVIGNON BLANC 750ml</v>
          </cell>
          <cell r="C9997" t="str">
            <v>K</v>
          </cell>
          <cell r="D9997" t="str">
            <v>KK</v>
          </cell>
          <cell r="E9997" t="str">
            <v>KKD</v>
          </cell>
          <cell r="F9997">
            <v>750</v>
          </cell>
          <cell r="G9997">
            <v>565334</v>
          </cell>
          <cell r="H9997">
            <v>18.989999999999998</v>
          </cell>
          <cell r="I9997">
            <v>1</v>
          </cell>
          <cell r="J9997"/>
        </row>
        <row r="9998">
          <cell r="A9998">
            <v>907903</v>
          </cell>
          <cell r="B9998" t="str">
            <v>FLEETWOOD CAB SAUV MENDOCINO 2005 750ml</v>
          </cell>
          <cell r="C9998" t="str">
            <v>Y</v>
          </cell>
          <cell r="D9998" t="str">
            <v>YS</v>
          </cell>
          <cell r="E9998" t="str">
            <v>YSE</v>
          </cell>
          <cell r="F9998">
            <v>750</v>
          </cell>
          <cell r="G9998">
            <v>907903</v>
          </cell>
          <cell r="H9998">
            <v>15.04</v>
          </cell>
          <cell r="I9998" t="str">
            <v>S</v>
          </cell>
          <cell r="J9998"/>
        </row>
        <row r="9999">
          <cell r="A9999">
            <v>30058</v>
          </cell>
          <cell r="B9999" t="str">
            <v>FLEISCHMANNS GIN 1750ml</v>
          </cell>
          <cell r="C9999" t="str">
            <v>A</v>
          </cell>
          <cell r="D9999" t="str">
            <v>AH</v>
          </cell>
          <cell r="E9999" t="str">
            <v>AHG</v>
          </cell>
          <cell r="F9999">
            <v>1750</v>
          </cell>
          <cell r="G9999">
            <v>30058</v>
          </cell>
          <cell r="H9999">
            <v>18.989999999999998</v>
          </cell>
          <cell r="I9999">
            <v>1</v>
          </cell>
          <cell r="J9999"/>
        </row>
        <row r="10000">
          <cell r="A10000">
            <v>23708</v>
          </cell>
          <cell r="B10000" t="str">
            <v>FLEISCHMANNS PREFERRED WHISKEY BL 1750ml</v>
          </cell>
          <cell r="C10000" t="str">
            <v>A</v>
          </cell>
          <cell r="D10000" t="str">
            <v>AW</v>
          </cell>
          <cell r="E10000" t="str">
            <v>AWE</v>
          </cell>
          <cell r="F10000">
            <v>1750</v>
          </cell>
          <cell r="G10000">
            <v>23708</v>
          </cell>
          <cell r="H10000">
            <v>16.989999999999998</v>
          </cell>
          <cell r="I10000">
            <v>1</v>
          </cell>
          <cell r="J10000"/>
        </row>
        <row r="10001">
          <cell r="A10001">
            <v>35948</v>
          </cell>
          <cell r="B10001" t="str">
            <v>FLEISCHMANNS ROYAL VODKA 1750ml</v>
          </cell>
          <cell r="C10001" t="str">
            <v>A</v>
          </cell>
          <cell r="D10001" t="str">
            <v>AD</v>
          </cell>
          <cell r="E10001" t="str">
            <v>ADF</v>
          </cell>
          <cell r="F10001">
            <v>1750</v>
          </cell>
          <cell r="G10001">
            <v>35948</v>
          </cell>
          <cell r="H10001">
            <v>14.99</v>
          </cell>
          <cell r="I10001">
            <v>1</v>
          </cell>
          <cell r="J10001"/>
        </row>
        <row r="10002">
          <cell r="A10002">
            <v>921806</v>
          </cell>
          <cell r="B10002" t="str">
            <v>FLENSBURGER BOCK 331ml</v>
          </cell>
          <cell r="C10002" t="str">
            <v>Y</v>
          </cell>
          <cell r="D10002" t="str">
            <v>YS</v>
          </cell>
          <cell r="E10002" t="str">
            <v>YST</v>
          </cell>
          <cell r="F10002">
            <v>331</v>
          </cell>
          <cell r="G10002">
            <v>921806</v>
          </cell>
          <cell r="H10002">
            <v>3.82</v>
          </cell>
          <cell r="I10002" t="str">
            <v>U</v>
          </cell>
          <cell r="J10002"/>
        </row>
        <row r="10003">
          <cell r="A10003">
            <v>900030</v>
          </cell>
          <cell r="B10003" t="str">
            <v>FLENSBURGER PILSNER 330ml</v>
          </cell>
          <cell r="C10003" t="str">
            <v>Y</v>
          </cell>
          <cell r="D10003" t="str">
            <v>YS</v>
          </cell>
          <cell r="E10003" t="str">
            <v>YST</v>
          </cell>
          <cell r="F10003">
            <v>330</v>
          </cell>
          <cell r="G10003">
            <v>900030</v>
          </cell>
          <cell r="H10003">
            <v>3.33</v>
          </cell>
          <cell r="I10003" t="str">
            <v>U</v>
          </cell>
          <cell r="J10003"/>
        </row>
        <row r="10004">
          <cell r="A10004">
            <v>901936</v>
          </cell>
          <cell r="B10004" t="str">
            <v>FLENSBURGER WINTERBOCK 331ml</v>
          </cell>
          <cell r="C10004" t="str">
            <v>Y</v>
          </cell>
          <cell r="D10004" t="str">
            <v>YS</v>
          </cell>
          <cell r="E10004" t="str">
            <v>YST</v>
          </cell>
          <cell r="F10004">
            <v>331</v>
          </cell>
          <cell r="G10004">
            <v>901936</v>
          </cell>
          <cell r="H10004">
            <v>3.49</v>
          </cell>
          <cell r="I10004" t="str">
            <v>U</v>
          </cell>
          <cell r="J10004"/>
        </row>
        <row r="10005">
          <cell r="A10005">
            <v>466250</v>
          </cell>
          <cell r="B10005" t="str">
            <v>FLEUR DE CALIFORNIA PINOT NOIR 750ml</v>
          </cell>
          <cell r="C10005" t="str">
            <v>P</v>
          </cell>
          <cell r="D10005" t="str">
            <v>PL</v>
          </cell>
          <cell r="E10005" t="str">
            <v>PLR</v>
          </cell>
          <cell r="F10005">
            <v>750</v>
          </cell>
          <cell r="G10005">
            <v>466250</v>
          </cell>
          <cell r="H10005">
            <v>19.989999999999998</v>
          </cell>
          <cell r="I10005">
            <v>1</v>
          </cell>
          <cell r="J10005"/>
        </row>
        <row r="10006">
          <cell r="A10006">
            <v>281236</v>
          </cell>
          <cell r="B10006" t="str">
            <v>FLEUR DE MER ROSE 750ml</v>
          </cell>
          <cell r="C10006" t="str">
            <v>Y</v>
          </cell>
          <cell r="D10006" t="str">
            <v>YS</v>
          </cell>
          <cell r="E10006" t="str">
            <v>YSE</v>
          </cell>
          <cell r="F10006">
            <v>750</v>
          </cell>
          <cell r="G10006">
            <v>281236</v>
          </cell>
          <cell r="H10006">
            <v>19.989999999999998</v>
          </cell>
          <cell r="I10006" t="str">
            <v>S</v>
          </cell>
          <cell r="J10006"/>
        </row>
        <row r="10007">
          <cell r="A10007">
            <v>923868</v>
          </cell>
          <cell r="B10007" t="str">
            <v>FLEUR DE MIRAVAL ROSE 750ml</v>
          </cell>
          <cell r="C10007" t="str">
            <v>Y</v>
          </cell>
          <cell r="D10007" t="str">
            <v>YS</v>
          </cell>
          <cell r="E10007" t="str">
            <v>YSE</v>
          </cell>
          <cell r="F10007">
            <v>750</v>
          </cell>
          <cell r="G10007">
            <v>923868</v>
          </cell>
          <cell r="H10007">
            <v>333.39</v>
          </cell>
          <cell r="I10007" t="str">
            <v>S</v>
          </cell>
          <cell r="J10007"/>
        </row>
        <row r="10008">
          <cell r="A10008">
            <v>923741</v>
          </cell>
          <cell r="B10008" t="str">
            <v>FLEUR DU CAP SAUVIGNON BLANC 750ml</v>
          </cell>
          <cell r="C10008" t="str">
            <v>Y</v>
          </cell>
          <cell r="D10008" t="str">
            <v>YS</v>
          </cell>
          <cell r="E10008" t="str">
            <v>YSE</v>
          </cell>
          <cell r="F10008">
            <v>750</v>
          </cell>
          <cell r="G10008">
            <v>923741</v>
          </cell>
          <cell r="H10008">
            <v>13.57</v>
          </cell>
          <cell r="I10008" t="str">
            <v>S</v>
          </cell>
          <cell r="J10008"/>
        </row>
        <row r="10009">
          <cell r="A10009">
            <v>918566</v>
          </cell>
          <cell r="B10009" t="str">
            <v>FLEUR PINOT N ROSE N CST'21 750ml</v>
          </cell>
          <cell r="C10009" t="str">
            <v>M</v>
          </cell>
          <cell r="D10009" t="str">
            <v>MP</v>
          </cell>
          <cell r="E10009" t="str">
            <v>MPW</v>
          </cell>
          <cell r="F10009">
            <v>750</v>
          </cell>
          <cell r="G10009">
            <v>918566</v>
          </cell>
          <cell r="H10009">
            <v>16.059999999999999</v>
          </cell>
          <cell r="I10009" t="str">
            <v>L</v>
          </cell>
          <cell r="J10009"/>
        </row>
        <row r="10010">
          <cell r="A10010">
            <v>955771</v>
          </cell>
          <cell r="B10010" t="str">
            <v>FLEUR ROSE COTE DU PROVENCE 750ml</v>
          </cell>
          <cell r="C10010" t="str">
            <v>Y</v>
          </cell>
          <cell r="D10010" t="str">
            <v>YS</v>
          </cell>
          <cell r="E10010" t="str">
            <v>YSE</v>
          </cell>
          <cell r="F10010">
            <v>750</v>
          </cell>
          <cell r="G10010">
            <v>955771</v>
          </cell>
          <cell r="H10010">
            <v>23.38</v>
          </cell>
          <cell r="I10010" t="str">
            <v>S</v>
          </cell>
          <cell r="J10010"/>
        </row>
        <row r="10011">
          <cell r="A10011">
            <v>952211</v>
          </cell>
          <cell r="B10011" t="str">
            <v>FLEUR VERMENTINO 750ml</v>
          </cell>
          <cell r="C10011" t="str">
            <v>Y</v>
          </cell>
          <cell r="D10011" t="str">
            <v>YS</v>
          </cell>
          <cell r="E10011" t="str">
            <v>YSE</v>
          </cell>
          <cell r="F10011">
            <v>750</v>
          </cell>
          <cell r="G10011">
            <v>952211</v>
          </cell>
          <cell r="H10011">
            <v>16.55</v>
          </cell>
          <cell r="I10011" t="str">
            <v>S</v>
          </cell>
          <cell r="J10011"/>
        </row>
        <row r="10012">
          <cell r="A10012">
            <v>281240</v>
          </cell>
          <cell r="B10012" t="str">
            <v>FLEURS DE PRAIRIE PRVNC ROSE'18 750ml</v>
          </cell>
          <cell r="C10012" t="str">
            <v>Y</v>
          </cell>
          <cell r="D10012" t="str">
            <v>YS</v>
          </cell>
          <cell r="E10012" t="str">
            <v>YSE</v>
          </cell>
          <cell r="F10012">
            <v>750</v>
          </cell>
          <cell r="G10012">
            <v>281240</v>
          </cell>
          <cell r="H10012">
            <v>18.059999999999999</v>
          </cell>
          <cell r="I10012" t="str">
            <v>S</v>
          </cell>
          <cell r="J10012"/>
        </row>
        <row r="10013">
          <cell r="A10013">
            <v>919179</v>
          </cell>
          <cell r="B10013" t="str">
            <v>FLEURY ESTATE MIXED CASE 3 750ml</v>
          </cell>
          <cell r="C10013" t="str">
            <v>Y</v>
          </cell>
          <cell r="D10013" t="str">
            <v>YS</v>
          </cell>
          <cell r="E10013" t="str">
            <v>YSE</v>
          </cell>
          <cell r="F10013">
            <v>750</v>
          </cell>
          <cell r="G10013">
            <v>919179</v>
          </cell>
          <cell r="H10013">
            <v>126.36</v>
          </cell>
          <cell r="I10013" t="str">
            <v>S</v>
          </cell>
          <cell r="J10013"/>
        </row>
        <row r="10014">
          <cell r="A10014">
            <v>902077</v>
          </cell>
          <cell r="B10014" t="str">
            <v>FLEURY ESTATE NAC CASE 2 1500 ml</v>
          </cell>
          <cell r="C10014" t="str">
            <v>Y</v>
          </cell>
          <cell r="D10014" t="str">
            <v>YS</v>
          </cell>
          <cell r="E10014" t="str">
            <v>YSE</v>
          </cell>
          <cell r="F10014">
            <v>1500</v>
          </cell>
          <cell r="G10014">
            <v>902077</v>
          </cell>
          <cell r="H10014">
            <v>285.74</v>
          </cell>
          <cell r="I10014" t="str">
            <v>S</v>
          </cell>
          <cell r="J10014"/>
        </row>
        <row r="10015">
          <cell r="A10015">
            <v>902076</v>
          </cell>
          <cell r="B10015" t="str">
            <v>FLEURY ESTATE NAC MIXED CASE 1 750ml</v>
          </cell>
          <cell r="C10015" t="str">
            <v>Y</v>
          </cell>
          <cell r="D10015" t="str">
            <v>YS</v>
          </cell>
          <cell r="E10015" t="str">
            <v>YSE</v>
          </cell>
          <cell r="F10015">
            <v>750</v>
          </cell>
          <cell r="G10015">
            <v>902076</v>
          </cell>
          <cell r="H10015">
            <v>126.13</v>
          </cell>
          <cell r="I10015" t="str">
            <v>S</v>
          </cell>
          <cell r="J10015"/>
        </row>
        <row r="10016">
          <cell r="A10016">
            <v>900909</v>
          </cell>
          <cell r="B10016" t="str">
            <v>FLING BLOOD ORANGE VODKA SODA 355ml</v>
          </cell>
          <cell r="C10016" t="str">
            <v>C</v>
          </cell>
          <cell r="D10016" t="str">
            <v>CW</v>
          </cell>
          <cell r="E10016" t="str">
            <v>CWU</v>
          </cell>
          <cell r="F10016">
            <v>355</v>
          </cell>
          <cell r="G10016">
            <v>900909</v>
          </cell>
          <cell r="H10016">
            <v>3.55</v>
          </cell>
          <cell r="I10016" t="str">
            <v>D</v>
          </cell>
          <cell r="J10016"/>
        </row>
        <row r="10017">
          <cell r="A10017">
            <v>919617</v>
          </cell>
          <cell r="B10017" t="str">
            <v>FLIP FLOP CABERNET 750ml</v>
          </cell>
          <cell r="C10017" t="str">
            <v>Y</v>
          </cell>
          <cell r="D10017" t="str">
            <v>YS</v>
          </cell>
          <cell r="E10017" t="str">
            <v>YSE</v>
          </cell>
          <cell r="F10017">
            <v>750</v>
          </cell>
          <cell r="G10017">
            <v>919617</v>
          </cell>
          <cell r="H10017">
            <v>8.15</v>
          </cell>
          <cell r="I10017" t="str">
            <v>S</v>
          </cell>
          <cell r="J10017"/>
        </row>
        <row r="10018">
          <cell r="A10018">
            <v>565380</v>
          </cell>
          <cell r="B10018" t="str">
            <v>FLIP FLOP FIZZY CRISP WHITE WINE 250ml</v>
          </cell>
          <cell r="C10018" t="str">
            <v>K</v>
          </cell>
          <cell r="D10018" t="str">
            <v>KF</v>
          </cell>
          <cell r="E10018" t="str">
            <v>KFP</v>
          </cell>
          <cell r="F10018">
            <v>250</v>
          </cell>
          <cell r="G10018">
            <v>565380</v>
          </cell>
          <cell r="H10018">
            <v>2.99</v>
          </cell>
          <cell r="I10018" t="str">
            <v>D</v>
          </cell>
          <cell r="J10018"/>
        </row>
        <row r="10019">
          <cell r="A10019">
            <v>886085</v>
          </cell>
          <cell r="B10019" t="str">
            <v>FLIP FLOP FIZZY SANGRIA 250ml</v>
          </cell>
          <cell r="C10019" t="str">
            <v>G</v>
          </cell>
          <cell r="D10019" t="str">
            <v>GF</v>
          </cell>
          <cell r="E10019" t="str">
            <v>GFS</v>
          </cell>
          <cell r="F10019">
            <v>250</v>
          </cell>
          <cell r="G10019">
            <v>886085</v>
          </cell>
          <cell r="H10019">
            <v>2.99</v>
          </cell>
          <cell r="I10019" t="str">
            <v>D</v>
          </cell>
          <cell r="J10019"/>
        </row>
        <row r="10020">
          <cell r="A10020">
            <v>919619</v>
          </cell>
          <cell r="B10020" t="str">
            <v>FLIP FLOP MALBEC 750ml</v>
          </cell>
          <cell r="C10020" t="str">
            <v>Y</v>
          </cell>
          <cell r="D10020" t="str">
            <v>YS</v>
          </cell>
          <cell r="E10020" t="str">
            <v>YSE</v>
          </cell>
          <cell r="F10020">
            <v>750</v>
          </cell>
          <cell r="G10020">
            <v>919619</v>
          </cell>
          <cell r="H10020">
            <v>8.15</v>
          </cell>
          <cell r="I10020" t="str">
            <v>S</v>
          </cell>
          <cell r="J10020"/>
        </row>
        <row r="10021">
          <cell r="A10021">
            <v>919618</v>
          </cell>
          <cell r="B10021" t="str">
            <v>FLIP FLOP MERLOT 750ml</v>
          </cell>
          <cell r="C10021" t="str">
            <v>Y</v>
          </cell>
          <cell r="D10021" t="str">
            <v>YS</v>
          </cell>
          <cell r="E10021" t="str">
            <v>YSE</v>
          </cell>
          <cell r="F10021">
            <v>750</v>
          </cell>
          <cell r="G10021">
            <v>919618</v>
          </cell>
          <cell r="H10021">
            <v>8.15</v>
          </cell>
          <cell r="I10021" t="str">
            <v>S</v>
          </cell>
          <cell r="J10021"/>
        </row>
        <row r="10022">
          <cell r="A10022">
            <v>565376</v>
          </cell>
          <cell r="B10022" t="str">
            <v>FLIP FLOP MOSCATO 750ml</v>
          </cell>
          <cell r="C10022" t="str">
            <v>K</v>
          </cell>
          <cell r="D10022" t="str">
            <v>KK</v>
          </cell>
          <cell r="E10022" t="str">
            <v>KKT</v>
          </cell>
          <cell r="F10022">
            <v>750</v>
          </cell>
          <cell r="G10022">
            <v>565376</v>
          </cell>
          <cell r="H10022">
            <v>8.99</v>
          </cell>
          <cell r="I10022">
            <v>1</v>
          </cell>
          <cell r="J10022"/>
        </row>
        <row r="10023">
          <cell r="A10023">
            <v>565372</v>
          </cell>
          <cell r="B10023" t="str">
            <v>FLIP FLOP PINOT GRIGIO 750ml</v>
          </cell>
          <cell r="C10023" t="str">
            <v>K</v>
          </cell>
          <cell r="D10023" t="str">
            <v>KK</v>
          </cell>
          <cell r="E10023" t="str">
            <v>KKH</v>
          </cell>
          <cell r="F10023">
            <v>750</v>
          </cell>
          <cell r="G10023">
            <v>565372</v>
          </cell>
          <cell r="H10023">
            <v>8.99</v>
          </cell>
          <cell r="I10023">
            <v>1</v>
          </cell>
          <cell r="J10023"/>
        </row>
        <row r="10024">
          <cell r="A10024">
            <v>466274</v>
          </cell>
          <cell r="B10024" t="str">
            <v>FLIP FLOP PINOT NOIR 750ml</v>
          </cell>
          <cell r="C10024" t="str">
            <v>P</v>
          </cell>
          <cell r="D10024" t="str">
            <v>PL</v>
          </cell>
          <cell r="E10024" t="str">
            <v>PLR</v>
          </cell>
          <cell r="F10024">
            <v>750</v>
          </cell>
          <cell r="G10024">
            <v>466274</v>
          </cell>
          <cell r="H10024">
            <v>8.99</v>
          </cell>
          <cell r="I10024" t="str">
            <v>D</v>
          </cell>
          <cell r="J10024"/>
        </row>
        <row r="10025">
          <cell r="A10025">
            <v>565378</v>
          </cell>
          <cell r="B10025" t="str">
            <v>FLIP FLOP RIESLING 750ml</v>
          </cell>
          <cell r="C10025" t="str">
            <v>K</v>
          </cell>
          <cell r="D10025" t="str">
            <v>KK</v>
          </cell>
          <cell r="E10025" t="str">
            <v>KKR</v>
          </cell>
          <cell r="F10025">
            <v>750</v>
          </cell>
          <cell r="G10025">
            <v>565378</v>
          </cell>
          <cell r="H10025">
            <v>7.99</v>
          </cell>
          <cell r="I10025" t="str">
            <v>D</v>
          </cell>
          <cell r="J10025"/>
        </row>
        <row r="10026">
          <cell r="A10026">
            <v>923239</v>
          </cell>
          <cell r="B10026" t="str">
            <v>FLOKI SINGLE MALT WHISKY 750ml</v>
          </cell>
          <cell r="C10026" t="str">
            <v>Y</v>
          </cell>
          <cell r="D10026" t="str">
            <v>YS</v>
          </cell>
          <cell r="E10026" t="str">
            <v>YSE</v>
          </cell>
          <cell r="F10026">
            <v>750</v>
          </cell>
          <cell r="G10026">
            <v>923239</v>
          </cell>
          <cell r="H10026">
            <v>100.16</v>
          </cell>
          <cell r="I10026" t="str">
            <v>S</v>
          </cell>
          <cell r="J10026"/>
        </row>
        <row r="10027">
          <cell r="A10027">
            <v>42632</v>
          </cell>
          <cell r="B10027" t="str">
            <v>FLOR DE CANA 4 YEAR GOLD 1750ml</v>
          </cell>
          <cell r="C10027" t="str">
            <v>A</v>
          </cell>
          <cell r="D10027" t="str">
            <v>AL</v>
          </cell>
          <cell r="E10027" t="str">
            <v>ALX</v>
          </cell>
          <cell r="F10027">
            <v>1750</v>
          </cell>
          <cell r="G10027">
            <v>42632</v>
          </cell>
          <cell r="H10027">
            <v>32.99</v>
          </cell>
          <cell r="I10027">
            <v>1</v>
          </cell>
          <cell r="J10027"/>
        </row>
        <row r="10028">
          <cell r="A10028">
            <v>42636</v>
          </cell>
          <cell r="B10028" t="str">
            <v>FLOR DE CANA 4YR EXT DRY SECO SILV 750ml</v>
          </cell>
          <cell r="C10028" t="str">
            <v>A</v>
          </cell>
          <cell r="D10028" t="str">
            <v>AL</v>
          </cell>
          <cell r="E10028" t="str">
            <v>ALX</v>
          </cell>
          <cell r="F10028">
            <v>750</v>
          </cell>
          <cell r="G10028">
            <v>42636</v>
          </cell>
          <cell r="H10028">
            <v>18.989999999999998</v>
          </cell>
          <cell r="I10028">
            <v>1</v>
          </cell>
          <cell r="J10028"/>
        </row>
        <row r="10029">
          <cell r="A10029">
            <v>42646</v>
          </cell>
          <cell r="B10029" t="str">
            <v>FLOR DE CANA 4YR ORO ANEJO GOLD 750ml</v>
          </cell>
          <cell r="C10029" t="str">
            <v>A</v>
          </cell>
          <cell r="D10029" t="str">
            <v>AL</v>
          </cell>
          <cell r="E10029" t="str">
            <v>ALU</v>
          </cell>
          <cell r="F10029">
            <v>750</v>
          </cell>
          <cell r="G10029">
            <v>42646</v>
          </cell>
          <cell r="H10029">
            <v>18.989999999999998</v>
          </cell>
          <cell r="I10029">
            <v>1</v>
          </cell>
          <cell r="J10029"/>
        </row>
        <row r="10030">
          <cell r="A10030">
            <v>42649</v>
          </cell>
          <cell r="B10030" t="str">
            <v>FLOR DE CANA CENTENARIO 18YR 750ml</v>
          </cell>
          <cell r="C10030" t="str">
            <v>A</v>
          </cell>
          <cell r="D10030" t="str">
            <v>AL</v>
          </cell>
          <cell r="E10030" t="str">
            <v>ALU</v>
          </cell>
          <cell r="F10030">
            <v>750</v>
          </cell>
          <cell r="G10030">
            <v>42649</v>
          </cell>
          <cell r="H10030">
            <v>49.99</v>
          </cell>
          <cell r="I10030" t="str">
            <v>L</v>
          </cell>
          <cell r="J10030"/>
        </row>
        <row r="10031">
          <cell r="A10031">
            <v>905703</v>
          </cell>
          <cell r="B10031" t="str">
            <v>FLOR DE CANA GOLD RUM. 750ml</v>
          </cell>
          <cell r="C10031" t="str">
            <v>Y</v>
          </cell>
          <cell r="D10031" t="str">
            <v>YS</v>
          </cell>
          <cell r="E10031" t="str">
            <v>YSA</v>
          </cell>
          <cell r="F10031">
            <v>750</v>
          </cell>
          <cell r="G10031">
            <v>905703</v>
          </cell>
          <cell r="H10031">
            <v>18.989999999999998</v>
          </cell>
          <cell r="I10031" t="str">
            <v>S</v>
          </cell>
          <cell r="J10031"/>
        </row>
        <row r="10032">
          <cell r="A10032">
            <v>42656</v>
          </cell>
          <cell r="B10032" t="str">
            <v>FLOR DE CANA GRAND RES 7 YEAR 750ml</v>
          </cell>
          <cell r="C10032" t="str">
            <v>Y</v>
          </cell>
          <cell r="D10032" t="str">
            <v>YS</v>
          </cell>
          <cell r="E10032" t="str">
            <v>YSA</v>
          </cell>
          <cell r="F10032">
            <v>750</v>
          </cell>
          <cell r="G10032">
            <v>42656</v>
          </cell>
          <cell r="H10032">
            <v>26.99</v>
          </cell>
          <cell r="I10032" t="str">
            <v>S</v>
          </cell>
          <cell r="J10032"/>
        </row>
        <row r="10033">
          <cell r="A10033">
            <v>953600</v>
          </cell>
          <cell r="B10033" t="str">
            <v>FLOR DE PINOSO WHITE 750ml</v>
          </cell>
          <cell r="C10033" t="str">
            <v>Y</v>
          </cell>
          <cell r="D10033" t="str">
            <v>YS</v>
          </cell>
          <cell r="E10033" t="str">
            <v>YSE</v>
          </cell>
          <cell r="F10033">
            <v>750</v>
          </cell>
          <cell r="G10033">
            <v>953600</v>
          </cell>
          <cell r="H10033">
            <v>11.29</v>
          </cell>
          <cell r="I10033" t="str">
            <v>S</v>
          </cell>
          <cell r="J10033"/>
        </row>
        <row r="10034">
          <cell r="A10034">
            <v>950432</v>
          </cell>
          <cell r="B10034" t="str">
            <v>FLOR DE VERANO ALBARIÃ‘O'20 750ml</v>
          </cell>
          <cell r="C10034" t="str">
            <v>K</v>
          </cell>
          <cell r="D10034" t="str">
            <v>KR</v>
          </cell>
          <cell r="E10034" t="str">
            <v>KRN</v>
          </cell>
          <cell r="F10034">
            <v>750</v>
          </cell>
          <cell r="G10034">
            <v>950432</v>
          </cell>
          <cell r="H10034">
            <v>11.99</v>
          </cell>
          <cell r="I10034" t="str">
            <v>L</v>
          </cell>
          <cell r="J10034"/>
        </row>
        <row r="10035">
          <cell r="A10035">
            <v>952131</v>
          </cell>
          <cell r="B10035" t="str">
            <v>FLOR INNATA VERDEJO 750ml</v>
          </cell>
          <cell r="C10035" t="str">
            <v>Y</v>
          </cell>
          <cell r="D10035" t="str">
            <v>YS</v>
          </cell>
          <cell r="E10035" t="str">
            <v>YSE</v>
          </cell>
          <cell r="F10035">
            <v>750</v>
          </cell>
          <cell r="G10035">
            <v>952131</v>
          </cell>
          <cell r="H10035">
            <v>13.06</v>
          </cell>
          <cell r="I10035" t="str">
            <v>S</v>
          </cell>
          <cell r="J10035"/>
        </row>
        <row r="10036">
          <cell r="A10036">
            <v>949379</v>
          </cell>
          <cell r="B10036" t="str">
            <v>FLOR PROSECCO 750ml</v>
          </cell>
          <cell r="C10036" t="str">
            <v>Y</v>
          </cell>
          <cell r="D10036" t="str">
            <v>YS</v>
          </cell>
          <cell r="E10036" t="str">
            <v>YSA</v>
          </cell>
          <cell r="F10036">
            <v>750</v>
          </cell>
          <cell r="G10036">
            <v>949379</v>
          </cell>
          <cell r="H10036">
            <v>16.29</v>
          </cell>
          <cell r="I10036" t="str">
            <v>S</v>
          </cell>
          <cell r="J10036"/>
        </row>
        <row r="10037">
          <cell r="A10037">
            <v>949380</v>
          </cell>
          <cell r="B10037" t="str">
            <v>FLOR PROSECCO 1500 ml</v>
          </cell>
          <cell r="C10037" t="str">
            <v>Y</v>
          </cell>
          <cell r="D10037" t="str">
            <v>YS</v>
          </cell>
          <cell r="E10037" t="str">
            <v>YSE</v>
          </cell>
          <cell r="F10037">
            <v>1500</v>
          </cell>
          <cell r="G10037">
            <v>949380</v>
          </cell>
          <cell r="H10037">
            <v>32.57</v>
          </cell>
          <cell r="I10037" t="str">
            <v>S</v>
          </cell>
          <cell r="J10037"/>
        </row>
        <row r="10038">
          <cell r="A10038">
            <v>955019</v>
          </cell>
          <cell r="B10038" t="str">
            <v>FLOR PROSECCO MINI 187ml</v>
          </cell>
          <cell r="C10038" t="str">
            <v>Y</v>
          </cell>
          <cell r="D10038" t="str">
            <v>YS</v>
          </cell>
          <cell r="E10038" t="str">
            <v>YSE</v>
          </cell>
          <cell r="F10038">
            <v>187</v>
          </cell>
          <cell r="G10038">
            <v>955019</v>
          </cell>
          <cell r="H10038">
            <v>4.67</v>
          </cell>
          <cell r="I10038" t="str">
            <v>S</v>
          </cell>
          <cell r="J10038"/>
        </row>
        <row r="10039">
          <cell r="A10039">
            <v>923166</v>
          </cell>
          <cell r="B10039" t="str">
            <v>FLOR PROSECCO ROSE 187ml</v>
          </cell>
          <cell r="C10039" t="str">
            <v>Y</v>
          </cell>
          <cell r="D10039" t="str">
            <v>YS</v>
          </cell>
          <cell r="E10039" t="str">
            <v>YSE</v>
          </cell>
          <cell r="F10039">
            <v>187</v>
          </cell>
          <cell r="G10039">
            <v>923166</v>
          </cell>
          <cell r="H10039">
            <v>4.63</v>
          </cell>
          <cell r="I10039" t="str">
            <v>S</v>
          </cell>
          <cell r="J10039"/>
        </row>
        <row r="10040">
          <cell r="A10040">
            <v>949381</v>
          </cell>
          <cell r="B10040" t="str">
            <v>FLOR PROSECCO ROSE 750ml</v>
          </cell>
          <cell r="C10040" t="str">
            <v>Y</v>
          </cell>
          <cell r="D10040" t="str">
            <v>YS</v>
          </cell>
          <cell r="E10040" t="str">
            <v>YSE</v>
          </cell>
          <cell r="F10040">
            <v>750</v>
          </cell>
          <cell r="G10040">
            <v>949381</v>
          </cell>
          <cell r="H10040">
            <v>16.3</v>
          </cell>
          <cell r="I10040" t="str">
            <v>S</v>
          </cell>
          <cell r="J10040"/>
        </row>
        <row r="10041">
          <cell r="A10041">
            <v>949382</v>
          </cell>
          <cell r="B10041" t="str">
            <v>FLOR ROSE PROSECCO MAGNUM 1500ml</v>
          </cell>
          <cell r="C10041" t="str">
            <v>Y</v>
          </cell>
          <cell r="D10041" t="str">
            <v>YS</v>
          </cell>
          <cell r="E10041" t="str">
            <v>YSE</v>
          </cell>
          <cell r="F10041">
            <v>1500</v>
          </cell>
          <cell r="G10041">
            <v>949382</v>
          </cell>
          <cell r="H10041">
            <v>32.57</v>
          </cell>
          <cell r="I10041" t="str">
            <v>S</v>
          </cell>
          <cell r="J10041"/>
        </row>
        <row r="10042">
          <cell r="A10042">
            <v>913992</v>
          </cell>
          <cell r="B10042" t="str">
            <v>FLORA SPRINGS CAB NAPA'16/17 750ml</v>
          </cell>
          <cell r="C10042" t="str">
            <v>P</v>
          </cell>
          <cell r="D10042" t="str">
            <v>PL</v>
          </cell>
          <cell r="E10042" t="str">
            <v>PLB</v>
          </cell>
          <cell r="F10042">
            <v>750</v>
          </cell>
          <cell r="G10042">
            <v>913992</v>
          </cell>
          <cell r="H10042">
            <v>40.06</v>
          </cell>
          <cell r="I10042" t="str">
            <v>X</v>
          </cell>
          <cell r="J10042"/>
        </row>
        <row r="10043">
          <cell r="A10043">
            <v>917898</v>
          </cell>
          <cell r="B10043" t="str">
            <v>FLORA SPRINGS CAB RENNIE RSV'15 750ml</v>
          </cell>
          <cell r="C10043" t="str">
            <v>P</v>
          </cell>
          <cell r="D10043" t="str">
            <v>PL</v>
          </cell>
          <cell r="E10043" t="str">
            <v>PLB</v>
          </cell>
          <cell r="F10043">
            <v>750</v>
          </cell>
          <cell r="G10043">
            <v>917898</v>
          </cell>
          <cell r="H10043">
            <v>89.13</v>
          </cell>
          <cell r="I10043" t="str">
            <v>X</v>
          </cell>
          <cell r="J10043"/>
        </row>
        <row r="10044">
          <cell r="A10044">
            <v>911120</v>
          </cell>
          <cell r="B10044" t="str">
            <v>FLORA SPRINGS CHARD FMLY SLCT'18 750ml</v>
          </cell>
          <cell r="C10044" t="str">
            <v>K</v>
          </cell>
          <cell r="D10044" t="str">
            <v>KK</v>
          </cell>
          <cell r="E10044" t="str">
            <v>KKB</v>
          </cell>
          <cell r="F10044">
            <v>750</v>
          </cell>
          <cell r="G10044">
            <v>911120</v>
          </cell>
          <cell r="H10044">
            <v>16.2</v>
          </cell>
          <cell r="I10044" t="str">
            <v>X</v>
          </cell>
          <cell r="J10044"/>
        </row>
        <row r="10045">
          <cell r="A10045">
            <v>910872</v>
          </cell>
          <cell r="B10045" t="str">
            <v>FLORA SPRINGS MERLOT'17 750ml</v>
          </cell>
          <cell r="C10045" t="str">
            <v>P</v>
          </cell>
          <cell r="D10045" t="str">
            <v>PL</v>
          </cell>
          <cell r="E10045" t="str">
            <v>PLF</v>
          </cell>
          <cell r="F10045">
            <v>750</v>
          </cell>
          <cell r="G10045">
            <v>910872</v>
          </cell>
          <cell r="H10045">
            <v>25.06</v>
          </cell>
          <cell r="I10045" t="str">
            <v>X</v>
          </cell>
          <cell r="J10045"/>
        </row>
        <row r="10046">
          <cell r="A10046">
            <v>948912</v>
          </cell>
          <cell r="B10046" t="str">
            <v>FLORA SPRINGS NAPA CHARD 750ml</v>
          </cell>
          <cell r="C10046" t="str">
            <v>Y</v>
          </cell>
          <cell r="D10046" t="str">
            <v>YS</v>
          </cell>
          <cell r="E10046" t="str">
            <v>YSE</v>
          </cell>
          <cell r="F10046">
            <v>750</v>
          </cell>
          <cell r="G10046">
            <v>948912</v>
          </cell>
          <cell r="H10046">
            <v>23.13</v>
          </cell>
          <cell r="I10046" t="str">
            <v>S</v>
          </cell>
          <cell r="J10046"/>
        </row>
        <row r="10047">
          <cell r="A10047">
            <v>939464</v>
          </cell>
          <cell r="B10047" t="str">
            <v>FLORA SPRINGS RED '13 750ml</v>
          </cell>
          <cell r="C10047" t="str">
            <v>P</v>
          </cell>
          <cell r="D10047" t="str">
            <v>PL</v>
          </cell>
          <cell r="E10047" t="str">
            <v>PLU</v>
          </cell>
          <cell r="F10047">
            <v>750</v>
          </cell>
          <cell r="G10047">
            <v>939464</v>
          </cell>
          <cell r="H10047">
            <v>16.36</v>
          </cell>
          <cell r="I10047" t="str">
            <v>X</v>
          </cell>
          <cell r="J10047"/>
        </row>
        <row r="10048">
          <cell r="A10048">
            <v>903437</v>
          </cell>
          <cell r="B10048" t="str">
            <v>FLORA SPRINGS SANGIOVESE 750ml</v>
          </cell>
          <cell r="C10048" t="str">
            <v>Y</v>
          </cell>
          <cell r="D10048" t="str">
            <v>YS</v>
          </cell>
          <cell r="E10048" t="str">
            <v>YSE</v>
          </cell>
          <cell r="F10048">
            <v>750</v>
          </cell>
          <cell r="G10048">
            <v>903437</v>
          </cell>
          <cell r="H10048">
            <v>23.06</v>
          </cell>
          <cell r="I10048" t="str">
            <v>U</v>
          </cell>
          <cell r="J10048"/>
        </row>
        <row r="10049">
          <cell r="A10049">
            <v>911119</v>
          </cell>
          <cell r="B10049" t="str">
            <v>FLORA SPRINGS SAUV BLNC'18 750ml</v>
          </cell>
          <cell r="C10049" t="str">
            <v>K</v>
          </cell>
          <cell r="D10049" t="str">
            <v>KK</v>
          </cell>
          <cell r="E10049" t="str">
            <v>KKD</v>
          </cell>
          <cell r="F10049">
            <v>750</v>
          </cell>
          <cell r="G10049">
            <v>911119</v>
          </cell>
          <cell r="H10049">
            <v>20.059999999999999</v>
          </cell>
          <cell r="I10049" t="str">
            <v>X</v>
          </cell>
          <cell r="J10049"/>
        </row>
        <row r="10050">
          <cell r="A10050">
            <v>915753</v>
          </cell>
          <cell r="B10050" t="str">
            <v>FLORA SPRINGS TRILOGY 2016 750ml</v>
          </cell>
          <cell r="C10050" t="str">
            <v>P</v>
          </cell>
          <cell r="D10050" t="str">
            <v>PL</v>
          </cell>
          <cell r="E10050" t="str">
            <v>PLD</v>
          </cell>
          <cell r="F10050">
            <v>750</v>
          </cell>
          <cell r="G10050">
            <v>915753</v>
          </cell>
          <cell r="H10050">
            <v>70.13</v>
          </cell>
          <cell r="I10050" t="str">
            <v>S</v>
          </cell>
          <cell r="J10050"/>
        </row>
        <row r="10051">
          <cell r="A10051">
            <v>914933</v>
          </cell>
          <cell r="B10051" t="str">
            <v>FLORA SPRINGS TRILOGY'13/14 750ml</v>
          </cell>
          <cell r="C10051" t="str">
            <v>P</v>
          </cell>
          <cell r="D10051" t="str">
            <v>PL</v>
          </cell>
          <cell r="E10051" t="str">
            <v>PLD</v>
          </cell>
          <cell r="F10051">
            <v>750</v>
          </cell>
          <cell r="G10051">
            <v>914933</v>
          </cell>
          <cell r="H10051">
            <v>62.31</v>
          </cell>
          <cell r="I10051" t="str">
            <v>X</v>
          </cell>
          <cell r="J10051"/>
        </row>
        <row r="10052">
          <cell r="A10052">
            <v>954960</v>
          </cell>
          <cell r="B10052" t="str">
            <v>FLOREAL CIDER 750ml</v>
          </cell>
          <cell r="C10052" t="str">
            <v>Y</v>
          </cell>
          <cell r="D10052" t="str">
            <v>YS</v>
          </cell>
          <cell r="E10052" t="str">
            <v>YSE</v>
          </cell>
          <cell r="F10052">
            <v>750</v>
          </cell>
          <cell r="G10052">
            <v>954960</v>
          </cell>
          <cell r="H10052">
            <v>25.4</v>
          </cell>
          <cell r="I10052" t="str">
            <v>S</v>
          </cell>
          <cell r="J10052"/>
        </row>
        <row r="10053">
          <cell r="A10053">
            <v>955209</v>
          </cell>
          <cell r="B10053" t="str">
            <v>FLORENSAC POISSON PICPOUL'21 750ml</v>
          </cell>
          <cell r="C10053" t="str">
            <v>K</v>
          </cell>
          <cell r="D10053" t="str">
            <v>KR</v>
          </cell>
          <cell r="E10053" t="str">
            <v>KRD</v>
          </cell>
          <cell r="F10053">
            <v>750</v>
          </cell>
          <cell r="G10053">
            <v>955209</v>
          </cell>
          <cell r="H10053">
            <v>15.99</v>
          </cell>
          <cell r="I10053" t="str">
            <v>L</v>
          </cell>
          <cell r="J10053"/>
        </row>
        <row r="10054">
          <cell r="A10054">
            <v>900483</v>
          </cell>
          <cell r="B10054" t="str">
            <v>FLORENT COSME 750ml</v>
          </cell>
          <cell r="C10054" t="str">
            <v>Y</v>
          </cell>
          <cell r="D10054" t="str">
            <v>YS</v>
          </cell>
          <cell r="E10054" t="str">
            <v>YSE</v>
          </cell>
          <cell r="F10054">
            <v>750</v>
          </cell>
          <cell r="G10054">
            <v>900483</v>
          </cell>
          <cell r="H10054">
            <v>24.92</v>
          </cell>
          <cell r="I10054" t="str">
            <v>S</v>
          </cell>
          <cell r="J10054"/>
        </row>
        <row r="10055">
          <cell r="A10055">
            <v>919488</v>
          </cell>
          <cell r="B10055" t="str">
            <v>FLORENZA PROSECCO MEVUSHAL 750ml</v>
          </cell>
          <cell r="C10055" t="str">
            <v>Y</v>
          </cell>
          <cell r="D10055" t="str">
            <v>YS</v>
          </cell>
          <cell r="E10055" t="str">
            <v>YSE</v>
          </cell>
          <cell r="F10055">
            <v>750</v>
          </cell>
          <cell r="G10055">
            <v>919488</v>
          </cell>
          <cell r="H10055">
            <v>20.3</v>
          </cell>
          <cell r="I10055" t="str">
            <v>S</v>
          </cell>
          <cell r="J10055"/>
        </row>
        <row r="10056">
          <cell r="A10056">
            <v>948804</v>
          </cell>
          <cell r="B10056" t="str">
            <v>FLORES DE CEREZO TORO'18 750ml</v>
          </cell>
          <cell r="C10056" t="str">
            <v>P</v>
          </cell>
          <cell r="D10056" t="str">
            <v>PR</v>
          </cell>
          <cell r="E10056" t="str">
            <v>PRP</v>
          </cell>
          <cell r="F10056">
            <v>750</v>
          </cell>
          <cell r="G10056">
            <v>948804</v>
          </cell>
          <cell r="H10056">
            <v>12.99</v>
          </cell>
          <cell r="I10056" t="str">
            <v>X</v>
          </cell>
          <cell r="J10056"/>
        </row>
        <row r="10057">
          <cell r="A10057">
            <v>92354</v>
          </cell>
          <cell r="B10057" t="str">
            <v>FLORIO MARSALA SWEET 750ml</v>
          </cell>
          <cell r="C10057" t="str">
            <v>E</v>
          </cell>
          <cell r="D10057" t="str">
            <v>EL</v>
          </cell>
          <cell r="E10057" t="str">
            <v>ELP</v>
          </cell>
          <cell r="F10057">
            <v>750</v>
          </cell>
          <cell r="G10057">
            <v>92354</v>
          </cell>
          <cell r="H10057">
            <v>14.97</v>
          </cell>
          <cell r="I10057" t="str">
            <v>S</v>
          </cell>
          <cell r="J10057"/>
        </row>
        <row r="10058">
          <cell r="A10058">
            <v>317424</v>
          </cell>
          <cell r="B10058" t="str">
            <v>FLOWER GARDEN RIESLING QBA 750ml</v>
          </cell>
          <cell r="C10058" t="str">
            <v>K</v>
          </cell>
          <cell r="D10058" t="str">
            <v>KR</v>
          </cell>
          <cell r="E10058" t="str">
            <v>KRG</v>
          </cell>
          <cell r="F10058">
            <v>750</v>
          </cell>
          <cell r="G10058">
            <v>317424</v>
          </cell>
          <cell r="H10058">
            <v>13.99</v>
          </cell>
          <cell r="I10058">
            <v>1</v>
          </cell>
          <cell r="J10058"/>
        </row>
        <row r="10059">
          <cell r="A10059">
            <v>919389</v>
          </cell>
          <cell r="B10059" t="str">
            <v>FLOWERS CHARD MTG RIDGE 08 750ml</v>
          </cell>
          <cell r="C10059" t="str">
            <v>Y</v>
          </cell>
          <cell r="D10059" t="str">
            <v>YS</v>
          </cell>
          <cell r="E10059" t="str">
            <v>YSE</v>
          </cell>
          <cell r="F10059">
            <v>750</v>
          </cell>
          <cell r="G10059">
            <v>919389</v>
          </cell>
          <cell r="H10059">
            <v>61.59</v>
          </cell>
          <cell r="I10059" t="str">
            <v>S</v>
          </cell>
          <cell r="J10059"/>
        </row>
        <row r="10060">
          <cell r="A10060">
            <v>917877</v>
          </cell>
          <cell r="B10060" t="str">
            <v>FLOWERS CHARD SONOMA CST'16/17 750ml</v>
          </cell>
          <cell r="C10060" t="str">
            <v>K</v>
          </cell>
          <cell r="D10060" t="str">
            <v>KK</v>
          </cell>
          <cell r="E10060" t="str">
            <v>KKB</v>
          </cell>
          <cell r="F10060">
            <v>750</v>
          </cell>
          <cell r="G10060">
            <v>917877</v>
          </cell>
          <cell r="H10060">
            <v>56.99</v>
          </cell>
          <cell r="I10060" t="str">
            <v>L</v>
          </cell>
          <cell r="J10060"/>
        </row>
        <row r="10061">
          <cell r="A10061">
            <v>951572</v>
          </cell>
          <cell r="B10061" t="str">
            <v>FLOWERS DEMI -SEC 750ml</v>
          </cell>
          <cell r="C10061" t="str">
            <v>Y</v>
          </cell>
          <cell r="D10061" t="str">
            <v>YS</v>
          </cell>
          <cell r="E10061" t="str">
            <v>YSE</v>
          </cell>
          <cell r="F10061">
            <v>750</v>
          </cell>
          <cell r="G10061">
            <v>951572</v>
          </cell>
          <cell r="H10061">
            <v>7.63</v>
          </cell>
          <cell r="I10061" t="str">
            <v>S</v>
          </cell>
          <cell r="J10061"/>
        </row>
        <row r="10062">
          <cell r="A10062">
            <v>919928</v>
          </cell>
          <cell r="B10062" t="str">
            <v>FLOWERS MEET RIDGE CHARD 750ml</v>
          </cell>
          <cell r="C10062" t="str">
            <v>Y</v>
          </cell>
          <cell r="D10062" t="str">
            <v>YS</v>
          </cell>
          <cell r="E10062" t="str">
            <v>YSE</v>
          </cell>
          <cell r="F10062">
            <v>750</v>
          </cell>
          <cell r="G10062">
            <v>919928</v>
          </cell>
          <cell r="H10062">
            <v>85.39</v>
          </cell>
          <cell r="I10062" t="str">
            <v>S</v>
          </cell>
          <cell r="J10062"/>
        </row>
        <row r="10063">
          <cell r="A10063">
            <v>919470</v>
          </cell>
          <cell r="B10063" t="str">
            <v>FLOWERS MIXED CASE 750ml</v>
          </cell>
          <cell r="C10063" t="str">
            <v>Y</v>
          </cell>
          <cell r="D10063" t="str">
            <v>YS</v>
          </cell>
          <cell r="E10063" t="str">
            <v>YSE</v>
          </cell>
          <cell r="F10063">
            <v>750</v>
          </cell>
          <cell r="G10063">
            <v>919470</v>
          </cell>
          <cell r="H10063">
            <v>63.94</v>
          </cell>
          <cell r="I10063" t="str">
            <v>S</v>
          </cell>
          <cell r="J10063"/>
        </row>
        <row r="10064">
          <cell r="A10064">
            <v>950212</v>
          </cell>
          <cell r="B10064" t="str">
            <v>FLOWERS PINOT MEETING RIDGE '13 750ml</v>
          </cell>
          <cell r="C10064" t="str">
            <v>Y</v>
          </cell>
          <cell r="D10064" t="str">
            <v>YS</v>
          </cell>
          <cell r="E10064" t="str">
            <v>YSE</v>
          </cell>
          <cell r="F10064">
            <v>750</v>
          </cell>
          <cell r="G10064">
            <v>950212</v>
          </cell>
          <cell r="H10064">
            <v>91.66</v>
          </cell>
          <cell r="I10064" t="str">
            <v>S</v>
          </cell>
          <cell r="J10064"/>
        </row>
        <row r="10065">
          <cell r="A10065">
            <v>917878</v>
          </cell>
          <cell r="B10065" t="str">
            <v>FLOWERS PINOT SONOMA CST'16/17 750ml</v>
          </cell>
          <cell r="C10065" t="str">
            <v>P</v>
          </cell>
          <cell r="D10065" t="str">
            <v>PL</v>
          </cell>
          <cell r="E10065" t="str">
            <v>PLR</v>
          </cell>
          <cell r="F10065">
            <v>750</v>
          </cell>
          <cell r="G10065">
            <v>917878</v>
          </cell>
          <cell r="H10065">
            <v>61.99</v>
          </cell>
          <cell r="I10065" t="str">
            <v>L</v>
          </cell>
          <cell r="J10065"/>
        </row>
        <row r="10066">
          <cell r="A10066">
            <v>949747</v>
          </cell>
          <cell r="B10066" t="str">
            <v>FLOWERS SEA VIEW RIDGE PN '14 750ml</v>
          </cell>
          <cell r="C10066" t="str">
            <v>Y</v>
          </cell>
          <cell r="D10066" t="str">
            <v>YS</v>
          </cell>
          <cell r="E10066" t="str">
            <v>YSE</v>
          </cell>
          <cell r="F10066">
            <v>750</v>
          </cell>
          <cell r="G10066">
            <v>949747</v>
          </cell>
          <cell r="H10066">
            <v>75.069999999999993</v>
          </cell>
          <cell r="I10066" t="str">
            <v>S</v>
          </cell>
          <cell r="J10066"/>
        </row>
        <row r="10067">
          <cell r="A10067">
            <v>919390</v>
          </cell>
          <cell r="B10067" t="str">
            <v>FLOWERS SEAVIEW PINOT NOIR 750ml</v>
          </cell>
          <cell r="C10067" t="str">
            <v>Y</v>
          </cell>
          <cell r="D10067" t="str">
            <v>YS</v>
          </cell>
          <cell r="E10067" t="str">
            <v>YSE</v>
          </cell>
          <cell r="F10067">
            <v>750</v>
          </cell>
          <cell r="G10067">
            <v>919390</v>
          </cell>
          <cell r="H10067">
            <v>66.22</v>
          </cell>
          <cell r="I10067" t="str">
            <v>U</v>
          </cell>
          <cell r="J10067"/>
        </row>
        <row r="10068">
          <cell r="A10068">
            <v>424389</v>
          </cell>
          <cell r="B10068" t="str">
            <v>FLYBIRD BAJA LIME MARGARITA 750ml</v>
          </cell>
          <cell r="C10068" t="str">
            <v>C</v>
          </cell>
          <cell r="D10068" t="str">
            <v>CW</v>
          </cell>
          <cell r="E10068" t="str">
            <v>CWF</v>
          </cell>
          <cell r="F10068">
            <v>750</v>
          </cell>
          <cell r="G10068">
            <v>424389</v>
          </cell>
          <cell r="H10068">
            <v>12.99</v>
          </cell>
          <cell r="I10068">
            <v>1</v>
          </cell>
          <cell r="J10068"/>
        </row>
        <row r="10069">
          <cell r="A10069">
            <v>924005</v>
          </cell>
          <cell r="B10069" t="str">
            <v>FLYBIRD MEXICO MANGONADA 750ml</v>
          </cell>
          <cell r="C10069" t="str">
            <v>Y</v>
          </cell>
          <cell r="D10069" t="str">
            <v>YS</v>
          </cell>
          <cell r="E10069" t="str">
            <v>YSE</v>
          </cell>
          <cell r="F10069">
            <v>750</v>
          </cell>
          <cell r="G10069">
            <v>924005</v>
          </cell>
          <cell r="H10069">
            <v>12.99</v>
          </cell>
          <cell r="I10069" t="str">
            <v>S</v>
          </cell>
          <cell r="J10069"/>
        </row>
        <row r="10070">
          <cell r="A10070">
            <v>922068</v>
          </cell>
          <cell r="B10070" t="str">
            <v>FLYBIRD PRICKLY PEAR MARGARITA 750ml</v>
          </cell>
          <cell r="C10070" t="str">
            <v>Y</v>
          </cell>
          <cell r="D10070" t="str">
            <v>YS</v>
          </cell>
          <cell r="E10070" t="str">
            <v>YSE</v>
          </cell>
          <cell r="F10070">
            <v>750</v>
          </cell>
          <cell r="G10070">
            <v>922068</v>
          </cell>
          <cell r="H10070">
            <v>12.99</v>
          </cell>
          <cell r="I10070" t="str">
            <v>S</v>
          </cell>
          <cell r="J10070"/>
        </row>
        <row r="10071">
          <cell r="A10071">
            <v>922067</v>
          </cell>
          <cell r="B10071" t="str">
            <v>FLYBIRD STRAWBERRY MARGARITA 750ml</v>
          </cell>
          <cell r="C10071" t="str">
            <v>Y</v>
          </cell>
          <cell r="D10071" t="str">
            <v>YS</v>
          </cell>
          <cell r="E10071" t="str">
            <v>YSE</v>
          </cell>
          <cell r="F10071">
            <v>750</v>
          </cell>
          <cell r="G10071">
            <v>922067</v>
          </cell>
          <cell r="H10071">
            <v>12.99</v>
          </cell>
          <cell r="I10071" t="str">
            <v>S</v>
          </cell>
          <cell r="J10071"/>
        </row>
        <row r="10072">
          <cell r="A10072">
            <v>410929</v>
          </cell>
          <cell r="B10072" t="str">
            <v>FLYBIRD WATERMELON CUCUMBER MARGARI750ml</v>
          </cell>
          <cell r="C10072" t="str">
            <v>Y</v>
          </cell>
          <cell r="D10072" t="str">
            <v>YS</v>
          </cell>
          <cell r="E10072" t="str">
            <v>YSA</v>
          </cell>
          <cell r="F10072">
            <v>750</v>
          </cell>
          <cell r="G10072">
            <v>410929</v>
          </cell>
          <cell r="H10072">
            <v>12.99</v>
          </cell>
          <cell r="I10072" t="str">
            <v>S</v>
          </cell>
          <cell r="J10072"/>
        </row>
        <row r="10073">
          <cell r="A10073">
            <v>921299</v>
          </cell>
          <cell r="B10073" t="str">
            <v>FLYING ECHIGO IPA CAN 355ml</v>
          </cell>
          <cell r="C10073" t="str">
            <v>Y</v>
          </cell>
          <cell r="D10073" t="str">
            <v>YS</v>
          </cell>
          <cell r="E10073" t="str">
            <v>YST</v>
          </cell>
          <cell r="F10073">
            <v>355</v>
          </cell>
          <cell r="G10073">
            <v>921299</v>
          </cell>
          <cell r="H10073">
            <v>3.38</v>
          </cell>
          <cell r="I10073" t="str">
            <v>S</v>
          </cell>
          <cell r="J10073"/>
        </row>
        <row r="10074">
          <cell r="A10074">
            <v>918903</v>
          </cell>
          <cell r="B10074" t="str">
            <v>FLYING EMBERS HD KOMBUCHA CHERRY 473 ml</v>
          </cell>
          <cell r="C10074" t="str">
            <v>T</v>
          </cell>
          <cell r="D10074" t="str">
            <v>TC</v>
          </cell>
          <cell r="E10074" t="str">
            <v>TCP</v>
          </cell>
          <cell r="F10074">
            <v>473</v>
          </cell>
          <cell r="G10074">
            <v>918903</v>
          </cell>
          <cell r="H10074">
            <v>3.6</v>
          </cell>
          <cell r="I10074">
            <v>1</v>
          </cell>
          <cell r="J10074"/>
        </row>
        <row r="10075">
          <cell r="A10075">
            <v>901859</v>
          </cell>
          <cell r="B10075" t="str">
            <v>FLYING FISH HOP FISH IPA 355ml</v>
          </cell>
          <cell r="C10075" t="str">
            <v>Y</v>
          </cell>
          <cell r="D10075" t="str">
            <v>YS</v>
          </cell>
          <cell r="E10075" t="str">
            <v>YST</v>
          </cell>
          <cell r="F10075">
            <v>355</v>
          </cell>
          <cell r="G10075">
            <v>901859</v>
          </cell>
          <cell r="H10075">
            <v>2.73</v>
          </cell>
          <cell r="I10075" t="str">
            <v>S</v>
          </cell>
          <cell r="J10075"/>
        </row>
        <row r="10076">
          <cell r="A10076">
            <v>951793</v>
          </cell>
          <cell r="B10076" t="str">
            <v>FLYING GOAT BLANC DE BLANC 750ml</v>
          </cell>
          <cell r="C10076" t="str">
            <v>Y</v>
          </cell>
          <cell r="D10076" t="str">
            <v>YS</v>
          </cell>
          <cell r="E10076" t="str">
            <v>YSE</v>
          </cell>
          <cell r="F10076">
            <v>750</v>
          </cell>
          <cell r="G10076">
            <v>951793</v>
          </cell>
          <cell r="H10076">
            <v>32.92</v>
          </cell>
          <cell r="I10076" t="str">
            <v>S</v>
          </cell>
          <cell r="J10076"/>
        </row>
        <row r="10077">
          <cell r="A10077">
            <v>950842</v>
          </cell>
          <cell r="B10077" t="str">
            <v>FLYING GOAT MIXED CASE 750ml</v>
          </cell>
          <cell r="C10077" t="str">
            <v>Y</v>
          </cell>
          <cell r="D10077" t="str">
            <v>YS</v>
          </cell>
          <cell r="E10077" t="str">
            <v>YSE</v>
          </cell>
          <cell r="F10077">
            <v>750</v>
          </cell>
          <cell r="G10077">
            <v>950842</v>
          </cell>
          <cell r="H10077">
            <v>36.33</v>
          </cell>
          <cell r="I10077" t="str">
            <v>S</v>
          </cell>
          <cell r="J10077"/>
        </row>
        <row r="10078">
          <cell r="A10078">
            <v>905358</v>
          </cell>
          <cell r="B10078" t="str">
            <v>FLYING GOAT PINOT NOIR RIO VSTA 2A 750ml</v>
          </cell>
          <cell r="C10078" t="str">
            <v>P</v>
          </cell>
          <cell r="D10078" t="str">
            <v>PL</v>
          </cell>
          <cell r="E10078" t="str">
            <v>PLR</v>
          </cell>
          <cell r="F10078">
            <v>750</v>
          </cell>
          <cell r="G10078">
            <v>905358</v>
          </cell>
          <cell r="H10078">
            <v>31.41</v>
          </cell>
          <cell r="I10078" t="str">
            <v>X</v>
          </cell>
          <cell r="J10078"/>
        </row>
        <row r="10079">
          <cell r="A10079">
            <v>918886</v>
          </cell>
          <cell r="B10079" t="str">
            <v>FLYNG EMBRS HD KOMBUCHA PINAP CHILI473ml</v>
          </cell>
          <cell r="C10079" t="str">
            <v>T</v>
          </cell>
          <cell r="D10079" t="str">
            <v>TC</v>
          </cell>
          <cell r="E10079" t="str">
            <v>TCP</v>
          </cell>
          <cell r="F10079">
            <v>473</v>
          </cell>
          <cell r="G10079">
            <v>918886</v>
          </cell>
          <cell r="H10079">
            <v>3.6</v>
          </cell>
          <cell r="I10079">
            <v>1</v>
          </cell>
          <cell r="J10079"/>
        </row>
        <row r="10080">
          <cell r="A10080">
            <v>921557</v>
          </cell>
          <cell r="B10080" t="str">
            <v>FNTSNT CORBIERES ROSE GRIS DE GRS' 750ml</v>
          </cell>
          <cell r="C10080" t="str">
            <v>Y</v>
          </cell>
          <cell r="D10080" t="str">
            <v>YS</v>
          </cell>
          <cell r="E10080" t="str">
            <v>YSE</v>
          </cell>
          <cell r="F10080">
            <v>750</v>
          </cell>
          <cell r="G10080">
            <v>921557</v>
          </cell>
          <cell r="H10080">
            <v>24.98</v>
          </cell>
          <cell r="I10080" t="str">
            <v>S</v>
          </cell>
          <cell r="J10080"/>
        </row>
        <row r="10081">
          <cell r="A10081">
            <v>920736</v>
          </cell>
          <cell r="B10081" t="str">
            <v>FOLEY CHARD 750ml</v>
          </cell>
          <cell r="C10081" t="str">
            <v>Y</v>
          </cell>
          <cell r="D10081" t="str">
            <v>YS</v>
          </cell>
          <cell r="E10081" t="str">
            <v>YSE</v>
          </cell>
          <cell r="F10081">
            <v>750</v>
          </cell>
          <cell r="G10081">
            <v>920736</v>
          </cell>
          <cell r="H10081">
            <v>26.43</v>
          </cell>
          <cell r="I10081" t="str">
            <v>S</v>
          </cell>
          <cell r="J10081"/>
        </row>
        <row r="10082">
          <cell r="A10082">
            <v>915901</v>
          </cell>
          <cell r="B10082" t="str">
            <v>FOLEY CHARD SANTA ROSA'06/07 750ml</v>
          </cell>
          <cell r="C10082" t="str">
            <v>K</v>
          </cell>
          <cell r="D10082" t="str">
            <v>KK</v>
          </cell>
          <cell r="E10082" t="str">
            <v>KKB</v>
          </cell>
          <cell r="F10082">
            <v>750</v>
          </cell>
          <cell r="G10082">
            <v>915901</v>
          </cell>
          <cell r="H10082">
            <v>27.41</v>
          </cell>
          <cell r="I10082" t="str">
            <v>X</v>
          </cell>
          <cell r="J10082"/>
        </row>
        <row r="10083">
          <cell r="A10083">
            <v>901396</v>
          </cell>
          <cell r="B10083" t="str">
            <v>FOLIE A DEUX PINOT N0IR 750ml</v>
          </cell>
          <cell r="C10083" t="str">
            <v>Y</v>
          </cell>
          <cell r="D10083" t="str">
            <v>YS</v>
          </cell>
          <cell r="E10083" t="str">
            <v>YSE</v>
          </cell>
          <cell r="F10083">
            <v>750</v>
          </cell>
          <cell r="G10083">
            <v>901396</v>
          </cell>
          <cell r="H10083">
            <v>23.06</v>
          </cell>
          <cell r="I10083" t="str">
            <v>S</v>
          </cell>
          <cell r="J10083"/>
        </row>
        <row r="10084">
          <cell r="A10084">
            <v>910562</v>
          </cell>
          <cell r="B10084" t="str">
            <v>FOLK MACHINE BYOB 3000ml</v>
          </cell>
          <cell r="C10084" t="str">
            <v>Y</v>
          </cell>
          <cell r="D10084" t="str">
            <v>YS</v>
          </cell>
          <cell r="E10084" t="str">
            <v>YSE</v>
          </cell>
          <cell r="F10084">
            <v>3000</v>
          </cell>
          <cell r="G10084">
            <v>910562</v>
          </cell>
          <cell r="H10084">
            <v>31.39</v>
          </cell>
          <cell r="I10084" t="str">
            <v>S</v>
          </cell>
          <cell r="J10084"/>
        </row>
        <row r="10085">
          <cell r="A10085">
            <v>952133</v>
          </cell>
          <cell r="B10085" t="str">
            <v>FOLK MACHINE CHENIN BLANC 750ml</v>
          </cell>
          <cell r="C10085" t="str">
            <v>Y</v>
          </cell>
          <cell r="D10085" t="str">
            <v>YS</v>
          </cell>
          <cell r="E10085" t="str">
            <v>YSE</v>
          </cell>
          <cell r="F10085">
            <v>750</v>
          </cell>
          <cell r="G10085">
            <v>952133</v>
          </cell>
          <cell r="H10085">
            <v>19.239999999999998</v>
          </cell>
          <cell r="I10085" t="str">
            <v>U</v>
          </cell>
          <cell r="J10085"/>
        </row>
        <row r="10086">
          <cell r="A10086">
            <v>953242</v>
          </cell>
          <cell r="B10086" t="str">
            <v>FOLK MACHINE PARTS &amp; LABR RED'19 750ml</v>
          </cell>
          <cell r="C10086" t="str">
            <v>P</v>
          </cell>
          <cell r="D10086" t="str">
            <v>PL</v>
          </cell>
          <cell r="E10086" t="str">
            <v>PLU</v>
          </cell>
          <cell r="F10086">
            <v>750</v>
          </cell>
          <cell r="G10086">
            <v>953242</v>
          </cell>
          <cell r="H10086">
            <v>16.989999999999998</v>
          </cell>
          <cell r="I10086" t="str">
            <v>L</v>
          </cell>
          <cell r="J10086"/>
        </row>
        <row r="10087">
          <cell r="A10087">
            <v>952813</v>
          </cell>
          <cell r="B10087" t="str">
            <v>FOLK MACHINE PN CENTRAL CST'19/20 750ml</v>
          </cell>
          <cell r="C10087" t="str">
            <v>P</v>
          </cell>
          <cell r="D10087" t="str">
            <v>PL</v>
          </cell>
          <cell r="E10087" t="str">
            <v>PLR</v>
          </cell>
          <cell r="F10087">
            <v>750</v>
          </cell>
          <cell r="G10087">
            <v>952813</v>
          </cell>
          <cell r="H10087">
            <v>20.02</v>
          </cell>
          <cell r="I10087" t="str">
            <v>X</v>
          </cell>
          <cell r="J10087"/>
        </row>
        <row r="10088">
          <cell r="A10088">
            <v>923424</v>
          </cell>
          <cell r="B10088" t="str">
            <v>FOLK MACHINE WHITE LIGHT 750ml</v>
          </cell>
          <cell r="C10088" t="str">
            <v>K</v>
          </cell>
          <cell r="D10088" t="str">
            <v>KK</v>
          </cell>
          <cell r="E10088" t="str">
            <v>KKU</v>
          </cell>
          <cell r="F10088">
            <v>750</v>
          </cell>
          <cell r="G10088">
            <v>923424</v>
          </cell>
          <cell r="H10088">
            <v>14.99</v>
          </cell>
          <cell r="I10088" t="str">
            <v>N</v>
          </cell>
          <cell r="J10088"/>
        </row>
        <row r="10089">
          <cell r="A10089">
            <v>921925</v>
          </cell>
          <cell r="B10089" t="str">
            <v>FOLLY OF THE BEAST CHARDONNAY 750ml</v>
          </cell>
          <cell r="C10089" t="str">
            <v>Y</v>
          </cell>
          <cell r="D10089" t="str">
            <v>YS</v>
          </cell>
          <cell r="E10089" t="str">
            <v>YSE</v>
          </cell>
          <cell r="F10089">
            <v>750</v>
          </cell>
          <cell r="G10089">
            <v>921925</v>
          </cell>
          <cell r="H10089">
            <v>11.82</v>
          </cell>
          <cell r="I10089" t="str">
            <v>S</v>
          </cell>
          <cell r="J10089"/>
        </row>
        <row r="10090">
          <cell r="A10090">
            <v>921612</v>
          </cell>
          <cell r="B10090" t="str">
            <v>FOLLY OF THE BEAST PINOT NOIR KEG20000ml</v>
          </cell>
          <cell r="C10090" t="str">
            <v>Y</v>
          </cell>
          <cell r="D10090" t="str">
            <v>YS</v>
          </cell>
          <cell r="E10090" t="str">
            <v>YSE</v>
          </cell>
          <cell r="F10090">
            <v>20000</v>
          </cell>
          <cell r="G10090">
            <v>921612</v>
          </cell>
          <cell r="H10090">
            <v>387.49</v>
          </cell>
          <cell r="I10090" t="str">
            <v>S</v>
          </cell>
          <cell r="J10090"/>
        </row>
        <row r="10091">
          <cell r="A10091">
            <v>951825</v>
          </cell>
          <cell r="B10091" t="str">
            <v>FOLLY OF THE BEAT PINOT NOIR 750ml</v>
          </cell>
          <cell r="C10091" t="str">
            <v>Y</v>
          </cell>
          <cell r="D10091" t="str">
            <v>YS</v>
          </cell>
          <cell r="E10091" t="str">
            <v>YSE</v>
          </cell>
          <cell r="F10091">
            <v>750</v>
          </cell>
          <cell r="G10091">
            <v>951825</v>
          </cell>
          <cell r="H10091">
            <v>17.38</v>
          </cell>
          <cell r="I10091" t="str">
            <v>S</v>
          </cell>
          <cell r="J10091"/>
        </row>
        <row r="10092">
          <cell r="A10092">
            <v>341937</v>
          </cell>
          <cell r="B10092" t="str">
            <v>FOLONARI CHIANTI 750ml</v>
          </cell>
          <cell r="C10092" t="str">
            <v>P</v>
          </cell>
          <cell r="D10092" t="str">
            <v>PR</v>
          </cell>
          <cell r="E10092" t="str">
            <v>PRH</v>
          </cell>
          <cell r="F10092">
            <v>750</v>
          </cell>
          <cell r="G10092">
            <v>341937</v>
          </cell>
          <cell r="H10092">
            <v>13.49</v>
          </cell>
          <cell r="I10092">
            <v>1</v>
          </cell>
          <cell r="J10092"/>
        </row>
        <row r="10093">
          <cell r="A10093">
            <v>363735</v>
          </cell>
          <cell r="B10093" t="str">
            <v>FOLONARI PINOT GRIGIO 750ml</v>
          </cell>
          <cell r="C10093" t="str">
            <v>K</v>
          </cell>
          <cell r="D10093" t="str">
            <v>KR</v>
          </cell>
          <cell r="E10093" t="str">
            <v>KRK</v>
          </cell>
          <cell r="F10093">
            <v>750</v>
          </cell>
          <cell r="G10093">
            <v>363735</v>
          </cell>
          <cell r="H10093">
            <v>13.49</v>
          </cell>
          <cell r="I10093">
            <v>1</v>
          </cell>
          <cell r="J10093"/>
        </row>
        <row r="10094">
          <cell r="A10094">
            <v>363611</v>
          </cell>
          <cell r="B10094" t="str">
            <v>FOLONARI PINOT GRIGIO 3000ml</v>
          </cell>
          <cell r="C10094" t="str">
            <v>K</v>
          </cell>
          <cell r="D10094" t="str">
            <v>KR</v>
          </cell>
          <cell r="E10094" t="str">
            <v>KRK</v>
          </cell>
          <cell r="F10094">
            <v>3000</v>
          </cell>
          <cell r="G10094">
            <v>363611</v>
          </cell>
          <cell r="H10094">
            <v>27.49</v>
          </cell>
          <cell r="I10094">
            <v>1</v>
          </cell>
          <cell r="J10094"/>
        </row>
        <row r="10095">
          <cell r="A10095">
            <v>911994</v>
          </cell>
          <cell r="B10095" t="str">
            <v>FONSECA PEREQUITA 750ml</v>
          </cell>
          <cell r="C10095" t="str">
            <v>P</v>
          </cell>
          <cell r="D10095" t="str">
            <v>PR</v>
          </cell>
          <cell r="E10095" t="str">
            <v>PRQ</v>
          </cell>
          <cell r="F10095">
            <v>750</v>
          </cell>
          <cell r="G10095">
            <v>911994</v>
          </cell>
          <cell r="H10095">
            <v>10.23</v>
          </cell>
          <cell r="I10095" t="str">
            <v>X</v>
          </cell>
          <cell r="J10095"/>
        </row>
        <row r="10096">
          <cell r="A10096">
            <v>90299</v>
          </cell>
          <cell r="B10096" t="str">
            <v>FONSECA PORT BIN 27 375ml</v>
          </cell>
          <cell r="C10096" t="str">
            <v>E</v>
          </cell>
          <cell r="D10096" t="str">
            <v>ES</v>
          </cell>
          <cell r="E10096" t="str">
            <v>ESK</v>
          </cell>
          <cell r="F10096">
            <v>375</v>
          </cell>
          <cell r="G10096">
            <v>90299</v>
          </cell>
          <cell r="H10096">
            <v>14.11</v>
          </cell>
          <cell r="I10096" t="str">
            <v>X</v>
          </cell>
          <cell r="J10096"/>
        </row>
        <row r="10097">
          <cell r="A10097">
            <v>90298</v>
          </cell>
          <cell r="B10097" t="str">
            <v>FONSECA PORT BIN 27 750ml</v>
          </cell>
          <cell r="C10097" t="str">
            <v>E</v>
          </cell>
          <cell r="D10097" t="str">
            <v>ES</v>
          </cell>
          <cell r="E10097" t="str">
            <v>ESK</v>
          </cell>
          <cell r="F10097">
            <v>750</v>
          </cell>
          <cell r="G10097">
            <v>90298</v>
          </cell>
          <cell r="H10097">
            <v>22.99</v>
          </cell>
          <cell r="I10097">
            <v>1</v>
          </cell>
          <cell r="J10097"/>
        </row>
        <row r="10098">
          <cell r="A10098">
            <v>90306</v>
          </cell>
          <cell r="B10098" t="str">
            <v>FONSECA TAWNY 10YR 750ml</v>
          </cell>
          <cell r="C10098" t="str">
            <v>E</v>
          </cell>
          <cell r="D10098" t="str">
            <v>ES</v>
          </cell>
          <cell r="E10098" t="str">
            <v>ESG</v>
          </cell>
          <cell r="F10098">
            <v>750</v>
          </cell>
          <cell r="G10098">
            <v>90306</v>
          </cell>
          <cell r="H10098">
            <v>35.18</v>
          </cell>
          <cell r="I10098" t="str">
            <v>L</v>
          </cell>
          <cell r="J10098"/>
        </row>
        <row r="10099">
          <cell r="A10099">
            <v>914632</v>
          </cell>
          <cell r="B10099" t="str">
            <v>FONSECA VINTAGE PORT'03 750ml</v>
          </cell>
          <cell r="C10099" t="str">
            <v>E</v>
          </cell>
          <cell r="D10099" t="str">
            <v>ES</v>
          </cell>
          <cell r="E10099" t="str">
            <v>ESR</v>
          </cell>
          <cell r="F10099">
            <v>750</v>
          </cell>
          <cell r="G10099">
            <v>914632</v>
          </cell>
          <cell r="H10099">
            <v>109.91</v>
          </cell>
          <cell r="I10099" t="str">
            <v>U</v>
          </cell>
          <cell r="J10099"/>
        </row>
        <row r="10100">
          <cell r="A10100">
            <v>90297</v>
          </cell>
          <cell r="B10100" t="str">
            <v>FONSECA VINTAGE PORT'07 750ml</v>
          </cell>
          <cell r="C10100" t="str">
            <v>E</v>
          </cell>
          <cell r="D10100" t="str">
            <v>ES</v>
          </cell>
          <cell r="E10100" t="str">
            <v>ESR</v>
          </cell>
          <cell r="F10100">
            <v>750</v>
          </cell>
          <cell r="G10100">
            <v>90297</v>
          </cell>
          <cell r="H10100">
            <v>115.78</v>
          </cell>
          <cell r="I10100" t="str">
            <v>U</v>
          </cell>
          <cell r="J10100"/>
        </row>
        <row r="10101">
          <cell r="A10101">
            <v>923216</v>
          </cell>
          <cell r="B10101" t="str">
            <v>FONT DU VENT COTES DU RHONE BL 2020750ml</v>
          </cell>
          <cell r="C10101" t="str">
            <v>Y</v>
          </cell>
          <cell r="D10101" t="str">
            <v>YS</v>
          </cell>
          <cell r="E10101" t="str">
            <v>YSE</v>
          </cell>
          <cell r="F10101">
            <v>750</v>
          </cell>
          <cell r="G10101">
            <v>923216</v>
          </cell>
          <cell r="H10101">
            <v>20.059999999999999</v>
          </cell>
          <cell r="I10101" t="str">
            <v>S</v>
          </cell>
          <cell r="J10101"/>
        </row>
        <row r="10102">
          <cell r="A10102">
            <v>909315</v>
          </cell>
          <cell r="B10102" t="str">
            <v>FONT I JORDANA RESERVA BRUT 750ml</v>
          </cell>
          <cell r="C10102" t="str">
            <v>I</v>
          </cell>
          <cell r="D10102" t="str">
            <v>IP</v>
          </cell>
          <cell r="E10102" t="str">
            <v>IPP</v>
          </cell>
          <cell r="F10102">
            <v>750</v>
          </cell>
          <cell r="G10102">
            <v>909315</v>
          </cell>
          <cell r="H10102">
            <v>10.15</v>
          </cell>
          <cell r="I10102" t="str">
            <v>X</v>
          </cell>
          <cell r="J10102"/>
        </row>
        <row r="10103">
          <cell r="A10103">
            <v>905692</v>
          </cell>
          <cell r="B10103" t="str">
            <v>FONTANA CANDIDA FRASCATI 750ml</v>
          </cell>
          <cell r="C10103" t="str">
            <v>Y</v>
          </cell>
          <cell r="D10103" t="str">
            <v>YS</v>
          </cell>
          <cell r="E10103" t="str">
            <v>YSE</v>
          </cell>
          <cell r="F10103">
            <v>750</v>
          </cell>
          <cell r="G10103">
            <v>905692</v>
          </cell>
          <cell r="H10103">
            <v>13.63</v>
          </cell>
          <cell r="I10103" t="str">
            <v>S</v>
          </cell>
          <cell r="J10103"/>
        </row>
        <row r="10104">
          <cell r="A10104">
            <v>909960</v>
          </cell>
          <cell r="B10104" t="str">
            <v>FONTANA TERRE DI GRIFI FRASCAT 750ml</v>
          </cell>
          <cell r="C10104" t="str">
            <v>Y</v>
          </cell>
          <cell r="D10104" t="str">
            <v>YS</v>
          </cell>
          <cell r="E10104" t="str">
            <v>YSE</v>
          </cell>
          <cell r="F10104">
            <v>750</v>
          </cell>
          <cell r="G10104">
            <v>909960</v>
          </cell>
          <cell r="H10104">
            <v>9.77</v>
          </cell>
          <cell r="I10104" t="str">
            <v>U</v>
          </cell>
          <cell r="J10104"/>
        </row>
        <row r="10105">
          <cell r="A10105">
            <v>916016</v>
          </cell>
          <cell r="B10105" t="str">
            <v>FONTANAFREDDA BARBERA BRIC'16/17 750ml</v>
          </cell>
          <cell r="C10105" t="str">
            <v>P</v>
          </cell>
          <cell r="D10105" t="str">
            <v>PR</v>
          </cell>
          <cell r="E10105" t="str">
            <v>PRJ</v>
          </cell>
          <cell r="F10105">
            <v>750</v>
          </cell>
          <cell r="G10105">
            <v>916016</v>
          </cell>
          <cell r="H10105">
            <v>17.75</v>
          </cell>
          <cell r="I10105" t="str">
            <v>X</v>
          </cell>
          <cell r="J10105"/>
        </row>
        <row r="10106">
          <cell r="A10106">
            <v>912455</v>
          </cell>
          <cell r="B10106" t="str">
            <v>FONTANAFREDDA SERRALUNGA BARO'14 750ml</v>
          </cell>
          <cell r="C10106" t="str">
            <v>P</v>
          </cell>
          <cell r="D10106" t="str">
            <v>PR</v>
          </cell>
          <cell r="E10106" t="str">
            <v>PRJ</v>
          </cell>
          <cell r="F10106">
            <v>750</v>
          </cell>
          <cell r="G10106">
            <v>912455</v>
          </cell>
          <cell r="H10106">
            <v>52.99</v>
          </cell>
          <cell r="I10106" t="str">
            <v>L</v>
          </cell>
          <cell r="J10106"/>
        </row>
        <row r="10107">
          <cell r="A10107">
            <v>954025</v>
          </cell>
          <cell r="B10107" t="str">
            <v>FONTES DA CUNHA MONDECO RED 750ml</v>
          </cell>
          <cell r="C10107" t="str">
            <v>Y</v>
          </cell>
          <cell r="D10107" t="str">
            <v>YS</v>
          </cell>
          <cell r="E10107" t="str">
            <v>YSE</v>
          </cell>
          <cell r="F10107">
            <v>750</v>
          </cell>
          <cell r="G10107">
            <v>954025</v>
          </cell>
          <cell r="H10107">
            <v>11.06</v>
          </cell>
          <cell r="I10107" t="str">
            <v>S</v>
          </cell>
          <cell r="J10107"/>
        </row>
        <row r="10108">
          <cell r="A10108">
            <v>954027</v>
          </cell>
          <cell r="B10108" t="str">
            <v>FONTES DA CUNHA MONDECO WHITE 750ml</v>
          </cell>
          <cell r="C10108" t="str">
            <v>Y</v>
          </cell>
          <cell r="D10108" t="str">
            <v>YS</v>
          </cell>
          <cell r="E10108" t="str">
            <v>YSE</v>
          </cell>
          <cell r="F10108">
            <v>750</v>
          </cell>
          <cell r="G10108">
            <v>954027</v>
          </cell>
          <cell r="H10108">
            <v>11.06</v>
          </cell>
          <cell r="I10108" t="str">
            <v>S</v>
          </cell>
          <cell r="J10108"/>
        </row>
        <row r="10109">
          <cell r="A10109">
            <v>291758</v>
          </cell>
          <cell r="B10109" t="str">
            <v>FOPPIANO 1896 RED BLEND 750ml</v>
          </cell>
          <cell r="C10109" t="str">
            <v>P</v>
          </cell>
          <cell r="D10109" t="str">
            <v>PF</v>
          </cell>
          <cell r="E10109" t="str">
            <v>PFP</v>
          </cell>
          <cell r="F10109">
            <v>750</v>
          </cell>
          <cell r="G10109">
            <v>291758</v>
          </cell>
          <cell r="H10109">
            <v>13.99</v>
          </cell>
          <cell r="I10109">
            <v>1</v>
          </cell>
          <cell r="J10109"/>
        </row>
        <row r="10110">
          <cell r="A10110">
            <v>900004</v>
          </cell>
          <cell r="B10110" t="str">
            <v>FOPPIANO ESTATE ZINFANDEL 750ml</v>
          </cell>
          <cell r="C10110" t="str">
            <v>Y</v>
          </cell>
          <cell r="D10110" t="str">
            <v>YS</v>
          </cell>
          <cell r="E10110" t="str">
            <v>YSE</v>
          </cell>
          <cell r="F10110">
            <v>750</v>
          </cell>
          <cell r="G10110">
            <v>900004</v>
          </cell>
          <cell r="H10110">
            <v>26.93</v>
          </cell>
          <cell r="I10110" t="str">
            <v>S</v>
          </cell>
          <cell r="J10110"/>
        </row>
        <row r="10111">
          <cell r="A10111">
            <v>466904</v>
          </cell>
          <cell r="B10111" t="str">
            <v>FOPPIANO ESTATE ZINFANDEL 750ml</v>
          </cell>
          <cell r="C10111" t="str">
            <v>P</v>
          </cell>
          <cell r="D10111" t="str">
            <v>PL</v>
          </cell>
          <cell r="E10111" t="str">
            <v>PLH</v>
          </cell>
          <cell r="F10111">
            <v>750</v>
          </cell>
          <cell r="G10111">
            <v>466904</v>
          </cell>
          <cell r="H10111">
            <v>25.99</v>
          </cell>
          <cell r="I10111" t="str">
            <v>L</v>
          </cell>
          <cell r="J10111"/>
        </row>
        <row r="10112">
          <cell r="A10112">
            <v>947497</v>
          </cell>
          <cell r="B10112" t="str">
            <v>FOR A SONG SYRAH 750ml</v>
          </cell>
          <cell r="C10112" t="str">
            <v>Y</v>
          </cell>
          <cell r="D10112" t="str">
            <v>YS</v>
          </cell>
          <cell r="E10112" t="str">
            <v>YSE</v>
          </cell>
          <cell r="F10112">
            <v>750</v>
          </cell>
          <cell r="G10112">
            <v>947497</v>
          </cell>
          <cell r="H10112">
            <v>13.76</v>
          </cell>
          <cell r="I10112" t="str">
            <v>S</v>
          </cell>
          <cell r="J10112"/>
        </row>
        <row r="10113">
          <cell r="A10113">
            <v>954411</v>
          </cell>
          <cell r="B10113" t="str">
            <v>FORADORI GRANATO 750ml</v>
          </cell>
          <cell r="C10113" t="str">
            <v>Y</v>
          </cell>
          <cell r="D10113" t="str">
            <v>YS</v>
          </cell>
          <cell r="E10113" t="str">
            <v>YSE</v>
          </cell>
          <cell r="F10113">
            <v>750</v>
          </cell>
          <cell r="G10113">
            <v>954411</v>
          </cell>
          <cell r="H10113">
            <v>66.59</v>
          </cell>
          <cell r="I10113" t="str">
            <v>S</v>
          </cell>
          <cell r="J10113"/>
        </row>
        <row r="10114">
          <cell r="A10114">
            <v>954405</v>
          </cell>
          <cell r="B10114" t="str">
            <v>FORADORI LEZER 750ml</v>
          </cell>
          <cell r="C10114" t="str">
            <v>Y</v>
          </cell>
          <cell r="D10114" t="str">
            <v>YS</v>
          </cell>
          <cell r="E10114" t="str">
            <v>YSE</v>
          </cell>
          <cell r="F10114">
            <v>750</v>
          </cell>
          <cell r="G10114">
            <v>954405</v>
          </cell>
          <cell r="H10114">
            <v>21.66</v>
          </cell>
          <cell r="I10114" t="str">
            <v>U</v>
          </cell>
          <cell r="J10114"/>
        </row>
        <row r="10115">
          <cell r="A10115">
            <v>954412</v>
          </cell>
          <cell r="B10115" t="str">
            <v>FORADORI TERODEGO 750ml</v>
          </cell>
          <cell r="C10115" t="str">
            <v>Y</v>
          </cell>
          <cell r="D10115" t="str">
            <v>YS</v>
          </cell>
          <cell r="E10115" t="str">
            <v>YSE</v>
          </cell>
          <cell r="F10115">
            <v>750</v>
          </cell>
          <cell r="G10115">
            <v>954412</v>
          </cell>
          <cell r="H10115">
            <v>28.37</v>
          </cell>
          <cell r="I10115" t="str">
            <v>U</v>
          </cell>
          <cell r="J10115"/>
        </row>
        <row r="10116">
          <cell r="A10116">
            <v>953770</v>
          </cell>
          <cell r="B10116" t="str">
            <v>FORADORI TEROLDEGO LEZER 750ml</v>
          </cell>
          <cell r="C10116" t="str">
            <v>Y</v>
          </cell>
          <cell r="D10116" t="str">
            <v>YS</v>
          </cell>
          <cell r="E10116" t="str">
            <v>YSE</v>
          </cell>
          <cell r="F10116">
            <v>750</v>
          </cell>
          <cell r="G10116">
            <v>953770</v>
          </cell>
          <cell r="H10116">
            <v>21.16</v>
          </cell>
          <cell r="I10116" t="str">
            <v>U</v>
          </cell>
          <cell r="J10116"/>
        </row>
        <row r="10117">
          <cell r="A10117">
            <v>28485</v>
          </cell>
          <cell r="B10117" t="str">
            <v>FORDS GIN 750ml</v>
          </cell>
          <cell r="C10117" t="str">
            <v>Y</v>
          </cell>
          <cell r="D10117" t="str">
            <v>YS</v>
          </cell>
          <cell r="E10117" t="str">
            <v>YSA</v>
          </cell>
          <cell r="F10117">
            <v>750</v>
          </cell>
          <cell r="G10117">
            <v>28485</v>
          </cell>
          <cell r="H10117">
            <v>27.13</v>
          </cell>
          <cell r="I10117" t="str">
            <v>S</v>
          </cell>
          <cell r="J10117"/>
        </row>
        <row r="10118">
          <cell r="A10118">
            <v>920802</v>
          </cell>
          <cell r="B10118" t="str">
            <v>FOREFRONT CABERNET 750ml</v>
          </cell>
          <cell r="C10118" t="str">
            <v>Y</v>
          </cell>
          <cell r="D10118" t="str">
            <v>YS</v>
          </cell>
          <cell r="E10118" t="str">
            <v>YSE</v>
          </cell>
          <cell r="F10118">
            <v>750</v>
          </cell>
          <cell r="G10118">
            <v>920802</v>
          </cell>
          <cell r="H10118">
            <v>23.35</v>
          </cell>
          <cell r="I10118" t="str">
            <v>S</v>
          </cell>
          <cell r="J10118"/>
        </row>
        <row r="10119">
          <cell r="A10119">
            <v>466960</v>
          </cell>
          <cell r="B10119" t="str">
            <v>FOREST GLEN MERLOT 750ml</v>
          </cell>
          <cell r="C10119" t="str">
            <v>Y</v>
          </cell>
          <cell r="D10119" t="str">
            <v>YS</v>
          </cell>
          <cell r="E10119" t="str">
            <v>YSE</v>
          </cell>
          <cell r="F10119">
            <v>750</v>
          </cell>
          <cell r="G10119">
            <v>466960</v>
          </cell>
          <cell r="H10119">
            <v>10.99</v>
          </cell>
          <cell r="I10119" t="str">
            <v>S</v>
          </cell>
          <cell r="J10119"/>
        </row>
        <row r="10120">
          <cell r="A10120">
            <v>947695</v>
          </cell>
          <cell r="B10120" t="str">
            <v>FOREST GLEN WHITE MERLOT 750ml</v>
          </cell>
          <cell r="C10120" t="str">
            <v>Y</v>
          </cell>
          <cell r="D10120" t="str">
            <v>YS</v>
          </cell>
          <cell r="E10120" t="str">
            <v>YSE</v>
          </cell>
          <cell r="F10120">
            <v>750</v>
          </cell>
          <cell r="G10120">
            <v>947695</v>
          </cell>
          <cell r="H10120">
            <v>8.99</v>
          </cell>
          <cell r="I10120" t="str">
            <v>S</v>
          </cell>
          <cell r="J10120"/>
        </row>
        <row r="10121">
          <cell r="A10121">
            <v>952005</v>
          </cell>
          <cell r="B10121" t="str">
            <v>FORGE PINOT NOIR LES ALLIES '14 750ml</v>
          </cell>
          <cell r="C10121" t="str">
            <v>Y</v>
          </cell>
          <cell r="D10121" t="str">
            <v>YS</v>
          </cell>
          <cell r="E10121" t="str">
            <v>YSE</v>
          </cell>
          <cell r="F10121">
            <v>750</v>
          </cell>
          <cell r="G10121">
            <v>952005</v>
          </cell>
          <cell r="H10121">
            <v>24.93</v>
          </cell>
          <cell r="I10121" t="str">
            <v>S</v>
          </cell>
          <cell r="J10121"/>
        </row>
        <row r="10122">
          <cell r="A10122">
            <v>951990</v>
          </cell>
          <cell r="B10122" t="str">
            <v>FORGE RIESLING CLASSIQUE'19/20 750ml</v>
          </cell>
          <cell r="C10122" t="str">
            <v>K</v>
          </cell>
          <cell r="D10122" t="str">
            <v>KK</v>
          </cell>
          <cell r="E10122" t="str">
            <v>KKR</v>
          </cell>
          <cell r="F10122">
            <v>750</v>
          </cell>
          <cell r="G10122">
            <v>951990</v>
          </cell>
          <cell r="H10122">
            <v>15.99</v>
          </cell>
          <cell r="I10122" t="str">
            <v>L</v>
          </cell>
          <cell r="J10122"/>
        </row>
        <row r="10123">
          <cell r="A10123">
            <v>951991</v>
          </cell>
          <cell r="B10123" t="str">
            <v>FORGE RIESLING LES ALLIES '14 750ml</v>
          </cell>
          <cell r="C10123" t="str">
            <v>Y</v>
          </cell>
          <cell r="D10123" t="str">
            <v>YS</v>
          </cell>
          <cell r="E10123" t="str">
            <v>YSE</v>
          </cell>
          <cell r="F10123">
            <v>750</v>
          </cell>
          <cell r="G10123">
            <v>951991</v>
          </cell>
          <cell r="H10123">
            <v>20.21</v>
          </cell>
          <cell r="I10123" t="str">
            <v>S</v>
          </cell>
          <cell r="J10123"/>
        </row>
        <row r="10124">
          <cell r="A10124">
            <v>953043</v>
          </cell>
          <cell r="B10124" t="str">
            <v>FORLORN HOPE FAUFRELUCHES GEWURZTR 750ml</v>
          </cell>
          <cell r="C10124" t="str">
            <v>Y</v>
          </cell>
          <cell r="D10124" t="str">
            <v>YS</v>
          </cell>
          <cell r="E10124" t="str">
            <v>YSA</v>
          </cell>
          <cell r="F10124">
            <v>750</v>
          </cell>
          <cell r="G10124">
            <v>953043</v>
          </cell>
          <cell r="H10124">
            <v>16.84</v>
          </cell>
          <cell r="I10124" t="str">
            <v>S</v>
          </cell>
          <cell r="J10124"/>
        </row>
        <row r="10125">
          <cell r="A10125">
            <v>919112</v>
          </cell>
          <cell r="B10125" t="str">
            <v>FORLORN HOPE QUEEN SIERR RED'19 750ml</v>
          </cell>
          <cell r="C10125" t="str">
            <v>P</v>
          </cell>
          <cell r="D10125" t="str">
            <v>PL</v>
          </cell>
          <cell r="E10125" t="str">
            <v>PLU</v>
          </cell>
          <cell r="F10125">
            <v>750</v>
          </cell>
          <cell r="G10125">
            <v>919112</v>
          </cell>
          <cell r="H10125">
            <v>17.989999999999998</v>
          </cell>
          <cell r="I10125" t="str">
            <v>L</v>
          </cell>
          <cell r="J10125"/>
        </row>
        <row r="10126">
          <cell r="A10126">
            <v>954707</v>
          </cell>
          <cell r="B10126" t="str">
            <v>FORLORN HOPE QUEEN SIERRAS WHITE 750ml</v>
          </cell>
          <cell r="C10126" t="str">
            <v>K</v>
          </cell>
          <cell r="D10126" t="str">
            <v>KF</v>
          </cell>
          <cell r="E10126" t="str">
            <v>KFP</v>
          </cell>
          <cell r="F10126">
            <v>750</v>
          </cell>
          <cell r="G10126">
            <v>954707</v>
          </cell>
          <cell r="H10126">
            <v>17.989999999999998</v>
          </cell>
          <cell r="I10126" t="str">
            <v>L</v>
          </cell>
          <cell r="J10126"/>
        </row>
        <row r="10127">
          <cell r="A10127">
            <v>954708</v>
          </cell>
          <cell r="B10127" t="str">
            <v>FORLORN HOPE RAMATO PINOT GRIS 750ml</v>
          </cell>
          <cell r="C10127" t="str">
            <v>Y</v>
          </cell>
          <cell r="D10127" t="str">
            <v>YS</v>
          </cell>
          <cell r="E10127" t="str">
            <v>YSE</v>
          </cell>
          <cell r="F10127">
            <v>750</v>
          </cell>
          <cell r="G10127">
            <v>954708</v>
          </cell>
          <cell r="H10127">
            <v>25.04</v>
          </cell>
          <cell r="I10127" t="str">
            <v>U</v>
          </cell>
          <cell r="J10127"/>
        </row>
        <row r="10128">
          <cell r="A10128">
            <v>952006</v>
          </cell>
          <cell r="B10128" t="str">
            <v>FORLORN HOPE VERDELHO QUE SAUDADE 750ml</v>
          </cell>
          <cell r="C10128" t="str">
            <v>K</v>
          </cell>
          <cell r="D10128" t="str">
            <v>KK</v>
          </cell>
          <cell r="E10128" t="str">
            <v>KKU</v>
          </cell>
          <cell r="F10128">
            <v>750</v>
          </cell>
          <cell r="G10128">
            <v>952006</v>
          </cell>
          <cell r="H10128">
            <v>21.95</v>
          </cell>
          <cell r="I10128" t="str">
            <v>X</v>
          </cell>
          <cell r="J10128"/>
        </row>
        <row r="10129">
          <cell r="A10129">
            <v>902903</v>
          </cell>
          <cell r="B10129" t="str">
            <v>FORLORN QUEEN OF SIERRA AMBER'21 750ml</v>
          </cell>
          <cell r="C10129" t="str">
            <v>M</v>
          </cell>
          <cell r="D10129" t="str">
            <v>MO</v>
          </cell>
          <cell r="E10129" t="str">
            <v>MOU</v>
          </cell>
          <cell r="F10129">
            <v>750</v>
          </cell>
          <cell r="G10129">
            <v>902903</v>
          </cell>
          <cell r="H10129">
            <v>17.989999999999998</v>
          </cell>
          <cell r="I10129" t="str">
            <v>L</v>
          </cell>
          <cell r="J10129"/>
        </row>
        <row r="10130">
          <cell r="A10130">
            <v>924184</v>
          </cell>
          <cell r="B10130" t="str">
            <v>FORMOSA 12 YR SINGLE MALT TAIWAN 750ml</v>
          </cell>
          <cell r="C10130" t="str">
            <v>A</v>
          </cell>
          <cell r="D10130" t="str">
            <v>AW</v>
          </cell>
          <cell r="E10130" t="str">
            <v>AWS</v>
          </cell>
          <cell r="F10130">
            <v>750</v>
          </cell>
          <cell r="G10130">
            <v>924184</v>
          </cell>
          <cell r="H10130">
            <v>149.99</v>
          </cell>
          <cell r="I10130" t="str">
            <v>T</v>
          </cell>
          <cell r="J10130"/>
        </row>
        <row r="10131">
          <cell r="A10131">
            <v>914181</v>
          </cell>
          <cell r="B10131" t="str">
            <v>FORREST EST PINOT NOIR NZ'08 750ml</v>
          </cell>
          <cell r="C10131" t="str">
            <v>P</v>
          </cell>
          <cell r="D10131" t="str">
            <v>PR</v>
          </cell>
          <cell r="E10131" t="str">
            <v>PRW</v>
          </cell>
          <cell r="F10131">
            <v>750</v>
          </cell>
          <cell r="G10131">
            <v>914181</v>
          </cell>
          <cell r="H10131">
            <v>20.29</v>
          </cell>
          <cell r="I10131" t="str">
            <v>X</v>
          </cell>
          <cell r="J10131"/>
        </row>
        <row r="10132">
          <cell r="A10132">
            <v>89528</v>
          </cell>
          <cell r="B10132" t="str">
            <v>FORTALEZA ANEJO TEQ 750ml</v>
          </cell>
          <cell r="C10132" t="str">
            <v>A</v>
          </cell>
          <cell r="D10132" t="str">
            <v>AP</v>
          </cell>
          <cell r="E10132" t="str">
            <v>APJ</v>
          </cell>
          <cell r="F10132">
            <v>750</v>
          </cell>
          <cell r="G10132">
            <v>89528</v>
          </cell>
          <cell r="H10132">
            <v>80.61</v>
          </cell>
          <cell r="I10132" t="str">
            <v>U</v>
          </cell>
          <cell r="J10132"/>
        </row>
        <row r="10133">
          <cell r="A10133">
            <v>953787</v>
          </cell>
          <cell r="B10133" t="str">
            <v>FORTALEZA ANEJO TEQUILA 750ml</v>
          </cell>
          <cell r="C10133" t="str">
            <v>Y</v>
          </cell>
          <cell r="D10133" t="str">
            <v>YS</v>
          </cell>
          <cell r="E10133" t="str">
            <v>YSA</v>
          </cell>
          <cell r="F10133">
            <v>750</v>
          </cell>
          <cell r="G10133">
            <v>953787</v>
          </cell>
          <cell r="H10133">
            <v>90.13</v>
          </cell>
          <cell r="I10133" t="str">
            <v>U</v>
          </cell>
          <cell r="J10133"/>
        </row>
        <row r="10134">
          <cell r="A10134">
            <v>954292</v>
          </cell>
          <cell r="B10134" t="str">
            <v>FORTALEZA BLANCO STILL STRENGTH 750ml</v>
          </cell>
          <cell r="C10134" t="str">
            <v>A</v>
          </cell>
          <cell r="D10134" t="str">
            <v>AP</v>
          </cell>
          <cell r="E10134" t="str">
            <v>APD</v>
          </cell>
          <cell r="F10134">
            <v>750</v>
          </cell>
          <cell r="G10134">
            <v>954292</v>
          </cell>
          <cell r="H10134">
            <v>50.84</v>
          </cell>
          <cell r="I10134" t="str">
            <v>U</v>
          </cell>
          <cell r="J10134"/>
        </row>
        <row r="10135">
          <cell r="A10135">
            <v>87679</v>
          </cell>
          <cell r="B10135" t="str">
            <v>FORTALEZA BLANCO TEQUILA 750ml</v>
          </cell>
          <cell r="C10135" t="str">
            <v>A</v>
          </cell>
          <cell r="D10135" t="str">
            <v>AP</v>
          </cell>
          <cell r="E10135" t="str">
            <v>APD</v>
          </cell>
          <cell r="F10135">
            <v>750</v>
          </cell>
          <cell r="G10135">
            <v>87679</v>
          </cell>
          <cell r="H10135">
            <v>50.49</v>
          </cell>
          <cell r="I10135" t="str">
            <v>S</v>
          </cell>
          <cell r="J10135"/>
        </row>
        <row r="10136">
          <cell r="A10136">
            <v>89529</v>
          </cell>
          <cell r="B10136" t="str">
            <v>FORTALEZA REPOSADO TEQUILA 750ml</v>
          </cell>
          <cell r="C10136" t="str">
            <v>A</v>
          </cell>
          <cell r="D10136" t="str">
            <v>AP</v>
          </cell>
          <cell r="E10136" t="str">
            <v>APJ</v>
          </cell>
          <cell r="F10136">
            <v>750</v>
          </cell>
          <cell r="G10136">
            <v>89529</v>
          </cell>
          <cell r="H10136">
            <v>60.49</v>
          </cell>
          <cell r="I10136" t="str">
            <v>S</v>
          </cell>
          <cell r="J10136"/>
        </row>
        <row r="10137">
          <cell r="A10137">
            <v>902104</v>
          </cell>
          <cell r="B10137" t="str">
            <v>FORTALEZA REPOSADO WINTER BLEND 750ml</v>
          </cell>
          <cell r="C10137" t="str">
            <v>Y</v>
          </cell>
          <cell r="D10137" t="str">
            <v>YS</v>
          </cell>
          <cell r="E10137" t="str">
            <v>YSA</v>
          </cell>
          <cell r="F10137">
            <v>750</v>
          </cell>
          <cell r="G10137">
            <v>902104</v>
          </cell>
          <cell r="H10137">
            <v>86.59</v>
          </cell>
          <cell r="I10137" t="str">
            <v>X</v>
          </cell>
          <cell r="J10137"/>
        </row>
        <row r="10138">
          <cell r="A10138">
            <v>920288</v>
          </cell>
          <cell r="B10138" t="str">
            <v>FORTALEZA TEQUILA WINTER BLEND 750ml</v>
          </cell>
          <cell r="C10138" t="str">
            <v>Y</v>
          </cell>
          <cell r="D10138" t="str">
            <v>YS</v>
          </cell>
          <cell r="E10138" t="str">
            <v>YSA</v>
          </cell>
          <cell r="F10138">
            <v>750</v>
          </cell>
          <cell r="G10138">
            <v>920288</v>
          </cell>
          <cell r="H10138">
            <v>86.45</v>
          </cell>
          <cell r="I10138" t="str">
            <v>U</v>
          </cell>
          <cell r="J10138"/>
        </row>
        <row r="10139">
          <cell r="A10139">
            <v>267807</v>
          </cell>
          <cell r="B10139" t="str">
            <v>FORTANT CABERNET SAUVIGNON 750ml</v>
          </cell>
          <cell r="C10139" t="str">
            <v>P</v>
          </cell>
          <cell r="D10139" t="str">
            <v>PR</v>
          </cell>
          <cell r="E10139" t="str">
            <v>PRF</v>
          </cell>
          <cell r="F10139">
            <v>750</v>
          </cell>
          <cell r="G10139">
            <v>267807</v>
          </cell>
          <cell r="H10139">
            <v>12.99</v>
          </cell>
          <cell r="I10139">
            <v>1</v>
          </cell>
          <cell r="J10139"/>
        </row>
        <row r="10140">
          <cell r="A10140">
            <v>267809</v>
          </cell>
          <cell r="B10140" t="str">
            <v>FORTANT CHARDONNAY 750ml</v>
          </cell>
          <cell r="C10140" t="str">
            <v>K</v>
          </cell>
          <cell r="D10140" t="str">
            <v>KR</v>
          </cell>
          <cell r="E10140" t="str">
            <v>KRE</v>
          </cell>
          <cell r="F10140">
            <v>750</v>
          </cell>
          <cell r="G10140">
            <v>267809</v>
          </cell>
          <cell r="H10140">
            <v>12.99</v>
          </cell>
          <cell r="I10140">
            <v>1</v>
          </cell>
          <cell r="J10140"/>
        </row>
        <row r="10141">
          <cell r="A10141">
            <v>949260</v>
          </cell>
          <cell r="B10141" t="str">
            <v>FORTANT CST SLCT ROSE GRENACHE'20 750ml</v>
          </cell>
          <cell r="C10141" t="str">
            <v>M</v>
          </cell>
          <cell r="D10141" t="str">
            <v>MP</v>
          </cell>
          <cell r="E10141" t="str">
            <v>MPX</v>
          </cell>
          <cell r="F10141">
            <v>750</v>
          </cell>
          <cell r="G10141">
            <v>949260</v>
          </cell>
          <cell r="H10141">
            <v>10.02</v>
          </cell>
          <cell r="I10141" t="str">
            <v>L</v>
          </cell>
          <cell r="J10141"/>
        </row>
        <row r="10142">
          <cell r="A10142">
            <v>919385</v>
          </cell>
          <cell r="B10142" t="str">
            <v>FORTANT MERLOT KOSHER '06 750ml</v>
          </cell>
          <cell r="C10142" t="str">
            <v>Y</v>
          </cell>
          <cell r="D10142" t="str">
            <v>YS</v>
          </cell>
          <cell r="E10142" t="str">
            <v>YSE</v>
          </cell>
          <cell r="F10142">
            <v>750</v>
          </cell>
          <cell r="G10142">
            <v>919385</v>
          </cell>
          <cell r="H10142">
            <v>11.29</v>
          </cell>
          <cell r="I10142" t="str">
            <v>S</v>
          </cell>
          <cell r="J10142"/>
        </row>
        <row r="10143">
          <cell r="A10143">
            <v>954479</v>
          </cell>
          <cell r="B10143" t="str">
            <v>FORTIS 750 ALEX 2014 750ml</v>
          </cell>
          <cell r="C10143" t="str">
            <v>Y</v>
          </cell>
          <cell r="D10143" t="str">
            <v>YS</v>
          </cell>
          <cell r="E10143" t="str">
            <v>YSA</v>
          </cell>
          <cell r="F10143">
            <v>750</v>
          </cell>
          <cell r="G10143">
            <v>954479</v>
          </cell>
          <cell r="H10143">
            <v>83.29</v>
          </cell>
          <cell r="I10143" t="str">
            <v>S</v>
          </cell>
          <cell r="J10143"/>
        </row>
        <row r="10144">
          <cell r="A10144">
            <v>10890</v>
          </cell>
          <cell r="B10144" t="str">
            <v>FORTY CREEK CANADIAN WHISKY 750ml</v>
          </cell>
          <cell r="C10144" t="str">
            <v>Y</v>
          </cell>
          <cell r="D10144" t="str">
            <v>YS</v>
          </cell>
          <cell r="E10144" t="str">
            <v>YSA</v>
          </cell>
          <cell r="F10144">
            <v>750</v>
          </cell>
          <cell r="G10144">
            <v>10890</v>
          </cell>
          <cell r="H10144">
            <v>22.06</v>
          </cell>
          <cell r="I10144" t="str">
            <v>S</v>
          </cell>
          <cell r="J10144"/>
        </row>
        <row r="10145">
          <cell r="A10145">
            <v>10880</v>
          </cell>
          <cell r="B10145" t="str">
            <v>FORTY CREEK COPPER POT WHISKY 750ml</v>
          </cell>
          <cell r="C10145" t="str">
            <v>A</v>
          </cell>
          <cell r="D10145" t="str">
            <v>AW</v>
          </cell>
          <cell r="E10145" t="str">
            <v>AWB</v>
          </cell>
          <cell r="F10145">
            <v>750</v>
          </cell>
          <cell r="G10145">
            <v>10880</v>
          </cell>
          <cell r="H10145">
            <v>15.12</v>
          </cell>
          <cell r="I10145" t="str">
            <v>D</v>
          </cell>
          <cell r="J10145"/>
        </row>
        <row r="10146">
          <cell r="A10146">
            <v>10900</v>
          </cell>
          <cell r="B10146" t="str">
            <v>FORTY CREEK DOUBLE BARREL 750ml</v>
          </cell>
          <cell r="C10146" t="str">
            <v>A</v>
          </cell>
          <cell r="D10146" t="str">
            <v>AW</v>
          </cell>
          <cell r="E10146" t="str">
            <v>AWB</v>
          </cell>
          <cell r="F10146">
            <v>750</v>
          </cell>
          <cell r="G10146">
            <v>10900</v>
          </cell>
          <cell r="H10146">
            <v>54.99</v>
          </cell>
          <cell r="I10146" t="str">
            <v>S</v>
          </cell>
          <cell r="J10146"/>
        </row>
        <row r="10147">
          <cell r="A10147">
            <v>1437</v>
          </cell>
          <cell r="B10147" t="str">
            <v>FORTY CREEK VAP W/ 2 ROCKS GLASSES 750ml</v>
          </cell>
          <cell r="C10147" t="str">
            <v>A</v>
          </cell>
          <cell r="D10147" t="str">
            <v>AW</v>
          </cell>
          <cell r="E10147" t="str">
            <v>AWB</v>
          </cell>
          <cell r="F10147">
            <v>750</v>
          </cell>
          <cell r="G10147">
            <v>1437</v>
          </cell>
          <cell r="H10147">
            <v>22.22</v>
          </cell>
          <cell r="I10147" t="str">
            <v>D</v>
          </cell>
          <cell r="J10147"/>
        </row>
        <row r="10148">
          <cell r="A10148">
            <v>100303</v>
          </cell>
          <cell r="B10148" t="str">
            <v>FORTY CREEK W/2 CUPS 750ml</v>
          </cell>
          <cell r="C10148" t="str">
            <v>Y</v>
          </cell>
          <cell r="D10148" t="str">
            <v>YG</v>
          </cell>
          <cell r="E10148" t="str">
            <v>YGA</v>
          </cell>
          <cell r="F10148">
            <v>750</v>
          </cell>
          <cell r="G10148">
            <v>100303</v>
          </cell>
          <cell r="H10148">
            <v>11.88</v>
          </cell>
          <cell r="I10148" t="str">
            <v>D</v>
          </cell>
          <cell r="J10148"/>
        </row>
        <row r="10149">
          <cell r="A10149">
            <v>466925</v>
          </cell>
          <cell r="B10149" t="str">
            <v>FORWARD KIDD RED BLEND'13 750ml</v>
          </cell>
          <cell r="C10149" t="str">
            <v>P</v>
          </cell>
          <cell r="D10149" t="str">
            <v>PL</v>
          </cell>
          <cell r="E10149" t="str">
            <v>PLU</v>
          </cell>
          <cell r="F10149">
            <v>750</v>
          </cell>
          <cell r="G10149">
            <v>466925</v>
          </cell>
          <cell r="H10149">
            <v>21.6</v>
          </cell>
          <cell r="I10149" t="str">
            <v>X</v>
          </cell>
          <cell r="J10149"/>
        </row>
        <row r="10150">
          <cell r="A10150">
            <v>65313</v>
          </cell>
          <cell r="B10150" t="str">
            <v>FOS MASTIHA 750ml</v>
          </cell>
          <cell r="C10150" t="str">
            <v>Y</v>
          </cell>
          <cell r="D10150" t="str">
            <v>YS</v>
          </cell>
          <cell r="E10150" t="str">
            <v>YSA</v>
          </cell>
          <cell r="F10150">
            <v>750</v>
          </cell>
          <cell r="G10150">
            <v>65313</v>
          </cell>
          <cell r="H10150">
            <v>35.130000000000003</v>
          </cell>
          <cell r="I10150" t="str">
            <v>S</v>
          </cell>
          <cell r="J10150"/>
        </row>
        <row r="10151">
          <cell r="A10151">
            <v>905777</v>
          </cell>
          <cell r="B10151" t="str">
            <v>FOSSACLLE BRUNELLO DI MNTLCNO RSV' 750ml</v>
          </cell>
          <cell r="C10151" t="str">
            <v>Y</v>
          </cell>
          <cell r="D10151" t="str">
            <v>YS</v>
          </cell>
          <cell r="E10151" t="str">
            <v>YSE</v>
          </cell>
          <cell r="F10151">
            <v>750</v>
          </cell>
          <cell r="G10151">
            <v>905777</v>
          </cell>
          <cell r="H10151">
            <v>103.01</v>
          </cell>
          <cell r="I10151" t="str">
            <v>S</v>
          </cell>
          <cell r="J10151"/>
        </row>
        <row r="10152">
          <cell r="A10152">
            <v>902710</v>
          </cell>
          <cell r="B10152" t="str">
            <v>FOSSACOLLE BRUNELLO 2014 750ml</v>
          </cell>
          <cell r="C10152" t="str">
            <v>Y</v>
          </cell>
          <cell r="D10152" t="str">
            <v>YS</v>
          </cell>
          <cell r="E10152" t="str">
            <v>YSE</v>
          </cell>
          <cell r="F10152">
            <v>750</v>
          </cell>
          <cell r="G10152">
            <v>902710</v>
          </cell>
          <cell r="H10152">
            <v>38.78</v>
          </cell>
          <cell r="I10152" t="str">
            <v>S</v>
          </cell>
          <cell r="J10152"/>
        </row>
        <row r="10153">
          <cell r="A10153">
            <v>922717</v>
          </cell>
          <cell r="B10153" t="str">
            <v>FOSSIL POINT CABERNET SAUVIGNON 750ml</v>
          </cell>
          <cell r="C10153" t="str">
            <v>P</v>
          </cell>
          <cell r="D10153" t="str">
            <v>PL</v>
          </cell>
          <cell r="E10153" t="str">
            <v>PLB</v>
          </cell>
          <cell r="F10153">
            <v>750</v>
          </cell>
          <cell r="G10153">
            <v>922717</v>
          </cell>
          <cell r="H10153">
            <v>21.99</v>
          </cell>
          <cell r="I10153">
            <v>1</v>
          </cell>
          <cell r="J10153"/>
        </row>
        <row r="10154">
          <cell r="A10154">
            <v>922649</v>
          </cell>
          <cell r="B10154" t="str">
            <v>FOSSIL POINT CHARDONNAY 750ml</v>
          </cell>
          <cell r="C10154" t="str">
            <v>K</v>
          </cell>
          <cell r="D10154" t="str">
            <v>KK</v>
          </cell>
          <cell r="E10154" t="str">
            <v>KKB</v>
          </cell>
          <cell r="F10154">
            <v>750</v>
          </cell>
          <cell r="G10154">
            <v>922649</v>
          </cell>
          <cell r="H10154">
            <v>17.989999999999998</v>
          </cell>
          <cell r="I10154">
            <v>1</v>
          </cell>
          <cell r="J10154"/>
        </row>
        <row r="10155">
          <cell r="A10155">
            <v>922753</v>
          </cell>
          <cell r="B10155" t="str">
            <v>FOSSIL POINT CHARDONNAY KEG 20000ml</v>
          </cell>
          <cell r="C10155" t="str">
            <v>Y</v>
          </cell>
          <cell r="D10155" t="str">
            <v>YS</v>
          </cell>
          <cell r="E10155" t="str">
            <v>YSE</v>
          </cell>
          <cell r="F10155">
            <v>20000</v>
          </cell>
          <cell r="G10155">
            <v>922753</v>
          </cell>
          <cell r="H10155">
            <v>384.85</v>
          </cell>
          <cell r="I10155" t="str">
            <v>S</v>
          </cell>
          <cell r="J10155"/>
        </row>
        <row r="10156">
          <cell r="A10156">
            <v>923400</v>
          </cell>
          <cell r="B10156" t="str">
            <v>FOSSIL POINT GRENACHE ROSE 750ml</v>
          </cell>
          <cell r="C10156" t="str">
            <v>Y</v>
          </cell>
          <cell r="D10156" t="str">
            <v>YS</v>
          </cell>
          <cell r="E10156" t="str">
            <v>YSE</v>
          </cell>
          <cell r="F10156">
            <v>750</v>
          </cell>
          <cell r="G10156">
            <v>923400</v>
          </cell>
          <cell r="H10156">
            <v>16.989999999999998</v>
          </cell>
          <cell r="I10156" t="str">
            <v>S</v>
          </cell>
          <cell r="J10156"/>
        </row>
        <row r="10157">
          <cell r="A10157">
            <v>923405</v>
          </cell>
          <cell r="B10157" t="str">
            <v>FOSSIL POINT GRENACHER ROSE KEG 20000ml</v>
          </cell>
          <cell r="C10157" t="str">
            <v>Y</v>
          </cell>
          <cell r="D10157" t="str">
            <v>YS</v>
          </cell>
          <cell r="E10157" t="str">
            <v>YSE</v>
          </cell>
          <cell r="F10157">
            <v>20000</v>
          </cell>
          <cell r="G10157">
            <v>923405</v>
          </cell>
          <cell r="H10157">
            <v>384.85</v>
          </cell>
          <cell r="I10157" t="str">
            <v>S</v>
          </cell>
          <cell r="J10157"/>
        </row>
        <row r="10158">
          <cell r="A10158">
            <v>923639</v>
          </cell>
          <cell r="B10158" t="str">
            <v>FOSSIL POINT PINOT NOIR 750ml</v>
          </cell>
          <cell r="C10158" t="str">
            <v>Y</v>
          </cell>
          <cell r="D10158" t="str">
            <v>YS</v>
          </cell>
          <cell r="E10158" t="str">
            <v>YSE</v>
          </cell>
          <cell r="F10158">
            <v>750</v>
          </cell>
          <cell r="G10158">
            <v>923639</v>
          </cell>
          <cell r="H10158">
            <v>22.99</v>
          </cell>
          <cell r="I10158" t="str">
            <v>S</v>
          </cell>
          <cell r="J10158"/>
        </row>
        <row r="10159">
          <cell r="A10159">
            <v>989073</v>
          </cell>
          <cell r="B10159" t="str">
            <v>FOSTERS LAGER AUSTRALIA 355ml</v>
          </cell>
          <cell r="C10159" t="str">
            <v>T</v>
          </cell>
          <cell r="D10159" t="str">
            <v>TH</v>
          </cell>
          <cell r="E10159" t="str">
            <v>THE</v>
          </cell>
          <cell r="F10159">
            <v>355</v>
          </cell>
          <cell r="G10159">
            <v>989073</v>
          </cell>
          <cell r="H10159">
            <v>1.61</v>
          </cell>
          <cell r="I10159" t="str">
            <v>D</v>
          </cell>
          <cell r="J10159"/>
        </row>
        <row r="10160">
          <cell r="A10160">
            <v>989072</v>
          </cell>
          <cell r="B10160" t="str">
            <v>FOSTERS PREMIUM ALE 750ml</v>
          </cell>
          <cell r="C10160" t="str">
            <v>T</v>
          </cell>
          <cell r="D10160" t="str">
            <v>TH</v>
          </cell>
          <cell r="E10160" t="str">
            <v>THE</v>
          </cell>
          <cell r="F10160">
            <v>750</v>
          </cell>
          <cell r="G10160">
            <v>989072</v>
          </cell>
          <cell r="H10160">
            <v>3.45</v>
          </cell>
          <cell r="I10160">
            <v>1</v>
          </cell>
          <cell r="J10160"/>
        </row>
        <row r="10161">
          <cell r="A10161">
            <v>954231</v>
          </cell>
          <cell r="B10161" t="str">
            <v>FOULOT MERCURY ROUGE PREMIER CRU 13750ml</v>
          </cell>
          <cell r="C10161" t="str">
            <v>Y</v>
          </cell>
          <cell r="D10161" t="str">
            <v>YS</v>
          </cell>
          <cell r="E10161" t="str">
            <v>YSE</v>
          </cell>
          <cell r="F10161">
            <v>750</v>
          </cell>
          <cell r="G10161">
            <v>954231</v>
          </cell>
          <cell r="H10161">
            <v>41.14</v>
          </cell>
          <cell r="I10161" t="str">
            <v>S</v>
          </cell>
          <cell r="J10161"/>
        </row>
        <row r="10162">
          <cell r="A10162">
            <v>917111</v>
          </cell>
          <cell r="B10162" t="str">
            <v>FOUNDERS BIG LUSCIOUS 355ml</v>
          </cell>
          <cell r="C10162" t="str">
            <v>Y</v>
          </cell>
          <cell r="D10162" t="str">
            <v>YS</v>
          </cell>
          <cell r="E10162" t="str">
            <v>YST</v>
          </cell>
          <cell r="F10162">
            <v>355</v>
          </cell>
          <cell r="G10162">
            <v>917111</v>
          </cell>
          <cell r="H10162">
            <v>5.55</v>
          </cell>
          <cell r="I10162" t="str">
            <v>S</v>
          </cell>
          <cell r="J10162"/>
        </row>
        <row r="10163">
          <cell r="A10163">
            <v>950742</v>
          </cell>
          <cell r="B10163" t="str">
            <v>FOUNDERS BREWING ALL DAY IPA 355ml</v>
          </cell>
          <cell r="C10163" t="str">
            <v>Y</v>
          </cell>
          <cell r="D10163" t="str">
            <v>YS</v>
          </cell>
          <cell r="E10163" t="str">
            <v>YST</v>
          </cell>
          <cell r="F10163">
            <v>355</v>
          </cell>
          <cell r="G10163">
            <v>950742</v>
          </cell>
          <cell r="H10163">
            <v>1.69</v>
          </cell>
          <cell r="I10163" t="str">
            <v>S</v>
          </cell>
          <cell r="J10163"/>
        </row>
        <row r="10164">
          <cell r="A10164">
            <v>918562</v>
          </cell>
          <cell r="B10164" t="str">
            <v>FOUNDERS BREWING BLUSHING MONK 355ml</v>
          </cell>
          <cell r="C10164" t="str">
            <v>Y</v>
          </cell>
          <cell r="D10164" t="str">
            <v>YS</v>
          </cell>
          <cell r="E10164" t="str">
            <v>YST</v>
          </cell>
          <cell r="F10164">
            <v>355</v>
          </cell>
          <cell r="G10164">
            <v>918562</v>
          </cell>
          <cell r="H10164">
            <v>4.45</v>
          </cell>
          <cell r="I10164" t="str">
            <v>S</v>
          </cell>
          <cell r="J10164"/>
        </row>
        <row r="10165">
          <cell r="A10165">
            <v>900269</v>
          </cell>
          <cell r="B10165" t="str">
            <v>FOUNDERS BREWING BREAKFAST STOUT 355ml</v>
          </cell>
          <cell r="C10165" t="str">
            <v>T</v>
          </cell>
          <cell r="D10165" t="str">
            <v>TN</v>
          </cell>
          <cell r="E10165" t="str">
            <v>TNP</v>
          </cell>
          <cell r="F10165">
            <v>355</v>
          </cell>
          <cell r="G10165">
            <v>900269</v>
          </cell>
          <cell r="H10165">
            <v>3.55</v>
          </cell>
          <cell r="I10165">
            <v>1</v>
          </cell>
          <cell r="J10165"/>
        </row>
        <row r="10166">
          <cell r="A10166">
            <v>950745</v>
          </cell>
          <cell r="B10166" t="str">
            <v>FOUNDERS BREWING CENTENNIAL IPA 355ml</v>
          </cell>
          <cell r="C10166" t="str">
            <v>T</v>
          </cell>
          <cell r="D10166" t="str">
            <v>TN</v>
          </cell>
          <cell r="E10166" t="str">
            <v>TNF</v>
          </cell>
          <cell r="F10166">
            <v>355</v>
          </cell>
          <cell r="G10166">
            <v>950745</v>
          </cell>
          <cell r="H10166">
            <v>1.69</v>
          </cell>
          <cell r="I10166">
            <v>1</v>
          </cell>
          <cell r="J10166"/>
        </row>
        <row r="10167">
          <cell r="A10167">
            <v>950746</v>
          </cell>
          <cell r="B10167" t="str">
            <v>FOUNDERS BREWING DIRTY BASTARD 355ml</v>
          </cell>
          <cell r="C10167" t="str">
            <v>Y</v>
          </cell>
          <cell r="D10167" t="str">
            <v>YS</v>
          </cell>
          <cell r="E10167" t="str">
            <v>YST</v>
          </cell>
          <cell r="F10167">
            <v>355</v>
          </cell>
          <cell r="G10167">
            <v>950746</v>
          </cell>
          <cell r="H10167">
            <v>2.0499999999999998</v>
          </cell>
          <cell r="I10167" t="str">
            <v>S</v>
          </cell>
          <cell r="J10167"/>
        </row>
        <row r="10168">
          <cell r="A10168">
            <v>900270</v>
          </cell>
          <cell r="B10168" t="str">
            <v>FOUNDERS BREWING KENT BOURBON STOUT355ml</v>
          </cell>
          <cell r="C10168" t="str">
            <v>T</v>
          </cell>
          <cell r="D10168" t="str">
            <v>TN</v>
          </cell>
          <cell r="E10168" t="str">
            <v>TNP</v>
          </cell>
          <cell r="F10168">
            <v>355</v>
          </cell>
          <cell r="G10168">
            <v>900270</v>
          </cell>
          <cell r="H10168">
            <v>5.55</v>
          </cell>
          <cell r="I10168" t="str">
            <v>S</v>
          </cell>
          <cell r="J10168"/>
        </row>
        <row r="10169">
          <cell r="A10169">
            <v>950743</v>
          </cell>
          <cell r="B10169" t="str">
            <v>FOUNDERS BREWING PORTER 355ml</v>
          </cell>
          <cell r="C10169" t="str">
            <v>Y</v>
          </cell>
          <cell r="D10169" t="str">
            <v>YS</v>
          </cell>
          <cell r="E10169" t="str">
            <v>YST</v>
          </cell>
          <cell r="F10169">
            <v>355</v>
          </cell>
          <cell r="G10169">
            <v>950743</v>
          </cell>
          <cell r="H10169">
            <v>1.56</v>
          </cell>
          <cell r="I10169" t="str">
            <v>U</v>
          </cell>
          <cell r="J10169"/>
        </row>
        <row r="10170">
          <cell r="A10170">
            <v>954280</v>
          </cell>
          <cell r="B10170" t="str">
            <v>FOUNDERS BREWING SOLID GOLD LAGER 355ml</v>
          </cell>
          <cell r="C10170" t="str">
            <v>Y</v>
          </cell>
          <cell r="D10170" t="str">
            <v>YS</v>
          </cell>
          <cell r="E10170" t="str">
            <v>YST</v>
          </cell>
          <cell r="F10170">
            <v>355</v>
          </cell>
          <cell r="G10170">
            <v>954280</v>
          </cell>
          <cell r="H10170">
            <v>1.65</v>
          </cell>
          <cell r="I10170" t="str">
            <v>S</v>
          </cell>
          <cell r="J10170"/>
        </row>
        <row r="10171">
          <cell r="A10171">
            <v>902362</v>
          </cell>
          <cell r="B10171" t="str">
            <v>FOUNDERS CBS IMPERIAL STOUT 355ml</v>
          </cell>
          <cell r="C10171" t="str">
            <v>Y</v>
          </cell>
          <cell r="D10171" t="str">
            <v>YS</v>
          </cell>
          <cell r="E10171" t="str">
            <v>YST</v>
          </cell>
          <cell r="F10171">
            <v>355</v>
          </cell>
          <cell r="G10171">
            <v>902362</v>
          </cell>
          <cell r="H10171">
            <v>7.29</v>
          </cell>
          <cell r="I10171" t="str">
            <v>S</v>
          </cell>
          <cell r="J10171"/>
        </row>
        <row r="10172">
          <cell r="A10172">
            <v>917164</v>
          </cell>
          <cell r="B10172" t="str">
            <v>FOUNDERS HARVEST ALE 355ml</v>
          </cell>
          <cell r="C10172" t="str">
            <v>Y</v>
          </cell>
          <cell r="D10172" t="str">
            <v>YS</v>
          </cell>
          <cell r="E10172" t="str">
            <v>YST</v>
          </cell>
          <cell r="F10172">
            <v>355</v>
          </cell>
          <cell r="G10172">
            <v>917164</v>
          </cell>
          <cell r="H10172">
            <v>3.29</v>
          </cell>
          <cell r="I10172" t="str">
            <v>S</v>
          </cell>
          <cell r="J10172"/>
        </row>
        <row r="10173">
          <cell r="A10173">
            <v>917110</v>
          </cell>
          <cell r="B10173" t="str">
            <v>FOUNDERS KBC MAPLE 355ml</v>
          </cell>
          <cell r="C10173" t="str">
            <v>Y</v>
          </cell>
          <cell r="D10173" t="str">
            <v>YS</v>
          </cell>
          <cell r="E10173" t="str">
            <v>YST</v>
          </cell>
          <cell r="F10173">
            <v>355</v>
          </cell>
          <cell r="G10173">
            <v>917110</v>
          </cell>
          <cell r="H10173">
            <v>5.55</v>
          </cell>
          <cell r="I10173" t="str">
            <v>S</v>
          </cell>
          <cell r="J10173"/>
        </row>
        <row r="10174">
          <cell r="A10174">
            <v>902363</v>
          </cell>
          <cell r="B10174" t="str">
            <v>FOUNDERS LIMITED SERIES 355ml</v>
          </cell>
          <cell r="C10174" t="str">
            <v>Y</v>
          </cell>
          <cell r="D10174" t="str">
            <v>YS</v>
          </cell>
          <cell r="E10174" t="str">
            <v>YST</v>
          </cell>
          <cell r="F10174">
            <v>355</v>
          </cell>
          <cell r="G10174">
            <v>902363</v>
          </cell>
          <cell r="H10174">
            <v>7.29</v>
          </cell>
          <cell r="I10174" t="str">
            <v>S</v>
          </cell>
          <cell r="J10174"/>
        </row>
        <row r="10175">
          <cell r="A10175">
            <v>902361</v>
          </cell>
          <cell r="B10175" t="str">
            <v>FOUNDERS MOUNTAIN BROWN 355ml</v>
          </cell>
          <cell r="C10175" t="str">
            <v>Y</v>
          </cell>
          <cell r="D10175" t="str">
            <v>YS</v>
          </cell>
          <cell r="E10175" t="str">
            <v>YST</v>
          </cell>
          <cell r="F10175">
            <v>355</v>
          </cell>
          <cell r="G10175">
            <v>902361</v>
          </cell>
          <cell r="H10175">
            <v>4.55</v>
          </cell>
          <cell r="I10175" t="str">
            <v>U</v>
          </cell>
          <cell r="J10175"/>
        </row>
        <row r="10176">
          <cell r="A10176">
            <v>906366</v>
          </cell>
          <cell r="B10176" t="str">
            <v>FOUNDERS UNRAVELED IPA 355ml</v>
          </cell>
          <cell r="C10176" t="str">
            <v>Y</v>
          </cell>
          <cell r="D10176" t="str">
            <v>YS</v>
          </cell>
          <cell r="E10176" t="str">
            <v>YST</v>
          </cell>
          <cell r="F10176">
            <v>355</v>
          </cell>
          <cell r="G10176">
            <v>906366</v>
          </cell>
          <cell r="H10176">
            <v>2.0499999999999998</v>
          </cell>
          <cell r="I10176" t="str">
            <v>S</v>
          </cell>
          <cell r="J10176"/>
        </row>
        <row r="10177">
          <cell r="A10177">
            <v>948993</v>
          </cell>
          <cell r="B10177" t="str">
            <v>FOUNDRY ARTISAN BLND COLUMBIA'11 750ml</v>
          </cell>
          <cell r="C10177" t="str">
            <v>Y</v>
          </cell>
          <cell r="D10177" t="str">
            <v>YS</v>
          </cell>
          <cell r="E10177" t="str">
            <v>YSE</v>
          </cell>
          <cell r="F10177">
            <v>750</v>
          </cell>
          <cell r="G10177">
            <v>948993</v>
          </cell>
          <cell r="H10177">
            <v>30.61</v>
          </cell>
          <cell r="I10177" t="str">
            <v>S</v>
          </cell>
          <cell r="J10177"/>
        </row>
        <row r="10178">
          <cell r="A10178">
            <v>948991</v>
          </cell>
          <cell r="B10178" t="str">
            <v>FOUNDRY ARTISAN BLND WALLA'12 750ml</v>
          </cell>
          <cell r="C10178" t="str">
            <v>Y</v>
          </cell>
          <cell r="D10178" t="str">
            <v>YS</v>
          </cell>
          <cell r="E10178" t="str">
            <v>YSE</v>
          </cell>
          <cell r="F10178">
            <v>750</v>
          </cell>
          <cell r="G10178">
            <v>948991</v>
          </cell>
          <cell r="H10178">
            <v>36.39</v>
          </cell>
          <cell r="I10178" t="str">
            <v>S</v>
          </cell>
          <cell r="J10178"/>
        </row>
        <row r="10179">
          <cell r="A10179">
            <v>948990</v>
          </cell>
          <cell r="B10179" t="str">
            <v>FOUNDRY ARTISAN BLND WALLA'14 750ml</v>
          </cell>
          <cell r="C10179" t="str">
            <v>Y</v>
          </cell>
          <cell r="D10179" t="str">
            <v>YS</v>
          </cell>
          <cell r="E10179" t="str">
            <v>YSE</v>
          </cell>
          <cell r="F10179">
            <v>750</v>
          </cell>
          <cell r="G10179">
            <v>948990</v>
          </cell>
          <cell r="H10179">
            <v>33.35</v>
          </cell>
          <cell r="I10179" t="str">
            <v>U</v>
          </cell>
          <cell r="J10179"/>
        </row>
        <row r="10180">
          <cell r="A10180">
            <v>900161</v>
          </cell>
          <cell r="B10180" t="str">
            <v>FOUNDRY CABERNET WALLA'14 750ml</v>
          </cell>
          <cell r="C10180" t="str">
            <v>Y</v>
          </cell>
          <cell r="D10180" t="str">
            <v>YS</v>
          </cell>
          <cell r="E10180" t="str">
            <v>YSE</v>
          </cell>
          <cell r="F10180">
            <v>750</v>
          </cell>
          <cell r="G10180">
            <v>900161</v>
          </cell>
          <cell r="H10180">
            <v>35.64</v>
          </cell>
          <cell r="I10180" t="str">
            <v>S</v>
          </cell>
          <cell r="J10180"/>
        </row>
        <row r="10181">
          <cell r="A10181">
            <v>948994</v>
          </cell>
          <cell r="B10181" t="str">
            <v>FOUNDRY CHARD COLUMBIA'16 750ml</v>
          </cell>
          <cell r="C10181" t="str">
            <v>Y</v>
          </cell>
          <cell r="D10181" t="str">
            <v>YS</v>
          </cell>
          <cell r="E10181" t="str">
            <v>YSE</v>
          </cell>
          <cell r="F10181">
            <v>750</v>
          </cell>
          <cell r="G10181">
            <v>948994</v>
          </cell>
          <cell r="H10181">
            <v>25.96</v>
          </cell>
          <cell r="I10181" t="str">
            <v>S</v>
          </cell>
          <cell r="J10181"/>
        </row>
        <row r="10182">
          <cell r="A10182">
            <v>900162</v>
          </cell>
          <cell r="B10182" t="str">
            <v>FOUNDRY MALBEC WALLA'14 750ml</v>
          </cell>
          <cell r="C10182" t="str">
            <v>Y</v>
          </cell>
          <cell r="D10182" t="str">
            <v>YS</v>
          </cell>
          <cell r="E10182" t="str">
            <v>YSE</v>
          </cell>
          <cell r="F10182">
            <v>750</v>
          </cell>
          <cell r="G10182">
            <v>900162</v>
          </cell>
          <cell r="H10182">
            <v>33.409999999999997</v>
          </cell>
          <cell r="I10182" t="str">
            <v>S</v>
          </cell>
          <cell r="J10182"/>
        </row>
        <row r="10183">
          <cell r="A10183">
            <v>900160</v>
          </cell>
          <cell r="B10183" t="str">
            <v>FOUNDRY MERLOT WALLA'14 750ml</v>
          </cell>
          <cell r="C10183" t="str">
            <v>Y</v>
          </cell>
          <cell r="D10183" t="str">
            <v>YS</v>
          </cell>
          <cell r="E10183" t="str">
            <v>YSE</v>
          </cell>
          <cell r="F10183">
            <v>750</v>
          </cell>
          <cell r="G10183">
            <v>900160</v>
          </cell>
          <cell r="H10183">
            <v>31.17</v>
          </cell>
          <cell r="I10183" t="str">
            <v>S</v>
          </cell>
          <cell r="J10183"/>
        </row>
        <row r="10184">
          <cell r="A10184">
            <v>948992</v>
          </cell>
          <cell r="B10184" t="str">
            <v>FOUNDRY PETIT VERDOT WALLA'15 750ml</v>
          </cell>
          <cell r="C10184" t="str">
            <v>Y</v>
          </cell>
          <cell r="D10184" t="str">
            <v>YS</v>
          </cell>
          <cell r="E10184" t="str">
            <v>YSE</v>
          </cell>
          <cell r="F10184">
            <v>750</v>
          </cell>
          <cell r="G10184">
            <v>948992</v>
          </cell>
          <cell r="H10184">
            <v>30.43</v>
          </cell>
          <cell r="I10184" t="str">
            <v>S</v>
          </cell>
          <cell r="J10184"/>
        </row>
        <row r="10185">
          <cell r="A10185">
            <v>948989</v>
          </cell>
          <cell r="B10185" t="str">
            <v>FOUNDRY RED WALLA'14 750ml</v>
          </cell>
          <cell r="C10185" t="str">
            <v>Y</v>
          </cell>
          <cell r="D10185" t="str">
            <v>YS</v>
          </cell>
          <cell r="E10185" t="str">
            <v>YSE</v>
          </cell>
          <cell r="F10185">
            <v>750</v>
          </cell>
          <cell r="G10185">
            <v>948989</v>
          </cell>
          <cell r="H10185">
            <v>19.190000000000001</v>
          </cell>
          <cell r="I10185" t="str">
            <v>U</v>
          </cell>
          <cell r="J10185"/>
        </row>
        <row r="10186">
          <cell r="A10186">
            <v>900159</v>
          </cell>
          <cell r="B10186" t="str">
            <v>FOUNDRY SYRAH WALLA'14 750ml</v>
          </cell>
          <cell r="C10186" t="str">
            <v>Y</v>
          </cell>
          <cell r="D10186" t="str">
            <v>YS</v>
          </cell>
          <cell r="E10186" t="str">
            <v>YSE</v>
          </cell>
          <cell r="F10186">
            <v>750</v>
          </cell>
          <cell r="G10186">
            <v>900159</v>
          </cell>
          <cell r="H10186">
            <v>31.17</v>
          </cell>
          <cell r="I10186" t="str">
            <v>S</v>
          </cell>
          <cell r="J10186"/>
        </row>
        <row r="10187">
          <cell r="A10187">
            <v>902211</v>
          </cell>
          <cell r="B10187" t="str">
            <v>FOUR DAUGHTERS BACK IN BLANC 750ml</v>
          </cell>
          <cell r="C10187" t="str">
            <v>Y</v>
          </cell>
          <cell r="D10187" t="str">
            <v>YS</v>
          </cell>
          <cell r="E10187" t="str">
            <v>YSE</v>
          </cell>
          <cell r="F10187">
            <v>750</v>
          </cell>
          <cell r="G10187">
            <v>902211</v>
          </cell>
          <cell r="H10187">
            <v>9.6199999999999992</v>
          </cell>
          <cell r="I10187" t="str">
            <v>S</v>
          </cell>
          <cell r="J10187"/>
        </row>
        <row r="10188">
          <cell r="A10188">
            <v>948972</v>
          </cell>
          <cell r="B10188" t="str">
            <v>FOUR DAUGHTERS BIG BOY 750ml</v>
          </cell>
          <cell r="C10188" t="str">
            <v>Y</v>
          </cell>
          <cell r="D10188" t="str">
            <v>YS</v>
          </cell>
          <cell r="E10188" t="str">
            <v>YSE</v>
          </cell>
          <cell r="F10188">
            <v>750</v>
          </cell>
          <cell r="G10188">
            <v>948972</v>
          </cell>
          <cell r="H10188">
            <v>12.75</v>
          </cell>
          <cell r="I10188" t="str">
            <v>S</v>
          </cell>
          <cell r="J10188"/>
        </row>
        <row r="10189">
          <cell r="A10189">
            <v>950179</v>
          </cell>
          <cell r="B10189" t="str">
            <v>FOUR DAUGHTERS CHADSFOLLY 750ml</v>
          </cell>
          <cell r="C10189" t="str">
            <v>Y</v>
          </cell>
          <cell r="D10189" t="str">
            <v>YS</v>
          </cell>
          <cell r="E10189" t="str">
            <v>YSE</v>
          </cell>
          <cell r="F10189">
            <v>750</v>
          </cell>
          <cell r="G10189">
            <v>950179</v>
          </cell>
          <cell r="H10189">
            <v>9.6199999999999992</v>
          </cell>
          <cell r="I10189" t="str">
            <v>S</v>
          </cell>
          <cell r="J10189"/>
        </row>
        <row r="10190">
          <cell r="A10190">
            <v>951627</v>
          </cell>
          <cell r="B10190" t="str">
            <v>FOUR DAUGHTERS CHARDONNAY 750ml</v>
          </cell>
          <cell r="C10190" t="str">
            <v>Y</v>
          </cell>
          <cell r="D10190" t="str">
            <v>YS</v>
          </cell>
          <cell r="E10190" t="str">
            <v>YSE</v>
          </cell>
          <cell r="F10190">
            <v>750</v>
          </cell>
          <cell r="G10190">
            <v>951627</v>
          </cell>
          <cell r="H10190">
            <v>9.6199999999999992</v>
          </cell>
          <cell r="I10190" t="str">
            <v>S</v>
          </cell>
          <cell r="J10190"/>
        </row>
        <row r="10191">
          <cell r="A10191">
            <v>951626</v>
          </cell>
          <cell r="B10191" t="str">
            <v>FOUR DAUGHTERS ITBDX 750ml</v>
          </cell>
          <cell r="C10191" t="str">
            <v>Y</v>
          </cell>
          <cell r="D10191" t="str">
            <v>YS</v>
          </cell>
          <cell r="E10191" t="str">
            <v>YSE</v>
          </cell>
          <cell r="F10191">
            <v>750</v>
          </cell>
          <cell r="G10191">
            <v>951626</v>
          </cell>
          <cell r="H10191">
            <v>12.75</v>
          </cell>
          <cell r="I10191" t="str">
            <v>S</v>
          </cell>
          <cell r="J10191"/>
        </row>
        <row r="10192">
          <cell r="A10192">
            <v>955263</v>
          </cell>
          <cell r="B10192" t="str">
            <v>FOUR DAUGHTERS LA CRESCENT 750ml</v>
          </cell>
          <cell r="C10192" t="str">
            <v>Y</v>
          </cell>
          <cell r="D10192" t="str">
            <v>YS</v>
          </cell>
          <cell r="E10192" t="str">
            <v>YSE</v>
          </cell>
          <cell r="F10192">
            <v>750</v>
          </cell>
          <cell r="G10192">
            <v>955263</v>
          </cell>
          <cell r="H10192">
            <v>19.02</v>
          </cell>
          <cell r="I10192" t="str">
            <v>S</v>
          </cell>
          <cell r="J10192"/>
        </row>
        <row r="10193">
          <cell r="A10193">
            <v>948973</v>
          </cell>
          <cell r="B10193" t="str">
            <v>FOUR DAUGHTERS MARQUETTE 750ml</v>
          </cell>
          <cell r="C10193" t="str">
            <v>Y</v>
          </cell>
          <cell r="D10193" t="str">
            <v>YS</v>
          </cell>
          <cell r="E10193" t="str">
            <v>YSE</v>
          </cell>
          <cell r="F10193">
            <v>750</v>
          </cell>
          <cell r="G10193">
            <v>948973</v>
          </cell>
          <cell r="H10193">
            <v>12.75</v>
          </cell>
          <cell r="I10193" t="str">
            <v>S</v>
          </cell>
          <cell r="J10193"/>
        </row>
        <row r="10194">
          <cell r="A10194">
            <v>948975</v>
          </cell>
          <cell r="B10194" t="str">
            <v>FOUR DAUGHTERS MIX CASE 750ml</v>
          </cell>
          <cell r="C10194" t="str">
            <v>Y</v>
          </cell>
          <cell r="D10194" t="str">
            <v>YS</v>
          </cell>
          <cell r="E10194" t="str">
            <v>YSE</v>
          </cell>
          <cell r="F10194">
            <v>750</v>
          </cell>
          <cell r="G10194">
            <v>948975</v>
          </cell>
          <cell r="H10194">
            <v>9.6199999999999992</v>
          </cell>
          <cell r="I10194" t="str">
            <v>S</v>
          </cell>
          <cell r="J10194"/>
        </row>
        <row r="10195">
          <cell r="A10195">
            <v>948974</v>
          </cell>
          <cell r="B10195" t="str">
            <v>FOUR DAUGHTERS MOSCATO 750ml</v>
          </cell>
          <cell r="C10195" t="str">
            <v>Y</v>
          </cell>
          <cell r="D10195" t="str">
            <v>YS</v>
          </cell>
          <cell r="E10195" t="str">
            <v>YSE</v>
          </cell>
          <cell r="F10195">
            <v>750</v>
          </cell>
          <cell r="G10195">
            <v>948974</v>
          </cell>
          <cell r="H10195">
            <v>9.6199999999999992</v>
          </cell>
          <cell r="I10195" t="str">
            <v>S</v>
          </cell>
          <cell r="J10195"/>
        </row>
        <row r="10196">
          <cell r="A10196">
            <v>951628</v>
          </cell>
          <cell r="B10196" t="str">
            <v>FOUR DAUGHTERS POLYGON ROSE 750ml</v>
          </cell>
          <cell r="C10196" t="str">
            <v>Y</v>
          </cell>
          <cell r="D10196" t="str">
            <v>YS</v>
          </cell>
          <cell r="E10196" t="str">
            <v>YSE</v>
          </cell>
          <cell r="F10196">
            <v>750</v>
          </cell>
          <cell r="G10196">
            <v>951628</v>
          </cell>
          <cell r="H10196">
            <v>9.6199999999999992</v>
          </cell>
          <cell r="I10196" t="str">
            <v>S</v>
          </cell>
          <cell r="J10196"/>
        </row>
        <row r="10197">
          <cell r="A10197">
            <v>953033</v>
          </cell>
          <cell r="B10197" t="str">
            <v>FOUR GRACES PINOT BLANC 750ml</v>
          </cell>
          <cell r="C10197" t="str">
            <v>Y</v>
          </cell>
          <cell r="D10197" t="str">
            <v>YS</v>
          </cell>
          <cell r="E10197" t="str">
            <v>YSE</v>
          </cell>
          <cell r="F10197">
            <v>750</v>
          </cell>
          <cell r="G10197">
            <v>953033</v>
          </cell>
          <cell r="H10197">
            <v>18.95</v>
          </cell>
          <cell r="I10197" t="str">
            <v>U</v>
          </cell>
          <cell r="J10197"/>
        </row>
        <row r="10198">
          <cell r="A10198">
            <v>908825</v>
          </cell>
          <cell r="B10198" t="str">
            <v>FOUR GRACES PINOT GRIS'21 750ml</v>
          </cell>
          <cell r="C10198" t="str">
            <v>K</v>
          </cell>
          <cell r="D10198" t="str">
            <v>KK</v>
          </cell>
          <cell r="E10198" t="str">
            <v>KKH</v>
          </cell>
          <cell r="F10198">
            <v>750</v>
          </cell>
          <cell r="G10198">
            <v>908825</v>
          </cell>
          <cell r="H10198">
            <v>17.989999999999998</v>
          </cell>
          <cell r="I10198" t="str">
            <v>L</v>
          </cell>
          <cell r="J10198"/>
        </row>
        <row r="10199">
          <cell r="A10199">
            <v>918928</v>
          </cell>
          <cell r="B10199" t="str">
            <v>FOUR LOKO FRUIT PUNCH 710ml</v>
          </cell>
          <cell r="C10199" t="str">
            <v>R</v>
          </cell>
          <cell r="D10199" t="str">
            <v>RC</v>
          </cell>
          <cell r="E10199" t="str">
            <v>RCP</v>
          </cell>
          <cell r="F10199">
            <v>710</v>
          </cell>
          <cell r="G10199">
            <v>918928</v>
          </cell>
          <cell r="H10199">
            <v>4.29</v>
          </cell>
          <cell r="I10199">
            <v>1</v>
          </cell>
          <cell r="J10199"/>
        </row>
        <row r="10200">
          <cell r="A10200">
            <v>900563</v>
          </cell>
          <cell r="B10200" t="str">
            <v>FOUR LOKO GOLD 710ml</v>
          </cell>
          <cell r="C10200" t="str">
            <v>R</v>
          </cell>
          <cell r="D10200" t="str">
            <v>RC</v>
          </cell>
          <cell r="E10200" t="str">
            <v>RCP</v>
          </cell>
          <cell r="F10200">
            <v>710</v>
          </cell>
          <cell r="G10200">
            <v>900563</v>
          </cell>
          <cell r="H10200">
            <v>2.4900000000000002</v>
          </cell>
          <cell r="I10200" t="str">
            <v>D</v>
          </cell>
          <cell r="J10200"/>
        </row>
        <row r="10201">
          <cell r="A10201">
            <v>900562</v>
          </cell>
          <cell r="B10201" t="str">
            <v>FOUR LOKO RED 710ml</v>
          </cell>
          <cell r="C10201" t="str">
            <v>R</v>
          </cell>
          <cell r="D10201" t="str">
            <v>RC</v>
          </cell>
          <cell r="E10201" t="str">
            <v>RCP</v>
          </cell>
          <cell r="F10201">
            <v>710</v>
          </cell>
          <cell r="G10201">
            <v>900562</v>
          </cell>
          <cell r="H10201">
            <v>3.99</v>
          </cell>
          <cell r="I10201" t="str">
            <v>D</v>
          </cell>
          <cell r="J10201"/>
        </row>
        <row r="10202">
          <cell r="A10202">
            <v>919151</v>
          </cell>
          <cell r="B10202" t="str">
            <v>FOUR LOKO WATERMELON 710ml</v>
          </cell>
          <cell r="C10202" t="str">
            <v>R</v>
          </cell>
          <cell r="D10202" t="str">
            <v>RC</v>
          </cell>
          <cell r="E10202" t="str">
            <v>RCP</v>
          </cell>
          <cell r="F10202">
            <v>710</v>
          </cell>
          <cell r="G10202">
            <v>919151</v>
          </cell>
          <cell r="H10202">
            <v>4.29</v>
          </cell>
          <cell r="I10202">
            <v>1</v>
          </cell>
          <cell r="J10202"/>
        </row>
        <row r="10203">
          <cell r="A10203">
            <v>65481</v>
          </cell>
          <cell r="B10203" t="str">
            <v>FOUR PILLARS BLOODY SHIRAZ GIN 750ml</v>
          </cell>
          <cell r="C10203" t="str">
            <v>Y</v>
          </cell>
          <cell r="D10203" t="str">
            <v>YS</v>
          </cell>
          <cell r="E10203" t="str">
            <v>YSA</v>
          </cell>
          <cell r="F10203">
            <v>750</v>
          </cell>
          <cell r="G10203">
            <v>65481</v>
          </cell>
          <cell r="H10203">
            <v>51.19</v>
          </cell>
          <cell r="I10203" t="str">
            <v>S</v>
          </cell>
          <cell r="J10203"/>
        </row>
        <row r="10204">
          <cell r="A10204">
            <v>18379</v>
          </cell>
          <cell r="B10204" t="str">
            <v>FOUR ROSES 202 LTD EDTN SMALL BATC 750ml</v>
          </cell>
          <cell r="C10204" t="str">
            <v>L</v>
          </cell>
          <cell r="D10204" t="str">
            <v>LA</v>
          </cell>
          <cell r="E10204" t="str">
            <v>LAS</v>
          </cell>
          <cell r="F10204">
            <v>750</v>
          </cell>
          <cell r="G10204">
            <v>18379</v>
          </cell>
          <cell r="H10204">
            <v>186.31</v>
          </cell>
          <cell r="I10204" t="str">
            <v>A</v>
          </cell>
          <cell r="J10204"/>
        </row>
        <row r="10205">
          <cell r="A10205">
            <v>18352</v>
          </cell>
          <cell r="B10205" t="str">
            <v>FOUR ROSES BOURBON YELLOW LABEL 750ml</v>
          </cell>
          <cell r="C10205" t="str">
            <v>A</v>
          </cell>
          <cell r="D10205" t="str">
            <v>AW</v>
          </cell>
          <cell r="E10205" t="str">
            <v>AWH</v>
          </cell>
          <cell r="F10205">
            <v>750</v>
          </cell>
          <cell r="G10205">
            <v>18352</v>
          </cell>
          <cell r="H10205">
            <v>24.06</v>
          </cell>
          <cell r="I10205">
            <v>1</v>
          </cell>
          <cell r="J10205"/>
        </row>
        <row r="10206">
          <cell r="A10206">
            <v>18351</v>
          </cell>
          <cell r="B10206" t="str">
            <v>FOUR ROSES BOURBON YELLOW LABEL 1750 ml</v>
          </cell>
          <cell r="C10206" t="str">
            <v>A</v>
          </cell>
          <cell r="D10206" t="str">
            <v>AW</v>
          </cell>
          <cell r="E10206" t="str">
            <v>AWW</v>
          </cell>
          <cell r="F10206">
            <v>1750</v>
          </cell>
          <cell r="G10206">
            <v>18351</v>
          </cell>
          <cell r="H10206">
            <v>43.13</v>
          </cell>
          <cell r="I10206">
            <v>1</v>
          </cell>
          <cell r="J10206"/>
        </row>
        <row r="10207">
          <cell r="A10207">
            <v>18361</v>
          </cell>
          <cell r="B10207" t="str">
            <v>FOUR ROSES LTD EDITION SB 750ml</v>
          </cell>
          <cell r="C10207" t="str">
            <v>A</v>
          </cell>
          <cell r="D10207" t="str">
            <v>AW</v>
          </cell>
          <cell r="E10207" t="str">
            <v>AWH</v>
          </cell>
          <cell r="F10207">
            <v>750</v>
          </cell>
          <cell r="G10207">
            <v>18361</v>
          </cell>
          <cell r="H10207">
            <v>90.04</v>
          </cell>
          <cell r="I10207" t="str">
            <v>U</v>
          </cell>
          <cell r="J10207"/>
        </row>
        <row r="10208">
          <cell r="A10208">
            <v>18350</v>
          </cell>
          <cell r="B10208" t="str">
            <v>FOUR ROSES SINGLE BARREL BOURBON 750ml</v>
          </cell>
          <cell r="C10208" t="str">
            <v>L</v>
          </cell>
          <cell r="D10208" t="str">
            <v>LA</v>
          </cell>
          <cell r="E10208" t="str">
            <v>LAS</v>
          </cell>
          <cell r="F10208">
            <v>750</v>
          </cell>
          <cell r="G10208">
            <v>18350</v>
          </cell>
          <cell r="H10208">
            <v>45.55</v>
          </cell>
          <cell r="I10208" t="str">
            <v>A</v>
          </cell>
          <cell r="J10208"/>
        </row>
        <row r="10209">
          <cell r="A10209">
            <v>18348</v>
          </cell>
          <cell r="B10209" t="str">
            <v>FOUR ROSES SMALL BATCH BOURBON 750ml</v>
          </cell>
          <cell r="C10209" t="str">
            <v>A</v>
          </cell>
          <cell r="D10209" t="str">
            <v>AW</v>
          </cell>
          <cell r="E10209" t="str">
            <v>AWK</v>
          </cell>
          <cell r="F10209">
            <v>750</v>
          </cell>
          <cell r="G10209">
            <v>18348</v>
          </cell>
          <cell r="H10209">
            <v>35.130000000000003</v>
          </cell>
          <cell r="I10209">
            <v>1</v>
          </cell>
          <cell r="J10209"/>
        </row>
        <row r="10210">
          <cell r="A10210">
            <v>151183</v>
          </cell>
          <cell r="B10210" t="str">
            <v>FOUR ROSES SMALL BATCH SELECT 750ml</v>
          </cell>
          <cell r="C10210" t="str">
            <v>Y</v>
          </cell>
          <cell r="D10210" t="str">
            <v>YS</v>
          </cell>
          <cell r="E10210" t="str">
            <v>YSE</v>
          </cell>
          <cell r="F10210">
            <v>750</v>
          </cell>
          <cell r="G10210">
            <v>151183</v>
          </cell>
          <cell r="H10210">
            <v>59.99</v>
          </cell>
          <cell r="I10210" t="str">
            <v>S</v>
          </cell>
          <cell r="J10210"/>
        </row>
        <row r="10211">
          <cell r="A10211">
            <v>43445</v>
          </cell>
          <cell r="B10211" t="str">
            <v>FOUR SQUARE SINGLE BLENDED RUM 750ml</v>
          </cell>
          <cell r="C10211" t="str">
            <v>A</v>
          </cell>
          <cell r="D10211" t="str">
            <v>AL</v>
          </cell>
          <cell r="E10211" t="str">
            <v>ALX</v>
          </cell>
          <cell r="F10211">
            <v>750</v>
          </cell>
          <cell r="G10211">
            <v>43445</v>
          </cell>
          <cell r="H10211">
            <v>65.989999999999995</v>
          </cell>
          <cell r="I10211" t="str">
            <v>X</v>
          </cell>
          <cell r="J10211"/>
        </row>
        <row r="10212">
          <cell r="A10212">
            <v>43449</v>
          </cell>
          <cell r="B10212" t="str">
            <v>FOUR SQUARE ZINFANDEL CASK BLEND 750ml</v>
          </cell>
          <cell r="C10212" t="str">
            <v>A</v>
          </cell>
          <cell r="D10212" t="str">
            <v>AL</v>
          </cell>
          <cell r="E10212" t="str">
            <v>ALU</v>
          </cell>
          <cell r="F10212">
            <v>750</v>
          </cell>
          <cell r="G10212">
            <v>43449</v>
          </cell>
          <cell r="H10212">
            <v>54.99</v>
          </cell>
          <cell r="I10212" t="str">
            <v>X</v>
          </cell>
          <cell r="J10212"/>
        </row>
        <row r="10213">
          <cell r="A10213">
            <v>924382</v>
          </cell>
          <cell r="B10213" t="str">
            <v>FOUR VINES KINKER CABERNET SAUV 750ml</v>
          </cell>
          <cell r="C10213" t="str">
            <v>P</v>
          </cell>
          <cell r="D10213" t="str">
            <v>PL</v>
          </cell>
          <cell r="E10213" t="str">
            <v>PLB</v>
          </cell>
          <cell r="F10213">
            <v>750</v>
          </cell>
          <cell r="G10213">
            <v>924382</v>
          </cell>
          <cell r="H10213">
            <v>17.61</v>
          </cell>
          <cell r="I10213">
            <v>1</v>
          </cell>
          <cell r="J10213"/>
        </row>
        <row r="10214">
          <cell r="A10214">
            <v>918000</v>
          </cell>
          <cell r="B10214" t="str">
            <v>FOUR VINES NAKED CHARD'17/18 750ml</v>
          </cell>
          <cell r="C10214" t="str">
            <v>K</v>
          </cell>
          <cell r="D10214" t="str">
            <v>KK</v>
          </cell>
          <cell r="E10214" t="str">
            <v>KKB</v>
          </cell>
          <cell r="F10214">
            <v>750</v>
          </cell>
          <cell r="G10214">
            <v>918000</v>
          </cell>
          <cell r="H10214">
            <v>5.38</v>
          </cell>
          <cell r="I10214" t="str">
            <v>X</v>
          </cell>
          <cell r="J10214"/>
        </row>
        <row r="10215">
          <cell r="A10215">
            <v>909964</v>
          </cell>
          <cell r="B10215" t="str">
            <v>FOUR VINES OVC ZINFANDEL 750ml</v>
          </cell>
          <cell r="C10215" t="str">
            <v>P</v>
          </cell>
          <cell r="D10215" t="str">
            <v>PL</v>
          </cell>
          <cell r="E10215" t="str">
            <v>PLH</v>
          </cell>
          <cell r="F10215">
            <v>750</v>
          </cell>
          <cell r="G10215">
            <v>909964</v>
          </cell>
          <cell r="H10215">
            <v>12.99</v>
          </cell>
          <cell r="I10215">
            <v>1</v>
          </cell>
          <cell r="J10215"/>
        </row>
        <row r="10216">
          <cell r="A10216">
            <v>467101</v>
          </cell>
          <cell r="B10216" t="str">
            <v>FOUR VIRTUES BOURBON BARREL ZIN 750ml</v>
          </cell>
          <cell r="C10216" t="str">
            <v>P</v>
          </cell>
          <cell r="D10216" t="str">
            <v>PL</v>
          </cell>
          <cell r="E10216" t="str">
            <v>PLH</v>
          </cell>
          <cell r="F10216">
            <v>750</v>
          </cell>
          <cell r="G10216">
            <v>467101</v>
          </cell>
          <cell r="H10216">
            <v>19.989999999999998</v>
          </cell>
          <cell r="I10216">
            <v>1</v>
          </cell>
          <cell r="J10216"/>
        </row>
        <row r="10217">
          <cell r="A10217">
            <v>916056</v>
          </cell>
          <cell r="B10217" t="str">
            <v>FOURNIER URBAN DUERO'07/09 750ml</v>
          </cell>
          <cell r="C10217" t="str">
            <v>P</v>
          </cell>
          <cell r="D10217" t="str">
            <v>PR</v>
          </cell>
          <cell r="E10217" t="str">
            <v>PRP</v>
          </cell>
          <cell r="F10217">
            <v>750</v>
          </cell>
          <cell r="G10217">
            <v>916056</v>
          </cell>
          <cell r="H10217">
            <v>15.45</v>
          </cell>
          <cell r="I10217" t="str">
            <v>X</v>
          </cell>
          <cell r="J10217"/>
        </row>
        <row r="10218">
          <cell r="A10218">
            <v>922794</v>
          </cell>
          <cell r="B10218" t="str">
            <v>FOURNY ROSÃ‰ BRUT 1ER CRU 750ml</v>
          </cell>
          <cell r="C10218" t="str">
            <v>Y</v>
          </cell>
          <cell r="D10218" t="str">
            <v>YS</v>
          </cell>
          <cell r="E10218" t="str">
            <v>YSE</v>
          </cell>
          <cell r="F10218">
            <v>750</v>
          </cell>
          <cell r="G10218">
            <v>922794</v>
          </cell>
          <cell r="H10218">
            <v>81.99</v>
          </cell>
          <cell r="I10218" t="str">
            <v>S</v>
          </cell>
          <cell r="J10218"/>
        </row>
        <row r="10219">
          <cell r="A10219">
            <v>910245</v>
          </cell>
          <cell r="B10219" t="str">
            <v>FOURRIER GEVRY CHAMBERTIN VIELLE 750ml</v>
          </cell>
          <cell r="C10219" t="str">
            <v>Y</v>
          </cell>
          <cell r="D10219" t="str">
            <v>YS</v>
          </cell>
          <cell r="E10219" t="str">
            <v>YSE</v>
          </cell>
          <cell r="F10219">
            <v>750</v>
          </cell>
          <cell r="G10219">
            <v>910245</v>
          </cell>
          <cell r="H10219">
            <v>124.97</v>
          </cell>
          <cell r="I10219" t="str">
            <v>S</v>
          </cell>
          <cell r="J10219"/>
        </row>
        <row r="10220">
          <cell r="A10220">
            <v>43666</v>
          </cell>
          <cell r="B10220" t="str">
            <v>FOURSQUARE RUM 2005 SNGL BRL 12YR 750ml</v>
          </cell>
          <cell r="C10220" t="str">
            <v>A</v>
          </cell>
          <cell r="D10220" t="str">
            <v>AL</v>
          </cell>
          <cell r="E10220" t="str">
            <v>ALX</v>
          </cell>
          <cell r="F10220">
            <v>750</v>
          </cell>
          <cell r="G10220">
            <v>43666</v>
          </cell>
          <cell r="H10220">
            <v>76.989999999999995</v>
          </cell>
          <cell r="I10220" t="str">
            <v>X</v>
          </cell>
          <cell r="J10220"/>
        </row>
        <row r="10221">
          <cell r="A10221">
            <v>43668</v>
          </cell>
          <cell r="B10221" t="str">
            <v>FOURSQUARE RUM PREMISE 750ml</v>
          </cell>
          <cell r="C10221" t="str">
            <v>A</v>
          </cell>
          <cell r="D10221" t="str">
            <v>AL</v>
          </cell>
          <cell r="E10221" t="str">
            <v>ALX</v>
          </cell>
          <cell r="F10221">
            <v>750</v>
          </cell>
          <cell r="G10221">
            <v>43668</v>
          </cell>
          <cell r="H10221">
            <v>57.99</v>
          </cell>
          <cell r="I10221" t="str">
            <v>X</v>
          </cell>
          <cell r="J10221"/>
        </row>
        <row r="10222">
          <cell r="A10222">
            <v>909158</v>
          </cell>
          <cell r="B10222" t="str">
            <v>FOURTY-SIX DIAMONDS CAB 750ml</v>
          </cell>
          <cell r="C10222" t="str">
            <v>Y</v>
          </cell>
          <cell r="D10222" t="str">
            <v>YS</v>
          </cell>
          <cell r="E10222" t="str">
            <v>YSE</v>
          </cell>
          <cell r="F10222">
            <v>750</v>
          </cell>
          <cell r="G10222">
            <v>909158</v>
          </cell>
          <cell r="H10222">
            <v>23.99</v>
          </cell>
          <cell r="I10222" t="str">
            <v>S</v>
          </cell>
          <cell r="J10222"/>
        </row>
        <row r="10223">
          <cell r="A10223">
            <v>910990</v>
          </cell>
          <cell r="B10223" t="str">
            <v>FOX CREEK SHIRAZ RES'98 750ml</v>
          </cell>
          <cell r="C10223" t="str">
            <v>P</v>
          </cell>
          <cell r="D10223" t="str">
            <v>PL</v>
          </cell>
          <cell r="E10223" t="str">
            <v>PLJ</v>
          </cell>
          <cell r="F10223">
            <v>750</v>
          </cell>
          <cell r="G10223">
            <v>910990</v>
          </cell>
          <cell r="H10223">
            <v>59.62</v>
          </cell>
          <cell r="I10223" t="str">
            <v>X</v>
          </cell>
          <cell r="J10223"/>
        </row>
        <row r="10224">
          <cell r="A10224">
            <v>565720</v>
          </cell>
          <cell r="B10224" t="str">
            <v>FOXBROOK CHARDONNAY'12/13 750ml</v>
          </cell>
          <cell r="C10224" t="str">
            <v>K</v>
          </cell>
          <cell r="D10224" t="str">
            <v>KK</v>
          </cell>
          <cell r="E10224" t="str">
            <v>KKB</v>
          </cell>
          <cell r="F10224">
            <v>750</v>
          </cell>
          <cell r="G10224">
            <v>565720</v>
          </cell>
          <cell r="H10224">
            <v>5.24</v>
          </cell>
          <cell r="I10224" t="str">
            <v>X</v>
          </cell>
          <cell r="J10224"/>
        </row>
        <row r="10225">
          <cell r="A10225">
            <v>915777</v>
          </cell>
          <cell r="B10225" t="str">
            <v>FOXGLOVE CABERNET PASO R'18/19 750ml</v>
          </cell>
          <cell r="C10225" t="str">
            <v>P</v>
          </cell>
          <cell r="D10225" t="str">
            <v>PL</v>
          </cell>
          <cell r="E10225" t="str">
            <v>PLB</v>
          </cell>
          <cell r="F10225">
            <v>750</v>
          </cell>
          <cell r="G10225">
            <v>915777</v>
          </cell>
          <cell r="H10225">
            <v>16.059999999999999</v>
          </cell>
          <cell r="I10225" t="str">
            <v>X</v>
          </cell>
          <cell r="J10225"/>
        </row>
        <row r="10226">
          <cell r="A10226">
            <v>915609</v>
          </cell>
          <cell r="B10226" t="str">
            <v>FOXGLOVE CHARDONNAY'16/17 750ml</v>
          </cell>
          <cell r="C10226" t="str">
            <v>K</v>
          </cell>
          <cell r="D10226" t="str">
            <v>KK</v>
          </cell>
          <cell r="E10226" t="str">
            <v>KKB</v>
          </cell>
          <cell r="F10226">
            <v>750</v>
          </cell>
          <cell r="G10226">
            <v>915609</v>
          </cell>
          <cell r="H10226">
            <v>16.16</v>
          </cell>
          <cell r="I10226" t="str">
            <v>X</v>
          </cell>
          <cell r="J10226"/>
        </row>
        <row r="10227">
          <cell r="A10227">
            <v>917495</v>
          </cell>
          <cell r="B10227" t="str">
            <v>FOXGLOVE ZIN PASO ROBLE'16/17 750ml</v>
          </cell>
          <cell r="C10227" t="str">
            <v>P</v>
          </cell>
          <cell r="D10227" t="str">
            <v>PL</v>
          </cell>
          <cell r="E10227" t="str">
            <v>PLH</v>
          </cell>
          <cell r="F10227">
            <v>750</v>
          </cell>
          <cell r="G10227">
            <v>917495</v>
          </cell>
          <cell r="H10227">
            <v>16.059999999999999</v>
          </cell>
          <cell r="I10227" t="str">
            <v>X</v>
          </cell>
          <cell r="J10227"/>
        </row>
        <row r="10228">
          <cell r="A10228">
            <v>410970</v>
          </cell>
          <cell r="B10228" t="str">
            <v>FOXHORN CABERNET 1500 ml</v>
          </cell>
          <cell r="C10228" t="str">
            <v>P</v>
          </cell>
          <cell r="D10228" t="str">
            <v>PL</v>
          </cell>
          <cell r="E10228" t="str">
            <v>PLB</v>
          </cell>
          <cell r="F10228">
            <v>1500</v>
          </cell>
          <cell r="G10228">
            <v>410970</v>
          </cell>
          <cell r="H10228">
            <v>6.48</v>
          </cell>
          <cell r="I10228" t="str">
            <v>D</v>
          </cell>
          <cell r="J10228"/>
        </row>
        <row r="10229">
          <cell r="A10229">
            <v>410972</v>
          </cell>
          <cell r="B10229" t="str">
            <v>FOXHORN CHARDONNAY AUSTRALIAN 1500ml</v>
          </cell>
          <cell r="C10229" t="str">
            <v>K</v>
          </cell>
          <cell r="D10229" t="str">
            <v>KK</v>
          </cell>
          <cell r="E10229" t="str">
            <v>KKB</v>
          </cell>
          <cell r="F10229">
            <v>1500</v>
          </cell>
          <cell r="G10229">
            <v>410972</v>
          </cell>
          <cell r="H10229">
            <v>11.99</v>
          </cell>
          <cell r="I10229">
            <v>1</v>
          </cell>
          <cell r="J10229"/>
        </row>
        <row r="10230">
          <cell r="A10230">
            <v>410974</v>
          </cell>
          <cell r="B10230" t="str">
            <v>FOXHORN MERLOT AUSTRALIAN 1500ml</v>
          </cell>
          <cell r="C10230" t="str">
            <v>P</v>
          </cell>
          <cell r="D10230" t="str">
            <v>PL</v>
          </cell>
          <cell r="E10230" t="str">
            <v>PLF</v>
          </cell>
          <cell r="F10230">
            <v>1500</v>
          </cell>
          <cell r="G10230">
            <v>410974</v>
          </cell>
          <cell r="H10230">
            <v>6.48</v>
          </cell>
          <cell r="I10230" t="str">
            <v>D</v>
          </cell>
          <cell r="J10230"/>
        </row>
        <row r="10231">
          <cell r="A10231">
            <v>653785</v>
          </cell>
          <cell r="B10231" t="str">
            <v>FOXHORN WHITE ZINFANDEL 1500ml</v>
          </cell>
          <cell r="C10231" t="str">
            <v>M</v>
          </cell>
          <cell r="D10231" t="str">
            <v>MH</v>
          </cell>
          <cell r="E10231" t="str">
            <v>MHJ</v>
          </cell>
          <cell r="F10231">
            <v>1500</v>
          </cell>
          <cell r="G10231">
            <v>653785</v>
          </cell>
          <cell r="H10231">
            <v>6.48</v>
          </cell>
          <cell r="I10231" t="str">
            <v>D</v>
          </cell>
          <cell r="J10231"/>
        </row>
        <row r="10232">
          <cell r="A10232">
            <v>902145</v>
          </cell>
          <cell r="B10232" t="str">
            <v>FOXY LADY WHITE 750ml</v>
          </cell>
          <cell r="C10232" t="str">
            <v>Y</v>
          </cell>
          <cell r="D10232" t="str">
            <v>YS</v>
          </cell>
          <cell r="E10232" t="str">
            <v>YSE</v>
          </cell>
          <cell r="F10232">
            <v>750</v>
          </cell>
          <cell r="G10232">
            <v>902145</v>
          </cell>
          <cell r="H10232">
            <v>17.760000000000002</v>
          </cell>
          <cell r="I10232" t="str">
            <v>S</v>
          </cell>
          <cell r="J10232"/>
        </row>
        <row r="10233">
          <cell r="A10233">
            <v>949416</v>
          </cell>
          <cell r="B10233" t="str">
            <v>FOZ DE AROUCE BAGA 750ml</v>
          </cell>
          <cell r="C10233" t="str">
            <v>Y</v>
          </cell>
          <cell r="D10233" t="str">
            <v>YS</v>
          </cell>
          <cell r="E10233" t="str">
            <v>YSE</v>
          </cell>
          <cell r="F10233">
            <v>750</v>
          </cell>
          <cell r="G10233">
            <v>949416</v>
          </cell>
          <cell r="H10233">
            <v>22.99</v>
          </cell>
          <cell r="I10233" t="str">
            <v>S</v>
          </cell>
          <cell r="J10233"/>
        </row>
        <row r="10234">
          <cell r="A10234">
            <v>902309</v>
          </cell>
          <cell r="B10234" t="str">
            <v>FPS BY B.R. COHN CABERNET 750ml</v>
          </cell>
          <cell r="C10234" t="str">
            <v>Y</v>
          </cell>
          <cell r="D10234" t="str">
            <v>YS</v>
          </cell>
          <cell r="E10234" t="str">
            <v>YSE</v>
          </cell>
          <cell r="F10234">
            <v>750</v>
          </cell>
          <cell r="G10234">
            <v>902309</v>
          </cell>
          <cell r="H10234">
            <v>13.13</v>
          </cell>
          <cell r="I10234" t="str">
            <v>S</v>
          </cell>
          <cell r="J10234"/>
        </row>
        <row r="10235">
          <cell r="A10235">
            <v>918068</v>
          </cell>
          <cell r="B10235" t="str">
            <v>FR CARILLON CHARD BOURGOGNE'17 750ml</v>
          </cell>
          <cell r="C10235" t="str">
            <v>Y</v>
          </cell>
          <cell r="D10235" t="str">
            <v>YS</v>
          </cell>
          <cell r="E10235" t="str">
            <v>YSE</v>
          </cell>
          <cell r="F10235">
            <v>750</v>
          </cell>
          <cell r="G10235">
            <v>918068</v>
          </cell>
          <cell r="H10235">
            <v>28.46</v>
          </cell>
          <cell r="I10235" t="str">
            <v>S</v>
          </cell>
          <cell r="J10235"/>
        </row>
        <row r="10236">
          <cell r="A10236">
            <v>914748</v>
          </cell>
          <cell r="B10236" t="str">
            <v>FR CARILLON PULIGNY PERRIERES'09 750ml</v>
          </cell>
          <cell r="C10236" t="str">
            <v>K</v>
          </cell>
          <cell r="D10236" t="str">
            <v>KR</v>
          </cell>
          <cell r="E10236" t="str">
            <v>KRA</v>
          </cell>
          <cell r="F10236">
            <v>750</v>
          </cell>
          <cell r="G10236">
            <v>914748</v>
          </cell>
          <cell r="H10236">
            <v>99.95</v>
          </cell>
          <cell r="I10236" t="str">
            <v>U</v>
          </cell>
          <cell r="J10236"/>
        </row>
        <row r="10237">
          <cell r="A10237">
            <v>919065</v>
          </cell>
          <cell r="B10237" t="str">
            <v>FRAGA DO CORVO RED'20 750ml</v>
          </cell>
          <cell r="C10237" t="str">
            <v>P</v>
          </cell>
          <cell r="D10237" t="str">
            <v>PR</v>
          </cell>
          <cell r="E10237" t="str">
            <v>PRP</v>
          </cell>
          <cell r="F10237">
            <v>750</v>
          </cell>
          <cell r="G10237">
            <v>919065</v>
          </cell>
          <cell r="H10237">
            <v>22.99</v>
          </cell>
          <cell r="I10237" t="str">
            <v>X</v>
          </cell>
          <cell r="J10237"/>
        </row>
        <row r="10238">
          <cell r="A10238">
            <v>953415</v>
          </cell>
          <cell r="B10238" t="str">
            <v>FRAGA DO CORVO WHITE'18 750ml</v>
          </cell>
          <cell r="C10238" t="str">
            <v>K</v>
          </cell>
          <cell r="D10238" t="str">
            <v>KR</v>
          </cell>
          <cell r="E10238" t="str">
            <v>KRN</v>
          </cell>
          <cell r="F10238">
            <v>750</v>
          </cell>
          <cell r="G10238">
            <v>953415</v>
          </cell>
          <cell r="H10238">
            <v>21.99</v>
          </cell>
          <cell r="I10238" t="str">
            <v>X</v>
          </cell>
          <cell r="J10238"/>
        </row>
        <row r="10239">
          <cell r="A10239">
            <v>921938</v>
          </cell>
          <cell r="B10239" t="str">
            <v>FRAMINGHAM SAUV BLANC 750ml</v>
          </cell>
          <cell r="C10239" t="str">
            <v>Y</v>
          </cell>
          <cell r="D10239" t="str">
            <v>YS</v>
          </cell>
          <cell r="E10239" t="str">
            <v>YSE</v>
          </cell>
          <cell r="F10239">
            <v>750</v>
          </cell>
          <cell r="G10239">
            <v>921938</v>
          </cell>
          <cell r="H10239">
            <v>24.45</v>
          </cell>
          <cell r="I10239" t="str">
            <v>S</v>
          </cell>
          <cell r="J10239"/>
        </row>
        <row r="10240">
          <cell r="A10240">
            <v>909583</v>
          </cell>
          <cell r="B10240" t="str">
            <v>FRANCIACORTA BRUT 750ml</v>
          </cell>
          <cell r="C10240" t="str">
            <v>Y</v>
          </cell>
          <cell r="D10240" t="str">
            <v>YS</v>
          </cell>
          <cell r="E10240" t="str">
            <v>YSE</v>
          </cell>
          <cell r="F10240">
            <v>750</v>
          </cell>
          <cell r="G10240">
            <v>909583</v>
          </cell>
          <cell r="H10240">
            <v>37.590000000000003</v>
          </cell>
          <cell r="I10240" t="str">
            <v>S</v>
          </cell>
          <cell r="J10240"/>
        </row>
        <row r="10241">
          <cell r="A10241">
            <v>467290</v>
          </cell>
          <cell r="B10241" t="str">
            <v>FRANCIS COPPOLA CAB DIR CUT SONOMA 750ml</v>
          </cell>
          <cell r="C10241" t="str">
            <v>P</v>
          </cell>
          <cell r="D10241" t="str">
            <v>PL</v>
          </cell>
          <cell r="E10241" t="str">
            <v>PLB</v>
          </cell>
          <cell r="F10241">
            <v>750</v>
          </cell>
          <cell r="G10241">
            <v>467290</v>
          </cell>
          <cell r="H10241">
            <v>26.99</v>
          </cell>
          <cell r="I10241">
            <v>1</v>
          </cell>
          <cell r="J10241"/>
        </row>
        <row r="10242">
          <cell r="A10242">
            <v>467272</v>
          </cell>
          <cell r="B10242" t="str">
            <v>FRANCIS COPPOLA CABERNET 750ml</v>
          </cell>
          <cell r="C10242" t="str">
            <v>P</v>
          </cell>
          <cell r="D10242" t="str">
            <v>PL</v>
          </cell>
          <cell r="E10242" t="str">
            <v>PLB</v>
          </cell>
          <cell r="F10242">
            <v>750</v>
          </cell>
          <cell r="G10242">
            <v>467272</v>
          </cell>
          <cell r="H10242">
            <v>18.989999999999998</v>
          </cell>
          <cell r="I10242">
            <v>1</v>
          </cell>
          <cell r="J10242"/>
        </row>
        <row r="10243">
          <cell r="A10243">
            <v>911888</v>
          </cell>
          <cell r="B10243" t="str">
            <v>FRANCIS COPPOLA CHARD DIAM'14/15 375 ml</v>
          </cell>
          <cell r="C10243" t="str">
            <v>K</v>
          </cell>
          <cell r="D10243" t="str">
            <v>KK</v>
          </cell>
          <cell r="E10243" t="str">
            <v>KKB</v>
          </cell>
          <cell r="F10243">
            <v>375</v>
          </cell>
          <cell r="G10243">
            <v>911888</v>
          </cell>
          <cell r="H10243">
            <v>7.7</v>
          </cell>
          <cell r="I10243" t="str">
            <v>X</v>
          </cell>
          <cell r="J10243"/>
        </row>
        <row r="10244">
          <cell r="A10244">
            <v>566200</v>
          </cell>
          <cell r="B10244" t="str">
            <v>FRANCIS COPPOLA CHARDONNAY 750ml</v>
          </cell>
          <cell r="C10244" t="str">
            <v>K</v>
          </cell>
          <cell r="D10244" t="str">
            <v>KK</v>
          </cell>
          <cell r="E10244" t="str">
            <v>KKB</v>
          </cell>
          <cell r="F10244">
            <v>750</v>
          </cell>
          <cell r="G10244">
            <v>566200</v>
          </cell>
          <cell r="H10244">
            <v>15.99</v>
          </cell>
          <cell r="I10244">
            <v>1</v>
          </cell>
          <cell r="J10244"/>
        </row>
        <row r="10245">
          <cell r="A10245">
            <v>467278</v>
          </cell>
          <cell r="B10245" t="str">
            <v>FRANCIS COPPOLA CLARET 750ml</v>
          </cell>
          <cell r="C10245" t="str">
            <v>P</v>
          </cell>
          <cell r="D10245" t="str">
            <v>PL</v>
          </cell>
          <cell r="E10245" t="str">
            <v>PLB</v>
          </cell>
          <cell r="F10245">
            <v>750</v>
          </cell>
          <cell r="G10245">
            <v>467278</v>
          </cell>
          <cell r="H10245">
            <v>19.989999999999998</v>
          </cell>
          <cell r="I10245">
            <v>1</v>
          </cell>
          <cell r="J10245"/>
        </row>
        <row r="10246">
          <cell r="A10246">
            <v>907738</v>
          </cell>
          <cell r="B10246" t="str">
            <v>FRANCIS COPPOLA DIAMOND CAB PASO R 750ml</v>
          </cell>
          <cell r="C10246" t="str">
            <v>Y</v>
          </cell>
          <cell r="D10246" t="str">
            <v>YS</v>
          </cell>
          <cell r="E10246" t="str">
            <v>YSE</v>
          </cell>
          <cell r="F10246">
            <v>750</v>
          </cell>
          <cell r="G10246">
            <v>907738</v>
          </cell>
          <cell r="H10246">
            <v>19.02</v>
          </cell>
          <cell r="I10246" t="str">
            <v>S</v>
          </cell>
          <cell r="J10246"/>
        </row>
        <row r="10247">
          <cell r="A10247">
            <v>910933</v>
          </cell>
          <cell r="B10247" t="str">
            <v>FRANCIS COPPOLA MERLOT DIAM '5/16 375 ml</v>
          </cell>
          <cell r="C10247" t="str">
            <v>P</v>
          </cell>
          <cell r="D10247" t="str">
            <v>PL</v>
          </cell>
          <cell r="E10247" t="str">
            <v>PLF</v>
          </cell>
          <cell r="F10247">
            <v>375</v>
          </cell>
          <cell r="G10247">
            <v>910933</v>
          </cell>
          <cell r="H10247">
            <v>9.99</v>
          </cell>
          <cell r="I10247" t="str">
            <v>X</v>
          </cell>
          <cell r="J10247"/>
        </row>
        <row r="10248">
          <cell r="A10248">
            <v>467308</v>
          </cell>
          <cell r="B10248" t="str">
            <v>FRANCIS COPPOLA MERLOT DIAMOND COL 750ml</v>
          </cell>
          <cell r="C10248" t="str">
            <v>P</v>
          </cell>
          <cell r="D10248" t="str">
            <v>PL</v>
          </cell>
          <cell r="E10248" t="str">
            <v>PLF</v>
          </cell>
          <cell r="F10248">
            <v>750</v>
          </cell>
          <cell r="G10248">
            <v>467308</v>
          </cell>
          <cell r="H10248">
            <v>18.989999999999998</v>
          </cell>
          <cell r="I10248">
            <v>1</v>
          </cell>
          <cell r="J10248"/>
        </row>
        <row r="10249">
          <cell r="A10249">
            <v>467315</v>
          </cell>
          <cell r="B10249" t="str">
            <v>FRANCIS COPPOLA PINOT NOIR 750ml</v>
          </cell>
          <cell r="C10249" t="str">
            <v>P</v>
          </cell>
          <cell r="D10249" t="str">
            <v>PL</v>
          </cell>
          <cell r="E10249" t="str">
            <v>PLR</v>
          </cell>
          <cell r="F10249">
            <v>750</v>
          </cell>
          <cell r="G10249">
            <v>467315</v>
          </cell>
          <cell r="H10249">
            <v>18.989999999999998</v>
          </cell>
          <cell r="I10249">
            <v>1</v>
          </cell>
          <cell r="J10249"/>
        </row>
        <row r="10250">
          <cell r="A10250">
            <v>467317</v>
          </cell>
          <cell r="B10250" t="str">
            <v>FRANCIS COPPOLA PINOT NOIR OREGON 750ml</v>
          </cell>
          <cell r="C10250" t="str">
            <v>Y</v>
          </cell>
          <cell r="D10250" t="str">
            <v>YS</v>
          </cell>
          <cell r="E10250" t="str">
            <v>YSE</v>
          </cell>
          <cell r="F10250">
            <v>750</v>
          </cell>
          <cell r="G10250">
            <v>467317</v>
          </cell>
          <cell r="H10250">
            <v>19.7</v>
          </cell>
          <cell r="I10250" t="str">
            <v>S</v>
          </cell>
          <cell r="J10250"/>
        </row>
        <row r="10251">
          <cell r="A10251">
            <v>467296</v>
          </cell>
          <cell r="B10251" t="str">
            <v>FRANCIS COPPOLA PINOT NOIR SANTE 750ml</v>
          </cell>
          <cell r="C10251" t="str">
            <v>P</v>
          </cell>
          <cell r="D10251" t="str">
            <v>PL</v>
          </cell>
          <cell r="E10251" t="str">
            <v>PLR</v>
          </cell>
          <cell r="F10251">
            <v>750</v>
          </cell>
          <cell r="G10251">
            <v>467296</v>
          </cell>
          <cell r="H10251">
            <v>14.99</v>
          </cell>
          <cell r="I10251" t="str">
            <v>D</v>
          </cell>
          <cell r="J10251"/>
        </row>
        <row r="10252">
          <cell r="A10252">
            <v>909840</v>
          </cell>
          <cell r="B10252" t="str">
            <v>FRANCIS COPPOLA R&amp;B CHARD 750ml</v>
          </cell>
          <cell r="C10252" t="str">
            <v>Y</v>
          </cell>
          <cell r="D10252" t="str">
            <v>YS</v>
          </cell>
          <cell r="E10252" t="str">
            <v>YSE</v>
          </cell>
          <cell r="F10252">
            <v>750</v>
          </cell>
          <cell r="G10252">
            <v>909840</v>
          </cell>
          <cell r="H10252">
            <v>9.6199999999999992</v>
          </cell>
          <cell r="I10252" t="str">
            <v>U</v>
          </cell>
          <cell r="J10252"/>
        </row>
        <row r="10253">
          <cell r="A10253">
            <v>468070</v>
          </cell>
          <cell r="B10253" t="str">
            <v>FRANCIS COPPOLA ROSSO 750ml</v>
          </cell>
          <cell r="C10253" t="str">
            <v>P</v>
          </cell>
          <cell r="D10253" t="str">
            <v>PF</v>
          </cell>
          <cell r="E10253" t="str">
            <v>PFP</v>
          </cell>
          <cell r="F10253">
            <v>750</v>
          </cell>
          <cell r="G10253">
            <v>468070</v>
          </cell>
          <cell r="H10253">
            <v>12.99</v>
          </cell>
          <cell r="I10253">
            <v>1</v>
          </cell>
          <cell r="J10253"/>
        </row>
        <row r="10254">
          <cell r="A10254">
            <v>468086</v>
          </cell>
          <cell r="B10254" t="str">
            <v>FRANCIS COPPOLA SANTE CHATEAU RE 750ml</v>
          </cell>
          <cell r="C10254" t="str">
            <v>P</v>
          </cell>
          <cell r="D10254" t="str">
            <v>PF</v>
          </cell>
          <cell r="E10254" t="str">
            <v>PFP</v>
          </cell>
          <cell r="F10254">
            <v>750</v>
          </cell>
          <cell r="G10254">
            <v>468086</v>
          </cell>
          <cell r="H10254">
            <v>12.07</v>
          </cell>
          <cell r="I10254" t="str">
            <v>D</v>
          </cell>
          <cell r="J10254"/>
        </row>
        <row r="10255">
          <cell r="A10255">
            <v>947593</v>
          </cell>
          <cell r="B10255" t="str">
            <v>FRANCIS COPPOLA SANTE RED 750ml</v>
          </cell>
          <cell r="C10255" t="str">
            <v>Y</v>
          </cell>
          <cell r="D10255" t="str">
            <v>YS</v>
          </cell>
          <cell r="E10255" t="str">
            <v>YSE</v>
          </cell>
          <cell r="F10255">
            <v>750</v>
          </cell>
          <cell r="G10255">
            <v>947593</v>
          </cell>
          <cell r="H10255">
            <v>14.97</v>
          </cell>
          <cell r="I10255" t="str">
            <v>U</v>
          </cell>
          <cell r="J10255"/>
        </row>
        <row r="10256">
          <cell r="A10256">
            <v>566215</v>
          </cell>
          <cell r="B10256" t="str">
            <v>FRANCIS COPPOLA SAUVIGNON BLANC DI 750ml</v>
          </cell>
          <cell r="C10256" t="str">
            <v>K</v>
          </cell>
          <cell r="D10256" t="str">
            <v>KK</v>
          </cell>
          <cell r="E10256" t="str">
            <v>KKD</v>
          </cell>
          <cell r="F10256">
            <v>750</v>
          </cell>
          <cell r="G10256">
            <v>566215</v>
          </cell>
          <cell r="H10256">
            <v>15.99</v>
          </cell>
          <cell r="I10256">
            <v>1</v>
          </cell>
          <cell r="J10256"/>
        </row>
        <row r="10257">
          <cell r="A10257">
            <v>680069</v>
          </cell>
          <cell r="B10257" t="str">
            <v>FRANCIS COPPOLA SOFIA ROSE 750ml</v>
          </cell>
          <cell r="C10257" t="str">
            <v>M</v>
          </cell>
          <cell r="D10257" t="str">
            <v>MP</v>
          </cell>
          <cell r="E10257" t="str">
            <v>MPQ</v>
          </cell>
          <cell r="F10257">
            <v>750</v>
          </cell>
          <cell r="G10257">
            <v>680069</v>
          </cell>
          <cell r="H10257">
            <v>16.989999999999998</v>
          </cell>
          <cell r="I10257">
            <v>1</v>
          </cell>
          <cell r="J10257"/>
        </row>
        <row r="10258">
          <cell r="A10258">
            <v>911772</v>
          </cell>
          <cell r="B10258" t="str">
            <v>FRANCIS COPPOLA SYRAH SHZ'17/18 750ml</v>
          </cell>
          <cell r="C10258" t="str">
            <v>P</v>
          </cell>
          <cell r="D10258" t="str">
            <v>PL</v>
          </cell>
          <cell r="E10258" t="str">
            <v>PLJ</v>
          </cell>
          <cell r="F10258">
            <v>750</v>
          </cell>
          <cell r="G10258">
            <v>911772</v>
          </cell>
          <cell r="H10258">
            <v>15.99</v>
          </cell>
          <cell r="I10258" t="str">
            <v>X</v>
          </cell>
          <cell r="J10258"/>
        </row>
        <row r="10259">
          <cell r="A10259">
            <v>910803</v>
          </cell>
          <cell r="B10259" t="str">
            <v>FRANCIS COPPOLA ZIN DIAM'14/15 750ml</v>
          </cell>
          <cell r="C10259" t="str">
            <v>Y</v>
          </cell>
          <cell r="D10259" t="str">
            <v>YS</v>
          </cell>
          <cell r="E10259" t="str">
            <v>YSE</v>
          </cell>
          <cell r="F10259">
            <v>750</v>
          </cell>
          <cell r="G10259">
            <v>910803</v>
          </cell>
          <cell r="H10259">
            <v>16.059999999999999</v>
          </cell>
          <cell r="I10259" t="str">
            <v>S</v>
          </cell>
          <cell r="J10259"/>
        </row>
        <row r="10260">
          <cell r="A10260">
            <v>468100</v>
          </cell>
          <cell r="B10260" t="str">
            <v>FRANCISCAN CABERNET 750ml</v>
          </cell>
          <cell r="C10260" t="str">
            <v>P</v>
          </cell>
          <cell r="D10260" t="str">
            <v>PL</v>
          </cell>
          <cell r="E10260" t="str">
            <v>PLB</v>
          </cell>
          <cell r="F10260">
            <v>750</v>
          </cell>
          <cell r="G10260">
            <v>468100</v>
          </cell>
          <cell r="H10260">
            <v>19.989999999999998</v>
          </cell>
          <cell r="I10260" t="str">
            <v>S</v>
          </cell>
          <cell r="J10260"/>
        </row>
        <row r="10261">
          <cell r="A10261">
            <v>566225</v>
          </cell>
          <cell r="B10261" t="str">
            <v>FRANCISCAN CHARDONNAY'17/18 750ml</v>
          </cell>
          <cell r="C10261" t="str">
            <v>K</v>
          </cell>
          <cell r="D10261" t="str">
            <v>KK</v>
          </cell>
          <cell r="E10261" t="str">
            <v>KKB</v>
          </cell>
          <cell r="F10261">
            <v>750</v>
          </cell>
          <cell r="G10261">
            <v>566225</v>
          </cell>
          <cell r="H10261">
            <v>7.55</v>
          </cell>
          <cell r="I10261" t="str">
            <v>X</v>
          </cell>
          <cell r="J10261"/>
        </row>
        <row r="10262">
          <cell r="A10262">
            <v>905931</v>
          </cell>
          <cell r="B10262" t="str">
            <v>FRANCISCAN CUVEE SAUVAGE 750ml</v>
          </cell>
          <cell r="C10262" t="str">
            <v>Y</v>
          </cell>
          <cell r="D10262" t="str">
            <v>YS</v>
          </cell>
          <cell r="E10262" t="str">
            <v>YSE</v>
          </cell>
          <cell r="F10262">
            <v>750</v>
          </cell>
          <cell r="G10262">
            <v>905931</v>
          </cell>
          <cell r="H10262">
            <v>35.39</v>
          </cell>
          <cell r="I10262" t="str">
            <v>S</v>
          </cell>
          <cell r="J10262"/>
        </row>
        <row r="10263">
          <cell r="A10263">
            <v>566251</v>
          </cell>
          <cell r="B10263" t="str">
            <v>FRANCISCAN CUVEE SAUVAGE CHARD 201 750ml</v>
          </cell>
          <cell r="C10263" t="str">
            <v>K</v>
          </cell>
          <cell r="D10263" t="str">
            <v>KK</v>
          </cell>
          <cell r="E10263" t="str">
            <v>KKB</v>
          </cell>
          <cell r="F10263">
            <v>750</v>
          </cell>
          <cell r="G10263">
            <v>566251</v>
          </cell>
          <cell r="H10263">
            <v>36</v>
          </cell>
          <cell r="I10263" t="str">
            <v>X</v>
          </cell>
          <cell r="J10263"/>
        </row>
        <row r="10264">
          <cell r="A10264">
            <v>906425</v>
          </cell>
          <cell r="B10264" t="str">
            <v>FRANCISCAN MAGNIFICAT 750ml</v>
          </cell>
          <cell r="C10264" t="str">
            <v>Y</v>
          </cell>
          <cell r="D10264" t="str">
            <v>YS</v>
          </cell>
          <cell r="E10264" t="str">
            <v>YSE</v>
          </cell>
          <cell r="F10264">
            <v>750</v>
          </cell>
          <cell r="G10264">
            <v>906425</v>
          </cell>
          <cell r="H10264">
            <v>51</v>
          </cell>
          <cell r="I10264" t="str">
            <v>U</v>
          </cell>
          <cell r="J10264"/>
        </row>
        <row r="10265">
          <cell r="A10265">
            <v>468200</v>
          </cell>
          <cell r="B10265" t="str">
            <v>FRANCISCAN MERLOT NAPA'12/13 750ml</v>
          </cell>
          <cell r="C10265" t="str">
            <v>P</v>
          </cell>
          <cell r="D10265" t="str">
            <v>PL</v>
          </cell>
          <cell r="E10265" t="str">
            <v>PLF</v>
          </cell>
          <cell r="F10265">
            <v>750</v>
          </cell>
          <cell r="G10265">
            <v>468200</v>
          </cell>
          <cell r="H10265">
            <v>15.99</v>
          </cell>
          <cell r="I10265" t="str">
            <v>X</v>
          </cell>
          <cell r="J10265"/>
        </row>
        <row r="10266">
          <cell r="A10266">
            <v>954613</v>
          </cell>
          <cell r="B10266" t="str">
            <v>FRANCK GIVAUDIN ALIGOTE 750ml</v>
          </cell>
          <cell r="C10266" t="str">
            <v>Y</v>
          </cell>
          <cell r="D10266" t="str">
            <v>YS</v>
          </cell>
          <cell r="E10266" t="str">
            <v>YSE</v>
          </cell>
          <cell r="F10266">
            <v>750</v>
          </cell>
          <cell r="G10266">
            <v>954613</v>
          </cell>
          <cell r="H10266">
            <v>20.38</v>
          </cell>
          <cell r="I10266" t="str">
            <v>S</v>
          </cell>
          <cell r="J10266"/>
        </row>
        <row r="10267">
          <cell r="A10267">
            <v>954677</v>
          </cell>
          <cell r="B10267" t="str">
            <v>FRANCO FIORINI NOBILE MONTE 750ml</v>
          </cell>
          <cell r="C10267" t="str">
            <v>Y</v>
          </cell>
          <cell r="D10267" t="str">
            <v>YS</v>
          </cell>
          <cell r="E10267" t="str">
            <v>YSE</v>
          </cell>
          <cell r="F10267">
            <v>750</v>
          </cell>
          <cell r="G10267">
            <v>954677</v>
          </cell>
          <cell r="H10267">
            <v>14.7</v>
          </cell>
          <cell r="I10267" t="str">
            <v>S</v>
          </cell>
          <cell r="J10267"/>
        </row>
        <row r="10268">
          <cell r="A10268">
            <v>946639</v>
          </cell>
          <cell r="B10268" t="str">
            <v>FRANCO FIORINI VINO NOBILE DI MO 750ml</v>
          </cell>
          <cell r="C10268" t="str">
            <v>Y</v>
          </cell>
          <cell r="D10268" t="str">
            <v>YS</v>
          </cell>
          <cell r="E10268" t="str">
            <v>YSE</v>
          </cell>
          <cell r="F10268">
            <v>750</v>
          </cell>
          <cell r="G10268">
            <v>946639</v>
          </cell>
          <cell r="H10268">
            <v>24.76</v>
          </cell>
          <cell r="I10268" t="str">
            <v>S</v>
          </cell>
          <cell r="J10268"/>
        </row>
        <row r="10269">
          <cell r="A10269">
            <v>949456</v>
          </cell>
          <cell r="B10269" t="str">
            <v>FRANCOIS DHUMES JEU DE VIN 1500ml</v>
          </cell>
          <cell r="C10269" t="str">
            <v>Y</v>
          </cell>
          <cell r="D10269" t="str">
            <v>YS</v>
          </cell>
          <cell r="E10269" t="str">
            <v>YSE</v>
          </cell>
          <cell r="F10269">
            <v>1500</v>
          </cell>
          <cell r="G10269">
            <v>949456</v>
          </cell>
          <cell r="H10269">
            <v>59.23</v>
          </cell>
          <cell r="I10269" t="str">
            <v>S</v>
          </cell>
          <cell r="J10269"/>
        </row>
        <row r="10270">
          <cell r="A10270">
            <v>949455</v>
          </cell>
          <cell r="B10270" t="str">
            <v>FRANCOIS DHUMES TETEDE BULLES 750ml</v>
          </cell>
          <cell r="C10270" t="str">
            <v>Y</v>
          </cell>
          <cell r="D10270" t="str">
            <v>YS</v>
          </cell>
          <cell r="E10270" t="str">
            <v>YSE</v>
          </cell>
          <cell r="F10270">
            <v>750</v>
          </cell>
          <cell r="G10270">
            <v>949455</v>
          </cell>
          <cell r="H10270">
            <v>29.62</v>
          </cell>
          <cell r="I10270" t="str">
            <v>S</v>
          </cell>
          <cell r="J10270"/>
        </row>
        <row r="10271">
          <cell r="A10271">
            <v>955700</v>
          </cell>
          <cell r="B10271" t="str">
            <v>FRANÃ‡OIS ECOT SONGES VDF ROUGE 750ml</v>
          </cell>
          <cell r="C10271" t="str">
            <v>Y</v>
          </cell>
          <cell r="D10271" t="str">
            <v>YS</v>
          </cell>
          <cell r="E10271" t="str">
            <v>YSE</v>
          </cell>
          <cell r="F10271">
            <v>750</v>
          </cell>
          <cell r="G10271">
            <v>955700</v>
          </cell>
          <cell r="H10271">
            <v>35.1</v>
          </cell>
          <cell r="I10271" t="str">
            <v>S</v>
          </cell>
          <cell r="J10271"/>
        </row>
        <row r="10272">
          <cell r="A10272">
            <v>952604</v>
          </cell>
          <cell r="B10272" t="str">
            <v>FRANCOIS LABET CORSICA PN 2020 750ml</v>
          </cell>
          <cell r="C10272" t="str">
            <v>Y</v>
          </cell>
          <cell r="D10272" t="str">
            <v>YS</v>
          </cell>
          <cell r="E10272" t="str">
            <v>YSE</v>
          </cell>
          <cell r="F10272">
            <v>750</v>
          </cell>
          <cell r="G10272">
            <v>952604</v>
          </cell>
          <cell r="H10272">
            <v>19.2</v>
          </cell>
          <cell r="I10272" t="str">
            <v>S</v>
          </cell>
          <cell r="J10272"/>
        </row>
        <row r="10273">
          <cell r="A10273">
            <v>924113</v>
          </cell>
          <cell r="B10273" t="str">
            <v>FRANCOIS LECLERC CHAMB 1ER CORBEAUX750ml</v>
          </cell>
          <cell r="C10273" t="str">
            <v>Y</v>
          </cell>
          <cell r="D10273" t="str">
            <v>YS</v>
          </cell>
          <cell r="E10273" t="str">
            <v>YSE</v>
          </cell>
          <cell r="F10273">
            <v>750</v>
          </cell>
          <cell r="G10273">
            <v>924113</v>
          </cell>
          <cell r="H10273">
            <v>122.8</v>
          </cell>
          <cell r="I10273" t="str">
            <v>S</v>
          </cell>
          <cell r="J10273"/>
        </row>
        <row r="10274">
          <cell r="A10274">
            <v>924009</v>
          </cell>
          <cell r="B10274" t="str">
            <v>FRANCOIS NIC LADOIX VRIS BLANC 2017750ml</v>
          </cell>
          <cell r="C10274" t="str">
            <v>Y</v>
          </cell>
          <cell r="D10274" t="str">
            <v>YS</v>
          </cell>
          <cell r="E10274" t="str">
            <v>YSE</v>
          </cell>
          <cell r="F10274">
            <v>750</v>
          </cell>
          <cell r="G10274">
            <v>924009</v>
          </cell>
          <cell r="H10274">
            <v>53.75</v>
          </cell>
          <cell r="I10274" t="str">
            <v>S</v>
          </cell>
          <cell r="J10274"/>
        </row>
        <row r="10275">
          <cell r="A10275">
            <v>64996</v>
          </cell>
          <cell r="B10275" t="str">
            <v>FRANGELICO LIQUEUR ITALY 750ml</v>
          </cell>
          <cell r="C10275" t="str">
            <v>C</v>
          </cell>
          <cell r="D10275" t="str">
            <v>CH</v>
          </cell>
          <cell r="E10275" t="str">
            <v>CHH</v>
          </cell>
          <cell r="F10275">
            <v>750</v>
          </cell>
          <cell r="G10275">
            <v>64996</v>
          </cell>
          <cell r="H10275">
            <v>31.99</v>
          </cell>
          <cell r="I10275">
            <v>1</v>
          </cell>
          <cell r="J10275"/>
        </row>
        <row r="10276">
          <cell r="A10276">
            <v>138</v>
          </cell>
          <cell r="B10276" t="str">
            <v>FRANGELICO WITH 4 SHOT GLASSES 750ml</v>
          </cell>
          <cell r="C10276" t="str">
            <v>Y</v>
          </cell>
          <cell r="D10276" t="str">
            <v>YG</v>
          </cell>
          <cell r="E10276" t="str">
            <v>YGC</v>
          </cell>
          <cell r="F10276">
            <v>750</v>
          </cell>
          <cell r="G10276">
            <v>138</v>
          </cell>
          <cell r="H10276">
            <v>31.99</v>
          </cell>
          <cell r="I10276" t="str">
            <v>T</v>
          </cell>
          <cell r="J10276"/>
        </row>
        <row r="10277">
          <cell r="A10277">
            <v>953793</v>
          </cell>
          <cell r="B10277" t="str">
            <v>FRANK CORNELISSEN MUNJEBEL 750ml</v>
          </cell>
          <cell r="C10277" t="str">
            <v>Y</v>
          </cell>
          <cell r="D10277" t="str">
            <v>YS</v>
          </cell>
          <cell r="E10277" t="str">
            <v>YSE</v>
          </cell>
          <cell r="F10277">
            <v>750</v>
          </cell>
          <cell r="G10277">
            <v>953793</v>
          </cell>
          <cell r="H10277">
            <v>38.5</v>
          </cell>
          <cell r="I10277" t="str">
            <v>S</v>
          </cell>
          <cell r="J10277"/>
        </row>
        <row r="10278">
          <cell r="A10278">
            <v>900604</v>
          </cell>
          <cell r="B10278" t="str">
            <v>FRANK FAMILY BLANC DE BLANC 750ml</v>
          </cell>
          <cell r="C10278" t="str">
            <v>Y</v>
          </cell>
          <cell r="D10278" t="str">
            <v>YS</v>
          </cell>
          <cell r="E10278" t="str">
            <v>YSE</v>
          </cell>
          <cell r="F10278">
            <v>750</v>
          </cell>
          <cell r="G10278">
            <v>900604</v>
          </cell>
          <cell r="H10278">
            <v>59.99</v>
          </cell>
          <cell r="I10278" t="str">
            <v>S</v>
          </cell>
          <cell r="J10278"/>
        </row>
        <row r="10279">
          <cell r="A10279">
            <v>918397</v>
          </cell>
          <cell r="B10279" t="str">
            <v>FRANK FAMILY CABERNET'18 750ml</v>
          </cell>
          <cell r="C10279" t="str">
            <v>P</v>
          </cell>
          <cell r="D10279" t="str">
            <v>PL</v>
          </cell>
          <cell r="E10279" t="str">
            <v>PLB</v>
          </cell>
          <cell r="F10279">
            <v>750</v>
          </cell>
          <cell r="G10279">
            <v>918397</v>
          </cell>
          <cell r="H10279">
            <v>55.63</v>
          </cell>
          <cell r="I10279" t="str">
            <v>L</v>
          </cell>
          <cell r="J10279"/>
        </row>
        <row r="10280">
          <cell r="A10280">
            <v>918399</v>
          </cell>
          <cell r="B10280" t="str">
            <v>FRANK FAMILY CHARDONNAY'19/20 750ml</v>
          </cell>
          <cell r="C10280" t="str">
            <v>K</v>
          </cell>
          <cell r="D10280" t="str">
            <v>KK</v>
          </cell>
          <cell r="E10280" t="str">
            <v>KKB</v>
          </cell>
          <cell r="F10280">
            <v>750</v>
          </cell>
          <cell r="G10280">
            <v>918399</v>
          </cell>
          <cell r="H10280">
            <v>35.99</v>
          </cell>
          <cell r="I10280" t="str">
            <v>L</v>
          </cell>
          <cell r="J10280"/>
        </row>
        <row r="10281">
          <cell r="A10281">
            <v>949063</v>
          </cell>
          <cell r="B10281" t="str">
            <v>FRANK FAMILY MIX 750ml</v>
          </cell>
          <cell r="C10281" t="str">
            <v>Y</v>
          </cell>
          <cell r="D10281" t="str">
            <v>YS</v>
          </cell>
          <cell r="E10281" t="str">
            <v>YSE</v>
          </cell>
          <cell r="F10281">
            <v>750</v>
          </cell>
          <cell r="G10281">
            <v>949063</v>
          </cell>
          <cell r="H10281">
            <v>10.91</v>
          </cell>
          <cell r="I10281" t="str">
            <v>S</v>
          </cell>
          <cell r="J10281"/>
        </row>
        <row r="10282">
          <cell r="A10282">
            <v>900627</v>
          </cell>
          <cell r="B10282" t="str">
            <v>FRANK FAMILY MIXED CASE PCWC 750ml</v>
          </cell>
          <cell r="C10282" t="str">
            <v>Y</v>
          </cell>
          <cell r="D10282" t="str">
            <v>YS</v>
          </cell>
          <cell r="E10282" t="str">
            <v>YSE</v>
          </cell>
          <cell r="F10282">
            <v>750</v>
          </cell>
          <cell r="G10282">
            <v>900627</v>
          </cell>
          <cell r="H10282">
            <v>76.19</v>
          </cell>
          <cell r="I10282" t="str">
            <v>S</v>
          </cell>
          <cell r="J10282"/>
        </row>
        <row r="10283">
          <cell r="A10283">
            <v>950072</v>
          </cell>
          <cell r="B10283" t="str">
            <v>FRANK FAMILY PINOT NOIR 750ml</v>
          </cell>
          <cell r="C10283" t="str">
            <v>Y</v>
          </cell>
          <cell r="D10283" t="str">
            <v>YS</v>
          </cell>
          <cell r="E10283" t="str">
            <v>YSE</v>
          </cell>
          <cell r="F10283">
            <v>750</v>
          </cell>
          <cell r="G10283">
            <v>950072</v>
          </cell>
          <cell r="H10283">
            <v>39.99</v>
          </cell>
          <cell r="I10283" t="str">
            <v>S</v>
          </cell>
          <cell r="J10283"/>
        </row>
        <row r="10284">
          <cell r="A10284">
            <v>949015</v>
          </cell>
          <cell r="B10284" t="str">
            <v>FRANK FAMILY VYD CABERNET 6000ml</v>
          </cell>
          <cell r="C10284" t="str">
            <v>Y</v>
          </cell>
          <cell r="D10284" t="str">
            <v>YS</v>
          </cell>
          <cell r="E10284" t="str">
            <v>YSE</v>
          </cell>
          <cell r="F10284">
            <v>6000</v>
          </cell>
          <cell r="G10284">
            <v>949015</v>
          </cell>
          <cell r="H10284">
            <v>243</v>
          </cell>
          <cell r="I10284" t="str">
            <v>S</v>
          </cell>
          <cell r="J10284"/>
        </row>
        <row r="10285">
          <cell r="A10285">
            <v>949016</v>
          </cell>
          <cell r="B10285" t="str">
            <v>FRANK FAMILY VYD MIX 750ml</v>
          </cell>
          <cell r="C10285" t="str">
            <v>Y</v>
          </cell>
          <cell r="D10285" t="str">
            <v>YS</v>
          </cell>
          <cell r="E10285" t="str">
            <v>YSE</v>
          </cell>
          <cell r="F10285">
            <v>750</v>
          </cell>
          <cell r="G10285">
            <v>949016</v>
          </cell>
          <cell r="H10285">
            <v>13.73</v>
          </cell>
          <cell r="I10285" t="str">
            <v>S</v>
          </cell>
          <cell r="J10285"/>
        </row>
        <row r="10286">
          <cell r="A10286">
            <v>949132</v>
          </cell>
          <cell r="B10286" t="str">
            <v>FRANK FAMILY VYD MIX 1500ml</v>
          </cell>
          <cell r="C10286" t="str">
            <v>Y</v>
          </cell>
          <cell r="D10286" t="str">
            <v>YS</v>
          </cell>
          <cell r="E10286" t="str">
            <v>YSE</v>
          </cell>
          <cell r="F10286">
            <v>1500</v>
          </cell>
          <cell r="G10286">
            <v>949132</v>
          </cell>
          <cell r="H10286">
            <v>30.51</v>
          </cell>
          <cell r="I10286" t="str">
            <v>S</v>
          </cell>
          <cell r="J10286"/>
        </row>
        <row r="10287">
          <cell r="A10287">
            <v>918400</v>
          </cell>
          <cell r="B10287" t="str">
            <v>FRANK FAMILY ZINFANDEL'18/19 750ml</v>
          </cell>
          <cell r="C10287" t="str">
            <v>P</v>
          </cell>
          <cell r="D10287" t="str">
            <v>PL</v>
          </cell>
          <cell r="E10287" t="str">
            <v>PLH</v>
          </cell>
          <cell r="F10287">
            <v>750</v>
          </cell>
          <cell r="G10287">
            <v>918400</v>
          </cell>
          <cell r="H10287">
            <v>41.99</v>
          </cell>
          <cell r="I10287" t="str">
            <v>L</v>
          </cell>
          <cell r="J10287"/>
        </row>
        <row r="10288">
          <cell r="A10288">
            <v>913402</v>
          </cell>
          <cell r="B10288" t="str">
            <v>FRANKLAND ESTATE CABERNET'19 750ml</v>
          </cell>
          <cell r="C10288" t="str">
            <v>P</v>
          </cell>
          <cell r="D10288" t="str">
            <v>PR</v>
          </cell>
          <cell r="E10288" t="str">
            <v>PRY</v>
          </cell>
          <cell r="F10288">
            <v>750</v>
          </cell>
          <cell r="G10288">
            <v>913402</v>
          </cell>
          <cell r="H10288">
            <v>27.53</v>
          </cell>
          <cell r="I10288" t="str">
            <v>L</v>
          </cell>
          <cell r="J10288"/>
        </row>
        <row r="10289">
          <cell r="A10289">
            <v>900297</v>
          </cell>
          <cell r="B10289" t="str">
            <v>FRANKLAND ESTATE OLMOS REWARD 750ml</v>
          </cell>
          <cell r="C10289" t="str">
            <v>Y</v>
          </cell>
          <cell r="D10289" t="str">
            <v>YS</v>
          </cell>
          <cell r="E10289" t="str">
            <v>YSE</v>
          </cell>
          <cell r="F10289">
            <v>750</v>
          </cell>
          <cell r="G10289">
            <v>900297</v>
          </cell>
          <cell r="H10289">
            <v>47.1</v>
          </cell>
          <cell r="I10289" t="str">
            <v>S</v>
          </cell>
          <cell r="J10289"/>
        </row>
        <row r="10290">
          <cell r="A10290">
            <v>900296</v>
          </cell>
          <cell r="B10290" t="str">
            <v>FRANKLAND ESTATE RIESLING 750ml</v>
          </cell>
          <cell r="C10290" t="str">
            <v>Y</v>
          </cell>
          <cell r="D10290" t="str">
            <v>YS</v>
          </cell>
          <cell r="E10290" t="str">
            <v>YSE</v>
          </cell>
          <cell r="F10290">
            <v>750</v>
          </cell>
          <cell r="G10290">
            <v>900296</v>
          </cell>
          <cell r="H10290">
            <v>27.52</v>
          </cell>
          <cell r="I10290" t="str">
            <v>S</v>
          </cell>
          <cell r="J10290"/>
        </row>
        <row r="10291">
          <cell r="A10291">
            <v>900294</v>
          </cell>
          <cell r="B10291" t="str">
            <v>FRANKLAND ESTATE RIESLING ISOLATIO 750ml</v>
          </cell>
          <cell r="C10291" t="str">
            <v>Y</v>
          </cell>
          <cell r="D10291" t="str">
            <v>YS</v>
          </cell>
          <cell r="E10291" t="str">
            <v>YSE</v>
          </cell>
          <cell r="F10291">
            <v>750</v>
          </cell>
          <cell r="G10291">
            <v>900294</v>
          </cell>
          <cell r="H10291">
            <v>39.11</v>
          </cell>
          <cell r="I10291" t="str">
            <v>S</v>
          </cell>
          <cell r="J10291"/>
        </row>
        <row r="10292">
          <cell r="A10292">
            <v>900295</v>
          </cell>
          <cell r="B10292" t="str">
            <v>FRANKLAND ESTATE RIESLING POISO HL 750ml</v>
          </cell>
          <cell r="C10292" t="str">
            <v>Y</v>
          </cell>
          <cell r="D10292" t="str">
            <v>YS</v>
          </cell>
          <cell r="E10292" t="str">
            <v>YSE</v>
          </cell>
          <cell r="F10292">
            <v>750</v>
          </cell>
          <cell r="G10292">
            <v>900295</v>
          </cell>
          <cell r="H10292">
            <v>39.11</v>
          </cell>
          <cell r="I10292" t="str">
            <v>S</v>
          </cell>
          <cell r="J10292"/>
        </row>
        <row r="10293">
          <cell r="A10293">
            <v>911906</v>
          </cell>
          <cell r="B10293" t="str">
            <v>FRANKLAND ESTATE SHIRAZ'17/18 750ml</v>
          </cell>
          <cell r="C10293" t="str">
            <v>P</v>
          </cell>
          <cell r="D10293" t="str">
            <v>PR</v>
          </cell>
          <cell r="E10293" t="str">
            <v>PRY</v>
          </cell>
          <cell r="F10293">
            <v>750</v>
          </cell>
          <cell r="G10293">
            <v>911906</v>
          </cell>
          <cell r="H10293">
            <v>27.51</v>
          </cell>
          <cell r="I10293" t="str">
            <v>L</v>
          </cell>
          <cell r="J10293"/>
        </row>
        <row r="10294">
          <cell r="A10294">
            <v>924467</v>
          </cell>
          <cell r="B10294" t="str">
            <v>FRANKLIN TATE SHIRAZ ESTATES 750ml</v>
          </cell>
          <cell r="C10294" t="str">
            <v>P</v>
          </cell>
          <cell r="D10294" t="str">
            <v>PR</v>
          </cell>
          <cell r="E10294" t="str">
            <v>PRY</v>
          </cell>
          <cell r="F10294">
            <v>750</v>
          </cell>
          <cell r="G10294">
            <v>924467</v>
          </cell>
          <cell r="H10294">
            <v>17.989999999999998</v>
          </cell>
          <cell r="I10294">
            <v>1</v>
          </cell>
          <cell r="J10294"/>
        </row>
        <row r="10295">
          <cell r="A10295">
            <v>921684</v>
          </cell>
          <cell r="B10295" t="str">
            <v>FRANKS REDHOT ORIGINAL BLOODY MARY 355ml</v>
          </cell>
          <cell r="C10295" t="str">
            <v>R</v>
          </cell>
          <cell r="D10295" t="str">
            <v>RC</v>
          </cell>
          <cell r="E10295" t="str">
            <v>RCP</v>
          </cell>
          <cell r="F10295">
            <v>355</v>
          </cell>
          <cell r="G10295">
            <v>921684</v>
          </cell>
          <cell r="H10295">
            <v>3.39</v>
          </cell>
          <cell r="I10295" t="str">
            <v>D</v>
          </cell>
          <cell r="J10295"/>
        </row>
        <row r="10296">
          <cell r="A10296">
            <v>411029</v>
          </cell>
          <cell r="B10296" t="str">
            <v>FRANZIA BOLD JAMMY CABERNET SAUV 5000ml</v>
          </cell>
          <cell r="C10296" t="str">
            <v>P</v>
          </cell>
          <cell r="D10296" t="str">
            <v>PL</v>
          </cell>
          <cell r="E10296" t="str">
            <v>PLB</v>
          </cell>
          <cell r="F10296">
            <v>5000</v>
          </cell>
          <cell r="G10296">
            <v>411029</v>
          </cell>
          <cell r="H10296">
            <v>21.99</v>
          </cell>
          <cell r="I10296">
            <v>1</v>
          </cell>
          <cell r="J10296"/>
        </row>
        <row r="10297">
          <cell r="A10297">
            <v>467520</v>
          </cell>
          <cell r="B10297" t="str">
            <v>FRANZIA BURGUNDY - ARGENTINA 5000ml</v>
          </cell>
          <cell r="C10297" t="str">
            <v>P</v>
          </cell>
          <cell r="D10297" t="str">
            <v>PF</v>
          </cell>
          <cell r="E10297" t="str">
            <v>PFD</v>
          </cell>
          <cell r="F10297">
            <v>5000</v>
          </cell>
          <cell r="G10297">
            <v>467520</v>
          </cell>
          <cell r="H10297">
            <v>21.99</v>
          </cell>
          <cell r="I10297">
            <v>1</v>
          </cell>
          <cell r="J10297"/>
        </row>
        <row r="10298">
          <cell r="A10298">
            <v>467603</v>
          </cell>
          <cell r="B10298" t="str">
            <v>FRANZIA CABERNET SAUVIGNON BOX 5000ml</v>
          </cell>
          <cell r="C10298" t="str">
            <v>P</v>
          </cell>
          <cell r="D10298" t="str">
            <v>PL</v>
          </cell>
          <cell r="E10298" t="str">
            <v>PLB</v>
          </cell>
          <cell r="F10298">
            <v>5000</v>
          </cell>
          <cell r="G10298">
            <v>467603</v>
          </cell>
          <cell r="H10298">
            <v>21.99</v>
          </cell>
          <cell r="I10298">
            <v>1</v>
          </cell>
          <cell r="J10298"/>
        </row>
        <row r="10299">
          <cell r="A10299">
            <v>566460</v>
          </cell>
          <cell r="B10299" t="str">
            <v>FRANZIA CHABLIS WORLD CLASSICS 5000ml</v>
          </cell>
          <cell r="C10299" t="str">
            <v>K</v>
          </cell>
          <cell r="D10299" t="str">
            <v>KF</v>
          </cell>
          <cell r="E10299" t="str">
            <v>KFJ</v>
          </cell>
          <cell r="F10299">
            <v>5000</v>
          </cell>
          <cell r="G10299">
            <v>566460</v>
          </cell>
          <cell r="H10299">
            <v>21.99</v>
          </cell>
          <cell r="I10299">
            <v>1</v>
          </cell>
          <cell r="J10299"/>
        </row>
        <row r="10300">
          <cell r="A10300">
            <v>410975</v>
          </cell>
          <cell r="B10300" t="str">
            <v>FRANZIA CHARDONAY RICH BUTTERY 5000ml</v>
          </cell>
          <cell r="C10300" t="str">
            <v>K</v>
          </cell>
          <cell r="D10300" t="str">
            <v>KK</v>
          </cell>
          <cell r="E10300" t="str">
            <v>KKB</v>
          </cell>
          <cell r="F10300">
            <v>5000</v>
          </cell>
          <cell r="G10300">
            <v>410975</v>
          </cell>
          <cell r="H10300">
            <v>21.99</v>
          </cell>
          <cell r="I10300">
            <v>1</v>
          </cell>
          <cell r="J10300"/>
        </row>
        <row r="10301">
          <cell r="A10301">
            <v>566520</v>
          </cell>
          <cell r="B10301" t="str">
            <v>FRANZIA CHARDONNAY -AUSTRALIAN 5000ml</v>
          </cell>
          <cell r="C10301" t="str">
            <v>K</v>
          </cell>
          <cell r="D10301" t="str">
            <v>KK</v>
          </cell>
          <cell r="E10301" t="str">
            <v>KKB</v>
          </cell>
          <cell r="F10301">
            <v>5000</v>
          </cell>
          <cell r="G10301">
            <v>566520</v>
          </cell>
          <cell r="H10301">
            <v>21.99</v>
          </cell>
          <cell r="I10301">
            <v>1</v>
          </cell>
          <cell r="J10301"/>
        </row>
        <row r="10302">
          <cell r="A10302">
            <v>467620</v>
          </cell>
          <cell r="B10302" t="str">
            <v>FRANZIA CHIANTI - ARGENTINA 5000ml</v>
          </cell>
          <cell r="C10302" t="str">
            <v>Y</v>
          </cell>
          <cell r="D10302" t="str">
            <v>YS</v>
          </cell>
          <cell r="E10302" t="str">
            <v>YSE</v>
          </cell>
          <cell r="F10302">
            <v>5000</v>
          </cell>
          <cell r="G10302">
            <v>467620</v>
          </cell>
          <cell r="H10302">
            <v>21.18</v>
          </cell>
          <cell r="I10302" t="str">
            <v>S</v>
          </cell>
          <cell r="J10302"/>
        </row>
        <row r="10303">
          <cell r="A10303">
            <v>467800</v>
          </cell>
          <cell r="B10303" t="str">
            <v>FRANZIA CHILLABLE RED HOUSE WI 5000ml</v>
          </cell>
          <cell r="C10303" t="str">
            <v>P</v>
          </cell>
          <cell r="D10303" t="str">
            <v>PF</v>
          </cell>
          <cell r="E10303" t="str">
            <v>PFP</v>
          </cell>
          <cell r="F10303">
            <v>5000</v>
          </cell>
          <cell r="G10303">
            <v>467800</v>
          </cell>
          <cell r="H10303">
            <v>17.989999999999998</v>
          </cell>
          <cell r="I10303">
            <v>1</v>
          </cell>
          <cell r="J10303"/>
        </row>
        <row r="10304">
          <cell r="A10304">
            <v>566375</v>
          </cell>
          <cell r="B10304" t="str">
            <v>FRANZIA CRISP WHITE HOUSE WINE 5000ml</v>
          </cell>
          <cell r="C10304" t="str">
            <v>K</v>
          </cell>
          <cell r="D10304" t="str">
            <v>KF</v>
          </cell>
          <cell r="E10304" t="str">
            <v>KFE</v>
          </cell>
          <cell r="F10304">
            <v>5000</v>
          </cell>
          <cell r="G10304">
            <v>566375</v>
          </cell>
          <cell r="H10304">
            <v>17.989999999999998</v>
          </cell>
          <cell r="I10304">
            <v>1</v>
          </cell>
          <cell r="J10304"/>
        </row>
        <row r="10305">
          <cell r="A10305">
            <v>467738</v>
          </cell>
          <cell r="B10305" t="str">
            <v>FRANZIA DARK RED BLEND 5000ml</v>
          </cell>
          <cell r="C10305" t="str">
            <v>P</v>
          </cell>
          <cell r="D10305" t="str">
            <v>PF</v>
          </cell>
          <cell r="E10305" t="str">
            <v>PFP</v>
          </cell>
          <cell r="F10305">
            <v>5000</v>
          </cell>
          <cell r="G10305">
            <v>467738</v>
          </cell>
          <cell r="H10305">
            <v>21.99</v>
          </cell>
          <cell r="I10305">
            <v>1</v>
          </cell>
          <cell r="J10305"/>
        </row>
        <row r="10306">
          <cell r="A10306">
            <v>886300</v>
          </cell>
          <cell r="B10306" t="str">
            <v>FRANZIA FRUITY RED SANGRIA HOU 5000ml</v>
          </cell>
          <cell r="C10306" t="str">
            <v>G</v>
          </cell>
          <cell r="D10306" t="str">
            <v>GF</v>
          </cell>
          <cell r="E10306" t="str">
            <v>GFS</v>
          </cell>
          <cell r="F10306">
            <v>5000</v>
          </cell>
          <cell r="G10306">
            <v>886300</v>
          </cell>
          <cell r="H10306">
            <v>17.989999999999998</v>
          </cell>
          <cell r="I10306">
            <v>1</v>
          </cell>
          <cell r="J10306"/>
        </row>
        <row r="10307">
          <cell r="A10307">
            <v>467655</v>
          </cell>
          <cell r="B10307" t="str">
            <v>FRANZIA MERLOT - AUSTRALIAN 5000ml</v>
          </cell>
          <cell r="C10307" t="str">
            <v>P</v>
          </cell>
          <cell r="D10307" t="str">
            <v>PL</v>
          </cell>
          <cell r="E10307" t="str">
            <v>PLF</v>
          </cell>
          <cell r="F10307">
            <v>5000</v>
          </cell>
          <cell r="G10307">
            <v>467655</v>
          </cell>
          <cell r="H10307">
            <v>21.99</v>
          </cell>
          <cell r="I10307">
            <v>1</v>
          </cell>
          <cell r="J10307"/>
        </row>
        <row r="10308">
          <cell r="A10308">
            <v>566575</v>
          </cell>
          <cell r="B10308" t="str">
            <v>FRANZIA PINOT GRIGIO COLOMBARD 5000ml</v>
          </cell>
          <cell r="C10308" t="str">
            <v>K</v>
          </cell>
          <cell r="D10308" t="str">
            <v>KK</v>
          </cell>
          <cell r="E10308" t="str">
            <v>KKH</v>
          </cell>
          <cell r="F10308">
            <v>5000</v>
          </cell>
          <cell r="G10308">
            <v>566575</v>
          </cell>
          <cell r="H10308">
            <v>21.99</v>
          </cell>
          <cell r="I10308">
            <v>1</v>
          </cell>
          <cell r="J10308"/>
        </row>
        <row r="10309">
          <cell r="A10309">
            <v>410982</v>
          </cell>
          <cell r="B10309" t="str">
            <v>FRANZIA PINOT NOIR/CARMENERE 5000ml</v>
          </cell>
          <cell r="C10309" t="str">
            <v>P</v>
          </cell>
          <cell r="D10309" t="str">
            <v>PL</v>
          </cell>
          <cell r="E10309" t="str">
            <v>PLR</v>
          </cell>
          <cell r="F10309">
            <v>5000</v>
          </cell>
          <cell r="G10309">
            <v>410982</v>
          </cell>
          <cell r="H10309">
            <v>11.88</v>
          </cell>
          <cell r="I10309" t="str">
            <v>D</v>
          </cell>
          <cell r="J10309"/>
        </row>
        <row r="10310">
          <cell r="A10310">
            <v>565930</v>
          </cell>
          <cell r="B10310" t="str">
            <v>FRANZIA REFRESHING WHITE HOUSE 5000ml</v>
          </cell>
          <cell r="C10310" t="str">
            <v>K</v>
          </cell>
          <cell r="D10310" t="str">
            <v>KK</v>
          </cell>
          <cell r="E10310" t="str">
            <v>KKP</v>
          </cell>
          <cell r="F10310">
            <v>5000</v>
          </cell>
          <cell r="G10310">
            <v>565930</v>
          </cell>
          <cell r="H10310">
            <v>17.989999999999998</v>
          </cell>
          <cell r="I10310">
            <v>1</v>
          </cell>
          <cell r="J10310"/>
        </row>
        <row r="10311">
          <cell r="A10311">
            <v>655458</v>
          </cell>
          <cell r="B10311" t="str">
            <v>FRANZIA ROSE 5L BOX 5000ml</v>
          </cell>
          <cell r="C10311" t="str">
            <v>M</v>
          </cell>
          <cell r="D10311" t="str">
            <v>MP</v>
          </cell>
          <cell r="E10311" t="str">
            <v>MPW</v>
          </cell>
          <cell r="F10311">
            <v>5000</v>
          </cell>
          <cell r="G10311">
            <v>655458</v>
          </cell>
          <cell r="H10311">
            <v>11.34</v>
          </cell>
          <cell r="I10311" t="str">
            <v>D</v>
          </cell>
          <cell r="J10311"/>
        </row>
        <row r="10312">
          <cell r="A10312">
            <v>411025</v>
          </cell>
          <cell r="B10312" t="str">
            <v>FRANZIA SAUVIGNON BLANC 5000ml</v>
          </cell>
          <cell r="C10312" t="str">
            <v>K</v>
          </cell>
          <cell r="D10312" t="str">
            <v>KK</v>
          </cell>
          <cell r="E10312" t="str">
            <v>KKD</v>
          </cell>
          <cell r="F10312">
            <v>5000</v>
          </cell>
          <cell r="G10312">
            <v>411025</v>
          </cell>
          <cell r="H10312">
            <v>21.99</v>
          </cell>
          <cell r="I10312">
            <v>1</v>
          </cell>
          <cell r="J10312"/>
        </row>
        <row r="10313">
          <cell r="A10313">
            <v>654625</v>
          </cell>
          <cell r="B10313" t="str">
            <v>FRANZIA SUNSET BLUSH HOUSE WIN 5000ml</v>
          </cell>
          <cell r="C10313" t="str">
            <v>M</v>
          </cell>
          <cell r="D10313" t="str">
            <v>MH</v>
          </cell>
          <cell r="E10313" t="str">
            <v>MHB</v>
          </cell>
          <cell r="F10313">
            <v>5000</v>
          </cell>
          <cell r="G10313">
            <v>654625</v>
          </cell>
          <cell r="H10313">
            <v>17.989999999999998</v>
          </cell>
          <cell r="I10313">
            <v>1</v>
          </cell>
          <cell r="J10313"/>
        </row>
        <row r="10314">
          <cell r="A10314">
            <v>467675</v>
          </cell>
          <cell r="B10314" t="str">
            <v>FRANZIA SWEET RED 5000ml</v>
          </cell>
          <cell r="C10314" t="str">
            <v>P</v>
          </cell>
          <cell r="D10314" t="str">
            <v>PL</v>
          </cell>
          <cell r="E10314" t="str">
            <v>PLF</v>
          </cell>
          <cell r="F10314">
            <v>5000</v>
          </cell>
          <cell r="G10314">
            <v>467675</v>
          </cell>
          <cell r="H10314">
            <v>19.190000000000001</v>
          </cell>
          <cell r="I10314" t="str">
            <v>D</v>
          </cell>
          <cell r="J10314"/>
        </row>
        <row r="10315">
          <cell r="A10315">
            <v>566581</v>
          </cell>
          <cell r="B10315" t="str">
            <v>FRANZIA SWEET WHITE 5000ml</v>
          </cell>
          <cell r="C10315" t="str">
            <v>K</v>
          </cell>
          <cell r="D10315" t="str">
            <v>KK</v>
          </cell>
          <cell r="E10315" t="str">
            <v>KKB</v>
          </cell>
          <cell r="F10315">
            <v>5000</v>
          </cell>
          <cell r="G10315">
            <v>566581</v>
          </cell>
          <cell r="H10315">
            <v>19.190000000000001</v>
          </cell>
          <cell r="I10315" t="str">
            <v>D</v>
          </cell>
          <cell r="J10315"/>
        </row>
        <row r="10316">
          <cell r="A10316">
            <v>565910</v>
          </cell>
          <cell r="B10316" t="str">
            <v>FRANZIA WHITE GRENACHE BOX 5000ml</v>
          </cell>
          <cell r="C10316" t="str">
            <v>M</v>
          </cell>
          <cell r="D10316" t="str">
            <v>MH</v>
          </cell>
          <cell r="E10316" t="str">
            <v>MHQ</v>
          </cell>
          <cell r="F10316">
            <v>5000</v>
          </cell>
          <cell r="G10316">
            <v>565910</v>
          </cell>
          <cell r="H10316">
            <v>20.99</v>
          </cell>
          <cell r="I10316" t="str">
            <v>D</v>
          </cell>
          <cell r="J10316"/>
        </row>
        <row r="10317">
          <cell r="A10317">
            <v>655448</v>
          </cell>
          <cell r="B10317" t="str">
            <v>FRANZIA WHITE ZINFANDEL BOX 5000ml</v>
          </cell>
          <cell r="C10317" t="str">
            <v>M</v>
          </cell>
          <cell r="D10317" t="str">
            <v>MH</v>
          </cell>
          <cell r="E10317" t="str">
            <v>MHJ</v>
          </cell>
          <cell r="F10317">
            <v>5000</v>
          </cell>
          <cell r="G10317">
            <v>655448</v>
          </cell>
          <cell r="H10317">
            <v>21.99</v>
          </cell>
          <cell r="I10317">
            <v>1</v>
          </cell>
          <cell r="J10317"/>
        </row>
        <row r="10318">
          <cell r="A10318">
            <v>989450</v>
          </cell>
          <cell r="B10318" t="str">
            <v>FRANZISKANER HEFE WEISS 500ml</v>
          </cell>
          <cell r="C10318" t="str">
            <v>T</v>
          </cell>
          <cell r="D10318" t="str">
            <v>TC</v>
          </cell>
          <cell r="E10318" t="str">
            <v>TCE</v>
          </cell>
          <cell r="F10318">
            <v>500</v>
          </cell>
          <cell r="G10318">
            <v>989450</v>
          </cell>
          <cell r="H10318">
            <v>2.75</v>
          </cell>
          <cell r="I10318" t="str">
            <v>D</v>
          </cell>
          <cell r="J10318"/>
        </row>
        <row r="10319">
          <cell r="A10319">
            <v>911188</v>
          </cell>
          <cell r="B10319" t="str">
            <v>FRAPIN GRANDE CHAMP VS 750ml</v>
          </cell>
          <cell r="C10319" t="str">
            <v>A</v>
          </cell>
          <cell r="D10319" t="str">
            <v>AT</v>
          </cell>
          <cell r="E10319" t="str">
            <v>ATG</v>
          </cell>
          <cell r="F10319">
            <v>750</v>
          </cell>
          <cell r="G10319">
            <v>911188</v>
          </cell>
          <cell r="H10319">
            <v>71.11</v>
          </cell>
          <cell r="I10319" t="str">
            <v>X</v>
          </cell>
          <cell r="J10319"/>
        </row>
        <row r="10320">
          <cell r="A10320">
            <v>73803</v>
          </cell>
          <cell r="B10320" t="str">
            <v>FRAPPACHATA ICE COFFEE 1750 ml</v>
          </cell>
          <cell r="C10320" t="str">
            <v>C</v>
          </cell>
          <cell r="D10320" t="str">
            <v>CW</v>
          </cell>
          <cell r="E10320" t="str">
            <v>CWR</v>
          </cell>
          <cell r="F10320">
            <v>1750</v>
          </cell>
          <cell r="G10320">
            <v>73803</v>
          </cell>
          <cell r="H10320">
            <v>20.99</v>
          </cell>
          <cell r="I10320" t="str">
            <v>S</v>
          </cell>
          <cell r="J10320"/>
        </row>
        <row r="10321">
          <cell r="A10321">
            <v>924231</v>
          </cell>
          <cell r="B10321" t="str">
            <v>FRATELLI A R BAROLO 750ml</v>
          </cell>
          <cell r="C10321" t="str">
            <v>Y</v>
          </cell>
          <cell r="D10321" t="str">
            <v>YS</v>
          </cell>
          <cell r="E10321" t="str">
            <v>YSE</v>
          </cell>
          <cell r="F10321">
            <v>750</v>
          </cell>
          <cell r="G10321">
            <v>924231</v>
          </cell>
          <cell r="H10321">
            <v>45.5</v>
          </cell>
          <cell r="I10321" t="str">
            <v>S</v>
          </cell>
          <cell r="J10321"/>
        </row>
        <row r="10322">
          <cell r="A10322">
            <v>902874</v>
          </cell>
          <cell r="B10322" t="str">
            <v>FRATELLI ALESSANDRA BAROLO 2014 750ml</v>
          </cell>
          <cell r="C10322" t="str">
            <v>Y</v>
          </cell>
          <cell r="D10322" t="str">
            <v>YS</v>
          </cell>
          <cell r="E10322" t="str">
            <v>YSE</v>
          </cell>
          <cell r="F10322">
            <v>750</v>
          </cell>
          <cell r="G10322">
            <v>902874</v>
          </cell>
          <cell r="H10322">
            <v>55.16</v>
          </cell>
          <cell r="I10322" t="str">
            <v>S</v>
          </cell>
          <cell r="J10322"/>
        </row>
        <row r="10323">
          <cell r="A10323">
            <v>950019</v>
          </cell>
          <cell r="B10323" t="str">
            <v>FRATELLI BARBERA PIEMONTE'14 750ml</v>
          </cell>
          <cell r="C10323" t="str">
            <v>Y</v>
          </cell>
          <cell r="D10323" t="str">
            <v>YS</v>
          </cell>
          <cell r="E10323" t="str">
            <v>YSE</v>
          </cell>
          <cell r="F10323">
            <v>750</v>
          </cell>
          <cell r="G10323">
            <v>950019</v>
          </cell>
          <cell r="H10323">
            <v>13.99</v>
          </cell>
          <cell r="I10323" t="str">
            <v>S</v>
          </cell>
          <cell r="J10323"/>
        </row>
        <row r="10324">
          <cell r="A10324">
            <v>950015</v>
          </cell>
          <cell r="B10324" t="str">
            <v>FRATELLI NEBBIOLO LANGHE'13 750ml</v>
          </cell>
          <cell r="C10324" t="str">
            <v>Y</v>
          </cell>
          <cell r="D10324" t="str">
            <v>YS</v>
          </cell>
          <cell r="E10324" t="str">
            <v>YSE</v>
          </cell>
          <cell r="F10324">
            <v>750</v>
          </cell>
          <cell r="G10324">
            <v>950015</v>
          </cell>
          <cell r="H10324">
            <v>20.99</v>
          </cell>
          <cell r="I10324" t="str">
            <v>S</v>
          </cell>
          <cell r="J10324"/>
        </row>
        <row r="10325">
          <cell r="A10325">
            <v>910184</v>
          </cell>
          <cell r="B10325" t="str">
            <v>FREAKSHOW CHARDONNAY 750ml</v>
          </cell>
          <cell r="C10325" t="str">
            <v>K</v>
          </cell>
          <cell r="D10325" t="str">
            <v>KK</v>
          </cell>
          <cell r="E10325" t="str">
            <v>KKB</v>
          </cell>
          <cell r="F10325">
            <v>750</v>
          </cell>
          <cell r="G10325">
            <v>910184</v>
          </cell>
          <cell r="H10325">
            <v>16.989999999999998</v>
          </cell>
          <cell r="I10325">
            <v>1</v>
          </cell>
          <cell r="J10325"/>
        </row>
        <row r="10326">
          <cell r="A10326">
            <v>921775</v>
          </cell>
          <cell r="B10326" t="str">
            <v>FREELANDER CHARDONNAY 750ml</v>
          </cell>
          <cell r="C10326" t="str">
            <v>K</v>
          </cell>
          <cell r="D10326" t="str">
            <v>KK</v>
          </cell>
          <cell r="E10326" t="str">
            <v>KKB</v>
          </cell>
          <cell r="F10326">
            <v>750</v>
          </cell>
          <cell r="G10326">
            <v>921775</v>
          </cell>
          <cell r="H10326">
            <v>14.99</v>
          </cell>
          <cell r="I10326">
            <v>1</v>
          </cell>
          <cell r="J10326"/>
        </row>
        <row r="10327">
          <cell r="A10327">
            <v>917342</v>
          </cell>
          <cell r="B10327" t="str">
            <v>FREEMAN PINOT AKIKO CUVEE'17 750ml</v>
          </cell>
          <cell r="C10327" t="str">
            <v>P</v>
          </cell>
          <cell r="D10327" t="str">
            <v>PL</v>
          </cell>
          <cell r="E10327" t="str">
            <v>PLR</v>
          </cell>
          <cell r="F10327">
            <v>750</v>
          </cell>
          <cell r="G10327">
            <v>917342</v>
          </cell>
          <cell r="H10327">
            <v>48.64</v>
          </cell>
          <cell r="I10327" t="str">
            <v>U</v>
          </cell>
          <cell r="J10327"/>
        </row>
        <row r="10328">
          <cell r="A10328">
            <v>917341</v>
          </cell>
          <cell r="B10328" t="str">
            <v>FREEMAN PINOT KEEFERRANCH'06 750ml</v>
          </cell>
          <cell r="C10328" t="str">
            <v>P</v>
          </cell>
          <cell r="D10328" t="str">
            <v>PL</v>
          </cell>
          <cell r="E10328" t="str">
            <v>PLR</v>
          </cell>
          <cell r="F10328">
            <v>750</v>
          </cell>
          <cell r="G10328">
            <v>917341</v>
          </cell>
          <cell r="H10328">
            <v>45.73</v>
          </cell>
          <cell r="I10328" t="str">
            <v>X</v>
          </cell>
          <cell r="J10328"/>
        </row>
        <row r="10329">
          <cell r="A10329">
            <v>917340</v>
          </cell>
          <cell r="B10329" t="str">
            <v>FREEMAN PINOT SONOMA CST'17 750ml</v>
          </cell>
          <cell r="C10329" t="str">
            <v>P</v>
          </cell>
          <cell r="D10329" t="str">
            <v>PL</v>
          </cell>
          <cell r="E10329" t="str">
            <v>PLR</v>
          </cell>
          <cell r="F10329">
            <v>750</v>
          </cell>
          <cell r="G10329">
            <v>917340</v>
          </cell>
          <cell r="H10329">
            <v>38.56</v>
          </cell>
          <cell r="I10329" t="str">
            <v>X</v>
          </cell>
          <cell r="J10329"/>
        </row>
        <row r="10330">
          <cell r="A10330">
            <v>901887</v>
          </cell>
          <cell r="B10330" t="str">
            <v>FREEMARK ABBEY 2004 BOSCHE VIN CAB 750ml</v>
          </cell>
          <cell r="C10330" t="str">
            <v>Y</v>
          </cell>
          <cell r="D10330" t="str">
            <v>YS</v>
          </cell>
          <cell r="E10330" t="str">
            <v>YSE</v>
          </cell>
          <cell r="F10330">
            <v>750</v>
          </cell>
          <cell r="G10330">
            <v>901887</v>
          </cell>
          <cell r="H10330">
            <v>235.43</v>
          </cell>
          <cell r="I10330" t="str">
            <v>S</v>
          </cell>
          <cell r="J10330"/>
        </row>
        <row r="10331">
          <cell r="A10331">
            <v>916759</v>
          </cell>
          <cell r="B10331" t="str">
            <v>FREEMARK ABBEY CAB NAPA 750ml</v>
          </cell>
          <cell r="C10331" t="str">
            <v>P</v>
          </cell>
          <cell r="D10331" t="str">
            <v>PL</v>
          </cell>
          <cell r="E10331" t="str">
            <v>PLB</v>
          </cell>
          <cell r="F10331">
            <v>750</v>
          </cell>
          <cell r="G10331">
            <v>916759</v>
          </cell>
          <cell r="H10331">
            <v>65.989999999999995</v>
          </cell>
          <cell r="I10331" t="str">
            <v>L</v>
          </cell>
          <cell r="J10331"/>
        </row>
        <row r="10332">
          <cell r="A10332">
            <v>948854</v>
          </cell>
          <cell r="B10332" t="str">
            <v>FREEMARK ABBEY CHARD 750ml</v>
          </cell>
          <cell r="C10332" t="str">
            <v>Y</v>
          </cell>
          <cell r="D10332" t="str">
            <v>YS</v>
          </cell>
          <cell r="E10332" t="str">
            <v>YSE</v>
          </cell>
          <cell r="F10332">
            <v>750</v>
          </cell>
          <cell r="G10332">
            <v>948854</v>
          </cell>
          <cell r="H10332">
            <v>27.95</v>
          </cell>
          <cell r="I10332" t="str">
            <v>S</v>
          </cell>
          <cell r="J10332"/>
        </row>
        <row r="10333">
          <cell r="A10333">
            <v>953745</v>
          </cell>
          <cell r="B10333" t="str">
            <v>FREEMARK ABBEY MERLOT 750ml</v>
          </cell>
          <cell r="C10333" t="str">
            <v>Y</v>
          </cell>
          <cell r="D10333" t="str">
            <v>YS</v>
          </cell>
          <cell r="E10333" t="str">
            <v>YSE</v>
          </cell>
          <cell r="F10333">
            <v>750</v>
          </cell>
          <cell r="G10333">
            <v>953745</v>
          </cell>
          <cell r="H10333">
            <v>48.13</v>
          </cell>
          <cell r="I10333" t="str">
            <v>S</v>
          </cell>
          <cell r="J10333"/>
        </row>
        <row r="10334">
          <cell r="A10334">
            <v>953747</v>
          </cell>
          <cell r="B10334" t="str">
            <v>FREEMARK ABBEY RUHTERFORD CAB 750ml</v>
          </cell>
          <cell r="C10334" t="str">
            <v>Y</v>
          </cell>
          <cell r="D10334" t="str">
            <v>YS</v>
          </cell>
          <cell r="E10334" t="str">
            <v>YSE</v>
          </cell>
          <cell r="F10334">
            <v>750</v>
          </cell>
          <cell r="G10334">
            <v>953747</v>
          </cell>
          <cell r="H10334">
            <v>85.13</v>
          </cell>
          <cell r="I10334" t="str">
            <v>S</v>
          </cell>
          <cell r="J10334"/>
        </row>
        <row r="10335">
          <cell r="A10335">
            <v>953746</v>
          </cell>
          <cell r="B10335" t="str">
            <v>FREEMARK ABBEY SAUVIGNON BLANC 750ml</v>
          </cell>
          <cell r="C10335" t="str">
            <v>Y</v>
          </cell>
          <cell r="D10335" t="str">
            <v>YS</v>
          </cell>
          <cell r="E10335" t="str">
            <v>YSE</v>
          </cell>
          <cell r="F10335">
            <v>750</v>
          </cell>
          <cell r="G10335">
            <v>953746</v>
          </cell>
          <cell r="H10335">
            <v>23.72</v>
          </cell>
          <cell r="I10335" t="str">
            <v>S</v>
          </cell>
          <cell r="J10335"/>
        </row>
        <row r="10336">
          <cell r="A10336">
            <v>951608</v>
          </cell>
          <cell r="B10336" t="str">
            <v>FREEMARK ABBEY VOIGNIER 750ml</v>
          </cell>
          <cell r="C10336" t="str">
            <v>Y</v>
          </cell>
          <cell r="D10336" t="str">
            <v>YS</v>
          </cell>
          <cell r="E10336" t="str">
            <v>YSE</v>
          </cell>
          <cell r="F10336">
            <v>750</v>
          </cell>
          <cell r="G10336">
            <v>951608</v>
          </cell>
          <cell r="H10336">
            <v>24.66</v>
          </cell>
          <cell r="I10336" t="str">
            <v>S</v>
          </cell>
          <cell r="J10336"/>
        </row>
        <row r="10337">
          <cell r="A10337">
            <v>917867</v>
          </cell>
          <cell r="B10337" t="str">
            <v>FREESTONE OVATION CHARD'07 750ml</v>
          </cell>
          <cell r="C10337" t="str">
            <v>K</v>
          </cell>
          <cell r="D10337" t="str">
            <v>KK</v>
          </cell>
          <cell r="E10337" t="str">
            <v>KKB</v>
          </cell>
          <cell r="F10337">
            <v>750</v>
          </cell>
          <cell r="G10337">
            <v>917867</v>
          </cell>
          <cell r="H10337">
            <v>42.91</v>
          </cell>
          <cell r="I10337" t="str">
            <v>U</v>
          </cell>
          <cell r="J10337"/>
        </row>
        <row r="10338">
          <cell r="A10338">
            <v>909120</v>
          </cell>
          <cell r="B10338" t="str">
            <v>FREI BROS. CHARD RUSSIAN RIVER 750ml</v>
          </cell>
          <cell r="C10338" t="str">
            <v>Y</v>
          </cell>
          <cell r="D10338" t="str">
            <v>YS</v>
          </cell>
          <cell r="E10338" t="str">
            <v>YSE</v>
          </cell>
          <cell r="F10338">
            <v>750</v>
          </cell>
          <cell r="G10338">
            <v>909120</v>
          </cell>
          <cell r="H10338">
            <v>18.989999999999998</v>
          </cell>
          <cell r="I10338" t="str">
            <v>S</v>
          </cell>
          <cell r="J10338"/>
        </row>
        <row r="10339">
          <cell r="A10339">
            <v>567412</v>
          </cell>
          <cell r="B10339" t="str">
            <v>FREI BROTHERS CHARDONNAY SONOM 750ml</v>
          </cell>
          <cell r="C10339" t="str">
            <v>K</v>
          </cell>
          <cell r="D10339" t="str">
            <v>KK</v>
          </cell>
          <cell r="E10339" t="str">
            <v>KKB</v>
          </cell>
          <cell r="F10339">
            <v>750</v>
          </cell>
          <cell r="G10339">
            <v>567412</v>
          </cell>
          <cell r="H10339">
            <v>18.989999999999998</v>
          </cell>
          <cell r="I10339" t="str">
            <v>S</v>
          </cell>
          <cell r="J10339"/>
        </row>
        <row r="10340">
          <cell r="A10340">
            <v>905386</v>
          </cell>
          <cell r="B10340" t="str">
            <v>FREI BROTHERS RES CHARD 750ml</v>
          </cell>
          <cell r="C10340" t="str">
            <v>Y</v>
          </cell>
          <cell r="D10340" t="str">
            <v>YS</v>
          </cell>
          <cell r="E10340" t="str">
            <v>YSE</v>
          </cell>
          <cell r="F10340">
            <v>750</v>
          </cell>
          <cell r="G10340">
            <v>905386</v>
          </cell>
          <cell r="H10340">
            <v>18.989999999999998</v>
          </cell>
          <cell r="I10340" t="str">
            <v>S</v>
          </cell>
          <cell r="J10340"/>
        </row>
        <row r="10341">
          <cell r="A10341">
            <v>567415</v>
          </cell>
          <cell r="B10341" t="str">
            <v>FREI BROTHERS SAUVIGNON BLANC 750ml</v>
          </cell>
          <cell r="C10341" t="str">
            <v>K</v>
          </cell>
          <cell r="D10341" t="str">
            <v>KK</v>
          </cell>
          <cell r="E10341" t="str">
            <v>KKD</v>
          </cell>
          <cell r="F10341">
            <v>750</v>
          </cell>
          <cell r="G10341">
            <v>567415</v>
          </cell>
          <cell r="H10341">
            <v>14.99</v>
          </cell>
          <cell r="I10341">
            <v>1</v>
          </cell>
          <cell r="J10341"/>
        </row>
        <row r="10342">
          <cell r="A10342">
            <v>919160</v>
          </cell>
          <cell r="B10342" t="str">
            <v>FREIHOF WILLIAMS PEAR BRANDY 750ml</v>
          </cell>
          <cell r="C10342" t="str">
            <v>Y</v>
          </cell>
          <cell r="D10342" t="str">
            <v>YS</v>
          </cell>
          <cell r="E10342" t="str">
            <v>YSC</v>
          </cell>
          <cell r="F10342">
            <v>750</v>
          </cell>
          <cell r="G10342">
            <v>919160</v>
          </cell>
          <cell r="H10342">
            <v>44.36</v>
          </cell>
          <cell r="I10342" t="str">
            <v>S</v>
          </cell>
          <cell r="J10342"/>
        </row>
        <row r="10343">
          <cell r="A10343">
            <v>727275</v>
          </cell>
          <cell r="B10343" t="str">
            <v>FREIXENET BLANC DE BLANCS 750ml</v>
          </cell>
          <cell r="C10343" t="str">
            <v>Y</v>
          </cell>
          <cell r="D10343" t="str">
            <v>YS</v>
          </cell>
          <cell r="E10343" t="str">
            <v>YSE</v>
          </cell>
          <cell r="F10343">
            <v>750</v>
          </cell>
          <cell r="G10343">
            <v>727275</v>
          </cell>
          <cell r="H10343">
            <v>8.2200000000000006</v>
          </cell>
          <cell r="I10343" t="str">
            <v>S</v>
          </cell>
          <cell r="J10343"/>
        </row>
        <row r="10344">
          <cell r="A10344">
            <v>904853</v>
          </cell>
          <cell r="B10344" t="str">
            <v>FREIXENET CARTA NEVADA 187ml</v>
          </cell>
          <cell r="C10344" t="str">
            <v>Y</v>
          </cell>
          <cell r="D10344" t="str">
            <v>YS</v>
          </cell>
          <cell r="E10344" t="str">
            <v>YSE</v>
          </cell>
          <cell r="F10344">
            <v>187</v>
          </cell>
          <cell r="G10344">
            <v>904853</v>
          </cell>
          <cell r="H10344">
            <v>3.74</v>
          </cell>
          <cell r="I10344" t="str">
            <v>S</v>
          </cell>
          <cell r="J10344"/>
        </row>
        <row r="10345">
          <cell r="A10345">
            <v>904871</v>
          </cell>
          <cell r="B10345" t="str">
            <v>FREIXENET CARTA NEVADA TGIF 187ml</v>
          </cell>
          <cell r="C10345" t="str">
            <v>Y</v>
          </cell>
          <cell r="D10345" t="str">
            <v>YS</v>
          </cell>
          <cell r="E10345" t="str">
            <v>YSE</v>
          </cell>
          <cell r="F10345">
            <v>187</v>
          </cell>
          <cell r="G10345">
            <v>904871</v>
          </cell>
          <cell r="H10345">
            <v>3.64</v>
          </cell>
          <cell r="I10345" t="str">
            <v>S</v>
          </cell>
          <cell r="J10345"/>
        </row>
        <row r="10346">
          <cell r="A10346">
            <v>707200</v>
          </cell>
          <cell r="B10346" t="str">
            <v>FREIXENET CORDON NEGRO 750ml</v>
          </cell>
          <cell r="C10346" t="str">
            <v>I</v>
          </cell>
          <cell r="D10346" t="str">
            <v>IH</v>
          </cell>
          <cell r="E10346" t="str">
            <v>IHP</v>
          </cell>
          <cell r="F10346">
            <v>750</v>
          </cell>
          <cell r="G10346">
            <v>707200</v>
          </cell>
          <cell r="H10346">
            <v>14.99</v>
          </cell>
          <cell r="I10346">
            <v>1</v>
          </cell>
          <cell r="J10346"/>
        </row>
        <row r="10347">
          <cell r="A10347">
            <v>905098</v>
          </cell>
          <cell r="B10347" t="str">
            <v>FREIXENET CORDON NEGRO BRUT 187ml</v>
          </cell>
          <cell r="C10347" t="str">
            <v>Y</v>
          </cell>
          <cell r="D10347" t="str">
            <v>YS</v>
          </cell>
          <cell r="E10347" t="str">
            <v>YSE</v>
          </cell>
          <cell r="F10347">
            <v>187</v>
          </cell>
          <cell r="G10347">
            <v>905098</v>
          </cell>
          <cell r="H10347">
            <v>4.71</v>
          </cell>
          <cell r="I10347" t="str">
            <v>S</v>
          </cell>
          <cell r="J10347"/>
        </row>
        <row r="10348">
          <cell r="A10348">
            <v>905568</v>
          </cell>
          <cell r="B10348" t="str">
            <v>FREIXENET CORDON NEGRO BRUT EXTRA 375ml</v>
          </cell>
          <cell r="C10348" t="str">
            <v>Y</v>
          </cell>
          <cell r="D10348" t="str">
            <v>YS</v>
          </cell>
          <cell r="E10348" t="str">
            <v>YSE</v>
          </cell>
          <cell r="F10348">
            <v>375</v>
          </cell>
          <cell r="G10348">
            <v>905568</v>
          </cell>
          <cell r="H10348">
            <v>6.76</v>
          </cell>
          <cell r="I10348" t="str">
            <v>S</v>
          </cell>
          <cell r="J10348"/>
        </row>
        <row r="10349">
          <cell r="A10349">
            <v>707325</v>
          </cell>
          <cell r="B10349" t="str">
            <v>FREIXENET CORDON NEGRO X-DRY 750ml</v>
          </cell>
          <cell r="C10349" t="str">
            <v>I</v>
          </cell>
          <cell r="D10349" t="str">
            <v>IH</v>
          </cell>
          <cell r="E10349" t="str">
            <v>IHP</v>
          </cell>
          <cell r="F10349">
            <v>750</v>
          </cell>
          <cell r="G10349">
            <v>707325</v>
          </cell>
          <cell r="H10349">
            <v>14.99</v>
          </cell>
          <cell r="I10349">
            <v>1</v>
          </cell>
          <cell r="J10349"/>
        </row>
        <row r="10350">
          <cell r="A10350">
            <v>727225</v>
          </cell>
          <cell r="B10350" t="str">
            <v>FREIXENET CORDON NEGRO X-DRY 1500ml</v>
          </cell>
          <cell r="C10350" t="str">
            <v>I</v>
          </cell>
          <cell r="D10350" t="str">
            <v>IH</v>
          </cell>
          <cell r="E10350" t="str">
            <v>IHL</v>
          </cell>
          <cell r="F10350">
            <v>1500</v>
          </cell>
          <cell r="G10350">
            <v>727225</v>
          </cell>
          <cell r="H10350">
            <v>30.59</v>
          </cell>
          <cell r="I10350" t="str">
            <v>U</v>
          </cell>
          <cell r="J10350"/>
        </row>
        <row r="10351">
          <cell r="A10351">
            <v>707305</v>
          </cell>
          <cell r="B10351" t="str">
            <v>FREIXENET SEMI-SECO 750ml</v>
          </cell>
          <cell r="C10351" t="str">
            <v>I</v>
          </cell>
          <cell r="D10351" t="str">
            <v>IP</v>
          </cell>
          <cell r="E10351" t="str">
            <v>IPP</v>
          </cell>
          <cell r="F10351">
            <v>750</v>
          </cell>
          <cell r="G10351">
            <v>707305</v>
          </cell>
          <cell r="H10351">
            <v>12.23</v>
          </cell>
          <cell r="I10351" t="str">
            <v>X</v>
          </cell>
          <cell r="J10351"/>
        </row>
        <row r="10352">
          <cell r="A10352">
            <v>900507</v>
          </cell>
          <cell r="B10352" t="str">
            <v>FRENCH LIBATION PCFW CASE 750ml</v>
          </cell>
          <cell r="C10352" t="str">
            <v>Y</v>
          </cell>
          <cell r="D10352" t="str">
            <v>YS</v>
          </cell>
          <cell r="E10352" t="str">
            <v>YSE</v>
          </cell>
          <cell r="F10352">
            <v>750</v>
          </cell>
          <cell r="G10352">
            <v>900507</v>
          </cell>
          <cell r="H10352">
            <v>14.69</v>
          </cell>
          <cell r="I10352" t="str">
            <v>S</v>
          </cell>
          <cell r="J10352"/>
        </row>
        <row r="10353">
          <cell r="A10353">
            <v>922195</v>
          </cell>
          <cell r="B10353" t="str">
            <v>FRENCH POOL TOTE/FRENCH ROSE 1500 ml</v>
          </cell>
          <cell r="C10353" t="str">
            <v>Y</v>
          </cell>
          <cell r="D10353" t="str">
            <v>YG</v>
          </cell>
          <cell r="E10353" t="str">
            <v>YGE</v>
          </cell>
          <cell r="F10353">
            <v>1500</v>
          </cell>
          <cell r="G10353">
            <v>922195</v>
          </cell>
          <cell r="H10353">
            <v>24.19</v>
          </cell>
          <cell r="I10353" t="str">
            <v>D</v>
          </cell>
          <cell r="J10353"/>
        </row>
        <row r="10354">
          <cell r="A10354">
            <v>281332</v>
          </cell>
          <cell r="B10354" t="str">
            <v>FRENCH RABBIT CHARDONNAY 1000ml</v>
          </cell>
          <cell r="C10354" t="str">
            <v>K</v>
          </cell>
          <cell r="D10354" t="str">
            <v>KK</v>
          </cell>
          <cell r="E10354" t="str">
            <v>KKB</v>
          </cell>
          <cell r="F10354">
            <v>1000</v>
          </cell>
          <cell r="G10354">
            <v>281332</v>
          </cell>
          <cell r="H10354">
            <v>7.99</v>
          </cell>
          <cell r="I10354" t="str">
            <v>D</v>
          </cell>
          <cell r="J10354"/>
        </row>
        <row r="10355">
          <cell r="A10355">
            <v>281338</v>
          </cell>
          <cell r="B10355" t="str">
            <v>FRENCH RABBIT PINOT NOIR 1000ml</v>
          </cell>
          <cell r="C10355" t="str">
            <v>P</v>
          </cell>
          <cell r="D10355" t="str">
            <v>PL</v>
          </cell>
          <cell r="E10355" t="str">
            <v>PLR</v>
          </cell>
          <cell r="F10355">
            <v>1000</v>
          </cell>
          <cell r="G10355">
            <v>281338</v>
          </cell>
          <cell r="H10355">
            <v>11.95</v>
          </cell>
          <cell r="I10355" t="str">
            <v>D</v>
          </cell>
          <cell r="J10355"/>
        </row>
        <row r="10356">
          <cell r="A10356">
            <v>955776</v>
          </cell>
          <cell r="B10356" t="str">
            <v>FRENCH WINE CLUB 750ml</v>
          </cell>
          <cell r="C10356" t="str">
            <v>Y</v>
          </cell>
          <cell r="D10356" t="str">
            <v>YS</v>
          </cell>
          <cell r="E10356" t="str">
            <v>YSE</v>
          </cell>
          <cell r="F10356">
            <v>750</v>
          </cell>
          <cell r="G10356">
            <v>955776</v>
          </cell>
          <cell r="H10356">
            <v>58.33</v>
          </cell>
          <cell r="I10356" t="str">
            <v>S</v>
          </cell>
          <cell r="J10356"/>
        </row>
        <row r="10357">
          <cell r="A10357">
            <v>924513</v>
          </cell>
          <cell r="B10357" t="str">
            <v>FRENCH WINE CLUB 2 750ml</v>
          </cell>
          <cell r="C10357" t="str">
            <v>Y</v>
          </cell>
          <cell r="D10357" t="str">
            <v>YS</v>
          </cell>
          <cell r="E10357" t="str">
            <v>YSE</v>
          </cell>
          <cell r="F10357">
            <v>750</v>
          </cell>
          <cell r="G10357">
            <v>924513</v>
          </cell>
          <cell r="H10357">
            <v>66.67</v>
          </cell>
          <cell r="I10357" t="str">
            <v>S</v>
          </cell>
          <cell r="J10357"/>
        </row>
        <row r="10358">
          <cell r="A10358">
            <v>902876</v>
          </cell>
          <cell r="B10358" t="str">
            <v>FRENCHIE NAPOLEAN CABERNET 750ml</v>
          </cell>
          <cell r="C10358" t="str">
            <v>Y</v>
          </cell>
          <cell r="D10358" t="str">
            <v>YS</v>
          </cell>
          <cell r="E10358" t="str">
            <v>YSE</v>
          </cell>
          <cell r="F10358">
            <v>750</v>
          </cell>
          <cell r="G10358">
            <v>902876</v>
          </cell>
          <cell r="H10358">
            <v>42.87</v>
          </cell>
          <cell r="I10358" t="str">
            <v>S</v>
          </cell>
          <cell r="J10358"/>
        </row>
        <row r="10359">
          <cell r="A10359">
            <v>917727</v>
          </cell>
          <cell r="B10359" t="str">
            <v>FRENZY SAUV BLANC NZ 750ml</v>
          </cell>
          <cell r="C10359" t="str">
            <v>K</v>
          </cell>
          <cell r="D10359" t="str">
            <v>KR</v>
          </cell>
          <cell r="E10359" t="str">
            <v>KRV</v>
          </cell>
          <cell r="F10359">
            <v>750</v>
          </cell>
          <cell r="G10359">
            <v>917727</v>
          </cell>
          <cell r="H10359">
            <v>17.95</v>
          </cell>
          <cell r="I10359">
            <v>1</v>
          </cell>
          <cell r="J10359"/>
        </row>
        <row r="10360">
          <cell r="A10360">
            <v>903197</v>
          </cell>
          <cell r="B10360" t="str">
            <v>FRESCOBALDI CASTIGLIONI CHIANTI 750ml</v>
          </cell>
          <cell r="C10360" t="str">
            <v>Y</v>
          </cell>
          <cell r="D10360" t="str">
            <v>YS</v>
          </cell>
          <cell r="E10360" t="str">
            <v>YSE</v>
          </cell>
          <cell r="F10360">
            <v>750</v>
          </cell>
          <cell r="G10360">
            <v>903197</v>
          </cell>
          <cell r="H10360">
            <v>15.57</v>
          </cell>
          <cell r="I10360" t="str">
            <v>S</v>
          </cell>
          <cell r="J10360"/>
        </row>
        <row r="10361">
          <cell r="A10361">
            <v>906031</v>
          </cell>
          <cell r="B10361" t="str">
            <v>FRESCOBALDI MONTESODI'11/12 750ml</v>
          </cell>
          <cell r="C10361" t="str">
            <v>P</v>
          </cell>
          <cell r="D10361" t="str">
            <v>PR</v>
          </cell>
          <cell r="E10361" t="str">
            <v>PRH</v>
          </cell>
          <cell r="F10361">
            <v>750</v>
          </cell>
          <cell r="G10361">
            <v>906031</v>
          </cell>
          <cell r="H10361">
            <v>24.5</v>
          </cell>
          <cell r="I10361" t="str">
            <v>X</v>
          </cell>
          <cell r="J10361"/>
        </row>
        <row r="10362">
          <cell r="A10362">
            <v>342020</v>
          </cell>
          <cell r="B10362" t="str">
            <v>FRESCOBALDI NIPOZZANO RIS'15/16 750ml</v>
          </cell>
          <cell r="C10362" t="str">
            <v>P</v>
          </cell>
          <cell r="D10362" t="str">
            <v>PR</v>
          </cell>
          <cell r="E10362" t="str">
            <v>PRH</v>
          </cell>
          <cell r="F10362">
            <v>750</v>
          </cell>
          <cell r="G10362">
            <v>342020</v>
          </cell>
          <cell r="H10362">
            <v>22.99</v>
          </cell>
          <cell r="I10362" t="str">
            <v>L</v>
          </cell>
          <cell r="J10362"/>
        </row>
        <row r="10363">
          <cell r="A10363">
            <v>915078</v>
          </cell>
          <cell r="B10363" t="str">
            <v>FRESCOBALDI POMINO BIANCO RES'07 750ml</v>
          </cell>
          <cell r="C10363" t="str">
            <v>K</v>
          </cell>
          <cell r="D10363" t="str">
            <v>KR</v>
          </cell>
          <cell r="E10363" t="str">
            <v>KRL</v>
          </cell>
          <cell r="F10363">
            <v>750</v>
          </cell>
          <cell r="G10363">
            <v>915078</v>
          </cell>
          <cell r="H10363">
            <v>39.65</v>
          </cell>
          <cell r="I10363" t="str">
            <v>X</v>
          </cell>
          <cell r="J10363"/>
        </row>
        <row r="10364">
          <cell r="A10364">
            <v>364720</v>
          </cell>
          <cell r="B10364" t="str">
            <v>FRESCOBALDI POMINO CAST ROS'14/15 750ml</v>
          </cell>
          <cell r="C10364" t="str">
            <v>P</v>
          </cell>
          <cell r="D10364" t="str">
            <v>PR</v>
          </cell>
          <cell r="E10364" t="str">
            <v>PRI</v>
          </cell>
          <cell r="F10364">
            <v>750</v>
          </cell>
          <cell r="G10364">
            <v>364720</v>
          </cell>
          <cell r="H10364">
            <v>30.99</v>
          </cell>
          <cell r="I10364" t="str">
            <v>X</v>
          </cell>
          <cell r="J10364"/>
        </row>
        <row r="10365">
          <cell r="A10365">
            <v>369735</v>
          </cell>
          <cell r="B10365" t="str">
            <v>FRESCOBALDI REMOLE TOSCANA 750ml</v>
          </cell>
          <cell r="C10365" t="str">
            <v>P</v>
          </cell>
          <cell r="D10365" t="str">
            <v>PR</v>
          </cell>
          <cell r="E10365" t="str">
            <v>PRI</v>
          </cell>
          <cell r="F10365">
            <v>750</v>
          </cell>
          <cell r="G10365">
            <v>369735</v>
          </cell>
          <cell r="H10365">
            <v>11</v>
          </cell>
          <cell r="I10365" t="str">
            <v>S</v>
          </cell>
          <cell r="J10365"/>
        </row>
        <row r="10366">
          <cell r="A10366">
            <v>949306</v>
          </cell>
          <cell r="B10366" t="str">
            <v>FRESH ROAST 650ml</v>
          </cell>
          <cell r="C10366" t="str">
            <v>Y</v>
          </cell>
          <cell r="D10366" t="str">
            <v>YS</v>
          </cell>
          <cell r="E10366" t="str">
            <v>YST</v>
          </cell>
          <cell r="F10366">
            <v>650</v>
          </cell>
          <cell r="G10366">
            <v>949306</v>
          </cell>
          <cell r="H10366">
            <v>7.74</v>
          </cell>
          <cell r="I10366" t="str">
            <v>S</v>
          </cell>
          <cell r="J10366"/>
        </row>
        <row r="10367">
          <cell r="A10367">
            <v>922647</v>
          </cell>
          <cell r="B10367" t="str">
            <v>FRESH VINE CHARDONNAY 750ml</v>
          </cell>
          <cell r="C10367" t="str">
            <v>K</v>
          </cell>
          <cell r="D10367" t="str">
            <v>KK</v>
          </cell>
          <cell r="E10367" t="str">
            <v>KKB</v>
          </cell>
          <cell r="F10367">
            <v>750</v>
          </cell>
          <cell r="G10367">
            <v>922647</v>
          </cell>
          <cell r="H10367">
            <v>24.99</v>
          </cell>
          <cell r="I10367">
            <v>1</v>
          </cell>
          <cell r="J10367"/>
        </row>
        <row r="10368">
          <cell r="A10368">
            <v>922718</v>
          </cell>
          <cell r="B10368" t="str">
            <v>FRESH VINE PINOT NOIR 750ml</v>
          </cell>
          <cell r="C10368" t="str">
            <v>P</v>
          </cell>
          <cell r="D10368" t="str">
            <v>PL</v>
          </cell>
          <cell r="E10368" t="str">
            <v>PLR</v>
          </cell>
          <cell r="F10368">
            <v>750</v>
          </cell>
          <cell r="G10368">
            <v>922718</v>
          </cell>
          <cell r="H10368">
            <v>24.99</v>
          </cell>
          <cell r="I10368">
            <v>1</v>
          </cell>
          <cell r="J10368"/>
        </row>
        <row r="10369">
          <cell r="A10369">
            <v>952030</v>
          </cell>
          <cell r="B10369" t="str">
            <v>FREY AGRICULTURIST BLANC 750ml</v>
          </cell>
          <cell r="C10369" t="str">
            <v>K</v>
          </cell>
          <cell r="D10369" t="str">
            <v>KF</v>
          </cell>
          <cell r="E10369" t="str">
            <v>KFP</v>
          </cell>
          <cell r="F10369">
            <v>750</v>
          </cell>
          <cell r="G10369">
            <v>952030</v>
          </cell>
          <cell r="H10369">
            <v>13.14</v>
          </cell>
          <cell r="I10369">
            <v>1</v>
          </cell>
          <cell r="J10369"/>
        </row>
        <row r="10370">
          <cell r="A10370">
            <v>953718</v>
          </cell>
          <cell r="B10370" t="str">
            <v>FREY BIODYNAMIC FIELD BLEND 750ml</v>
          </cell>
          <cell r="C10370" t="str">
            <v>P</v>
          </cell>
          <cell r="D10370" t="str">
            <v>PF</v>
          </cell>
          <cell r="E10370" t="str">
            <v>PFP</v>
          </cell>
          <cell r="F10370">
            <v>750</v>
          </cell>
          <cell r="G10370">
            <v>953718</v>
          </cell>
          <cell r="H10370">
            <v>16.28</v>
          </cell>
          <cell r="I10370" t="str">
            <v>L</v>
          </cell>
          <cell r="J10370"/>
        </row>
        <row r="10371">
          <cell r="A10371">
            <v>953399</v>
          </cell>
          <cell r="B10371" t="str">
            <v>FREY BIODYNAMIC TEMPARANILLO 750ml</v>
          </cell>
          <cell r="C10371" t="str">
            <v>Y</v>
          </cell>
          <cell r="D10371" t="str">
            <v>YS</v>
          </cell>
          <cell r="E10371" t="str">
            <v>YSE</v>
          </cell>
          <cell r="F10371">
            <v>750</v>
          </cell>
          <cell r="G10371">
            <v>953399</v>
          </cell>
          <cell r="H10371">
            <v>16.79</v>
          </cell>
          <cell r="I10371" t="str">
            <v>S</v>
          </cell>
          <cell r="J10371"/>
        </row>
        <row r="10372">
          <cell r="A10372">
            <v>975984</v>
          </cell>
          <cell r="B10372" t="str">
            <v>FREY CABERNET ORGANIC'18/19 750ml</v>
          </cell>
          <cell r="C10372" t="str">
            <v>P</v>
          </cell>
          <cell r="D10372" t="str">
            <v>PL</v>
          </cell>
          <cell r="E10372" t="str">
            <v>PLB</v>
          </cell>
          <cell r="F10372">
            <v>750</v>
          </cell>
          <cell r="G10372">
            <v>975984</v>
          </cell>
          <cell r="H10372">
            <v>19.399999999999999</v>
          </cell>
          <cell r="I10372" t="str">
            <v>X</v>
          </cell>
          <cell r="J10372"/>
        </row>
        <row r="10373">
          <cell r="A10373">
            <v>950964</v>
          </cell>
          <cell r="B10373" t="str">
            <v>FREY CHARD BIODYN'16/17 750ml</v>
          </cell>
          <cell r="C10373" t="str">
            <v>K</v>
          </cell>
          <cell r="D10373" t="str">
            <v>KK</v>
          </cell>
          <cell r="E10373" t="str">
            <v>KKB</v>
          </cell>
          <cell r="F10373">
            <v>750</v>
          </cell>
          <cell r="G10373">
            <v>950964</v>
          </cell>
          <cell r="H10373">
            <v>20.97</v>
          </cell>
          <cell r="I10373" t="str">
            <v>X</v>
          </cell>
          <cell r="J10373"/>
        </row>
        <row r="10374">
          <cell r="A10374">
            <v>910201</v>
          </cell>
          <cell r="B10374" t="str">
            <v>FREY MERLOT ORGANIC'18/19 750ml</v>
          </cell>
          <cell r="C10374" t="str">
            <v>P</v>
          </cell>
          <cell r="D10374" t="str">
            <v>PL</v>
          </cell>
          <cell r="E10374" t="str">
            <v>PLF</v>
          </cell>
          <cell r="F10374">
            <v>750</v>
          </cell>
          <cell r="G10374">
            <v>910201</v>
          </cell>
          <cell r="H10374">
            <v>15.75</v>
          </cell>
          <cell r="I10374" t="str">
            <v>L</v>
          </cell>
          <cell r="J10374"/>
        </row>
        <row r="10375">
          <cell r="A10375">
            <v>903582</v>
          </cell>
          <cell r="B10375" t="str">
            <v>FREY NATURAL RED ORGANIC NV 750ml</v>
          </cell>
          <cell r="C10375" t="str">
            <v>P</v>
          </cell>
          <cell r="D10375" t="str">
            <v>PL</v>
          </cell>
          <cell r="E10375" t="str">
            <v>PLU</v>
          </cell>
          <cell r="F10375">
            <v>750</v>
          </cell>
          <cell r="G10375">
            <v>903582</v>
          </cell>
          <cell r="H10375">
            <v>10.7</v>
          </cell>
          <cell r="I10375" t="str">
            <v>L</v>
          </cell>
          <cell r="J10375"/>
        </row>
        <row r="10376">
          <cell r="A10376">
            <v>920623</v>
          </cell>
          <cell r="B10376" t="str">
            <v>FREY PACIFIC REDWOOD PINOT NOIR 750ml</v>
          </cell>
          <cell r="C10376" t="str">
            <v>Y</v>
          </cell>
          <cell r="D10376" t="str">
            <v>YS</v>
          </cell>
          <cell r="E10376" t="str">
            <v>YSE</v>
          </cell>
          <cell r="F10376">
            <v>750</v>
          </cell>
          <cell r="G10376">
            <v>920623</v>
          </cell>
          <cell r="H10376">
            <v>15.75</v>
          </cell>
          <cell r="I10376" t="str">
            <v>S</v>
          </cell>
          <cell r="J10376"/>
        </row>
        <row r="10377">
          <cell r="A10377">
            <v>915213</v>
          </cell>
          <cell r="B10377" t="str">
            <v>FREY PETITE SYRAH ORGANIC'19 750ml</v>
          </cell>
          <cell r="C10377" t="str">
            <v>P</v>
          </cell>
          <cell r="D10377" t="str">
            <v>PL</v>
          </cell>
          <cell r="E10377" t="str">
            <v>PLJ</v>
          </cell>
          <cell r="F10377">
            <v>750</v>
          </cell>
          <cell r="G10377">
            <v>915213</v>
          </cell>
          <cell r="H10377">
            <v>20.97</v>
          </cell>
          <cell r="I10377" t="str">
            <v>L</v>
          </cell>
          <cell r="J10377"/>
        </row>
        <row r="10378">
          <cell r="A10378">
            <v>911592</v>
          </cell>
          <cell r="B10378" t="str">
            <v>FREY PINOT ORGANIC MENDO'20/21 750ml</v>
          </cell>
          <cell r="C10378" t="str">
            <v>P</v>
          </cell>
          <cell r="D10378" t="str">
            <v>PL</v>
          </cell>
          <cell r="E10378" t="str">
            <v>PLR</v>
          </cell>
          <cell r="F10378">
            <v>750</v>
          </cell>
          <cell r="G10378">
            <v>911592</v>
          </cell>
          <cell r="H10378">
            <v>20.97</v>
          </cell>
          <cell r="I10378" t="str">
            <v>X</v>
          </cell>
          <cell r="J10378"/>
        </row>
        <row r="10379">
          <cell r="A10379">
            <v>916603</v>
          </cell>
          <cell r="B10379" t="str">
            <v>FREY ROSE ORGANIC NV 750ml</v>
          </cell>
          <cell r="C10379" t="str">
            <v>M</v>
          </cell>
          <cell r="D10379" t="str">
            <v>MP</v>
          </cell>
          <cell r="E10379" t="str">
            <v>MPW</v>
          </cell>
          <cell r="F10379">
            <v>750</v>
          </cell>
          <cell r="G10379">
            <v>916603</v>
          </cell>
          <cell r="H10379">
            <v>11.05</v>
          </cell>
          <cell r="I10379" t="str">
            <v>L</v>
          </cell>
          <cell r="J10379"/>
        </row>
        <row r="10380">
          <cell r="A10380">
            <v>915211</v>
          </cell>
          <cell r="B10380" t="str">
            <v>FREY SAUV BLANC ORGANIC'19/20 750ml</v>
          </cell>
          <cell r="C10380" t="str">
            <v>K</v>
          </cell>
          <cell r="D10380" t="str">
            <v>KK</v>
          </cell>
          <cell r="E10380" t="str">
            <v>KKD</v>
          </cell>
          <cell r="F10380">
            <v>750</v>
          </cell>
          <cell r="G10380">
            <v>915211</v>
          </cell>
          <cell r="H10380">
            <v>15.22</v>
          </cell>
          <cell r="I10380" t="str">
            <v>L</v>
          </cell>
          <cell r="J10380"/>
        </row>
        <row r="10381">
          <cell r="A10381">
            <v>977037</v>
          </cell>
          <cell r="B10381" t="str">
            <v>FREY SYRAH ORGANIC'19/20 750ml</v>
          </cell>
          <cell r="C10381" t="str">
            <v>P</v>
          </cell>
          <cell r="D10381" t="str">
            <v>PL</v>
          </cell>
          <cell r="E10381" t="str">
            <v>PLJ</v>
          </cell>
          <cell r="F10381">
            <v>750</v>
          </cell>
          <cell r="G10381">
            <v>977037</v>
          </cell>
          <cell r="H10381">
            <v>16.79</v>
          </cell>
          <cell r="I10381" t="str">
            <v>L</v>
          </cell>
          <cell r="J10381"/>
        </row>
        <row r="10382">
          <cell r="A10382">
            <v>910200</v>
          </cell>
          <cell r="B10382" t="str">
            <v>FREY ZIN ORGANIC BIODYN 750ml</v>
          </cell>
          <cell r="C10382" t="str">
            <v>Y</v>
          </cell>
          <cell r="D10382" t="str">
            <v>YS</v>
          </cell>
          <cell r="E10382" t="str">
            <v>YSE</v>
          </cell>
          <cell r="F10382">
            <v>750</v>
          </cell>
          <cell r="G10382">
            <v>910200</v>
          </cell>
          <cell r="H10382">
            <v>20.97</v>
          </cell>
          <cell r="I10382" t="str">
            <v>S</v>
          </cell>
          <cell r="J10382"/>
        </row>
        <row r="10383">
          <cell r="A10383">
            <v>955289</v>
          </cell>
          <cell r="B10383" t="str">
            <v>FREY ZINFANDEL 750ml</v>
          </cell>
          <cell r="C10383" t="str">
            <v>Y</v>
          </cell>
          <cell r="D10383" t="str">
            <v>YS</v>
          </cell>
          <cell r="E10383" t="str">
            <v>YSE</v>
          </cell>
          <cell r="F10383">
            <v>750</v>
          </cell>
          <cell r="G10383">
            <v>955289</v>
          </cell>
          <cell r="H10383">
            <v>15.75</v>
          </cell>
          <cell r="I10383" t="str">
            <v>S</v>
          </cell>
          <cell r="J10383"/>
        </row>
        <row r="10384">
          <cell r="A10384">
            <v>952730</v>
          </cell>
          <cell r="B10384" t="str">
            <v>FRICO FRIZZANTE BLANC CAN 250 ml</v>
          </cell>
          <cell r="C10384" t="str">
            <v>Y</v>
          </cell>
          <cell r="D10384" t="str">
            <v>YS</v>
          </cell>
          <cell r="E10384" t="str">
            <v>YSE</v>
          </cell>
          <cell r="F10384">
            <v>250</v>
          </cell>
          <cell r="G10384">
            <v>952730</v>
          </cell>
          <cell r="H10384">
            <v>2.64</v>
          </cell>
          <cell r="I10384" t="str">
            <v>S</v>
          </cell>
          <cell r="J10384"/>
        </row>
        <row r="10385">
          <cell r="A10385">
            <v>733018</v>
          </cell>
          <cell r="B10385" t="str">
            <v>FRICO LAMBRUSCO CAN 250 ml</v>
          </cell>
          <cell r="C10385" t="str">
            <v>I</v>
          </cell>
          <cell r="D10385" t="str">
            <v>IH</v>
          </cell>
          <cell r="E10385" t="str">
            <v>IHC</v>
          </cell>
          <cell r="F10385">
            <v>250</v>
          </cell>
          <cell r="G10385">
            <v>733018</v>
          </cell>
          <cell r="H10385">
            <v>2.64</v>
          </cell>
          <cell r="I10385">
            <v>1</v>
          </cell>
          <cell r="J10385"/>
        </row>
        <row r="10386">
          <cell r="A10386">
            <v>902481</v>
          </cell>
          <cell r="B10386" t="str">
            <v>FRICO ROSATO SANGIOVESE 750ml</v>
          </cell>
          <cell r="C10386" t="str">
            <v>Y</v>
          </cell>
          <cell r="D10386" t="str">
            <v>YS</v>
          </cell>
          <cell r="E10386" t="str">
            <v>YSE</v>
          </cell>
          <cell r="F10386">
            <v>750</v>
          </cell>
          <cell r="G10386">
            <v>902481</v>
          </cell>
          <cell r="H10386">
            <v>10.98</v>
          </cell>
          <cell r="I10386" t="str">
            <v>S</v>
          </cell>
          <cell r="J10386"/>
        </row>
        <row r="10387">
          <cell r="A10387">
            <v>920604</v>
          </cell>
          <cell r="B10387" t="str">
            <v>FRIDA KAHLO ANEJO TEQ 750ml</v>
          </cell>
          <cell r="C10387" t="str">
            <v>Y</v>
          </cell>
          <cell r="D10387" t="str">
            <v>YS</v>
          </cell>
          <cell r="E10387" t="str">
            <v>YSA</v>
          </cell>
          <cell r="F10387">
            <v>750</v>
          </cell>
          <cell r="G10387">
            <v>920604</v>
          </cell>
          <cell r="H10387">
            <v>76.55</v>
          </cell>
          <cell r="I10387" t="str">
            <v>S</v>
          </cell>
          <cell r="J10387"/>
        </row>
        <row r="10388">
          <cell r="A10388">
            <v>920602</v>
          </cell>
          <cell r="B10388" t="str">
            <v>FRIDA KAHLO BLANC TEQ 750ml</v>
          </cell>
          <cell r="C10388" t="str">
            <v>Y</v>
          </cell>
          <cell r="D10388" t="str">
            <v>YS</v>
          </cell>
          <cell r="E10388" t="str">
            <v>YSA</v>
          </cell>
          <cell r="F10388">
            <v>750</v>
          </cell>
          <cell r="G10388">
            <v>920602</v>
          </cell>
          <cell r="H10388">
            <v>42</v>
          </cell>
          <cell r="I10388" t="str">
            <v>S</v>
          </cell>
          <cell r="J10388"/>
        </row>
        <row r="10389">
          <cell r="A10389">
            <v>920603</v>
          </cell>
          <cell r="B10389" t="str">
            <v>FRIDA KAHLO REPOSADOTEQ 750ml</v>
          </cell>
          <cell r="C10389" t="str">
            <v>Y</v>
          </cell>
          <cell r="D10389" t="str">
            <v>YS</v>
          </cell>
          <cell r="E10389" t="str">
            <v>YSA</v>
          </cell>
          <cell r="F10389">
            <v>750</v>
          </cell>
          <cell r="G10389">
            <v>920603</v>
          </cell>
          <cell r="H10389">
            <v>51.86</v>
          </cell>
          <cell r="I10389" t="str">
            <v>S</v>
          </cell>
          <cell r="J10389"/>
        </row>
        <row r="10390">
          <cell r="A10390">
            <v>922290</v>
          </cell>
          <cell r="B10390" t="str">
            <v>FRIEND AND FARMER RED 750ml</v>
          </cell>
          <cell r="C10390" t="str">
            <v>Y</v>
          </cell>
          <cell r="D10390" t="str">
            <v>YS</v>
          </cell>
          <cell r="E10390" t="str">
            <v>YSE</v>
          </cell>
          <cell r="F10390">
            <v>750</v>
          </cell>
          <cell r="G10390">
            <v>922290</v>
          </cell>
          <cell r="H10390">
            <v>15.21</v>
          </cell>
          <cell r="I10390" t="str">
            <v>S</v>
          </cell>
          <cell r="J10390"/>
        </row>
        <row r="10391">
          <cell r="A10391">
            <v>922293</v>
          </cell>
          <cell r="B10391" t="str">
            <v>FRIEND AND FARMER WHITE 750ml</v>
          </cell>
          <cell r="C10391" t="str">
            <v>Y</v>
          </cell>
          <cell r="D10391" t="str">
            <v>YS</v>
          </cell>
          <cell r="E10391" t="str">
            <v>YSE</v>
          </cell>
          <cell r="F10391">
            <v>750</v>
          </cell>
          <cell r="G10391">
            <v>922293</v>
          </cell>
          <cell r="H10391">
            <v>15.21</v>
          </cell>
          <cell r="I10391" t="str">
            <v>S</v>
          </cell>
          <cell r="J10391"/>
        </row>
        <row r="10392">
          <cell r="A10392">
            <v>34366</v>
          </cell>
          <cell r="B10392" t="str">
            <v>FRIS VODKA 750ml</v>
          </cell>
          <cell r="C10392" t="str">
            <v>A</v>
          </cell>
          <cell r="D10392" t="str">
            <v>AD</v>
          </cell>
          <cell r="E10392" t="str">
            <v>ADF</v>
          </cell>
          <cell r="F10392">
            <v>750</v>
          </cell>
          <cell r="G10392">
            <v>34366</v>
          </cell>
          <cell r="H10392">
            <v>5.49</v>
          </cell>
          <cell r="I10392" t="str">
            <v>D</v>
          </cell>
          <cell r="J10392"/>
        </row>
        <row r="10393">
          <cell r="A10393">
            <v>34368</v>
          </cell>
          <cell r="B10393" t="str">
            <v>FRIS VODKA 1750ml</v>
          </cell>
          <cell r="C10393" t="str">
            <v>A</v>
          </cell>
          <cell r="D10393" t="str">
            <v>AD</v>
          </cell>
          <cell r="E10393" t="str">
            <v>ADF</v>
          </cell>
          <cell r="F10393">
            <v>1750</v>
          </cell>
          <cell r="G10393">
            <v>34368</v>
          </cell>
          <cell r="H10393">
            <v>19.989999999999998</v>
          </cell>
          <cell r="I10393">
            <v>1</v>
          </cell>
          <cell r="J10393"/>
        </row>
        <row r="10394">
          <cell r="A10394">
            <v>950180</v>
          </cell>
          <cell r="B10394" t="str">
            <v>FRISK RIESLING PRICKLY'20 750ml</v>
          </cell>
          <cell r="C10394" t="str">
            <v>K</v>
          </cell>
          <cell r="D10394" t="str">
            <v>KR</v>
          </cell>
          <cell r="E10394" t="str">
            <v>KRT</v>
          </cell>
          <cell r="F10394">
            <v>750</v>
          </cell>
          <cell r="G10394">
            <v>950180</v>
          </cell>
          <cell r="H10394">
            <v>10.75</v>
          </cell>
          <cell r="I10394" t="str">
            <v>L</v>
          </cell>
          <cell r="J10394"/>
        </row>
        <row r="10395">
          <cell r="A10395">
            <v>900225</v>
          </cell>
          <cell r="B10395" t="str">
            <v>FRITZ MULLER PERLWEIN 750ml</v>
          </cell>
          <cell r="C10395" t="str">
            <v>Y</v>
          </cell>
          <cell r="D10395" t="str">
            <v>YS</v>
          </cell>
          <cell r="E10395" t="str">
            <v>YSE</v>
          </cell>
          <cell r="F10395">
            <v>750</v>
          </cell>
          <cell r="G10395">
            <v>900225</v>
          </cell>
          <cell r="H10395">
            <v>16.739999999999998</v>
          </cell>
          <cell r="I10395" t="str">
            <v>U</v>
          </cell>
          <cell r="J10395"/>
        </row>
        <row r="10396">
          <cell r="A10396">
            <v>953917</v>
          </cell>
          <cell r="B10396" t="str">
            <v>FRITZ MULLER SEMI SPARKLING WHITE 750ml</v>
          </cell>
          <cell r="C10396" t="str">
            <v>Y</v>
          </cell>
          <cell r="D10396" t="str">
            <v>YS</v>
          </cell>
          <cell r="E10396" t="str">
            <v>YSE</v>
          </cell>
          <cell r="F10396">
            <v>750</v>
          </cell>
          <cell r="G10396">
            <v>953917</v>
          </cell>
          <cell r="H10396">
            <v>16.11</v>
          </cell>
          <cell r="I10396" t="str">
            <v>S</v>
          </cell>
          <cell r="J10396"/>
        </row>
        <row r="10397">
          <cell r="A10397">
            <v>903034</v>
          </cell>
          <cell r="B10397" t="str">
            <v>FRITZ RIESLING QBA '16 750ml</v>
          </cell>
          <cell r="C10397" t="str">
            <v>K</v>
          </cell>
          <cell r="D10397" t="str">
            <v>KR</v>
          </cell>
          <cell r="E10397" t="str">
            <v>KRG</v>
          </cell>
          <cell r="F10397">
            <v>750</v>
          </cell>
          <cell r="G10397">
            <v>903034</v>
          </cell>
          <cell r="H10397">
            <v>8.42</v>
          </cell>
          <cell r="I10397" t="str">
            <v>X</v>
          </cell>
          <cell r="J10397"/>
        </row>
        <row r="10398">
          <cell r="A10398">
            <v>922082</v>
          </cell>
          <cell r="B10398" t="str">
            <v>FRITZZ SPARKLING CAN 250ml</v>
          </cell>
          <cell r="C10398" t="str">
            <v>Y</v>
          </cell>
          <cell r="D10398" t="str">
            <v>YS</v>
          </cell>
          <cell r="E10398" t="str">
            <v>YSE</v>
          </cell>
          <cell r="F10398">
            <v>250</v>
          </cell>
          <cell r="G10398">
            <v>922082</v>
          </cell>
          <cell r="H10398">
            <v>4.99</v>
          </cell>
          <cell r="I10398" t="str">
            <v>S</v>
          </cell>
          <cell r="J10398"/>
        </row>
        <row r="10399">
          <cell r="A10399">
            <v>916556</v>
          </cell>
          <cell r="B10399" t="str">
            <v>FROGMORE CRK CHARDONNAY'07 750ml</v>
          </cell>
          <cell r="C10399" t="str">
            <v>K</v>
          </cell>
          <cell r="D10399" t="str">
            <v>KR</v>
          </cell>
          <cell r="E10399" t="str">
            <v>KRT</v>
          </cell>
          <cell r="F10399">
            <v>750</v>
          </cell>
          <cell r="G10399">
            <v>916556</v>
          </cell>
          <cell r="H10399">
            <v>18.329999999999998</v>
          </cell>
          <cell r="I10399" t="str">
            <v>X</v>
          </cell>
          <cell r="J10399"/>
        </row>
        <row r="10400">
          <cell r="A10400">
            <v>916559</v>
          </cell>
          <cell r="B10400" t="str">
            <v>FROGMORE CRK ICED RIESLING'06 375ml</v>
          </cell>
          <cell r="C10400" t="str">
            <v>K</v>
          </cell>
          <cell r="D10400" t="str">
            <v>KR</v>
          </cell>
          <cell r="E10400" t="str">
            <v>KRT</v>
          </cell>
          <cell r="F10400">
            <v>375</v>
          </cell>
          <cell r="G10400">
            <v>916559</v>
          </cell>
          <cell r="H10400">
            <v>20.239999999999998</v>
          </cell>
          <cell r="I10400" t="str">
            <v>U</v>
          </cell>
          <cell r="J10400"/>
        </row>
        <row r="10401">
          <cell r="A10401">
            <v>916554</v>
          </cell>
          <cell r="B10401" t="str">
            <v>FROGMORE CRK PINOT NOIR'06/7 750ml</v>
          </cell>
          <cell r="C10401" t="str">
            <v>P</v>
          </cell>
          <cell r="D10401" t="str">
            <v>PR</v>
          </cell>
          <cell r="E10401" t="str">
            <v>PRY</v>
          </cell>
          <cell r="F10401">
            <v>750</v>
          </cell>
          <cell r="G10401">
            <v>916554</v>
          </cell>
          <cell r="H10401">
            <v>25.3</v>
          </cell>
          <cell r="I10401" t="str">
            <v>X</v>
          </cell>
          <cell r="J10401"/>
        </row>
        <row r="10402">
          <cell r="A10402">
            <v>916558</v>
          </cell>
          <cell r="B10402" t="str">
            <v>FROGMORE CRK RIESLING FGR'8/10 750ml</v>
          </cell>
          <cell r="C10402" t="str">
            <v>K</v>
          </cell>
          <cell r="D10402" t="str">
            <v>KR</v>
          </cell>
          <cell r="E10402" t="str">
            <v>KRT</v>
          </cell>
          <cell r="F10402">
            <v>750</v>
          </cell>
          <cell r="G10402">
            <v>916558</v>
          </cell>
          <cell r="H10402">
            <v>20.350000000000001</v>
          </cell>
          <cell r="I10402" t="str">
            <v>X</v>
          </cell>
          <cell r="J10402"/>
        </row>
        <row r="10403">
          <cell r="A10403">
            <v>975514</v>
          </cell>
          <cell r="B10403" t="str">
            <v>FROG'S LEAP CABERNET EST'18/19 750ml</v>
          </cell>
          <cell r="C10403" t="str">
            <v>P</v>
          </cell>
          <cell r="D10403" t="str">
            <v>PL</v>
          </cell>
          <cell r="E10403" t="str">
            <v>PLB</v>
          </cell>
          <cell r="F10403">
            <v>750</v>
          </cell>
          <cell r="G10403">
            <v>975514</v>
          </cell>
          <cell r="H10403">
            <v>66.37</v>
          </cell>
          <cell r="I10403" t="str">
            <v>L</v>
          </cell>
          <cell r="J10403"/>
        </row>
        <row r="10404">
          <cell r="A10404">
            <v>975515</v>
          </cell>
          <cell r="B10404" t="str">
            <v>FROG'S LEAP CABERNET EST'18/19 375 ml</v>
          </cell>
          <cell r="C10404" t="str">
            <v>P</v>
          </cell>
          <cell r="D10404" t="str">
            <v>PL</v>
          </cell>
          <cell r="E10404" t="str">
            <v>PLB</v>
          </cell>
          <cell r="F10404">
            <v>375</v>
          </cell>
          <cell r="G10404">
            <v>975515</v>
          </cell>
          <cell r="H10404">
            <v>33.299999999999997</v>
          </cell>
          <cell r="I10404" t="str">
            <v>L</v>
          </cell>
          <cell r="J10404"/>
        </row>
        <row r="10405">
          <cell r="A10405">
            <v>951264</v>
          </cell>
          <cell r="B10405" t="str">
            <v>FROG'S LEAP CHARDONNAY'19/20 750ml</v>
          </cell>
          <cell r="C10405" t="str">
            <v>K</v>
          </cell>
          <cell r="D10405" t="str">
            <v>KK</v>
          </cell>
          <cell r="E10405" t="str">
            <v>KKB</v>
          </cell>
          <cell r="F10405">
            <v>750</v>
          </cell>
          <cell r="G10405">
            <v>951264</v>
          </cell>
          <cell r="H10405">
            <v>34.1</v>
          </cell>
          <cell r="I10405" t="str">
            <v>L</v>
          </cell>
          <cell r="J10405"/>
        </row>
        <row r="10406">
          <cell r="A10406">
            <v>952564</v>
          </cell>
          <cell r="B10406" t="str">
            <v>FROG'S LEAP LA GRENOUILLE ROUGANTE 750ml</v>
          </cell>
          <cell r="C10406" t="str">
            <v>Y</v>
          </cell>
          <cell r="D10406" t="str">
            <v>YS</v>
          </cell>
          <cell r="E10406" t="str">
            <v>YSE</v>
          </cell>
          <cell r="F10406">
            <v>750</v>
          </cell>
          <cell r="G10406">
            <v>952564</v>
          </cell>
          <cell r="H10406">
            <v>21.25</v>
          </cell>
          <cell r="I10406" t="str">
            <v>S</v>
          </cell>
          <cell r="J10406"/>
        </row>
        <row r="10407">
          <cell r="A10407">
            <v>981385</v>
          </cell>
          <cell r="B10407" t="str">
            <v>FROG'S LEAP MERLOT'15 375 ml</v>
          </cell>
          <cell r="C10407" t="str">
            <v>P</v>
          </cell>
          <cell r="D10407" t="str">
            <v>PL</v>
          </cell>
          <cell r="E10407" t="str">
            <v>PLF</v>
          </cell>
          <cell r="F10407">
            <v>375</v>
          </cell>
          <cell r="G10407">
            <v>981385</v>
          </cell>
          <cell r="H10407">
            <v>11.44</v>
          </cell>
          <cell r="I10407" t="str">
            <v>X</v>
          </cell>
          <cell r="J10407"/>
        </row>
        <row r="10408">
          <cell r="A10408">
            <v>981384</v>
          </cell>
          <cell r="B10408" t="str">
            <v>FROG'S LEAP MERLOT'19/20 750ml</v>
          </cell>
          <cell r="C10408" t="str">
            <v>P</v>
          </cell>
          <cell r="D10408" t="str">
            <v>PL</v>
          </cell>
          <cell r="E10408" t="str">
            <v>PLF</v>
          </cell>
          <cell r="F10408">
            <v>750</v>
          </cell>
          <cell r="G10408">
            <v>981384</v>
          </cell>
          <cell r="H10408">
            <v>41.3</v>
          </cell>
          <cell r="I10408" t="str">
            <v>L</v>
          </cell>
          <cell r="J10408"/>
        </row>
        <row r="10409">
          <cell r="A10409">
            <v>915663</v>
          </cell>
          <cell r="B10409" t="str">
            <v>FROG'S LEAP PINK'10/11 750ml</v>
          </cell>
          <cell r="C10409" t="str">
            <v>M</v>
          </cell>
          <cell r="D10409" t="str">
            <v>MP</v>
          </cell>
          <cell r="E10409" t="str">
            <v>MPQ</v>
          </cell>
          <cell r="F10409">
            <v>750</v>
          </cell>
          <cell r="G10409">
            <v>915663</v>
          </cell>
          <cell r="H10409">
            <v>16.2</v>
          </cell>
          <cell r="I10409" t="str">
            <v>U</v>
          </cell>
          <cell r="J10409"/>
        </row>
        <row r="10410">
          <cell r="A10410">
            <v>912894</v>
          </cell>
          <cell r="B10410" t="str">
            <v>FROG'S LEAP RUTHERFORD'06/7 750ml</v>
          </cell>
          <cell r="C10410" t="str">
            <v>P</v>
          </cell>
          <cell r="D10410" t="str">
            <v>PL</v>
          </cell>
          <cell r="E10410" t="str">
            <v>PLD</v>
          </cell>
          <cell r="F10410">
            <v>750</v>
          </cell>
          <cell r="G10410">
            <v>912894</v>
          </cell>
          <cell r="H10410">
            <v>55.8</v>
          </cell>
          <cell r="I10410" t="str">
            <v>X</v>
          </cell>
          <cell r="J10410"/>
        </row>
        <row r="10411">
          <cell r="A10411">
            <v>960265</v>
          </cell>
          <cell r="B10411" t="str">
            <v>FROG'S LEAP SAUVIGNON BL'19/20 375 ml</v>
          </cell>
          <cell r="C10411" t="str">
            <v>K</v>
          </cell>
          <cell r="D10411" t="str">
            <v>KK</v>
          </cell>
          <cell r="E10411" t="str">
            <v>KKD</v>
          </cell>
          <cell r="F10411">
            <v>375</v>
          </cell>
          <cell r="G10411">
            <v>960265</v>
          </cell>
          <cell r="H10411">
            <v>12.62</v>
          </cell>
          <cell r="I10411" t="str">
            <v>U</v>
          </cell>
          <cell r="J10411"/>
        </row>
        <row r="10412">
          <cell r="A10412">
            <v>567450</v>
          </cell>
          <cell r="B10412" t="str">
            <v>FROG'S LEAP SAUVIGNON BL'20 750ml</v>
          </cell>
          <cell r="C10412" t="str">
            <v>K</v>
          </cell>
          <cell r="D10412" t="str">
            <v>KK</v>
          </cell>
          <cell r="E10412" t="str">
            <v>KKD</v>
          </cell>
          <cell r="F10412">
            <v>750</v>
          </cell>
          <cell r="G10412">
            <v>567450</v>
          </cell>
          <cell r="H10412">
            <v>26.42</v>
          </cell>
          <cell r="I10412" t="str">
            <v>L</v>
          </cell>
          <cell r="J10412"/>
        </row>
        <row r="10413">
          <cell r="A10413">
            <v>979905</v>
          </cell>
          <cell r="B10413" t="str">
            <v>FROG'S LEAP ZINFANDEL'16 375 ml</v>
          </cell>
          <cell r="C10413" t="str">
            <v>P</v>
          </cell>
          <cell r="D10413" t="str">
            <v>PL</v>
          </cell>
          <cell r="E10413" t="str">
            <v>PLH</v>
          </cell>
          <cell r="F10413">
            <v>375</v>
          </cell>
          <cell r="G10413">
            <v>979905</v>
          </cell>
          <cell r="H10413">
            <v>8.7200000000000006</v>
          </cell>
          <cell r="I10413" t="str">
            <v>X</v>
          </cell>
          <cell r="J10413"/>
        </row>
        <row r="10414">
          <cell r="A10414">
            <v>979904</v>
          </cell>
          <cell r="B10414" t="str">
            <v>FROG'S LEAP ZINFANDEL'19/20 750ml</v>
          </cell>
          <cell r="C10414" t="str">
            <v>P</v>
          </cell>
          <cell r="D10414" t="str">
            <v>PL</v>
          </cell>
          <cell r="E10414" t="str">
            <v>PLH</v>
          </cell>
          <cell r="F10414">
            <v>750</v>
          </cell>
          <cell r="G10414">
            <v>979904</v>
          </cell>
          <cell r="H10414">
            <v>36.29</v>
          </cell>
          <cell r="I10414" t="str">
            <v>L</v>
          </cell>
          <cell r="J10414"/>
        </row>
        <row r="10415">
          <cell r="A10415">
            <v>900116</v>
          </cell>
          <cell r="B10415" t="str">
            <v>FROG'S LEAP ZINFANDEL'20 375 ml</v>
          </cell>
          <cell r="C10415" t="str">
            <v>P</v>
          </cell>
          <cell r="D10415" t="str">
            <v>PL</v>
          </cell>
          <cell r="E10415" t="str">
            <v>PLH</v>
          </cell>
          <cell r="F10415">
            <v>375</v>
          </cell>
          <cell r="G10415">
            <v>900116</v>
          </cell>
          <cell r="H10415">
            <v>19.2</v>
          </cell>
          <cell r="I10415" t="str">
            <v>L</v>
          </cell>
          <cell r="J10415"/>
        </row>
        <row r="10416">
          <cell r="A10416">
            <v>902963</v>
          </cell>
          <cell r="B10416" t="str">
            <v>FROM THE TANK PATIENCE KEG 20000 ml</v>
          </cell>
          <cell r="C10416" t="str">
            <v>Y</v>
          </cell>
          <cell r="D10416" t="str">
            <v>YS</v>
          </cell>
          <cell r="E10416" t="str">
            <v>YSE</v>
          </cell>
          <cell r="F10416">
            <v>20000</v>
          </cell>
          <cell r="G10416">
            <v>902963</v>
          </cell>
          <cell r="H10416">
            <v>230.67</v>
          </cell>
          <cell r="I10416" t="str">
            <v>S</v>
          </cell>
          <cell r="J10416"/>
        </row>
        <row r="10417">
          <cell r="A10417">
            <v>954240</v>
          </cell>
          <cell r="B10417" t="str">
            <v>FROM THE TANK PINOT GRIGIO 3000 ml</v>
          </cell>
          <cell r="C10417" t="str">
            <v>Y</v>
          </cell>
          <cell r="D10417" t="str">
            <v>YS</v>
          </cell>
          <cell r="E10417" t="str">
            <v>YSE</v>
          </cell>
          <cell r="F10417">
            <v>3000</v>
          </cell>
          <cell r="G10417">
            <v>954240</v>
          </cell>
          <cell r="H10417">
            <v>28.74</v>
          </cell>
          <cell r="I10417" t="str">
            <v>S</v>
          </cell>
          <cell r="J10417"/>
        </row>
        <row r="10418">
          <cell r="A10418">
            <v>955715</v>
          </cell>
          <cell r="B10418" t="str">
            <v>FROM THE TANK RED 3000ml</v>
          </cell>
          <cell r="C10418" t="str">
            <v>Y</v>
          </cell>
          <cell r="D10418" t="str">
            <v>YS</v>
          </cell>
          <cell r="E10418" t="str">
            <v>YSE</v>
          </cell>
          <cell r="F10418">
            <v>3000</v>
          </cell>
          <cell r="G10418">
            <v>955715</v>
          </cell>
          <cell r="H10418">
            <v>38.549999999999997</v>
          </cell>
          <cell r="I10418" t="str">
            <v>S</v>
          </cell>
          <cell r="J10418"/>
        </row>
        <row r="10419">
          <cell r="A10419">
            <v>922570</v>
          </cell>
          <cell r="B10419" t="str">
            <v>FROM THE TANK RED KEG 20000 ml</v>
          </cell>
          <cell r="C10419" t="str">
            <v>Y</v>
          </cell>
          <cell r="D10419" t="str">
            <v>YS</v>
          </cell>
          <cell r="E10419" t="str">
            <v>YSE</v>
          </cell>
          <cell r="F10419">
            <v>20000</v>
          </cell>
          <cell r="G10419">
            <v>922570</v>
          </cell>
          <cell r="H10419">
            <v>272.02999999999997</v>
          </cell>
          <cell r="I10419" t="str">
            <v>S</v>
          </cell>
          <cell r="J10419"/>
        </row>
        <row r="10420">
          <cell r="A10420">
            <v>953805</v>
          </cell>
          <cell r="B10420" t="str">
            <v>FROM THE TANK ROSE 3000 ml</v>
          </cell>
          <cell r="C10420" t="str">
            <v>Y</v>
          </cell>
          <cell r="D10420" t="str">
            <v>YS</v>
          </cell>
          <cell r="E10420" t="str">
            <v>YSE</v>
          </cell>
          <cell r="F10420">
            <v>3000</v>
          </cell>
          <cell r="G10420">
            <v>953805</v>
          </cell>
          <cell r="H10420">
            <v>37.82</v>
          </cell>
          <cell r="I10420" t="str">
            <v>S</v>
          </cell>
          <cell r="J10420"/>
        </row>
        <row r="10421">
          <cell r="A10421">
            <v>955693</v>
          </cell>
          <cell r="B10421" t="str">
            <v>FROM THE TANK WHITE 3000ml</v>
          </cell>
          <cell r="C10421" t="str">
            <v>Y</v>
          </cell>
          <cell r="D10421" t="str">
            <v>YS</v>
          </cell>
          <cell r="E10421" t="str">
            <v>YSE</v>
          </cell>
          <cell r="F10421">
            <v>3000</v>
          </cell>
          <cell r="G10421">
            <v>955693</v>
          </cell>
          <cell r="H10421">
            <v>37.82</v>
          </cell>
          <cell r="I10421" t="str">
            <v>U</v>
          </cell>
          <cell r="J10421"/>
        </row>
        <row r="10422">
          <cell r="A10422">
            <v>922571</v>
          </cell>
          <cell r="B10422" t="str">
            <v>FROM THE TANK WHITE KEG 20000 ml</v>
          </cell>
          <cell r="C10422" t="str">
            <v>Y</v>
          </cell>
          <cell r="D10422" t="str">
            <v>YS</v>
          </cell>
          <cell r="E10422" t="str">
            <v>YSE</v>
          </cell>
          <cell r="F10422">
            <v>20000</v>
          </cell>
          <cell r="G10422">
            <v>922571</v>
          </cell>
          <cell r="H10422">
            <v>272.02999999999997</v>
          </cell>
          <cell r="I10422" t="str">
            <v>S</v>
          </cell>
          <cell r="J10422"/>
        </row>
        <row r="10423">
          <cell r="A10423">
            <v>951836</v>
          </cell>
          <cell r="B10423" t="str">
            <v>FRONTERA AFTER MIDNIGHT 750ml</v>
          </cell>
          <cell r="C10423" t="str">
            <v>Y</v>
          </cell>
          <cell r="D10423" t="str">
            <v>YS</v>
          </cell>
          <cell r="E10423" t="str">
            <v>YSE</v>
          </cell>
          <cell r="F10423">
            <v>750</v>
          </cell>
          <cell r="G10423">
            <v>951836</v>
          </cell>
          <cell r="H10423">
            <v>6.2</v>
          </cell>
          <cell r="I10423" t="str">
            <v>S</v>
          </cell>
          <cell r="J10423"/>
        </row>
        <row r="10424">
          <cell r="A10424">
            <v>407200</v>
          </cell>
          <cell r="B10424" t="str">
            <v>FRONTERA SAUVIGNON BLANC 750ml</v>
          </cell>
          <cell r="C10424" t="str">
            <v>Y</v>
          </cell>
          <cell r="D10424" t="str">
            <v>YS</v>
          </cell>
          <cell r="E10424" t="str">
            <v>YSE</v>
          </cell>
          <cell r="F10424">
            <v>750</v>
          </cell>
          <cell r="G10424">
            <v>407200</v>
          </cell>
          <cell r="H10424">
            <v>6.47</v>
          </cell>
          <cell r="I10424" t="str">
            <v>S</v>
          </cell>
          <cell r="J10424"/>
        </row>
        <row r="10425">
          <cell r="A10425">
            <v>923957</v>
          </cell>
          <cell r="B10425" t="str">
            <v>FRUG ROSE 2020 1000ml</v>
          </cell>
          <cell r="C10425" t="str">
            <v>Y</v>
          </cell>
          <cell r="D10425" t="str">
            <v>YS</v>
          </cell>
          <cell r="E10425" t="str">
            <v>YSE</v>
          </cell>
          <cell r="F10425">
            <v>1000</v>
          </cell>
          <cell r="G10425">
            <v>923957</v>
          </cell>
          <cell r="H10425">
            <v>16.62</v>
          </cell>
          <cell r="I10425" t="str">
            <v>S</v>
          </cell>
          <cell r="J10425"/>
        </row>
        <row r="10426">
          <cell r="A10426">
            <v>921853</v>
          </cell>
          <cell r="B10426" t="str">
            <v>FRUIT AND FLOWER CHARDONNAY 500ml</v>
          </cell>
          <cell r="C10426" t="str">
            <v>Y</v>
          </cell>
          <cell r="D10426" t="str">
            <v>YS</v>
          </cell>
          <cell r="E10426" t="str">
            <v>YSE</v>
          </cell>
          <cell r="F10426">
            <v>500</v>
          </cell>
          <cell r="G10426">
            <v>921853</v>
          </cell>
          <cell r="H10426">
            <v>10.99</v>
          </cell>
          <cell r="I10426" t="str">
            <v>S</v>
          </cell>
          <cell r="J10426"/>
        </row>
        <row r="10427">
          <cell r="A10427">
            <v>924530</v>
          </cell>
          <cell r="B10427" t="str">
            <v>FRUITA ANALOGICA WHOLE LOTTA ROSE 750ml</v>
          </cell>
          <cell r="C10427" t="str">
            <v>Y</v>
          </cell>
          <cell r="D10427" t="str">
            <v>YS</v>
          </cell>
          <cell r="E10427" t="str">
            <v>YSE</v>
          </cell>
          <cell r="F10427">
            <v>750</v>
          </cell>
          <cell r="G10427">
            <v>924530</v>
          </cell>
          <cell r="H10427">
            <v>27.9</v>
          </cell>
          <cell r="I10427" t="str">
            <v>S</v>
          </cell>
          <cell r="J10427"/>
        </row>
        <row r="10428">
          <cell r="A10428">
            <v>950398</v>
          </cell>
          <cell r="B10428" t="str">
            <v>FRUITLAB ORGANIC GINGER LIQUEUR 750ml</v>
          </cell>
          <cell r="C10428" t="str">
            <v>Y</v>
          </cell>
          <cell r="D10428" t="str">
            <v>YS</v>
          </cell>
          <cell r="E10428" t="str">
            <v>YSC</v>
          </cell>
          <cell r="F10428">
            <v>750</v>
          </cell>
          <cell r="G10428">
            <v>950398</v>
          </cell>
          <cell r="H10428">
            <v>29.25</v>
          </cell>
          <cell r="I10428" t="str">
            <v>S</v>
          </cell>
          <cell r="J10428"/>
        </row>
        <row r="10429">
          <cell r="A10429">
            <v>923678</v>
          </cell>
          <cell r="B10429" t="str">
            <v>FRUKSTEREO CIDER MAYBE 750ml</v>
          </cell>
          <cell r="C10429" t="str">
            <v>Y</v>
          </cell>
          <cell r="D10429" t="str">
            <v>YS</v>
          </cell>
          <cell r="E10429" t="str">
            <v>YSE</v>
          </cell>
          <cell r="F10429">
            <v>750</v>
          </cell>
          <cell r="G10429">
            <v>923678</v>
          </cell>
          <cell r="H10429">
            <v>32.44</v>
          </cell>
          <cell r="I10429" t="str">
            <v>S</v>
          </cell>
          <cell r="J10429"/>
        </row>
        <row r="10430">
          <cell r="A10430">
            <v>922975</v>
          </cell>
          <cell r="B10430" t="str">
            <v>FRUKSTEREO CIDER REVOLUTION 750ml</v>
          </cell>
          <cell r="C10430" t="str">
            <v>Y</v>
          </cell>
          <cell r="D10430" t="str">
            <v>YS</v>
          </cell>
          <cell r="E10430" t="str">
            <v>YSE</v>
          </cell>
          <cell r="F10430">
            <v>750</v>
          </cell>
          <cell r="G10430">
            <v>922975</v>
          </cell>
          <cell r="H10430">
            <v>20.69</v>
          </cell>
          <cell r="I10430" t="str">
            <v>S</v>
          </cell>
          <cell r="J10430"/>
        </row>
        <row r="10431">
          <cell r="A10431">
            <v>955182</v>
          </cell>
          <cell r="B10431" t="str">
            <v>FRUKTSTEREO BELLONDIE 750ml</v>
          </cell>
          <cell r="C10431" t="str">
            <v>Y</v>
          </cell>
          <cell r="D10431" t="str">
            <v>YS</v>
          </cell>
          <cell r="E10431" t="str">
            <v>YSE</v>
          </cell>
          <cell r="F10431">
            <v>750</v>
          </cell>
          <cell r="G10431">
            <v>955182</v>
          </cell>
          <cell r="H10431">
            <v>30.32</v>
          </cell>
          <cell r="I10431" t="str">
            <v>S</v>
          </cell>
          <cell r="J10431"/>
        </row>
        <row r="10432">
          <cell r="A10432">
            <v>955179</v>
          </cell>
          <cell r="B10432" t="str">
            <v>FRUKTSTEREO BRITNEY'S PEARS 330 ml</v>
          </cell>
          <cell r="C10432" t="str">
            <v>Y</v>
          </cell>
          <cell r="D10432" t="str">
            <v>YS</v>
          </cell>
          <cell r="E10432" t="str">
            <v>YSE</v>
          </cell>
          <cell r="F10432">
            <v>330</v>
          </cell>
          <cell r="G10432">
            <v>955179</v>
          </cell>
          <cell r="H10432">
            <v>14.07</v>
          </cell>
          <cell r="I10432" t="str">
            <v>S</v>
          </cell>
          <cell r="J10432"/>
        </row>
        <row r="10433">
          <cell r="A10433">
            <v>955181</v>
          </cell>
          <cell r="B10433" t="str">
            <v>FRUKTSTEREO CIDERDAY NIGHT FEVER 330ml</v>
          </cell>
          <cell r="C10433" t="str">
            <v>Y</v>
          </cell>
          <cell r="D10433" t="str">
            <v>YS</v>
          </cell>
          <cell r="E10433" t="str">
            <v>YSE</v>
          </cell>
          <cell r="F10433">
            <v>330</v>
          </cell>
          <cell r="G10433">
            <v>955181</v>
          </cell>
          <cell r="H10433">
            <v>14.07</v>
          </cell>
          <cell r="I10433" t="str">
            <v>S</v>
          </cell>
          <cell r="J10433"/>
        </row>
        <row r="10434">
          <cell r="A10434">
            <v>923675</v>
          </cell>
          <cell r="B10434" t="str">
            <v>FRUKTSTEREO DAFT FRUKT 750ml</v>
          </cell>
          <cell r="C10434" t="str">
            <v>Y</v>
          </cell>
          <cell r="D10434" t="str">
            <v>YS</v>
          </cell>
          <cell r="E10434" t="str">
            <v>YSE</v>
          </cell>
          <cell r="F10434">
            <v>750</v>
          </cell>
          <cell r="G10434">
            <v>923675</v>
          </cell>
          <cell r="H10434">
            <v>21.63</v>
          </cell>
          <cell r="I10434" t="str">
            <v>S</v>
          </cell>
          <cell r="J10434"/>
        </row>
        <row r="10435">
          <cell r="A10435">
            <v>923677</v>
          </cell>
          <cell r="B10435" t="str">
            <v>FRUKTSTEREO DESENCIDRE 750ml</v>
          </cell>
          <cell r="C10435" t="str">
            <v>Y</v>
          </cell>
          <cell r="D10435" t="str">
            <v>YS</v>
          </cell>
          <cell r="E10435" t="str">
            <v>YSE</v>
          </cell>
          <cell r="F10435">
            <v>750</v>
          </cell>
          <cell r="G10435">
            <v>923677</v>
          </cell>
          <cell r="H10435">
            <v>25.86</v>
          </cell>
          <cell r="I10435" t="str">
            <v>S</v>
          </cell>
          <cell r="J10435"/>
        </row>
        <row r="10436">
          <cell r="A10436">
            <v>922974</v>
          </cell>
          <cell r="B10436" t="str">
            <v>FRUKTSTEREO FIRST WE TAKE MANHAT 20000ml</v>
          </cell>
          <cell r="C10436" t="str">
            <v>Y</v>
          </cell>
          <cell r="D10436" t="str">
            <v>YS</v>
          </cell>
          <cell r="E10436" t="str">
            <v>YSE</v>
          </cell>
          <cell r="F10436">
            <v>20000</v>
          </cell>
          <cell r="G10436">
            <v>922974</v>
          </cell>
          <cell r="H10436">
            <v>198.71</v>
          </cell>
          <cell r="I10436" t="str">
            <v>S</v>
          </cell>
          <cell r="J10436"/>
        </row>
        <row r="10437">
          <cell r="A10437">
            <v>923676</v>
          </cell>
          <cell r="B10437" t="str">
            <v>FRUKTSTEREO FRUIT PETNAT 750ml</v>
          </cell>
          <cell r="C10437" t="str">
            <v>Y</v>
          </cell>
          <cell r="D10437" t="str">
            <v>YS</v>
          </cell>
          <cell r="E10437" t="str">
            <v>YSE</v>
          </cell>
          <cell r="F10437">
            <v>750</v>
          </cell>
          <cell r="G10437">
            <v>923676</v>
          </cell>
          <cell r="H10437">
            <v>32.44</v>
          </cell>
          <cell r="I10437" t="str">
            <v>S</v>
          </cell>
          <cell r="J10437"/>
        </row>
        <row r="10438">
          <cell r="A10438">
            <v>922976</v>
          </cell>
          <cell r="B10438" t="str">
            <v>FRUKTSTEREO PUMENIAN RHAPSODY 750ml</v>
          </cell>
          <cell r="C10438" t="str">
            <v>Y</v>
          </cell>
          <cell r="D10438" t="str">
            <v>YS</v>
          </cell>
          <cell r="E10438" t="str">
            <v>YSE</v>
          </cell>
          <cell r="F10438">
            <v>750</v>
          </cell>
          <cell r="G10438">
            <v>922976</v>
          </cell>
          <cell r="H10438">
            <v>34.32</v>
          </cell>
          <cell r="I10438" t="str">
            <v>S</v>
          </cell>
          <cell r="J10438"/>
        </row>
        <row r="10439">
          <cell r="A10439">
            <v>955180</v>
          </cell>
          <cell r="B10439" t="str">
            <v>FRUKTSTEREO STRAIGHT OUTTA DALBY 750ml</v>
          </cell>
          <cell r="C10439" t="str">
            <v>Y</v>
          </cell>
          <cell r="D10439" t="str">
            <v>YS</v>
          </cell>
          <cell r="E10439" t="str">
            <v>YSE</v>
          </cell>
          <cell r="F10439">
            <v>750</v>
          </cell>
          <cell r="G10439">
            <v>955180</v>
          </cell>
          <cell r="H10439">
            <v>15.52</v>
          </cell>
          <cell r="I10439" t="str">
            <v>S</v>
          </cell>
          <cell r="J10439"/>
        </row>
        <row r="10440">
          <cell r="A10440">
            <v>922977</v>
          </cell>
          <cell r="B10440" t="str">
            <v>FRUKTSTEREO YELLOW FRUKTMARINE 750ml</v>
          </cell>
          <cell r="C10440" t="str">
            <v>Y</v>
          </cell>
          <cell r="D10440" t="str">
            <v>YS</v>
          </cell>
          <cell r="E10440" t="str">
            <v>YSE</v>
          </cell>
          <cell r="F10440">
            <v>750</v>
          </cell>
          <cell r="G10440">
            <v>922977</v>
          </cell>
          <cell r="H10440">
            <v>24.76</v>
          </cell>
          <cell r="I10440" t="str">
            <v>S</v>
          </cell>
          <cell r="J10440"/>
        </row>
        <row r="10441">
          <cell r="A10441">
            <v>952390</v>
          </cell>
          <cell r="B10441" t="str">
            <v>FUEDO DI MORRO PINOT GRIGIO 750ml</v>
          </cell>
          <cell r="C10441" t="str">
            <v>Y</v>
          </cell>
          <cell r="D10441" t="str">
            <v>YS</v>
          </cell>
          <cell r="E10441" t="str">
            <v>YSE</v>
          </cell>
          <cell r="F10441">
            <v>750</v>
          </cell>
          <cell r="G10441">
            <v>952390</v>
          </cell>
          <cell r="H10441">
            <v>15.26</v>
          </cell>
          <cell r="I10441" t="str">
            <v>S</v>
          </cell>
          <cell r="J10441"/>
        </row>
        <row r="10442">
          <cell r="A10442">
            <v>954718</v>
          </cell>
          <cell r="B10442" t="str">
            <v>FUEDO MACCARI NERO D' AVOLA ROSE 750ml</v>
          </cell>
          <cell r="C10442" t="str">
            <v>Y</v>
          </cell>
          <cell r="D10442" t="str">
            <v>YS</v>
          </cell>
          <cell r="E10442" t="str">
            <v>YSE</v>
          </cell>
          <cell r="F10442">
            <v>750</v>
          </cell>
          <cell r="G10442">
            <v>954718</v>
          </cell>
          <cell r="H10442">
            <v>18.34</v>
          </cell>
          <cell r="I10442" t="str">
            <v>S</v>
          </cell>
          <cell r="J10442"/>
        </row>
        <row r="10443">
          <cell r="A10443">
            <v>954719</v>
          </cell>
          <cell r="B10443" t="str">
            <v>FUEDO MACCARI NERO D' AVOLA SAIA 750ml</v>
          </cell>
          <cell r="C10443" t="str">
            <v>Y</v>
          </cell>
          <cell r="D10443" t="str">
            <v>YS</v>
          </cell>
          <cell r="E10443" t="str">
            <v>YSE</v>
          </cell>
          <cell r="F10443">
            <v>750</v>
          </cell>
          <cell r="G10443">
            <v>954719</v>
          </cell>
          <cell r="H10443">
            <v>40.5</v>
          </cell>
          <cell r="I10443" t="str">
            <v>S</v>
          </cell>
          <cell r="J10443"/>
        </row>
        <row r="10444">
          <cell r="A10444">
            <v>362240</v>
          </cell>
          <cell r="B10444" t="str">
            <v>FUEDO MACCARI SAIA'9/10 750ml</v>
          </cell>
          <cell r="C10444" t="str">
            <v>P</v>
          </cell>
          <cell r="D10444" t="str">
            <v>PR</v>
          </cell>
          <cell r="E10444" t="str">
            <v>PRM</v>
          </cell>
          <cell r="F10444">
            <v>750</v>
          </cell>
          <cell r="G10444">
            <v>362240</v>
          </cell>
          <cell r="H10444">
            <v>32.119999999999997</v>
          </cell>
          <cell r="I10444" t="str">
            <v>X</v>
          </cell>
          <cell r="J10444"/>
        </row>
        <row r="10445">
          <cell r="A10445">
            <v>917759</v>
          </cell>
          <cell r="B10445" t="str">
            <v>FUEDO MACCARI SICILIA MAHARIS'06 750ml</v>
          </cell>
          <cell r="C10445" t="str">
            <v>P</v>
          </cell>
          <cell r="D10445" t="str">
            <v>PR</v>
          </cell>
          <cell r="E10445" t="str">
            <v>PRM</v>
          </cell>
          <cell r="F10445">
            <v>750</v>
          </cell>
          <cell r="G10445">
            <v>917759</v>
          </cell>
          <cell r="H10445">
            <v>55.07</v>
          </cell>
          <cell r="I10445" t="str">
            <v>X</v>
          </cell>
          <cell r="J10445"/>
        </row>
        <row r="10446">
          <cell r="A10446">
            <v>911962</v>
          </cell>
          <cell r="B10446" t="str">
            <v>FUEDO MONTONI NERO D AVOLA 2019 750ml</v>
          </cell>
          <cell r="C10446" t="str">
            <v>Y</v>
          </cell>
          <cell r="D10446" t="str">
            <v>YS</v>
          </cell>
          <cell r="E10446" t="str">
            <v>YSE</v>
          </cell>
          <cell r="F10446">
            <v>750</v>
          </cell>
          <cell r="G10446">
            <v>911962</v>
          </cell>
          <cell r="H10446">
            <v>25.11</v>
          </cell>
          <cell r="I10446" t="str">
            <v>S</v>
          </cell>
          <cell r="J10446"/>
        </row>
        <row r="10447">
          <cell r="A10447">
            <v>900862</v>
          </cell>
          <cell r="B10447" t="str">
            <v>FUJISAN CHENIN BLANC SPRITZ 750ml</v>
          </cell>
          <cell r="C10447" t="str">
            <v>Y</v>
          </cell>
          <cell r="D10447" t="str">
            <v>YS</v>
          </cell>
          <cell r="E10447" t="str">
            <v>YSE</v>
          </cell>
          <cell r="F10447">
            <v>750</v>
          </cell>
          <cell r="G10447">
            <v>900862</v>
          </cell>
          <cell r="H10447">
            <v>38.549999999999997</v>
          </cell>
          <cell r="I10447" t="str">
            <v>S</v>
          </cell>
          <cell r="J10447"/>
        </row>
        <row r="10448">
          <cell r="A10448">
            <v>954175</v>
          </cell>
          <cell r="B10448" t="str">
            <v>FUKANO 14 YR SINGLE CASK 750ml</v>
          </cell>
          <cell r="C10448" t="str">
            <v>Y</v>
          </cell>
          <cell r="D10448" t="str">
            <v>YG</v>
          </cell>
          <cell r="E10448" t="str">
            <v>YGA</v>
          </cell>
          <cell r="F10448">
            <v>750</v>
          </cell>
          <cell r="G10448">
            <v>954175</v>
          </cell>
          <cell r="H10448">
            <v>136.02000000000001</v>
          </cell>
          <cell r="I10448" t="str">
            <v>U</v>
          </cell>
          <cell r="J10448"/>
        </row>
        <row r="10449">
          <cell r="A10449">
            <v>954997</v>
          </cell>
          <cell r="B10449" t="str">
            <v>FUKANO 2022 WHISKY 750ml</v>
          </cell>
          <cell r="C10449" t="str">
            <v>A</v>
          </cell>
          <cell r="D10449" t="str">
            <v>AW</v>
          </cell>
          <cell r="E10449" t="str">
            <v>AWX</v>
          </cell>
          <cell r="F10449">
            <v>750</v>
          </cell>
          <cell r="G10449">
            <v>954997</v>
          </cell>
          <cell r="H10449">
            <v>81.73</v>
          </cell>
          <cell r="I10449" t="str">
            <v>L</v>
          </cell>
          <cell r="J10449"/>
        </row>
        <row r="10450">
          <cell r="A10450">
            <v>923409</v>
          </cell>
          <cell r="B10450" t="str">
            <v>FUKANO CHIZURU 750ml</v>
          </cell>
          <cell r="C10450" t="str">
            <v>A</v>
          </cell>
          <cell r="D10450" t="str">
            <v>AW</v>
          </cell>
          <cell r="E10450" t="str">
            <v>AWX</v>
          </cell>
          <cell r="F10450">
            <v>750</v>
          </cell>
          <cell r="G10450">
            <v>923409</v>
          </cell>
          <cell r="H10450">
            <v>85.96</v>
          </cell>
          <cell r="I10450" t="str">
            <v>L</v>
          </cell>
          <cell r="J10450"/>
        </row>
        <row r="10451">
          <cell r="A10451">
            <v>953831</v>
          </cell>
          <cell r="B10451" t="str">
            <v>FUKANO JAPANESE 10/12 YR WHISKEY 750ml</v>
          </cell>
          <cell r="C10451" t="str">
            <v>A</v>
          </cell>
          <cell r="D10451" t="str">
            <v>AW</v>
          </cell>
          <cell r="E10451" t="str">
            <v>AWX</v>
          </cell>
          <cell r="F10451">
            <v>750</v>
          </cell>
          <cell r="G10451">
            <v>953831</v>
          </cell>
          <cell r="H10451">
            <v>98.02</v>
          </cell>
          <cell r="I10451" t="str">
            <v>L</v>
          </cell>
          <cell r="J10451"/>
        </row>
        <row r="10452">
          <cell r="A10452">
            <v>954998</v>
          </cell>
          <cell r="B10452" t="str">
            <v>FUKANO JIKAN WHISKY 750ml</v>
          </cell>
          <cell r="C10452" t="str">
            <v>Y</v>
          </cell>
          <cell r="D10452" t="str">
            <v>YS</v>
          </cell>
          <cell r="E10452" t="str">
            <v>YSA</v>
          </cell>
          <cell r="F10452">
            <v>750</v>
          </cell>
          <cell r="G10452">
            <v>954998</v>
          </cell>
          <cell r="H10452">
            <v>81.37</v>
          </cell>
          <cell r="I10452" t="str">
            <v>U</v>
          </cell>
          <cell r="J10452"/>
        </row>
        <row r="10453">
          <cell r="A10453">
            <v>954999</v>
          </cell>
          <cell r="B10453" t="str">
            <v>FUKANO VAULT RESERVE 1 WHISKY 750ml</v>
          </cell>
          <cell r="C10453" t="str">
            <v>Y</v>
          </cell>
          <cell r="D10453" t="str">
            <v>YS</v>
          </cell>
          <cell r="E10453" t="str">
            <v>YSA</v>
          </cell>
          <cell r="F10453">
            <v>750</v>
          </cell>
          <cell r="G10453">
            <v>954999</v>
          </cell>
          <cell r="H10453">
            <v>81.44</v>
          </cell>
          <cell r="I10453" t="str">
            <v>U</v>
          </cell>
          <cell r="J10453"/>
        </row>
        <row r="10454">
          <cell r="A10454">
            <v>955000</v>
          </cell>
          <cell r="B10454" t="str">
            <v>FUKANO VAULT RESERVE 2 WHISKY 750ml</v>
          </cell>
          <cell r="C10454" t="str">
            <v>Y</v>
          </cell>
          <cell r="D10454" t="str">
            <v>YS</v>
          </cell>
          <cell r="E10454" t="str">
            <v>YSA</v>
          </cell>
          <cell r="F10454">
            <v>750</v>
          </cell>
          <cell r="G10454">
            <v>955000</v>
          </cell>
          <cell r="H10454">
            <v>81.44</v>
          </cell>
          <cell r="I10454" t="str">
            <v>U</v>
          </cell>
          <cell r="J10454"/>
        </row>
        <row r="10455">
          <cell r="A10455">
            <v>953832</v>
          </cell>
          <cell r="B10455" t="str">
            <v>FUKANO WHISKEY 16YR SHERRY CASK 750ml</v>
          </cell>
          <cell r="C10455" t="str">
            <v>Y</v>
          </cell>
          <cell r="D10455" t="str">
            <v>YG</v>
          </cell>
          <cell r="E10455" t="str">
            <v>YGA</v>
          </cell>
          <cell r="F10455">
            <v>750</v>
          </cell>
          <cell r="G10455">
            <v>953832</v>
          </cell>
          <cell r="H10455">
            <v>154.82</v>
          </cell>
          <cell r="I10455" t="str">
            <v>U</v>
          </cell>
          <cell r="J10455"/>
        </row>
        <row r="10456">
          <cell r="A10456">
            <v>947968</v>
          </cell>
          <cell r="B10456" t="str">
            <v>FUKU CHITOSE YAMAHAIJUNMAI 720ml</v>
          </cell>
          <cell r="C10456" t="str">
            <v>Y</v>
          </cell>
          <cell r="D10456" t="str">
            <v>YS</v>
          </cell>
          <cell r="E10456" t="str">
            <v>YSE</v>
          </cell>
          <cell r="F10456">
            <v>720</v>
          </cell>
          <cell r="G10456">
            <v>947968</v>
          </cell>
          <cell r="H10456">
            <v>25.63</v>
          </cell>
          <cell r="I10456" t="str">
            <v>S</v>
          </cell>
          <cell r="J10456"/>
        </row>
        <row r="10457">
          <cell r="A10457">
            <v>948464</v>
          </cell>
          <cell r="B10457" t="str">
            <v>FUKUCHO FORGOTTON FORTUNE 750ml</v>
          </cell>
          <cell r="C10457" t="str">
            <v>Y</v>
          </cell>
          <cell r="D10457" t="str">
            <v>YS</v>
          </cell>
          <cell r="E10457" t="str">
            <v>YSE</v>
          </cell>
          <cell r="F10457">
            <v>750</v>
          </cell>
          <cell r="G10457">
            <v>948464</v>
          </cell>
          <cell r="H10457">
            <v>30.59</v>
          </cell>
          <cell r="I10457" t="str">
            <v>S</v>
          </cell>
          <cell r="J10457"/>
        </row>
        <row r="10458">
          <cell r="A10458">
            <v>955201</v>
          </cell>
          <cell r="B10458" t="str">
            <v>FULIGNI BRUNELLO DI MONTALCINO 2012750ml</v>
          </cell>
          <cell r="C10458" t="str">
            <v>Y</v>
          </cell>
          <cell r="D10458" t="str">
            <v>YS</v>
          </cell>
          <cell r="E10458" t="str">
            <v>YSE</v>
          </cell>
          <cell r="F10458">
            <v>750</v>
          </cell>
          <cell r="G10458">
            <v>955201</v>
          </cell>
          <cell r="H10458">
            <v>82.95</v>
          </cell>
          <cell r="I10458" t="str">
            <v>S</v>
          </cell>
          <cell r="J10458"/>
        </row>
        <row r="10459">
          <cell r="A10459">
            <v>951602</v>
          </cell>
          <cell r="B10459" t="str">
            <v>FULIGNI ROSSO DI MONTALCINO'13 750ml</v>
          </cell>
          <cell r="C10459" t="str">
            <v>Y</v>
          </cell>
          <cell r="D10459" t="str">
            <v>YS</v>
          </cell>
          <cell r="E10459" t="str">
            <v>YSE</v>
          </cell>
          <cell r="F10459">
            <v>750</v>
          </cell>
          <cell r="G10459">
            <v>951602</v>
          </cell>
          <cell r="H10459">
            <v>23.82</v>
          </cell>
          <cell r="I10459" t="str">
            <v>S</v>
          </cell>
          <cell r="J10459"/>
        </row>
        <row r="10460">
          <cell r="A10460">
            <v>951666</v>
          </cell>
          <cell r="B10460" t="str">
            <v>FULIGNI ROSSO MONTALCINO GINESTRO 750ml</v>
          </cell>
          <cell r="C10460" t="str">
            <v>Y</v>
          </cell>
          <cell r="D10460" t="str">
            <v>YS</v>
          </cell>
          <cell r="E10460" t="str">
            <v>YSE</v>
          </cell>
          <cell r="F10460">
            <v>750</v>
          </cell>
          <cell r="G10460">
            <v>951666</v>
          </cell>
          <cell r="H10460">
            <v>33.85</v>
          </cell>
          <cell r="I10460" t="str">
            <v>S</v>
          </cell>
          <cell r="J10460"/>
        </row>
        <row r="10461">
          <cell r="A10461">
            <v>951665</v>
          </cell>
          <cell r="B10461" t="str">
            <v>FULIGNI SJ TOSCANO IGT '10 750ml</v>
          </cell>
          <cell r="C10461" t="str">
            <v>Y</v>
          </cell>
          <cell r="D10461" t="str">
            <v>YS</v>
          </cell>
          <cell r="E10461" t="str">
            <v>YSE</v>
          </cell>
          <cell r="F10461">
            <v>750</v>
          </cell>
          <cell r="G10461">
            <v>951665</v>
          </cell>
          <cell r="H10461">
            <v>31.89</v>
          </cell>
          <cell r="I10461" t="str">
            <v>S</v>
          </cell>
          <cell r="J10461"/>
        </row>
        <row r="10462">
          <cell r="A10462">
            <v>914432</v>
          </cell>
          <cell r="B10462" t="str">
            <v>FULL SAIL AMBER ALE 355ml</v>
          </cell>
          <cell r="C10462" t="str">
            <v>T</v>
          </cell>
          <cell r="D10462" t="str">
            <v>TN</v>
          </cell>
          <cell r="E10462" t="str">
            <v>TNF</v>
          </cell>
          <cell r="F10462">
            <v>355</v>
          </cell>
          <cell r="G10462">
            <v>914432</v>
          </cell>
          <cell r="H10462">
            <v>1.79</v>
          </cell>
          <cell r="I10462">
            <v>1</v>
          </cell>
          <cell r="J10462"/>
        </row>
        <row r="10463">
          <cell r="A10463">
            <v>916252</v>
          </cell>
          <cell r="B10463" t="str">
            <v>FULL SAIL ATOMIZER PALE ALE 355 ml</v>
          </cell>
          <cell r="C10463" t="str">
            <v>T</v>
          </cell>
          <cell r="D10463" t="str">
            <v>TN</v>
          </cell>
          <cell r="E10463" t="str">
            <v>TNC</v>
          </cell>
          <cell r="F10463">
            <v>355</v>
          </cell>
          <cell r="G10463">
            <v>916252</v>
          </cell>
          <cell r="H10463">
            <v>1.75</v>
          </cell>
          <cell r="I10463" t="str">
            <v>D</v>
          </cell>
          <cell r="J10463"/>
        </row>
        <row r="10464">
          <cell r="A10464">
            <v>916251</v>
          </cell>
          <cell r="B10464" t="str">
            <v>FULL SAIL BOURB IMP PORTER/STO 651ml</v>
          </cell>
          <cell r="C10464" t="str">
            <v>T</v>
          </cell>
          <cell r="D10464" t="str">
            <v>TN</v>
          </cell>
          <cell r="E10464" t="str">
            <v>TNP</v>
          </cell>
          <cell r="F10464">
            <v>651</v>
          </cell>
          <cell r="G10464">
            <v>916251</v>
          </cell>
          <cell r="H10464">
            <v>12.14</v>
          </cell>
          <cell r="I10464" t="str">
            <v>X</v>
          </cell>
          <cell r="J10464"/>
        </row>
        <row r="10465">
          <cell r="A10465">
            <v>915428</v>
          </cell>
          <cell r="B10465" t="str">
            <v>FULL SAIL BREWERS SHARE SEASONAL 651ml</v>
          </cell>
          <cell r="C10465" t="str">
            <v>T</v>
          </cell>
          <cell r="D10465" t="str">
            <v>TN</v>
          </cell>
          <cell r="E10465" t="str">
            <v>TNF</v>
          </cell>
          <cell r="F10465">
            <v>651</v>
          </cell>
          <cell r="G10465">
            <v>915428</v>
          </cell>
          <cell r="H10465">
            <v>5.0599999999999996</v>
          </cell>
          <cell r="I10465" t="str">
            <v>X</v>
          </cell>
          <cell r="J10465"/>
        </row>
        <row r="10466">
          <cell r="A10466">
            <v>919056</v>
          </cell>
          <cell r="B10466" t="str">
            <v>FULL SAIL CIRUS MAXIMA 355ml</v>
          </cell>
          <cell r="C10466" t="str">
            <v>T</v>
          </cell>
          <cell r="D10466" t="str">
            <v>TN</v>
          </cell>
          <cell r="E10466" t="str">
            <v>TNC</v>
          </cell>
          <cell r="F10466">
            <v>355</v>
          </cell>
          <cell r="G10466">
            <v>919056</v>
          </cell>
          <cell r="H10466">
            <v>1.75</v>
          </cell>
          <cell r="I10466" t="str">
            <v>D</v>
          </cell>
          <cell r="J10466"/>
        </row>
        <row r="10467">
          <cell r="A10467">
            <v>915037</v>
          </cell>
          <cell r="B10467" t="str">
            <v>FULL SAIL ELEVATION IMP IPA 651ml</v>
          </cell>
          <cell r="C10467" t="str">
            <v>T</v>
          </cell>
          <cell r="D10467" t="str">
            <v>TV</v>
          </cell>
          <cell r="E10467" t="str">
            <v>TVB</v>
          </cell>
          <cell r="F10467">
            <v>651</v>
          </cell>
          <cell r="G10467">
            <v>915037</v>
          </cell>
          <cell r="H10467">
            <v>4.54</v>
          </cell>
          <cell r="I10467" t="str">
            <v>U</v>
          </cell>
          <cell r="J10467"/>
        </row>
        <row r="10468">
          <cell r="A10468">
            <v>953288</v>
          </cell>
          <cell r="B10468" t="str">
            <v>FULL SAIL HAZY IPA 355 ml</v>
          </cell>
          <cell r="C10468" t="str">
            <v>T</v>
          </cell>
          <cell r="D10468" t="str">
            <v>TN</v>
          </cell>
          <cell r="E10468" t="str">
            <v>TNF</v>
          </cell>
          <cell r="F10468">
            <v>355</v>
          </cell>
          <cell r="G10468">
            <v>953288</v>
          </cell>
          <cell r="H10468">
            <v>1.79</v>
          </cell>
          <cell r="I10468">
            <v>1</v>
          </cell>
          <cell r="J10468"/>
        </row>
        <row r="10469">
          <cell r="A10469">
            <v>914433</v>
          </cell>
          <cell r="B10469" t="str">
            <v>FULL SAIL IPA 355ml</v>
          </cell>
          <cell r="C10469" t="str">
            <v>T</v>
          </cell>
          <cell r="D10469" t="str">
            <v>TN</v>
          </cell>
          <cell r="E10469" t="str">
            <v>TNF</v>
          </cell>
          <cell r="F10469">
            <v>355</v>
          </cell>
          <cell r="G10469">
            <v>914433</v>
          </cell>
          <cell r="H10469">
            <v>1.75</v>
          </cell>
          <cell r="I10469" t="str">
            <v>D</v>
          </cell>
          <cell r="J10469"/>
        </row>
        <row r="10470">
          <cell r="A10470">
            <v>989429</v>
          </cell>
          <cell r="B10470" t="str">
            <v>FULL SAIL PILSNER 355ml</v>
          </cell>
          <cell r="C10470" t="str">
            <v>T</v>
          </cell>
          <cell r="D10470" t="str">
            <v>TH</v>
          </cell>
          <cell r="E10470" t="str">
            <v>THE</v>
          </cell>
          <cell r="F10470">
            <v>355</v>
          </cell>
          <cell r="G10470">
            <v>989429</v>
          </cell>
          <cell r="H10470">
            <v>1.79</v>
          </cell>
          <cell r="I10470" t="str">
            <v>X</v>
          </cell>
          <cell r="J10470"/>
        </row>
        <row r="10471">
          <cell r="A10471">
            <v>914434</v>
          </cell>
          <cell r="B10471" t="str">
            <v>FULL SAIL PUB SERIES 355ml</v>
          </cell>
          <cell r="C10471" t="str">
            <v>T</v>
          </cell>
          <cell r="D10471" t="str">
            <v>TN</v>
          </cell>
          <cell r="E10471" t="str">
            <v>TNC</v>
          </cell>
          <cell r="F10471">
            <v>355</v>
          </cell>
          <cell r="G10471">
            <v>914434</v>
          </cell>
          <cell r="H10471">
            <v>1.75</v>
          </cell>
          <cell r="I10471" t="str">
            <v>D</v>
          </cell>
          <cell r="J10471"/>
        </row>
        <row r="10472">
          <cell r="A10472">
            <v>916743</v>
          </cell>
          <cell r="B10472" t="str">
            <v>FULL SAIL RESERVE 21 DOPPELBOCK 651ml</v>
          </cell>
          <cell r="C10472" t="str">
            <v>T</v>
          </cell>
          <cell r="D10472" t="str">
            <v>TH</v>
          </cell>
          <cell r="E10472" t="str">
            <v>THU</v>
          </cell>
          <cell r="F10472">
            <v>651</v>
          </cell>
          <cell r="G10472">
            <v>916743</v>
          </cell>
          <cell r="H10472">
            <v>3.95</v>
          </cell>
          <cell r="I10472" t="str">
            <v>U</v>
          </cell>
          <cell r="J10472"/>
        </row>
        <row r="10473">
          <cell r="A10473">
            <v>952483</v>
          </cell>
          <cell r="B10473" t="str">
            <v>FULL SAIL SESSION CERVEZA 355 ml</v>
          </cell>
          <cell r="C10473" t="str">
            <v>Y</v>
          </cell>
          <cell r="D10473" t="str">
            <v>YS</v>
          </cell>
          <cell r="E10473" t="str">
            <v>YST</v>
          </cell>
          <cell r="F10473">
            <v>355</v>
          </cell>
          <cell r="G10473">
            <v>952483</v>
          </cell>
          <cell r="H10473">
            <v>1.45</v>
          </cell>
          <cell r="I10473" t="str">
            <v>U</v>
          </cell>
          <cell r="J10473"/>
        </row>
        <row r="10474">
          <cell r="A10474">
            <v>915701</v>
          </cell>
          <cell r="B10474" t="str">
            <v>FULL SAIL WEST COAST IPA 355 ml</v>
          </cell>
          <cell r="C10474" t="str">
            <v>T</v>
          </cell>
          <cell r="D10474" t="str">
            <v>TN</v>
          </cell>
          <cell r="E10474" t="str">
            <v>TNF</v>
          </cell>
          <cell r="F10474">
            <v>355</v>
          </cell>
          <cell r="G10474">
            <v>915701</v>
          </cell>
          <cell r="H10474">
            <v>1.79</v>
          </cell>
          <cell r="I10474" t="str">
            <v>D</v>
          </cell>
          <cell r="J10474"/>
        </row>
        <row r="10475">
          <cell r="A10475">
            <v>953289</v>
          </cell>
          <cell r="B10475" t="str">
            <v>FULL SAIL WRECK THE HALLS 355 ml</v>
          </cell>
          <cell r="C10475" t="str">
            <v>Y</v>
          </cell>
          <cell r="D10475" t="str">
            <v>YS</v>
          </cell>
          <cell r="E10475" t="str">
            <v>YST</v>
          </cell>
          <cell r="F10475">
            <v>355</v>
          </cell>
          <cell r="G10475">
            <v>953289</v>
          </cell>
          <cell r="H10475">
            <v>2.5499999999999998</v>
          </cell>
          <cell r="I10475" t="str">
            <v>S</v>
          </cell>
          <cell r="J10475"/>
        </row>
        <row r="10476">
          <cell r="A10476">
            <v>914699</v>
          </cell>
          <cell r="B10476" t="str">
            <v>FULL SAIL WRECK THE HALLS'11 651ml</v>
          </cell>
          <cell r="C10476" t="str">
            <v>T</v>
          </cell>
          <cell r="D10476" t="str">
            <v>TV</v>
          </cell>
          <cell r="E10476" t="str">
            <v>TVB</v>
          </cell>
          <cell r="F10476">
            <v>651</v>
          </cell>
          <cell r="G10476">
            <v>914699</v>
          </cell>
          <cell r="H10476">
            <v>5.0599999999999996</v>
          </cell>
          <cell r="I10476" t="str">
            <v>X</v>
          </cell>
          <cell r="J10476"/>
        </row>
        <row r="10477">
          <cell r="A10477">
            <v>80144</v>
          </cell>
          <cell r="B10477" t="str">
            <v>FULTON HARVEST APPLE PIE LIQ 750ml</v>
          </cell>
          <cell r="C10477" t="str">
            <v>Y</v>
          </cell>
          <cell r="D10477" t="str">
            <v>YG</v>
          </cell>
          <cell r="E10477" t="str">
            <v>YGC</v>
          </cell>
          <cell r="F10477">
            <v>750</v>
          </cell>
          <cell r="G10477">
            <v>80144</v>
          </cell>
          <cell r="H10477">
            <v>10.99</v>
          </cell>
          <cell r="I10477" t="str">
            <v>D</v>
          </cell>
          <cell r="J10477"/>
        </row>
        <row r="10478">
          <cell r="A10478">
            <v>80145</v>
          </cell>
          <cell r="B10478" t="str">
            <v>FULTONS HARVEST PUMPKIN LIQ 750ml</v>
          </cell>
          <cell r="C10478" t="str">
            <v>Y</v>
          </cell>
          <cell r="D10478" t="str">
            <v>YG</v>
          </cell>
          <cell r="E10478" t="str">
            <v>YGA</v>
          </cell>
          <cell r="F10478">
            <v>750</v>
          </cell>
          <cell r="G10478">
            <v>80145</v>
          </cell>
          <cell r="H10478">
            <v>10.99</v>
          </cell>
          <cell r="I10478" t="str">
            <v>T</v>
          </cell>
          <cell r="J10478"/>
        </row>
        <row r="10479">
          <cell r="A10479">
            <v>923082</v>
          </cell>
          <cell r="B10479" t="str">
            <v>FUNAGUCHI KIKUSUI SPARKLING 0ml</v>
          </cell>
          <cell r="C10479" t="str">
            <v>Y</v>
          </cell>
          <cell r="D10479" t="str">
            <v>YS</v>
          </cell>
          <cell r="E10479" t="str">
            <v>YSE</v>
          </cell>
          <cell r="F10479">
            <v>270</v>
          </cell>
          <cell r="G10479">
            <v>923082</v>
          </cell>
          <cell r="H10479">
            <v>11.83</v>
          </cell>
          <cell r="I10479" t="str">
            <v>S</v>
          </cell>
          <cell r="J10479"/>
        </row>
        <row r="10480">
          <cell r="A10480">
            <v>51486</v>
          </cell>
          <cell r="B10480" t="str">
            <v>FUNDADOR SPANISH BRANDY.. 750ml</v>
          </cell>
          <cell r="C10480" t="str">
            <v>Y</v>
          </cell>
          <cell r="D10480" t="str">
            <v>YS</v>
          </cell>
          <cell r="E10480" t="str">
            <v>YSC</v>
          </cell>
          <cell r="F10480">
            <v>750</v>
          </cell>
          <cell r="G10480">
            <v>51486</v>
          </cell>
          <cell r="H10480">
            <v>22.3</v>
          </cell>
          <cell r="I10480" t="str">
            <v>S</v>
          </cell>
          <cell r="J10480"/>
        </row>
        <row r="10481">
          <cell r="A10481">
            <v>901909</v>
          </cell>
          <cell r="B10481" t="str">
            <v>FUNKWERKS SAISON BELGIAN ALE 355ml</v>
          </cell>
          <cell r="C10481" t="str">
            <v>T</v>
          </cell>
          <cell r="D10481" t="str">
            <v>TN</v>
          </cell>
          <cell r="E10481" t="str">
            <v>TNU</v>
          </cell>
          <cell r="F10481">
            <v>355</v>
          </cell>
          <cell r="G10481">
            <v>901909</v>
          </cell>
          <cell r="H10481">
            <v>2.25</v>
          </cell>
          <cell r="I10481" t="str">
            <v>D</v>
          </cell>
          <cell r="J10481"/>
        </row>
        <row r="10482">
          <cell r="A10482">
            <v>901910</v>
          </cell>
          <cell r="B10482" t="str">
            <v>FUNKWERKS TROPIC KING 355ml</v>
          </cell>
          <cell r="C10482" t="str">
            <v>T</v>
          </cell>
          <cell r="D10482" t="str">
            <v>TN</v>
          </cell>
          <cell r="E10482" t="str">
            <v>TNU</v>
          </cell>
          <cell r="F10482">
            <v>355</v>
          </cell>
          <cell r="G10482">
            <v>901910</v>
          </cell>
          <cell r="H10482">
            <v>2.25</v>
          </cell>
          <cell r="I10482" t="str">
            <v>D</v>
          </cell>
          <cell r="J10482"/>
        </row>
        <row r="10483">
          <cell r="A10483">
            <v>918532</v>
          </cell>
          <cell r="B10483" t="str">
            <v>FVINE VINHO TINTO RED RES'14 750ml</v>
          </cell>
          <cell r="C10483" t="str">
            <v>P</v>
          </cell>
          <cell r="D10483" t="str">
            <v>PR</v>
          </cell>
          <cell r="E10483" t="str">
            <v>PRQ</v>
          </cell>
          <cell r="F10483">
            <v>750</v>
          </cell>
          <cell r="G10483">
            <v>918532</v>
          </cell>
          <cell r="H10483">
            <v>11.99</v>
          </cell>
          <cell r="I10483" t="str">
            <v>L</v>
          </cell>
          <cell r="J10483"/>
        </row>
        <row r="10484">
          <cell r="A10484">
            <v>411040</v>
          </cell>
          <cell r="B10484" t="str">
            <v>FVINE VINHO VERDE WHITE 750ml</v>
          </cell>
          <cell r="C10484" t="str">
            <v>K</v>
          </cell>
          <cell r="D10484" t="str">
            <v>KR</v>
          </cell>
          <cell r="E10484" t="str">
            <v>KRO</v>
          </cell>
          <cell r="F10484">
            <v>750</v>
          </cell>
          <cell r="G10484">
            <v>411040</v>
          </cell>
          <cell r="H10484">
            <v>13.99</v>
          </cell>
          <cell r="I10484">
            <v>1</v>
          </cell>
          <cell r="J10484"/>
        </row>
        <row r="10485">
          <cell r="A10485">
            <v>924200</v>
          </cell>
          <cell r="B10485" t="str">
            <v>G BYASS LA COPA XTRA SECO VERMOUTH 750ml</v>
          </cell>
          <cell r="C10485" t="str">
            <v>Y</v>
          </cell>
          <cell r="D10485" t="str">
            <v>YS</v>
          </cell>
          <cell r="E10485" t="str">
            <v>YSE</v>
          </cell>
          <cell r="F10485">
            <v>750</v>
          </cell>
          <cell r="G10485">
            <v>924200</v>
          </cell>
          <cell r="H10485">
            <v>25.12</v>
          </cell>
          <cell r="I10485" t="str">
            <v>S</v>
          </cell>
          <cell r="J10485"/>
        </row>
        <row r="10486">
          <cell r="A10486">
            <v>922760</v>
          </cell>
          <cell r="B10486" t="str">
            <v>G GARCIA RIB DEL DUERO FINCA TINTO 750ml</v>
          </cell>
          <cell r="C10486" t="str">
            <v>Y</v>
          </cell>
          <cell r="D10486" t="str">
            <v>YS</v>
          </cell>
          <cell r="E10486" t="str">
            <v>YSE</v>
          </cell>
          <cell r="F10486">
            <v>750</v>
          </cell>
          <cell r="G10486">
            <v>922760</v>
          </cell>
          <cell r="H10486">
            <v>35.1</v>
          </cell>
          <cell r="I10486" t="str">
            <v>S</v>
          </cell>
          <cell r="J10486"/>
        </row>
        <row r="10487">
          <cell r="A10487">
            <v>922759</v>
          </cell>
          <cell r="B10487" t="str">
            <v>G GARCIA RIB DEL DUERO JOVEN VIEJAS750ml</v>
          </cell>
          <cell r="C10487" t="str">
            <v>Y</v>
          </cell>
          <cell r="D10487" t="str">
            <v>YS</v>
          </cell>
          <cell r="E10487" t="str">
            <v>YSE</v>
          </cell>
          <cell r="F10487">
            <v>750</v>
          </cell>
          <cell r="G10487">
            <v>922759</v>
          </cell>
          <cell r="H10487">
            <v>25.08</v>
          </cell>
          <cell r="I10487" t="str">
            <v>S</v>
          </cell>
          <cell r="J10487"/>
        </row>
        <row r="10488">
          <cell r="A10488">
            <v>914698</v>
          </cell>
          <cell r="B10488" t="str">
            <v>G JOY GENSHU SAKE 750ml</v>
          </cell>
          <cell r="C10488" t="str">
            <v>G</v>
          </cell>
          <cell r="D10488" t="str">
            <v>GP</v>
          </cell>
          <cell r="E10488" t="str">
            <v>GPW</v>
          </cell>
          <cell r="F10488">
            <v>750</v>
          </cell>
          <cell r="G10488">
            <v>914698</v>
          </cell>
          <cell r="H10488">
            <v>20.29</v>
          </cell>
          <cell r="I10488" t="str">
            <v>L</v>
          </cell>
          <cell r="J10488"/>
        </row>
        <row r="10489">
          <cell r="A10489">
            <v>951339</v>
          </cell>
          <cell r="B10489" t="str">
            <v>G MAJOR STUDY CABERNET '14 750ml</v>
          </cell>
          <cell r="C10489" t="str">
            <v>Y</v>
          </cell>
          <cell r="D10489" t="str">
            <v>YS</v>
          </cell>
          <cell r="E10489" t="str">
            <v>YSE</v>
          </cell>
          <cell r="F10489">
            <v>750</v>
          </cell>
          <cell r="G10489">
            <v>951339</v>
          </cell>
          <cell r="H10489">
            <v>121.32</v>
          </cell>
          <cell r="I10489" t="str">
            <v>U</v>
          </cell>
          <cell r="J10489"/>
        </row>
        <row r="10490">
          <cell r="A10490">
            <v>900499</v>
          </cell>
          <cell r="B10490" t="str">
            <v>G MASCARELLO BARBERA SCUDETTO 750ml</v>
          </cell>
          <cell r="C10490" t="str">
            <v>Y</v>
          </cell>
          <cell r="D10490" t="str">
            <v>YS</v>
          </cell>
          <cell r="E10490" t="str">
            <v>YSE</v>
          </cell>
          <cell r="F10490">
            <v>750</v>
          </cell>
          <cell r="G10490">
            <v>900499</v>
          </cell>
          <cell r="H10490">
            <v>41.96</v>
          </cell>
          <cell r="I10490" t="str">
            <v>S</v>
          </cell>
          <cell r="J10490"/>
        </row>
        <row r="10491">
          <cell r="A10491">
            <v>949358</v>
          </cell>
          <cell r="B10491" t="str">
            <v>G MASCARELLO BAROLO MONPRIVATO'16 750ml</v>
          </cell>
          <cell r="C10491" t="str">
            <v>Y</v>
          </cell>
          <cell r="D10491" t="str">
            <v>YS</v>
          </cell>
          <cell r="E10491" t="str">
            <v>YSE</v>
          </cell>
          <cell r="F10491">
            <v>750</v>
          </cell>
          <cell r="G10491">
            <v>949358</v>
          </cell>
          <cell r="H10491">
            <v>305.07</v>
          </cell>
          <cell r="I10491" t="str">
            <v>U</v>
          </cell>
          <cell r="J10491"/>
        </row>
        <row r="10492">
          <cell r="A10492">
            <v>900498</v>
          </cell>
          <cell r="B10492" t="str">
            <v>G MASCARELLO DOLCETTO PERNO 2017 750ml</v>
          </cell>
          <cell r="C10492" t="str">
            <v>Y</v>
          </cell>
          <cell r="D10492" t="str">
            <v>YS</v>
          </cell>
          <cell r="E10492" t="str">
            <v>YSE</v>
          </cell>
          <cell r="F10492">
            <v>750</v>
          </cell>
          <cell r="G10492">
            <v>900498</v>
          </cell>
          <cell r="H10492">
            <v>28.64</v>
          </cell>
          <cell r="I10492" t="str">
            <v>S</v>
          </cell>
          <cell r="J10492"/>
        </row>
        <row r="10493">
          <cell r="A10493">
            <v>901889</v>
          </cell>
          <cell r="B10493" t="str">
            <v>G ROUMIER CHAMBOLLE MUSIGNY 2015 750ml</v>
          </cell>
          <cell r="C10493" t="str">
            <v>Y</v>
          </cell>
          <cell r="D10493" t="str">
            <v>YS</v>
          </cell>
          <cell r="E10493" t="str">
            <v>YSE</v>
          </cell>
          <cell r="F10493">
            <v>750</v>
          </cell>
          <cell r="G10493">
            <v>901889</v>
          </cell>
          <cell r="H10493">
            <v>172.26</v>
          </cell>
          <cell r="I10493" t="str">
            <v>S</v>
          </cell>
          <cell r="J10493"/>
        </row>
        <row r="10494">
          <cell r="A10494">
            <v>901891</v>
          </cell>
          <cell r="B10494" t="str">
            <v>G ROUMIER MOREY ST DENIS BUSS 2018 750ml</v>
          </cell>
          <cell r="C10494" t="str">
            <v>Y</v>
          </cell>
          <cell r="D10494" t="str">
            <v>YS</v>
          </cell>
          <cell r="E10494" t="str">
            <v>YSE</v>
          </cell>
          <cell r="F10494">
            <v>750</v>
          </cell>
          <cell r="G10494">
            <v>901891</v>
          </cell>
          <cell r="H10494">
            <v>256.86</v>
          </cell>
          <cell r="I10494" t="str">
            <v>S</v>
          </cell>
          <cell r="J10494"/>
        </row>
        <row r="10495">
          <cell r="A10495">
            <v>923497</v>
          </cell>
          <cell r="B10495" t="str">
            <v>G4 BLANCO TEQUILA 750ml</v>
          </cell>
          <cell r="C10495" t="str">
            <v>Y</v>
          </cell>
          <cell r="D10495" t="str">
            <v>YS</v>
          </cell>
          <cell r="E10495" t="str">
            <v>YSA</v>
          </cell>
          <cell r="F10495">
            <v>750</v>
          </cell>
          <cell r="G10495">
            <v>923497</v>
          </cell>
          <cell r="H10495">
            <v>54.99</v>
          </cell>
          <cell r="I10495" t="str">
            <v>S</v>
          </cell>
          <cell r="J10495"/>
        </row>
        <row r="10496">
          <cell r="A10496">
            <v>902401</v>
          </cell>
          <cell r="B10496" t="str">
            <v>GAARDEN PATH FERMENTATION CURIOUS 750ml</v>
          </cell>
          <cell r="C10496" t="str">
            <v>Y</v>
          </cell>
          <cell r="D10496" t="str">
            <v>YS</v>
          </cell>
          <cell r="E10496" t="str">
            <v>YST</v>
          </cell>
          <cell r="F10496">
            <v>750</v>
          </cell>
          <cell r="G10496">
            <v>902401</v>
          </cell>
          <cell r="H10496">
            <v>22.39</v>
          </cell>
          <cell r="I10496" t="str">
            <v>S</v>
          </cell>
          <cell r="J10496"/>
        </row>
        <row r="10497">
          <cell r="A10497">
            <v>341160</v>
          </cell>
          <cell r="B10497" t="str">
            <v>GABBIANO CHIANTI CLASSICO CAD 750ml</v>
          </cell>
          <cell r="C10497" t="str">
            <v>P</v>
          </cell>
          <cell r="D10497" t="str">
            <v>PR</v>
          </cell>
          <cell r="E10497" t="str">
            <v>PRH</v>
          </cell>
          <cell r="F10497">
            <v>750</v>
          </cell>
          <cell r="G10497">
            <v>341160</v>
          </cell>
          <cell r="H10497">
            <v>15.99</v>
          </cell>
          <cell r="I10497">
            <v>1</v>
          </cell>
          <cell r="J10497"/>
        </row>
        <row r="10498">
          <cell r="A10498">
            <v>355471</v>
          </cell>
          <cell r="B10498" t="str">
            <v>GABBIANO PINOT GRIGIO CAD 750ml</v>
          </cell>
          <cell r="C10498" t="str">
            <v>K</v>
          </cell>
          <cell r="D10498" t="str">
            <v>KR</v>
          </cell>
          <cell r="E10498" t="str">
            <v>KRK</v>
          </cell>
          <cell r="F10498">
            <v>750</v>
          </cell>
          <cell r="G10498">
            <v>355471</v>
          </cell>
          <cell r="H10498">
            <v>12.99</v>
          </cell>
          <cell r="I10498">
            <v>1</v>
          </cell>
          <cell r="J10498"/>
        </row>
        <row r="10499">
          <cell r="A10499">
            <v>924488</v>
          </cell>
          <cell r="B10499" t="str">
            <v>GABRIELSKLOOF SYRAH 2019 750ml</v>
          </cell>
          <cell r="C10499" t="str">
            <v>Y</v>
          </cell>
          <cell r="D10499" t="str">
            <v>YS</v>
          </cell>
          <cell r="E10499" t="str">
            <v>YSE</v>
          </cell>
          <cell r="F10499">
            <v>750</v>
          </cell>
          <cell r="G10499">
            <v>924488</v>
          </cell>
          <cell r="H10499">
            <v>19.989999999999998</v>
          </cell>
          <cell r="I10499" t="str">
            <v>S</v>
          </cell>
          <cell r="J10499"/>
        </row>
        <row r="10500">
          <cell r="A10500">
            <v>900852</v>
          </cell>
          <cell r="B10500" t="str">
            <v>GACHOT MONOT COTE NUITS VILLAGES 17750ml</v>
          </cell>
          <cell r="C10500" t="str">
            <v>Y</v>
          </cell>
          <cell r="D10500" t="str">
            <v>YS</v>
          </cell>
          <cell r="E10500" t="str">
            <v>YSE</v>
          </cell>
          <cell r="F10500">
            <v>750</v>
          </cell>
          <cell r="G10500">
            <v>900852</v>
          </cell>
          <cell r="H10500">
            <v>47.17</v>
          </cell>
          <cell r="I10500" t="str">
            <v>S</v>
          </cell>
          <cell r="J10500"/>
        </row>
        <row r="10501">
          <cell r="A10501">
            <v>922916</v>
          </cell>
          <cell r="B10501" t="str">
            <v>GAGGIANO ROSSO LEANDRO'18 750ml</v>
          </cell>
          <cell r="C10501" t="str">
            <v>Y</v>
          </cell>
          <cell r="D10501" t="str">
            <v>YS</v>
          </cell>
          <cell r="E10501" t="str">
            <v>YSE</v>
          </cell>
          <cell r="F10501">
            <v>750</v>
          </cell>
          <cell r="G10501">
            <v>922916</v>
          </cell>
          <cell r="H10501">
            <v>25.1</v>
          </cell>
          <cell r="I10501" t="str">
            <v>L</v>
          </cell>
          <cell r="J10501"/>
        </row>
        <row r="10502">
          <cell r="A10502">
            <v>918298</v>
          </cell>
          <cell r="B10502" t="str">
            <v>GAGLIOLE CHIANTI CLASS RUBIO'15 750ml</v>
          </cell>
          <cell r="C10502" t="str">
            <v>P</v>
          </cell>
          <cell r="D10502" t="str">
            <v>PR</v>
          </cell>
          <cell r="E10502" t="str">
            <v>PRH</v>
          </cell>
          <cell r="F10502">
            <v>750</v>
          </cell>
          <cell r="G10502">
            <v>918298</v>
          </cell>
          <cell r="H10502">
            <v>22.46</v>
          </cell>
          <cell r="I10502" t="str">
            <v>X</v>
          </cell>
          <cell r="J10502"/>
        </row>
        <row r="10503">
          <cell r="A10503">
            <v>919428</v>
          </cell>
          <cell r="B10503" t="str">
            <v>GAGNARD CHASS MONT ROUGE 06 750ml</v>
          </cell>
          <cell r="C10503" t="str">
            <v>Y</v>
          </cell>
          <cell r="D10503" t="str">
            <v>YS</v>
          </cell>
          <cell r="E10503" t="str">
            <v>YSE</v>
          </cell>
          <cell r="F10503">
            <v>750</v>
          </cell>
          <cell r="G10503">
            <v>919428</v>
          </cell>
          <cell r="H10503">
            <v>23.28</v>
          </cell>
          <cell r="I10503" t="str">
            <v>S</v>
          </cell>
          <cell r="J10503"/>
        </row>
        <row r="10504">
          <cell r="A10504">
            <v>923332</v>
          </cell>
          <cell r="B10504" t="str">
            <v>GAGNON KENNEDY NAPA CUVEE 750ml</v>
          </cell>
          <cell r="C10504" t="str">
            <v>Y</v>
          </cell>
          <cell r="D10504" t="str">
            <v>YS</v>
          </cell>
          <cell r="E10504" t="str">
            <v>YSE</v>
          </cell>
          <cell r="F10504">
            <v>750</v>
          </cell>
          <cell r="G10504">
            <v>923332</v>
          </cell>
          <cell r="H10504">
            <v>103.28</v>
          </cell>
          <cell r="I10504" t="str">
            <v>S</v>
          </cell>
          <cell r="J10504"/>
        </row>
        <row r="10505">
          <cell r="A10505">
            <v>921827</v>
          </cell>
          <cell r="B10505" t="str">
            <v>GAGNON-KENNEDY NAPA CUVEE 2017 1500 ml</v>
          </cell>
          <cell r="C10505" t="str">
            <v>Y</v>
          </cell>
          <cell r="D10505" t="str">
            <v>YS</v>
          </cell>
          <cell r="E10505" t="str">
            <v>YSE</v>
          </cell>
          <cell r="F10505">
            <v>1500</v>
          </cell>
          <cell r="G10505">
            <v>921827</v>
          </cell>
          <cell r="H10505">
            <v>207.03</v>
          </cell>
          <cell r="I10505" t="str">
            <v>S</v>
          </cell>
          <cell r="J10505"/>
        </row>
        <row r="10506">
          <cell r="A10506">
            <v>921826</v>
          </cell>
          <cell r="B10506" t="str">
            <v>GAGNON-KENNEDY OLD FED CAB'18 1500 ml</v>
          </cell>
          <cell r="C10506" t="str">
            <v>Y</v>
          </cell>
          <cell r="D10506" t="str">
            <v>YS</v>
          </cell>
          <cell r="E10506" t="str">
            <v>YSE</v>
          </cell>
          <cell r="F10506">
            <v>1500</v>
          </cell>
          <cell r="G10506">
            <v>921826</v>
          </cell>
          <cell r="H10506">
            <v>542.14</v>
          </cell>
          <cell r="I10506" t="str">
            <v>S</v>
          </cell>
          <cell r="J10506"/>
        </row>
        <row r="10507">
          <cell r="A10507">
            <v>952752</v>
          </cell>
          <cell r="B10507" t="str">
            <v>GAI'A ASSYRTIKO 750ml</v>
          </cell>
          <cell r="C10507" t="str">
            <v>Y</v>
          </cell>
          <cell r="D10507" t="str">
            <v>YS</v>
          </cell>
          <cell r="E10507" t="str">
            <v>YSE</v>
          </cell>
          <cell r="F10507">
            <v>750</v>
          </cell>
          <cell r="G10507">
            <v>952752</v>
          </cell>
          <cell r="H10507">
            <v>34.17</v>
          </cell>
          <cell r="I10507" t="str">
            <v>S</v>
          </cell>
          <cell r="J10507"/>
        </row>
        <row r="10508">
          <cell r="A10508">
            <v>954426</v>
          </cell>
          <cell r="B10508" t="str">
            <v>GAI'A ESTATE RED 2015 750ml</v>
          </cell>
          <cell r="C10508" t="str">
            <v>Y</v>
          </cell>
          <cell r="D10508" t="str">
            <v>YS</v>
          </cell>
          <cell r="E10508" t="str">
            <v>YSE</v>
          </cell>
          <cell r="F10508">
            <v>750</v>
          </cell>
          <cell r="G10508">
            <v>954426</v>
          </cell>
          <cell r="H10508">
            <v>53.19</v>
          </cell>
          <cell r="I10508" t="str">
            <v>S</v>
          </cell>
          <cell r="J10508"/>
        </row>
        <row r="10509">
          <cell r="A10509">
            <v>923757</v>
          </cell>
          <cell r="B10509" t="str">
            <v>GAIA MONOGRAPH MOSCHOFILERO 2020 750ml</v>
          </cell>
          <cell r="C10509" t="str">
            <v>Y</v>
          </cell>
          <cell r="D10509" t="str">
            <v>YS</v>
          </cell>
          <cell r="E10509" t="str">
            <v>YSE</v>
          </cell>
          <cell r="F10509">
            <v>750</v>
          </cell>
          <cell r="G10509">
            <v>923757</v>
          </cell>
          <cell r="H10509">
            <v>13.53</v>
          </cell>
          <cell r="I10509" t="str">
            <v>S</v>
          </cell>
          <cell r="J10509"/>
        </row>
        <row r="10510">
          <cell r="A10510">
            <v>954152</v>
          </cell>
          <cell r="B10510" t="str">
            <v>GAILLARD COTES DU RHONE WHITE 750ml</v>
          </cell>
          <cell r="C10510" t="str">
            <v>Y</v>
          </cell>
          <cell r="D10510" t="str">
            <v>YS</v>
          </cell>
          <cell r="E10510" t="str">
            <v>YSE</v>
          </cell>
          <cell r="F10510">
            <v>750</v>
          </cell>
          <cell r="G10510">
            <v>954152</v>
          </cell>
          <cell r="H10510">
            <v>33.47</v>
          </cell>
          <cell r="I10510" t="str">
            <v>S</v>
          </cell>
          <cell r="J10510"/>
        </row>
        <row r="10511">
          <cell r="A10511">
            <v>918771</v>
          </cell>
          <cell r="B10511" t="str">
            <v>GAINEY CHARDONNAY'16/17 750ml</v>
          </cell>
          <cell r="C10511" t="str">
            <v>K</v>
          </cell>
          <cell r="D10511" t="str">
            <v>KK</v>
          </cell>
          <cell r="E10511" t="str">
            <v>KKB</v>
          </cell>
          <cell r="F10511">
            <v>750</v>
          </cell>
          <cell r="G10511">
            <v>918771</v>
          </cell>
          <cell r="H10511">
            <v>13.62</v>
          </cell>
          <cell r="I10511" t="str">
            <v>X</v>
          </cell>
          <cell r="J10511"/>
        </row>
        <row r="10512">
          <cell r="A10512">
            <v>918769</v>
          </cell>
          <cell r="B10512" t="str">
            <v>GAINEY MERLOT '17 750ml</v>
          </cell>
          <cell r="C10512" t="str">
            <v>P</v>
          </cell>
          <cell r="D10512" t="str">
            <v>PL</v>
          </cell>
          <cell r="E10512" t="str">
            <v>PLF</v>
          </cell>
          <cell r="F10512">
            <v>750</v>
          </cell>
          <cell r="G10512">
            <v>918769</v>
          </cell>
          <cell r="H10512">
            <v>20.059999999999999</v>
          </cell>
          <cell r="I10512" t="str">
            <v>X</v>
          </cell>
          <cell r="J10512"/>
        </row>
        <row r="10513">
          <cell r="A10513">
            <v>906360</v>
          </cell>
          <cell r="B10513" t="str">
            <v>GAJA BARBARESCO 2011 375 ml</v>
          </cell>
          <cell r="C10513" t="str">
            <v>Y</v>
          </cell>
          <cell r="D10513" t="str">
            <v>YS</v>
          </cell>
          <cell r="E10513" t="str">
            <v>YSE</v>
          </cell>
          <cell r="F10513">
            <v>375</v>
          </cell>
          <cell r="G10513">
            <v>906360</v>
          </cell>
          <cell r="H10513">
            <v>130.69999999999999</v>
          </cell>
          <cell r="I10513" t="str">
            <v>S</v>
          </cell>
          <cell r="J10513"/>
        </row>
        <row r="10514">
          <cell r="A10514">
            <v>909623</v>
          </cell>
          <cell r="B10514" t="str">
            <v>GAJA BARBARESCO 2014 375 ml</v>
          </cell>
          <cell r="C10514" t="str">
            <v>Y</v>
          </cell>
          <cell r="D10514" t="str">
            <v>YS</v>
          </cell>
          <cell r="E10514" t="str">
            <v>YSE</v>
          </cell>
          <cell r="F10514">
            <v>375</v>
          </cell>
          <cell r="G10514">
            <v>909623</v>
          </cell>
          <cell r="H10514">
            <v>115.74</v>
          </cell>
          <cell r="I10514" t="str">
            <v>S</v>
          </cell>
          <cell r="J10514"/>
        </row>
        <row r="10515">
          <cell r="A10515">
            <v>914334</v>
          </cell>
          <cell r="B10515" t="str">
            <v>GAJA BARBARESCO 2019 750ml</v>
          </cell>
          <cell r="C10515" t="str">
            <v>Y</v>
          </cell>
          <cell r="D10515" t="str">
            <v>YS</v>
          </cell>
          <cell r="E10515" t="str">
            <v>YSE</v>
          </cell>
          <cell r="F10515">
            <v>750</v>
          </cell>
          <cell r="G10515">
            <v>914334</v>
          </cell>
          <cell r="H10515">
            <v>594</v>
          </cell>
          <cell r="I10515" t="str">
            <v>U</v>
          </cell>
          <cell r="J10515"/>
        </row>
        <row r="10516">
          <cell r="A10516">
            <v>918629</v>
          </cell>
          <cell r="B10516" t="str">
            <v>GAJA BARBARESCO'14/16 750ml</v>
          </cell>
          <cell r="C10516" t="str">
            <v>P</v>
          </cell>
          <cell r="D10516" t="str">
            <v>PR</v>
          </cell>
          <cell r="E10516" t="str">
            <v>PRJ</v>
          </cell>
          <cell r="F10516">
            <v>750</v>
          </cell>
          <cell r="G10516">
            <v>918629</v>
          </cell>
          <cell r="H10516">
            <v>299.99</v>
          </cell>
          <cell r="I10516" t="str">
            <v>L</v>
          </cell>
          <cell r="J10516"/>
        </row>
        <row r="10517">
          <cell r="A10517">
            <v>365905</v>
          </cell>
          <cell r="B10517" t="str">
            <v>GAJA BARBARESCO'19 750ml</v>
          </cell>
          <cell r="C10517" t="str">
            <v>P</v>
          </cell>
          <cell r="D10517" t="str">
            <v>PR</v>
          </cell>
          <cell r="E10517" t="str">
            <v>PRJ</v>
          </cell>
          <cell r="F10517">
            <v>750</v>
          </cell>
          <cell r="G10517">
            <v>365905</v>
          </cell>
          <cell r="H10517">
            <v>251.85</v>
          </cell>
          <cell r="I10517" t="str">
            <v>L</v>
          </cell>
          <cell r="J10517"/>
        </row>
        <row r="10518">
          <cell r="A10518">
            <v>921604</v>
          </cell>
          <cell r="B10518" t="str">
            <v>GAJA BAROLO CONTEISA'14 750ml</v>
          </cell>
          <cell r="C10518" t="str">
            <v>Y</v>
          </cell>
          <cell r="D10518" t="str">
            <v>YS</v>
          </cell>
          <cell r="E10518" t="str">
            <v>YSE</v>
          </cell>
          <cell r="F10518">
            <v>750</v>
          </cell>
          <cell r="G10518">
            <v>921604</v>
          </cell>
          <cell r="H10518">
            <v>298.85000000000002</v>
          </cell>
          <cell r="I10518" t="str">
            <v>S</v>
          </cell>
          <cell r="J10518"/>
        </row>
        <row r="10519">
          <cell r="A10519">
            <v>911876</v>
          </cell>
          <cell r="B10519" t="str">
            <v>GAJA BAROLO CONTEISA'18 750ml</v>
          </cell>
          <cell r="C10519" t="str">
            <v>P</v>
          </cell>
          <cell r="D10519" t="str">
            <v>PR</v>
          </cell>
          <cell r="E10519" t="str">
            <v>PRJ</v>
          </cell>
          <cell r="F10519">
            <v>750</v>
          </cell>
          <cell r="G10519">
            <v>911876</v>
          </cell>
          <cell r="H10519">
            <v>298.85000000000002</v>
          </cell>
          <cell r="I10519" t="str">
            <v>S</v>
          </cell>
          <cell r="J10519"/>
        </row>
        <row r="10520">
          <cell r="A10520">
            <v>905959</v>
          </cell>
          <cell r="B10520" t="str">
            <v>GAJA BAROLO SPERSS'18 750ml</v>
          </cell>
          <cell r="C10520" t="str">
            <v>Y</v>
          </cell>
          <cell r="D10520" t="str">
            <v>YS</v>
          </cell>
          <cell r="E10520" t="str">
            <v>YSE</v>
          </cell>
          <cell r="F10520">
            <v>750</v>
          </cell>
          <cell r="G10520">
            <v>905959</v>
          </cell>
          <cell r="H10520">
            <v>314.51</v>
          </cell>
          <cell r="I10520" t="str">
            <v>S</v>
          </cell>
          <cell r="J10520"/>
        </row>
        <row r="10521">
          <cell r="A10521">
            <v>921573</v>
          </cell>
          <cell r="B10521" t="str">
            <v>GAJA BROLO DAGROMIS'18 375 ml</v>
          </cell>
          <cell r="C10521" t="str">
            <v>Y</v>
          </cell>
          <cell r="D10521" t="str">
            <v>YS</v>
          </cell>
          <cell r="E10521" t="str">
            <v>YSE</v>
          </cell>
          <cell r="F10521">
            <v>375</v>
          </cell>
          <cell r="G10521">
            <v>921573</v>
          </cell>
          <cell r="H10521">
            <v>53.08</v>
          </cell>
          <cell r="I10521" t="str">
            <v>S</v>
          </cell>
          <cell r="J10521"/>
        </row>
        <row r="10522">
          <cell r="A10522">
            <v>922949</v>
          </cell>
          <cell r="B10522" t="str">
            <v>GAJA CONTEISA 1996 750ml</v>
          </cell>
          <cell r="C10522" t="str">
            <v>Y</v>
          </cell>
          <cell r="D10522" t="str">
            <v>YS</v>
          </cell>
          <cell r="E10522" t="str">
            <v>YSE</v>
          </cell>
          <cell r="F10522">
            <v>750</v>
          </cell>
          <cell r="G10522">
            <v>922949</v>
          </cell>
          <cell r="H10522">
            <v>907.12</v>
          </cell>
          <cell r="I10522" t="str">
            <v>U</v>
          </cell>
          <cell r="J10522"/>
        </row>
        <row r="10523">
          <cell r="A10523">
            <v>922948</v>
          </cell>
          <cell r="B10523" t="str">
            <v>GAJA CONTEISA 1997 750ml</v>
          </cell>
          <cell r="C10523" t="str">
            <v>Y</v>
          </cell>
          <cell r="D10523" t="str">
            <v>YS</v>
          </cell>
          <cell r="E10523" t="str">
            <v>YSE</v>
          </cell>
          <cell r="F10523">
            <v>750</v>
          </cell>
          <cell r="G10523">
            <v>922948</v>
          </cell>
          <cell r="H10523">
            <v>879.88</v>
          </cell>
          <cell r="I10523" t="str">
            <v>U</v>
          </cell>
          <cell r="J10523"/>
        </row>
        <row r="10524">
          <cell r="A10524">
            <v>952949</v>
          </cell>
          <cell r="B10524" t="str">
            <v>GAJA CONTEISSA 750ml</v>
          </cell>
          <cell r="C10524" t="str">
            <v>Y</v>
          </cell>
          <cell r="D10524" t="str">
            <v>YS</v>
          </cell>
          <cell r="E10524" t="str">
            <v>YSE</v>
          </cell>
          <cell r="F10524">
            <v>750</v>
          </cell>
          <cell r="G10524">
            <v>952949</v>
          </cell>
          <cell r="H10524">
            <v>245.27</v>
          </cell>
          <cell r="I10524" t="str">
            <v>U</v>
          </cell>
          <cell r="J10524"/>
        </row>
        <row r="10525">
          <cell r="A10525">
            <v>949889</v>
          </cell>
          <cell r="B10525" t="str">
            <v>GAJA COSTA RUSSI '06 3000ml</v>
          </cell>
          <cell r="C10525" t="str">
            <v>Y</v>
          </cell>
          <cell r="D10525" t="str">
            <v>YS</v>
          </cell>
          <cell r="E10525" t="str">
            <v>YSE</v>
          </cell>
          <cell r="F10525">
            <v>3000</v>
          </cell>
          <cell r="G10525">
            <v>949889</v>
          </cell>
          <cell r="H10525">
            <v>3718.15</v>
          </cell>
          <cell r="I10525" t="str">
            <v>U</v>
          </cell>
          <cell r="J10525"/>
        </row>
        <row r="10526">
          <cell r="A10526">
            <v>917995</v>
          </cell>
          <cell r="B10526" t="str">
            <v>GAJA COSTA RUSSI'13 750ml</v>
          </cell>
          <cell r="C10526" t="str">
            <v>P</v>
          </cell>
          <cell r="D10526" t="str">
            <v>PR</v>
          </cell>
          <cell r="E10526" t="str">
            <v>PRJ</v>
          </cell>
          <cell r="F10526">
            <v>750</v>
          </cell>
          <cell r="G10526">
            <v>917995</v>
          </cell>
          <cell r="H10526">
            <v>521.78</v>
          </cell>
          <cell r="I10526" t="str">
            <v>U</v>
          </cell>
          <cell r="J10526"/>
        </row>
        <row r="10527">
          <cell r="A10527">
            <v>948183</v>
          </cell>
          <cell r="B10527" t="str">
            <v>GAJA DA GROMIS BAROLO 2018 750ml</v>
          </cell>
          <cell r="C10527" t="str">
            <v>Y</v>
          </cell>
          <cell r="D10527" t="str">
            <v>YS</v>
          </cell>
          <cell r="E10527" t="str">
            <v>YSE</v>
          </cell>
          <cell r="F10527">
            <v>750</v>
          </cell>
          <cell r="G10527">
            <v>948183</v>
          </cell>
          <cell r="H10527">
            <v>135.29</v>
          </cell>
          <cell r="I10527" t="str">
            <v>S</v>
          </cell>
          <cell r="J10527"/>
        </row>
        <row r="10528">
          <cell r="A10528">
            <v>951127</v>
          </cell>
          <cell r="B10528" t="str">
            <v>GAJA DAGROMIS '10 1500 ml</v>
          </cell>
          <cell r="C10528" t="str">
            <v>Y</v>
          </cell>
          <cell r="D10528" t="str">
            <v>YS</v>
          </cell>
          <cell r="E10528" t="str">
            <v>YSE</v>
          </cell>
          <cell r="F10528">
            <v>1500</v>
          </cell>
          <cell r="G10528">
            <v>951127</v>
          </cell>
          <cell r="H10528">
            <v>247.7</v>
          </cell>
          <cell r="I10528" t="str">
            <v>U</v>
          </cell>
          <cell r="J10528"/>
        </row>
        <row r="10529">
          <cell r="A10529">
            <v>921605</v>
          </cell>
          <cell r="B10529" t="str">
            <v>GAJA DAMARGI 2019 750ml</v>
          </cell>
          <cell r="C10529" t="str">
            <v>Y</v>
          </cell>
          <cell r="D10529" t="str">
            <v>YS</v>
          </cell>
          <cell r="E10529" t="str">
            <v>YSE</v>
          </cell>
          <cell r="F10529">
            <v>750</v>
          </cell>
          <cell r="G10529">
            <v>921605</v>
          </cell>
          <cell r="H10529">
            <v>437.97</v>
          </cell>
          <cell r="I10529" t="str">
            <v>S</v>
          </cell>
          <cell r="J10529"/>
        </row>
        <row r="10530">
          <cell r="A10530">
            <v>949894</v>
          </cell>
          <cell r="B10530" t="str">
            <v>GAJA DARMAGI 2018 1500 ml</v>
          </cell>
          <cell r="C10530" t="str">
            <v>Y</v>
          </cell>
          <cell r="D10530" t="str">
            <v>YS</v>
          </cell>
          <cell r="E10530" t="str">
            <v>YSE</v>
          </cell>
          <cell r="F10530">
            <v>1500</v>
          </cell>
          <cell r="G10530">
            <v>949894</v>
          </cell>
          <cell r="H10530">
            <v>771.47</v>
          </cell>
          <cell r="I10530" t="str">
            <v>U</v>
          </cell>
          <cell r="J10530"/>
        </row>
        <row r="10531">
          <cell r="A10531">
            <v>952948</v>
          </cell>
          <cell r="B10531" t="str">
            <v>GAJA DARMAJI MULTI VINTAGE COLLECT 750ml</v>
          </cell>
          <cell r="C10531" t="str">
            <v>Y</v>
          </cell>
          <cell r="D10531" t="str">
            <v>YS</v>
          </cell>
          <cell r="E10531" t="str">
            <v>YSE</v>
          </cell>
          <cell r="F10531">
            <v>750</v>
          </cell>
          <cell r="G10531">
            <v>952948</v>
          </cell>
          <cell r="H10531">
            <v>244.01</v>
          </cell>
          <cell r="I10531" t="str">
            <v>S</v>
          </cell>
          <cell r="J10531"/>
        </row>
        <row r="10532">
          <cell r="A10532">
            <v>911877</v>
          </cell>
          <cell r="B10532" t="str">
            <v>GAJA GAIA &amp; REY CHARD'20 750ml</v>
          </cell>
          <cell r="C10532" t="str">
            <v>Y</v>
          </cell>
          <cell r="D10532" t="str">
            <v>YS</v>
          </cell>
          <cell r="E10532" t="str">
            <v>YSE</v>
          </cell>
          <cell r="F10532">
            <v>750</v>
          </cell>
          <cell r="G10532">
            <v>911877</v>
          </cell>
          <cell r="H10532">
            <v>259.68</v>
          </cell>
          <cell r="I10532" t="str">
            <v>S</v>
          </cell>
          <cell r="J10532"/>
        </row>
        <row r="10533">
          <cell r="A10533">
            <v>949890</v>
          </cell>
          <cell r="B10533" t="str">
            <v>GAJA RENNINA '07 750ml</v>
          </cell>
          <cell r="C10533" t="str">
            <v>Y</v>
          </cell>
          <cell r="D10533" t="str">
            <v>YS</v>
          </cell>
          <cell r="E10533" t="str">
            <v>YSE</v>
          </cell>
          <cell r="F10533">
            <v>750</v>
          </cell>
          <cell r="G10533">
            <v>949890</v>
          </cell>
          <cell r="H10533">
            <v>317.58999999999997</v>
          </cell>
          <cell r="I10533" t="str">
            <v>U</v>
          </cell>
          <cell r="J10533"/>
        </row>
        <row r="10534">
          <cell r="A10534">
            <v>922947</v>
          </cell>
          <cell r="B10534" t="str">
            <v>GAJA ROSSJ BASS BIANCO'21 750ml</v>
          </cell>
          <cell r="C10534" t="str">
            <v>K</v>
          </cell>
          <cell r="D10534" t="str">
            <v>KR</v>
          </cell>
          <cell r="E10534" t="str">
            <v>KRL</v>
          </cell>
          <cell r="F10534">
            <v>750</v>
          </cell>
          <cell r="G10534">
            <v>922947</v>
          </cell>
          <cell r="H10534">
            <v>1261.33</v>
          </cell>
          <cell r="I10534" t="str">
            <v>L</v>
          </cell>
          <cell r="J10534"/>
        </row>
        <row r="10535">
          <cell r="A10535">
            <v>951126</v>
          </cell>
          <cell r="B10535" t="str">
            <v>GAJA SAN LORENZO '13 750ml</v>
          </cell>
          <cell r="C10535" t="str">
            <v>Y</v>
          </cell>
          <cell r="D10535" t="str">
            <v>YS</v>
          </cell>
          <cell r="E10535" t="str">
            <v>YSE</v>
          </cell>
          <cell r="F10535">
            <v>750</v>
          </cell>
          <cell r="G10535">
            <v>951126</v>
          </cell>
          <cell r="H10535">
            <v>521.30999999999995</v>
          </cell>
          <cell r="I10535" t="str">
            <v>U</v>
          </cell>
          <cell r="J10535"/>
        </row>
        <row r="10536">
          <cell r="A10536">
            <v>952950</v>
          </cell>
          <cell r="B10536" t="str">
            <v>GAJA SINGLE VINEYARD MIXED CASE 750ml</v>
          </cell>
          <cell r="C10536" t="str">
            <v>Y</v>
          </cell>
          <cell r="D10536" t="str">
            <v>YS</v>
          </cell>
          <cell r="E10536" t="str">
            <v>YSE</v>
          </cell>
          <cell r="F10536">
            <v>750</v>
          </cell>
          <cell r="G10536">
            <v>952950</v>
          </cell>
          <cell r="H10536">
            <v>532.28</v>
          </cell>
          <cell r="I10536" t="str">
            <v>U</v>
          </cell>
          <cell r="J10536"/>
        </row>
        <row r="10537">
          <cell r="A10537">
            <v>921574</v>
          </cell>
          <cell r="B10537" t="str">
            <v>GAJA SITO MORESCO 2018 375ml</v>
          </cell>
          <cell r="C10537" t="str">
            <v>Y</v>
          </cell>
          <cell r="D10537" t="str">
            <v>YS</v>
          </cell>
          <cell r="E10537" t="str">
            <v>YSE</v>
          </cell>
          <cell r="F10537">
            <v>375</v>
          </cell>
          <cell r="G10537">
            <v>921574</v>
          </cell>
          <cell r="H10537">
            <v>29.58</v>
          </cell>
          <cell r="I10537" t="str">
            <v>U</v>
          </cell>
          <cell r="J10537"/>
        </row>
        <row r="10538">
          <cell r="A10538">
            <v>919969</v>
          </cell>
          <cell r="B10538" t="str">
            <v>GAJA SITO MORESCO'20 750ml</v>
          </cell>
          <cell r="C10538" t="str">
            <v>Y</v>
          </cell>
          <cell r="D10538" t="str">
            <v>YS</v>
          </cell>
          <cell r="E10538" t="str">
            <v>YSE</v>
          </cell>
          <cell r="F10538">
            <v>750</v>
          </cell>
          <cell r="G10538">
            <v>919969</v>
          </cell>
          <cell r="H10538">
            <v>79.83</v>
          </cell>
          <cell r="I10538" t="str">
            <v>U</v>
          </cell>
          <cell r="J10538"/>
        </row>
        <row r="10539">
          <cell r="A10539">
            <v>949892</v>
          </cell>
          <cell r="B10539" t="str">
            <v>GAJA SORI TILDIN '08 3000ml</v>
          </cell>
          <cell r="C10539" t="str">
            <v>Y</v>
          </cell>
          <cell r="D10539" t="str">
            <v>YS</v>
          </cell>
          <cell r="E10539" t="str">
            <v>YSE</v>
          </cell>
          <cell r="F10539">
            <v>3000</v>
          </cell>
          <cell r="G10539">
            <v>949892</v>
          </cell>
          <cell r="H10539">
            <v>3917.68</v>
          </cell>
          <cell r="I10539" t="str">
            <v>U</v>
          </cell>
          <cell r="J10539"/>
        </row>
        <row r="10540">
          <cell r="A10540">
            <v>952947</v>
          </cell>
          <cell r="B10540" t="str">
            <v>GAJA SPERSS MULTI VINTAGE COLLECTI 750ml</v>
          </cell>
          <cell r="C10540" t="str">
            <v>Y</v>
          </cell>
          <cell r="D10540" t="str">
            <v>YS</v>
          </cell>
          <cell r="E10540" t="str">
            <v>YSE</v>
          </cell>
          <cell r="F10540">
            <v>750</v>
          </cell>
          <cell r="G10540">
            <v>952947</v>
          </cell>
          <cell r="H10540">
            <v>259.68</v>
          </cell>
          <cell r="I10540" t="str">
            <v>U</v>
          </cell>
          <cell r="J10540"/>
        </row>
        <row r="10541">
          <cell r="A10541">
            <v>911874</v>
          </cell>
          <cell r="B10541" t="str">
            <v>GAJA SPERSS'09 750ml</v>
          </cell>
          <cell r="C10541" t="str">
            <v>P</v>
          </cell>
          <cell r="D10541" t="str">
            <v>PR</v>
          </cell>
          <cell r="E10541" t="str">
            <v>PRJ</v>
          </cell>
          <cell r="F10541">
            <v>750</v>
          </cell>
          <cell r="G10541">
            <v>911874</v>
          </cell>
          <cell r="H10541">
            <v>278.64</v>
          </cell>
          <cell r="I10541" t="str">
            <v>U</v>
          </cell>
          <cell r="J10541"/>
        </row>
        <row r="10542">
          <cell r="A10542">
            <v>949891</v>
          </cell>
          <cell r="B10542" t="str">
            <v>GAJA SUGARILLE '06 5000ml</v>
          </cell>
          <cell r="C10542" t="str">
            <v>Y</v>
          </cell>
          <cell r="D10542" t="str">
            <v>YS</v>
          </cell>
          <cell r="E10542" t="str">
            <v>YSE</v>
          </cell>
          <cell r="F10542">
            <v>5000</v>
          </cell>
          <cell r="G10542">
            <v>949891</v>
          </cell>
          <cell r="H10542">
            <v>2622.17</v>
          </cell>
          <cell r="I10542" t="str">
            <v>U</v>
          </cell>
          <cell r="J10542"/>
        </row>
        <row r="10543">
          <cell r="A10543">
            <v>949893</v>
          </cell>
          <cell r="B10543" t="str">
            <v>GAJA SUGARILLE '07 1500ml</v>
          </cell>
          <cell r="C10543" t="str">
            <v>Y</v>
          </cell>
          <cell r="D10543" t="str">
            <v>YS</v>
          </cell>
          <cell r="E10543" t="str">
            <v>YSE</v>
          </cell>
          <cell r="F10543">
            <v>1500</v>
          </cell>
          <cell r="G10543">
            <v>949893</v>
          </cell>
          <cell r="H10543">
            <v>832.48</v>
          </cell>
          <cell r="I10543" t="str">
            <v>U</v>
          </cell>
          <cell r="J10543"/>
        </row>
        <row r="10544">
          <cell r="A10544">
            <v>955216</v>
          </cell>
          <cell r="B10544" t="str">
            <v>GAJA VISTAMARE BLANC 750ml</v>
          </cell>
          <cell r="C10544" t="str">
            <v>Y</v>
          </cell>
          <cell r="D10544" t="str">
            <v>YS</v>
          </cell>
          <cell r="E10544" t="str">
            <v>YSE</v>
          </cell>
          <cell r="F10544">
            <v>750</v>
          </cell>
          <cell r="G10544">
            <v>955216</v>
          </cell>
          <cell r="H10544">
            <v>80.14</v>
          </cell>
          <cell r="I10544" t="str">
            <v>U</v>
          </cell>
          <cell r="J10544"/>
        </row>
        <row r="10545">
          <cell r="A10545">
            <v>952993</v>
          </cell>
          <cell r="B10545" t="str">
            <v>GALARDI TERRA DI LAVORO '12 750ml</v>
          </cell>
          <cell r="C10545" t="str">
            <v>Y</v>
          </cell>
          <cell r="D10545" t="str">
            <v>YS</v>
          </cell>
          <cell r="E10545" t="str">
            <v>YSE</v>
          </cell>
          <cell r="F10545">
            <v>750</v>
          </cell>
          <cell r="G10545">
            <v>952993</v>
          </cell>
          <cell r="H10545">
            <v>94.99</v>
          </cell>
          <cell r="I10545" t="str">
            <v>S</v>
          </cell>
          <cell r="J10545"/>
        </row>
        <row r="10546">
          <cell r="A10546">
            <v>952994</v>
          </cell>
          <cell r="B10546" t="str">
            <v>GALARDI TERRA DI LAVORO '13 750ml</v>
          </cell>
          <cell r="C10546" t="str">
            <v>Y</v>
          </cell>
          <cell r="D10546" t="str">
            <v>YS</v>
          </cell>
          <cell r="E10546" t="str">
            <v>YSE</v>
          </cell>
          <cell r="F10546">
            <v>750</v>
          </cell>
          <cell r="G10546">
            <v>952994</v>
          </cell>
          <cell r="H10546">
            <v>94.99</v>
          </cell>
          <cell r="I10546" t="str">
            <v>S</v>
          </cell>
          <cell r="J10546"/>
        </row>
        <row r="10547">
          <cell r="A10547">
            <v>917988</v>
          </cell>
          <cell r="B10547" t="str">
            <v>GALARDI TERRA DI LAVORO'09/10 750ml</v>
          </cell>
          <cell r="C10547" t="str">
            <v>P</v>
          </cell>
          <cell r="D10547" t="str">
            <v>PR</v>
          </cell>
          <cell r="E10547" t="str">
            <v>PRK</v>
          </cell>
          <cell r="F10547">
            <v>750</v>
          </cell>
          <cell r="G10547">
            <v>917988</v>
          </cell>
          <cell r="H10547">
            <v>94.35</v>
          </cell>
          <cell r="I10547" t="str">
            <v>X</v>
          </cell>
          <cell r="J10547"/>
        </row>
        <row r="10548">
          <cell r="A10548">
            <v>922507</v>
          </cell>
          <cell r="B10548" t="str">
            <v>GALEA ORGANIC MULLED WINE 750ml</v>
          </cell>
          <cell r="C10548" t="str">
            <v>Y</v>
          </cell>
          <cell r="D10548" t="str">
            <v>YG</v>
          </cell>
          <cell r="E10548" t="str">
            <v>YGE</v>
          </cell>
          <cell r="F10548">
            <v>750</v>
          </cell>
          <cell r="G10548">
            <v>922507</v>
          </cell>
          <cell r="H10548">
            <v>10.66</v>
          </cell>
          <cell r="I10548" t="str">
            <v>D</v>
          </cell>
          <cell r="J10548"/>
        </row>
        <row r="10549">
          <cell r="A10549">
            <v>921424</v>
          </cell>
          <cell r="B10549" t="str">
            <v>GALERIE CABERNET 2015 750ml</v>
          </cell>
          <cell r="C10549" t="str">
            <v>Y</v>
          </cell>
          <cell r="D10549" t="str">
            <v>YS</v>
          </cell>
          <cell r="E10549" t="str">
            <v>YSE</v>
          </cell>
          <cell r="F10549">
            <v>750</v>
          </cell>
          <cell r="G10549">
            <v>921424</v>
          </cell>
          <cell r="H10549">
            <v>66.23</v>
          </cell>
          <cell r="I10549" t="str">
            <v>U</v>
          </cell>
          <cell r="J10549"/>
        </row>
        <row r="10550">
          <cell r="A10550">
            <v>950128</v>
          </cell>
          <cell r="B10550" t="str">
            <v>GALERIE PLEINAIR CABSAUV 750ml</v>
          </cell>
          <cell r="C10550" t="str">
            <v>Y</v>
          </cell>
          <cell r="D10550" t="str">
            <v>YS</v>
          </cell>
          <cell r="E10550" t="str">
            <v>YSE</v>
          </cell>
          <cell r="F10550">
            <v>750</v>
          </cell>
          <cell r="G10550">
            <v>950128</v>
          </cell>
          <cell r="H10550">
            <v>63.09</v>
          </cell>
          <cell r="I10550" t="str">
            <v>U</v>
          </cell>
          <cell r="J10550"/>
        </row>
        <row r="10551">
          <cell r="A10551">
            <v>921136</v>
          </cell>
          <cell r="B10551" t="str">
            <v>GALERIE SAUV BLANC 750ml</v>
          </cell>
          <cell r="C10551" t="str">
            <v>Y</v>
          </cell>
          <cell r="D10551" t="str">
            <v>YS</v>
          </cell>
          <cell r="E10551" t="str">
            <v>YSE</v>
          </cell>
          <cell r="F10551">
            <v>750</v>
          </cell>
          <cell r="G10551">
            <v>921136</v>
          </cell>
          <cell r="H10551">
            <v>28.41</v>
          </cell>
          <cell r="I10551" t="str">
            <v>U</v>
          </cell>
          <cell r="J10551"/>
        </row>
        <row r="10552">
          <cell r="A10552">
            <v>924385</v>
          </cell>
          <cell r="B10552" t="str">
            <v>GALERNA GARNACHA 750ml</v>
          </cell>
          <cell r="C10552" t="str">
            <v>Y</v>
          </cell>
          <cell r="D10552" t="str">
            <v>YS</v>
          </cell>
          <cell r="E10552" t="str">
            <v>YSE</v>
          </cell>
          <cell r="F10552">
            <v>750</v>
          </cell>
          <cell r="G10552">
            <v>924385</v>
          </cell>
          <cell r="H10552">
            <v>11.65</v>
          </cell>
          <cell r="I10552" t="str">
            <v>S</v>
          </cell>
          <cell r="J10552"/>
        </row>
        <row r="10553">
          <cell r="A10553">
            <v>67479</v>
          </cell>
          <cell r="B10553" t="str">
            <v>GALLIANO ESPRESSO LIQUEUR 750ml</v>
          </cell>
          <cell r="C10553" t="str">
            <v>Y</v>
          </cell>
          <cell r="D10553" t="str">
            <v>YS</v>
          </cell>
          <cell r="E10553" t="str">
            <v>YSC</v>
          </cell>
          <cell r="F10553">
            <v>750</v>
          </cell>
          <cell r="G10553">
            <v>67479</v>
          </cell>
          <cell r="H10553">
            <v>27.99</v>
          </cell>
          <cell r="I10553" t="str">
            <v>S</v>
          </cell>
          <cell r="J10553"/>
        </row>
        <row r="10554">
          <cell r="A10554">
            <v>65017</v>
          </cell>
          <cell r="B10554" t="str">
            <v>GALLIANO L'AUTENTICO LIQUEUR 375ml</v>
          </cell>
          <cell r="C10554" t="str">
            <v>Y</v>
          </cell>
          <cell r="D10554" t="str">
            <v>YS</v>
          </cell>
          <cell r="E10554" t="str">
            <v>YSC</v>
          </cell>
          <cell r="F10554">
            <v>375</v>
          </cell>
          <cell r="G10554">
            <v>65017</v>
          </cell>
          <cell r="H10554">
            <v>17.95</v>
          </cell>
          <cell r="I10554" t="str">
            <v>U</v>
          </cell>
          <cell r="J10554"/>
        </row>
        <row r="10555">
          <cell r="A10555">
            <v>65111</v>
          </cell>
          <cell r="B10555" t="str">
            <v>GALLIANO L'AUTHENTICO LIQUEUR 375ml</v>
          </cell>
          <cell r="C10555" t="str">
            <v>C</v>
          </cell>
          <cell r="D10555" t="str">
            <v>CH</v>
          </cell>
          <cell r="E10555" t="str">
            <v>CHS</v>
          </cell>
          <cell r="F10555">
            <v>375</v>
          </cell>
          <cell r="G10555">
            <v>65111</v>
          </cell>
          <cell r="H10555">
            <v>14.99</v>
          </cell>
          <cell r="I10555" t="str">
            <v>S</v>
          </cell>
          <cell r="J10555"/>
        </row>
        <row r="10556">
          <cell r="A10556">
            <v>923691</v>
          </cell>
          <cell r="B10556" t="str">
            <v>GALLICA ALBARINO 2021 750ml</v>
          </cell>
          <cell r="C10556" t="str">
            <v>Y</v>
          </cell>
          <cell r="D10556" t="str">
            <v>YS</v>
          </cell>
          <cell r="E10556" t="str">
            <v>YSE</v>
          </cell>
          <cell r="F10556">
            <v>750</v>
          </cell>
          <cell r="G10556">
            <v>923691</v>
          </cell>
          <cell r="H10556">
            <v>18.329999999999998</v>
          </cell>
          <cell r="I10556" t="str">
            <v>U</v>
          </cell>
          <cell r="J10556"/>
        </row>
        <row r="10557">
          <cell r="A10557">
            <v>911322</v>
          </cell>
          <cell r="B10557" t="str">
            <v>GALLICA CAB FRANC VERT'14/15/16 750ml</v>
          </cell>
          <cell r="C10557" t="str">
            <v>M</v>
          </cell>
          <cell r="D10557" t="str">
            <v>MP</v>
          </cell>
          <cell r="E10557" t="str">
            <v>MPQ</v>
          </cell>
          <cell r="F10557">
            <v>750</v>
          </cell>
          <cell r="G10557">
            <v>911322</v>
          </cell>
          <cell r="H10557">
            <v>108.65</v>
          </cell>
          <cell r="I10557" t="str">
            <v>S</v>
          </cell>
          <cell r="J10557"/>
        </row>
        <row r="10558">
          <cell r="A10558">
            <v>914831</v>
          </cell>
          <cell r="B10558" t="str">
            <v>GALLICA CAB SAUV VERT '11/12/14 750ml</v>
          </cell>
          <cell r="C10558" t="str">
            <v>Y</v>
          </cell>
          <cell r="D10558" t="str">
            <v>YS</v>
          </cell>
          <cell r="E10558" t="str">
            <v>YSE</v>
          </cell>
          <cell r="F10558">
            <v>750</v>
          </cell>
          <cell r="G10558">
            <v>914831</v>
          </cell>
          <cell r="H10558">
            <v>108.65</v>
          </cell>
          <cell r="I10558" t="str">
            <v>S</v>
          </cell>
          <cell r="J10558"/>
        </row>
        <row r="10559">
          <cell r="A10559">
            <v>921910</v>
          </cell>
          <cell r="B10559" t="str">
            <v>GALLICA CABERNET SAUVIGNON 2015 750ml</v>
          </cell>
          <cell r="C10559" t="str">
            <v>Y</v>
          </cell>
          <cell r="D10559" t="str">
            <v>YS</v>
          </cell>
          <cell r="E10559" t="str">
            <v>YSE</v>
          </cell>
          <cell r="F10559">
            <v>750</v>
          </cell>
          <cell r="G10559">
            <v>921910</v>
          </cell>
          <cell r="H10559">
            <v>119.57</v>
          </cell>
          <cell r="I10559" t="str">
            <v>S</v>
          </cell>
          <cell r="J10559"/>
        </row>
        <row r="10560">
          <cell r="A10560">
            <v>924306</v>
          </cell>
          <cell r="B10560" t="str">
            <v>GALLICA ESTATE CABERNET SAUV 2016 750ml</v>
          </cell>
          <cell r="C10560" t="str">
            <v>Y</v>
          </cell>
          <cell r="D10560" t="str">
            <v>YS</v>
          </cell>
          <cell r="E10560" t="str">
            <v>YSE</v>
          </cell>
          <cell r="F10560">
            <v>750</v>
          </cell>
          <cell r="G10560">
            <v>924306</v>
          </cell>
          <cell r="H10560">
            <v>107.44</v>
          </cell>
          <cell r="I10560" t="str">
            <v>S</v>
          </cell>
          <cell r="J10560"/>
        </row>
        <row r="10561">
          <cell r="A10561">
            <v>924305</v>
          </cell>
          <cell r="B10561" t="str">
            <v>GALLICA ESTATE PETITE SIRAH 2016 750ml</v>
          </cell>
          <cell r="C10561" t="str">
            <v>Y</v>
          </cell>
          <cell r="D10561" t="str">
            <v>YS</v>
          </cell>
          <cell r="E10561" t="str">
            <v>YSE</v>
          </cell>
          <cell r="F10561">
            <v>750</v>
          </cell>
          <cell r="G10561">
            <v>924305</v>
          </cell>
          <cell r="H10561">
            <v>33.44</v>
          </cell>
          <cell r="I10561" t="str">
            <v>S</v>
          </cell>
          <cell r="J10561"/>
        </row>
        <row r="10562">
          <cell r="A10562">
            <v>921914</v>
          </cell>
          <cell r="B10562" t="str">
            <v>GALLICA GRENACHE 2018 750ml</v>
          </cell>
          <cell r="C10562" t="str">
            <v>Y</v>
          </cell>
          <cell r="D10562" t="str">
            <v>YS</v>
          </cell>
          <cell r="E10562" t="str">
            <v>YSE</v>
          </cell>
          <cell r="F10562">
            <v>750</v>
          </cell>
          <cell r="G10562">
            <v>921914</v>
          </cell>
          <cell r="H10562">
            <v>34.86</v>
          </cell>
          <cell r="I10562" t="str">
            <v>S</v>
          </cell>
          <cell r="J10562"/>
        </row>
        <row r="10563">
          <cell r="A10563">
            <v>922690</v>
          </cell>
          <cell r="B10563" t="str">
            <v>GALLICA RED BLEND 750ml</v>
          </cell>
          <cell r="C10563" t="str">
            <v>Y</v>
          </cell>
          <cell r="D10563" t="str">
            <v>YS</v>
          </cell>
          <cell r="E10563" t="str">
            <v>YSE</v>
          </cell>
          <cell r="F10563">
            <v>750</v>
          </cell>
          <cell r="G10563">
            <v>922690</v>
          </cell>
          <cell r="H10563">
            <v>126.06</v>
          </cell>
          <cell r="I10563" t="str">
            <v>S</v>
          </cell>
          <cell r="J10563"/>
        </row>
        <row r="10564">
          <cell r="A10564">
            <v>924095</v>
          </cell>
          <cell r="B10564" t="str">
            <v>GALLICA ROSE 2019 750ml</v>
          </cell>
          <cell r="C10564" t="str">
            <v>Y</v>
          </cell>
          <cell r="D10564" t="str">
            <v>YS</v>
          </cell>
          <cell r="E10564" t="str">
            <v>YSE</v>
          </cell>
          <cell r="F10564">
            <v>750</v>
          </cell>
          <cell r="G10564">
            <v>924095</v>
          </cell>
          <cell r="H10564">
            <v>23.63</v>
          </cell>
          <cell r="I10564" t="str">
            <v>S</v>
          </cell>
          <cell r="J10564"/>
        </row>
        <row r="10565">
          <cell r="A10565">
            <v>909050</v>
          </cell>
          <cell r="B10565" t="str">
            <v>GALLO DRY VERMOUTH 750ml</v>
          </cell>
          <cell r="C10565" t="str">
            <v>Y</v>
          </cell>
          <cell r="D10565" t="str">
            <v>YS</v>
          </cell>
          <cell r="E10565" t="str">
            <v>YSE</v>
          </cell>
          <cell r="F10565">
            <v>750</v>
          </cell>
          <cell r="G10565">
            <v>909050</v>
          </cell>
          <cell r="H10565">
            <v>5.45</v>
          </cell>
          <cell r="I10565" t="str">
            <v>S</v>
          </cell>
          <cell r="J10565"/>
        </row>
        <row r="10566">
          <cell r="A10566">
            <v>99174</v>
          </cell>
          <cell r="B10566" t="str">
            <v>GALLO DRY VERMOUTH 750ml</v>
          </cell>
          <cell r="C10566" t="str">
            <v>E</v>
          </cell>
          <cell r="D10566" t="str">
            <v>ED</v>
          </cell>
          <cell r="E10566" t="str">
            <v>EDD</v>
          </cell>
          <cell r="F10566">
            <v>750</v>
          </cell>
          <cell r="G10566">
            <v>99174</v>
          </cell>
          <cell r="H10566">
            <v>5.45</v>
          </cell>
          <cell r="I10566">
            <v>1</v>
          </cell>
          <cell r="J10566"/>
        </row>
        <row r="10567">
          <cell r="A10567">
            <v>470127</v>
          </cell>
          <cell r="B10567" t="str">
            <v>GALLO FAMILY CABERNET TWIN VALLEY 1500ml</v>
          </cell>
          <cell r="C10567" t="str">
            <v>P</v>
          </cell>
          <cell r="D10567" t="str">
            <v>PL</v>
          </cell>
          <cell r="E10567" t="str">
            <v>PLB</v>
          </cell>
          <cell r="F10567">
            <v>1500</v>
          </cell>
          <cell r="G10567">
            <v>470127</v>
          </cell>
          <cell r="H10567">
            <v>12.99</v>
          </cell>
          <cell r="I10567" t="str">
            <v>D</v>
          </cell>
          <cell r="J10567"/>
        </row>
        <row r="10568">
          <cell r="A10568">
            <v>469520</v>
          </cell>
          <cell r="B10568" t="str">
            <v>GALLO FAMILY CAFE ZINFANDEL TWIN 750ml</v>
          </cell>
          <cell r="C10568" t="str">
            <v>Y</v>
          </cell>
          <cell r="D10568" t="str">
            <v>YS</v>
          </cell>
          <cell r="E10568" t="str">
            <v>YSE</v>
          </cell>
          <cell r="F10568">
            <v>750</v>
          </cell>
          <cell r="G10568">
            <v>469520</v>
          </cell>
          <cell r="H10568">
            <v>8.49</v>
          </cell>
          <cell r="I10568" t="str">
            <v>S</v>
          </cell>
          <cell r="J10568"/>
        </row>
        <row r="10569">
          <cell r="A10569">
            <v>469525</v>
          </cell>
          <cell r="B10569" t="str">
            <v>GALLO FAMILY CAFE ZINFANDEL TWIN 1500ml</v>
          </cell>
          <cell r="C10569" t="str">
            <v>P</v>
          </cell>
          <cell r="D10569" t="str">
            <v>PL</v>
          </cell>
          <cell r="E10569" t="str">
            <v>PLH</v>
          </cell>
          <cell r="F10569">
            <v>1500</v>
          </cell>
          <cell r="G10569">
            <v>469525</v>
          </cell>
          <cell r="H10569">
            <v>12.99</v>
          </cell>
          <cell r="I10569" t="str">
            <v>D</v>
          </cell>
          <cell r="J10569"/>
        </row>
        <row r="10570">
          <cell r="A10570">
            <v>569402</v>
          </cell>
          <cell r="B10570" t="str">
            <v>GALLO FAMILY CHARDONNAY TWIN VALL 1500ml</v>
          </cell>
          <cell r="C10570" t="str">
            <v>K</v>
          </cell>
          <cell r="D10570" t="str">
            <v>KK</v>
          </cell>
          <cell r="E10570" t="str">
            <v>KKB</v>
          </cell>
          <cell r="F10570">
            <v>1500</v>
          </cell>
          <cell r="G10570">
            <v>569402</v>
          </cell>
          <cell r="H10570">
            <v>12.99</v>
          </cell>
          <cell r="I10570" t="str">
            <v>D</v>
          </cell>
          <cell r="J10570"/>
        </row>
        <row r="10571">
          <cell r="A10571">
            <v>469815</v>
          </cell>
          <cell r="B10571" t="str">
            <v>GALLO FAMILY HEARTY BURGUNDY TWIN 1500ml</v>
          </cell>
          <cell r="C10571" t="str">
            <v>Y</v>
          </cell>
          <cell r="D10571" t="str">
            <v>YS</v>
          </cell>
          <cell r="E10571" t="str">
            <v>YSE</v>
          </cell>
          <cell r="F10571">
            <v>1500</v>
          </cell>
          <cell r="G10571">
            <v>469815</v>
          </cell>
          <cell r="H10571">
            <v>12.99</v>
          </cell>
          <cell r="I10571" t="str">
            <v>S</v>
          </cell>
          <cell r="J10571"/>
        </row>
        <row r="10572">
          <cell r="A10572">
            <v>469652</v>
          </cell>
          <cell r="B10572" t="str">
            <v>GALLO FAMILY MERLOT TWIN VALLEY 1500ml</v>
          </cell>
          <cell r="C10572" t="str">
            <v>P</v>
          </cell>
          <cell r="D10572" t="str">
            <v>PL</v>
          </cell>
          <cell r="E10572" t="str">
            <v>PLF</v>
          </cell>
          <cell r="F10572">
            <v>1500</v>
          </cell>
          <cell r="G10572">
            <v>469652</v>
          </cell>
          <cell r="H10572">
            <v>12.63</v>
          </cell>
          <cell r="I10572" t="str">
            <v>D</v>
          </cell>
          <cell r="J10572"/>
        </row>
        <row r="10573">
          <cell r="A10573">
            <v>569121</v>
          </cell>
          <cell r="B10573" t="str">
            <v>GALLO FAMILY MOSCATO TWIN VALLEY 1500ml</v>
          </cell>
          <cell r="C10573" t="str">
            <v>K</v>
          </cell>
          <cell r="D10573" t="str">
            <v>KK</v>
          </cell>
          <cell r="E10573" t="str">
            <v>KKT</v>
          </cell>
          <cell r="F10573">
            <v>1500</v>
          </cell>
          <cell r="G10573">
            <v>569121</v>
          </cell>
          <cell r="H10573">
            <v>12.99</v>
          </cell>
          <cell r="I10573">
            <v>1</v>
          </cell>
          <cell r="J10573"/>
        </row>
        <row r="10574">
          <cell r="A10574">
            <v>571060</v>
          </cell>
          <cell r="B10574" t="str">
            <v>GALLO FAMILY SAUVIGNON BLANC TWIN 1500ml</v>
          </cell>
          <cell r="C10574" t="str">
            <v>K</v>
          </cell>
          <cell r="D10574" t="str">
            <v>KK</v>
          </cell>
          <cell r="E10574" t="str">
            <v>KKD</v>
          </cell>
          <cell r="F10574">
            <v>1500</v>
          </cell>
          <cell r="G10574">
            <v>571060</v>
          </cell>
          <cell r="H10574">
            <v>12.99</v>
          </cell>
          <cell r="I10574">
            <v>1</v>
          </cell>
          <cell r="J10574"/>
        </row>
        <row r="10575">
          <cell r="A10575">
            <v>469662</v>
          </cell>
          <cell r="B10575" t="str">
            <v>GALLO FAMILY SWEET RED TWIN VALLE 1500ml</v>
          </cell>
          <cell r="C10575" t="str">
            <v>P</v>
          </cell>
          <cell r="D10575" t="str">
            <v>PF</v>
          </cell>
          <cell r="E10575" t="str">
            <v>PFP</v>
          </cell>
          <cell r="F10575">
            <v>1500</v>
          </cell>
          <cell r="G10575">
            <v>469662</v>
          </cell>
          <cell r="H10575">
            <v>12.99</v>
          </cell>
          <cell r="I10575">
            <v>1</v>
          </cell>
          <cell r="J10575"/>
        </row>
        <row r="10576">
          <cell r="A10576">
            <v>657015</v>
          </cell>
          <cell r="B10576" t="str">
            <v>GALLO FAMILY WHITE MERLOT TWIN VA 1500ml</v>
          </cell>
          <cell r="C10576" t="str">
            <v>M</v>
          </cell>
          <cell r="D10576" t="str">
            <v>MH</v>
          </cell>
          <cell r="E10576" t="str">
            <v>MHU</v>
          </cell>
          <cell r="F10576">
            <v>1500</v>
          </cell>
          <cell r="G10576">
            <v>657015</v>
          </cell>
          <cell r="H10576">
            <v>7.02</v>
          </cell>
          <cell r="I10576" t="str">
            <v>D</v>
          </cell>
          <cell r="J10576"/>
        </row>
        <row r="10577">
          <cell r="A10577">
            <v>656932</v>
          </cell>
          <cell r="B10577" t="str">
            <v>GALLO FAMILY WHITE ZINFANDEL TWIN 1500ml</v>
          </cell>
          <cell r="C10577" t="str">
            <v>M</v>
          </cell>
          <cell r="D10577" t="str">
            <v>MH</v>
          </cell>
          <cell r="E10577" t="str">
            <v>MHJ</v>
          </cell>
          <cell r="F10577">
            <v>1500</v>
          </cell>
          <cell r="G10577">
            <v>656932</v>
          </cell>
          <cell r="H10577">
            <v>12.99</v>
          </cell>
          <cell r="I10577" t="str">
            <v>D</v>
          </cell>
          <cell r="J10577"/>
        </row>
        <row r="10578">
          <cell r="A10578">
            <v>920298</v>
          </cell>
          <cell r="B10578" t="str">
            <v>GALLO SIG SERIES PINOT NOIR 750ml</v>
          </cell>
          <cell r="C10578" t="str">
            <v>Y</v>
          </cell>
          <cell r="D10578" t="str">
            <v>YS</v>
          </cell>
          <cell r="E10578" t="str">
            <v>YSE</v>
          </cell>
          <cell r="F10578">
            <v>750</v>
          </cell>
          <cell r="G10578">
            <v>920298</v>
          </cell>
          <cell r="H10578">
            <v>34.99</v>
          </cell>
          <cell r="I10578" t="str">
            <v>S</v>
          </cell>
          <cell r="J10578"/>
        </row>
        <row r="10579">
          <cell r="A10579">
            <v>947006</v>
          </cell>
          <cell r="B10579" t="str">
            <v>GALLO SIGNATURE SERIES CAB SAUV 750ml</v>
          </cell>
          <cell r="C10579" t="str">
            <v>Y</v>
          </cell>
          <cell r="D10579" t="str">
            <v>YS</v>
          </cell>
          <cell r="E10579" t="str">
            <v>YSE</v>
          </cell>
          <cell r="F10579">
            <v>750</v>
          </cell>
          <cell r="G10579">
            <v>947006</v>
          </cell>
          <cell r="H10579">
            <v>43.99</v>
          </cell>
          <cell r="I10579" t="str">
            <v>S</v>
          </cell>
          <cell r="J10579"/>
        </row>
        <row r="10580">
          <cell r="A10580">
            <v>948264</v>
          </cell>
          <cell r="B10580" t="str">
            <v>GALLO SIGNATURE SERIES DRY CRK ZIN 750ml</v>
          </cell>
          <cell r="C10580" t="str">
            <v>Y</v>
          </cell>
          <cell r="D10580" t="str">
            <v>YS</v>
          </cell>
          <cell r="E10580" t="str">
            <v>YSE</v>
          </cell>
          <cell r="F10580">
            <v>750</v>
          </cell>
          <cell r="G10580">
            <v>948264</v>
          </cell>
          <cell r="H10580">
            <v>37.99</v>
          </cell>
          <cell r="I10580" t="str">
            <v>S</v>
          </cell>
          <cell r="J10580"/>
        </row>
        <row r="10581">
          <cell r="A10581">
            <v>810566</v>
          </cell>
          <cell r="B10581" t="str">
            <v>GALLO SWEET GRAPEFRUIT ROSE 750ml</v>
          </cell>
          <cell r="C10581" t="str">
            <v>M</v>
          </cell>
          <cell r="D10581" t="str">
            <v>MP</v>
          </cell>
          <cell r="E10581" t="str">
            <v>MPW</v>
          </cell>
          <cell r="F10581">
            <v>750</v>
          </cell>
          <cell r="G10581">
            <v>810566</v>
          </cell>
          <cell r="H10581">
            <v>8.49</v>
          </cell>
          <cell r="I10581">
            <v>1</v>
          </cell>
          <cell r="J10581"/>
        </row>
        <row r="10582">
          <cell r="A10582">
            <v>99674</v>
          </cell>
          <cell r="B10582" t="str">
            <v>GALLO SWEET VERMOUTH 750ml</v>
          </cell>
          <cell r="C10582" t="str">
            <v>E</v>
          </cell>
          <cell r="D10582" t="str">
            <v>ED</v>
          </cell>
          <cell r="E10582" t="str">
            <v>EDP</v>
          </cell>
          <cell r="F10582">
            <v>750</v>
          </cell>
          <cell r="G10582">
            <v>99674</v>
          </cell>
          <cell r="H10582">
            <v>5.45</v>
          </cell>
          <cell r="I10582">
            <v>1</v>
          </cell>
          <cell r="J10582"/>
        </row>
        <row r="10583">
          <cell r="A10583">
            <v>999001</v>
          </cell>
          <cell r="B10583" t="str">
            <v>GALLON BAGS 4000ml</v>
          </cell>
          <cell r="C10583"/>
          <cell r="D10583"/>
          <cell r="E10583"/>
          <cell r="F10583">
            <v>4000</v>
          </cell>
          <cell r="G10583">
            <v>999001</v>
          </cell>
          <cell r="H10583">
            <v>0</v>
          </cell>
          <cell r="I10583">
            <v>1</v>
          </cell>
          <cell r="J10583"/>
        </row>
        <row r="10584">
          <cell r="A10584">
            <v>921977</v>
          </cell>
          <cell r="B10584" t="str">
            <v>GAMBINO CUVEE BRUT PROSECCO 187ml</v>
          </cell>
          <cell r="C10584" t="str">
            <v>Y</v>
          </cell>
          <cell r="D10584" t="str">
            <v>YS</v>
          </cell>
          <cell r="E10584" t="str">
            <v>YSE</v>
          </cell>
          <cell r="F10584">
            <v>187</v>
          </cell>
          <cell r="G10584">
            <v>921977</v>
          </cell>
          <cell r="H10584">
            <v>3.26</v>
          </cell>
          <cell r="I10584" t="str">
            <v>S</v>
          </cell>
          <cell r="J10584"/>
        </row>
        <row r="10585">
          <cell r="A10585">
            <v>900491</v>
          </cell>
          <cell r="B10585" t="str">
            <v>GAMBLE FAMILY CABERNET NAPA 750ml</v>
          </cell>
          <cell r="C10585" t="str">
            <v>Y</v>
          </cell>
          <cell r="D10585" t="str">
            <v>YS</v>
          </cell>
          <cell r="E10585" t="str">
            <v>YSE</v>
          </cell>
          <cell r="F10585">
            <v>750</v>
          </cell>
          <cell r="G10585">
            <v>900491</v>
          </cell>
          <cell r="H10585">
            <v>65.430000000000007</v>
          </cell>
          <cell r="I10585" t="str">
            <v>S</v>
          </cell>
          <cell r="J10585"/>
        </row>
        <row r="10586">
          <cell r="A10586">
            <v>900487</v>
          </cell>
          <cell r="B10586" t="str">
            <v>GAMBLE FAMILY HEART BLOCK 750ml</v>
          </cell>
          <cell r="C10586" t="str">
            <v>Y</v>
          </cell>
          <cell r="D10586" t="str">
            <v>YS</v>
          </cell>
          <cell r="E10586" t="str">
            <v>YSE</v>
          </cell>
          <cell r="F10586">
            <v>750</v>
          </cell>
          <cell r="G10586">
            <v>900487</v>
          </cell>
          <cell r="H10586">
            <v>103.27</v>
          </cell>
          <cell r="I10586" t="str">
            <v>S</v>
          </cell>
          <cell r="J10586"/>
        </row>
        <row r="10587">
          <cell r="A10587">
            <v>900488</v>
          </cell>
          <cell r="B10587" t="str">
            <v>GAMBLE FAMILY HOME 750ml</v>
          </cell>
          <cell r="C10587" t="str">
            <v>Y</v>
          </cell>
          <cell r="D10587" t="str">
            <v>YS</v>
          </cell>
          <cell r="E10587" t="str">
            <v>YSE</v>
          </cell>
          <cell r="F10587">
            <v>750</v>
          </cell>
          <cell r="G10587">
            <v>900488</v>
          </cell>
          <cell r="H10587">
            <v>117.35</v>
          </cell>
          <cell r="I10587" t="str">
            <v>S</v>
          </cell>
          <cell r="J10587"/>
        </row>
        <row r="10588">
          <cell r="A10588">
            <v>950629</v>
          </cell>
          <cell r="B10588" t="str">
            <v>GAMBLE FAMILY MIXED CASE #1 750ml</v>
          </cell>
          <cell r="C10588" t="str">
            <v>Y</v>
          </cell>
          <cell r="D10588" t="str">
            <v>YS</v>
          </cell>
          <cell r="E10588" t="str">
            <v>YSE</v>
          </cell>
          <cell r="F10588">
            <v>750</v>
          </cell>
          <cell r="G10588">
            <v>950629</v>
          </cell>
          <cell r="H10588">
            <v>47.57</v>
          </cell>
          <cell r="I10588" t="str">
            <v>S</v>
          </cell>
          <cell r="J10588"/>
        </row>
        <row r="10589">
          <cell r="A10589">
            <v>953067</v>
          </cell>
          <cell r="B10589" t="str">
            <v>GAMBLE FAMILY NAC MIXED CASE #2 1500 ml</v>
          </cell>
          <cell r="C10589" t="str">
            <v>Y</v>
          </cell>
          <cell r="D10589" t="str">
            <v>YS</v>
          </cell>
          <cell r="E10589" t="str">
            <v>YSE</v>
          </cell>
          <cell r="F10589">
            <v>1500</v>
          </cell>
          <cell r="G10589">
            <v>953067</v>
          </cell>
          <cell r="H10589">
            <v>191.27</v>
          </cell>
          <cell r="I10589" t="str">
            <v>S</v>
          </cell>
          <cell r="J10589"/>
        </row>
        <row r="10590">
          <cell r="A10590">
            <v>900492</v>
          </cell>
          <cell r="B10590" t="str">
            <v>GAMBLE FAMILY PARAMOUNT 750ml</v>
          </cell>
          <cell r="C10590" t="str">
            <v>Y</v>
          </cell>
          <cell r="D10590" t="str">
            <v>YS</v>
          </cell>
          <cell r="E10590" t="str">
            <v>YSE</v>
          </cell>
          <cell r="F10590">
            <v>750</v>
          </cell>
          <cell r="G10590">
            <v>900492</v>
          </cell>
          <cell r="H10590">
            <v>98.08</v>
          </cell>
          <cell r="I10590" t="str">
            <v>S</v>
          </cell>
          <cell r="J10590"/>
        </row>
        <row r="10591">
          <cell r="A10591">
            <v>900489</v>
          </cell>
          <cell r="B10591" t="str">
            <v>GAMBLE FAMILY ROSE 750ml</v>
          </cell>
          <cell r="C10591" t="str">
            <v>Y</v>
          </cell>
          <cell r="D10591" t="str">
            <v>YS</v>
          </cell>
          <cell r="E10591" t="str">
            <v>YSE</v>
          </cell>
          <cell r="F10591">
            <v>750</v>
          </cell>
          <cell r="G10591">
            <v>900489</v>
          </cell>
          <cell r="H10591">
            <v>19.68</v>
          </cell>
          <cell r="I10591" t="str">
            <v>S</v>
          </cell>
          <cell r="J10591"/>
        </row>
        <row r="10592">
          <cell r="A10592">
            <v>900490</v>
          </cell>
          <cell r="B10592" t="str">
            <v>GAMBLE FAMILY SAUV BLANC 750ml</v>
          </cell>
          <cell r="C10592" t="str">
            <v>Y</v>
          </cell>
          <cell r="D10592" t="str">
            <v>YS</v>
          </cell>
          <cell r="E10592" t="str">
            <v>YSE</v>
          </cell>
          <cell r="F10592">
            <v>750</v>
          </cell>
          <cell r="G10592">
            <v>900490</v>
          </cell>
          <cell r="H10592">
            <v>38.409999999999997</v>
          </cell>
          <cell r="I10592" t="str">
            <v>S</v>
          </cell>
          <cell r="J10592"/>
        </row>
        <row r="10593">
          <cell r="A10593">
            <v>918775</v>
          </cell>
          <cell r="B10593" t="str">
            <v>GAME OF THRONES CHARD CC '18 750ml</v>
          </cell>
          <cell r="C10593" t="str">
            <v>K</v>
          </cell>
          <cell r="D10593" t="str">
            <v>KK</v>
          </cell>
          <cell r="E10593" t="str">
            <v>KKB</v>
          </cell>
          <cell r="F10593">
            <v>750</v>
          </cell>
          <cell r="G10593">
            <v>918775</v>
          </cell>
          <cell r="H10593">
            <v>10.91</v>
          </cell>
          <cell r="I10593" t="str">
            <v>X</v>
          </cell>
          <cell r="J10593"/>
        </row>
        <row r="10594">
          <cell r="A10594">
            <v>918776</v>
          </cell>
          <cell r="B10594" t="str">
            <v>GAME OF THRONES RED PASO'16/17 750ml</v>
          </cell>
          <cell r="C10594" t="str">
            <v>P</v>
          </cell>
          <cell r="D10594" t="str">
            <v>PL</v>
          </cell>
          <cell r="E10594" t="str">
            <v>PLU</v>
          </cell>
          <cell r="F10594">
            <v>750</v>
          </cell>
          <cell r="G10594">
            <v>918776</v>
          </cell>
          <cell r="H10594">
            <v>20.2</v>
          </cell>
          <cell r="I10594" t="str">
            <v>X</v>
          </cell>
          <cell r="J10594"/>
        </row>
        <row r="10595">
          <cell r="A10595">
            <v>5921</v>
          </cell>
          <cell r="B10595" t="str">
            <v>GAME OF THRONES SIX KINGDOMS 750ml</v>
          </cell>
          <cell r="C10595" t="str">
            <v>A</v>
          </cell>
          <cell r="D10595" t="str">
            <v>AW</v>
          </cell>
          <cell r="E10595" t="str">
            <v>AWS</v>
          </cell>
          <cell r="F10595">
            <v>750</v>
          </cell>
          <cell r="G10595">
            <v>5921</v>
          </cell>
          <cell r="H10595">
            <v>81.08</v>
          </cell>
          <cell r="I10595" t="str">
            <v>D</v>
          </cell>
          <cell r="J10595"/>
        </row>
        <row r="10596">
          <cell r="A10596">
            <v>920982</v>
          </cell>
          <cell r="B10596" t="str">
            <v>GAMLA PINOT NOIR 750ml</v>
          </cell>
          <cell r="C10596" t="str">
            <v>Y</v>
          </cell>
          <cell r="D10596" t="str">
            <v>YS</v>
          </cell>
          <cell r="E10596" t="str">
            <v>YSE</v>
          </cell>
          <cell r="F10596">
            <v>750</v>
          </cell>
          <cell r="G10596">
            <v>920982</v>
          </cell>
          <cell r="H10596">
            <v>19.739999999999998</v>
          </cell>
          <cell r="I10596" t="str">
            <v>S</v>
          </cell>
          <cell r="J10596"/>
        </row>
        <row r="10597">
          <cell r="A10597">
            <v>65020</v>
          </cell>
          <cell r="B10597" t="str">
            <v>GAMMEL DANSK BITTERS 1000 ml</v>
          </cell>
          <cell r="C10597" t="str">
            <v>Y</v>
          </cell>
          <cell r="D10597" t="str">
            <v>YS</v>
          </cell>
          <cell r="E10597" t="str">
            <v>YSA</v>
          </cell>
          <cell r="F10597">
            <v>1000</v>
          </cell>
          <cell r="G10597">
            <v>65020</v>
          </cell>
          <cell r="H10597">
            <v>33.130000000000003</v>
          </cell>
          <cell r="I10597" t="str">
            <v>S</v>
          </cell>
          <cell r="J10597"/>
        </row>
        <row r="10598">
          <cell r="A10598">
            <v>727510</v>
          </cell>
          <cell r="B10598" t="str">
            <v>GANCIA ASTI 750ml</v>
          </cell>
          <cell r="C10598" t="str">
            <v>I</v>
          </cell>
          <cell r="D10598" t="str">
            <v>IH</v>
          </cell>
          <cell r="E10598" t="str">
            <v>IHI</v>
          </cell>
          <cell r="F10598">
            <v>750</v>
          </cell>
          <cell r="G10598">
            <v>727510</v>
          </cell>
          <cell r="H10598">
            <v>12.99</v>
          </cell>
          <cell r="I10598" t="str">
            <v>X</v>
          </cell>
          <cell r="J10598"/>
        </row>
        <row r="10599">
          <cell r="A10599">
            <v>900666</v>
          </cell>
          <cell r="B10599" t="str">
            <v>GARAGE CABERNET FRANC PIRQUE 750ml</v>
          </cell>
          <cell r="C10599" t="str">
            <v>Y</v>
          </cell>
          <cell r="D10599" t="str">
            <v>YS</v>
          </cell>
          <cell r="E10599" t="str">
            <v>YSE</v>
          </cell>
          <cell r="F10599">
            <v>750</v>
          </cell>
          <cell r="G10599">
            <v>900666</v>
          </cell>
          <cell r="H10599">
            <v>38.5</v>
          </cell>
          <cell r="I10599" t="str">
            <v>U</v>
          </cell>
          <cell r="J10599"/>
        </row>
        <row r="10600">
          <cell r="A10600">
            <v>922359</v>
          </cell>
          <cell r="B10600" t="str">
            <v>GARALIS FAM TERRA AMBERA DEEP SKIN 750ml</v>
          </cell>
          <cell r="C10600" t="str">
            <v>Y</v>
          </cell>
          <cell r="D10600" t="str">
            <v>YS</v>
          </cell>
          <cell r="E10600" t="str">
            <v>YSE</v>
          </cell>
          <cell r="F10600">
            <v>750</v>
          </cell>
          <cell r="G10600">
            <v>922359</v>
          </cell>
          <cell r="H10600">
            <v>26.8</v>
          </cell>
          <cell r="I10600" t="str">
            <v>S</v>
          </cell>
          <cell r="J10600"/>
        </row>
        <row r="10601">
          <cell r="A10601">
            <v>922361</v>
          </cell>
          <cell r="B10601" t="str">
            <v>GARALIS FAMILY RETSINA ROSE 500 ml</v>
          </cell>
          <cell r="C10601" t="str">
            <v>Y</v>
          </cell>
          <cell r="D10601" t="str">
            <v>YS</v>
          </cell>
          <cell r="E10601" t="str">
            <v>YSE</v>
          </cell>
          <cell r="F10601">
            <v>500</v>
          </cell>
          <cell r="G10601">
            <v>922361</v>
          </cell>
          <cell r="H10601">
            <v>16.46</v>
          </cell>
          <cell r="I10601" t="str">
            <v>S</v>
          </cell>
          <cell r="J10601"/>
        </row>
        <row r="10602">
          <cell r="A10602">
            <v>922362</v>
          </cell>
          <cell r="B10602" t="str">
            <v>GARALIS FAMILY SALOME 500ml</v>
          </cell>
          <cell r="C10602" t="str">
            <v>Y</v>
          </cell>
          <cell r="D10602" t="str">
            <v>YS</v>
          </cell>
          <cell r="E10602" t="str">
            <v>YSE</v>
          </cell>
          <cell r="F10602">
            <v>500</v>
          </cell>
          <cell r="G10602">
            <v>922362</v>
          </cell>
          <cell r="H10602">
            <v>36.08</v>
          </cell>
          <cell r="I10602" t="str">
            <v>S</v>
          </cell>
          <cell r="J10602"/>
        </row>
        <row r="10603">
          <cell r="A10603">
            <v>922360</v>
          </cell>
          <cell r="B10603" t="str">
            <v>GARALIS FAMILY TERRA AMBERA AMPHORA750ml</v>
          </cell>
          <cell r="C10603" t="str">
            <v>Y</v>
          </cell>
          <cell r="D10603" t="str">
            <v>YS</v>
          </cell>
          <cell r="E10603" t="str">
            <v>YSE</v>
          </cell>
          <cell r="F10603">
            <v>750</v>
          </cell>
          <cell r="G10603">
            <v>922360</v>
          </cell>
          <cell r="H10603">
            <v>36.200000000000003</v>
          </cell>
          <cell r="I10603" t="str">
            <v>S</v>
          </cell>
          <cell r="J10603"/>
        </row>
        <row r="10604">
          <cell r="A10604">
            <v>922358</v>
          </cell>
          <cell r="B10604" t="str">
            <v>GARALIS LIMNIO RED 750ml</v>
          </cell>
          <cell r="C10604" t="str">
            <v>Y</v>
          </cell>
          <cell r="D10604" t="str">
            <v>YS</v>
          </cell>
          <cell r="E10604" t="str">
            <v>YSE</v>
          </cell>
          <cell r="F10604">
            <v>750</v>
          </cell>
          <cell r="G10604">
            <v>922358</v>
          </cell>
          <cell r="H10604">
            <v>23.67</v>
          </cell>
          <cell r="I10604" t="str">
            <v>S</v>
          </cell>
          <cell r="J10604"/>
        </row>
        <row r="10605">
          <cell r="A10605">
            <v>948813</v>
          </cell>
          <cell r="B10605" t="str">
            <v>GARBO RED 750ml</v>
          </cell>
          <cell r="C10605" t="str">
            <v>Y</v>
          </cell>
          <cell r="D10605" t="str">
            <v>YS</v>
          </cell>
          <cell r="E10605" t="str">
            <v>YSE</v>
          </cell>
          <cell r="F10605">
            <v>750</v>
          </cell>
          <cell r="G10605">
            <v>948813</v>
          </cell>
          <cell r="H10605">
            <v>18.02</v>
          </cell>
          <cell r="I10605" t="str">
            <v>S</v>
          </cell>
          <cell r="J10605"/>
        </row>
        <row r="10606">
          <cell r="A10606">
            <v>917625</v>
          </cell>
          <cell r="B10606" t="str">
            <v>GARDACHO GARNACHA VIEJA'20 750ml</v>
          </cell>
          <cell r="C10606" t="str">
            <v>P</v>
          </cell>
          <cell r="D10606" t="str">
            <v>PR</v>
          </cell>
          <cell r="E10606" t="str">
            <v>PRP</v>
          </cell>
          <cell r="F10606">
            <v>750</v>
          </cell>
          <cell r="G10606">
            <v>917625</v>
          </cell>
          <cell r="H10606">
            <v>11.99</v>
          </cell>
          <cell r="I10606" t="str">
            <v>L</v>
          </cell>
          <cell r="J10606"/>
        </row>
        <row r="10607">
          <cell r="A10607">
            <v>951341</v>
          </cell>
          <cell r="B10607" t="str">
            <v>GARGIULO APRILE '14 750ml</v>
          </cell>
          <cell r="C10607" t="str">
            <v>Y</v>
          </cell>
          <cell r="D10607" t="str">
            <v>YS</v>
          </cell>
          <cell r="E10607" t="str">
            <v>YSE</v>
          </cell>
          <cell r="F10607">
            <v>750</v>
          </cell>
          <cell r="G10607">
            <v>951341</v>
          </cell>
          <cell r="H10607">
            <v>58.85</v>
          </cell>
          <cell r="I10607" t="str">
            <v>U</v>
          </cell>
          <cell r="J10607"/>
        </row>
        <row r="10608">
          <cell r="A10608">
            <v>952908</v>
          </cell>
          <cell r="B10608" t="str">
            <v>GARGIULO APRILE RED'19 750ml</v>
          </cell>
          <cell r="C10608" t="str">
            <v>Y</v>
          </cell>
          <cell r="D10608" t="str">
            <v>YS</v>
          </cell>
          <cell r="E10608" t="str">
            <v>YSE</v>
          </cell>
          <cell r="F10608">
            <v>750</v>
          </cell>
          <cell r="G10608">
            <v>952908</v>
          </cell>
          <cell r="H10608">
            <v>53.84</v>
          </cell>
          <cell r="I10608" t="str">
            <v>S</v>
          </cell>
          <cell r="J10608"/>
        </row>
        <row r="10609">
          <cell r="A10609">
            <v>909484</v>
          </cell>
          <cell r="B10609" t="str">
            <v>GARGIULO CAB MONEY RD RNCH'12 750ml</v>
          </cell>
          <cell r="C10609" t="str">
            <v>Y</v>
          </cell>
          <cell r="D10609" t="str">
            <v>YS</v>
          </cell>
          <cell r="E10609" t="str">
            <v>YSE</v>
          </cell>
          <cell r="F10609">
            <v>750</v>
          </cell>
          <cell r="G10609">
            <v>909484</v>
          </cell>
          <cell r="H10609">
            <v>93.75</v>
          </cell>
          <cell r="I10609" t="str">
            <v>U</v>
          </cell>
          <cell r="J10609"/>
        </row>
        <row r="10610">
          <cell r="A10610">
            <v>909709</v>
          </cell>
          <cell r="B10610" t="str">
            <v>GARGIULO CABERNET G MAJOR'18 750ml</v>
          </cell>
          <cell r="C10610" t="str">
            <v>Y</v>
          </cell>
          <cell r="D10610" t="str">
            <v>YS</v>
          </cell>
          <cell r="E10610" t="str">
            <v>YSE</v>
          </cell>
          <cell r="F10610">
            <v>750</v>
          </cell>
          <cell r="G10610">
            <v>909709</v>
          </cell>
          <cell r="H10610">
            <v>138.44999999999999</v>
          </cell>
          <cell r="I10610" t="str">
            <v>S</v>
          </cell>
          <cell r="J10610"/>
        </row>
        <row r="10611">
          <cell r="A10611">
            <v>907640</v>
          </cell>
          <cell r="B10611" t="str">
            <v>GARGIULO CABERNET OVX'12 750ml</v>
          </cell>
          <cell r="C10611" t="str">
            <v>Y</v>
          </cell>
          <cell r="D10611" t="str">
            <v>YS</v>
          </cell>
          <cell r="E10611" t="str">
            <v>YSE</v>
          </cell>
          <cell r="F10611">
            <v>750</v>
          </cell>
          <cell r="G10611">
            <v>907640</v>
          </cell>
          <cell r="H10611">
            <v>246.81</v>
          </cell>
          <cell r="I10611" t="str">
            <v>X</v>
          </cell>
          <cell r="J10611"/>
        </row>
        <row r="10612">
          <cell r="A10612">
            <v>907639</v>
          </cell>
          <cell r="B10612" t="str">
            <v>GARGIULO CHARDONNAY'18 750ml</v>
          </cell>
          <cell r="C10612" t="str">
            <v>Y</v>
          </cell>
          <cell r="D10612" t="str">
            <v>YS</v>
          </cell>
          <cell r="E10612" t="str">
            <v>YSE</v>
          </cell>
          <cell r="F10612">
            <v>750</v>
          </cell>
          <cell r="G10612">
            <v>907639</v>
          </cell>
          <cell r="H10612">
            <v>48.88</v>
          </cell>
          <cell r="I10612" t="str">
            <v>U</v>
          </cell>
          <cell r="J10612"/>
        </row>
        <row r="10613">
          <cell r="A10613">
            <v>952909</v>
          </cell>
          <cell r="B10613" t="str">
            <v>GARGIULO OVX '15 750ml</v>
          </cell>
          <cell r="C10613" t="str">
            <v>Y</v>
          </cell>
          <cell r="D10613" t="str">
            <v>YS</v>
          </cell>
          <cell r="E10613" t="str">
            <v>YSE</v>
          </cell>
          <cell r="F10613">
            <v>750</v>
          </cell>
          <cell r="G10613">
            <v>952909</v>
          </cell>
          <cell r="H10613">
            <v>298.63</v>
          </cell>
          <cell r="I10613" t="str">
            <v>U</v>
          </cell>
          <cell r="J10613"/>
        </row>
        <row r="10614">
          <cell r="A10614">
            <v>952800</v>
          </cell>
          <cell r="B10614" t="str">
            <v>GARGIULO VINEYARDS MIXED CASE 1500 ml</v>
          </cell>
          <cell r="C10614" t="str">
            <v>Y</v>
          </cell>
          <cell r="D10614" t="str">
            <v>YS</v>
          </cell>
          <cell r="E10614" t="str">
            <v>YSE</v>
          </cell>
          <cell r="F10614">
            <v>1500</v>
          </cell>
          <cell r="G10614">
            <v>952800</v>
          </cell>
          <cell r="H10614">
            <v>337.1</v>
          </cell>
          <cell r="I10614" t="str">
            <v>U</v>
          </cell>
          <cell r="J10614"/>
        </row>
        <row r="10615">
          <cell r="A10615">
            <v>908485</v>
          </cell>
          <cell r="B10615" t="str">
            <v>GARGUILO 575 OVX CABERNET 750ml</v>
          </cell>
          <cell r="C10615" t="str">
            <v>Y</v>
          </cell>
          <cell r="D10615" t="str">
            <v>YS</v>
          </cell>
          <cell r="E10615" t="str">
            <v>YSE</v>
          </cell>
          <cell r="F10615">
            <v>750</v>
          </cell>
          <cell r="G10615">
            <v>908485</v>
          </cell>
          <cell r="H10615">
            <v>298.93</v>
          </cell>
          <cell r="I10615" t="str">
            <v>S</v>
          </cell>
          <cell r="J10615"/>
        </row>
        <row r="10616">
          <cell r="A10616">
            <v>909710</v>
          </cell>
          <cell r="B10616" t="str">
            <v>GARGUILO G MAJOR 7 STUDY CABERNET 750ml</v>
          </cell>
          <cell r="C10616" t="str">
            <v>Y</v>
          </cell>
          <cell r="D10616" t="str">
            <v>YS</v>
          </cell>
          <cell r="E10616" t="str">
            <v>YSE</v>
          </cell>
          <cell r="F10616">
            <v>750</v>
          </cell>
          <cell r="G10616">
            <v>909710</v>
          </cell>
          <cell r="H10616">
            <v>167.66</v>
          </cell>
          <cell r="I10616" t="str">
            <v>S</v>
          </cell>
          <cell r="J10616"/>
        </row>
        <row r="10617">
          <cell r="A10617">
            <v>920560</v>
          </cell>
          <cell r="B10617" t="str">
            <v>GARNET MONTEREY COUNTY PINOT 750ml</v>
          </cell>
          <cell r="C10617" t="str">
            <v>Y</v>
          </cell>
          <cell r="D10617" t="str">
            <v>YS</v>
          </cell>
          <cell r="E10617" t="str">
            <v>YSE</v>
          </cell>
          <cell r="F10617">
            <v>750</v>
          </cell>
          <cell r="G10617">
            <v>920560</v>
          </cell>
          <cell r="H10617">
            <v>12.2</v>
          </cell>
          <cell r="I10617" t="str">
            <v>S</v>
          </cell>
          <cell r="J10617"/>
        </row>
        <row r="10618">
          <cell r="A10618">
            <v>950649</v>
          </cell>
          <cell r="B10618" t="str">
            <v>GARNET PINOT NOIR KEG 20000ml</v>
          </cell>
          <cell r="C10618" t="str">
            <v>Y</v>
          </cell>
          <cell r="D10618" t="str">
            <v>YS</v>
          </cell>
          <cell r="E10618" t="str">
            <v>YSE</v>
          </cell>
          <cell r="F10618">
            <v>20000</v>
          </cell>
          <cell r="G10618">
            <v>950649</v>
          </cell>
          <cell r="H10618">
            <v>360.39</v>
          </cell>
          <cell r="I10618" t="str">
            <v>S</v>
          </cell>
          <cell r="J10618"/>
        </row>
        <row r="10619">
          <cell r="A10619">
            <v>470202</v>
          </cell>
          <cell r="B10619" t="str">
            <v>GARNET PINOT NOIR SONOMA'13 750ml</v>
          </cell>
          <cell r="C10619" t="str">
            <v>Y</v>
          </cell>
          <cell r="D10619" t="str">
            <v>YS</v>
          </cell>
          <cell r="E10619" t="str">
            <v>YSE</v>
          </cell>
          <cell r="F10619">
            <v>750</v>
          </cell>
          <cell r="G10619">
            <v>470202</v>
          </cell>
          <cell r="H10619">
            <v>19.989999999999998</v>
          </cell>
          <cell r="I10619" t="str">
            <v>S</v>
          </cell>
          <cell r="J10619"/>
        </row>
        <row r="10620">
          <cell r="A10620">
            <v>470200</v>
          </cell>
          <cell r="B10620" t="str">
            <v>GARNET PN MONTEREY'16/17 750ml</v>
          </cell>
          <cell r="C10620" t="str">
            <v>P</v>
          </cell>
          <cell r="D10620" t="str">
            <v>PL</v>
          </cell>
          <cell r="E10620" t="str">
            <v>PLR</v>
          </cell>
          <cell r="F10620">
            <v>750</v>
          </cell>
          <cell r="G10620">
            <v>470200</v>
          </cell>
          <cell r="H10620">
            <v>8.1</v>
          </cell>
          <cell r="I10620" t="str">
            <v>X</v>
          </cell>
          <cell r="J10620"/>
        </row>
        <row r="10621">
          <cell r="A10621">
            <v>950267</v>
          </cell>
          <cell r="B10621" t="str">
            <v>GARNIER CHABLIS VAUDESIR 750ml</v>
          </cell>
          <cell r="C10621" t="str">
            <v>Y</v>
          </cell>
          <cell r="D10621" t="str">
            <v>YS</v>
          </cell>
          <cell r="E10621" t="str">
            <v>YSE</v>
          </cell>
          <cell r="F10621">
            <v>750</v>
          </cell>
          <cell r="G10621">
            <v>950267</v>
          </cell>
          <cell r="H10621">
            <v>85.39</v>
          </cell>
          <cell r="I10621" t="str">
            <v>S</v>
          </cell>
          <cell r="J10621"/>
        </row>
        <row r="10622">
          <cell r="A10622">
            <v>923665</v>
          </cell>
          <cell r="B10622" t="str">
            <v>GARNIER ET FILS CHABLIS 2020 750ml</v>
          </cell>
          <cell r="C10622" t="str">
            <v>Y</v>
          </cell>
          <cell r="D10622" t="str">
            <v>YS</v>
          </cell>
          <cell r="E10622" t="str">
            <v>YSE</v>
          </cell>
          <cell r="F10622">
            <v>750</v>
          </cell>
          <cell r="G10622">
            <v>923665</v>
          </cell>
          <cell r="H10622">
            <v>33.659999999999997</v>
          </cell>
          <cell r="I10622" t="str">
            <v>S</v>
          </cell>
          <cell r="J10622"/>
        </row>
        <row r="10623">
          <cell r="A10623">
            <v>955375</v>
          </cell>
          <cell r="B10623" t="str">
            <v>GARNISH ISLAND GIN 750ml</v>
          </cell>
          <cell r="C10623" t="str">
            <v>Y</v>
          </cell>
          <cell r="D10623" t="str">
            <v>YS</v>
          </cell>
          <cell r="E10623" t="str">
            <v>YSA</v>
          </cell>
          <cell r="F10623">
            <v>750</v>
          </cell>
          <cell r="G10623">
            <v>955375</v>
          </cell>
          <cell r="H10623">
            <v>26.16</v>
          </cell>
          <cell r="I10623" t="str">
            <v>S</v>
          </cell>
          <cell r="J10623"/>
        </row>
        <row r="10624">
          <cell r="A10624">
            <v>949126</v>
          </cell>
          <cell r="B10624" t="str">
            <v>GAROFOLI BRUT RISERVA 750ml</v>
          </cell>
          <cell r="C10624" t="str">
            <v>Y</v>
          </cell>
          <cell r="D10624" t="str">
            <v>YS</v>
          </cell>
          <cell r="E10624" t="str">
            <v>YSE</v>
          </cell>
          <cell r="F10624">
            <v>750</v>
          </cell>
          <cell r="G10624">
            <v>949126</v>
          </cell>
          <cell r="H10624">
            <v>30.56</v>
          </cell>
          <cell r="I10624" t="str">
            <v>S</v>
          </cell>
          <cell r="J10624"/>
        </row>
        <row r="10625">
          <cell r="A10625">
            <v>950981</v>
          </cell>
          <cell r="B10625" t="str">
            <v>GAROFOLI BRUT RISERVA 750ml</v>
          </cell>
          <cell r="C10625" t="str">
            <v>Y</v>
          </cell>
          <cell r="D10625" t="str">
            <v>YS</v>
          </cell>
          <cell r="E10625" t="str">
            <v>YSE</v>
          </cell>
          <cell r="F10625">
            <v>750</v>
          </cell>
          <cell r="G10625">
            <v>950981</v>
          </cell>
          <cell r="H10625">
            <v>33.380000000000003</v>
          </cell>
          <cell r="I10625" t="str">
            <v>S</v>
          </cell>
          <cell r="J10625"/>
        </row>
        <row r="10626">
          <cell r="A10626">
            <v>950980</v>
          </cell>
          <cell r="B10626" t="str">
            <v>GAROFOLI BRUT ROSE 750ml</v>
          </cell>
          <cell r="C10626" t="str">
            <v>Y</v>
          </cell>
          <cell r="D10626" t="str">
            <v>YS</v>
          </cell>
          <cell r="E10626" t="str">
            <v>YSE</v>
          </cell>
          <cell r="F10626">
            <v>750</v>
          </cell>
          <cell r="G10626">
            <v>950980</v>
          </cell>
          <cell r="H10626">
            <v>33.380000000000003</v>
          </cell>
          <cell r="I10626" t="str">
            <v>S</v>
          </cell>
          <cell r="J10626"/>
        </row>
        <row r="10627">
          <cell r="A10627">
            <v>953895</v>
          </cell>
          <cell r="B10627" t="str">
            <v>GAROFOLI FARNIO PICENO 750ml</v>
          </cell>
          <cell r="C10627" t="str">
            <v>Y</v>
          </cell>
          <cell r="D10627" t="str">
            <v>YS</v>
          </cell>
          <cell r="E10627" t="str">
            <v>YSE</v>
          </cell>
          <cell r="F10627">
            <v>750</v>
          </cell>
          <cell r="G10627">
            <v>953895</v>
          </cell>
          <cell r="H10627">
            <v>13.06</v>
          </cell>
          <cell r="I10627" t="str">
            <v>S</v>
          </cell>
          <cell r="J10627"/>
        </row>
        <row r="10628">
          <cell r="A10628">
            <v>947911</v>
          </cell>
          <cell r="B10628" t="str">
            <v>GAROFOLI MACRINA VERDICCHIO'19/20 750ml</v>
          </cell>
          <cell r="C10628" t="str">
            <v>K</v>
          </cell>
          <cell r="D10628" t="str">
            <v>KR</v>
          </cell>
          <cell r="E10628" t="str">
            <v>KRL</v>
          </cell>
          <cell r="F10628">
            <v>750</v>
          </cell>
          <cell r="G10628">
            <v>947911</v>
          </cell>
          <cell r="H10628">
            <v>16.989999999999998</v>
          </cell>
          <cell r="I10628" t="str">
            <v>L</v>
          </cell>
          <cell r="J10628"/>
        </row>
        <row r="10629">
          <cell r="A10629">
            <v>947912</v>
          </cell>
          <cell r="B10629" t="str">
            <v>GAROFOLI PODIUM VERDICCHIO 750ml</v>
          </cell>
          <cell r="C10629" t="str">
            <v>Y</v>
          </cell>
          <cell r="D10629" t="str">
            <v>YS</v>
          </cell>
          <cell r="E10629" t="str">
            <v>YSE</v>
          </cell>
          <cell r="F10629">
            <v>750</v>
          </cell>
          <cell r="G10629">
            <v>947912</v>
          </cell>
          <cell r="H10629">
            <v>31.78</v>
          </cell>
          <cell r="I10629" t="str">
            <v>S</v>
          </cell>
          <cell r="J10629"/>
        </row>
        <row r="10630">
          <cell r="A10630">
            <v>947913</v>
          </cell>
          <cell r="B10630" t="str">
            <v>GAROFOLI ROSATO MARCHE KMRS'18 750ml</v>
          </cell>
          <cell r="C10630" t="str">
            <v>M</v>
          </cell>
          <cell r="D10630" t="str">
            <v>MP</v>
          </cell>
          <cell r="E10630" t="str">
            <v>MPX</v>
          </cell>
          <cell r="F10630">
            <v>750</v>
          </cell>
          <cell r="G10630">
            <v>947913</v>
          </cell>
          <cell r="H10630">
            <v>8.1</v>
          </cell>
          <cell r="I10630" t="str">
            <v>X</v>
          </cell>
          <cell r="J10630"/>
        </row>
        <row r="10631">
          <cell r="A10631">
            <v>915652</v>
          </cell>
          <cell r="B10631" t="str">
            <v>GARY FARREL CHARD RR'05 750ml</v>
          </cell>
          <cell r="C10631" t="str">
            <v>K</v>
          </cell>
          <cell r="D10631" t="str">
            <v>KK</v>
          </cell>
          <cell r="E10631" t="str">
            <v>KKB</v>
          </cell>
          <cell r="F10631">
            <v>750</v>
          </cell>
          <cell r="G10631">
            <v>915652</v>
          </cell>
          <cell r="H10631">
            <v>30.65</v>
          </cell>
          <cell r="I10631" t="str">
            <v>X</v>
          </cell>
          <cell r="J10631"/>
        </row>
        <row r="10632">
          <cell r="A10632">
            <v>915082</v>
          </cell>
          <cell r="B10632" t="str">
            <v>GARY FARREL PINOT RR'05 750ml</v>
          </cell>
          <cell r="C10632" t="str">
            <v>P</v>
          </cell>
          <cell r="D10632" t="str">
            <v>PL</v>
          </cell>
          <cell r="E10632" t="str">
            <v>PLR</v>
          </cell>
          <cell r="F10632">
            <v>750</v>
          </cell>
          <cell r="G10632">
            <v>915082</v>
          </cell>
          <cell r="H10632">
            <v>38.369999999999997</v>
          </cell>
          <cell r="I10632" t="str">
            <v>U</v>
          </cell>
          <cell r="J10632"/>
        </row>
        <row r="10633">
          <cell r="A10633">
            <v>915083</v>
          </cell>
          <cell r="B10633" t="str">
            <v>GARY FARREL ZIN BRADFORD'03/04 750ml</v>
          </cell>
          <cell r="C10633" t="str">
            <v>P</v>
          </cell>
          <cell r="D10633" t="str">
            <v>PL</v>
          </cell>
          <cell r="E10633" t="str">
            <v>PLH</v>
          </cell>
          <cell r="F10633">
            <v>750</v>
          </cell>
          <cell r="G10633">
            <v>915083</v>
          </cell>
          <cell r="H10633">
            <v>35.43</v>
          </cell>
          <cell r="I10633" t="str">
            <v>U</v>
          </cell>
          <cell r="J10633"/>
        </row>
        <row r="10634">
          <cell r="A10634">
            <v>917223</v>
          </cell>
          <cell r="B10634" t="str">
            <v>GARY FARRELL CHARD RR'19 750ml</v>
          </cell>
          <cell r="C10634" t="str">
            <v>K</v>
          </cell>
          <cell r="D10634" t="str">
            <v>KK</v>
          </cell>
          <cell r="E10634" t="str">
            <v>KKB</v>
          </cell>
          <cell r="F10634">
            <v>750</v>
          </cell>
          <cell r="G10634">
            <v>917223</v>
          </cell>
          <cell r="H10634">
            <v>29.99</v>
          </cell>
          <cell r="I10634" t="str">
            <v>L</v>
          </cell>
          <cell r="J10634"/>
        </row>
        <row r="10635">
          <cell r="A10635">
            <v>914091</v>
          </cell>
          <cell r="B10635" t="str">
            <v>GARY FARRELL PINOT NOIR RR'19 750ml</v>
          </cell>
          <cell r="C10635" t="str">
            <v>P</v>
          </cell>
          <cell r="D10635" t="str">
            <v>PL</v>
          </cell>
          <cell r="E10635" t="str">
            <v>PLR</v>
          </cell>
          <cell r="F10635">
            <v>750</v>
          </cell>
          <cell r="G10635">
            <v>914091</v>
          </cell>
          <cell r="H10635">
            <v>44.99</v>
          </cell>
          <cell r="I10635" t="str">
            <v>L</v>
          </cell>
          <cell r="J10635"/>
        </row>
        <row r="10636">
          <cell r="A10636">
            <v>923306</v>
          </cell>
          <cell r="B10636" t="str">
            <v>GASANRYU CHERRY BLOSSOMS 720ml</v>
          </cell>
          <cell r="C10636" t="str">
            <v>Y</v>
          </cell>
          <cell r="D10636" t="str">
            <v>YS</v>
          </cell>
          <cell r="E10636" t="str">
            <v>YSE</v>
          </cell>
          <cell r="F10636">
            <v>720</v>
          </cell>
          <cell r="G10636">
            <v>923306</v>
          </cell>
          <cell r="H10636">
            <v>43.99</v>
          </cell>
          <cell r="I10636" t="str">
            <v>S</v>
          </cell>
          <cell r="J10636"/>
        </row>
        <row r="10637">
          <cell r="A10637">
            <v>924380</v>
          </cell>
          <cell r="B10637" t="str">
            <v>GASLIGHT ROSE 750ml</v>
          </cell>
          <cell r="C10637" t="str">
            <v>Y</v>
          </cell>
          <cell r="D10637" t="str">
            <v>YS</v>
          </cell>
          <cell r="E10637" t="str">
            <v>YSE</v>
          </cell>
          <cell r="F10637">
            <v>750</v>
          </cell>
          <cell r="G10637">
            <v>924380</v>
          </cell>
          <cell r="H10637">
            <v>28.99</v>
          </cell>
          <cell r="I10637" t="str">
            <v>S</v>
          </cell>
          <cell r="J10637"/>
        </row>
        <row r="10638">
          <cell r="A10638">
            <v>910752</v>
          </cell>
          <cell r="B10638" t="str">
            <v>GASPARD CABERNET FRANC 750ml</v>
          </cell>
          <cell r="C10638" t="str">
            <v>Y</v>
          </cell>
          <cell r="D10638" t="str">
            <v>YS</v>
          </cell>
          <cell r="E10638" t="str">
            <v>YSE</v>
          </cell>
          <cell r="F10638">
            <v>750</v>
          </cell>
          <cell r="G10638">
            <v>910752</v>
          </cell>
          <cell r="H10638">
            <v>19.59</v>
          </cell>
          <cell r="I10638" t="str">
            <v>U</v>
          </cell>
          <cell r="J10638"/>
        </row>
        <row r="10639">
          <cell r="A10639">
            <v>919369</v>
          </cell>
          <cell r="B10639" t="str">
            <v>GASPARD CHENIN BLANC 750ml</v>
          </cell>
          <cell r="C10639" t="str">
            <v>Y</v>
          </cell>
          <cell r="D10639" t="str">
            <v>YS</v>
          </cell>
          <cell r="E10639" t="str">
            <v>YSE</v>
          </cell>
          <cell r="F10639">
            <v>750</v>
          </cell>
          <cell r="G10639">
            <v>919369</v>
          </cell>
          <cell r="H10639">
            <v>17.559999999999999</v>
          </cell>
          <cell r="I10639" t="str">
            <v>S</v>
          </cell>
          <cell r="J10639"/>
        </row>
        <row r="10640">
          <cell r="A10640">
            <v>954397</v>
          </cell>
          <cell r="B10640" t="str">
            <v>GASPARD PINOT NOIR 750ml</v>
          </cell>
          <cell r="C10640" t="str">
            <v>Y</v>
          </cell>
          <cell r="D10640" t="str">
            <v>YS</v>
          </cell>
          <cell r="E10640" t="str">
            <v>YSE</v>
          </cell>
          <cell r="F10640">
            <v>750</v>
          </cell>
          <cell r="G10640">
            <v>954397</v>
          </cell>
          <cell r="H10640">
            <v>18.5</v>
          </cell>
          <cell r="I10640" t="str">
            <v>S</v>
          </cell>
          <cell r="J10640"/>
        </row>
        <row r="10641">
          <cell r="A10641">
            <v>953871</v>
          </cell>
          <cell r="B10641" t="str">
            <v>GASPARD TOURAINE SAUV BLANC'19/20 750ml</v>
          </cell>
          <cell r="C10641" t="str">
            <v>K</v>
          </cell>
          <cell r="D10641" t="str">
            <v>KR</v>
          </cell>
          <cell r="E10641" t="str">
            <v>KRB</v>
          </cell>
          <cell r="F10641">
            <v>750</v>
          </cell>
          <cell r="G10641">
            <v>953871</v>
          </cell>
          <cell r="H10641">
            <v>17.989999999999998</v>
          </cell>
          <cell r="I10641" t="str">
            <v>L</v>
          </cell>
          <cell r="J10641"/>
        </row>
        <row r="10642">
          <cell r="A10642">
            <v>917959</v>
          </cell>
          <cell r="B10642" t="str">
            <v>GASSIER NOSTRE PAIS'14/16 750ml</v>
          </cell>
          <cell r="C10642" t="str">
            <v>K</v>
          </cell>
          <cell r="D10642" t="str">
            <v>KR</v>
          </cell>
          <cell r="E10642" t="str">
            <v>KRD</v>
          </cell>
          <cell r="F10642">
            <v>750</v>
          </cell>
          <cell r="G10642">
            <v>917959</v>
          </cell>
          <cell r="H10642">
            <v>11.88</v>
          </cell>
          <cell r="I10642" t="str">
            <v>X</v>
          </cell>
          <cell r="J10642"/>
        </row>
        <row r="10643">
          <cell r="A10643">
            <v>901966</v>
          </cell>
          <cell r="B10643" t="str">
            <v>GASTON CHIQUET BLANC DE BLANC D'AY 750ml</v>
          </cell>
          <cell r="C10643" t="str">
            <v>I</v>
          </cell>
          <cell r="D10643" t="str">
            <v>IP</v>
          </cell>
          <cell r="E10643" t="str">
            <v>IPH</v>
          </cell>
          <cell r="F10643">
            <v>750</v>
          </cell>
          <cell r="G10643">
            <v>901966</v>
          </cell>
          <cell r="H10643">
            <v>65.989999999999995</v>
          </cell>
          <cell r="I10643" t="str">
            <v>L</v>
          </cell>
          <cell r="J10643"/>
        </row>
        <row r="10644">
          <cell r="A10644">
            <v>918929</v>
          </cell>
          <cell r="B10644" t="str">
            <v>GASTON CHIQUET BRUT TRADITION 750ml</v>
          </cell>
          <cell r="C10644" t="str">
            <v>I</v>
          </cell>
          <cell r="D10644" t="str">
            <v>IP</v>
          </cell>
          <cell r="E10644" t="str">
            <v>IPH</v>
          </cell>
          <cell r="F10644">
            <v>750</v>
          </cell>
          <cell r="G10644">
            <v>918929</v>
          </cell>
          <cell r="H10644">
            <v>53.16</v>
          </cell>
          <cell r="I10644" t="str">
            <v>L</v>
          </cell>
          <cell r="J10644"/>
        </row>
        <row r="10645">
          <cell r="A10645">
            <v>900008</v>
          </cell>
          <cell r="B10645" t="str">
            <v>GASTON CHIQUET SPECIAL CLUB 750ml</v>
          </cell>
          <cell r="C10645" t="str">
            <v>Y</v>
          </cell>
          <cell r="D10645" t="str">
            <v>YS</v>
          </cell>
          <cell r="E10645" t="str">
            <v>YSE</v>
          </cell>
          <cell r="F10645">
            <v>750</v>
          </cell>
          <cell r="G10645">
            <v>900008</v>
          </cell>
          <cell r="H10645">
            <v>91.87</v>
          </cell>
          <cell r="I10645" t="str">
            <v>S</v>
          </cell>
          <cell r="J10645"/>
        </row>
        <row r="10646">
          <cell r="A10646">
            <v>949622</v>
          </cell>
          <cell r="B10646" t="str">
            <v>GASTON-CHIQUET BRUT SPCL CLUB'07 750ml</v>
          </cell>
          <cell r="C10646" t="str">
            <v>Y</v>
          </cell>
          <cell r="D10646" t="str">
            <v>YS</v>
          </cell>
          <cell r="E10646" t="str">
            <v>YSE</v>
          </cell>
          <cell r="F10646">
            <v>750</v>
          </cell>
          <cell r="G10646">
            <v>949622</v>
          </cell>
          <cell r="H10646">
            <v>75.69</v>
          </cell>
          <cell r="I10646" t="str">
            <v>S</v>
          </cell>
          <cell r="J10646"/>
        </row>
        <row r="10647">
          <cell r="A10647">
            <v>949619</v>
          </cell>
          <cell r="B10647" t="str">
            <v>GASTON-CHIQUET BRUT TRADITION 375ml</v>
          </cell>
          <cell r="C10647" t="str">
            <v>Y</v>
          </cell>
          <cell r="D10647" t="str">
            <v>YS</v>
          </cell>
          <cell r="E10647" t="str">
            <v>YSE</v>
          </cell>
          <cell r="F10647">
            <v>375</v>
          </cell>
          <cell r="G10647">
            <v>949619</v>
          </cell>
          <cell r="H10647">
            <v>29.13</v>
          </cell>
          <cell r="I10647" t="str">
            <v>S</v>
          </cell>
          <cell r="J10647"/>
        </row>
        <row r="10648">
          <cell r="A10648">
            <v>411177</v>
          </cell>
          <cell r="B10648" t="str">
            <v>GATO NEGRO CAB SAUV 750ml</v>
          </cell>
          <cell r="C10648" t="str">
            <v>Y</v>
          </cell>
          <cell r="D10648" t="str">
            <v>YS</v>
          </cell>
          <cell r="E10648" t="str">
            <v>YSE</v>
          </cell>
          <cell r="F10648">
            <v>750</v>
          </cell>
          <cell r="G10648">
            <v>411177</v>
          </cell>
          <cell r="H10648">
            <v>7.27</v>
          </cell>
          <cell r="I10648" t="str">
            <v>S</v>
          </cell>
          <cell r="J10648"/>
        </row>
        <row r="10649">
          <cell r="A10649">
            <v>411197</v>
          </cell>
          <cell r="B10649" t="str">
            <v>GATO NEGRO MALBEC 1500ml</v>
          </cell>
          <cell r="C10649" t="str">
            <v>P</v>
          </cell>
          <cell r="D10649" t="str">
            <v>PR</v>
          </cell>
          <cell r="E10649" t="str">
            <v>PRU</v>
          </cell>
          <cell r="F10649">
            <v>1500</v>
          </cell>
          <cell r="G10649">
            <v>411197</v>
          </cell>
          <cell r="H10649">
            <v>12.13</v>
          </cell>
          <cell r="I10649" t="str">
            <v>U</v>
          </cell>
          <cell r="J10649"/>
        </row>
        <row r="10650">
          <cell r="A10650">
            <v>951411</v>
          </cell>
          <cell r="B10650" t="str">
            <v>GATTINARA ANTONIO VALLANA 750ml</v>
          </cell>
          <cell r="C10650" t="str">
            <v>Y</v>
          </cell>
          <cell r="D10650" t="str">
            <v>YS</v>
          </cell>
          <cell r="E10650" t="str">
            <v>YSE</v>
          </cell>
          <cell r="F10650">
            <v>750</v>
          </cell>
          <cell r="G10650">
            <v>951411</v>
          </cell>
          <cell r="H10650">
            <v>35.1</v>
          </cell>
          <cell r="I10650" t="str">
            <v>S</v>
          </cell>
          <cell r="J10650"/>
        </row>
        <row r="10651">
          <cell r="A10651">
            <v>904495</v>
          </cell>
          <cell r="B10651" t="str">
            <v>GAUTIER COGNAC VS 750ml</v>
          </cell>
          <cell r="C10651" t="str">
            <v>A</v>
          </cell>
          <cell r="D10651" t="str">
            <v>AT</v>
          </cell>
          <cell r="E10651" t="str">
            <v>ATG</v>
          </cell>
          <cell r="F10651">
            <v>750</v>
          </cell>
          <cell r="G10651">
            <v>904495</v>
          </cell>
          <cell r="H10651">
            <v>21.18</v>
          </cell>
          <cell r="I10651" t="str">
            <v>U</v>
          </cell>
          <cell r="J10651"/>
        </row>
        <row r="10652">
          <cell r="A10652">
            <v>903215</v>
          </cell>
          <cell r="B10652" t="str">
            <v>GAUTIER COGNAC VSOP 750ml</v>
          </cell>
          <cell r="C10652" t="str">
            <v>A</v>
          </cell>
          <cell r="D10652" t="str">
            <v>AT</v>
          </cell>
          <cell r="E10652" t="str">
            <v>ATG</v>
          </cell>
          <cell r="F10652">
            <v>750</v>
          </cell>
          <cell r="G10652">
            <v>903215</v>
          </cell>
          <cell r="H10652">
            <v>28.73</v>
          </cell>
          <cell r="I10652" t="str">
            <v>U</v>
          </cell>
          <cell r="J10652"/>
        </row>
        <row r="10653">
          <cell r="A10653">
            <v>923601</v>
          </cell>
          <cell r="B10653" t="str">
            <v>GAUTREAU CHARDONNAY EOLAAMITY'20 750ml</v>
          </cell>
          <cell r="C10653" t="str">
            <v>Y</v>
          </cell>
          <cell r="D10653" t="str">
            <v>YS</v>
          </cell>
          <cell r="E10653" t="str">
            <v>YSE</v>
          </cell>
          <cell r="F10653">
            <v>750</v>
          </cell>
          <cell r="G10653">
            <v>923601</v>
          </cell>
          <cell r="H10653">
            <v>40</v>
          </cell>
          <cell r="I10653" t="str">
            <v>S</v>
          </cell>
          <cell r="J10653"/>
        </row>
        <row r="10654">
          <cell r="A10654">
            <v>922115</v>
          </cell>
          <cell r="B10654" t="str">
            <v>GAUTREAU PINOT NOIR YMHLLCRLTON'16 750ml</v>
          </cell>
          <cell r="C10654" t="str">
            <v>Y</v>
          </cell>
          <cell r="D10654" t="str">
            <v>YS</v>
          </cell>
          <cell r="E10654" t="str">
            <v>YSE</v>
          </cell>
          <cell r="F10654">
            <v>750</v>
          </cell>
          <cell r="G10654">
            <v>922115</v>
          </cell>
          <cell r="H10654">
            <v>40.049999999999997</v>
          </cell>
          <cell r="I10654" t="str">
            <v>S</v>
          </cell>
          <cell r="J10654"/>
        </row>
        <row r="10655">
          <cell r="A10655">
            <v>922116</v>
          </cell>
          <cell r="B10655" t="str">
            <v>GAUTREAU PINOT NOIR YMHLLCRLTON'17 750ml</v>
          </cell>
          <cell r="C10655" t="str">
            <v>Y</v>
          </cell>
          <cell r="D10655" t="str">
            <v>YS</v>
          </cell>
          <cell r="E10655" t="str">
            <v>YSE</v>
          </cell>
          <cell r="F10655">
            <v>750</v>
          </cell>
          <cell r="G10655">
            <v>922116</v>
          </cell>
          <cell r="H10655">
            <v>40.049999999999997</v>
          </cell>
          <cell r="I10655" t="str">
            <v>S</v>
          </cell>
          <cell r="J10655"/>
        </row>
        <row r="10656">
          <cell r="A10656">
            <v>922117</v>
          </cell>
          <cell r="B10656" t="str">
            <v>GAUTREAU PINOT NOIR YMHLLCRLTON'18 750ml</v>
          </cell>
          <cell r="C10656" t="str">
            <v>Y</v>
          </cell>
          <cell r="D10656" t="str">
            <v>YS</v>
          </cell>
          <cell r="E10656" t="str">
            <v>YSE</v>
          </cell>
          <cell r="F10656">
            <v>750</v>
          </cell>
          <cell r="G10656">
            <v>922117</v>
          </cell>
          <cell r="H10656">
            <v>44.99</v>
          </cell>
          <cell r="I10656" t="str">
            <v>S</v>
          </cell>
          <cell r="J10656"/>
        </row>
        <row r="10657">
          <cell r="A10657">
            <v>922118</v>
          </cell>
          <cell r="B10657" t="str">
            <v>GAUTREAU PINOT NOIR YMHLLCRLTON'19 750ml</v>
          </cell>
          <cell r="C10657" t="str">
            <v>Y</v>
          </cell>
          <cell r="D10657" t="str">
            <v>YS</v>
          </cell>
          <cell r="E10657" t="str">
            <v>YSE</v>
          </cell>
          <cell r="F10657">
            <v>750</v>
          </cell>
          <cell r="G10657">
            <v>922118</v>
          </cell>
          <cell r="H10657">
            <v>44.99</v>
          </cell>
          <cell r="I10657" t="str">
            <v>S</v>
          </cell>
          <cell r="J10657"/>
        </row>
        <row r="10658">
          <cell r="A10658">
            <v>923603</v>
          </cell>
          <cell r="B10658" t="str">
            <v>GAUTREAU PINOT NOIR YMHLLCRLTON'20 750ml</v>
          </cell>
          <cell r="C10658" t="str">
            <v>Y</v>
          </cell>
          <cell r="D10658" t="str">
            <v>YS</v>
          </cell>
          <cell r="E10658" t="str">
            <v>YSE</v>
          </cell>
          <cell r="F10658">
            <v>750</v>
          </cell>
          <cell r="G10658">
            <v>923603</v>
          </cell>
          <cell r="H10658">
            <v>40</v>
          </cell>
          <cell r="I10658" t="str">
            <v>S</v>
          </cell>
          <cell r="J10658"/>
        </row>
        <row r="10659">
          <cell r="A10659">
            <v>922119</v>
          </cell>
          <cell r="B10659" t="str">
            <v>GAUTREAU PINOT ROSE YMHLLCRLTON'19 750ml</v>
          </cell>
          <cell r="C10659" t="str">
            <v>Y</v>
          </cell>
          <cell r="D10659" t="str">
            <v>YS</v>
          </cell>
          <cell r="E10659" t="str">
            <v>YSE</v>
          </cell>
          <cell r="F10659">
            <v>750</v>
          </cell>
          <cell r="G10659">
            <v>922119</v>
          </cell>
          <cell r="H10659">
            <v>30.17</v>
          </cell>
          <cell r="I10659" t="str">
            <v>U</v>
          </cell>
          <cell r="J10659"/>
        </row>
        <row r="10660">
          <cell r="A10660">
            <v>923602</v>
          </cell>
          <cell r="B10660" t="str">
            <v>GAUTREAU PINOT ROSE YMHLLCRLTON'21 750ml</v>
          </cell>
          <cell r="C10660" t="str">
            <v>Y</v>
          </cell>
          <cell r="D10660" t="str">
            <v>YS</v>
          </cell>
          <cell r="E10660" t="str">
            <v>YSE</v>
          </cell>
          <cell r="F10660">
            <v>750</v>
          </cell>
          <cell r="G10660">
            <v>923602</v>
          </cell>
          <cell r="H10660">
            <v>30.11</v>
          </cell>
          <cell r="I10660" t="str">
            <v>S</v>
          </cell>
          <cell r="J10660"/>
        </row>
        <row r="10661">
          <cell r="A10661">
            <v>902358</v>
          </cell>
          <cell r="B10661" t="str">
            <v>GAVIGNET NSG VV 2017 750ml</v>
          </cell>
          <cell r="C10661" t="str">
            <v>Y</v>
          </cell>
          <cell r="D10661" t="str">
            <v>YS</v>
          </cell>
          <cell r="E10661" t="str">
            <v>YSE</v>
          </cell>
          <cell r="F10661">
            <v>750</v>
          </cell>
          <cell r="G10661">
            <v>902358</v>
          </cell>
          <cell r="H10661">
            <v>67.03</v>
          </cell>
          <cell r="I10661" t="str">
            <v>S</v>
          </cell>
          <cell r="J10661"/>
        </row>
        <row r="10662">
          <cell r="A10662">
            <v>900841</v>
          </cell>
          <cell r="B10662" t="str">
            <v>GAVINET NSG MIXED CASE 750ml</v>
          </cell>
          <cell r="C10662" t="str">
            <v>Y</v>
          </cell>
          <cell r="D10662" t="str">
            <v>YS</v>
          </cell>
          <cell r="E10662" t="str">
            <v>YSE</v>
          </cell>
          <cell r="F10662">
            <v>750</v>
          </cell>
          <cell r="G10662">
            <v>900841</v>
          </cell>
          <cell r="H10662">
            <v>79.13</v>
          </cell>
          <cell r="I10662" t="str">
            <v>S</v>
          </cell>
          <cell r="J10662"/>
        </row>
        <row r="10663">
          <cell r="A10663">
            <v>921360</v>
          </cell>
          <cell r="B10663" t="str">
            <v>GAVOTY GRAND CLASSIQUE ROSE 750ml</v>
          </cell>
          <cell r="C10663" t="str">
            <v>Y</v>
          </cell>
          <cell r="D10663" t="str">
            <v>YS</v>
          </cell>
          <cell r="E10663" t="str">
            <v>YSE</v>
          </cell>
          <cell r="F10663">
            <v>750</v>
          </cell>
          <cell r="G10663">
            <v>921360</v>
          </cell>
          <cell r="H10663">
            <v>26.67</v>
          </cell>
          <cell r="I10663" t="str">
            <v>S</v>
          </cell>
          <cell r="J10663"/>
        </row>
        <row r="10664">
          <cell r="A10664">
            <v>921361</v>
          </cell>
          <cell r="B10664" t="str">
            <v>GAVOTY RECITAL ROSE 750ml</v>
          </cell>
          <cell r="C10664" t="str">
            <v>Y</v>
          </cell>
          <cell r="D10664" t="str">
            <v>YS</v>
          </cell>
          <cell r="E10664" t="str">
            <v>YSE</v>
          </cell>
          <cell r="F10664">
            <v>750</v>
          </cell>
          <cell r="G10664">
            <v>921361</v>
          </cell>
          <cell r="H10664">
            <v>21.6</v>
          </cell>
          <cell r="I10664" t="str">
            <v>S</v>
          </cell>
          <cell r="J10664"/>
        </row>
        <row r="10665">
          <cell r="A10665">
            <v>51156</v>
          </cell>
          <cell r="B10665" t="str">
            <v>GAZDINA RAKIJA PEAR BRANDY 750ml</v>
          </cell>
          <cell r="C10665" t="str">
            <v>Y</v>
          </cell>
          <cell r="D10665" t="str">
            <v>YS</v>
          </cell>
          <cell r="E10665" t="str">
            <v>YSA</v>
          </cell>
          <cell r="F10665">
            <v>750</v>
          </cell>
          <cell r="G10665">
            <v>51156</v>
          </cell>
          <cell r="H10665">
            <v>31.45</v>
          </cell>
          <cell r="I10665" t="str">
            <v>S</v>
          </cell>
          <cell r="J10665"/>
        </row>
        <row r="10666">
          <cell r="A10666">
            <v>51158</v>
          </cell>
          <cell r="B10666" t="str">
            <v>GAZDINA RAKIJA PLUM BRANDY 750ml</v>
          </cell>
          <cell r="C10666" t="str">
            <v>Y</v>
          </cell>
          <cell r="D10666" t="str">
            <v>YS</v>
          </cell>
          <cell r="E10666" t="str">
            <v>YSA</v>
          </cell>
          <cell r="F10666">
            <v>750</v>
          </cell>
          <cell r="G10666">
            <v>51158</v>
          </cell>
          <cell r="H10666">
            <v>27.69</v>
          </cell>
          <cell r="I10666" t="str">
            <v>S</v>
          </cell>
          <cell r="J10666"/>
        </row>
        <row r="10667">
          <cell r="A10667">
            <v>948499</v>
          </cell>
          <cell r="B10667" t="str">
            <v>GAZELA VINHO VERDE WHITE 750ml</v>
          </cell>
          <cell r="C10667" t="str">
            <v>Y</v>
          </cell>
          <cell r="D10667" t="str">
            <v>YS</v>
          </cell>
          <cell r="E10667" t="str">
            <v>YSE</v>
          </cell>
          <cell r="F10667">
            <v>750</v>
          </cell>
          <cell r="G10667">
            <v>948499</v>
          </cell>
          <cell r="H10667">
            <v>12.86</v>
          </cell>
          <cell r="I10667" t="str">
            <v>S</v>
          </cell>
          <cell r="J10667"/>
        </row>
        <row r="10668">
          <cell r="A10668">
            <v>921405</v>
          </cell>
          <cell r="B10668" t="str">
            <v>GD VAJRA BARBERA D'ALBA 750ml</v>
          </cell>
          <cell r="C10668" t="str">
            <v>P</v>
          </cell>
          <cell r="D10668" t="str">
            <v>PR</v>
          </cell>
          <cell r="E10668" t="str">
            <v>PRK</v>
          </cell>
          <cell r="F10668">
            <v>750</v>
          </cell>
          <cell r="G10668">
            <v>921405</v>
          </cell>
          <cell r="H10668">
            <v>25.99</v>
          </cell>
          <cell r="I10668" t="str">
            <v>L</v>
          </cell>
          <cell r="J10668"/>
        </row>
        <row r="10669">
          <cell r="A10669">
            <v>910515</v>
          </cell>
          <cell r="B10669" t="str">
            <v>GD VAJRA BAROLO ALBE 750ml</v>
          </cell>
          <cell r="C10669" t="str">
            <v>Y</v>
          </cell>
          <cell r="D10669" t="str">
            <v>YS</v>
          </cell>
          <cell r="E10669" t="str">
            <v>YSE</v>
          </cell>
          <cell r="F10669">
            <v>750</v>
          </cell>
          <cell r="G10669">
            <v>910515</v>
          </cell>
          <cell r="H10669">
            <v>41.99</v>
          </cell>
          <cell r="I10669" t="str">
            <v>S</v>
          </cell>
          <cell r="J10669"/>
        </row>
        <row r="10670">
          <cell r="A10670">
            <v>921982</v>
          </cell>
          <cell r="B10670" t="str">
            <v>GD VAJRA BAROLO RAVERA 2017 750ml</v>
          </cell>
          <cell r="C10670" t="str">
            <v>Y</v>
          </cell>
          <cell r="D10670" t="str">
            <v>YS</v>
          </cell>
          <cell r="E10670" t="str">
            <v>YSE</v>
          </cell>
          <cell r="F10670">
            <v>750</v>
          </cell>
          <cell r="G10670">
            <v>921982</v>
          </cell>
          <cell r="H10670">
            <v>99.6</v>
          </cell>
          <cell r="I10670" t="str">
            <v>S</v>
          </cell>
          <cell r="J10670"/>
        </row>
        <row r="10671">
          <cell r="A10671">
            <v>921502</v>
          </cell>
          <cell r="B10671" t="str">
            <v>GD VAJRA NEBBIOLO 2019 750ml</v>
          </cell>
          <cell r="C10671" t="str">
            <v>Y</v>
          </cell>
          <cell r="D10671" t="str">
            <v>YS</v>
          </cell>
          <cell r="E10671" t="str">
            <v>YSE</v>
          </cell>
          <cell r="F10671">
            <v>750</v>
          </cell>
          <cell r="G10671">
            <v>921502</v>
          </cell>
          <cell r="H10671">
            <v>25.05</v>
          </cell>
          <cell r="I10671" t="str">
            <v>S</v>
          </cell>
          <cell r="J10671"/>
        </row>
        <row r="10672">
          <cell r="A10672">
            <v>922023</v>
          </cell>
          <cell r="B10672" t="str">
            <v>GD VAJRA NS DELLE NORE BRUT ROSE 750ml</v>
          </cell>
          <cell r="C10672" t="str">
            <v>Y</v>
          </cell>
          <cell r="D10672" t="str">
            <v>YS</v>
          </cell>
          <cell r="E10672" t="str">
            <v>YSE</v>
          </cell>
          <cell r="F10672">
            <v>750</v>
          </cell>
          <cell r="G10672">
            <v>922023</v>
          </cell>
          <cell r="H10672">
            <v>35.39</v>
          </cell>
          <cell r="I10672" t="str">
            <v>S</v>
          </cell>
          <cell r="J10672"/>
        </row>
        <row r="10673">
          <cell r="A10673">
            <v>922024</v>
          </cell>
          <cell r="B10673" t="str">
            <v>GD VAJRA ROSE ROSEABELLA 2020 750ml</v>
          </cell>
          <cell r="C10673" t="str">
            <v>Y</v>
          </cell>
          <cell r="D10673" t="str">
            <v>YS</v>
          </cell>
          <cell r="E10673" t="str">
            <v>YSE</v>
          </cell>
          <cell r="F10673">
            <v>750</v>
          </cell>
          <cell r="G10673">
            <v>922024</v>
          </cell>
          <cell r="H10673">
            <v>20.83</v>
          </cell>
          <cell r="I10673" t="str">
            <v>S</v>
          </cell>
          <cell r="J10673"/>
        </row>
        <row r="10674">
          <cell r="A10674">
            <v>909924</v>
          </cell>
          <cell r="B10674" t="str">
            <v>GEANTS GOLIATH TRIPLE 331ml</v>
          </cell>
          <cell r="C10674" t="str">
            <v>Y</v>
          </cell>
          <cell r="D10674" t="str">
            <v>YS</v>
          </cell>
          <cell r="E10674" t="str">
            <v>YST</v>
          </cell>
          <cell r="F10674">
            <v>331</v>
          </cell>
          <cell r="G10674">
            <v>909924</v>
          </cell>
          <cell r="H10674">
            <v>3.53</v>
          </cell>
          <cell r="I10674" t="str">
            <v>U</v>
          </cell>
          <cell r="J10674"/>
        </row>
        <row r="10675">
          <cell r="A10675">
            <v>907829</v>
          </cell>
          <cell r="B10675" t="str">
            <v>GEANTS SAISON VOISIN 331ml</v>
          </cell>
          <cell r="C10675" t="str">
            <v>Y</v>
          </cell>
          <cell r="D10675" t="str">
            <v>YS</v>
          </cell>
          <cell r="E10675" t="str">
            <v>YST</v>
          </cell>
          <cell r="F10675">
            <v>331</v>
          </cell>
          <cell r="G10675">
            <v>907829</v>
          </cell>
          <cell r="H10675">
            <v>2.34</v>
          </cell>
          <cell r="I10675" t="str">
            <v>U</v>
          </cell>
          <cell r="J10675"/>
        </row>
        <row r="10676">
          <cell r="A10676">
            <v>902645</v>
          </cell>
          <cell r="B10676" t="str">
            <v>GEHRICKE CABERNET SAUVIGNON 750ml</v>
          </cell>
          <cell r="C10676" t="str">
            <v>Y</v>
          </cell>
          <cell r="D10676" t="str">
            <v>YS</v>
          </cell>
          <cell r="E10676" t="str">
            <v>YSE</v>
          </cell>
          <cell r="F10676">
            <v>750</v>
          </cell>
          <cell r="G10676">
            <v>902645</v>
          </cell>
          <cell r="H10676">
            <v>40.76</v>
          </cell>
          <cell r="I10676" t="str">
            <v>S</v>
          </cell>
          <cell r="J10676"/>
        </row>
        <row r="10677">
          <cell r="A10677">
            <v>902630</v>
          </cell>
          <cell r="B10677" t="str">
            <v>GEHRICKE CHARDONNAY 750ml</v>
          </cell>
          <cell r="C10677" t="str">
            <v>Y</v>
          </cell>
          <cell r="D10677" t="str">
            <v>YS</v>
          </cell>
          <cell r="E10677" t="str">
            <v>YSE</v>
          </cell>
          <cell r="F10677">
            <v>750</v>
          </cell>
          <cell r="G10677">
            <v>902630</v>
          </cell>
          <cell r="H10677">
            <v>31.76</v>
          </cell>
          <cell r="I10677" t="str">
            <v>S</v>
          </cell>
          <cell r="J10677"/>
        </row>
        <row r="10678">
          <cell r="A10678">
            <v>902632</v>
          </cell>
          <cell r="B10678" t="str">
            <v>GEHRICKE PETITE SYRAH 750ml</v>
          </cell>
          <cell r="C10678" t="str">
            <v>Y</v>
          </cell>
          <cell r="D10678" t="str">
            <v>YS</v>
          </cell>
          <cell r="E10678" t="str">
            <v>YSE</v>
          </cell>
          <cell r="F10678">
            <v>750</v>
          </cell>
          <cell r="G10678">
            <v>902632</v>
          </cell>
          <cell r="H10678">
            <v>31.76</v>
          </cell>
          <cell r="I10678" t="str">
            <v>S</v>
          </cell>
          <cell r="J10678"/>
        </row>
        <row r="10679">
          <cell r="A10679">
            <v>924060</v>
          </cell>
          <cell r="B10679" t="str">
            <v>GEHRICKE ROSÃ‰ LOS CARNEROS 750ml</v>
          </cell>
          <cell r="C10679" t="str">
            <v>Y</v>
          </cell>
          <cell r="D10679" t="str">
            <v>YS</v>
          </cell>
          <cell r="E10679" t="str">
            <v>YSE</v>
          </cell>
          <cell r="F10679">
            <v>750</v>
          </cell>
          <cell r="G10679">
            <v>924060</v>
          </cell>
          <cell r="H10679">
            <v>30.99</v>
          </cell>
          <cell r="I10679" t="str">
            <v>S</v>
          </cell>
          <cell r="J10679"/>
        </row>
        <row r="10680">
          <cell r="A10680">
            <v>470240</v>
          </cell>
          <cell r="B10680" t="str">
            <v>GEHRICKE ZINFANDEL 750ml</v>
          </cell>
          <cell r="C10680" t="str">
            <v>P</v>
          </cell>
          <cell r="D10680" t="str">
            <v>PL</v>
          </cell>
          <cell r="E10680" t="str">
            <v>PLH</v>
          </cell>
          <cell r="F10680">
            <v>750</v>
          </cell>
          <cell r="G10680">
            <v>470240</v>
          </cell>
          <cell r="H10680">
            <v>30.99</v>
          </cell>
          <cell r="I10680">
            <v>1</v>
          </cell>
          <cell r="J10680"/>
        </row>
        <row r="10681">
          <cell r="A10681">
            <v>909291</v>
          </cell>
          <cell r="B10681" t="str">
            <v>GEKKEIKAN BLACK &amp; GOLD SAKE 750ml</v>
          </cell>
          <cell r="C10681" t="str">
            <v>Y</v>
          </cell>
          <cell r="D10681" t="str">
            <v>YS</v>
          </cell>
          <cell r="E10681" t="str">
            <v>YSE</v>
          </cell>
          <cell r="F10681">
            <v>750</v>
          </cell>
          <cell r="G10681">
            <v>909291</v>
          </cell>
          <cell r="H10681">
            <v>17.600000000000001</v>
          </cell>
          <cell r="I10681" t="str">
            <v>S</v>
          </cell>
          <cell r="J10681"/>
        </row>
        <row r="10682">
          <cell r="A10682">
            <v>948022</v>
          </cell>
          <cell r="B10682" t="str">
            <v>GEKKEIKAN CAP ACE SAKE 187ml</v>
          </cell>
          <cell r="C10682" t="str">
            <v>Y</v>
          </cell>
          <cell r="D10682" t="str">
            <v>YS</v>
          </cell>
          <cell r="E10682" t="str">
            <v>YSE</v>
          </cell>
          <cell r="F10682">
            <v>187</v>
          </cell>
          <cell r="G10682">
            <v>948022</v>
          </cell>
          <cell r="H10682">
            <v>4.37</v>
          </cell>
          <cell r="I10682" t="str">
            <v>S</v>
          </cell>
          <cell r="J10682"/>
        </row>
        <row r="10683">
          <cell r="A10683">
            <v>97086</v>
          </cell>
          <cell r="B10683" t="str">
            <v>GEKKEIKAN DRAFT SAKE 375ml</v>
          </cell>
          <cell r="C10683" t="str">
            <v>Y</v>
          </cell>
          <cell r="D10683" t="str">
            <v>YS</v>
          </cell>
          <cell r="E10683" t="str">
            <v>YSE</v>
          </cell>
          <cell r="F10683">
            <v>375</v>
          </cell>
          <cell r="G10683">
            <v>97086</v>
          </cell>
          <cell r="H10683">
            <v>4.5</v>
          </cell>
          <cell r="I10683" t="str">
            <v>S</v>
          </cell>
          <cell r="J10683"/>
        </row>
        <row r="10684">
          <cell r="A10684">
            <v>917782</v>
          </cell>
          <cell r="B10684" t="str">
            <v>GEKKEIKAN HAIKU PREMIUM SAKE 300 ml</v>
          </cell>
          <cell r="C10684" t="str">
            <v>Y</v>
          </cell>
          <cell r="D10684" t="str">
            <v>YS</v>
          </cell>
          <cell r="E10684" t="str">
            <v>YSE</v>
          </cell>
          <cell r="F10684">
            <v>300</v>
          </cell>
          <cell r="G10684">
            <v>917782</v>
          </cell>
          <cell r="H10684">
            <v>8.34</v>
          </cell>
          <cell r="I10684" t="str">
            <v>S</v>
          </cell>
          <cell r="J10684"/>
        </row>
        <row r="10685">
          <cell r="A10685">
            <v>948679</v>
          </cell>
          <cell r="B10685" t="str">
            <v>GEKKEIKAN HORIN SAKE 300ml</v>
          </cell>
          <cell r="C10685" t="str">
            <v>Y</v>
          </cell>
          <cell r="D10685" t="str">
            <v>YS</v>
          </cell>
          <cell r="E10685" t="str">
            <v>YSE</v>
          </cell>
          <cell r="F10685">
            <v>300</v>
          </cell>
          <cell r="G10685">
            <v>948679</v>
          </cell>
          <cell r="H10685">
            <v>15.39</v>
          </cell>
          <cell r="I10685" t="str">
            <v>S</v>
          </cell>
          <cell r="J10685"/>
        </row>
        <row r="10686">
          <cell r="A10686">
            <v>788000</v>
          </cell>
          <cell r="B10686" t="str">
            <v>GEKKEIKAN KOBAI PLUM WINE 750ml</v>
          </cell>
          <cell r="C10686" t="str">
            <v>Y</v>
          </cell>
          <cell r="D10686" t="str">
            <v>YS</v>
          </cell>
          <cell r="E10686" t="str">
            <v>YSE</v>
          </cell>
          <cell r="F10686">
            <v>750</v>
          </cell>
          <cell r="G10686">
            <v>788000</v>
          </cell>
          <cell r="H10686">
            <v>7.29</v>
          </cell>
          <cell r="I10686" t="str">
            <v>S</v>
          </cell>
          <cell r="J10686"/>
        </row>
        <row r="10687">
          <cell r="A10687">
            <v>905963</v>
          </cell>
          <cell r="B10687" t="str">
            <v>GEKKEIKAN NIGORI SAKE 300ml</v>
          </cell>
          <cell r="C10687" t="str">
            <v>Y</v>
          </cell>
          <cell r="D10687" t="str">
            <v>YS</v>
          </cell>
          <cell r="E10687" t="str">
            <v>YSE</v>
          </cell>
          <cell r="F10687">
            <v>300</v>
          </cell>
          <cell r="G10687">
            <v>905963</v>
          </cell>
          <cell r="H10687">
            <v>7.99</v>
          </cell>
          <cell r="I10687" t="str">
            <v>S</v>
          </cell>
          <cell r="J10687"/>
        </row>
        <row r="10688">
          <cell r="A10688">
            <v>92417</v>
          </cell>
          <cell r="B10688" t="str">
            <v>GEKKEIKAN NIGORI SAKE 720ml</v>
          </cell>
          <cell r="C10688" t="str">
            <v>G</v>
          </cell>
          <cell r="D10688" t="str">
            <v>GP</v>
          </cell>
          <cell r="E10688" t="str">
            <v>GPX</v>
          </cell>
          <cell r="F10688">
            <v>720</v>
          </cell>
          <cell r="G10688">
            <v>92417</v>
          </cell>
          <cell r="H10688">
            <v>13.99</v>
          </cell>
          <cell r="I10688" t="str">
            <v>X</v>
          </cell>
          <cell r="J10688"/>
        </row>
        <row r="10689">
          <cell r="A10689">
            <v>784505</v>
          </cell>
          <cell r="B10689" t="str">
            <v>GEKKEIKAN PLUM WINE 750ml</v>
          </cell>
          <cell r="C10689" t="str">
            <v>Y</v>
          </cell>
          <cell r="D10689" t="str">
            <v>YS</v>
          </cell>
          <cell r="E10689" t="str">
            <v>YSE</v>
          </cell>
          <cell r="F10689">
            <v>750</v>
          </cell>
          <cell r="G10689">
            <v>784505</v>
          </cell>
          <cell r="H10689">
            <v>14.15</v>
          </cell>
          <cell r="I10689" t="str">
            <v>S</v>
          </cell>
          <cell r="J10689"/>
        </row>
        <row r="10690">
          <cell r="A10690">
            <v>97064</v>
          </cell>
          <cell r="B10690" t="str">
            <v>GEKKEIKAN SAKE 750ml</v>
          </cell>
          <cell r="C10690" t="str">
            <v>G</v>
          </cell>
          <cell r="D10690" t="str">
            <v>GP</v>
          </cell>
          <cell r="E10690" t="str">
            <v>GPW</v>
          </cell>
          <cell r="F10690">
            <v>750</v>
          </cell>
          <cell r="G10690">
            <v>97064</v>
          </cell>
          <cell r="H10690">
            <v>7.49</v>
          </cell>
          <cell r="I10690">
            <v>1</v>
          </cell>
          <cell r="J10690"/>
        </row>
        <row r="10691">
          <cell r="A10691">
            <v>97067</v>
          </cell>
          <cell r="B10691" t="str">
            <v>GEKKEIKAN SAKE 3000ml</v>
          </cell>
          <cell r="C10691" t="str">
            <v>G</v>
          </cell>
          <cell r="D10691" t="str">
            <v>GP</v>
          </cell>
          <cell r="E10691" t="str">
            <v>GPW</v>
          </cell>
          <cell r="F10691">
            <v>3000</v>
          </cell>
          <cell r="G10691">
            <v>97067</v>
          </cell>
          <cell r="H10691">
            <v>20.49</v>
          </cell>
          <cell r="I10691">
            <v>1</v>
          </cell>
          <cell r="J10691"/>
        </row>
        <row r="10692">
          <cell r="A10692">
            <v>97065</v>
          </cell>
          <cell r="B10692" t="str">
            <v>GEKKEIKAN SAKE 18000ml</v>
          </cell>
          <cell r="C10692" t="str">
            <v>G</v>
          </cell>
          <cell r="D10692" t="str">
            <v>GP</v>
          </cell>
          <cell r="E10692" t="str">
            <v>GPW</v>
          </cell>
          <cell r="F10692">
            <v>18000</v>
          </cell>
          <cell r="G10692">
            <v>97065</v>
          </cell>
          <cell r="H10692">
            <v>86.48</v>
          </cell>
          <cell r="I10692">
            <v>1</v>
          </cell>
          <cell r="J10692"/>
        </row>
        <row r="10693">
          <cell r="A10693">
            <v>97063</v>
          </cell>
          <cell r="B10693" t="str">
            <v>GEKKEIKAN SAKE GLASS 1500ml</v>
          </cell>
          <cell r="C10693" t="str">
            <v>G</v>
          </cell>
          <cell r="D10693" t="str">
            <v>GP</v>
          </cell>
          <cell r="E10693" t="str">
            <v>GPW</v>
          </cell>
          <cell r="F10693">
            <v>1500</v>
          </cell>
          <cell r="G10693">
            <v>97063</v>
          </cell>
          <cell r="H10693">
            <v>12.65</v>
          </cell>
          <cell r="I10693">
            <v>1</v>
          </cell>
          <cell r="J10693"/>
        </row>
        <row r="10694">
          <cell r="A10694">
            <v>92515</v>
          </cell>
          <cell r="B10694" t="str">
            <v>GEKKEIKAN SAKE HORIN 720ml</v>
          </cell>
          <cell r="C10694" t="str">
            <v>G</v>
          </cell>
          <cell r="D10694" t="str">
            <v>GP</v>
          </cell>
          <cell r="E10694" t="str">
            <v>GPX</v>
          </cell>
          <cell r="F10694">
            <v>720</v>
          </cell>
          <cell r="G10694">
            <v>92515</v>
          </cell>
          <cell r="H10694">
            <v>34.99</v>
          </cell>
          <cell r="I10694" t="str">
            <v>X</v>
          </cell>
          <cell r="J10694"/>
        </row>
        <row r="10695">
          <cell r="A10695">
            <v>948064</v>
          </cell>
          <cell r="B10695" t="str">
            <v>GEKKEIKAN SILVER SAKE 750ml</v>
          </cell>
          <cell r="C10695" t="str">
            <v>Y</v>
          </cell>
          <cell r="D10695" t="str">
            <v>YS</v>
          </cell>
          <cell r="E10695" t="str">
            <v>YSE</v>
          </cell>
          <cell r="F10695">
            <v>750</v>
          </cell>
          <cell r="G10695">
            <v>948064</v>
          </cell>
          <cell r="H10695">
            <v>12.96</v>
          </cell>
          <cell r="I10695" t="str">
            <v>S</v>
          </cell>
          <cell r="J10695"/>
        </row>
        <row r="10696">
          <cell r="A10696">
            <v>92419</v>
          </cell>
          <cell r="B10696" t="str">
            <v>GEKKEIKAN SUZAKU GINJO SAKE 720ml</v>
          </cell>
          <cell r="C10696" t="str">
            <v>G</v>
          </cell>
          <cell r="D10696" t="str">
            <v>GP</v>
          </cell>
          <cell r="E10696" t="str">
            <v>GPX</v>
          </cell>
          <cell r="F10696">
            <v>720</v>
          </cell>
          <cell r="G10696">
            <v>92419</v>
          </cell>
          <cell r="H10696">
            <v>22.99</v>
          </cell>
          <cell r="I10696" t="str">
            <v>X</v>
          </cell>
          <cell r="J10696"/>
        </row>
        <row r="10697">
          <cell r="A10697">
            <v>948680</v>
          </cell>
          <cell r="B10697" t="str">
            <v>GEKKEIKAN SUZAKU SAKE 300ml</v>
          </cell>
          <cell r="C10697" t="str">
            <v>Y</v>
          </cell>
          <cell r="D10697" t="str">
            <v>YS</v>
          </cell>
          <cell r="E10697" t="str">
            <v>YSE</v>
          </cell>
          <cell r="F10697">
            <v>300</v>
          </cell>
          <cell r="G10697">
            <v>948680</v>
          </cell>
          <cell r="H10697">
            <v>12.12</v>
          </cell>
          <cell r="I10697" t="str">
            <v>S</v>
          </cell>
          <cell r="J10697"/>
        </row>
        <row r="10698">
          <cell r="A10698">
            <v>727550</v>
          </cell>
          <cell r="B10698" t="str">
            <v>GEKKEIKAN ZIPANG SPARKLING SAK 250ml</v>
          </cell>
          <cell r="C10698" t="str">
            <v>G</v>
          </cell>
          <cell r="D10698" t="str">
            <v>GP</v>
          </cell>
          <cell r="E10698" t="str">
            <v>GPX</v>
          </cell>
          <cell r="F10698">
            <v>250</v>
          </cell>
          <cell r="G10698">
            <v>727550</v>
          </cell>
          <cell r="H10698">
            <v>7.39</v>
          </cell>
          <cell r="I10698">
            <v>1</v>
          </cell>
          <cell r="J10698"/>
        </row>
        <row r="10699">
          <cell r="A10699">
            <v>620439</v>
          </cell>
          <cell r="B10699" t="str">
            <v>GELIN GEV CHAM RG'06 375ml</v>
          </cell>
          <cell r="C10699" t="str">
            <v>Y</v>
          </cell>
          <cell r="D10699" t="str">
            <v>YS</v>
          </cell>
          <cell r="E10699" t="str">
            <v>YSE</v>
          </cell>
          <cell r="F10699">
            <v>375</v>
          </cell>
          <cell r="G10699">
            <v>620439</v>
          </cell>
          <cell r="H10699">
            <v>21.98</v>
          </cell>
          <cell r="I10699" t="str">
            <v>S</v>
          </cell>
          <cell r="J10699"/>
        </row>
        <row r="10700">
          <cell r="A10700">
            <v>922821</v>
          </cell>
          <cell r="B10700" t="str">
            <v>GELOSO BRUT BLANC BLACK LABEL 750ml</v>
          </cell>
          <cell r="C10700" t="str">
            <v>Y</v>
          </cell>
          <cell r="D10700" t="str">
            <v>YS</v>
          </cell>
          <cell r="E10700" t="str">
            <v>YSE</v>
          </cell>
          <cell r="F10700">
            <v>750</v>
          </cell>
          <cell r="G10700">
            <v>922821</v>
          </cell>
          <cell r="H10700">
            <v>37.21</v>
          </cell>
          <cell r="I10700" t="str">
            <v>S</v>
          </cell>
          <cell r="J10700"/>
        </row>
        <row r="10701">
          <cell r="A10701">
            <v>922822</v>
          </cell>
          <cell r="B10701" t="str">
            <v>GELOSO BRUT ROSE 750ml</v>
          </cell>
          <cell r="C10701" t="str">
            <v>Y</v>
          </cell>
          <cell r="D10701" t="str">
            <v>YS</v>
          </cell>
          <cell r="E10701" t="str">
            <v>YSE</v>
          </cell>
          <cell r="F10701">
            <v>750</v>
          </cell>
          <cell r="G10701">
            <v>922822</v>
          </cell>
          <cell r="H10701">
            <v>37.21</v>
          </cell>
          <cell r="I10701" t="str">
            <v>S</v>
          </cell>
          <cell r="J10701"/>
        </row>
        <row r="10702">
          <cell r="A10702">
            <v>909486</v>
          </cell>
          <cell r="B10702" t="str">
            <v>GEMSTONE 2006 750ml</v>
          </cell>
          <cell r="C10702" t="str">
            <v>Y</v>
          </cell>
          <cell r="D10702" t="str">
            <v>YS</v>
          </cell>
          <cell r="E10702" t="str">
            <v>YSE</v>
          </cell>
          <cell r="F10702">
            <v>750</v>
          </cell>
          <cell r="G10702">
            <v>909486</v>
          </cell>
          <cell r="H10702">
            <v>146.75</v>
          </cell>
          <cell r="I10702" t="str">
            <v>S</v>
          </cell>
          <cell r="J10702"/>
        </row>
        <row r="10703">
          <cell r="A10703">
            <v>909477</v>
          </cell>
          <cell r="B10703" t="str">
            <v>GEMSTONE EST CAB 07 750ml</v>
          </cell>
          <cell r="C10703" t="str">
            <v>Y</v>
          </cell>
          <cell r="D10703" t="str">
            <v>YS</v>
          </cell>
          <cell r="E10703" t="str">
            <v>YSE</v>
          </cell>
          <cell r="F10703">
            <v>750</v>
          </cell>
          <cell r="G10703">
            <v>909477</v>
          </cell>
          <cell r="H10703">
            <v>146.58000000000001</v>
          </cell>
          <cell r="I10703" t="str">
            <v>S</v>
          </cell>
          <cell r="J10703"/>
        </row>
        <row r="10704">
          <cell r="A10704">
            <v>470250</v>
          </cell>
          <cell r="B10704" t="str">
            <v>GEN 5 CABERNET SAUVIGNON 750ml</v>
          </cell>
          <cell r="C10704" t="str">
            <v>P</v>
          </cell>
          <cell r="D10704" t="str">
            <v>PL</v>
          </cell>
          <cell r="E10704" t="str">
            <v>PLB</v>
          </cell>
          <cell r="F10704">
            <v>750</v>
          </cell>
          <cell r="G10704">
            <v>470250</v>
          </cell>
          <cell r="H10704">
            <v>12.99</v>
          </cell>
          <cell r="I10704">
            <v>1</v>
          </cell>
          <cell r="J10704"/>
        </row>
        <row r="10705">
          <cell r="A10705">
            <v>953305</v>
          </cell>
          <cell r="B10705" t="str">
            <v>GEN 5 OLD VINE ZINFANDEL 750ml</v>
          </cell>
          <cell r="C10705" t="str">
            <v>Y</v>
          </cell>
          <cell r="D10705" t="str">
            <v>YS</v>
          </cell>
          <cell r="E10705" t="str">
            <v>YSE</v>
          </cell>
          <cell r="F10705">
            <v>750</v>
          </cell>
          <cell r="G10705">
            <v>953305</v>
          </cell>
          <cell r="H10705">
            <v>10.37</v>
          </cell>
          <cell r="I10705" t="str">
            <v>S</v>
          </cell>
          <cell r="J10705"/>
        </row>
        <row r="10706">
          <cell r="A10706">
            <v>920751</v>
          </cell>
          <cell r="B10706" t="str">
            <v>GENBEISAN NO ONIKOROSHI HONJOZO 1800ml</v>
          </cell>
          <cell r="C10706" t="str">
            <v>Y</v>
          </cell>
          <cell r="D10706" t="str">
            <v>YS</v>
          </cell>
          <cell r="E10706" t="str">
            <v>YSE</v>
          </cell>
          <cell r="F10706">
            <v>1800</v>
          </cell>
          <cell r="G10706">
            <v>920751</v>
          </cell>
          <cell r="H10706">
            <v>38.04</v>
          </cell>
          <cell r="I10706" t="str">
            <v>S</v>
          </cell>
          <cell r="J10706"/>
        </row>
        <row r="10707">
          <cell r="A10707">
            <v>989179</v>
          </cell>
          <cell r="B10707" t="str">
            <v>GENESEE CREAM ALE 355ml</v>
          </cell>
          <cell r="C10707" t="str">
            <v>T</v>
          </cell>
          <cell r="D10707" t="str">
            <v>TN</v>
          </cell>
          <cell r="E10707" t="str">
            <v>TNU</v>
          </cell>
          <cell r="F10707">
            <v>355</v>
          </cell>
          <cell r="G10707">
            <v>989179</v>
          </cell>
          <cell r="H10707">
            <v>0.93</v>
          </cell>
          <cell r="I10707" t="str">
            <v>D</v>
          </cell>
          <cell r="J10707"/>
        </row>
        <row r="10708">
          <cell r="A10708">
            <v>915525</v>
          </cell>
          <cell r="B10708" t="str">
            <v>GENIUM CELLER ECOLOGIC PRIORA'7/9 750ml</v>
          </cell>
          <cell r="C10708" t="str">
            <v>P</v>
          </cell>
          <cell r="D10708" t="str">
            <v>PR</v>
          </cell>
          <cell r="E10708" t="str">
            <v>PRP</v>
          </cell>
          <cell r="F10708">
            <v>750</v>
          </cell>
          <cell r="G10708">
            <v>915525</v>
          </cell>
          <cell r="H10708">
            <v>34.18</v>
          </cell>
          <cell r="I10708" t="str">
            <v>X</v>
          </cell>
          <cell r="J10708"/>
        </row>
        <row r="10709">
          <cell r="A10709">
            <v>901810</v>
          </cell>
          <cell r="B10709" t="str">
            <v>GENTILINI NOTES RED 750ml</v>
          </cell>
          <cell r="C10709" t="str">
            <v>Y</v>
          </cell>
          <cell r="D10709" t="str">
            <v>YS</v>
          </cell>
          <cell r="E10709" t="str">
            <v>YSE</v>
          </cell>
          <cell r="F10709">
            <v>750</v>
          </cell>
          <cell r="G10709">
            <v>901810</v>
          </cell>
          <cell r="H10709">
            <v>18.989999999999998</v>
          </cell>
          <cell r="I10709" t="str">
            <v>S</v>
          </cell>
          <cell r="J10709"/>
        </row>
        <row r="10710">
          <cell r="A10710">
            <v>26585</v>
          </cell>
          <cell r="B10710" t="str">
            <v>GENTLEMAN JACK 375ml</v>
          </cell>
          <cell r="C10710" t="str">
            <v>A</v>
          </cell>
          <cell r="D10710" t="str">
            <v>AW</v>
          </cell>
          <cell r="E10710" t="str">
            <v>AWH</v>
          </cell>
          <cell r="F10710">
            <v>375</v>
          </cell>
          <cell r="G10710">
            <v>26585</v>
          </cell>
          <cell r="H10710">
            <v>16.989999999999998</v>
          </cell>
          <cell r="I10710">
            <v>1</v>
          </cell>
          <cell r="J10710"/>
        </row>
        <row r="10711">
          <cell r="A10711">
            <v>26586</v>
          </cell>
          <cell r="B10711" t="str">
            <v>GENTLEMAN JACK 750ml</v>
          </cell>
          <cell r="C10711" t="str">
            <v>A</v>
          </cell>
          <cell r="D10711" t="str">
            <v>AW</v>
          </cell>
          <cell r="E10711" t="str">
            <v>AWH</v>
          </cell>
          <cell r="F10711">
            <v>750</v>
          </cell>
          <cell r="G10711">
            <v>26586</v>
          </cell>
          <cell r="H10711">
            <v>32.99</v>
          </cell>
          <cell r="I10711">
            <v>1</v>
          </cell>
          <cell r="J10711"/>
        </row>
        <row r="10712">
          <cell r="A10712">
            <v>26589</v>
          </cell>
          <cell r="B10712" t="str">
            <v>GENTLEMAN JACK 1750ml</v>
          </cell>
          <cell r="C10712" t="str">
            <v>A</v>
          </cell>
          <cell r="D10712" t="str">
            <v>AW</v>
          </cell>
          <cell r="E10712" t="str">
            <v>AWH</v>
          </cell>
          <cell r="F10712">
            <v>1750</v>
          </cell>
          <cell r="G10712">
            <v>26589</v>
          </cell>
          <cell r="H10712">
            <v>56.99</v>
          </cell>
          <cell r="I10712">
            <v>1</v>
          </cell>
          <cell r="J10712"/>
        </row>
        <row r="10713">
          <cell r="A10713">
            <v>100417</v>
          </cell>
          <cell r="B10713" t="str">
            <v>GENTLEMAN JACK W/ STEEL CUP 750ml</v>
          </cell>
          <cell r="C10713" t="str">
            <v>Y</v>
          </cell>
          <cell r="D10713" t="str">
            <v>YG</v>
          </cell>
          <cell r="E10713" t="str">
            <v>YGA</v>
          </cell>
          <cell r="F10713">
            <v>750</v>
          </cell>
          <cell r="G10713">
            <v>100417</v>
          </cell>
          <cell r="H10713">
            <v>32.49</v>
          </cell>
          <cell r="I10713" t="str">
            <v>D</v>
          </cell>
          <cell r="J10713"/>
        </row>
        <row r="10714">
          <cell r="A10714">
            <v>890</v>
          </cell>
          <cell r="B10714" t="str">
            <v>GENTLEMAN JACK W/ SHAKER 750ml</v>
          </cell>
          <cell r="C10714" t="str">
            <v>Y</v>
          </cell>
          <cell r="D10714" t="str">
            <v>YG</v>
          </cell>
          <cell r="E10714" t="str">
            <v>YGA</v>
          </cell>
          <cell r="F10714">
            <v>750</v>
          </cell>
          <cell r="G10714">
            <v>890</v>
          </cell>
          <cell r="H10714">
            <v>32.99</v>
          </cell>
          <cell r="I10714" t="str">
            <v>D</v>
          </cell>
          <cell r="J10714"/>
        </row>
        <row r="10715">
          <cell r="A10715">
            <v>891</v>
          </cell>
          <cell r="B10715" t="str">
            <v>GENTLEMAN JACK W/ SHAKER 1750ml</v>
          </cell>
          <cell r="C10715" t="str">
            <v>Y</v>
          </cell>
          <cell r="D10715" t="str">
            <v>YS</v>
          </cell>
          <cell r="E10715" t="str">
            <v>YSA</v>
          </cell>
          <cell r="F10715">
            <v>1750</v>
          </cell>
          <cell r="G10715">
            <v>891</v>
          </cell>
          <cell r="H10715">
            <v>63.81</v>
          </cell>
          <cell r="I10715" t="str">
            <v>U</v>
          </cell>
          <cell r="J10715"/>
        </row>
        <row r="10716">
          <cell r="A10716">
            <v>101306</v>
          </cell>
          <cell r="B10716" t="str">
            <v>GENTLEMAN JACK W/ SOUR MIX 750ml</v>
          </cell>
          <cell r="C10716" t="str">
            <v>Y</v>
          </cell>
          <cell r="D10716" t="str">
            <v>YG</v>
          </cell>
          <cell r="E10716" t="str">
            <v>YGA</v>
          </cell>
          <cell r="F10716">
            <v>750</v>
          </cell>
          <cell r="G10716">
            <v>101306</v>
          </cell>
          <cell r="H10716">
            <v>32.99</v>
          </cell>
          <cell r="I10716" t="str">
            <v>T</v>
          </cell>
          <cell r="J10716"/>
        </row>
        <row r="10717">
          <cell r="A10717">
            <v>100136</v>
          </cell>
          <cell r="B10717" t="str">
            <v>GENTLEMAN JACK W/ STAINLESS STEE 1750 ml</v>
          </cell>
          <cell r="C10717" t="str">
            <v>Y</v>
          </cell>
          <cell r="D10717" t="str">
            <v>YG</v>
          </cell>
          <cell r="E10717" t="str">
            <v>YGA</v>
          </cell>
          <cell r="F10717">
            <v>1750</v>
          </cell>
          <cell r="G10717">
            <v>100136</v>
          </cell>
          <cell r="H10717">
            <v>34.020000000000003</v>
          </cell>
          <cell r="I10717" t="str">
            <v>D</v>
          </cell>
          <cell r="J10717"/>
        </row>
        <row r="10718">
          <cell r="A10718">
            <v>100135</v>
          </cell>
          <cell r="B10718" t="str">
            <v>GENTLEMAN JACK W/COASTER SET 750ml</v>
          </cell>
          <cell r="C10718" t="str">
            <v>Y</v>
          </cell>
          <cell r="D10718" t="str">
            <v>YS</v>
          </cell>
          <cell r="E10718" t="str">
            <v>YSA</v>
          </cell>
          <cell r="F10718">
            <v>750</v>
          </cell>
          <cell r="G10718">
            <v>100135</v>
          </cell>
          <cell r="H10718">
            <v>17.55</v>
          </cell>
          <cell r="I10718" t="str">
            <v>D</v>
          </cell>
          <cell r="J10718"/>
        </row>
        <row r="10719">
          <cell r="A10719">
            <v>893</v>
          </cell>
          <cell r="B10719" t="str">
            <v>GENTLEMAN JACK W/GLSS'15 750ml</v>
          </cell>
          <cell r="C10719" t="str">
            <v>A</v>
          </cell>
          <cell r="D10719" t="str">
            <v>AW</v>
          </cell>
          <cell r="E10719" t="str">
            <v>AWW</v>
          </cell>
          <cell r="F10719">
            <v>750</v>
          </cell>
          <cell r="G10719">
            <v>893</v>
          </cell>
          <cell r="H10719">
            <v>32.979999999999997</v>
          </cell>
          <cell r="I10719" t="str">
            <v>U</v>
          </cell>
          <cell r="J10719"/>
        </row>
        <row r="10720">
          <cell r="A10720">
            <v>917566</v>
          </cell>
          <cell r="B10720" t="str">
            <v>GEOFFROY BRUT CUVEE VOLUPTE'02/4 750ml</v>
          </cell>
          <cell r="C10720" t="str">
            <v>I</v>
          </cell>
          <cell r="D10720" t="str">
            <v>IH</v>
          </cell>
          <cell r="E10720" t="str">
            <v>IHP</v>
          </cell>
          <cell r="F10720">
            <v>750</v>
          </cell>
          <cell r="G10720">
            <v>917566</v>
          </cell>
          <cell r="H10720">
            <v>79.209999999999994</v>
          </cell>
          <cell r="I10720" t="str">
            <v>X</v>
          </cell>
          <cell r="J10720"/>
        </row>
        <row r="10721">
          <cell r="A10721">
            <v>921229</v>
          </cell>
          <cell r="B10721" t="str">
            <v>GEOFFROY HOUTRANTS 750ml</v>
          </cell>
          <cell r="C10721" t="str">
            <v>Y</v>
          </cell>
          <cell r="D10721" t="str">
            <v>YS</v>
          </cell>
          <cell r="E10721" t="str">
            <v>YSE</v>
          </cell>
          <cell r="F10721">
            <v>750</v>
          </cell>
          <cell r="G10721">
            <v>921229</v>
          </cell>
          <cell r="H10721">
            <v>464.29</v>
          </cell>
          <cell r="I10721" t="str">
            <v>S</v>
          </cell>
          <cell r="J10721"/>
        </row>
        <row r="10722">
          <cell r="A10722">
            <v>921929</v>
          </cell>
          <cell r="B10722" t="str">
            <v>GEORG BREUER SPATBURG ROUGE 2018 750ml</v>
          </cell>
          <cell r="C10722" t="str">
            <v>Y</v>
          </cell>
          <cell r="D10722" t="str">
            <v>YS</v>
          </cell>
          <cell r="E10722" t="str">
            <v>YSE</v>
          </cell>
          <cell r="F10722">
            <v>750</v>
          </cell>
          <cell r="G10722">
            <v>921929</v>
          </cell>
          <cell r="H10722">
            <v>32.75</v>
          </cell>
          <cell r="I10722" t="str">
            <v>S</v>
          </cell>
          <cell r="J10722"/>
        </row>
        <row r="10723">
          <cell r="A10723">
            <v>922357</v>
          </cell>
          <cell r="B10723" t="str">
            <v>GEORGAS FAMILY NATURALLY SWEET 500ml</v>
          </cell>
          <cell r="C10723" t="str">
            <v>Y</v>
          </cell>
          <cell r="D10723" t="str">
            <v>YS</v>
          </cell>
          <cell r="E10723" t="str">
            <v>YSE</v>
          </cell>
          <cell r="F10723">
            <v>500</v>
          </cell>
          <cell r="G10723">
            <v>922357</v>
          </cell>
          <cell r="H10723">
            <v>37.4</v>
          </cell>
          <cell r="I10723" t="str">
            <v>S</v>
          </cell>
          <cell r="J10723"/>
        </row>
        <row r="10724">
          <cell r="A10724">
            <v>922355</v>
          </cell>
          <cell r="B10724" t="str">
            <v>GEORGAS FAMILY RETSINA BLACK LABEL 750ml</v>
          </cell>
          <cell r="C10724" t="str">
            <v>Y</v>
          </cell>
          <cell r="D10724" t="str">
            <v>YS</v>
          </cell>
          <cell r="E10724" t="str">
            <v>YSE</v>
          </cell>
          <cell r="F10724">
            <v>750</v>
          </cell>
          <cell r="G10724">
            <v>922355</v>
          </cell>
          <cell r="H10724">
            <v>23.67</v>
          </cell>
          <cell r="I10724" t="str">
            <v>S</v>
          </cell>
          <cell r="J10724"/>
        </row>
        <row r="10725">
          <cell r="A10725">
            <v>922356</v>
          </cell>
          <cell r="B10725" t="str">
            <v>GEORGAS FAMILY SAVATIANO BL LABEL 750ml</v>
          </cell>
          <cell r="C10725" t="str">
            <v>Y</v>
          </cell>
          <cell r="D10725" t="str">
            <v>YS</v>
          </cell>
          <cell r="E10725" t="str">
            <v>YSE</v>
          </cell>
          <cell r="F10725">
            <v>750</v>
          </cell>
          <cell r="G10725">
            <v>922356</v>
          </cell>
          <cell r="H10725">
            <v>25.7</v>
          </cell>
          <cell r="I10725" t="str">
            <v>S</v>
          </cell>
          <cell r="J10725"/>
        </row>
        <row r="10726">
          <cell r="A10726">
            <v>954935</v>
          </cell>
          <cell r="B10726" t="str">
            <v>GEORGE CEREMONIAL VINEYARD PN 2015 750ml</v>
          </cell>
          <cell r="C10726" t="str">
            <v>Y</v>
          </cell>
          <cell r="D10726" t="str">
            <v>YS</v>
          </cell>
          <cell r="E10726" t="str">
            <v>YSE</v>
          </cell>
          <cell r="F10726">
            <v>750</v>
          </cell>
          <cell r="G10726">
            <v>954935</v>
          </cell>
          <cell r="H10726">
            <v>63.27</v>
          </cell>
          <cell r="I10726" t="str">
            <v>S</v>
          </cell>
          <cell r="J10726"/>
        </row>
        <row r="10727">
          <cell r="A10727">
            <v>26656</v>
          </cell>
          <cell r="B10727" t="str">
            <v>GEORGE DICKEL #12 750ml</v>
          </cell>
          <cell r="C10727" t="str">
            <v>Y</v>
          </cell>
          <cell r="D10727" t="str">
            <v>YS</v>
          </cell>
          <cell r="E10727" t="str">
            <v>YSA</v>
          </cell>
          <cell r="F10727">
            <v>750</v>
          </cell>
          <cell r="G10727">
            <v>26656</v>
          </cell>
          <cell r="H10727">
            <v>22.07</v>
          </cell>
          <cell r="I10727" t="str">
            <v>S</v>
          </cell>
          <cell r="J10727"/>
        </row>
        <row r="10728">
          <cell r="A10728">
            <v>905249</v>
          </cell>
          <cell r="B10728" t="str">
            <v>GEORGE DICKEL #12 750ml</v>
          </cell>
          <cell r="C10728" t="str">
            <v>Y</v>
          </cell>
          <cell r="D10728" t="str">
            <v>YS</v>
          </cell>
          <cell r="E10728" t="str">
            <v>YSA</v>
          </cell>
          <cell r="F10728">
            <v>750</v>
          </cell>
          <cell r="G10728">
            <v>905249</v>
          </cell>
          <cell r="H10728">
            <v>17.71</v>
          </cell>
          <cell r="I10728" t="str">
            <v>U</v>
          </cell>
          <cell r="J10728"/>
        </row>
        <row r="10729">
          <cell r="A10729">
            <v>26606</v>
          </cell>
          <cell r="B10729" t="str">
            <v>GEORGE DICKEL #8 750ml</v>
          </cell>
          <cell r="C10729" t="str">
            <v>A</v>
          </cell>
          <cell r="D10729" t="str">
            <v>AW</v>
          </cell>
          <cell r="E10729" t="str">
            <v>AWH</v>
          </cell>
          <cell r="F10729">
            <v>750</v>
          </cell>
          <cell r="G10729">
            <v>26606</v>
          </cell>
          <cell r="H10729">
            <v>12.42</v>
          </cell>
          <cell r="I10729" t="str">
            <v>D</v>
          </cell>
          <cell r="J10729"/>
        </row>
        <row r="10730">
          <cell r="A10730">
            <v>26592</v>
          </cell>
          <cell r="B10730" t="str">
            <v>GEORGE DICKEL HAND SELECTED BARREL 750ml</v>
          </cell>
          <cell r="C10730" t="str">
            <v>Y</v>
          </cell>
          <cell r="D10730" t="str">
            <v>YS</v>
          </cell>
          <cell r="E10730" t="str">
            <v>YSA</v>
          </cell>
          <cell r="F10730">
            <v>750</v>
          </cell>
          <cell r="G10730">
            <v>26592</v>
          </cell>
          <cell r="H10730">
            <v>50.06</v>
          </cell>
          <cell r="I10730" t="str">
            <v>S</v>
          </cell>
          <cell r="J10730"/>
        </row>
        <row r="10731">
          <cell r="A10731">
            <v>27037</v>
          </cell>
          <cell r="B10731" t="str">
            <v>GEORGE DICKEL RYE WHISKY 750ml</v>
          </cell>
          <cell r="C10731" t="str">
            <v>A</v>
          </cell>
          <cell r="D10731" t="str">
            <v>AW</v>
          </cell>
          <cell r="E10731" t="str">
            <v>AWU</v>
          </cell>
          <cell r="F10731">
            <v>750</v>
          </cell>
          <cell r="G10731">
            <v>27037</v>
          </cell>
          <cell r="H10731">
            <v>23.99</v>
          </cell>
          <cell r="I10731">
            <v>1</v>
          </cell>
          <cell r="J10731"/>
        </row>
        <row r="10732">
          <cell r="A10732">
            <v>86969</v>
          </cell>
          <cell r="B10732" t="str">
            <v>GEORGE DICKEL TABASCO BARREL FINIS 750ml</v>
          </cell>
          <cell r="C10732" t="str">
            <v>A</v>
          </cell>
          <cell r="D10732" t="str">
            <v>AW</v>
          </cell>
          <cell r="E10732" t="str">
            <v>AWW</v>
          </cell>
          <cell r="F10732">
            <v>750</v>
          </cell>
          <cell r="G10732">
            <v>86969</v>
          </cell>
          <cell r="H10732">
            <v>19.989999999999998</v>
          </cell>
          <cell r="I10732" t="str">
            <v>X</v>
          </cell>
          <cell r="J10732"/>
        </row>
        <row r="10733">
          <cell r="A10733">
            <v>954937</v>
          </cell>
          <cell r="B10733" t="str">
            <v>GEORGE HANSEN VINEYARD 2015 750ml</v>
          </cell>
          <cell r="C10733" t="str">
            <v>Y</v>
          </cell>
          <cell r="D10733" t="str">
            <v>YS</v>
          </cell>
          <cell r="E10733" t="str">
            <v>YSE</v>
          </cell>
          <cell r="F10733">
            <v>750</v>
          </cell>
          <cell r="G10733">
            <v>954937</v>
          </cell>
          <cell r="H10733">
            <v>63.27</v>
          </cell>
          <cell r="I10733" t="str">
            <v>S</v>
          </cell>
          <cell r="J10733"/>
        </row>
        <row r="10734">
          <cell r="A10734">
            <v>954936</v>
          </cell>
          <cell r="B10734" t="str">
            <v>GEORGE LERAS FAMILY VINEYARD PN 750ml</v>
          </cell>
          <cell r="C10734" t="str">
            <v>Y</v>
          </cell>
          <cell r="D10734" t="str">
            <v>YS</v>
          </cell>
          <cell r="E10734" t="str">
            <v>YSE</v>
          </cell>
          <cell r="F10734">
            <v>750</v>
          </cell>
          <cell r="G10734">
            <v>954936</v>
          </cell>
          <cell r="H10734">
            <v>63.27</v>
          </cell>
          <cell r="I10734" t="str">
            <v>S</v>
          </cell>
          <cell r="J10734"/>
        </row>
        <row r="10735">
          <cell r="A10735">
            <v>18412</v>
          </cell>
          <cell r="B10735" t="str">
            <v>GEORGE REMUS STRAIGHT BOURBON 750ml</v>
          </cell>
          <cell r="C10735" t="str">
            <v>Y</v>
          </cell>
          <cell r="D10735" t="str">
            <v>YS</v>
          </cell>
          <cell r="E10735" t="str">
            <v>YSA</v>
          </cell>
          <cell r="F10735">
            <v>750</v>
          </cell>
          <cell r="G10735">
            <v>18412</v>
          </cell>
          <cell r="H10735">
            <v>40.130000000000003</v>
          </cell>
          <cell r="I10735" t="str">
            <v>S</v>
          </cell>
          <cell r="J10735"/>
        </row>
        <row r="10736">
          <cell r="A10736">
            <v>18416</v>
          </cell>
          <cell r="B10736" t="str">
            <v>GEORGE T STAGG 750ml</v>
          </cell>
          <cell r="C10736" t="str">
            <v>L</v>
          </cell>
          <cell r="D10736" t="str">
            <v>LA</v>
          </cell>
          <cell r="E10736" t="str">
            <v>LAS</v>
          </cell>
          <cell r="F10736">
            <v>750</v>
          </cell>
          <cell r="G10736">
            <v>18416</v>
          </cell>
          <cell r="H10736">
            <v>99.99</v>
          </cell>
          <cell r="I10736" t="str">
            <v>U</v>
          </cell>
          <cell r="J10736"/>
        </row>
        <row r="10737">
          <cell r="A10737">
            <v>954529</v>
          </cell>
          <cell r="B10737" t="str">
            <v>GEORGES LIGNIER BOURGOGNE PASSETOUT750ml</v>
          </cell>
          <cell r="C10737" t="str">
            <v>Y</v>
          </cell>
          <cell r="D10737" t="str">
            <v>YS</v>
          </cell>
          <cell r="E10737" t="str">
            <v>YSE</v>
          </cell>
          <cell r="F10737">
            <v>750</v>
          </cell>
          <cell r="G10737">
            <v>954529</v>
          </cell>
          <cell r="H10737">
            <v>22.75</v>
          </cell>
          <cell r="I10737" t="str">
            <v>S</v>
          </cell>
          <cell r="J10737"/>
        </row>
        <row r="10738">
          <cell r="A10738">
            <v>27179</v>
          </cell>
          <cell r="B10738" t="str">
            <v>GEORGIA MOON CORN WHISKEY 750ml</v>
          </cell>
          <cell r="C10738" t="str">
            <v>Y</v>
          </cell>
          <cell r="D10738" t="str">
            <v>YS</v>
          </cell>
          <cell r="E10738" t="str">
            <v>YSA</v>
          </cell>
          <cell r="F10738">
            <v>750</v>
          </cell>
          <cell r="G10738">
            <v>27179</v>
          </cell>
          <cell r="H10738">
            <v>12.99</v>
          </cell>
          <cell r="I10738" t="str">
            <v>S</v>
          </cell>
          <cell r="J10738"/>
        </row>
        <row r="10739">
          <cell r="A10739">
            <v>27503</v>
          </cell>
          <cell r="B10739" t="str">
            <v>GEORGIA MOON PEACH FRUIT JAR 750ml</v>
          </cell>
          <cell r="C10739" t="str">
            <v>Y</v>
          </cell>
          <cell r="D10739" t="str">
            <v>YS</v>
          </cell>
          <cell r="E10739" t="str">
            <v>YSA</v>
          </cell>
          <cell r="F10739">
            <v>750</v>
          </cell>
          <cell r="G10739">
            <v>27503</v>
          </cell>
          <cell r="H10739">
            <v>12.99</v>
          </cell>
          <cell r="I10739" t="str">
            <v>S</v>
          </cell>
          <cell r="J10739"/>
        </row>
        <row r="10740">
          <cell r="A10740">
            <v>36163</v>
          </cell>
          <cell r="B10740" t="str">
            <v>GERA PREMIUM VODKA 750ml</v>
          </cell>
          <cell r="C10740" t="str">
            <v>A</v>
          </cell>
          <cell r="D10740" t="str">
            <v>AD</v>
          </cell>
          <cell r="E10740" t="str">
            <v>ADF</v>
          </cell>
          <cell r="F10740">
            <v>750</v>
          </cell>
          <cell r="G10740">
            <v>36163</v>
          </cell>
          <cell r="H10740">
            <v>10.09</v>
          </cell>
          <cell r="I10740" t="str">
            <v>D</v>
          </cell>
          <cell r="J10740"/>
        </row>
        <row r="10741">
          <cell r="A10741">
            <v>902752</v>
          </cell>
          <cell r="B10741" t="str">
            <v>GERARD BERTRAND HAMPTON WATER 750ml</v>
          </cell>
          <cell r="C10741" t="str">
            <v>Y</v>
          </cell>
          <cell r="D10741" t="str">
            <v>YS</v>
          </cell>
          <cell r="E10741" t="str">
            <v>YSE</v>
          </cell>
          <cell r="F10741">
            <v>750</v>
          </cell>
          <cell r="G10741">
            <v>902752</v>
          </cell>
          <cell r="H10741">
            <v>25.99</v>
          </cell>
          <cell r="I10741" t="str">
            <v>S</v>
          </cell>
          <cell r="J10741"/>
        </row>
        <row r="10742">
          <cell r="A10742">
            <v>921856</v>
          </cell>
          <cell r="B10742" t="str">
            <v>GERARD BERTRAND ORANGE GOLD 750ml</v>
          </cell>
          <cell r="C10742" t="str">
            <v>Y</v>
          </cell>
          <cell r="D10742" t="str">
            <v>YS</v>
          </cell>
          <cell r="E10742" t="str">
            <v>YSE</v>
          </cell>
          <cell r="F10742">
            <v>750</v>
          </cell>
          <cell r="G10742">
            <v>921856</v>
          </cell>
          <cell r="H10742">
            <v>24.37</v>
          </cell>
          <cell r="I10742" t="str">
            <v>S</v>
          </cell>
          <cell r="J10742"/>
        </row>
        <row r="10743">
          <cell r="A10743">
            <v>281622</v>
          </cell>
          <cell r="B10743" t="str">
            <v>GERARD BERTRAND SAUV BLNC CTS ROSES750ml</v>
          </cell>
          <cell r="C10743" t="str">
            <v>K</v>
          </cell>
          <cell r="D10743" t="str">
            <v>KR</v>
          </cell>
          <cell r="E10743" t="str">
            <v>KRD</v>
          </cell>
          <cell r="F10743">
            <v>750</v>
          </cell>
          <cell r="G10743">
            <v>281622</v>
          </cell>
          <cell r="H10743">
            <v>18.21</v>
          </cell>
          <cell r="I10743">
            <v>1</v>
          </cell>
          <cell r="J10743"/>
        </row>
        <row r="10744">
          <cell r="A10744">
            <v>954701</v>
          </cell>
          <cell r="B10744" t="str">
            <v>GERICKE PINOT NOIR 750ml</v>
          </cell>
          <cell r="C10744" t="str">
            <v>Y</v>
          </cell>
          <cell r="D10744" t="str">
            <v>YS</v>
          </cell>
          <cell r="E10744" t="str">
            <v>YSE</v>
          </cell>
          <cell r="F10744">
            <v>750</v>
          </cell>
          <cell r="G10744">
            <v>954701</v>
          </cell>
          <cell r="H10744">
            <v>31.99</v>
          </cell>
          <cell r="I10744" t="str">
            <v>S</v>
          </cell>
          <cell r="J10744"/>
        </row>
        <row r="10745">
          <cell r="A10745">
            <v>923324</v>
          </cell>
          <cell r="B10745" t="str">
            <v>GERIN CHAMPIN LE SEIGNEUR COTE 2016750ml</v>
          </cell>
          <cell r="C10745" t="str">
            <v>Y</v>
          </cell>
          <cell r="D10745" t="str">
            <v>YS</v>
          </cell>
          <cell r="E10745" t="str">
            <v>YSE</v>
          </cell>
          <cell r="F10745">
            <v>750</v>
          </cell>
          <cell r="G10745">
            <v>923324</v>
          </cell>
          <cell r="H10745">
            <v>104.14</v>
          </cell>
          <cell r="I10745" t="str">
            <v>S</v>
          </cell>
          <cell r="J10745"/>
        </row>
        <row r="10746">
          <cell r="A10746">
            <v>923463</v>
          </cell>
          <cell r="B10746" t="str">
            <v>GERIN COTE ROTIE GRANDES PLACES 750ml</v>
          </cell>
          <cell r="C10746" t="str">
            <v>Y</v>
          </cell>
          <cell r="D10746" t="str">
            <v>YS</v>
          </cell>
          <cell r="E10746" t="str">
            <v>YSE</v>
          </cell>
          <cell r="F10746">
            <v>750</v>
          </cell>
          <cell r="G10746">
            <v>923463</v>
          </cell>
          <cell r="H10746">
            <v>253.08</v>
          </cell>
          <cell r="I10746" t="str">
            <v>S</v>
          </cell>
          <cell r="J10746"/>
        </row>
        <row r="10747">
          <cell r="A10747">
            <v>923323</v>
          </cell>
          <cell r="B10747" t="str">
            <v>GERIN LA VIALLIERE COTE ROTIE 2016 750ml</v>
          </cell>
          <cell r="C10747" t="str">
            <v>Y</v>
          </cell>
          <cell r="D10747" t="str">
            <v>YS</v>
          </cell>
          <cell r="E10747" t="str">
            <v>YSE</v>
          </cell>
          <cell r="F10747">
            <v>750</v>
          </cell>
          <cell r="G10747">
            <v>923323</v>
          </cell>
          <cell r="H10747">
            <v>132.97</v>
          </cell>
          <cell r="I10747" t="str">
            <v>S</v>
          </cell>
          <cell r="J10747"/>
        </row>
        <row r="10748">
          <cell r="A10748">
            <v>923467</v>
          </cell>
          <cell r="B10748" t="str">
            <v>GERIN LES EGUETS CONDRIEU 750ml</v>
          </cell>
          <cell r="C10748" t="str">
            <v>Y</v>
          </cell>
          <cell r="D10748" t="str">
            <v>YS</v>
          </cell>
          <cell r="E10748" t="str">
            <v>YSE</v>
          </cell>
          <cell r="F10748">
            <v>750</v>
          </cell>
          <cell r="G10748">
            <v>923467</v>
          </cell>
          <cell r="H10748">
            <v>109.91</v>
          </cell>
          <cell r="I10748" t="str">
            <v>S</v>
          </cell>
          <cell r="J10748"/>
        </row>
        <row r="10749">
          <cell r="A10749">
            <v>923464</v>
          </cell>
          <cell r="B10749" t="str">
            <v>GERIN ST. JOSEPH 750ml</v>
          </cell>
          <cell r="C10749" t="str">
            <v>Y</v>
          </cell>
          <cell r="D10749" t="str">
            <v>YS</v>
          </cell>
          <cell r="E10749" t="str">
            <v>YSE</v>
          </cell>
          <cell r="F10749">
            <v>750</v>
          </cell>
          <cell r="G10749">
            <v>923464</v>
          </cell>
          <cell r="H10749">
            <v>46.49</v>
          </cell>
          <cell r="I10749" t="str">
            <v>S</v>
          </cell>
          <cell r="J10749"/>
        </row>
        <row r="10750">
          <cell r="A10750">
            <v>924300</v>
          </cell>
          <cell r="B10750" t="str">
            <v>GERIN SYRAH 750ml</v>
          </cell>
          <cell r="C10750" t="str">
            <v>Y</v>
          </cell>
          <cell r="D10750" t="str">
            <v>YS</v>
          </cell>
          <cell r="E10750" t="str">
            <v>YSE</v>
          </cell>
          <cell r="F10750">
            <v>750</v>
          </cell>
          <cell r="G10750">
            <v>924300</v>
          </cell>
          <cell r="H10750">
            <v>23.25</v>
          </cell>
          <cell r="I10750" t="str">
            <v>S</v>
          </cell>
          <cell r="J10750"/>
        </row>
        <row r="10751">
          <cell r="A10751">
            <v>924299</v>
          </cell>
          <cell r="B10751" t="str">
            <v>GERIN VIOGNIER 2017 750ml</v>
          </cell>
          <cell r="C10751" t="str">
            <v>Y</v>
          </cell>
          <cell r="D10751" t="str">
            <v>YS</v>
          </cell>
          <cell r="E10751" t="str">
            <v>YSE</v>
          </cell>
          <cell r="F10751">
            <v>750</v>
          </cell>
          <cell r="G10751">
            <v>924299</v>
          </cell>
          <cell r="H10751">
            <v>26.13</v>
          </cell>
          <cell r="I10751" t="str">
            <v>S</v>
          </cell>
          <cell r="J10751"/>
        </row>
        <row r="10752">
          <cell r="A10752">
            <v>911227</v>
          </cell>
          <cell r="B10752" t="str">
            <v>GERMAIN-ROBIN ALAMBIC XO 375ml</v>
          </cell>
          <cell r="C10752" t="str">
            <v>A</v>
          </cell>
          <cell r="D10752" t="str">
            <v>AT</v>
          </cell>
          <cell r="E10752" t="str">
            <v>ATB</v>
          </cell>
          <cell r="F10752">
            <v>375</v>
          </cell>
          <cell r="G10752">
            <v>911227</v>
          </cell>
          <cell r="H10752">
            <v>61.76</v>
          </cell>
          <cell r="I10752" t="str">
            <v>X</v>
          </cell>
          <cell r="J10752"/>
        </row>
        <row r="10753">
          <cell r="A10753">
            <v>924884</v>
          </cell>
          <cell r="B10753" t="str">
            <v>GERMAIN-ROBIN ALAMBIC XO 1PK 750ml</v>
          </cell>
          <cell r="C10753" t="str">
            <v>A</v>
          </cell>
          <cell r="D10753" t="str">
            <v>AT</v>
          </cell>
          <cell r="E10753" t="str">
            <v>ATB</v>
          </cell>
          <cell r="F10753">
            <v>750</v>
          </cell>
          <cell r="G10753">
            <v>924884</v>
          </cell>
          <cell r="H10753">
            <v>65.260000000000005</v>
          </cell>
          <cell r="I10753" t="str">
            <v>X</v>
          </cell>
          <cell r="J10753"/>
        </row>
        <row r="10754">
          <cell r="A10754">
            <v>924874</v>
          </cell>
          <cell r="B10754" t="str">
            <v>GERMAIN-ROBIN CRAFT-METHOD BRA 750ml</v>
          </cell>
          <cell r="C10754" t="str">
            <v>A</v>
          </cell>
          <cell r="D10754" t="str">
            <v>AT</v>
          </cell>
          <cell r="E10754" t="str">
            <v>ATB</v>
          </cell>
          <cell r="F10754">
            <v>750</v>
          </cell>
          <cell r="G10754">
            <v>924874</v>
          </cell>
          <cell r="H10754">
            <v>49.22</v>
          </cell>
          <cell r="I10754" t="str">
            <v>U</v>
          </cell>
          <cell r="J10754"/>
        </row>
        <row r="10755">
          <cell r="A10755">
            <v>924875</v>
          </cell>
          <cell r="B10755" t="str">
            <v>GERMAIN-ROBIN CRAFT-METHOD BRANDY 375ml</v>
          </cell>
          <cell r="C10755" t="str">
            <v>A</v>
          </cell>
          <cell r="D10755" t="str">
            <v>AT</v>
          </cell>
          <cell r="E10755" t="str">
            <v>ATB</v>
          </cell>
          <cell r="F10755">
            <v>375</v>
          </cell>
          <cell r="G10755">
            <v>924875</v>
          </cell>
          <cell r="H10755">
            <v>23.84</v>
          </cell>
          <cell r="I10755" t="str">
            <v>X</v>
          </cell>
          <cell r="J10755"/>
        </row>
        <row r="10756">
          <cell r="A10756">
            <v>952280</v>
          </cell>
          <cell r="B10756" t="str">
            <v>GERMANO ETTORE BAROLO '10 750ml</v>
          </cell>
          <cell r="C10756" t="str">
            <v>Y</v>
          </cell>
          <cell r="D10756" t="str">
            <v>YS</v>
          </cell>
          <cell r="E10756" t="str">
            <v>YSE</v>
          </cell>
          <cell r="F10756">
            <v>750</v>
          </cell>
          <cell r="G10756">
            <v>952280</v>
          </cell>
          <cell r="H10756">
            <v>109.37</v>
          </cell>
          <cell r="I10756" t="str">
            <v>S</v>
          </cell>
          <cell r="J10756"/>
        </row>
        <row r="10757">
          <cell r="A10757">
            <v>411596</v>
          </cell>
          <cell r="B10757" t="str">
            <v>GERSTACKER BLUEBERRY GLUHWEIN 1000ml</v>
          </cell>
          <cell r="C10757" t="str">
            <v>Y</v>
          </cell>
          <cell r="D10757" t="str">
            <v>YG</v>
          </cell>
          <cell r="E10757" t="str">
            <v>YGE</v>
          </cell>
          <cell r="F10757">
            <v>1000</v>
          </cell>
          <cell r="G10757">
            <v>411596</v>
          </cell>
          <cell r="H10757">
            <v>8.99</v>
          </cell>
          <cell r="I10757" t="str">
            <v>T</v>
          </cell>
          <cell r="J10757"/>
        </row>
        <row r="10758">
          <cell r="A10758">
            <v>303382</v>
          </cell>
          <cell r="B10758" t="str">
            <v>GERSTACKER CHERRY GLUHWEIN 1000ml</v>
          </cell>
          <cell r="C10758" t="str">
            <v>Y</v>
          </cell>
          <cell r="D10758" t="str">
            <v>YG</v>
          </cell>
          <cell r="E10758" t="str">
            <v>YGE</v>
          </cell>
          <cell r="F10758">
            <v>1000</v>
          </cell>
          <cell r="G10758">
            <v>303382</v>
          </cell>
          <cell r="H10758">
            <v>8.99</v>
          </cell>
          <cell r="I10758" t="str">
            <v>T</v>
          </cell>
          <cell r="J10758"/>
        </row>
        <row r="10759">
          <cell r="A10759">
            <v>955325</v>
          </cell>
          <cell r="B10759" t="str">
            <v>GET UP OFFA THAT BROWN 355ml</v>
          </cell>
          <cell r="C10759" t="str">
            <v>T</v>
          </cell>
          <cell r="D10759" t="str">
            <v>TN</v>
          </cell>
          <cell r="E10759" t="str">
            <v>TNL</v>
          </cell>
          <cell r="F10759">
            <v>355</v>
          </cell>
          <cell r="G10759">
            <v>955325</v>
          </cell>
          <cell r="H10759">
            <v>2.4900000000000002</v>
          </cell>
          <cell r="I10759" t="str">
            <v>D</v>
          </cell>
          <cell r="J10759"/>
        </row>
        <row r="10760">
          <cell r="A10760">
            <v>954260</v>
          </cell>
          <cell r="B10760" t="str">
            <v>GEUZE BOON VAT 375ml</v>
          </cell>
          <cell r="C10760" t="str">
            <v>Y</v>
          </cell>
          <cell r="D10760" t="str">
            <v>YS</v>
          </cell>
          <cell r="E10760" t="str">
            <v>YST</v>
          </cell>
          <cell r="F10760">
            <v>375</v>
          </cell>
          <cell r="G10760">
            <v>954260</v>
          </cell>
          <cell r="H10760">
            <v>24.99</v>
          </cell>
          <cell r="I10760" t="str">
            <v>S</v>
          </cell>
          <cell r="J10760"/>
        </row>
        <row r="10761">
          <cell r="A10761">
            <v>951068</v>
          </cell>
          <cell r="B10761" t="str">
            <v>GEVREY CHAMBERTIN '13 750ml</v>
          </cell>
          <cell r="C10761" t="str">
            <v>Y</v>
          </cell>
          <cell r="D10761" t="str">
            <v>YS</v>
          </cell>
          <cell r="E10761" t="str">
            <v>YSE</v>
          </cell>
          <cell r="F10761">
            <v>750</v>
          </cell>
          <cell r="G10761">
            <v>951068</v>
          </cell>
          <cell r="H10761">
            <v>63.55</v>
          </cell>
          <cell r="I10761" t="str">
            <v>S</v>
          </cell>
          <cell r="J10761"/>
        </row>
        <row r="10762">
          <cell r="A10762">
            <v>919627</v>
          </cell>
          <cell r="B10762" t="str">
            <v>GEYSER PEAK CAB RES. 750ml</v>
          </cell>
          <cell r="C10762" t="str">
            <v>Y</v>
          </cell>
          <cell r="D10762" t="str">
            <v>YS</v>
          </cell>
          <cell r="E10762" t="str">
            <v>YSE</v>
          </cell>
          <cell r="F10762">
            <v>750</v>
          </cell>
          <cell r="G10762">
            <v>919627</v>
          </cell>
          <cell r="H10762">
            <v>37.89</v>
          </cell>
          <cell r="I10762" t="str">
            <v>U</v>
          </cell>
          <cell r="J10762"/>
        </row>
        <row r="10763">
          <cell r="A10763">
            <v>472605</v>
          </cell>
          <cell r="B10763" t="str">
            <v>GEYSER PEAK CABERNET SAUVIGNON 750ml</v>
          </cell>
          <cell r="C10763" t="str">
            <v>P</v>
          </cell>
          <cell r="D10763" t="str">
            <v>PL</v>
          </cell>
          <cell r="E10763" t="str">
            <v>PLB</v>
          </cell>
          <cell r="F10763">
            <v>750</v>
          </cell>
          <cell r="G10763">
            <v>472605</v>
          </cell>
          <cell r="H10763">
            <v>13.99</v>
          </cell>
          <cell r="I10763">
            <v>1</v>
          </cell>
          <cell r="J10763"/>
        </row>
        <row r="10764">
          <cell r="A10764">
            <v>917533</v>
          </cell>
          <cell r="B10764" t="str">
            <v>GEYSER PEAK CHARDONNAY 750ml</v>
          </cell>
          <cell r="C10764" t="str">
            <v>K</v>
          </cell>
          <cell r="D10764" t="str">
            <v>KK</v>
          </cell>
          <cell r="E10764" t="str">
            <v>KKB</v>
          </cell>
          <cell r="F10764">
            <v>750</v>
          </cell>
          <cell r="G10764">
            <v>917533</v>
          </cell>
          <cell r="H10764">
            <v>12.99</v>
          </cell>
          <cell r="I10764">
            <v>1</v>
          </cell>
          <cell r="J10764"/>
        </row>
        <row r="10765">
          <cell r="A10765">
            <v>952142</v>
          </cell>
          <cell r="B10765" t="str">
            <v>GEYSER PEAK PINOT GRIGIO 750ml</v>
          </cell>
          <cell r="C10765" t="str">
            <v>Y</v>
          </cell>
          <cell r="D10765" t="str">
            <v>YS</v>
          </cell>
          <cell r="E10765" t="str">
            <v>YSE</v>
          </cell>
          <cell r="F10765">
            <v>750</v>
          </cell>
          <cell r="G10765">
            <v>952142</v>
          </cell>
          <cell r="H10765">
            <v>13.76</v>
          </cell>
          <cell r="I10765" t="str">
            <v>S</v>
          </cell>
          <cell r="J10765"/>
        </row>
        <row r="10766">
          <cell r="A10766">
            <v>573010</v>
          </cell>
          <cell r="B10766" t="str">
            <v>GEYSER PEAK SAUVIGNON BLANC 750ml</v>
          </cell>
          <cell r="C10766" t="str">
            <v>K</v>
          </cell>
          <cell r="D10766" t="str">
            <v>KK</v>
          </cell>
          <cell r="E10766" t="str">
            <v>KKD</v>
          </cell>
          <cell r="F10766">
            <v>750</v>
          </cell>
          <cell r="G10766">
            <v>573010</v>
          </cell>
          <cell r="H10766">
            <v>12.99</v>
          </cell>
          <cell r="I10766">
            <v>1</v>
          </cell>
          <cell r="J10766"/>
        </row>
        <row r="10767">
          <cell r="A10767">
            <v>949914</v>
          </cell>
          <cell r="B10767" t="str">
            <v>GEYSER PEAK WALKING TREE CABERNET 750ml</v>
          </cell>
          <cell r="C10767" t="str">
            <v>Y</v>
          </cell>
          <cell r="D10767" t="str">
            <v>YS</v>
          </cell>
          <cell r="E10767" t="str">
            <v>YSE</v>
          </cell>
          <cell r="F10767">
            <v>750</v>
          </cell>
          <cell r="G10767">
            <v>949914</v>
          </cell>
          <cell r="H10767">
            <v>23.94</v>
          </cell>
          <cell r="I10767" t="str">
            <v>S</v>
          </cell>
          <cell r="J10767"/>
        </row>
        <row r="10768">
          <cell r="A10768">
            <v>923539</v>
          </cell>
          <cell r="B10768" t="str">
            <v>GEYSER PEAK WALKING TREE MERLOT 750ml</v>
          </cell>
          <cell r="C10768" t="str">
            <v>P</v>
          </cell>
          <cell r="D10768" t="str">
            <v>PL</v>
          </cell>
          <cell r="E10768" t="str">
            <v>PLF</v>
          </cell>
          <cell r="F10768">
            <v>750</v>
          </cell>
          <cell r="G10768">
            <v>923539</v>
          </cell>
          <cell r="H10768">
            <v>28.02</v>
          </cell>
          <cell r="I10768">
            <v>1</v>
          </cell>
          <cell r="J10768"/>
        </row>
        <row r="10769">
          <cell r="A10769">
            <v>954188</v>
          </cell>
          <cell r="B10769" t="str">
            <v>GHISOLFI BRICCO VISETTE 750M 750ml</v>
          </cell>
          <cell r="C10769" t="str">
            <v>Y</v>
          </cell>
          <cell r="D10769" t="str">
            <v>YS</v>
          </cell>
          <cell r="E10769" t="str">
            <v>YSE</v>
          </cell>
          <cell r="F10769">
            <v>750</v>
          </cell>
          <cell r="G10769">
            <v>954188</v>
          </cell>
          <cell r="H10769">
            <v>88.96</v>
          </cell>
          <cell r="I10769" t="str">
            <v>S</v>
          </cell>
          <cell r="J10769"/>
        </row>
        <row r="10770">
          <cell r="A10770">
            <v>26987</v>
          </cell>
          <cell r="B10770" t="str">
            <v>GHOST OWL RYE WHISKEY 750ml</v>
          </cell>
          <cell r="C10770" t="str">
            <v>A</v>
          </cell>
          <cell r="D10770" t="str">
            <v>AW</v>
          </cell>
          <cell r="E10770" t="str">
            <v>AWU</v>
          </cell>
          <cell r="F10770">
            <v>750</v>
          </cell>
          <cell r="G10770">
            <v>26987</v>
          </cell>
          <cell r="H10770">
            <v>26.99</v>
          </cell>
          <cell r="I10770" t="str">
            <v>D</v>
          </cell>
          <cell r="J10770"/>
        </row>
        <row r="10771">
          <cell r="A10771">
            <v>470690</v>
          </cell>
          <cell r="B10771" t="str">
            <v>GHOST PINE CABERNET 12 750ml</v>
          </cell>
          <cell r="C10771" t="str">
            <v>Y</v>
          </cell>
          <cell r="D10771" t="str">
            <v>YS</v>
          </cell>
          <cell r="E10771" t="str">
            <v>YSE</v>
          </cell>
          <cell r="F10771">
            <v>750</v>
          </cell>
          <cell r="G10771">
            <v>470690</v>
          </cell>
          <cell r="H10771">
            <v>19.989999999999998</v>
          </cell>
          <cell r="I10771" t="str">
            <v>S</v>
          </cell>
          <cell r="J10771"/>
        </row>
        <row r="10772">
          <cell r="A10772">
            <v>571150</v>
          </cell>
          <cell r="B10772" t="str">
            <v>GHOST PINE CHARD 750ml</v>
          </cell>
          <cell r="C10772" t="str">
            <v>Y</v>
          </cell>
          <cell r="D10772" t="str">
            <v>YS</v>
          </cell>
          <cell r="E10772" t="str">
            <v>YSE</v>
          </cell>
          <cell r="F10772">
            <v>750</v>
          </cell>
          <cell r="G10772">
            <v>571150</v>
          </cell>
          <cell r="H10772">
            <v>17.989999999999998</v>
          </cell>
          <cell r="I10772" t="str">
            <v>S</v>
          </cell>
          <cell r="J10772"/>
        </row>
        <row r="10773">
          <cell r="A10773">
            <v>470695</v>
          </cell>
          <cell r="B10773" t="str">
            <v>GHOST PINES MERLOT 750ml</v>
          </cell>
          <cell r="C10773" t="str">
            <v>Y</v>
          </cell>
          <cell r="D10773" t="str">
            <v>YS</v>
          </cell>
          <cell r="E10773" t="str">
            <v>YSE</v>
          </cell>
          <cell r="F10773">
            <v>750</v>
          </cell>
          <cell r="G10773">
            <v>470695</v>
          </cell>
          <cell r="H10773">
            <v>17.989999999999998</v>
          </cell>
          <cell r="I10773" t="str">
            <v>S</v>
          </cell>
          <cell r="J10773"/>
        </row>
        <row r="10774">
          <cell r="A10774">
            <v>909783</v>
          </cell>
          <cell r="B10774" t="str">
            <v>GHOST PINES PINOT NOIR 750ml</v>
          </cell>
          <cell r="C10774" t="str">
            <v>Y</v>
          </cell>
          <cell r="D10774" t="str">
            <v>YS</v>
          </cell>
          <cell r="E10774" t="str">
            <v>YSE</v>
          </cell>
          <cell r="F10774">
            <v>750</v>
          </cell>
          <cell r="G10774">
            <v>909783</v>
          </cell>
          <cell r="H10774">
            <v>19.989999999999998</v>
          </cell>
          <cell r="I10774" t="str">
            <v>S</v>
          </cell>
          <cell r="J10774"/>
        </row>
        <row r="10775">
          <cell r="A10775">
            <v>954394</v>
          </cell>
          <cell r="B10775" t="str">
            <v>GHOST PINES ZINFANDEL 750ml</v>
          </cell>
          <cell r="C10775" t="str">
            <v>Y</v>
          </cell>
          <cell r="D10775" t="str">
            <v>YS</v>
          </cell>
          <cell r="E10775" t="str">
            <v>YSE</v>
          </cell>
          <cell r="F10775">
            <v>750</v>
          </cell>
          <cell r="G10775">
            <v>954394</v>
          </cell>
          <cell r="H10775">
            <v>17.989999999999998</v>
          </cell>
          <cell r="I10775" t="str">
            <v>S</v>
          </cell>
          <cell r="J10775"/>
        </row>
        <row r="10776">
          <cell r="A10776">
            <v>921224</v>
          </cell>
          <cell r="B10776" t="str">
            <v>GHOSTFISH GF WATCHSTANDER STOUT 473ml</v>
          </cell>
          <cell r="C10776" t="str">
            <v>Y</v>
          </cell>
          <cell r="D10776" t="str">
            <v>YS</v>
          </cell>
          <cell r="E10776" t="str">
            <v>YST</v>
          </cell>
          <cell r="F10776">
            <v>473</v>
          </cell>
          <cell r="G10776">
            <v>921224</v>
          </cell>
          <cell r="H10776">
            <v>3.79</v>
          </cell>
          <cell r="I10776" t="str">
            <v>S</v>
          </cell>
          <cell r="J10776"/>
        </row>
        <row r="10777">
          <cell r="A10777">
            <v>901954</v>
          </cell>
          <cell r="B10777" t="str">
            <v>GHOSTFISH GRAPEFRUIT IPA 355ml</v>
          </cell>
          <cell r="C10777" t="str">
            <v>T</v>
          </cell>
          <cell r="D10777" t="str">
            <v>TV</v>
          </cell>
          <cell r="E10777" t="str">
            <v>TVB</v>
          </cell>
          <cell r="F10777">
            <v>355</v>
          </cell>
          <cell r="G10777">
            <v>901954</v>
          </cell>
          <cell r="H10777">
            <v>2.89</v>
          </cell>
          <cell r="I10777">
            <v>1</v>
          </cell>
          <cell r="J10777"/>
        </row>
        <row r="10778">
          <cell r="A10778">
            <v>921467</v>
          </cell>
          <cell r="B10778" t="str">
            <v>GHOSTFISH IT CAME FROM THE HAZE 473ml</v>
          </cell>
          <cell r="C10778" t="str">
            <v>Y</v>
          </cell>
          <cell r="D10778" t="str">
            <v>YS</v>
          </cell>
          <cell r="E10778" t="str">
            <v>YST</v>
          </cell>
          <cell r="F10778">
            <v>473</v>
          </cell>
          <cell r="G10778">
            <v>921467</v>
          </cell>
          <cell r="H10778">
            <v>3.79</v>
          </cell>
          <cell r="I10778" t="str">
            <v>S</v>
          </cell>
          <cell r="J10778"/>
        </row>
        <row r="10779">
          <cell r="A10779">
            <v>901955</v>
          </cell>
          <cell r="B10779" t="str">
            <v>GHOSTFISH KICKSTEP IPA 355 ml</v>
          </cell>
          <cell r="C10779" t="str">
            <v>T</v>
          </cell>
          <cell r="D10779" t="str">
            <v>TN</v>
          </cell>
          <cell r="E10779" t="str">
            <v>TNF</v>
          </cell>
          <cell r="F10779">
            <v>355</v>
          </cell>
          <cell r="G10779">
            <v>901955</v>
          </cell>
          <cell r="H10779">
            <v>2.89</v>
          </cell>
          <cell r="I10779">
            <v>1</v>
          </cell>
          <cell r="J10779"/>
        </row>
        <row r="10780">
          <cell r="A10780">
            <v>922487</v>
          </cell>
          <cell r="B10780" t="str">
            <v>GHOSTFISH LANDER LAGER 473ml</v>
          </cell>
          <cell r="C10780" t="str">
            <v>Y</v>
          </cell>
          <cell r="D10780" t="str">
            <v>YS</v>
          </cell>
          <cell r="E10780" t="str">
            <v>YST</v>
          </cell>
          <cell r="F10780">
            <v>473</v>
          </cell>
          <cell r="G10780">
            <v>922487</v>
          </cell>
          <cell r="H10780">
            <v>3.77</v>
          </cell>
          <cell r="I10780" t="str">
            <v>S</v>
          </cell>
          <cell r="J10780"/>
        </row>
        <row r="10781">
          <cell r="A10781">
            <v>922254</v>
          </cell>
          <cell r="B10781" t="str">
            <v>GHOSTFISH LUNAR HARVEST PUMPKIN A 473 ml</v>
          </cell>
          <cell r="C10781" t="str">
            <v>Y</v>
          </cell>
          <cell r="D10781" t="str">
            <v>YS</v>
          </cell>
          <cell r="E10781" t="str">
            <v>YST</v>
          </cell>
          <cell r="F10781">
            <v>473</v>
          </cell>
          <cell r="G10781">
            <v>922254</v>
          </cell>
          <cell r="H10781">
            <v>3.79</v>
          </cell>
          <cell r="I10781" t="str">
            <v>U</v>
          </cell>
          <cell r="J10781"/>
        </row>
        <row r="10782">
          <cell r="A10782">
            <v>921223</v>
          </cell>
          <cell r="B10782" t="str">
            <v>GHOSTFISH PEAK BUSTER GF DIPA 473ml</v>
          </cell>
          <cell r="C10782" t="str">
            <v>Y</v>
          </cell>
          <cell r="D10782" t="str">
            <v>YS</v>
          </cell>
          <cell r="E10782" t="str">
            <v>YST</v>
          </cell>
          <cell r="F10782">
            <v>473</v>
          </cell>
          <cell r="G10782">
            <v>921223</v>
          </cell>
          <cell r="H10782">
            <v>3.99</v>
          </cell>
          <cell r="I10782" t="str">
            <v>S</v>
          </cell>
          <cell r="J10782"/>
        </row>
        <row r="10783">
          <cell r="A10783">
            <v>952090</v>
          </cell>
          <cell r="B10783" t="str">
            <v>GHOSTWATER PINOT NOIR 750ml</v>
          </cell>
          <cell r="C10783" t="str">
            <v>Y</v>
          </cell>
          <cell r="D10783" t="str">
            <v>YS</v>
          </cell>
          <cell r="E10783" t="str">
            <v>YSE</v>
          </cell>
          <cell r="F10783">
            <v>750</v>
          </cell>
          <cell r="G10783">
            <v>952090</v>
          </cell>
          <cell r="H10783">
            <v>30.31</v>
          </cell>
          <cell r="I10783" t="str">
            <v>S</v>
          </cell>
          <cell r="J10783"/>
        </row>
        <row r="10784">
          <cell r="A10784">
            <v>950942</v>
          </cell>
          <cell r="B10784" t="str">
            <v>GHOSTWRITER AMAYA RIDGE PINOT NOIR 750ml</v>
          </cell>
          <cell r="C10784" t="str">
            <v>Y</v>
          </cell>
          <cell r="D10784" t="str">
            <v>YS</v>
          </cell>
          <cell r="E10784" t="str">
            <v>YSE</v>
          </cell>
          <cell r="F10784">
            <v>750</v>
          </cell>
          <cell r="G10784">
            <v>950942</v>
          </cell>
          <cell r="H10784">
            <v>40.08</v>
          </cell>
          <cell r="I10784" t="str">
            <v>S</v>
          </cell>
          <cell r="J10784"/>
        </row>
        <row r="10785">
          <cell r="A10785">
            <v>950944</v>
          </cell>
          <cell r="B10785" t="str">
            <v>GHOSTWRITER DOMAINE DE LA DAMASE G 750ml</v>
          </cell>
          <cell r="C10785" t="str">
            <v>Y</v>
          </cell>
          <cell r="D10785" t="str">
            <v>YS</v>
          </cell>
          <cell r="E10785" t="str">
            <v>YSE</v>
          </cell>
          <cell r="F10785">
            <v>750</v>
          </cell>
          <cell r="G10785">
            <v>950944</v>
          </cell>
          <cell r="H10785">
            <v>11.41</v>
          </cell>
          <cell r="I10785" t="str">
            <v>S</v>
          </cell>
          <cell r="J10785"/>
        </row>
        <row r="10786">
          <cell r="A10786">
            <v>921958</v>
          </cell>
          <cell r="B10786" t="str">
            <v>GHOSTWRITER SYRAH 750ml</v>
          </cell>
          <cell r="C10786" t="str">
            <v>Y</v>
          </cell>
          <cell r="D10786" t="str">
            <v>YS</v>
          </cell>
          <cell r="E10786" t="str">
            <v>YSE</v>
          </cell>
          <cell r="F10786">
            <v>750</v>
          </cell>
          <cell r="G10786">
            <v>921958</v>
          </cell>
          <cell r="H10786">
            <v>29.58</v>
          </cell>
          <cell r="I10786" t="str">
            <v>S</v>
          </cell>
          <cell r="J10786"/>
        </row>
        <row r="10787">
          <cell r="A10787">
            <v>770750</v>
          </cell>
          <cell r="B10787" t="str">
            <v>GIA BY GIA COPPOLA FRIZZANTE 750ml</v>
          </cell>
          <cell r="C10787" t="str">
            <v>Y</v>
          </cell>
          <cell r="D10787" t="str">
            <v>YS</v>
          </cell>
          <cell r="E10787" t="str">
            <v>YSE</v>
          </cell>
          <cell r="F10787">
            <v>750</v>
          </cell>
          <cell r="G10787">
            <v>770750</v>
          </cell>
          <cell r="H10787">
            <v>15.2</v>
          </cell>
          <cell r="I10787" t="str">
            <v>S</v>
          </cell>
          <cell r="J10787"/>
        </row>
        <row r="10788">
          <cell r="A10788">
            <v>567168</v>
          </cell>
          <cell r="B10788" t="str">
            <v>GIA BY GIA COPPOLA PINOT GRIGIO 750ml</v>
          </cell>
          <cell r="C10788" t="str">
            <v>Y</v>
          </cell>
          <cell r="D10788" t="str">
            <v>YS</v>
          </cell>
          <cell r="E10788" t="str">
            <v>YSE</v>
          </cell>
          <cell r="F10788">
            <v>750</v>
          </cell>
          <cell r="G10788">
            <v>567168</v>
          </cell>
          <cell r="H10788">
            <v>15.2</v>
          </cell>
          <cell r="I10788" t="str">
            <v>S</v>
          </cell>
          <cell r="J10788"/>
        </row>
        <row r="10789">
          <cell r="A10789">
            <v>468068</v>
          </cell>
          <cell r="B10789" t="str">
            <v>GIA BY GIA COPPOLA PINOT NOIR 750ml</v>
          </cell>
          <cell r="C10789" t="str">
            <v>Y</v>
          </cell>
          <cell r="D10789" t="str">
            <v>YS</v>
          </cell>
          <cell r="E10789" t="str">
            <v>YSE</v>
          </cell>
          <cell r="F10789">
            <v>750</v>
          </cell>
          <cell r="G10789">
            <v>468068</v>
          </cell>
          <cell r="H10789">
            <v>15.2</v>
          </cell>
          <cell r="I10789" t="str">
            <v>S</v>
          </cell>
          <cell r="J10789"/>
        </row>
        <row r="10790">
          <cell r="A10790">
            <v>917466</v>
          </cell>
          <cell r="B10790" t="str">
            <v>GIACHINO ABYMES MONFARINA'11/12 750ml</v>
          </cell>
          <cell r="C10790" t="str">
            <v>K</v>
          </cell>
          <cell r="D10790" t="str">
            <v>KR</v>
          </cell>
          <cell r="E10790" t="str">
            <v>KRD</v>
          </cell>
          <cell r="F10790">
            <v>750</v>
          </cell>
          <cell r="G10790">
            <v>917466</v>
          </cell>
          <cell r="H10790">
            <v>17.170000000000002</v>
          </cell>
          <cell r="I10790" t="str">
            <v>X</v>
          </cell>
          <cell r="J10790"/>
        </row>
        <row r="10791">
          <cell r="A10791">
            <v>909576</v>
          </cell>
          <cell r="B10791" t="str">
            <v>GIACOMO CONTERNO MONFORTINO BAROLO 750ml</v>
          </cell>
          <cell r="C10791" t="str">
            <v>Y</v>
          </cell>
          <cell r="D10791" t="str">
            <v>YS</v>
          </cell>
          <cell r="E10791" t="str">
            <v>YSE</v>
          </cell>
          <cell r="F10791">
            <v>750</v>
          </cell>
          <cell r="G10791">
            <v>909576</v>
          </cell>
          <cell r="H10791">
            <v>828.45</v>
          </cell>
          <cell r="I10791" t="str">
            <v>S</v>
          </cell>
          <cell r="J10791"/>
        </row>
        <row r="10792">
          <cell r="A10792">
            <v>952045</v>
          </cell>
          <cell r="B10792" t="str">
            <v>GIACOMO FENNOCCHIO BUSSIA BAROLO ' 750ml</v>
          </cell>
          <cell r="C10792" t="str">
            <v>Y</v>
          </cell>
          <cell r="D10792" t="str">
            <v>YS</v>
          </cell>
          <cell r="E10792" t="str">
            <v>YSE</v>
          </cell>
          <cell r="F10792">
            <v>750</v>
          </cell>
          <cell r="G10792">
            <v>952045</v>
          </cell>
          <cell r="H10792">
            <v>60.17</v>
          </cell>
          <cell r="I10792" t="str">
            <v>S</v>
          </cell>
          <cell r="J10792"/>
        </row>
        <row r="10793">
          <cell r="A10793">
            <v>949497</v>
          </cell>
          <cell r="B10793" t="str">
            <v>GIACOMO VICO NEBBIOLO VALMAGGIORE' 750ml</v>
          </cell>
          <cell r="C10793" t="str">
            <v>Y</v>
          </cell>
          <cell r="D10793" t="str">
            <v>YS</v>
          </cell>
          <cell r="E10793" t="str">
            <v>YSE</v>
          </cell>
          <cell r="F10793">
            <v>750</v>
          </cell>
          <cell r="G10793">
            <v>949497</v>
          </cell>
          <cell r="H10793">
            <v>31.03</v>
          </cell>
          <cell r="I10793" t="str">
            <v>U</v>
          </cell>
          <cell r="J10793"/>
        </row>
        <row r="10794">
          <cell r="A10794">
            <v>966334</v>
          </cell>
          <cell r="B10794" t="str">
            <v>GIACOSA ARNEIS'19 750ml</v>
          </cell>
          <cell r="C10794" t="str">
            <v>K</v>
          </cell>
          <cell r="D10794" t="str">
            <v>KR</v>
          </cell>
          <cell r="E10794" t="str">
            <v>KRL</v>
          </cell>
          <cell r="F10794">
            <v>750</v>
          </cell>
          <cell r="G10794">
            <v>966334</v>
          </cell>
          <cell r="H10794">
            <v>37.83</v>
          </cell>
          <cell r="I10794" t="str">
            <v>L</v>
          </cell>
          <cell r="J10794"/>
        </row>
        <row r="10795">
          <cell r="A10795">
            <v>954500</v>
          </cell>
          <cell r="B10795" t="str">
            <v>GIACOSA BARBARESCO FALLETTO 2014 750ml</v>
          </cell>
          <cell r="C10795" t="str">
            <v>Y</v>
          </cell>
          <cell r="D10795" t="str">
            <v>YS</v>
          </cell>
          <cell r="E10795" t="str">
            <v>YSE</v>
          </cell>
          <cell r="F10795">
            <v>750</v>
          </cell>
          <cell r="G10795">
            <v>954500</v>
          </cell>
          <cell r="H10795">
            <v>173.13</v>
          </cell>
          <cell r="I10795" t="str">
            <v>S</v>
          </cell>
          <cell r="J10795"/>
        </row>
        <row r="10796">
          <cell r="A10796">
            <v>950702</v>
          </cell>
          <cell r="B10796" t="str">
            <v>GIACOSA NEBBIOLO D'ALBA 750ml</v>
          </cell>
          <cell r="C10796" t="str">
            <v>Y</v>
          </cell>
          <cell r="D10796" t="str">
            <v>YS</v>
          </cell>
          <cell r="E10796" t="str">
            <v>YSE</v>
          </cell>
          <cell r="F10796">
            <v>750</v>
          </cell>
          <cell r="G10796">
            <v>950702</v>
          </cell>
          <cell r="H10796">
            <v>38.479999999999997</v>
          </cell>
          <cell r="I10796" t="str">
            <v>S</v>
          </cell>
          <cell r="J10796"/>
        </row>
        <row r="10797">
          <cell r="A10797">
            <v>947785</v>
          </cell>
          <cell r="B10797" t="str">
            <v>GIANT STEPS APPLEJACK PINOT NOIR 750ml</v>
          </cell>
          <cell r="C10797" t="str">
            <v>Y</v>
          </cell>
          <cell r="D10797" t="str">
            <v>YS</v>
          </cell>
          <cell r="E10797" t="str">
            <v>YSE</v>
          </cell>
          <cell r="F10797">
            <v>750</v>
          </cell>
          <cell r="G10797">
            <v>947785</v>
          </cell>
          <cell r="H10797">
            <v>38.39</v>
          </cell>
          <cell r="I10797" t="str">
            <v>S</v>
          </cell>
          <cell r="J10797"/>
        </row>
        <row r="10798">
          <cell r="A10798">
            <v>919496</v>
          </cell>
          <cell r="B10798" t="str">
            <v>GIANT STEPS SEXTON PINOT NOIR 750ml</v>
          </cell>
          <cell r="C10798" t="str">
            <v>Y</v>
          </cell>
          <cell r="D10798" t="str">
            <v>YS</v>
          </cell>
          <cell r="E10798" t="str">
            <v>YSE</v>
          </cell>
          <cell r="F10798">
            <v>750</v>
          </cell>
          <cell r="G10798">
            <v>919496</v>
          </cell>
          <cell r="H10798">
            <v>31.34</v>
          </cell>
          <cell r="I10798" t="str">
            <v>S</v>
          </cell>
          <cell r="J10798"/>
        </row>
        <row r="10799">
          <cell r="A10799">
            <v>900659</v>
          </cell>
          <cell r="B10799" t="str">
            <v>GIANT STEPS YARRA CHARDONNAY 2021 750ml</v>
          </cell>
          <cell r="C10799" t="str">
            <v>Y</v>
          </cell>
          <cell r="D10799" t="str">
            <v>YS</v>
          </cell>
          <cell r="E10799" t="str">
            <v>YSE</v>
          </cell>
          <cell r="F10799">
            <v>750</v>
          </cell>
          <cell r="G10799">
            <v>900659</v>
          </cell>
          <cell r="H10799">
            <v>48.99</v>
          </cell>
          <cell r="I10799" t="str">
            <v>S</v>
          </cell>
          <cell r="J10799"/>
        </row>
        <row r="10800">
          <cell r="A10800">
            <v>900658</v>
          </cell>
          <cell r="B10800" t="str">
            <v>GIANT STEPS YARRA PINOT NOIR 2021 750ml</v>
          </cell>
          <cell r="C10800" t="str">
            <v>Y</v>
          </cell>
          <cell r="D10800" t="str">
            <v>YS</v>
          </cell>
          <cell r="E10800" t="str">
            <v>YSE</v>
          </cell>
          <cell r="F10800">
            <v>750</v>
          </cell>
          <cell r="G10800">
            <v>900658</v>
          </cell>
          <cell r="H10800">
            <v>48.99</v>
          </cell>
          <cell r="I10800" t="str">
            <v>S</v>
          </cell>
          <cell r="J10800"/>
        </row>
        <row r="10801">
          <cell r="A10801">
            <v>922504</v>
          </cell>
          <cell r="B10801" t="str">
            <v>GIARDINO ROSSO RE 750ml</v>
          </cell>
          <cell r="C10801" t="str">
            <v>Y</v>
          </cell>
          <cell r="D10801" t="str">
            <v>YS</v>
          </cell>
          <cell r="E10801" t="str">
            <v>YSE</v>
          </cell>
          <cell r="F10801">
            <v>750</v>
          </cell>
          <cell r="G10801">
            <v>922504</v>
          </cell>
          <cell r="H10801">
            <v>31.82</v>
          </cell>
          <cell r="I10801" t="str">
            <v>S</v>
          </cell>
          <cell r="J10801"/>
        </row>
        <row r="10802">
          <cell r="A10802">
            <v>905217</v>
          </cell>
          <cell r="B10802" t="str">
            <v>GIBBS NAPA VALLEY CHARDONNAY 2019 750ml</v>
          </cell>
          <cell r="C10802" t="str">
            <v>Y</v>
          </cell>
          <cell r="D10802" t="str">
            <v>YS</v>
          </cell>
          <cell r="E10802" t="str">
            <v>YSE</v>
          </cell>
          <cell r="F10802">
            <v>750</v>
          </cell>
          <cell r="G10802">
            <v>905217</v>
          </cell>
          <cell r="H10802">
            <v>23.13</v>
          </cell>
          <cell r="I10802" t="str">
            <v>S</v>
          </cell>
          <cell r="J10802"/>
        </row>
        <row r="10803">
          <cell r="A10803">
            <v>10882</v>
          </cell>
          <cell r="B10803" t="str">
            <v>GIBSONS FINEST WHISKEY 750ml</v>
          </cell>
          <cell r="C10803" t="str">
            <v>Y</v>
          </cell>
          <cell r="D10803" t="str">
            <v>YS</v>
          </cell>
          <cell r="E10803" t="str">
            <v>YSA</v>
          </cell>
          <cell r="F10803">
            <v>750</v>
          </cell>
          <cell r="G10803">
            <v>10882</v>
          </cell>
          <cell r="H10803">
            <v>32.99</v>
          </cell>
          <cell r="I10803" t="str">
            <v>S</v>
          </cell>
          <cell r="J10803"/>
        </row>
        <row r="10804">
          <cell r="A10804">
            <v>967014</v>
          </cell>
          <cell r="B10804" t="str">
            <v>GIESEN SAUV BLANC NZ'20 750ml</v>
          </cell>
          <cell r="C10804" t="str">
            <v>K</v>
          </cell>
          <cell r="D10804" t="str">
            <v>KK</v>
          </cell>
          <cell r="E10804" t="str">
            <v>KKD</v>
          </cell>
          <cell r="F10804">
            <v>750</v>
          </cell>
          <cell r="G10804">
            <v>967014</v>
          </cell>
          <cell r="H10804">
            <v>16.989999999999998</v>
          </cell>
          <cell r="I10804" t="str">
            <v>S</v>
          </cell>
          <cell r="J10804"/>
        </row>
        <row r="10805">
          <cell r="A10805">
            <v>65069</v>
          </cell>
          <cell r="B10805" t="str">
            <v>GIFFARD ABRICOT DE ROUSSILLON 750ml</v>
          </cell>
          <cell r="C10805" t="str">
            <v>Y</v>
          </cell>
          <cell r="D10805" t="str">
            <v>YS</v>
          </cell>
          <cell r="E10805" t="str">
            <v>YSC</v>
          </cell>
          <cell r="F10805">
            <v>750</v>
          </cell>
          <cell r="G10805">
            <v>65069</v>
          </cell>
          <cell r="H10805">
            <v>32.75</v>
          </cell>
          <cell r="I10805" t="str">
            <v>S</v>
          </cell>
          <cell r="J10805"/>
        </row>
        <row r="10806">
          <cell r="A10806">
            <v>65011</v>
          </cell>
          <cell r="B10806" t="str">
            <v>GIFFARD BANANE DU BRESIL 750ml</v>
          </cell>
          <cell r="C10806" t="str">
            <v>C</v>
          </cell>
          <cell r="D10806" t="str">
            <v>CH</v>
          </cell>
          <cell r="E10806" t="str">
            <v>CHE</v>
          </cell>
          <cell r="F10806">
            <v>750</v>
          </cell>
          <cell r="G10806">
            <v>65011</v>
          </cell>
          <cell r="H10806">
            <v>36.5</v>
          </cell>
          <cell r="I10806" t="str">
            <v>L</v>
          </cell>
          <cell r="J10806"/>
        </row>
        <row r="10807">
          <cell r="A10807">
            <v>923860</v>
          </cell>
          <cell r="B10807" t="str">
            <v>GIFFARD BLACKBERRY LIQUEUR 750ml</v>
          </cell>
          <cell r="C10807" t="str">
            <v>Y</v>
          </cell>
          <cell r="D10807" t="str">
            <v>YS</v>
          </cell>
          <cell r="E10807" t="str">
            <v>YSC</v>
          </cell>
          <cell r="F10807">
            <v>750</v>
          </cell>
          <cell r="G10807">
            <v>923860</v>
          </cell>
          <cell r="H10807">
            <v>27.58</v>
          </cell>
          <cell r="I10807" t="str">
            <v>S</v>
          </cell>
          <cell r="J10807"/>
        </row>
        <row r="10808">
          <cell r="A10808">
            <v>65059</v>
          </cell>
          <cell r="B10808" t="str">
            <v>GIFFARD BLUE CURACAO 750ml</v>
          </cell>
          <cell r="C10808" t="str">
            <v>Y</v>
          </cell>
          <cell r="D10808" t="str">
            <v>YS</v>
          </cell>
          <cell r="E10808" t="str">
            <v>YSC</v>
          </cell>
          <cell r="F10808">
            <v>750</v>
          </cell>
          <cell r="G10808">
            <v>65059</v>
          </cell>
          <cell r="H10808">
            <v>25.49</v>
          </cell>
          <cell r="I10808" t="str">
            <v>S</v>
          </cell>
          <cell r="J10808"/>
        </row>
        <row r="10809">
          <cell r="A10809">
            <v>65074</v>
          </cell>
          <cell r="B10809" t="str">
            <v>GIFFARD CREME DE GRAPEFRUIT PAMPLE 750ml</v>
          </cell>
          <cell r="C10809" t="str">
            <v>C</v>
          </cell>
          <cell r="D10809" t="str">
            <v>CH</v>
          </cell>
          <cell r="E10809" t="str">
            <v>CHE</v>
          </cell>
          <cell r="F10809">
            <v>750</v>
          </cell>
          <cell r="G10809">
            <v>65074</v>
          </cell>
          <cell r="H10809">
            <v>29.5</v>
          </cell>
          <cell r="I10809" t="str">
            <v>S</v>
          </cell>
          <cell r="J10809"/>
        </row>
        <row r="10810">
          <cell r="A10810">
            <v>65083</v>
          </cell>
          <cell r="B10810" t="str">
            <v>GIFFARD CREME DE PECHE DE VIGNE 750ml</v>
          </cell>
          <cell r="C10810" t="str">
            <v>Y</v>
          </cell>
          <cell r="D10810" t="str">
            <v>YS</v>
          </cell>
          <cell r="E10810" t="str">
            <v>YSC</v>
          </cell>
          <cell r="F10810">
            <v>750</v>
          </cell>
          <cell r="G10810">
            <v>65083</v>
          </cell>
          <cell r="H10810">
            <v>29.49</v>
          </cell>
          <cell r="I10810" t="str">
            <v>S</v>
          </cell>
          <cell r="J10810"/>
        </row>
        <row r="10811">
          <cell r="A10811">
            <v>65077</v>
          </cell>
          <cell r="B10811" t="str">
            <v>GIFFARD LICHI LI 750ml</v>
          </cell>
          <cell r="C10811" t="str">
            <v>Y</v>
          </cell>
          <cell r="D10811" t="str">
            <v>YS</v>
          </cell>
          <cell r="E10811" t="str">
            <v>YSC</v>
          </cell>
          <cell r="F10811">
            <v>750</v>
          </cell>
          <cell r="G10811">
            <v>65077</v>
          </cell>
          <cell r="H10811">
            <v>25.72</v>
          </cell>
          <cell r="I10811" t="str">
            <v>S</v>
          </cell>
          <cell r="J10811"/>
        </row>
        <row r="10812">
          <cell r="A10812">
            <v>954382</v>
          </cell>
          <cell r="B10812" t="str">
            <v>GIFFARD PASSION FRUIT 750ml</v>
          </cell>
          <cell r="C10812" t="str">
            <v>Y</v>
          </cell>
          <cell r="D10812" t="str">
            <v>YS</v>
          </cell>
          <cell r="E10812" t="str">
            <v>YSC</v>
          </cell>
          <cell r="F10812">
            <v>750</v>
          </cell>
          <cell r="G10812">
            <v>954382</v>
          </cell>
          <cell r="H10812">
            <v>25.7</v>
          </cell>
          <cell r="I10812" t="str">
            <v>S</v>
          </cell>
          <cell r="J10812"/>
        </row>
        <row r="10813">
          <cell r="A10813">
            <v>902000</v>
          </cell>
          <cell r="B10813" t="str">
            <v>GIFFARD VANILLE DE MADAGASCAR 750ml</v>
          </cell>
          <cell r="C10813" t="str">
            <v>Y</v>
          </cell>
          <cell r="D10813" t="str">
            <v>YS</v>
          </cell>
          <cell r="E10813" t="str">
            <v>YSC</v>
          </cell>
          <cell r="F10813">
            <v>750</v>
          </cell>
          <cell r="G10813">
            <v>902000</v>
          </cell>
          <cell r="H10813">
            <v>32.75</v>
          </cell>
          <cell r="I10813" t="str">
            <v>S</v>
          </cell>
          <cell r="J10813"/>
        </row>
        <row r="10814">
          <cell r="A10814">
            <v>924107</v>
          </cell>
          <cell r="B10814" t="str">
            <v>GIFFARD WILD ELDERFLOWER LIQEUR 750ml</v>
          </cell>
          <cell r="C10814" t="str">
            <v>Y</v>
          </cell>
          <cell r="D10814" t="str">
            <v>YS</v>
          </cell>
          <cell r="E10814" t="str">
            <v>YSC</v>
          </cell>
          <cell r="F10814">
            <v>750</v>
          </cell>
          <cell r="G10814">
            <v>924107</v>
          </cell>
          <cell r="H10814">
            <v>34.630000000000003</v>
          </cell>
          <cell r="I10814" t="str">
            <v>S</v>
          </cell>
          <cell r="J10814"/>
        </row>
        <row r="10815">
          <cell r="A10815">
            <v>952186</v>
          </cell>
          <cell r="B10815" t="str">
            <v>GIGANTIC DIP HOPPA II 650 ml</v>
          </cell>
          <cell r="C10815" t="str">
            <v>Y</v>
          </cell>
          <cell r="D10815" t="str">
            <v>YS</v>
          </cell>
          <cell r="E10815" t="str">
            <v>YST</v>
          </cell>
          <cell r="F10815">
            <v>650</v>
          </cell>
          <cell r="G10815">
            <v>952186</v>
          </cell>
          <cell r="H10815">
            <v>4.6399999999999997</v>
          </cell>
          <cell r="I10815" t="str">
            <v>S</v>
          </cell>
          <cell r="J10815"/>
        </row>
        <row r="10816">
          <cell r="A10816">
            <v>949105</v>
          </cell>
          <cell r="B10816" t="str">
            <v>GIGANTIC GINORMOUS DIPA 500 ml</v>
          </cell>
          <cell r="C10816" t="str">
            <v>Y</v>
          </cell>
          <cell r="D10816" t="str">
            <v>YS</v>
          </cell>
          <cell r="E10816" t="str">
            <v>YST</v>
          </cell>
          <cell r="F10816">
            <v>500</v>
          </cell>
          <cell r="G10816">
            <v>949105</v>
          </cell>
          <cell r="H10816">
            <v>5.51</v>
          </cell>
          <cell r="I10816" t="str">
            <v>S</v>
          </cell>
          <cell r="J10816"/>
        </row>
        <row r="10817">
          <cell r="A10817">
            <v>954057</v>
          </cell>
          <cell r="B10817" t="str">
            <v>GIGANTIC HIGH FIDELITY IPA 500ml</v>
          </cell>
          <cell r="C10817" t="str">
            <v>Y</v>
          </cell>
          <cell r="D10817" t="str">
            <v>YS</v>
          </cell>
          <cell r="E10817" t="str">
            <v>YSE</v>
          </cell>
          <cell r="F10817">
            <v>500</v>
          </cell>
          <cell r="G10817">
            <v>954057</v>
          </cell>
          <cell r="H10817">
            <v>6.13</v>
          </cell>
          <cell r="I10817" t="str">
            <v>S</v>
          </cell>
          <cell r="J10817"/>
        </row>
        <row r="10818">
          <cell r="A10818">
            <v>949104</v>
          </cell>
          <cell r="B10818" t="str">
            <v>GIGANTIC IPA 500 ml</v>
          </cell>
          <cell r="C10818" t="str">
            <v>Y</v>
          </cell>
          <cell r="D10818" t="str">
            <v>YS</v>
          </cell>
          <cell r="E10818" t="str">
            <v>YST</v>
          </cell>
          <cell r="F10818">
            <v>500</v>
          </cell>
          <cell r="G10818">
            <v>949104</v>
          </cell>
          <cell r="H10818">
            <v>3.76</v>
          </cell>
          <cell r="I10818" t="str">
            <v>S</v>
          </cell>
          <cell r="J10818"/>
        </row>
        <row r="10819">
          <cell r="A10819">
            <v>954058</v>
          </cell>
          <cell r="B10819" t="str">
            <v>GIGANTIC KISS THE GOAT DOPPLEBACK 500ml</v>
          </cell>
          <cell r="C10819" t="str">
            <v>Y</v>
          </cell>
          <cell r="D10819" t="str">
            <v>YS</v>
          </cell>
          <cell r="E10819" t="str">
            <v>YST</v>
          </cell>
          <cell r="F10819">
            <v>500</v>
          </cell>
          <cell r="G10819">
            <v>954058</v>
          </cell>
          <cell r="H10819">
            <v>5.51</v>
          </cell>
          <cell r="I10819" t="str">
            <v>S</v>
          </cell>
          <cell r="J10819"/>
        </row>
        <row r="10820">
          <cell r="A10820">
            <v>954056</v>
          </cell>
          <cell r="B10820" t="str">
            <v>GIGANTIC KOLSCHTASTIC 500ml</v>
          </cell>
          <cell r="C10820" t="str">
            <v>Y</v>
          </cell>
          <cell r="D10820" t="str">
            <v>YS</v>
          </cell>
          <cell r="E10820" t="str">
            <v>YST</v>
          </cell>
          <cell r="F10820">
            <v>500</v>
          </cell>
          <cell r="G10820">
            <v>954056</v>
          </cell>
          <cell r="H10820">
            <v>3.76</v>
          </cell>
          <cell r="I10820" t="str">
            <v>S</v>
          </cell>
          <cell r="J10820"/>
        </row>
        <row r="10821">
          <cell r="A10821">
            <v>952187</v>
          </cell>
          <cell r="B10821" t="str">
            <v>GIGANTIC MASSIVE 650 ml</v>
          </cell>
          <cell r="C10821" t="str">
            <v>Y</v>
          </cell>
          <cell r="D10821" t="str">
            <v>YS</v>
          </cell>
          <cell r="E10821" t="str">
            <v>YST</v>
          </cell>
          <cell r="F10821">
            <v>650</v>
          </cell>
          <cell r="G10821">
            <v>952187</v>
          </cell>
          <cell r="H10821">
            <v>8.42</v>
          </cell>
          <cell r="I10821" t="str">
            <v>S</v>
          </cell>
          <cell r="J10821"/>
        </row>
        <row r="10822">
          <cell r="A10822">
            <v>952188</v>
          </cell>
          <cell r="B10822" t="str">
            <v>GIGANTIC MONS MEG ALE 650 ml</v>
          </cell>
          <cell r="C10822" t="str">
            <v>Y</v>
          </cell>
          <cell r="D10822" t="str">
            <v>YS</v>
          </cell>
          <cell r="E10822" t="str">
            <v>YST</v>
          </cell>
          <cell r="F10822">
            <v>650</v>
          </cell>
          <cell r="G10822">
            <v>952188</v>
          </cell>
          <cell r="H10822">
            <v>7.24</v>
          </cell>
          <cell r="I10822" t="str">
            <v>S</v>
          </cell>
          <cell r="J10822"/>
        </row>
        <row r="10823">
          <cell r="A10823">
            <v>952189</v>
          </cell>
          <cell r="B10823" t="str">
            <v>GIGANTIC PIPEWRENCH GIN BARREL IP 500 ml</v>
          </cell>
          <cell r="C10823" t="str">
            <v>Y</v>
          </cell>
          <cell r="D10823" t="str">
            <v>YS</v>
          </cell>
          <cell r="E10823" t="str">
            <v>YST</v>
          </cell>
          <cell r="F10823">
            <v>500</v>
          </cell>
          <cell r="G10823">
            <v>952189</v>
          </cell>
          <cell r="H10823">
            <v>7.26</v>
          </cell>
          <cell r="I10823" t="str">
            <v>S</v>
          </cell>
          <cell r="J10823"/>
        </row>
        <row r="10824">
          <cell r="A10824">
            <v>949576</v>
          </cell>
          <cell r="B10824" t="str">
            <v>GIGANTIC SNAKEBITE 650ml</v>
          </cell>
          <cell r="C10824" t="str">
            <v>Y</v>
          </cell>
          <cell r="D10824" t="str">
            <v>YS</v>
          </cell>
          <cell r="E10824" t="str">
            <v>YST</v>
          </cell>
          <cell r="F10824">
            <v>650</v>
          </cell>
          <cell r="G10824">
            <v>949576</v>
          </cell>
          <cell r="H10824">
            <v>4.6399999999999997</v>
          </cell>
          <cell r="I10824" t="str">
            <v>S</v>
          </cell>
          <cell r="J10824"/>
        </row>
        <row r="10825">
          <cell r="A10825">
            <v>952190</v>
          </cell>
          <cell r="B10825" t="str">
            <v>GIGANTIC THE CITY NEVER SLEEPS 650 ml</v>
          </cell>
          <cell r="C10825" t="str">
            <v>Y</v>
          </cell>
          <cell r="D10825" t="str">
            <v>YS</v>
          </cell>
          <cell r="E10825" t="str">
            <v>YST</v>
          </cell>
          <cell r="F10825">
            <v>650</v>
          </cell>
          <cell r="G10825">
            <v>952190</v>
          </cell>
          <cell r="H10825">
            <v>7.24</v>
          </cell>
          <cell r="I10825" t="str">
            <v>S</v>
          </cell>
          <cell r="J10825"/>
        </row>
        <row r="10826">
          <cell r="A10826">
            <v>949577</v>
          </cell>
          <cell r="B10826" t="str">
            <v>GIGANTIC WHITE LIGHTHEAT 650ml</v>
          </cell>
          <cell r="C10826" t="str">
            <v>Y</v>
          </cell>
          <cell r="D10826" t="str">
            <v>YS</v>
          </cell>
          <cell r="E10826" t="str">
            <v>YST</v>
          </cell>
          <cell r="F10826">
            <v>650</v>
          </cell>
          <cell r="G10826">
            <v>949577</v>
          </cell>
          <cell r="H10826">
            <v>7.24</v>
          </cell>
          <cell r="I10826" t="str">
            <v>S</v>
          </cell>
          <cell r="J10826"/>
        </row>
        <row r="10827">
          <cell r="A10827">
            <v>30234</v>
          </cell>
          <cell r="B10827" t="str">
            <v>GILBEYS GIN 375ml</v>
          </cell>
          <cell r="C10827" t="str">
            <v>A</v>
          </cell>
          <cell r="D10827" t="str">
            <v>AH</v>
          </cell>
          <cell r="E10827" t="str">
            <v>AHG</v>
          </cell>
          <cell r="F10827">
            <v>375</v>
          </cell>
          <cell r="G10827">
            <v>30234</v>
          </cell>
          <cell r="H10827">
            <v>4.99</v>
          </cell>
          <cell r="I10827">
            <v>1</v>
          </cell>
          <cell r="J10827"/>
        </row>
        <row r="10828">
          <cell r="A10828">
            <v>30231</v>
          </cell>
          <cell r="B10828" t="str">
            <v>GILBEY'S GIN 50ml</v>
          </cell>
          <cell r="C10828" t="str">
            <v>A</v>
          </cell>
          <cell r="D10828" t="str">
            <v>AH</v>
          </cell>
          <cell r="E10828" t="str">
            <v>AHG</v>
          </cell>
          <cell r="F10828">
            <v>50</v>
          </cell>
          <cell r="G10828">
            <v>30231</v>
          </cell>
          <cell r="H10828">
            <v>1.25</v>
          </cell>
          <cell r="I10828" t="str">
            <v>S</v>
          </cell>
          <cell r="J10828"/>
        </row>
        <row r="10829">
          <cell r="A10829">
            <v>30236</v>
          </cell>
          <cell r="B10829" t="str">
            <v>GILBEYS GIN 750ml</v>
          </cell>
          <cell r="C10829" t="str">
            <v>A</v>
          </cell>
          <cell r="D10829" t="str">
            <v>AH</v>
          </cell>
          <cell r="E10829" t="str">
            <v>AHG</v>
          </cell>
          <cell r="F10829">
            <v>750</v>
          </cell>
          <cell r="G10829">
            <v>30236</v>
          </cell>
          <cell r="H10829">
            <v>8.99</v>
          </cell>
          <cell r="I10829">
            <v>1</v>
          </cell>
          <cell r="J10829"/>
        </row>
        <row r="10830">
          <cell r="A10830">
            <v>30238</v>
          </cell>
          <cell r="B10830" t="str">
            <v>GILBEYS GIN PET 1750ml</v>
          </cell>
          <cell r="C10830" t="str">
            <v>A</v>
          </cell>
          <cell r="D10830" t="str">
            <v>AH</v>
          </cell>
          <cell r="E10830" t="str">
            <v>AHG</v>
          </cell>
          <cell r="F10830">
            <v>1750</v>
          </cell>
          <cell r="G10830">
            <v>30238</v>
          </cell>
          <cell r="H10830">
            <v>17.989999999999998</v>
          </cell>
          <cell r="I10830">
            <v>1</v>
          </cell>
          <cell r="J10830"/>
        </row>
        <row r="10831">
          <cell r="A10831">
            <v>30237</v>
          </cell>
          <cell r="B10831" t="str">
            <v>GILBEYS GIN SQUARE 1000ml</v>
          </cell>
          <cell r="C10831" t="str">
            <v>A</v>
          </cell>
          <cell r="D10831" t="str">
            <v>AH</v>
          </cell>
          <cell r="E10831" t="str">
            <v>AHG</v>
          </cell>
          <cell r="F10831">
            <v>1000</v>
          </cell>
          <cell r="G10831">
            <v>30237</v>
          </cell>
          <cell r="H10831">
            <v>12.12</v>
          </cell>
          <cell r="I10831" t="str">
            <v>D</v>
          </cell>
          <cell r="J10831"/>
        </row>
        <row r="10832">
          <cell r="A10832">
            <v>902269</v>
          </cell>
          <cell r="B10832" t="str">
            <v>GILES PARIS FLEURIE 750ml</v>
          </cell>
          <cell r="C10832" t="str">
            <v>Y</v>
          </cell>
          <cell r="D10832" t="str">
            <v>YS</v>
          </cell>
          <cell r="E10832" t="str">
            <v>YSE</v>
          </cell>
          <cell r="F10832">
            <v>750</v>
          </cell>
          <cell r="G10832">
            <v>902269</v>
          </cell>
          <cell r="H10832">
            <v>31.19</v>
          </cell>
          <cell r="I10832" t="str">
            <v>U</v>
          </cell>
          <cell r="J10832"/>
        </row>
        <row r="10833">
          <cell r="A10833">
            <v>908494</v>
          </cell>
          <cell r="B10833" t="str">
            <v>GILLIARD DOLE DES MONTS RED 750ml</v>
          </cell>
          <cell r="C10833" t="str">
            <v>Y</v>
          </cell>
          <cell r="D10833" t="str">
            <v>YS</v>
          </cell>
          <cell r="E10833" t="str">
            <v>YSE</v>
          </cell>
          <cell r="F10833">
            <v>750</v>
          </cell>
          <cell r="G10833">
            <v>908494</v>
          </cell>
          <cell r="H10833">
            <v>38.86</v>
          </cell>
          <cell r="I10833" t="str">
            <v>S</v>
          </cell>
          <cell r="J10833"/>
        </row>
        <row r="10834">
          <cell r="A10834">
            <v>908461</v>
          </cell>
          <cell r="B10834" t="str">
            <v>GILLIARD FENDENT LES-MURETTS 750ml</v>
          </cell>
          <cell r="C10834" t="str">
            <v>Y</v>
          </cell>
          <cell r="D10834" t="str">
            <v>YS</v>
          </cell>
          <cell r="E10834" t="str">
            <v>YSE</v>
          </cell>
          <cell r="F10834">
            <v>750</v>
          </cell>
          <cell r="G10834">
            <v>908461</v>
          </cell>
          <cell r="H10834">
            <v>34.25</v>
          </cell>
          <cell r="I10834" t="str">
            <v>S</v>
          </cell>
          <cell r="J10834"/>
        </row>
        <row r="10835">
          <cell r="A10835">
            <v>912778</v>
          </cell>
          <cell r="B10835" t="str">
            <v>GILLMORE MARIPOSA RED BLEND'16/18 750ml</v>
          </cell>
          <cell r="C10835" t="str">
            <v>P</v>
          </cell>
          <cell r="D10835" t="str">
            <v>PR</v>
          </cell>
          <cell r="E10835" t="str">
            <v>PRT</v>
          </cell>
          <cell r="F10835">
            <v>750</v>
          </cell>
          <cell r="G10835">
            <v>912778</v>
          </cell>
          <cell r="H10835">
            <v>14.99</v>
          </cell>
          <cell r="I10835" t="str">
            <v>L</v>
          </cell>
          <cell r="J10835"/>
        </row>
        <row r="10836">
          <cell r="A10836">
            <v>912158</v>
          </cell>
          <cell r="B10836" t="str">
            <v>GILLMORE VIGNO CARIGNAIN 750ml</v>
          </cell>
          <cell r="C10836" t="str">
            <v>Y</v>
          </cell>
          <cell r="D10836" t="str">
            <v>YS</v>
          </cell>
          <cell r="E10836" t="str">
            <v>YSE</v>
          </cell>
          <cell r="F10836">
            <v>750</v>
          </cell>
          <cell r="G10836">
            <v>912158</v>
          </cell>
          <cell r="H10836">
            <v>39.99</v>
          </cell>
          <cell r="I10836" t="str">
            <v>S</v>
          </cell>
          <cell r="J10836"/>
        </row>
        <row r="10837">
          <cell r="A10837">
            <v>951593</v>
          </cell>
          <cell r="B10837" t="str">
            <v>GIMMONET GRAND CRU OGER 750ml</v>
          </cell>
          <cell r="C10837" t="str">
            <v>Y</v>
          </cell>
          <cell r="D10837" t="str">
            <v>YS</v>
          </cell>
          <cell r="E10837" t="str">
            <v>YSE</v>
          </cell>
          <cell r="F10837">
            <v>750</v>
          </cell>
          <cell r="G10837">
            <v>951593</v>
          </cell>
          <cell r="H10837">
            <v>75.37</v>
          </cell>
          <cell r="I10837" t="str">
            <v>S</v>
          </cell>
          <cell r="J10837"/>
        </row>
        <row r="10838">
          <cell r="A10838">
            <v>901967</v>
          </cell>
          <cell r="B10838" t="str">
            <v>GIMONNET BRUT OGER BRAND CRU 750ml</v>
          </cell>
          <cell r="C10838" t="str">
            <v>Y</v>
          </cell>
          <cell r="D10838" t="str">
            <v>YS</v>
          </cell>
          <cell r="E10838" t="str">
            <v>YSE</v>
          </cell>
          <cell r="F10838">
            <v>750</v>
          </cell>
          <cell r="G10838">
            <v>901967</v>
          </cell>
          <cell r="H10838">
            <v>73.8</v>
          </cell>
          <cell r="I10838" t="str">
            <v>S</v>
          </cell>
          <cell r="J10838"/>
        </row>
        <row r="10839">
          <cell r="A10839">
            <v>101475</v>
          </cell>
          <cell r="B10839" t="str">
            <v>GIN XII GLASS PACK 750ml</v>
          </cell>
          <cell r="C10839" t="str">
            <v>Y</v>
          </cell>
          <cell r="D10839" t="str">
            <v>YG</v>
          </cell>
          <cell r="E10839" t="str">
            <v>YGA</v>
          </cell>
          <cell r="F10839">
            <v>750</v>
          </cell>
          <cell r="G10839">
            <v>101475</v>
          </cell>
          <cell r="H10839">
            <v>33.450000000000003</v>
          </cell>
          <cell r="I10839" t="str">
            <v>D</v>
          </cell>
          <cell r="J10839"/>
        </row>
        <row r="10840">
          <cell r="A10840">
            <v>913495</v>
          </cell>
          <cell r="B10840" t="str">
            <v>GINGA SHUZUKU DIVINE DROPLETS 720ml</v>
          </cell>
          <cell r="C10840" t="str">
            <v>G</v>
          </cell>
          <cell r="D10840" t="str">
            <v>GP</v>
          </cell>
          <cell r="E10840" t="str">
            <v>GPX</v>
          </cell>
          <cell r="F10840">
            <v>720</v>
          </cell>
          <cell r="G10840">
            <v>913495</v>
          </cell>
          <cell r="H10840">
            <v>79.41</v>
          </cell>
          <cell r="I10840" t="str">
            <v>L</v>
          </cell>
          <cell r="J10840"/>
        </row>
        <row r="10841">
          <cell r="A10841">
            <v>920441</v>
          </cell>
          <cell r="B10841" t="str">
            <v>GINI SOAVE CLASSICO '2011 375ml</v>
          </cell>
          <cell r="C10841" t="str">
            <v>Y</v>
          </cell>
          <cell r="D10841" t="str">
            <v>YS</v>
          </cell>
          <cell r="E10841" t="str">
            <v>YSE</v>
          </cell>
          <cell r="F10841">
            <v>375</v>
          </cell>
          <cell r="G10841">
            <v>920441</v>
          </cell>
          <cell r="H10841">
            <v>14.1</v>
          </cell>
          <cell r="I10841" t="str">
            <v>S</v>
          </cell>
          <cell r="J10841"/>
        </row>
        <row r="10842">
          <cell r="A10842">
            <v>918020</v>
          </cell>
          <cell r="B10842" t="str">
            <v>GINI SOAVE'21 750ml</v>
          </cell>
          <cell r="C10842" t="str">
            <v>K</v>
          </cell>
          <cell r="D10842" t="str">
            <v>KR</v>
          </cell>
          <cell r="E10842" t="str">
            <v>KRL</v>
          </cell>
          <cell r="F10842">
            <v>750</v>
          </cell>
          <cell r="G10842">
            <v>918020</v>
          </cell>
          <cell r="H10842">
            <v>21</v>
          </cell>
          <cell r="I10842" t="str">
            <v>L</v>
          </cell>
          <cell r="J10842"/>
        </row>
        <row r="10843">
          <cell r="A10843">
            <v>908589</v>
          </cell>
          <cell r="B10843" t="str">
            <v>GINJA SHIZUKU-DIVINEDROPLETS 300ml</v>
          </cell>
          <cell r="C10843" t="str">
            <v>Y</v>
          </cell>
          <cell r="D10843" t="str">
            <v>YS</v>
          </cell>
          <cell r="E10843" t="str">
            <v>YSE</v>
          </cell>
          <cell r="F10843">
            <v>300</v>
          </cell>
          <cell r="G10843">
            <v>908589</v>
          </cell>
          <cell r="H10843">
            <v>33.51</v>
          </cell>
          <cell r="I10843" t="str">
            <v>S</v>
          </cell>
          <cell r="J10843"/>
        </row>
        <row r="10844">
          <cell r="A10844">
            <v>924222</v>
          </cell>
          <cell r="B10844" t="str">
            <v>GINOLOGIST SNOW GLOBE GIN 750ml</v>
          </cell>
          <cell r="C10844" t="str">
            <v>A</v>
          </cell>
          <cell r="D10844" t="str">
            <v>AH</v>
          </cell>
          <cell r="E10844" t="str">
            <v>AHW</v>
          </cell>
          <cell r="F10844">
            <v>750</v>
          </cell>
          <cell r="G10844">
            <v>924222</v>
          </cell>
          <cell r="H10844">
            <v>35.24</v>
          </cell>
          <cell r="I10844" t="str">
            <v>T</v>
          </cell>
          <cell r="J10844"/>
        </row>
        <row r="10845">
          <cell r="A10845">
            <v>918455</v>
          </cell>
          <cell r="B10845" t="str">
            <v>GIOIA LUISA LIMONCELLO 750ml</v>
          </cell>
          <cell r="C10845" t="str">
            <v>C</v>
          </cell>
          <cell r="D10845" t="str">
            <v>CH</v>
          </cell>
          <cell r="E10845" t="str">
            <v>CHX</v>
          </cell>
          <cell r="F10845">
            <v>750</v>
          </cell>
          <cell r="G10845">
            <v>918455</v>
          </cell>
          <cell r="H10845">
            <v>29.83</v>
          </cell>
          <cell r="I10845" t="str">
            <v>S</v>
          </cell>
          <cell r="J10845"/>
        </row>
        <row r="10846">
          <cell r="A10846">
            <v>918457</v>
          </cell>
          <cell r="B10846" t="str">
            <v>GIOIA LUISA LIMONCELLO CREME 750ml</v>
          </cell>
          <cell r="C10846" t="str">
            <v>C</v>
          </cell>
          <cell r="D10846" t="str">
            <v>CH</v>
          </cell>
          <cell r="E10846" t="str">
            <v>CHX</v>
          </cell>
          <cell r="F10846">
            <v>750</v>
          </cell>
          <cell r="G10846">
            <v>918457</v>
          </cell>
          <cell r="H10846">
            <v>24.31</v>
          </cell>
          <cell r="I10846" t="str">
            <v>S</v>
          </cell>
          <cell r="J10846"/>
        </row>
        <row r="10847">
          <cell r="A10847">
            <v>918456</v>
          </cell>
          <cell r="B10847" t="str">
            <v>GIOIA LUISA ORANGECELLO 750ml</v>
          </cell>
          <cell r="C10847" t="str">
            <v>C</v>
          </cell>
          <cell r="D10847" t="str">
            <v>CH</v>
          </cell>
          <cell r="E10847" t="str">
            <v>CHX</v>
          </cell>
          <cell r="F10847">
            <v>750</v>
          </cell>
          <cell r="G10847">
            <v>918456</v>
          </cell>
          <cell r="H10847">
            <v>24.24</v>
          </cell>
          <cell r="I10847" t="str">
            <v>X</v>
          </cell>
          <cell r="J10847"/>
        </row>
        <row r="10848">
          <cell r="A10848">
            <v>366502</v>
          </cell>
          <cell r="B10848" t="str">
            <v>GIONELLI LAMBRUSCO 1500ml</v>
          </cell>
          <cell r="C10848" t="str">
            <v>P</v>
          </cell>
          <cell r="D10848" t="str">
            <v>PR</v>
          </cell>
          <cell r="E10848" t="str">
            <v>PRK</v>
          </cell>
          <cell r="F10848">
            <v>1500</v>
          </cell>
          <cell r="G10848">
            <v>366502</v>
          </cell>
          <cell r="H10848">
            <v>8.99</v>
          </cell>
          <cell r="I10848" t="str">
            <v>D</v>
          </cell>
          <cell r="J10848"/>
        </row>
        <row r="10849">
          <cell r="A10849">
            <v>907893</v>
          </cell>
          <cell r="B10849" t="str">
            <v>GIONELLI'S TRIPLE SEC 1000ml</v>
          </cell>
          <cell r="C10849" t="str">
            <v>Y</v>
          </cell>
          <cell r="D10849" t="str">
            <v>YS</v>
          </cell>
          <cell r="E10849" t="str">
            <v>YSA</v>
          </cell>
          <cell r="F10849">
            <v>1000</v>
          </cell>
          <cell r="G10849">
            <v>907893</v>
          </cell>
          <cell r="H10849">
            <v>6.99</v>
          </cell>
          <cell r="I10849" t="str">
            <v>S</v>
          </cell>
          <cell r="J10849"/>
        </row>
        <row r="10850">
          <cell r="A10850">
            <v>954783</v>
          </cell>
          <cell r="B10850" t="str">
            <v>GIOVANNI MANZONE BAROLO GREM 2013 750ml</v>
          </cell>
          <cell r="C10850" t="str">
            <v>Y</v>
          </cell>
          <cell r="D10850" t="str">
            <v>YS</v>
          </cell>
          <cell r="E10850" t="str">
            <v>YSE</v>
          </cell>
          <cell r="F10850">
            <v>750</v>
          </cell>
          <cell r="G10850">
            <v>954783</v>
          </cell>
          <cell r="H10850">
            <v>69.760000000000005</v>
          </cell>
          <cell r="I10850" t="str">
            <v>S</v>
          </cell>
          <cell r="J10850"/>
        </row>
        <row r="10851">
          <cell r="A10851">
            <v>954672</v>
          </cell>
          <cell r="B10851" t="str">
            <v>GIOVANNI MANZONE BAROLO MERIAME'12 750ml</v>
          </cell>
          <cell r="C10851" t="str">
            <v>Y</v>
          </cell>
          <cell r="D10851" t="str">
            <v>YS</v>
          </cell>
          <cell r="E10851" t="str">
            <v>YSE</v>
          </cell>
          <cell r="F10851">
            <v>750</v>
          </cell>
          <cell r="G10851">
            <v>954672</v>
          </cell>
          <cell r="H10851">
            <v>75.73</v>
          </cell>
          <cell r="I10851" t="str">
            <v>U</v>
          </cell>
          <cell r="J10851"/>
        </row>
        <row r="10852">
          <cell r="A10852">
            <v>954673</v>
          </cell>
          <cell r="B10852" t="str">
            <v>GIOVANNI MANZONE BAROLO SERRALUNGA 750ml</v>
          </cell>
          <cell r="C10852" t="str">
            <v>Y</v>
          </cell>
          <cell r="D10852" t="str">
            <v>YS</v>
          </cell>
          <cell r="E10852" t="str">
            <v>YSE</v>
          </cell>
          <cell r="F10852">
            <v>750</v>
          </cell>
          <cell r="G10852">
            <v>954673</v>
          </cell>
          <cell r="H10852">
            <v>57</v>
          </cell>
          <cell r="I10852" t="str">
            <v>U</v>
          </cell>
          <cell r="J10852"/>
        </row>
        <row r="10853">
          <cell r="A10853">
            <v>954156</v>
          </cell>
          <cell r="B10853" t="str">
            <v>GIOVANNI MANZONE DOLCETTO LE CILIE 750ml</v>
          </cell>
          <cell r="C10853" t="str">
            <v>Y</v>
          </cell>
          <cell r="D10853" t="str">
            <v>YS</v>
          </cell>
          <cell r="E10853" t="str">
            <v>YSE</v>
          </cell>
          <cell r="F10853">
            <v>750</v>
          </cell>
          <cell r="G10853">
            <v>954156</v>
          </cell>
          <cell r="H10853">
            <v>22.17</v>
          </cell>
          <cell r="I10853" t="str">
            <v>S</v>
          </cell>
          <cell r="J10853"/>
        </row>
        <row r="10854">
          <cell r="A10854">
            <v>913134</v>
          </cell>
          <cell r="B10854" t="str">
            <v>GIOVANNI ROSSO BAROLO CRU CER 2016 750ml</v>
          </cell>
          <cell r="C10854" t="str">
            <v>Y</v>
          </cell>
          <cell r="D10854" t="str">
            <v>YS</v>
          </cell>
          <cell r="E10854" t="str">
            <v>YSE</v>
          </cell>
          <cell r="F10854">
            <v>750</v>
          </cell>
          <cell r="G10854">
            <v>913134</v>
          </cell>
          <cell r="H10854">
            <v>85.78</v>
          </cell>
          <cell r="I10854" t="str">
            <v>S</v>
          </cell>
          <cell r="J10854"/>
        </row>
        <row r="10855">
          <cell r="A10855">
            <v>913201</v>
          </cell>
          <cell r="B10855" t="str">
            <v>GIOVANNI ROSSO BAROLO SERRA 2016 750ml</v>
          </cell>
          <cell r="C10855" t="str">
            <v>Y</v>
          </cell>
          <cell r="D10855" t="str">
            <v>YS</v>
          </cell>
          <cell r="E10855" t="str">
            <v>YSE</v>
          </cell>
          <cell r="F10855">
            <v>750</v>
          </cell>
          <cell r="G10855">
            <v>913201</v>
          </cell>
          <cell r="H10855">
            <v>60.71</v>
          </cell>
          <cell r="I10855" t="str">
            <v>S</v>
          </cell>
          <cell r="J10855"/>
        </row>
        <row r="10856">
          <cell r="A10856">
            <v>196634</v>
          </cell>
          <cell r="B10856" t="str">
            <v>GIOVANNI ROSSO ETNA BIANCO 2018 750ml</v>
          </cell>
          <cell r="C10856" t="str">
            <v>Y</v>
          </cell>
          <cell r="D10856" t="str">
            <v>YS</v>
          </cell>
          <cell r="E10856" t="str">
            <v>YSE</v>
          </cell>
          <cell r="F10856">
            <v>750</v>
          </cell>
          <cell r="G10856">
            <v>196634</v>
          </cell>
          <cell r="H10856">
            <v>31.89</v>
          </cell>
          <cell r="I10856" t="str">
            <v>S</v>
          </cell>
          <cell r="J10856"/>
        </row>
        <row r="10857">
          <cell r="A10857">
            <v>913091</v>
          </cell>
          <cell r="B10857" t="str">
            <v>GIOVANNI ROSSO VIGNA RIONA ES 2016 750ml</v>
          </cell>
          <cell r="C10857" t="str">
            <v>Y</v>
          </cell>
          <cell r="D10857" t="str">
            <v>YS</v>
          </cell>
          <cell r="E10857" t="str">
            <v>YSE</v>
          </cell>
          <cell r="F10857">
            <v>750</v>
          </cell>
          <cell r="G10857">
            <v>913091</v>
          </cell>
          <cell r="H10857">
            <v>415.2</v>
          </cell>
          <cell r="I10857" t="str">
            <v>S</v>
          </cell>
          <cell r="J10857"/>
        </row>
        <row r="10858">
          <cell r="A10858">
            <v>915632</v>
          </cell>
          <cell r="B10858" t="str">
            <v>GIRARD ARTISTRY NAPA RED '14/15 750ml</v>
          </cell>
          <cell r="C10858" t="str">
            <v>P</v>
          </cell>
          <cell r="D10858" t="str">
            <v>PL</v>
          </cell>
          <cell r="E10858" t="str">
            <v>PLD</v>
          </cell>
          <cell r="F10858">
            <v>750</v>
          </cell>
          <cell r="G10858">
            <v>915632</v>
          </cell>
          <cell r="H10858">
            <v>27</v>
          </cell>
          <cell r="I10858" t="str">
            <v>X</v>
          </cell>
          <cell r="J10858"/>
        </row>
        <row r="10859">
          <cell r="A10859">
            <v>917463</v>
          </cell>
          <cell r="B10859" t="str">
            <v>GIRARD SB NAPA'16/17 750ml</v>
          </cell>
          <cell r="C10859" t="str">
            <v>K</v>
          </cell>
          <cell r="D10859" t="str">
            <v>KK</v>
          </cell>
          <cell r="E10859" t="str">
            <v>KKD</v>
          </cell>
          <cell r="F10859">
            <v>750</v>
          </cell>
          <cell r="G10859">
            <v>917463</v>
          </cell>
          <cell r="H10859">
            <v>10.53</v>
          </cell>
          <cell r="I10859" t="str">
            <v>X</v>
          </cell>
          <cell r="J10859"/>
        </row>
        <row r="10860">
          <cell r="A10860">
            <v>915715</v>
          </cell>
          <cell r="B10860" t="str">
            <v>GIRARD ZIN NAPA OLD V'16/18 750ml</v>
          </cell>
          <cell r="C10860" t="str">
            <v>P</v>
          </cell>
          <cell r="D10860" t="str">
            <v>PL</v>
          </cell>
          <cell r="E10860" t="str">
            <v>PLH</v>
          </cell>
          <cell r="F10860">
            <v>750</v>
          </cell>
          <cell r="G10860">
            <v>915715</v>
          </cell>
          <cell r="H10860">
            <v>26.06</v>
          </cell>
          <cell r="I10860" t="str">
            <v>X</v>
          </cell>
          <cell r="J10860"/>
        </row>
        <row r="10861">
          <cell r="A10861">
            <v>923971</v>
          </cell>
          <cell r="B10861" t="str">
            <v>GIULIANA MIXED CASE 750ml</v>
          </cell>
          <cell r="C10861" t="str">
            <v>Y</v>
          </cell>
          <cell r="D10861" t="str">
            <v>YS</v>
          </cell>
          <cell r="E10861" t="str">
            <v>YSE</v>
          </cell>
          <cell r="F10861">
            <v>750</v>
          </cell>
          <cell r="G10861">
            <v>923971</v>
          </cell>
          <cell r="H10861">
            <v>39.99</v>
          </cell>
          <cell r="I10861" t="str">
            <v>S</v>
          </cell>
          <cell r="J10861"/>
        </row>
        <row r="10862">
          <cell r="A10862">
            <v>923533</v>
          </cell>
          <cell r="B10862" t="str">
            <v>GIULIANO ROSATI MONT. D'ABRUZZIO 1500ml</v>
          </cell>
          <cell r="C10862" t="str">
            <v>P</v>
          </cell>
          <cell r="D10862" t="str">
            <v>PR</v>
          </cell>
          <cell r="E10862" t="str">
            <v>PRK</v>
          </cell>
          <cell r="F10862">
            <v>1500</v>
          </cell>
          <cell r="G10862">
            <v>923533</v>
          </cell>
          <cell r="H10862">
            <v>14.44</v>
          </cell>
          <cell r="I10862">
            <v>1</v>
          </cell>
          <cell r="J10862"/>
        </row>
        <row r="10863">
          <cell r="A10863">
            <v>912384</v>
          </cell>
          <cell r="B10863" t="str">
            <v>GIUSEPPE &amp; LUIGI PINOT GRIGIO 750ml</v>
          </cell>
          <cell r="C10863" t="str">
            <v>Y</v>
          </cell>
          <cell r="D10863" t="str">
            <v>YS</v>
          </cell>
          <cell r="E10863" t="str">
            <v>YSE</v>
          </cell>
          <cell r="F10863">
            <v>750</v>
          </cell>
          <cell r="G10863">
            <v>912384</v>
          </cell>
          <cell r="H10863">
            <v>11.06</v>
          </cell>
          <cell r="I10863" t="str">
            <v>S</v>
          </cell>
          <cell r="J10863"/>
        </row>
        <row r="10864">
          <cell r="A10864">
            <v>912337</v>
          </cell>
          <cell r="B10864" t="str">
            <v>GIUSEPPE &amp; LUIGI PROSECCO 750ml</v>
          </cell>
          <cell r="C10864" t="str">
            <v>Y</v>
          </cell>
          <cell r="D10864" t="str">
            <v>YS</v>
          </cell>
          <cell r="E10864" t="str">
            <v>YSE</v>
          </cell>
          <cell r="F10864">
            <v>750</v>
          </cell>
          <cell r="G10864">
            <v>912337</v>
          </cell>
          <cell r="H10864">
            <v>12.99</v>
          </cell>
          <cell r="I10864" t="str">
            <v>S</v>
          </cell>
          <cell r="J10864"/>
        </row>
        <row r="10865">
          <cell r="A10865">
            <v>953967</v>
          </cell>
          <cell r="B10865" t="str">
            <v>GIUSEPPE CORTESE DOLCETTO 750ml</v>
          </cell>
          <cell r="C10865" t="str">
            <v>Y</v>
          </cell>
          <cell r="D10865" t="str">
            <v>YS</v>
          </cell>
          <cell r="E10865" t="str">
            <v>YSE</v>
          </cell>
          <cell r="F10865">
            <v>750</v>
          </cell>
          <cell r="G10865">
            <v>953967</v>
          </cell>
          <cell r="H10865">
            <v>23.99</v>
          </cell>
          <cell r="I10865" t="str">
            <v>S</v>
          </cell>
          <cell r="J10865"/>
        </row>
        <row r="10866">
          <cell r="A10866">
            <v>919612</v>
          </cell>
          <cell r="B10866" t="str">
            <v>GIVON BRANDY 750ml</v>
          </cell>
          <cell r="C10866" t="str">
            <v>Y</v>
          </cell>
          <cell r="D10866" t="str">
            <v>YS</v>
          </cell>
          <cell r="E10866" t="str">
            <v>YSC</v>
          </cell>
          <cell r="F10866">
            <v>750</v>
          </cell>
          <cell r="G10866">
            <v>919612</v>
          </cell>
          <cell r="H10866">
            <v>14.97</v>
          </cell>
          <cell r="I10866" t="str">
            <v>S</v>
          </cell>
          <cell r="J10866"/>
        </row>
        <row r="10867">
          <cell r="A10867">
            <v>948778</v>
          </cell>
          <cell r="B10867" t="str">
            <v>GIVON FRENCH COLOMBARD 750ml</v>
          </cell>
          <cell r="C10867" t="str">
            <v>Y</v>
          </cell>
          <cell r="D10867" t="str">
            <v>YS</v>
          </cell>
          <cell r="E10867" t="str">
            <v>YSE</v>
          </cell>
          <cell r="F10867">
            <v>750</v>
          </cell>
          <cell r="G10867">
            <v>948778</v>
          </cell>
          <cell r="H10867">
            <v>8.15</v>
          </cell>
          <cell r="I10867" t="str">
            <v>S</v>
          </cell>
          <cell r="J10867"/>
        </row>
        <row r="10868">
          <cell r="A10868">
            <v>36560</v>
          </cell>
          <cell r="B10868" t="str">
            <v>GLACIER 45 VODKA 750ml</v>
          </cell>
          <cell r="C10868" t="str">
            <v>A</v>
          </cell>
          <cell r="D10868" t="str">
            <v>AD</v>
          </cell>
          <cell r="E10868" t="str">
            <v>ADF</v>
          </cell>
          <cell r="F10868">
            <v>750</v>
          </cell>
          <cell r="G10868">
            <v>36560</v>
          </cell>
          <cell r="H10868">
            <v>22.1</v>
          </cell>
          <cell r="I10868" t="str">
            <v>D</v>
          </cell>
          <cell r="J10868"/>
        </row>
        <row r="10869">
          <cell r="A10869">
            <v>907401</v>
          </cell>
          <cell r="B10869" t="str">
            <v>GLAETZER GRUNER VELTLINER 07 750ml</v>
          </cell>
          <cell r="C10869" t="str">
            <v>Y</v>
          </cell>
          <cell r="D10869" t="str">
            <v>YS</v>
          </cell>
          <cell r="E10869" t="str">
            <v>YSE</v>
          </cell>
          <cell r="F10869">
            <v>750</v>
          </cell>
          <cell r="G10869">
            <v>907401</v>
          </cell>
          <cell r="H10869">
            <v>15.27</v>
          </cell>
          <cell r="I10869" t="str">
            <v>X</v>
          </cell>
          <cell r="J10869"/>
        </row>
        <row r="10870">
          <cell r="A10870">
            <v>924227</v>
          </cell>
          <cell r="B10870" t="str">
            <v>GLASS FROG PIQUETTE 2021 750ml</v>
          </cell>
          <cell r="C10870" t="str">
            <v>Y</v>
          </cell>
          <cell r="D10870" t="str">
            <v>YS</v>
          </cell>
          <cell r="E10870" t="str">
            <v>YSE</v>
          </cell>
          <cell r="F10870">
            <v>750</v>
          </cell>
          <cell r="G10870">
            <v>924227</v>
          </cell>
          <cell r="H10870">
            <v>23.99</v>
          </cell>
          <cell r="I10870" t="str">
            <v>S</v>
          </cell>
          <cell r="J10870"/>
        </row>
        <row r="10871">
          <cell r="A10871">
            <v>950027</v>
          </cell>
          <cell r="B10871" t="str">
            <v>GLASS MOUNTAIN CHARDONNAY 750ml</v>
          </cell>
          <cell r="C10871" t="str">
            <v>K</v>
          </cell>
          <cell r="D10871" t="str">
            <v>KK</v>
          </cell>
          <cell r="E10871" t="str">
            <v>KKB</v>
          </cell>
          <cell r="F10871">
            <v>750</v>
          </cell>
          <cell r="G10871">
            <v>950027</v>
          </cell>
          <cell r="H10871">
            <v>8.08</v>
          </cell>
          <cell r="I10871" t="str">
            <v>S</v>
          </cell>
          <cell r="J10871"/>
        </row>
        <row r="10872">
          <cell r="A10872">
            <v>919657</v>
          </cell>
          <cell r="B10872" t="str">
            <v>GLASS MOUNTAIN MERLOT 750ml</v>
          </cell>
          <cell r="C10872" t="str">
            <v>Y</v>
          </cell>
          <cell r="D10872" t="str">
            <v>YS</v>
          </cell>
          <cell r="E10872" t="str">
            <v>YSE</v>
          </cell>
          <cell r="F10872">
            <v>750</v>
          </cell>
          <cell r="G10872">
            <v>919657</v>
          </cell>
          <cell r="H10872">
            <v>7.27</v>
          </cell>
          <cell r="I10872" t="str">
            <v>S</v>
          </cell>
          <cell r="J10872"/>
        </row>
        <row r="10873">
          <cell r="A10873">
            <v>65086</v>
          </cell>
          <cell r="B10873" t="str">
            <v>GLAYVA SCOTCH LIQ. 750ml</v>
          </cell>
          <cell r="C10873" t="str">
            <v>Y</v>
          </cell>
          <cell r="D10873" t="str">
            <v>YS</v>
          </cell>
          <cell r="E10873" t="str">
            <v>YSA</v>
          </cell>
          <cell r="F10873">
            <v>750</v>
          </cell>
          <cell r="G10873">
            <v>65086</v>
          </cell>
          <cell r="H10873">
            <v>27.58</v>
          </cell>
          <cell r="I10873" t="str">
            <v>S</v>
          </cell>
          <cell r="J10873"/>
        </row>
        <row r="10874">
          <cell r="A10874">
            <v>952225</v>
          </cell>
          <cell r="B10874" t="str">
            <v>GLAZEBROOK SAUVIGNON BLANC 750ml</v>
          </cell>
          <cell r="C10874" t="str">
            <v>Y</v>
          </cell>
          <cell r="D10874" t="str">
            <v>YS</v>
          </cell>
          <cell r="E10874" t="str">
            <v>YSE</v>
          </cell>
          <cell r="F10874">
            <v>750</v>
          </cell>
          <cell r="G10874">
            <v>952225</v>
          </cell>
          <cell r="H10874">
            <v>11.5</v>
          </cell>
          <cell r="I10874" t="str">
            <v>S</v>
          </cell>
          <cell r="J10874"/>
        </row>
        <row r="10875">
          <cell r="A10875">
            <v>916192</v>
          </cell>
          <cell r="B10875" t="str">
            <v>GLEM CARLOU CHARD PAARL'08/9 750ml</v>
          </cell>
          <cell r="C10875" t="str">
            <v>K</v>
          </cell>
          <cell r="D10875" t="str">
            <v>KR</v>
          </cell>
          <cell r="E10875" t="str">
            <v>KRQ</v>
          </cell>
          <cell r="F10875">
            <v>750</v>
          </cell>
          <cell r="G10875">
            <v>916192</v>
          </cell>
          <cell r="H10875">
            <v>15.14</v>
          </cell>
          <cell r="I10875" t="str">
            <v>X</v>
          </cell>
          <cell r="J10875"/>
        </row>
        <row r="10876">
          <cell r="A10876">
            <v>916519</v>
          </cell>
          <cell r="B10876" t="str">
            <v>GLEN CARLOU CABERNET SA'06 750ml</v>
          </cell>
          <cell r="C10876" t="str">
            <v>P</v>
          </cell>
          <cell r="D10876" t="str">
            <v>PR</v>
          </cell>
          <cell r="E10876" t="str">
            <v>PRS</v>
          </cell>
          <cell r="F10876">
            <v>750</v>
          </cell>
          <cell r="G10876">
            <v>916519</v>
          </cell>
          <cell r="H10876">
            <v>18.350000000000001</v>
          </cell>
          <cell r="I10876" t="str">
            <v>X</v>
          </cell>
          <cell r="J10876"/>
        </row>
        <row r="10877">
          <cell r="A10877">
            <v>917229</v>
          </cell>
          <cell r="B10877" t="str">
            <v>GLEN CARLOU GRAND CLASSIQUE'11/12 750ml</v>
          </cell>
          <cell r="C10877" t="str">
            <v>P</v>
          </cell>
          <cell r="D10877" t="str">
            <v>PR</v>
          </cell>
          <cell r="E10877" t="str">
            <v>PRS</v>
          </cell>
          <cell r="F10877">
            <v>750</v>
          </cell>
          <cell r="G10877">
            <v>917229</v>
          </cell>
          <cell r="H10877">
            <v>19.149999999999999</v>
          </cell>
          <cell r="I10877" t="str">
            <v>X</v>
          </cell>
          <cell r="J10877"/>
        </row>
        <row r="10878">
          <cell r="A10878">
            <v>5615</v>
          </cell>
          <cell r="B10878" t="str">
            <v>GLEN ELGIN 18YR 750ml</v>
          </cell>
          <cell r="C10878" t="str">
            <v>L</v>
          </cell>
          <cell r="D10878" t="str">
            <v>LA</v>
          </cell>
          <cell r="E10878" t="str">
            <v>LAS</v>
          </cell>
          <cell r="F10878">
            <v>750</v>
          </cell>
          <cell r="G10878">
            <v>5615</v>
          </cell>
          <cell r="H10878">
            <v>349.99</v>
          </cell>
          <cell r="I10878" t="str">
            <v>A</v>
          </cell>
          <cell r="J10878"/>
        </row>
        <row r="10879">
          <cell r="A10879">
            <v>468840</v>
          </cell>
          <cell r="B10879" t="str">
            <v>GLEN ELLEN CABERNET SAUVIGNON RES 750ml</v>
          </cell>
          <cell r="C10879" t="str">
            <v>P</v>
          </cell>
          <cell r="D10879" t="str">
            <v>PL</v>
          </cell>
          <cell r="E10879" t="str">
            <v>PLB</v>
          </cell>
          <cell r="F10879">
            <v>750</v>
          </cell>
          <cell r="G10879">
            <v>468840</v>
          </cell>
          <cell r="H10879">
            <v>7.99</v>
          </cell>
          <cell r="I10879">
            <v>1</v>
          </cell>
          <cell r="J10879"/>
        </row>
        <row r="10880">
          <cell r="A10880">
            <v>468820</v>
          </cell>
          <cell r="B10880" t="str">
            <v>GLEN ELLEN CABERNET SAUVIGNON RES 1500ml</v>
          </cell>
          <cell r="C10880" t="str">
            <v>P</v>
          </cell>
          <cell r="D10880" t="str">
            <v>PL</v>
          </cell>
          <cell r="E10880" t="str">
            <v>PLB</v>
          </cell>
          <cell r="F10880">
            <v>1500</v>
          </cell>
          <cell r="G10880">
            <v>468820</v>
          </cell>
          <cell r="H10880">
            <v>11.99</v>
          </cell>
          <cell r="I10880" t="str">
            <v>D</v>
          </cell>
          <cell r="J10880"/>
        </row>
        <row r="10881">
          <cell r="A10881">
            <v>568100</v>
          </cell>
          <cell r="B10881" t="str">
            <v>GLEN ELLEN CHARDONNAY RESERVE 750ml</v>
          </cell>
          <cell r="C10881" t="str">
            <v>K</v>
          </cell>
          <cell r="D10881" t="str">
            <v>KK</v>
          </cell>
          <cell r="E10881" t="str">
            <v>KKB</v>
          </cell>
          <cell r="F10881">
            <v>750</v>
          </cell>
          <cell r="G10881">
            <v>568100</v>
          </cell>
          <cell r="H10881">
            <v>7.99</v>
          </cell>
          <cell r="I10881">
            <v>1</v>
          </cell>
          <cell r="J10881"/>
        </row>
        <row r="10882">
          <cell r="A10882">
            <v>568105</v>
          </cell>
          <cell r="B10882" t="str">
            <v>GLEN ELLEN CHARDONNAY RESERVE 1500ml</v>
          </cell>
          <cell r="C10882" t="str">
            <v>K</v>
          </cell>
          <cell r="D10882" t="str">
            <v>KK</v>
          </cell>
          <cell r="E10882" t="str">
            <v>KKB</v>
          </cell>
          <cell r="F10882">
            <v>1500</v>
          </cell>
          <cell r="G10882">
            <v>568105</v>
          </cell>
          <cell r="H10882">
            <v>11.99</v>
          </cell>
          <cell r="I10882">
            <v>1</v>
          </cell>
          <cell r="J10882"/>
        </row>
        <row r="10883">
          <cell r="A10883">
            <v>468858</v>
          </cell>
          <cell r="B10883" t="str">
            <v>GLEN ELLEN MERLOT RESERVE 1500ml</v>
          </cell>
          <cell r="C10883" t="str">
            <v>P</v>
          </cell>
          <cell r="D10883" t="str">
            <v>PL</v>
          </cell>
          <cell r="E10883" t="str">
            <v>PLF</v>
          </cell>
          <cell r="F10883">
            <v>1500</v>
          </cell>
          <cell r="G10883">
            <v>468858</v>
          </cell>
          <cell r="H10883">
            <v>11.99</v>
          </cell>
          <cell r="I10883">
            <v>1</v>
          </cell>
          <cell r="J10883"/>
        </row>
        <row r="10884">
          <cell r="A10884">
            <v>570690</v>
          </cell>
          <cell r="B10884" t="str">
            <v>GLEN ELLEN PINOT GRIGIO RESERVE 1500ml</v>
          </cell>
          <cell r="C10884" t="str">
            <v>K</v>
          </cell>
          <cell r="D10884" t="str">
            <v>KK</v>
          </cell>
          <cell r="E10884" t="str">
            <v>KKH</v>
          </cell>
          <cell r="F10884">
            <v>1500</v>
          </cell>
          <cell r="G10884">
            <v>570690</v>
          </cell>
          <cell r="H10884">
            <v>11.99</v>
          </cell>
          <cell r="I10884">
            <v>1</v>
          </cell>
          <cell r="J10884"/>
        </row>
        <row r="10885">
          <cell r="A10885">
            <v>468843</v>
          </cell>
          <cell r="B10885" t="str">
            <v>GLEN ELLEN PROP CABERNET 1500ml</v>
          </cell>
          <cell r="C10885" t="str">
            <v>P</v>
          </cell>
          <cell r="D10885" t="str">
            <v>PL</v>
          </cell>
          <cell r="E10885" t="str">
            <v>PLB</v>
          </cell>
          <cell r="F10885">
            <v>1500</v>
          </cell>
          <cell r="G10885">
            <v>468843</v>
          </cell>
          <cell r="H10885">
            <v>11.81</v>
          </cell>
          <cell r="I10885" t="str">
            <v>D</v>
          </cell>
          <cell r="J10885"/>
        </row>
        <row r="10886">
          <cell r="A10886">
            <v>4947</v>
          </cell>
          <cell r="B10886" t="str">
            <v>GLEN GARIOCH 1797 RESERVE 750ml</v>
          </cell>
          <cell r="C10886" t="str">
            <v>Y</v>
          </cell>
          <cell r="D10886" t="str">
            <v>YS</v>
          </cell>
          <cell r="E10886" t="str">
            <v>YSA</v>
          </cell>
          <cell r="F10886">
            <v>750</v>
          </cell>
          <cell r="G10886">
            <v>4947</v>
          </cell>
          <cell r="H10886">
            <v>44.99</v>
          </cell>
          <cell r="I10886" t="str">
            <v>S</v>
          </cell>
          <cell r="J10886"/>
        </row>
        <row r="10887">
          <cell r="A10887">
            <v>5201</v>
          </cell>
          <cell r="B10887" t="str">
            <v>GLEN GRANT 12 YR 750ml</v>
          </cell>
          <cell r="C10887" t="str">
            <v>A</v>
          </cell>
          <cell r="D10887" t="str">
            <v>AW</v>
          </cell>
          <cell r="E10887" t="str">
            <v>AWS</v>
          </cell>
          <cell r="F10887">
            <v>750</v>
          </cell>
          <cell r="G10887">
            <v>5201</v>
          </cell>
          <cell r="H10887">
            <v>54.99</v>
          </cell>
          <cell r="I10887">
            <v>1</v>
          </cell>
          <cell r="J10887"/>
        </row>
        <row r="10888">
          <cell r="A10888">
            <v>101519</v>
          </cell>
          <cell r="B10888" t="str">
            <v>GLEN MORAY PORT CASK GIFT PACK 750ml</v>
          </cell>
          <cell r="C10888" t="str">
            <v>Y</v>
          </cell>
          <cell r="D10888" t="str">
            <v>YG</v>
          </cell>
          <cell r="E10888" t="str">
            <v>YGA</v>
          </cell>
          <cell r="F10888">
            <v>750</v>
          </cell>
          <cell r="G10888">
            <v>101519</v>
          </cell>
          <cell r="H10888">
            <v>18.98</v>
          </cell>
          <cell r="I10888" t="str">
            <v>D</v>
          </cell>
          <cell r="J10888"/>
        </row>
        <row r="10889">
          <cell r="A10889">
            <v>4959</v>
          </cell>
          <cell r="B10889" t="str">
            <v>GLEN MORAY SINGLE MALT 12YR 750ml</v>
          </cell>
          <cell r="C10889" t="str">
            <v>Y</v>
          </cell>
          <cell r="D10889" t="str">
            <v>YS</v>
          </cell>
          <cell r="E10889" t="str">
            <v>YSA</v>
          </cell>
          <cell r="F10889">
            <v>750</v>
          </cell>
          <cell r="G10889">
            <v>4959</v>
          </cell>
          <cell r="H10889">
            <v>39.99</v>
          </cell>
          <cell r="I10889" t="str">
            <v>S</v>
          </cell>
          <cell r="J10889"/>
        </row>
        <row r="10890">
          <cell r="A10890">
            <v>5939</v>
          </cell>
          <cell r="B10890" t="str">
            <v>GLEN SCOTIA 18 YEAR OLD 750ml</v>
          </cell>
          <cell r="C10890" t="str">
            <v>Y</v>
          </cell>
          <cell r="D10890" t="str">
            <v>YS</v>
          </cell>
          <cell r="E10890" t="str">
            <v>YSA</v>
          </cell>
          <cell r="F10890">
            <v>750</v>
          </cell>
          <cell r="G10890">
            <v>5939</v>
          </cell>
          <cell r="H10890">
            <v>110.13</v>
          </cell>
          <cell r="I10890" t="str">
            <v>S</v>
          </cell>
          <cell r="J10890"/>
        </row>
        <row r="10891">
          <cell r="A10891">
            <v>5783</v>
          </cell>
          <cell r="B10891" t="str">
            <v>GLENDRONACH 15 YEAR 750ml</v>
          </cell>
          <cell r="C10891" t="str">
            <v>L</v>
          </cell>
          <cell r="D10891" t="str">
            <v>LA</v>
          </cell>
          <cell r="E10891" t="str">
            <v>LAS</v>
          </cell>
          <cell r="F10891">
            <v>750</v>
          </cell>
          <cell r="G10891">
            <v>5783</v>
          </cell>
          <cell r="H10891">
            <v>94.99</v>
          </cell>
          <cell r="I10891" t="str">
            <v>A</v>
          </cell>
          <cell r="J10891"/>
        </row>
        <row r="10892">
          <cell r="A10892">
            <v>5215</v>
          </cell>
          <cell r="B10892" t="str">
            <v>GLENDRONACH 18YR 750ml</v>
          </cell>
          <cell r="C10892" t="str">
            <v>L</v>
          </cell>
          <cell r="D10892" t="str">
            <v>LA</v>
          </cell>
          <cell r="E10892" t="str">
            <v>LAS</v>
          </cell>
          <cell r="F10892">
            <v>750</v>
          </cell>
          <cell r="G10892">
            <v>5215</v>
          </cell>
          <cell r="H10892">
            <v>149.99</v>
          </cell>
          <cell r="I10892" t="str">
            <v>A</v>
          </cell>
          <cell r="J10892"/>
        </row>
        <row r="10893">
          <cell r="A10893">
            <v>4965</v>
          </cell>
          <cell r="B10893" t="str">
            <v>GLENDRONACH 21YR PARLIAMENT 750ml</v>
          </cell>
          <cell r="C10893" t="str">
            <v>Y</v>
          </cell>
          <cell r="D10893" t="str">
            <v>YS</v>
          </cell>
          <cell r="E10893" t="str">
            <v>YSA</v>
          </cell>
          <cell r="F10893">
            <v>750</v>
          </cell>
          <cell r="G10893">
            <v>4965</v>
          </cell>
          <cell r="H10893">
            <v>259.99</v>
          </cell>
          <cell r="I10893" t="str">
            <v>S</v>
          </cell>
          <cell r="J10893"/>
        </row>
        <row r="10894">
          <cell r="A10894">
            <v>5287</v>
          </cell>
          <cell r="B10894" t="str">
            <v>GLENDRONACH 25 YR 1994 750ml</v>
          </cell>
          <cell r="C10894" t="str">
            <v>L</v>
          </cell>
          <cell r="D10894" t="str">
            <v>LA</v>
          </cell>
          <cell r="E10894" t="str">
            <v>LAS</v>
          </cell>
          <cell r="F10894">
            <v>750</v>
          </cell>
          <cell r="G10894">
            <v>5287</v>
          </cell>
          <cell r="H10894">
            <v>414.99</v>
          </cell>
          <cell r="I10894" t="str">
            <v>A</v>
          </cell>
          <cell r="J10894"/>
        </row>
        <row r="10895">
          <cell r="A10895">
            <v>7102</v>
          </cell>
          <cell r="B10895" t="str">
            <v>GLENDRONACH 27YR 1993 750ml</v>
          </cell>
          <cell r="C10895" t="str">
            <v>L</v>
          </cell>
          <cell r="D10895" t="str">
            <v>LA</v>
          </cell>
          <cell r="E10895" t="str">
            <v>LAS</v>
          </cell>
          <cell r="F10895">
            <v>750</v>
          </cell>
          <cell r="G10895">
            <v>7102</v>
          </cell>
          <cell r="H10895">
            <v>599.99</v>
          </cell>
          <cell r="I10895" t="str">
            <v>A</v>
          </cell>
          <cell r="J10895"/>
        </row>
        <row r="10896">
          <cell r="A10896">
            <v>6548</v>
          </cell>
          <cell r="B10896" t="str">
            <v>GLENDRONACH 28 1992 CASK 6052 700ml</v>
          </cell>
          <cell r="C10896" t="str">
            <v>A</v>
          </cell>
          <cell r="D10896" t="str">
            <v>AW</v>
          </cell>
          <cell r="E10896" t="str">
            <v>AWS</v>
          </cell>
          <cell r="F10896">
            <v>700</v>
          </cell>
          <cell r="G10896">
            <v>6548</v>
          </cell>
          <cell r="H10896">
            <v>719.99</v>
          </cell>
          <cell r="I10896" t="str">
            <v>A</v>
          </cell>
          <cell r="J10896"/>
        </row>
        <row r="10897">
          <cell r="A10897">
            <v>921408</v>
          </cell>
          <cell r="B10897" t="str">
            <v>GLENDRONACH CASK 12 YR 750ml</v>
          </cell>
          <cell r="C10897" t="str">
            <v>Y</v>
          </cell>
          <cell r="D10897" t="str">
            <v>YS</v>
          </cell>
          <cell r="E10897" t="str">
            <v>YSA</v>
          </cell>
          <cell r="F10897">
            <v>750</v>
          </cell>
          <cell r="G10897">
            <v>921408</v>
          </cell>
          <cell r="H10897">
            <v>119.99</v>
          </cell>
          <cell r="I10897" t="str">
            <v>U</v>
          </cell>
          <cell r="J10897"/>
        </row>
        <row r="10898">
          <cell r="A10898">
            <v>921407</v>
          </cell>
          <cell r="B10898" t="str">
            <v>GLENDRONACH CASK 27 YR 750ml</v>
          </cell>
          <cell r="C10898" t="str">
            <v>Y</v>
          </cell>
          <cell r="D10898" t="str">
            <v>YS</v>
          </cell>
          <cell r="E10898" t="str">
            <v>YSA</v>
          </cell>
          <cell r="F10898">
            <v>750</v>
          </cell>
          <cell r="G10898">
            <v>921407</v>
          </cell>
          <cell r="H10898">
            <v>599.99</v>
          </cell>
          <cell r="I10898" t="str">
            <v>S</v>
          </cell>
          <cell r="J10898"/>
        </row>
        <row r="10899">
          <cell r="A10899">
            <v>5199</v>
          </cell>
          <cell r="B10899" t="str">
            <v>GLENDRONACH PEATED 750ml</v>
          </cell>
          <cell r="C10899" t="str">
            <v>Y</v>
          </cell>
          <cell r="D10899" t="str">
            <v>YS</v>
          </cell>
          <cell r="E10899" t="str">
            <v>YSA</v>
          </cell>
          <cell r="F10899">
            <v>750</v>
          </cell>
          <cell r="G10899">
            <v>5199</v>
          </cell>
          <cell r="H10899">
            <v>75.13</v>
          </cell>
          <cell r="I10899" t="str">
            <v>S</v>
          </cell>
          <cell r="J10899"/>
        </row>
        <row r="10900">
          <cell r="A10900">
            <v>5829</v>
          </cell>
          <cell r="B10900" t="str">
            <v>GLENDRONACH PORTWOOD 750ml</v>
          </cell>
          <cell r="C10900" t="str">
            <v>L</v>
          </cell>
          <cell r="D10900" t="str">
            <v>LA</v>
          </cell>
          <cell r="E10900" t="str">
            <v>LAS</v>
          </cell>
          <cell r="F10900">
            <v>750</v>
          </cell>
          <cell r="G10900">
            <v>5829</v>
          </cell>
          <cell r="H10900">
            <v>89.99</v>
          </cell>
          <cell r="I10900" t="str">
            <v>A</v>
          </cell>
          <cell r="J10900"/>
        </row>
        <row r="10901">
          <cell r="A10901">
            <v>4972</v>
          </cell>
          <cell r="B10901" t="str">
            <v>GLENDRONACH SHERRY CASK SCOTCH 750ml</v>
          </cell>
          <cell r="C10901" t="str">
            <v>A</v>
          </cell>
          <cell r="D10901" t="str">
            <v>AW</v>
          </cell>
          <cell r="E10901" t="str">
            <v>AWS</v>
          </cell>
          <cell r="F10901">
            <v>750</v>
          </cell>
          <cell r="G10901">
            <v>4972</v>
          </cell>
          <cell r="H10901">
            <v>69.989999999999995</v>
          </cell>
          <cell r="I10901">
            <v>1</v>
          </cell>
          <cell r="J10901"/>
        </row>
        <row r="10902">
          <cell r="A10902">
            <v>924511</v>
          </cell>
          <cell r="B10902" t="str">
            <v>GLENELLY ESTATE RES CABERNET SAUV 750ml</v>
          </cell>
          <cell r="C10902" t="str">
            <v>Y</v>
          </cell>
          <cell r="D10902" t="str">
            <v>YS</v>
          </cell>
          <cell r="E10902" t="str">
            <v>YSE</v>
          </cell>
          <cell r="F10902">
            <v>750</v>
          </cell>
          <cell r="G10902">
            <v>924511</v>
          </cell>
          <cell r="H10902">
            <v>22.88</v>
          </cell>
          <cell r="I10902" t="str">
            <v>S</v>
          </cell>
          <cell r="J10902"/>
        </row>
        <row r="10903">
          <cell r="A10903">
            <v>4989</v>
          </cell>
          <cell r="B10903" t="str">
            <v>GLENFARCLAS 10YR SINGLE MALT SCOTCH750ml</v>
          </cell>
          <cell r="C10903" t="str">
            <v>A</v>
          </cell>
          <cell r="D10903" t="str">
            <v>AW</v>
          </cell>
          <cell r="E10903" t="str">
            <v>AWR</v>
          </cell>
          <cell r="F10903">
            <v>750</v>
          </cell>
          <cell r="G10903">
            <v>4989</v>
          </cell>
          <cell r="H10903">
            <v>39.99</v>
          </cell>
          <cell r="I10903">
            <v>1</v>
          </cell>
          <cell r="J10903"/>
        </row>
        <row r="10904">
          <cell r="A10904">
            <v>4993</v>
          </cell>
          <cell r="B10904" t="str">
            <v>GLENFARCLAS 12 YR SCOTCH 750ml</v>
          </cell>
          <cell r="C10904" t="str">
            <v>A</v>
          </cell>
          <cell r="D10904" t="str">
            <v>AW</v>
          </cell>
          <cell r="E10904" t="str">
            <v>AWS</v>
          </cell>
          <cell r="F10904">
            <v>750</v>
          </cell>
          <cell r="G10904">
            <v>4993</v>
          </cell>
          <cell r="H10904">
            <v>52.99</v>
          </cell>
          <cell r="I10904" t="str">
            <v>D</v>
          </cell>
          <cell r="J10904"/>
        </row>
        <row r="10905">
          <cell r="A10905">
            <v>4985</v>
          </cell>
          <cell r="B10905" t="str">
            <v>GLENFARCLAS 21YR SCOTCH 750ml</v>
          </cell>
          <cell r="C10905" t="str">
            <v>A</v>
          </cell>
          <cell r="D10905" t="str">
            <v>AW</v>
          </cell>
          <cell r="E10905" t="str">
            <v>AWS</v>
          </cell>
          <cell r="F10905">
            <v>750</v>
          </cell>
          <cell r="G10905">
            <v>4985</v>
          </cell>
          <cell r="H10905">
            <v>149.99</v>
          </cell>
          <cell r="I10905" t="str">
            <v>L</v>
          </cell>
          <cell r="J10905"/>
        </row>
        <row r="10906">
          <cell r="A10906">
            <v>4990</v>
          </cell>
          <cell r="B10906" t="str">
            <v>GLENFARCLAS 25YR SCOTCH 750ml</v>
          </cell>
          <cell r="C10906" t="str">
            <v>A</v>
          </cell>
          <cell r="D10906" t="str">
            <v>AW</v>
          </cell>
          <cell r="E10906" t="str">
            <v>AWS</v>
          </cell>
          <cell r="F10906">
            <v>750</v>
          </cell>
          <cell r="G10906">
            <v>4990</v>
          </cell>
          <cell r="H10906">
            <v>189.99</v>
          </cell>
          <cell r="I10906" t="str">
            <v>L</v>
          </cell>
          <cell r="J10906"/>
        </row>
        <row r="10907">
          <cell r="A10907">
            <v>5009</v>
          </cell>
          <cell r="B10907" t="str">
            <v>GLENFIDDICH SCOTCH 30YRS 750ml</v>
          </cell>
          <cell r="C10907" t="str">
            <v>A</v>
          </cell>
          <cell r="D10907" t="str">
            <v>AW</v>
          </cell>
          <cell r="E10907" t="str">
            <v>AWS</v>
          </cell>
          <cell r="F10907">
            <v>750</v>
          </cell>
          <cell r="G10907">
            <v>5009</v>
          </cell>
          <cell r="H10907">
            <v>1349.99</v>
          </cell>
          <cell r="I10907" t="str">
            <v>L</v>
          </cell>
          <cell r="J10907"/>
        </row>
        <row r="10908">
          <cell r="A10908">
            <v>5159</v>
          </cell>
          <cell r="B10908" t="str">
            <v>GLENFIDDICH 14 YR 750ml</v>
          </cell>
          <cell r="C10908" t="str">
            <v>A</v>
          </cell>
          <cell r="D10908" t="str">
            <v>AW</v>
          </cell>
          <cell r="E10908" t="str">
            <v>AWS</v>
          </cell>
          <cell r="F10908">
            <v>750</v>
          </cell>
          <cell r="G10908">
            <v>5159</v>
          </cell>
          <cell r="H10908">
            <v>59.99</v>
          </cell>
          <cell r="I10908">
            <v>1</v>
          </cell>
          <cell r="J10908"/>
        </row>
        <row r="10909">
          <cell r="A10909">
            <v>5157</v>
          </cell>
          <cell r="B10909" t="str">
            <v>GLENFIDDICH 18YR SINGLE MALT S 750ml</v>
          </cell>
          <cell r="C10909" t="str">
            <v>A</v>
          </cell>
          <cell r="D10909" t="str">
            <v>AW</v>
          </cell>
          <cell r="E10909" t="str">
            <v>AWS</v>
          </cell>
          <cell r="F10909">
            <v>750</v>
          </cell>
          <cell r="G10909">
            <v>5157</v>
          </cell>
          <cell r="H10909">
            <v>139.99</v>
          </cell>
          <cell r="I10909">
            <v>1</v>
          </cell>
          <cell r="J10909"/>
        </row>
        <row r="10910">
          <cell r="A10910">
            <v>4971</v>
          </cell>
          <cell r="B10910" t="str">
            <v>GLENFIDDICH 19YR AGE OF DISCOVERY 750ml</v>
          </cell>
          <cell r="C10910" t="str">
            <v>A</v>
          </cell>
          <cell r="D10910" t="str">
            <v>AW</v>
          </cell>
          <cell r="E10910" t="str">
            <v>AWR</v>
          </cell>
          <cell r="F10910">
            <v>750</v>
          </cell>
          <cell r="G10910">
            <v>4971</v>
          </cell>
          <cell r="H10910">
            <v>163.99</v>
          </cell>
          <cell r="I10910" t="str">
            <v>X</v>
          </cell>
          <cell r="J10910"/>
        </row>
        <row r="10911">
          <cell r="A10911">
            <v>5002</v>
          </cell>
          <cell r="B10911" t="str">
            <v>GLENFIDDICH 21YR GRN RSV RUM CASK 750ml</v>
          </cell>
          <cell r="C10911" t="str">
            <v>A</v>
          </cell>
          <cell r="D10911" t="str">
            <v>AW</v>
          </cell>
          <cell r="E10911" t="str">
            <v>AWS</v>
          </cell>
          <cell r="F10911">
            <v>750</v>
          </cell>
          <cell r="G10911">
            <v>5002</v>
          </cell>
          <cell r="H10911">
            <v>259.99</v>
          </cell>
          <cell r="I10911" t="str">
            <v>L</v>
          </cell>
          <cell r="J10911"/>
        </row>
        <row r="10912">
          <cell r="A10912">
            <v>5896</v>
          </cell>
          <cell r="B10912" t="str">
            <v>GLENFIDDICH 23 YR GRAND CRU 750ml</v>
          </cell>
          <cell r="C10912" t="str">
            <v>A</v>
          </cell>
          <cell r="D10912" t="str">
            <v>AW</v>
          </cell>
          <cell r="E10912" t="str">
            <v>AWS</v>
          </cell>
          <cell r="F10912">
            <v>750</v>
          </cell>
          <cell r="G10912">
            <v>5896</v>
          </cell>
          <cell r="H10912">
            <v>334.99</v>
          </cell>
          <cell r="I10912" t="str">
            <v>L</v>
          </cell>
          <cell r="J10912"/>
        </row>
        <row r="10913">
          <cell r="A10913">
            <v>277978</v>
          </cell>
          <cell r="B10913" t="str">
            <v>GLENFIDDICH 26 GRANDE COURONNE 750ml</v>
          </cell>
          <cell r="C10913" t="str">
            <v>A</v>
          </cell>
          <cell r="D10913" t="str">
            <v>AW</v>
          </cell>
          <cell r="E10913" t="str">
            <v>AWR</v>
          </cell>
          <cell r="F10913">
            <v>750</v>
          </cell>
          <cell r="G10913">
            <v>277978</v>
          </cell>
          <cell r="H10913">
            <v>649.99</v>
          </cell>
          <cell r="I10913" t="str">
            <v>L</v>
          </cell>
          <cell r="J10913"/>
        </row>
        <row r="10914">
          <cell r="A10914">
            <v>5745</v>
          </cell>
          <cell r="B10914" t="str">
            <v>GLENFIDDICH FIRE &amp; CANE SCOTCH 750ml</v>
          </cell>
          <cell r="C10914" t="str">
            <v>A</v>
          </cell>
          <cell r="D10914" t="str">
            <v>AW</v>
          </cell>
          <cell r="E10914" t="str">
            <v>AWR</v>
          </cell>
          <cell r="F10914">
            <v>750</v>
          </cell>
          <cell r="G10914">
            <v>5745</v>
          </cell>
          <cell r="H10914">
            <v>29.7</v>
          </cell>
          <cell r="I10914" t="str">
            <v>D</v>
          </cell>
          <cell r="J10914"/>
        </row>
        <row r="10915">
          <cell r="A10915">
            <v>5231</v>
          </cell>
          <cell r="B10915" t="str">
            <v>GLENFIDDICH INDIA PALE ALE CASK 750ml</v>
          </cell>
          <cell r="C10915" t="str">
            <v>A</v>
          </cell>
          <cell r="D10915" t="str">
            <v>AW</v>
          </cell>
          <cell r="E10915" t="str">
            <v>AWR</v>
          </cell>
          <cell r="F10915">
            <v>750</v>
          </cell>
          <cell r="G10915">
            <v>5231</v>
          </cell>
          <cell r="H10915">
            <v>54.99</v>
          </cell>
          <cell r="I10915" t="str">
            <v>X</v>
          </cell>
          <cell r="J10915"/>
        </row>
        <row r="10916">
          <cell r="A10916">
            <v>4979</v>
          </cell>
          <cell r="B10916" t="str">
            <v>GLENFIDDICH MALT MASTER LTD ED 750ml</v>
          </cell>
          <cell r="C10916" t="str">
            <v>A</v>
          </cell>
          <cell r="D10916" t="str">
            <v>AW</v>
          </cell>
          <cell r="E10916" t="str">
            <v>AWS</v>
          </cell>
          <cell r="F10916">
            <v>750</v>
          </cell>
          <cell r="G10916">
            <v>4979</v>
          </cell>
          <cell r="H10916">
            <v>85.86</v>
          </cell>
          <cell r="I10916" t="str">
            <v>X</v>
          </cell>
          <cell r="J10916"/>
        </row>
        <row r="10917">
          <cell r="A10917">
            <v>5233</v>
          </cell>
          <cell r="B10917" t="str">
            <v>GLENFIDDICH PROJECT 20 750ml</v>
          </cell>
          <cell r="C10917" t="str">
            <v>A</v>
          </cell>
          <cell r="D10917" t="str">
            <v>AW</v>
          </cell>
          <cell r="E10917" t="str">
            <v>AWS</v>
          </cell>
          <cell r="F10917">
            <v>750</v>
          </cell>
          <cell r="G10917">
            <v>5233</v>
          </cell>
          <cell r="H10917">
            <v>54.99</v>
          </cell>
          <cell r="I10917" t="str">
            <v>X</v>
          </cell>
          <cell r="J10917"/>
        </row>
        <row r="10918">
          <cell r="A10918">
            <v>5014</v>
          </cell>
          <cell r="B10918" t="str">
            <v>GLENFIDDICH RESERVA 15YR 750ml</v>
          </cell>
          <cell r="C10918" t="str">
            <v>A</v>
          </cell>
          <cell r="D10918" t="str">
            <v>AW</v>
          </cell>
          <cell r="E10918" t="str">
            <v>AWS</v>
          </cell>
          <cell r="F10918">
            <v>750</v>
          </cell>
          <cell r="G10918">
            <v>5014</v>
          </cell>
          <cell r="H10918">
            <v>74.989999999999995</v>
          </cell>
          <cell r="I10918">
            <v>1</v>
          </cell>
          <cell r="J10918"/>
        </row>
        <row r="10919">
          <cell r="A10919">
            <v>5006</v>
          </cell>
          <cell r="B10919" t="str">
            <v>GLENFIDDICH SPEC RESERVE 12YR SNG 750ml</v>
          </cell>
          <cell r="C10919" t="str">
            <v>A</v>
          </cell>
          <cell r="D10919" t="str">
            <v>AW</v>
          </cell>
          <cell r="E10919" t="str">
            <v>AWS</v>
          </cell>
          <cell r="F10919">
            <v>750</v>
          </cell>
          <cell r="G10919">
            <v>5006</v>
          </cell>
          <cell r="H10919">
            <v>53.99</v>
          </cell>
          <cell r="I10919">
            <v>1</v>
          </cell>
          <cell r="J10919"/>
        </row>
        <row r="10920">
          <cell r="A10920">
            <v>5004</v>
          </cell>
          <cell r="B10920" t="str">
            <v>GLENFIDDICH SPEC RESERVE 12YR SNG 375 ml</v>
          </cell>
          <cell r="C10920" t="str">
            <v>A</v>
          </cell>
          <cell r="D10920" t="str">
            <v>AW</v>
          </cell>
          <cell r="E10920" t="str">
            <v>AWS</v>
          </cell>
          <cell r="F10920">
            <v>375</v>
          </cell>
          <cell r="G10920">
            <v>5004</v>
          </cell>
          <cell r="H10920">
            <v>27.99</v>
          </cell>
          <cell r="I10920">
            <v>1</v>
          </cell>
          <cell r="J10920"/>
        </row>
        <row r="10921">
          <cell r="A10921">
            <v>4992</v>
          </cell>
          <cell r="B10921" t="str">
            <v>GLENFIDDICH THE ORIGINAL 1963 750ml</v>
          </cell>
          <cell r="C10921" t="str">
            <v>A</v>
          </cell>
          <cell r="D10921" t="str">
            <v>AW</v>
          </cell>
          <cell r="E10921" t="str">
            <v>AWS</v>
          </cell>
          <cell r="F10921">
            <v>750</v>
          </cell>
          <cell r="G10921">
            <v>4992</v>
          </cell>
          <cell r="H10921">
            <v>101.02</v>
          </cell>
          <cell r="I10921" t="str">
            <v>X</v>
          </cell>
          <cell r="J10921"/>
        </row>
        <row r="10922">
          <cell r="A10922">
            <v>307</v>
          </cell>
          <cell r="B10922" t="str">
            <v>GLENFIDDICH TRIO PK 12/ 15/18 200ml</v>
          </cell>
          <cell r="C10922" t="str">
            <v>Y</v>
          </cell>
          <cell r="D10922" t="str">
            <v>YG</v>
          </cell>
          <cell r="E10922" t="str">
            <v>YGA</v>
          </cell>
          <cell r="F10922">
            <v>200</v>
          </cell>
          <cell r="G10922">
            <v>307</v>
          </cell>
          <cell r="H10922">
            <v>49.99</v>
          </cell>
          <cell r="I10922" t="str">
            <v>D</v>
          </cell>
          <cell r="J10922"/>
        </row>
        <row r="10923">
          <cell r="A10923">
            <v>953190</v>
          </cell>
          <cell r="B10923" t="str">
            <v>GLENFIDDICH WINTER STORM 750ml</v>
          </cell>
          <cell r="C10923" t="str">
            <v>Y</v>
          </cell>
          <cell r="D10923" t="str">
            <v>YS</v>
          </cell>
          <cell r="E10923" t="str">
            <v>YSA</v>
          </cell>
          <cell r="F10923">
            <v>750</v>
          </cell>
          <cell r="G10923">
            <v>953190</v>
          </cell>
          <cell r="H10923">
            <v>249.99</v>
          </cell>
          <cell r="I10923" t="str">
            <v>U</v>
          </cell>
          <cell r="J10923"/>
        </row>
        <row r="10924">
          <cell r="A10924">
            <v>5182</v>
          </cell>
          <cell r="B10924" t="str">
            <v>GLENGLASSAUGH 30YEAR OLD SCOTCH 750ml</v>
          </cell>
          <cell r="C10924" t="str">
            <v>L</v>
          </cell>
          <cell r="D10924" t="str">
            <v>LA</v>
          </cell>
          <cell r="E10924" t="str">
            <v>LAS</v>
          </cell>
          <cell r="F10924">
            <v>750</v>
          </cell>
          <cell r="G10924">
            <v>5182</v>
          </cell>
          <cell r="H10924">
            <v>575.13</v>
          </cell>
          <cell r="I10924" t="str">
            <v>A</v>
          </cell>
          <cell r="J10924"/>
        </row>
        <row r="10925">
          <cell r="A10925">
            <v>5186</v>
          </cell>
          <cell r="B10925" t="str">
            <v>GLENGLASSAUGH TORFA 750ml</v>
          </cell>
          <cell r="C10925" t="str">
            <v>A</v>
          </cell>
          <cell r="D10925" t="str">
            <v>AW</v>
          </cell>
          <cell r="E10925" t="str">
            <v>AWR</v>
          </cell>
          <cell r="F10925">
            <v>750</v>
          </cell>
          <cell r="G10925">
            <v>5186</v>
          </cell>
          <cell r="H10925">
            <v>59.99</v>
          </cell>
          <cell r="I10925" t="str">
            <v>A</v>
          </cell>
          <cell r="J10925"/>
        </row>
        <row r="10926">
          <cell r="A10926">
            <v>5028</v>
          </cell>
          <cell r="B10926" t="str">
            <v>GLENGOYNE 21 YEAR 750ml</v>
          </cell>
          <cell r="C10926" t="str">
            <v>Y</v>
          </cell>
          <cell r="D10926" t="str">
            <v>YS</v>
          </cell>
          <cell r="E10926" t="str">
            <v>YSA</v>
          </cell>
          <cell r="F10926">
            <v>750</v>
          </cell>
          <cell r="G10926">
            <v>5028</v>
          </cell>
          <cell r="H10926">
            <v>239.53</v>
          </cell>
          <cell r="I10926" t="str">
            <v>S</v>
          </cell>
          <cell r="J10926"/>
        </row>
        <row r="10927">
          <cell r="A10927">
            <v>954822</v>
          </cell>
          <cell r="B10927" t="str">
            <v>GLENGOYNE DISTILLERS ART 2008 750ml</v>
          </cell>
          <cell r="C10927" t="str">
            <v>Y</v>
          </cell>
          <cell r="D10927" t="str">
            <v>YS</v>
          </cell>
          <cell r="E10927" t="str">
            <v>YSA</v>
          </cell>
          <cell r="F10927">
            <v>750</v>
          </cell>
          <cell r="G10927">
            <v>954822</v>
          </cell>
          <cell r="H10927">
            <v>82.18</v>
          </cell>
          <cell r="I10927" t="str">
            <v>S</v>
          </cell>
          <cell r="J10927"/>
        </row>
        <row r="10928">
          <cell r="A10928">
            <v>4982</v>
          </cell>
          <cell r="B10928" t="str">
            <v>GLENKINCHIE 12 YR MALT SCOTCH 750ml</v>
          </cell>
          <cell r="C10928" t="str">
            <v>A</v>
          </cell>
          <cell r="D10928" t="str">
            <v>AW</v>
          </cell>
          <cell r="E10928" t="str">
            <v>AWS</v>
          </cell>
          <cell r="F10928">
            <v>750</v>
          </cell>
          <cell r="G10928">
            <v>4982</v>
          </cell>
          <cell r="H10928">
            <v>37.799999999999997</v>
          </cell>
          <cell r="I10928" t="str">
            <v>X</v>
          </cell>
          <cell r="J10928"/>
        </row>
        <row r="10929">
          <cell r="A10929">
            <v>4983</v>
          </cell>
          <cell r="B10929" t="str">
            <v>GLENKINCHIE DISTILLERS EDITION 750ml</v>
          </cell>
          <cell r="C10929" t="str">
            <v>L</v>
          </cell>
          <cell r="D10929" t="str">
            <v>LA</v>
          </cell>
          <cell r="E10929" t="str">
            <v>LAS</v>
          </cell>
          <cell r="F10929">
            <v>750</v>
          </cell>
          <cell r="G10929">
            <v>4983</v>
          </cell>
          <cell r="H10929">
            <v>84.99</v>
          </cell>
          <cell r="I10929" t="str">
            <v>A</v>
          </cell>
          <cell r="J10929"/>
        </row>
        <row r="10930">
          <cell r="A10930">
            <v>5034</v>
          </cell>
          <cell r="B10930" t="str">
            <v>GLENLIVET 12YR MALT SCOTCH 375ml</v>
          </cell>
          <cell r="C10930" t="str">
            <v>A</v>
          </cell>
          <cell r="D10930" t="str">
            <v>AW</v>
          </cell>
          <cell r="E10930" t="str">
            <v>AWS</v>
          </cell>
          <cell r="F10930">
            <v>375</v>
          </cell>
          <cell r="G10930">
            <v>5034</v>
          </cell>
          <cell r="H10930">
            <v>26.99</v>
          </cell>
          <cell r="I10930">
            <v>1</v>
          </cell>
          <cell r="J10930"/>
        </row>
        <row r="10931">
          <cell r="A10931">
            <v>5036</v>
          </cell>
          <cell r="B10931" t="str">
            <v>GLENLIVET 12YR MALT SCOTCH 750ml</v>
          </cell>
          <cell r="C10931" t="str">
            <v>A</v>
          </cell>
          <cell r="D10931" t="str">
            <v>AW</v>
          </cell>
          <cell r="E10931" t="str">
            <v>AWS</v>
          </cell>
          <cell r="F10931">
            <v>750</v>
          </cell>
          <cell r="G10931">
            <v>5036</v>
          </cell>
          <cell r="H10931">
            <v>53.99</v>
          </cell>
          <cell r="I10931">
            <v>1</v>
          </cell>
          <cell r="J10931"/>
        </row>
        <row r="10932">
          <cell r="A10932">
            <v>5038</v>
          </cell>
          <cell r="B10932" t="str">
            <v>GLENLIVET 12YR MALT SCOTCH 1750ml</v>
          </cell>
          <cell r="C10932" t="str">
            <v>A</v>
          </cell>
          <cell r="D10932" t="str">
            <v>AW</v>
          </cell>
          <cell r="E10932" t="str">
            <v>AWS</v>
          </cell>
          <cell r="F10932">
            <v>1750</v>
          </cell>
          <cell r="G10932">
            <v>5038</v>
          </cell>
          <cell r="H10932">
            <v>99.99</v>
          </cell>
          <cell r="I10932">
            <v>1</v>
          </cell>
          <cell r="J10932"/>
        </row>
        <row r="10933">
          <cell r="A10933">
            <v>1021</v>
          </cell>
          <cell r="B10933" t="str">
            <v>GLENLIVET 12YR MALT W/GLSS'10 750ml</v>
          </cell>
          <cell r="C10933" t="str">
            <v>Y</v>
          </cell>
          <cell r="D10933" t="str">
            <v>YG</v>
          </cell>
          <cell r="E10933" t="str">
            <v>YGA</v>
          </cell>
          <cell r="F10933">
            <v>750</v>
          </cell>
          <cell r="G10933">
            <v>1021</v>
          </cell>
          <cell r="H10933">
            <v>40.57</v>
          </cell>
          <cell r="I10933" t="str">
            <v>S</v>
          </cell>
          <cell r="J10933"/>
        </row>
        <row r="10934">
          <cell r="A10934">
            <v>5842</v>
          </cell>
          <cell r="B10934" t="str">
            <v>GLENLIVET 14 YR COGNAC CASK 750ml</v>
          </cell>
          <cell r="C10934" t="str">
            <v>A</v>
          </cell>
          <cell r="D10934" t="str">
            <v>AW</v>
          </cell>
          <cell r="E10934" t="str">
            <v>AWS</v>
          </cell>
          <cell r="F10934">
            <v>750</v>
          </cell>
          <cell r="G10934">
            <v>5842</v>
          </cell>
          <cell r="H10934">
            <v>57.99</v>
          </cell>
          <cell r="I10934">
            <v>1</v>
          </cell>
          <cell r="J10934"/>
        </row>
        <row r="10935">
          <cell r="A10935">
            <v>5040</v>
          </cell>
          <cell r="B10935" t="str">
            <v>GLENLIVET 18YR MALT SCOTCH 750ml</v>
          </cell>
          <cell r="C10935" t="str">
            <v>A</v>
          </cell>
          <cell r="D10935" t="str">
            <v>AW</v>
          </cell>
          <cell r="E10935" t="str">
            <v>AWS</v>
          </cell>
          <cell r="F10935">
            <v>750</v>
          </cell>
          <cell r="G10935">
            <v>5040</v>
          </cell>
          <cell r="H10935">
            <v>139.99</v>
          </cell>
          <cell r="I10935">
            <v>1</v>
          </cell>
          <cell r="J10935"/>
        </row>
        <row r="10936">
          <cell r="A10936">
            <v>5075</v>
          </cell>
          <cell r="B10936" t="str">
            <v>GLENLIVET 21 YR MALTSCOTCH 750ml</v>
          </cell>
          <cell r="C10936" t="str">
            <v>A</v>
          </cell>
          <cell r="D10936" t="str">
            <v>AW</v>
          </cell>
          <cell r="E10936" t="str">
            <v>AWS</v>
          </cell>
          <cell r="F10936">
            <v>750</v>
          </cell>
          <cell r="G10936">
            <v>5075</v>
          </cell>
          <cell r="H10936">
            <v>249.99</v>
          </cell>
          <cell r="I10936" t="str">
            <v>L</v>
          </cell>
          <cell r="J10936"/>
        </row>
        <row r="10937">
          <cell r="A10937">
            <v>5053</v>
          </cell>
          <cell r="B10937" t="str">
            <v>GLENLIVET 25YR MALT SCOTCH 750ml</v>
          </cell>
          <cell r="C10937" t="str">
            <v>A</v>
          </cell>
          <cell r="D10937" t="str">
            <v>AW</v>
          </cell>
          <cell r="E10937" t="str">
            <v>AWS</v>
          </cell>
          <cell r="F10937">
            <v>750</v>
          </cell>
          <cell r="G10937">
            <v>5053</v>
          </cell>
          <cell r="H10937">
            <v>499.99</v>
          </cell>
          <cell r="I10937" t="str">
            <v>U</v>
          </cell>
          <cell r="J10937"/>
        </row>
        <row r="10938">
          <cell r="A10938">
            <v>5924</v>
          </cell>
          <cell r="B10938" t="str">
            <v>GLENLIVET CARIBBEAN RESERVE SINGLE 750ml</v>
          </cell>
          <cell r="C10938" t="str">
            <v>A</v>
          </cell>
          <cell r="D10938" t="str">
            <v>AW</v>
          </cell>
          <cell r="E10938" t="str">
            <v>AWS</v>
          </cell>
          <cell r="F10938">
            <v>750</v>
          </cell>
          <cell r="G10938">
            <v>5924</v>
          </cell>
          <cell r="H10938">
            <v>46.99</v>
          </cell>
          <cell r="I10938">
            <v>1</v>
          </cell>
          <cell r="J10938"/>
        </row>
        <row r="10939">
          <cell r="A10939">
            <v>5054</v>
          </cell>
          <cell r="B10939" t="str">
            <v>GLENLIVET CELLAR SELECTION 1969 750ml</v>
          </cell>
          <cell r="C10939" t="str">
            <v>A</v>
          </cell>
          <cell r="D10939" t="str">
            <v>AW</v>
          </cell>
          <cell r="E10939" t="str">
            <v>AWS</v>
          </cell>
          <cell r="F10939">
            <v>750</v>
          </cell>
          <cell r="G10939">
            <v>5054</v>
          </cell>
          <cell r="H10939">
            <v>758.36</v>
          </cell>
          <cell r="I10939" t="str">
            <v>X</v>
          </cell>
          <cell r="J10939"/>
        </row>
        <row r="10940">
          <cell r="A10940">
            <v>5153</v>
          </cell>
          <cell r="B10940" t="str">
            <v>GLENLIVET FOUNDERS RESERVE 750ml</v>
          </cell>
          <cell r="C10940" t="str">
            <v>A</v>
          </cell>
          <cell r="D10940" t="str">
            <v>AW</v>
          </cell>
          <cell r="E10940" t="str">
            <v>AWS</v>
          </cell>
          <cell r="F10940">
            <v>750</v>
          </cell>
          <cell r="G10940">
            <v>5153</v>
          </cell>
          <cell r="H10940">
            <v>48.99</v>
          </cell>
          <cell r="I10940">
            <v>1</v>
          </cell>
          <cell r="J10940"/>
        </row>
        <row r="10941">
          <cell r="A10941">
            <v>5061</v>
          </cell>
          <cell r="B10941" t="str">
            <v>GLENLIVET FRENCH OAK 15YR 750ml</v>
          </cell>
          <cell r="C10941" t="str">
            <v>A</v>
          </cell>
          <cell r="D10941" t="str">
            <v>AW</v>
          </cell>
          <cell r="E10941" t="str">
            <v>AWS</v>
          </cell>
          <cell r="F10941">
            <v>750</v>
          </cell>
          <cell r="G10941">
            <v>5061</v>
          </cell>
          <cell r="H10941">
            <v>74.989999999999995</v>
          </cell>
          <cell r="I10941">
            <v>1</v>
          </cell>
          <cell r="J10941"/>
        </row>
        <row r="10942">
          <cell r="A10942">
            <v>5086</v>
          </cell>
          <cell r="B10942" t="str">
            <v>GLENLIVET NADURRA 16YR SNGL ML 750ml</v>
          </cell>
          <cell r="C10942" t="str">
            <v>A</v>
          </cell>
          <cell r="D10942" t="str">
            <v>AW</v>
          </cell>
          <cell r="E10942" t="str">
            <v>AWS</v>
          </cell>
          <cell r="F10942">
            <v>750</v>
          </cell>
          <cell r="G10942">
            <v>5086</v>
          </cell>
          <cell r="H10942">
            <v>85.9</v>
          </cell>
          <cell r="I10942" t="str">
            <v>D</v>
          </cell>
          <cell r="J10942"/>
        </row>
        <row r="10943">
          <cell r="A10943">
            <v>5149</v>
          </cell>
          <cell r="B10943" t="str">
            <v>GLENLIVET NADURRA FIRST FILL 750ml</v>
          </cell>
          <cell r="C10943" t="str">
            <v>A</v>
          </cell>
          <cell r="D10943" t="str">
            <v>AW</v>
          </cell>
          <cell r="E10943" t="str">
            <v>AWS</v>
          </cell>
          <cell r="F10943">
            <v>750</v>
          </cell>
          <cell r="G10943">
            <v>5149</v>
          </cell>
          <cell r="H10943">
            <v>89.99</v>
          </cell>
          <cell r="I10943" t="str">
            <v>D</v>
          </cell>
          <cell r="J10943"/>
        </row>
        <row r="10944">
          <cell r="A10944">
            <v>721</v>
          </cell>
          <cell r="B10944" t="str">
            <v>GLENLIVET NADURRA OLOROSO 750ml</v>
          </cell>
          <cell r="C10944" t="str">
            <v>Y</v>
          </cell>
          <cell r="D10944" t="str">
            <v>YS</v>
          </cell>
          <cell r="E10944" t="str">
            <v>YSA</v>
          </cell>
          <cell r="F10944">
            <v>750</v>
          </cell>
          <cell r="G10944">
            <v>721</v>
          </cell>
          <cell r="H10944">
            <v>85.99</v>
          </cell>
          <cell r="I10944" t="str">
            <v>S</v>
          </cell>
          <cell r="J10944"/>
        </row>
        <row r="10945">
          <cell r="A10945">
            <v>100201</v>
          </cell>
          <cell r="B10945" t="str">
            <v>GLENLIVET W / SPOON BITTERS 750ml</v>
          </cell>
          <cell r="C10945" t="str">
            <v>A</v>
          </cell>
          <cell r="D10945" t="str">
            <v>AW</v>
          </cell>
          <cell r="E10945" t="str">
            <v>AWS</v>
          </cell>
          <cell r="F10945">
            <v>750</v>
          </cell>
          <cell r="G10945">
            <v>100201</v>
          </cell>
          <cell r="H10945">
            <v>39.99</v>
          </cell>
          <cell r="I10945" t="str">
            <v>D</v>
          </cell>
          <cell r="J10945"/>
        </row>
        <row r="10946">
          <cell r="A10946">
            <v>1016</v>
          </cell>
          <cell r="B10946" t="str">
            <v>GLENLIVET W/2 SPEY GLSS 750ml</v>
          </cell>
          <cell r="C10946" t="str">
            <v>Y</v>
          </cell>
          <cell r="D10946" t="str">
            <v>YG</v>
          </cell>
          <cell r="E10946" t="str">
            <v>YGA</v>
          </cell>
          <cell r="F10946">
            <v>750</v>
          </cell>
          <cell r="G10946">
            <v>1016</v>
          </cell>
          <cell r="H10946">
            <v>49.99</v>
          </cell>
          <cell r="I10946" t="str">
            <v>D</v>
          </cell>
          <cell r="J10946"/>
        </row>
        <row r="10947">
          <cell r="A10947">
            <v>953838</v>
          </cell>
          <cell r="B10947" t="str">
            <v>GLENLOSSIE 23 YR 1992 750ml</v>
          </cell>
          <cell r="C10947" t="str">
            <v>Y</v>
          </cell>
          <cell r="D10947" t="str">
            <v>YS</v>
          </cell>
          <cell r="E10947" t="str">
            <v>YSA</v>
          </cell>
          <cell r="F10947">
            <v>750</v>
          </cell>
          <cell r="G10947">
            <v>953838</v>
          </cell>
          <cell r="H10947">
            <v>239.86</v>
          </cell>
          <cell r="I10947" t="str">
            <v>S</v>
          </cell>
          <cell r="J10947"/>
        </row>
        <row r="10948">
          <cell r="A10948">
            <v>5929</v>
          </cell>
          <cell r="B10948" t="str">
            <v>GLENMORANGIE 15 YR CADBOLL ESTATE 750ml</v>
          </cell>
          <cell r="C10948" t="str">
            <v>A</v>
          </cell>
          <cell r="D10948" t="str">
            <v>AW</v>
          </cell>
          <cell r="E10948" t="str">
            <v>AWR</v>
          </cell>
          <cell r="F10948">
            <v>750</v>
          </cell>
          <cell r="G10948">
            <v>5929</v>
          </cell>
          <cell r="H10948">
            <v>84.99</v>
          </cell>
          <cell r="I10948" t="str">
            <v>L</v>
          </cell>
          <cell r="J10948"/>
        </row>
        <row r="10949">
          <cell r="A10949">
            <v>4457</v>
          </cell>
          <cell r="B10949" t="str">
            <v>GLENMORANGIE 15YR CADBOLL 2021 EDTN750ml</v>
          </cell>
          <cell r="C10949" t="str">
            <v>A</v>
          </cell>
          <cell r="D10949" t="str">
            <v>AW</v>
          </cell>
          <cell r="E10949" t="str">
            <v>AWR</v>
          </cell>
          <cell r="F10949">
            <v>750</v>
          </cell>
          <cell r="G10949">
            <v>4457</v>
          </cell>
          <cell r="H10949">
            <v>85.13</v>
          </cell>
          <cell r="I10949" t="str">
            <v>L</v>
          </cell>
          <cell r="J10949"/>
        </row>
        <row r="10950">
          <cell r="A10950">
            <v>5136</v>
          </cell>
          <cell r="B10950" t="str">
            <v>GLENMORANGIE 18 YEAR 750ml</v>
          </cell>
          <cell r="C10950" t="str">
            <v>A</v>
          </cell>
          <cell r="D10950" t="str">
            <v>AW</v>
          </cell>
          <cell r="E10950" t="str">
            <v>AWR</v>
          </cell>
          <cell r="F10950">
            <v>750</v>
          </cell>
          <cell r="G10950">
            <v>5136</v>
          </cell>
          <cell r="H10950">
            <v>123.99</v>
          </cell>
          <cell r="I10950" t="str">
            <v>L</v>
          </cell>
          <cell r="J10950"/>
        </row>
        <row r="10951">
          <cell r="A10951">
            <v>922479</v>
          </cell>
          <cell r="B10951" t="str">
            <v>GLENMORANGIE 18 YR AZUMA MAKOTO LTD750ml</v>
          </cell>
          <cell r="C10951" t="str">
            <v>A</v>
          </cell>
          <cell r="D10951" t="str">
            <v>AW</v>
          </cell>
          <cell r="E10951" t="str">
            <v>AWR</v>
          </cell>
          <cell r="F10951">
            <v>750</v>
          </cell>
          <cell r="G10951">
            <v>922479</v>
          </cell>
          <cell r="H10951">
            <v>115.13</v>
          </cell>
          <cell r="I10951" t="str">
            <v>X</v>
          </cell>
          <cell r="J10951"/>
        </row>
        <row r="10952">
          <cell r="A10952">
            <v>5090</v>
          </cell>
          <cell r="B10952" t="str">
            <v>GLENMORANGIE 25 YEAR 750ml</v>
          </cell>
          <cell r="C10952" t="str">
            <v>Y</v>
          </cell>
          <cell r="D10952" t="str">
            <v>YS</v>
          </cell>
          <cell r="E10952" t="str">
            <v>YSA</v>
          </cell>
          <cell r="F10952">
            <v>750</v>
          </cell>
          <cell r="G10952">
            <v>5090</v>
          </cell>
          <cell r="H10952">
            <v>606.44000000000005</v>
          </cell>
          <cell r="I10952" t="str">
            <v>U</v>
          </cell>
          <cell r="J10952"/>
        </row>
        <row r="10953">
          <cell r="A10953">
            <v>5834</v>
          </cell>
          <cell r="B10953" t="str">
            <v>GLENMORANGIE ALITA 750ml</v>
          </cell>
          <cell r="C10953" t="str">
            <v>Y</v>
          </cell>
          <cell r="D10953" t="str">
            <v>YS</v>
          </cell>
          <cell r="E10953" t="str">
            <v>YSA</v>
          </cell>
          <cell r="F10953">
            <v>750</v>
          </cell>
          <cell r="G10953">
            <v>5834</v>
          </cell>
          <cell r="H10953">
            <v>100.13</v>
          </cell>
          <cell r="I10953" t="str">
            <v>S</v>
          </cell>
          <cell r="J10953"/>
        </row>
        <row r="10954">
          <cell r="A10954">
            <v>5078</v>
          </cell>
          <cell r="B10954" t="str">
            <v>GLENMORANGIE ASTAR 750ml</v>
          </cell>
          <cell r="C10954" t="str">
            <v>Y</v>
          </cell>
          <cell r="D10954" t="str">
            <v>YS</v>
          </cell>
          <cell r="E10954" t="str">
            <v>YSE</v>
          </cell>
          <cell r="F10954">
            <v>750</v>
          </cell>
          <cell r="G10954">
            <v>5078</v>
          </cell>
          <cell r="H10954">
            <v>99.99</v>
          </cell>
          <cell r="I10954" t="str">
            <v>U</v>
          </cell>
          <cell r="J10954"/>
        </row>
        <row r="10955">
          <cell r="A10955">
            <v>5211</v>
          </cell>
          <cell r="B10955" t="str">
            <v>GLENMORANGIE BACALTA SINGLE MALT 750ml</v>
          </cell>
          <cell r="C10955" t="str">
            <v>A</v>
          </cell>
          <cell r="D10955" t="str">
            <v>AW</v>
          </cell>
          <cell r="E10955" t="str">
            <v>AWS</v>
          </cell>
          <cell r="F10955">
            <v>750</v>
          </cell>
          <cell r="G10955">
            <v>5211</v>
          </cell>
          <cell r="H10955">
            <v>101.07</v>
          </cell>
          <cell r="I10955" t="str">
            <v>X</v>
          </cell>
          <cell r="J10955"/>
        </row>
        <row r="10956">
          <cell r="A10956">
            <v>5213</v>
          </cell>
          <cell r="B10956" t="str">
            <v>GLENMORANGIE GRAND VINTAGE 1990 LE 750ml</v>
          </cell>
          <cell r="C10956" t="str">
            <v>Y</v>
          </cell>
          <cell r="D10956" t="str">
            <v>YS</v>
          </cell>
          <cell r="E10956" t="str">
            <v>YSA</v>
          </cell>
          <cell r="F10956">
            <v>750</v>
          </cell>
          <cell r="G10956">
            <v>5213</v>
          </cell>
          <cell r="H10956">
            <v>637.61</v>
          </cell>
          <cell r="I10956" t="str">
            <v>S</v>
          </cell>
          <cell r="J10956"/>
        </row>
        <row r="10957">
          <cell r="A10957">
            <v>6051</v>
          </cell>
          <cell r="B10957" t="str">
            <v>GLENMORANGIE GRAND VINTAGE 1997 750ml</v>
          </cell>
          <cell r="C10957" t="str">
            <v>Y</v>
          </cell>
          <cell r="D10957" t="str">
            <v>YS</v>
          </cell>
          <cell r="E10957" t="str">
            <v>YSA</v>
          </cell>
          <cell r="F10957">
            <v>750</v>
          </cell>
          <cell r="G10957">
            <v>6051</v>
          </cell>
          <cell r="H10957">
            <v>852</v>
          </cell>
          <cell r="I10957" t="str">
            <v>S</v>
          </cell>
          <cell r="J10957"/>
        </row>
        <row r="10958">
          <cell r="A10958">
            <v>5953</v>
          </cell>
          <cell r="B10958" t="str">
            <v>GLENMORANGIE GRAND VNTG 1996 LTD ED750ml</v>
          </cell>
          <cell r="C10958" t="str">
            <v>A</v>
          </cell>
          <cell r="D10958" t="str">
            <v>AW</v>
          </cell>
          <cell r="E10958" t="str">
            <v>AWR</v>
          </cell>
          <cell r="F10958">
            <v>750</v>
          </cell>
          <cell r="G10958">
            <v>5953</v>
          </cell>
          <cell r="H10958">
            <v>825.83</v>
          </cell>
          <cell r="I10958" t="str">
            <v>S</v>
          </cell>
          <cell r="J10958"/>
        </row>
        <row r="10959">
          <cell r="A10959">
            <v>5881</v>
          </cell>
          <cell r="B10959" t="str">
            <v>GLENMORANGIE GRND VNTG 1991 LTD EDT750ml</v>
          </cell>
          <cell r="C10959" t="str">
            <v>Y</v>
          </cell>
          <cell r="D10959" t="str">
            <v>YS</v>
          </cell>
          <cell r="E10959" t="str">
            <v>YSA</v>
          </cell>
          <cell r="F10959">
            <v>750</v>
          </cell>
          <cell r="G10959">
            <v>5881</v>
          </cell>
          <cell r="H10959">
            <v>750.8</v>
          </cell>
          <cell r="I10959" t="str">
            <v>S</v>
          </cell>
          <cell r="J10959"/>
        </row>
        <row r="10960">
          <cell r="A10960">
            <v>5103</v>
          </cell>
          <cell r="B10960" t="str">
            <v>GLENMORANGIE LASANTA 12 YR 750ml</v>
          </cell>
          <cell r="C10960" t="str">
            <v>A</v>
          </cell>
          <cell r="D10960" t="str">
            <v>AW</v>
          </cell>
          <cell r="E10960" t="str">
            <v>AWS</v>
          </cell>
          <cell r="F10960">
            <v>750</v>
          </cell>
          <cell r="G10960">
            <v>5103</v>
          </cell>
          <cell r="H10960">
            <v>61.99</v>
          </cell>
          <cell r="I10960">
            <v>1</v>
          </cell>
          <cell r="J10960"/>
        </row>
        <row r="10961">
          <cell r="A10961">
            <v>5104</v>
          </cell>
          <cell r="B10961" t="str">
            <v>GLENMORANGIE NECTAR D'OR 750ml</v>
          </cell>
          <cell r="C10961" t="str">
            <v>A</v>
          </cell>
          <cell r="D10961" t="str">
            <v>AW</v>
          </cell>
          <cell r="E10961" t="str">
            <v>AWS</v>
          </cell>
          <cell r="F10961">
            <v>750</v>
          </cell>
          <cell r="G10961">
            <v>5104</v>
          </cell>
          <cell r="H10961">
            <v>77.989999999999995</v>
          </cell>
          <cell r="I10961">
            <v>1</v>
          </cell>
          <cell r="J10961"/>
        </row>
        <row r="10962">
          <cell r="A10962">
            <v>5133</v>
          </cell>
          <cell r="B10962" t="str">
            <v>GLENMORANGIE ORIGINAL 10YR SCOTCH 750ml</v>
          </cell>
          <cell r="C10962" t="str">
            <v>A</v>
          </cell>
          <cell r="D10962" t="str">
            <v>AW</v>
          </cell>
          <cell r="E10962" t="str">
            <v>AWS</v>
          </cell>
          <cell r="F10962">
            <v>750</v>
          </cell>
          <cell r="G10962">
            <v>5133</v>
          </cell>
          <cell r="H10962">
            <v>45.99</v>
          </cell>
          <cell r="I10962">
            <v>1</v>
          </cell>
          <cell r="J10962"/>
        </row>
        <row r="10963">
          <cell r="A10963">
            <v>954</v>
          </cell>
          <cell r="B10963" t="str">
            <v>GLENMORANGIE PRIDE 35 YO 1000ml</v>
          </cell>
          <cell r="C10963" t="str">
            <v>Y</v>
          </cell>
          <cell r="D10963" t="str">
            <v>YS</v>
          </cell>
          <cell r="E10963" t="str">
            <v>YSA</v>
          </cell>
          <cell r="F10963">
            <v>1000</v>
          </cell>
          <cell r="G10963">
            <v>954</v>
          </cell>
          <cell r="H10963">
            <v>5863.2</v>
          </cell>
          <cell r="I10963" t="str">
            <v>S</v>
          </cell>
          <cell r="J10963"/>
        </row>
        <row r="10964">
          <cell r="A10964">
            <v>5105</v>
          </cell>
          <cell r="B10964" t="str">
            <v>GLENMORANGIE QUINTA RUBAN SCOT 750ml</v>
          </cell>
          <cell r="C10964" t="str">
            <v>A</v>
          </cell>
          <cell r="D10964" t="str">
            <v>AW</v>
          </cell>
          <cell r="E10964" t="str">
            <v>AWS</v>
          </cell>
          <cell r="F10964">
            <v>750</v>
          </cell>
          <cell r="G10964">
            <v>5105</v>
          </cell>
          <cell r="H10964">
            <v>66.989999999999995</v>
          </cell>
          <cell r="I10964">
            <v>1</v>
          </cell>
          <cell r="J10964"/>
        </row>
        <row r="10965">
          <cell r="A10965">
            <v>948070</v>
          </cell>
          <cell r="B10965" t="str">
            <v>GLENMORANGIE SIGNET 750ml</v>
          </cell>
          <cell r="C10965" t="str">
            <v>A</v>
          </cell>
          <cell r="D10965" t="str">
            <v>AW</v>
          </cell>
          <cell r="E10965" t="str">
            <v>AWS</v>
          </cell>
          <cell r="F10965">
            <v>750</v>
          </cell>
          <cell r="G10965">
            <v>948070</v>
          </cell>
          <cell r="H10965">
            <v>200.85</v>
          </cell>
          <cell r="I10965" t="str">
            <v>U</v>
          </cell>
          <cell r="J10965"/>
        </row>
        <row r="10966">
          <cell r="A10966">
            <v>5067</v>
          </cell>
          <cell r="B10966" t="str">
            <v>GLENMORANGIE SIGNET 4 750ml</v>
          </cell>
          <cell r="C10966" t="str">
            <v>A</v>
          </cell>
          <cell r="D10966" t="str">
            <v>AW</v>
          </cell>
          <cell r="E10966" t="str">
            <v>AWS</v>
          </cell>
          <cell r="F10966">
            <v>750</v>
          </cell>
          <cell r="G10966">
            <v>5067</v>
          </cell>
          <cell r="H10966">
            <v>227.99</v>
          </cell>
          <cell r="I10966" t="str">
            <v>X</v>
          </cell>
          <cell r="J10966"/>
        </row>
        <row r="10967">
          <cell r="A10967">
            <v>101928</v>
          </cell>
          <cell r="B10967" t="str">
            <v>GLENMORANGIE TALE OF FOREST 750ml</v>
          </cell>
          <cell r="C10967" t="str">
            <v>A</v>
          </cell>
          <cell r="D10967" t="str">
            <v>AW</v>
          </cell>
          <cell r="E10967" t="str">
            <v>AWS</v>
          </cell>
          <cell r="F10967">
            <v>750</v>
          </cell>
          <cell r="G10967">
            <v>101928</v>
          </cell>
          <cell r="H10967">
            <v>102.99</v>
          </cell>
          <cell r="I10967" t="str">
            <v>A</v>
          </cell>
          <cell r="J10967"/>
        </row>
        <row r="10968">
          <cell r="A10968">
            <v>293</v>
          </cell>
          <cell r="B10968" t="str">
            <v>GLENMORANGIE W/2GLS 750ml</v>
          </cell>
          <cell r="C10968" t="str">
            <v>A</v>
          </cell>
          <cell r="D10968" t="str">
            <v>AW</v>
          </cell>
          <cell r="E10968" t="str">
            <v>AWS</v>
          </cell>
          <cell r="F10968">
            <v>750</v>
          </cell>
          <cell r="G10968">
            <v>293</v>
          </cell>
          <cell r="H10968">
            <v>45.48</v>
          </cell>
          <cell r="I10968" t="str">
            <v>U</v>
          </cell>
          <cell r="J10968"/>
        </row>
        <row r="10969">
          <cell r="A10969">
            <v>6011</v>
          </cell>
          <cell r="B10969" t="str">
            <v>GLENMORANGIE X 750ml</v>
          </cell>
          <cell r="C10969" t="str">
            <v>Y</v>
          </cell>
          <cell r="D10969" t="str">
            <v>YS</v>
          </cell>
          <cell r="E10969" t="str">
            <v>YSA</v>
          </cell>
          <cell r="F10969">
            <v>750</v>
          </cell>
          <cell r="G10969">
            <v>6011</v>
          </cell>
          <cell r="H10969">
            <v>35.14</v>
          </cell>
          <cell r="I10969" t="str">
            <v>S</v>
          </cell>
          <cell r="J10969"/>
        </row>
        <row r="10970">
          <cell r="A10970">
            <v>5166</v>
          </cell>
          <cell r="B10970" t="str">
            <v>GLENROTHES SELECT RES SINGLE M 750ml</v>
          </cell>
          <cell r="C10970" t="str">
            <v>A</v>
          </cell>
          <cell r="D10970" t="str">
            <v>AW</v>
          </cell>
          <cell r="E10970" t="str">
            <v>AWS</v>
          </cell>
          <cell r="F10970">
            <v>750</v>
          </cell>
          <cell r="G10970">
            <v>5166</v>
          </cell>
          <cell r="H10970">
            <v>55.58</v>
          </cell>
          <cell r="I10970" t="str">
            <v>U</v>
          </cell>
          <cell r="J10970"/>
        </row>
        <row r="10971">
          <cell r="A10971">
            <v>954338</v>
          </cell>
          <cell r="B10971" t="str">
            <v>GLENROTHES SINGLE MALT 21 YR 750ml</v>
          </cell>
          <cell r="C10971" t="str">
            <v>Y</v>
          </cell>
          <cell r="D10971" t="str">
            <v>YS</v>
          </cell>
          <cell r="E10971" t="str">
            <v>YSA</v>
          </cell>
          <cell r="F10971">
            <v>750</v>
          </cell>
          <cell r="G10971">
            <v>954338</v>
          </cell>
          <cell r="H10971">
            <v>231.95</v>
          </cell>
          <cell r="I10971" t="str">
            <v>S</v>
          </cell>
          <cell r="J10971"/>
        </row>
        <row r="10972">
          <cell r="A10972">
            <v>953839</v>
          </cell>
          <cell r="B10972" t="str">
            <v>GLENTAUCHERS 25 1989 750ml</v>
          </cell>
          <cell r="C10972" t="str">
            <v>Y</v>
          </cell>
          <cell r="D10972" t="str">
            <v>YS</v>
          </cell>
          <cell r="E10972" t="str">
            <v>YSE</v>
          </cell>
          <cell r="F10972">
            <v>750</v>
          </cell>
          <cell r="G10972">
            <v>953839</v>
          </cell>
          <cell r="H10972">
            <v>299.85000000000002</v>
          </cell>
          <cell r="I10972" t="str">
            <v>S</v>
          </cell>
          <cell r="J10972"/>
        </row>
        <row r="10973">
          <cell r="A10973">
            <v>747100</v>
          </cell>
          <cell r="B10973" t="str">
            <v>GLORIA FERRER BLANC DE NOIR 750ml</v>
          </cell>
          <cell r="C10973" t="str">
            <v>I</v>
          </cell>
          <cell r="D10973" t="str">
            <v>IH</v>
          </cell>
          <cell r="E10973" t="str">
            <v>IHS</v>
          </cell>
          <cell r="F10973">
            <v>750</v>
          </cell>
          <cell r="G10973">
            <v>747100</v>
          </cell>
          <cell r="H10973">
            <v>21.99</v>
          </cell>
          <cell r="I10973" t="str">
            <v>L</v>
          </cell>
          <cell r="J10973"/>
        </row>
        <row r="10974">
          <cell r="A10974">
            <v>916295</v>
          </cell>
          <cell r="B10974" t="str">
            <v>GLORIA FERRER BLANC DE NOIRS 375ml</v>
          </cell>
          <cell r="C10974" t="str">
            <v>I</v>
          </cell>
          <cell r="D10974" t="str">
            <v>IH</v>
          </cell>
          <cell r="E10974" t="str">
            <v>IHS</v>
          </cell>
          <cell r="F10974">
            <v>375</v>
          </cell>
          <cell r="G10974">
            <v>916295</v>
          </cell>
          <cell r="H10974">
            <v>10.74</v>
          </cell>
          <cell r="I10974" t="str">
            <v>L</v>
          </cell>
          <cell r="J10974"/>
        </row>
        <row r="10975">
          <cell r="A10975">
            <v>748100</v>
          </cell>
          <cell r="B10975" t="str">
            <v>GLORIA FERRER BRUT 750ml</v>
          </cell>
          <cell r="C10975" t="str">
            <v>I</v>
          </cell>
          <cell r="D10975" t="str">
            <v>IH</v>
          </cell>
          <cell r="E10975" t="str">
            <v>IHP</v>
          </cell>
          <cell r="F10975">
            <v>750</v>
          </cell>
          <cell r="G10975">
            <v>748100</v>
          </cell>
          <cell r="H10975">
            <v>21.99</v>
          </cell>
          <cell r="I10975" t="str">
            <v>L</v>
          </cell>
          <cell r="J10975"/>
        </row>
        <row r="10976">
          <cell r="A10976">
            <v>915367</v>
          </cell>
          <cell r="B10976" t="str">
            <v>GLORIA FERRER BRUT 1500ml</v>
          </cell>
          <cell r="C10976" t="str">
            <v>I</v>
          </cell>
          <cell r="D10976" t="str">
            <v>IH</v>
          </cell>
          <cell r="E10976" t="str">
            <v>IHP</v>
          </cell>
          <cell r="F10976">
            <v>1500</v>
          </cell>
          <cell r="G10976">
            <v>915367</v>
          </cell>
          <cell r="H10976">
            <v>39.99</v>
          </cell>
          <cell r="I10976" t="str">
            <v>L</v>
          </cell>
          <cell r="J10976"/>
        </row>
        <row r="10977">
          <cell r="A10977">
            <v>915368</v>
          </cell>
          <cell r="B10977" t="str">
            <v>GLORIA FERRER BRUT 3000ml</v>
          </cell>
          <cell r="C10977" t="str">
            <v>I</v>
          </cell>
          <cell r="D10977" t="str">
            <v>IH</v>
          </cell>
          <cell r="E10977" t="str">
            <v>IHP</v>
          </cell>
          <cell r="F10977">
            <v>3000</v>
          </cell>
          <cell r="G10977">
            <v>915368</v>
          </cell>
          <cell r="H10977">
            <v>267.2</v>
          </cell>
          <cell r="I10977" t="str">
            <v>L</v>
          </cell>
          <cell r="J10977"/>
        </row>
        <row r="10978">
          <cell r="A10978">
            <v>916045</v>
          </cell>
          <cell r="B10978" t="str">
            <v>GLORIA FERRER CARNEROS CUV'05 750ml</v>
          </cell>
          <cell r="C10978" t="str">
            <v>I</v>
          </cell>
          <cell r="D10978" t="str">
            <v>IH</v>
          </cell>
          <cell r="E10978" t="str">
            <v>IHP</v>
          </cell>
          <cell r="F10978">
            <v>750</v>
          </cell>
          <cell r="G10978">
            <v>916045</v>
          </cell>
          <cell r="H10978">
            <v>49.99</v>
          </cell>
          <cell r="I10978" t="str">
            <v>X</v>
          </cell>
          <cell r="J10978"/>
        </row>
        <row r="10979">
          <cell r="A10979">
            <v>910244</v>
          </cell>
          <cell r="B10979" t="str">
            <v>GLORIA FERRER CHARD CARN'11/12 750ml</v>
          </cell>
          <cell r="C10979" t="str">
            <v>K</v>
          </cell>
          <cell r="D10979" t="str">
            <v>KK</v>
          </cell>
          <cell r="E10979" t="str">
            <v>KKB</v>
          </cell>
          <cell r="F10979">
            <v>750</v>
          </cell>
          <cell r="G10979">
            <v>910244</v>
          </cell>
          <cell r="H10979">
            <v>7.64</v>
          </cell>
          <cell r="I10979" t="str">
            <v>X</v>
          </cell>
          <cell r="J10979"/>
        </row>
        <row r="10980">
          <cell r="A10980">
            <v>904628</v>
          </cell>
          <cell r="B10980" t="str">
            <v>GLORIA FERRER PINOT ROSE'08 750ml</v>
          </cell>
          <cell r="C10980" t="str">
            <v>M</v>
          </cell>
          <cell r="D10980" t="str">
            <v>MP</v>
          </cell>
          <cell r="E10980" t="str">
            <v>MPQ</v>
          </cell>
          <cell r="F10980">
            <v>750</v>
          </cell>
          <cell r="G10980">
            <v>904628</v>
          </cell>
          <cell r="H10980">
            <v>15.26</v>
          </cell>
          <cell r="I10980" t="str">
            <v>X</v>
          </cell>
          <cell r="J10980"/>
        </row>
        <row r="10981">
          <cell r="A10981">
            <v>916136</v>
          </cell>
          <cell r="B10981" t="str">
            <v>GLORIA FERRER PN CARNEROS'15/16 750ml</v>
          </cell>
          <cell r="C10981" t="str">
            <v>P</v>
          </cell>
          <cell r="D10981" t="str">
            <v>PL</v>
          </cell>
          <cell r="E10981" t="str">
            <v>PLR</v>
          </cell>
          <cell r="F10981">
            <v>750</v>
          </cell>
          <cell r="G10981">
            <v>916136</v>
          </cell>
          <cell r="H10981">
            <v>19.989999999999998</v>
          </cell>
          <cell r="I10981" t="str">
            <v>X</v>
          </cell>
          <cell r="J10981"/>
        </row>
        <row r="10982">
          <cell r="A10982">
            <v>748090</v>
          </cell>
          <cell r="B10982" t="str">
            <v>GLORIA FERRER ROYAL BRUT RSV'07/09 750ml</v>
          </cell>
          <cell r="C10982" t="str">
            <v>I</v>
          </cell>
          <cell r="D10982" t="str">
            <v>IH</v>
          </cell>
          <cell r="E10982" t="str">
            <v>IHP</v>
          </cell>
          <cell r="F10982">
            <v>750</v>
          </cell>
          <cell r="G10982">
            <v>748090</v>
          </cell>
          <cell r="H10982">
            <v>27.06</v>
          </cell>
          <cell r="I10982" t="str">
            <v>U</v>
          </cell>
          <cell r="J10982"/>
        </row>
        <row r="10983">
          <cell r="A10983">
            <v>903293</v>
          </cell>
          <cell r="B10983" t="str">
            <v>GLORIA FERRER VA DE VI 750ml</v>
          </cell>
          <cell r="C10983" t="str">
            <v>I</v>
          </cell>
          <cell r="D10983" t="str">
            <v>IH</v>
          </cell>
          <cell r="E10983" t="str">
            <v>IHI</v>
          </cell>
          <cell r="F10983">
            <v>750</v>
          </cell>
          <cell r="G10983">
            <v>903293</v>
          </cell>
          <cell r="H10983">
            <v>19.190000000000001</v>
          </cell>
          <cell r="I10983" t="str">
            <v>X</v>
          </cell>
          <cell r="J10983"/>
        </row>
        <row r="10984">
          <cell r="A10984">
            <v>950730</v>
          </cell>
          <cell r="B10984" t="str">
            <v>GLUTINY PALE ALE 355 ml</v>
          </cell>
          <cell r="C10984" t="str">
            <v>Y</v>
          </cell>
          <cell r="D10984" t="str">
            <v>YS</v>
          </cell>
          <cell r="E10984" t="str">
            <v>YST</v>
          </cell>
          <cell r="F10984">
            <v>355</v>
          </cell>
          <cell r="G10984">
            <v>950730</v>
          </cell>
          <cell r="H10984">
            <v>2.23</v>
          </cell>
          <cell r="I10984" t="str">
            <v>U</v>
          </cell>
          <cell r="J10984"/>
        </row>
        <row r="10985">
          <cell r="A10985">
            <v>471239</v>
          </cell>
          <cell r="B10985" t="str">
            <v>GNARLY HEAD 1924 DBL BLK RD WINE BL750ml</v>
          </cell>
          <cell r="C10985" t="str">
            <v>P</v>
          </cell>
          <cell r="D10985" t="str">
            <v>PL</v>
          </cell>
          <cell r="E10985" t="str">
            <v>PLU</v>
          </cell>
          <cell r="F10985">
            <v>750</v>
          </cell>
          <cell r="G10985">
            <v>471239</v>
          </cell>
          <cell r="H10985">
            <v>12.99</v>
          </cell>
          <cell r="I10985">
            <v>1</v>
          </cell>
          <cell r="J10985"/>
        </row>
        <row r="10986">
          <cell r="A10986">
            <v>471241</v>
          </cell>
          <cell r="B10986" t="str">
            <v>GNARLY HEAD AUTHENTIC RED 750ml</v>
          </cell>
          <cell r="C10986" t="str">
            <v>P</v>
          </cell>
          <cell r="D10986" t="str">
            <v>PF</v>
          </cell>
          <cell r="E10986" t="str">
            <v>PFP</v>
          </cell>
          <cell r="F10986">
            <v>750</v>
          </cell>
          <cell r="G10986">
            <v>471241</v>
          </cell>
          <cell r="H10986">
            <v>11.11</v>
          </cell>
          <cell r="I10986" t="str">
            <v>D</v>
          </cell>
          <cell r="J10986"/>
        </row>
        <row r="10987">
          <cell r="A10987">
            <v>571570</v>
          </cell>
          <cell r="B10987" t="str">
            <v>GNARLY HEAD CHARDONNAY 750ml</v>
          </cell>
          <cell r="C10987" t="str">
            <v>K</v>
          </cell>
          <cell r="D10987" t="str">
            <v>KK</v>
          </cell>
          <cell r="E10987" t="str">
            <v>KKB</v>
          </cell>
          <cell r="F10987">
            <v>750</v>
          </cell>
          <cell r="G10987">
            <v>571570</v>
          </cell>
          <cell r="H10987">
            <v>12.27</v>
          </cell>
          <cell r="I10987" t="str">
            <v>S</v>
          </cell>
          <cell r="J10987"/>
        </row>
        <row r="10988">
          <cell r="A10988">
            <v>919702</v>
          </cell>
          <cell r="B10988" t="str">
            <v>GNARLY HEAD MALBEC 750ml</v>
          </cell>
          <cell r="C10988" t="str">
            <v>Y</v>
          </cell>
          <cell r="D10988" t="str">
            <v>YS</v>
          </cell>
          <cell r="E10988" t="str">
            <v>YSE</v>
          </cell>
          <cell r="F10988">
            <v>750</v>
          </cell>
          <cell r="G10988">
            <v>919702</v>
          </cell>
          <cell r="H10988">
            <v>12.27</v>
          </cell>
          <cell r="I10988" t="str">
            <v>S</v>
          </cell>
          <cell r="J10988"/>
        </row>
        <row r="10989">
          <cell r="A10989">
            <v>909377</v>
          </cell>
          <cell r="B10989" t="str">
            <v>GNARLY HEAD MERLOT 750ml</v>
          </cell>
          <cell r="C10989" t="str">
            <v>Y</v>
          </cell>
          <cell r="D10989" t="str">
            <v>YS</v>
          </cell>
          <cell r="E10989" t="str">
            <v>YSE</v>
          </cell>
          <cell r="F10989">
            <v>750</v>
          </cell>
          <cell r="G10989">
            <v>909377</v>
          </cell>
          <cell r="H10989">
            <v>12.27</v>
          </cell>
          <cell r="I10989" t="str">
            <v>S</v>
          </cell>
          <cell r="J10989"/>
        </row>
        <row r="10990">
          <cell r="A10990">
            <v>471250</v>
          </cell>
          <cell r="B10990" t="str">
            <v>GNARLY HEAD OLD VINE ZINFANDEL 750ml</v>
          </cell>
          <cell r="C10990" t="str">
            <v>P</v>
          </cell>
          <cell r="D10990" t="str">
            <v>PL</v>
          </cell>
          <cell r="E10990" t="str">
            <v>PLH</v>
          </cell>
          <cell r="F10990">
            <v>750</v>
          </cell>
          <cell r="G10990">
            <v>471250</v>
          </cell>
          <cell r="H10990">
            <v>11.99</v>
          </cell>
          <cell r="I10990">
            <v>1</v>
          </cell>
          <cell r="J10990"/>
        </row>
        <row r="10991">
          <cell r="A10991">
            <v>571565</v>
          </cell>
          <cell r="B10991" t="str">
            <v>GNARLY HEAD PINOT GRIGIO 750ml</v>
          </cell>
          <cell r="C10991" t="str">
            <v>K</v>
          </cell>
          <cell r="D10991" t="str">
            <v>KK</v>
          </cell>
          <cell r="E10991" t="str">
            <v>KKH</v>
          </cell>
          <cell r="F10991">
            <v>750</v>
          </cell>
          <cell r="G10991">
            <v>571565</v>
          </cell>
          <cell r="H10991">
            <v>12.06</v>
          </cell>
          <cell r="I10991" t="str">
            <v>S</v>
          </cell>
          <cell r="J10991"/>
        </row>
        <row r="10992">
          <cell r="A10992">
            <v>471244</v>
          </cell>
          <cell r="B10992" t="str">
            <v>GNARLY HEAD PINOT NOIR 750ml</v>
          </cell>
          <cell r="C10992" t="str">
            <v>P</v>
          </cell>
          <cell r="D10992" t="str">
            <v>PL</v>
          </cell>
          <cell r="E10992" t="str">
            <v>PLR</v>
          </cell>
          <cell r="F10992">
            <v>750</v>
          </cell>
          <cell r="G10992">
            <v>471244</v>
          </cell>
          <cell r="H10992">
            <v>11.99</v>
          </cell>
          <cell r="I10992">
            <v>1</v>
          </cell>
          <cell r="J10992"/>
        </row>
        <row r="10993">
          <cell r="A10993">
            <v>950352</v>
          </cell>
          <cell r="B10993" t="str">
            <v>GNARLYHEAD AUTHENTICBLACK 750ml</v>
          </cell>
          <cell r="C10993" t="str">
            <v>Y</v>
          </cell>
          <cell r="D10993" t="str">
            <v>YS</v>
          </cell>
          <cell r="E10993" t="str">
            <v>YSE</v>
          </cell>
          <cell r="F10993">
            <v>750</v>
          </cell>
          <cell r="G10993">
            <v>950352</v>
          </cell>
          <cell r="H10993">
            <v>12.19</v>
          </cell>
          <cell r="I10993" t="str">
            <v>S</v>
          </cell>
          <cell r="J10993"/>
        </row>
        <row r="10994">
          <cell r="A10994">
            <v>949555</v>
          </cell>
          <cell r="B10994" t="str">
            <v>GOBELSBERGER ROSE 750ml</v>
          </cell>
          <cell r="C10994" t="str">
            <v>Y</v>
          </cell>
          <cell r="D10994" t="str">
            <v>YS</v>
          </cell>
          <cell r="E10994" t="str">
            <v>YSE</v>
          </cell>
          <cell r="F10994">
            <v>750</v>
          </cell>
          <cell r="G10994">
            <v>949555</v>
          </cell>
          <cell r="H10994">
            <v>16.93</v>
          </cell>
          <cell r="I10994" t="str">
            <v>S</v>
          </cell>
          <cell r="J10994"/>
        </row>
        <row r="10995">
          <cell r="A10995">
            <v>949580</v>
          </cell>
          <cell r="B10995" t="str">
            <v>GOBELSBURG LAMM GRUNR VLTLNR'13 750ml</v>
          </cell>
          <cell r="C10995" t="str">
            <v>Y</v>
          </cell>
          <cell r="D10995" t="str">
            <v>YS</v>
          </cell>
          <cell r="E10995" t="str">
            <v>YSE</v>
          </cell>
          <cell r="F10995">
            <v>750</v>
          </cell>
          <cell r="G10995">
            <v>949580</v>
          </cell>
          <cell r="H10995">
            <v>65.099999999999994</v>
          </cell>
          <cell r="I10995" t="str">
            <v>S</v>
          </cell>
          <cell r="J10995"/>
        </row>
        <row r="10996">
          <cell r="A10996">
            <v>946897</v>
          </cell>
          <cell r="B10996" t="str">
            <v>GOBELSBURG STEIN GRUNER VELTLINE 375ml</v>
          </cell>
          <cell r="C10996" t="str">
            <v>Y</v>
          </cell>
          <cell r="D10996" t="str">
            <v>YS</v>
          </cell>
          <cell r="E10996" t="str">
            <v>YSE</v>
          </cell>
          <cell r="F10996">
            <v>375</v>
          </cell>
          <cell r="G10996">
            <v>946897</v>
          </cell>
          <cell r="H10996">
            <v>19.59</v>
          </cell>
          <cell r="I10996" t="str">
            <v>S</v>
          </cell>
          <cell r="J10996"/>
        </row>
        <row r="10997">
          <cell r="A10997">
            <v>952432</v>
          </cell>
          <cell r="B10997" t="str">
            <v>GODELIA BLANCO 750ml</v>
          </cell>
          <cell r="C10997" t="str">
            <v>Y</v>
          </cell>
          <cell r="D10997" t="str">
            <v>YS</v>
          </cell>
          <cell r="E10997" t="str">
            <v>YSE</v>
          </cell>
          <cell r="F10997">
            <v>750</v>
          </cell>
          <cell r="G10997">
            <v>952432</v>
          </cell>
          <cell r="H10997">
            <v>19.57</v>
          </cell>
          <cell r="I10997" t="str">
            <v>S</v>
          </cell>
          <cell r="J10997"/>
        </row>
        <row r="10998">
          <cell r="A10998">
            <v>952433</v>
          </cell>
          <cell r="B10998" t="str">
            <v>GODELIA TINTO 750ml</v>
          </cell>
          <cell r="C10998" t="str">
            <v>Y</v>
          </cell>
          <cell r="D10998" t="str">
            <v>YS</v>
          </cell>
          <cell r="E10998" t="str">
            <v>YSE</v>
          </cell>
          <cell r="F10998">
            <v>750</v>
          </cell>
          <cell r="G10998">
            <v>952433</v>
          </cell>
          <cell r="H10998">
            <v>22.57</v>
          </cell>
          <cell r="I10998" t="str">
            <v>S</v>
          </cell>
          <cell r="J10998"/>
        </row>
        <row r="10999">
          <cell r="A10999">
            <v>74086</v>
          </cell>
          <cell r="B10999" t="str">
            <v>GODIVA CHOCOLATE LIQUEUR 750ml</v>
          </cell>
          <cell r="C10999" t="str">
            <v>C</v>
          </cell>
          <cell r="D10999" t="str">
            <v>CH</v>
          </cell>
          <cell r="E10999" t="str">
            <v>CHN</v>
          </cell>
          <cell r="F10999">
            <v>750</v>
          </cell>
          <cell r="G10999">
            <v>74086</v>
          </cell>
          <cell r="H10999">
            <v>29.99</v>
          </cell>
          <cell r="I10999" t="str">
            <v>D</v>
          </cell>
          <cell r="J10999"/>
        </row>
        <row r="11000">
          <cell r="A11000">
            <v>74090</v>
          </cell>
          <cell r="B11000" t="str">
            <v>GODIVA WHITE CHOCOLATE LIQ 750ml</v>
          </cell>
          <cell r="C11000" t="str">
            <v>C</v>
          </cell>
          <cell r="D11000" t="str">
            <v>CH</v>
          </cell>
          <cell r="E11000" t="str">
            <v>CHN</v>
          </cell>
          <cell r="F11000">
            <v>750</v>
          </cell>
          <cell r="G11000">
            <v>74090</v>
          </cell>
          <cell r="H11000">
            <v>29.31</v>
          </cell>
          <cell r="I11000" t="str">
            <v>X</v>
          </cell>
          <cell r="J11000"/>
        </row>
        <row r="11001">
          <cell r="A11001">
            <v>74091</v>
          </cell>
          <cell r="B11001" t="str">
            <v>GODIVA WHITE CHOCOLATE LIQUEUR 375ml</v>
          </cell>
          <cell r="C11001" t="str">
            <v>Y</v>
          </cell>
          <cell r="D11001" t="str">
            <v>YS</v>
          </cell>
          <cell r="E11001" t="str">
            <v>YSC</v>
          </cell>
          <cell r="F11001">
            <v>375</v>
          </cell>
          <cell r="G11001">
            <v>74091</v>
          </cell>
          <cell r="H11001">
            <v>16.059999999999999</v>
          </cell>
          <cell r="I11001" t="str">
            <v>U</v>
          </cell>
          <cell r="J11001"/>
        </row>
        <row r="11002">
          <cell r="A11002">
            <v>86593</v>
          </cell>
          <cell r="B11002" t="str">
            <v>GOLD BAR WINE BARREL WHISKEY 750ml</v>
          </cell>
          <cell r="C11002" t="str">
            <v>A</v>
          </cell>
          <cell r="D11002" t="str">
            <v>AW</v>
          </cell>
          <cell r="E11002" t="str">
            <v>AWK</v>
          </cell>
          <cell r="F11002">
            <v>750</v>
          </cell>
          <cell r="G11002">
            <v>86593</v>
          </cell>
          <cell r="H11002">
            <v>44.95</v>
          </cell>
          <cell r="I11002" t="str">
            <v>X</v>
          </cell>
          <cell r="J11002"/>
        </row>
        <row r="11003">
          <cell r="A11003">
            <v>82926</v>
          </cell>
          <cell r="B11003" t="str">
            <v>GOLD RUSH CINNAMON SCHNAPPS 750ml</v>
          </cell>
          <cell r="C11003" t="str">
            <v>Y</v>
          </cell>
          <cell r="D11003" t="str">
            <v>YS</v>
          </cell>
          <cell r="E11003" t="str">
            <v>YSC</v>
          </cell>
          <cell r="F11003">
            <v>750</v>
          </cell>
          <cell r="G11003">
            <v>82926</v>
          </cell>
          <cell r="H11003">
            <v>19.27</v>
          </cell>
          <cell r="I11003" t="str">
            <v>S</v>
          </cell>
          <cell r="J11003"/>
        </row>
        <row r="11004">
          <cell r="A11004">
            <v>948671</v>
          </cell>
          <cell r="B11004" t="str">
            <v>GOLD RUSH CINNAMON SCHNAPPS 750ml</v>
          </cell>
          <cell r="C11004" t="str">
            <v>Y</v>
          </cell>
          <cell r="D11004" t="str">
            <v>YS</v>
          </cell>
          <cell r="E11004" t="str">
            <v>YSC</v>
          </cell>
          <cell r="F11004">
            <v>750</v>
          </cell>
          <cell r="G11004">
            <v>948671</v>
          </cell>
          <cell r="H11004">
            <v>12.19</v>
          </cell>
          <cell r="I11004" t="str">
            <v>S</v>
          </cell>
          <cell r="J11004"/>
        </row>
        <row r="11005">
          <cell r="A11005">
            <v>86596</v>
          </cell>
          <cell r="B11005" t="str">
            <v>GOLD RUSH WHISKEY SHOOTER 750ml</v>
          </cell>
          <cell r="C11005" t="str">
            <v>Y</v>
          </cell>
          <cell r="D11005" t="str">
            <v>YS</v>
          </cell>
          <cell r="E11005" t="str">
            <v>YSC</v>
          </cell>
          <cell r="F11005">
            <v>750</v>
          </cell>
          <cell r="G11005">
            <v>86596</v>
          </cell>
          <cell r="H11005">
            <v>13.99</v>
          </cell>
          <cell r="I11005" t="str">
            <v>S</v>
          </cell>
          <cell r="J11005"/>
        </row>
        <row r="11006">
          <cell r="A11006">
            <v>15808</v>
          </cell>
          <cell r="B11006" t="str">
            <v>GOLD SPOT IRISH WHISKEY 700ml</v>
          </cell>
          <cell r="C11006" t="str">
            <v>Y</v>
          </cell>
          <cell r="D11006" t="str">
            <v>YS</v>
          </cell>
          <cell r="E11006" t="str">
            <v>YSA</v>
          </cell>
          <cell r="F11006">
            <v>700</v>
          </cell>
          <cell r="G11006">
            <v>15808</v>
          </cell>
          <cell r="H11006">
            <v>129.99</v>
          </cell>
          <cell r="I11006" t="str">
            <v>U</v>
          </cell>
          <cell r="J11006"/>
        </row>
        <row r="11007">
          <cell r="A11007">
            <v>949444</v>
          </cell>
          <cell r="B11007" t="str">
            <v>GOLDEN EXPORT 355ml</v>
          </cell>
          <cell r="C11007" t="str">
            <v>Y</v>
          </cell>
          <cell r="D11007" t="str">
            <v>YS</v>
          </cell>
          <cell r="E11007" t="str">
            <v>YST</v>
          </cell>
          <cell r="F11007">
            <v>355</v>
          </cell>
          <cell r="G11007">
            <v>949444</v>
          </cell>
          <cell r="H11007">
            <v>1.92</v>
          </cell>
          <cell r="I11007" t="str">
            <v>S</v>
          </cell>
          <cell r="J11007"/>
        </row>
        <row r="11008">
          <cell r="A11008">
            <v>902317</v>
          </cell>
          <cell r="B11008" t="str">
            <v>GOLDENEYE ANDERSON VALLEY PN'16 3000 ml</v>
          </cell>
          <cell r="C11008" t="str">
            <v>Y</v>
          </cell>
          <cell r="D11008" t="str">
            <v>YS</v>
          </cell>
          <cell r="E11008" t="str">
            <v>YSE</v>
          </cell>
          <cell r="F11008">
            <v>3000</v>
          </cell>
          <cell r="G11008">
            <v>902317</v>
          </cell>
          <cell r="H11008">
            <v>235.84</v>
          </cell>
          <cell r="I11008" t="str">
            <v>S</v>
          </cell>
          <cell r="J11008"/>
        </row>
        <row r="11009">
          <cell r="A11009">
            <v>953699</v>
          </cell>
          <cell r="B11009" t="str">
            <v>GOLDENEYE ESTATE AV PINOT MOIR GOW 750ml</v>
          </cell>
          <cell r="C11009" t="str">
            <v>Y</v>
          </cell>
          <cell r="D11009" t="str">
            <v>YS</v>
          </cell>
          <cell r="E11009" t="str">
            <v>YSE</v>
          </cell>
          <cell r="F11009">
            <v>750</v>
          </cell>
          <cell r="G11009">
            <v>953699</v>
          </cell>
          <cell r="H11009">
            <v>87.65</v>
          </cell>
          <cell r="I11009" t="str">
            <v>S</v>
          </cell>
          <cell r="J11009"/>
        </row>
        <row r="11010">
          <cell r="A11010">
            <v>912662</v>
          </cell>
          <cell r="B11010" t="str">
            <v>GOLDENEYE PINOT NOIR'19 750ml</v>
          </cell>
          <cell r="C11010" t="str">
            <v>P</v>
          </cell>
          <cell r="D11010" t="str">
            <v>PL</v>
          </cell>
          <cell r="E11010" t="str">
            <v>PLR</v>
          </cell>
          <cell r="F11010">
            <v>750</v>
          </cell>
          <cell r="G11010">
            <v>912662</v>
          </cell>
          <cell r="H11010">
            <v>58.99</v>
          </cell>
          <cell r="I11010" t="str">
            <v>L</v>
          </cell>
          <cell r="J11010"/>
        </row>
        <row r="11011">
          <cell r="A11011">
            <v>65066</v>
          </cell>
          <cell r="B11011" t="str">
            <v>GOLDSCHLAGER CINNAMON SCHNAPPS 750ml</v>
          </cell>
          <cell r="C11011" t="str">
            <v>C</v>
          </cell>
          <cell r="D11011" t="str">
            <v>CP</v>
          </cell>
          <cell r="E11011" t="str">
            <v>CPS</v>
          </cell>
          <cell r="F11011">
            <v>750</v>
          </cell>
          <cell r="G11011">
            <v>65066</v>
          </cell>
          <cell r="H11011">
            <v>24.99</v>
          </cell>
          <cell r="I11011">
            <v>1</v>
          </cell>
          <cell r="J11011"/>
        </row>
        <row r="11012">
          <cell r="A11012">
            <v>921493</v>
          </cell>
          <cell r="B11012" t="str">
            <v>GOLDSCHMIDT HILLARY CABERNET 750ml</v>
          </cell>
          <cell r="C11012" t="str">
            <v>Y</v>
          </cell>
          <cell r="D11012" t="str">
            <v>YS</v>
          </cell>
          <cell r="E11012" t="str">
            <v>YSE</v>
          </cell>
          <cell r="F11012">
            <v>750</v>
          </cell>
          <cell r="G11012">
            <v>921493</v>
          </cell>
          <cell r="H11012">
            <v>45.13</v>
          </cell>
          <cell r="I11012" t="str">
            <v>S</v>
          </cell>
          <cell r="J11012"/>
        </row>
        <row r="11013">
          <cell r="A11013">
            <v>921249</v>
          </cell>
          <cell r="B11013" t="str">
            <v>GOLDSCHMIDT MIXED CASE 750ml</v>
          </cell>
          <cell r="C11013" t="str">
            <v>Y</v>
          </cell>
          <cell r="D11013" t="str">
            <v>YS</v>
          </cell>
          <cell r="E11013" t="str">
            <v>YSE</v>
          </cell>
          <cell r="F11013">
            <v>750</v>
          </cell>
          <cell r="G11013">
            <v>921249</v>
          </cell>
          <cell r="H11013">
            <v>36.01</v>
          </cell>
          <cell r="I11013" t="str">
            <v>S</v>
          </cell>
          <cell r="J11013"/>
        </row>
        <row r="11014">
          <cell r="A11014">
            <v>921491</v>
          </cell>
          <cell r="B11014" t="str">
            <v>GOLSCHMIDT CHELSEA MERLOT 750ml</v>
          </cell>
          <cell r="C11014" t="str">
            <v>Y</v>
          </cell>
          <cell r="D11014" t="str">
            <v>YS</v>
          </cell>
          <cell r="E11014" t="str">
            <v>YSE</v>
          </cell>
          <cell r="F11014">
            <v>750</v>
          </cell>
          <cell r="G11014">
            <v>921491</v>
          </cell>
          <cell r="H11014">
            <v>20.03</v>
          </cell>
          <cell r="I11014" t="str">
            <v>S</v>
          </cell>
          <cell r="J11014"/>
        </row>
        <row r="11015">
          <cell r="A11015">
            <v>919102</v>
          </cell>
          <cell r="B11015" t="str">
            <v>GOLSER SCHPLINK GRUNER VELTLINER 3000ml</v>
          </cell>
          <cell r="C11015" t="str">
            <v>K</v>
          </cell>
          <cell r="D11015" t="str">
            <v>KR</v>
          </cell>
          <cell r="E11015" t="str">
            <v>KRJ</v>
          </cell>
          <cell r="F11015">
            <v>3000</v>
          </cell>
          <cell r="G11015">
            <v>919102</v>
          </cell>
          <cell r="H11015">
            <v>36.99</v>
          </cell>
          <cell r="I11015">
            <v>1</v>
          </cell>
          <cell r="J11015"/>
        </row>
        <row r="11016">
          <cell r="A11016">
            <v>953908</v>
          </cell>
          <cell r="B11016" t="str">
            <v>GOMEZ NEVADO DORADO 750ml</v>
          </cell>
          <cell r="C11016" t="str">
            <v>Y</v>
          </cell>
          <cell r="D11016" t="str">
            <v>YS</v>
          </cell>
          <cell r="E11016" t="str">
            <v>YSE</v>
          </cell>
          <cell r="F11016">
            <v>750</v>
          </cell>
          <cell r="G11016">
            <v>953908</v>
          </cell>
          <cell r="H11016">
            <v>32.200000000000003</v>
          </cell>
          <cell r="I11016" t="str">
            <v>S</v>
          </cell>
          <cell r="J11016"/>
        </row>
        <row r="11017">
          <cell r="A11017">
            <v>953907</v>
          </cell>
          <cell r="B11017" t="str">
            <v>GOMEZ NEVADO PALIDO 375 ml</v>
          </cell>
          <cell r="C11017" t="str">
            <v>Y</v>
          </cell>
          <cell r="D11017" t="str">
            <v>YS</v>
          </cell>
          <cell r="E11017" t="str">
            <v>YSE</v>
          </cell>
          <cell r="F11017">
            <v>375</v>
          </cell>
          <cell r="G11017">
            <v>953907</v>
          </cell>
          <cell r="H11017">
            <v>13.09</v>
          </cell>
          <cell r="I11017" t="str">
            <v>S</v>
          </cell>
          <cell r="J11017"/>
        </row>
        <row r="11018">
          <cell r="A11018">
            <v>954006</v>
          </cell>
          <cell r="B11018" t="str">
            <v>GONETMEDEVILLE 1ER CRU ROSE EXTRA 750ml</v>
          </cell>
          <cell r="C11018" t="str">
            <v>Y</v>
          </cell>
          <cell r="D11018" t="str">
            <v>YS</v>
          </cell>
          <cell r="E11018" t="str">
            <v>YSE</v>
          </cell>
          <cell r="F11018">
            <v>750</v>
          </cell>
          <cell r="G11018">
            <v>954006</v>
          </cell>
          <cell r="H11018">
            <v>57.19</v>
          </cell>
          <cell r="I11018" t="str">
            <v>S</v>
          </cell>
          <cell r="J11018"/>
        </row>
        <row r="11019">
          <cell r="A11019">
            <v>954005</v>
          </cell>
          <cell r="B11019" t="str">
            <v>GONETMEDEVILLE CHAMPAGNE 1ER CRU 750ml</v>
          </cell>
          <cell r="C11019" t="str">
            <v>Y</v>
          </cell>
          <cell r="D11019" t="str">
            <v>YS</v>
          </cell>
          <cell r="E11019" t="str">
            <v>YSE</v>
          </cell>
          <cell r="F11019">
            <v>750</v>
          </cell>
          <cell r="G11019">
            <v>954005</v>
          </cell>
          <cell r="H11019">
            <v>47.79</v>
          </cell>
          <cell r="I11019" t="str">
            <v>S</v>
          </cell>
          <cell r="J11019"/>
        </row>
        <row r="11020">
          <cell r="A11020">
            <v>953861</v>
          </cell>
          <cell r="B11020" t="str">
            <v>GONET-MEDEVILLE TRADITION PREMIER 750ml</v>
          </cell>
          <cell r="C11020" t="str">
            <v>Y</v>
          </cell>
          <cell r="D11020" t="str">
            <v>YS</v>
          </cell>
          <cell r="E11020" t="str">
            <v>YSE</v>
          </cell>
          <cell r="F11020">
            <v>750</v>
          </cell>
          <cell r="G11020">
            <v>953861</v>
          </cell>
          <cell r="H11020">
            <v>47.79</v>
          </cell>
          <cell r="I11020" t="str">
            <v>S</v>
          </cell>
          <cell r="J11020"/>
        </row>
        <row r="11021">
          <cell r="A11021">
            <v>950638</v>
          </cell>
          <cell r="B11021" t="str">
            <v>GOOSE 312 PALE ALE 355ml</v>
          </cell>
          <cell r="C11021" t="str">
            <v>Y</v>
          </cell>
          <cell r="D11021" t="str">
            <v>YS</v>
          </cell>
          <cell r="E11021" t="str">
            <v>YST</v>
          </cell>
          <cell r="F11021">
            <v>355</v>
          </cell>
          <cell r="G11021">
            <v>950638</v>
          </cell>
          <cell r="H11021">
            <v>2.0099999999999998</v>
          </cell>
          <cell r="I11021" t="str">
            <v>S</v>
          </cell>
          <cell r="J11021"/>
        </row>
        <row r="11022">
          <cell r="A11022">
            <v>919397</v>
          </cell>
          <cell r="B11022" t="str">
            <v>GOOSE BAY CHARD 750ml</v>
          </cell>
          <cell r="C11022" t="str">
            <v>Y</v>
          </cell>
          <cell r="D11022" t="str">
            <v>YS</v>
          </cell>
          <cell r="E11022" t="str">
            <v>YSE</v>
          </cell>
          <cell r="F11022">
            <v>750</v>
          </cell>
          <cell r="G11022">
            <v>919397</v>
          </cell>
          <cell r="H11022">
            <v>19.36</v>
          </cell>
          <cell r="I11022" t="str">
            <v>S</v>
          </cell>
          <cell r="J11022"/>
        </row>
        <row r="11023">
          <cell r="A11023">
            <v>919396</v>
          </cell>
          <cell r="B11023" t="str">
            <v>GOOSE BAY PINOT NOIR 750ml</v>
          </cell>
          <cell r="C11023" t="str">
            <v>Y</v>
          </cell>
          <cell r="D11023" t="str">
            <v>YS</v>
          </cell>
          <cell r="E11023" t="str">
            <v>YSE</v>
          </cell>
          <cell r="F11023">
            <v>750</v>
          </cell>
          <cell r="G11023">
            <v>919396</v>
          </cell>
          <cell r="H11023">
            <v>31.02</v>
          </cell>
          <cell r="I11023" t="str">
            <v>S</v>
          </cell>
          <cell r="J11023"/>
        </row>
        <row r="11024">
          <cell r="A11024">
            <v>919490</v>
          </cell>
          <cell r="B11024" t="str">
            <v>GOOSE BAY SAUV BLANC 750ml</v>
          </cell>
          <cell r="C11024" t="str">
            <v>Y</v>
          </cell>
          <cell r="D11024" t="str">
            <v>YS</v>
          </cell>
          <cell r="E11024" t="str">
            <v>YSE</v>
          </cell>
          <cell r="F11024">
            <v>750</v>
          </cell>
          <cell r="G11024">
            <v>919490</v>
          </cell>
          <cell r="H11024">
            <v>19.36</v>
          </cell>
          <cell r="I11024" t="str">
            <v>S</v>
          </cell>
          <cell r="J11024"/>
        </row>
        <row r="11025">
          <cell r="A11025">
            <v>921212</v>
          </cell>
          <cell r="B11025" t="str">
            <v>GOOSE ISLAND BRBN CNTY STOUT VAN 500ml</v>
          </cell>
          <cell r="C11025" t="str">
            <v>T</v>
          </cell>
          <cell r="D11025" t="str">
            <v>TN</v>
          </cell>
          <cell r="E11025" t="str">
            <v>TNP</v>
          </cell>
          <cell r="F11025">
            <v>500</v>
          </cell>
          <cell r="G11025">
            <v>921212</v>
          </cell>
          <cell r="H11025">
            <v>22.99</v>
          </cell>
          <cell r="I11025" t="str">
            <v>X</v>
          </cell>
          <cell r="J11025"/>
        </row>
        <row r="11026">
          <cell r="A11026">
            <v>918953</v>
          </cell>
          <cell r="B11026" t="str">
            <v>GOOSE ISLAND BRBN CTY COFFEE ST 500 ml</v>
          </cell>
          <cell r="C11026" t="str">
            <v>Y</v>
          </cell>
          <cell r="D11026" t="str">
            <v>YS</v>
          </cell>
          <cell r="E11026" t="str">
            <v>YST</v>
          </cell>
          <cell r="F11026">
            <v>500</v>
          </cell>
          <cell r="G11026">
            <v>918953</v>
          </cell>
          <cell r="H11026">
            <v>16.489999999999998</v>
          </cell>
          <cell r="I11026" t="str">
            <v>X</v>
          </cell>
          <cell r="J11026"/>
        </row>
        <row r="11027">
          <cell r="A11027">
            <v>918954</v>
          </cell>
          <cell r="B11027" t="str">
            <v>GOOSE ISLAND BRBN CTY ST 500 ml</v>
          </cell>
          <cell r="C11027" t="str">
            <v>T</v>
          </cell>
          <cell r="D11027" t="str">
            <v>TH</v>
          </cell>
          <cell r="E11027" t="str">
            <v>THP</v>
          </cell>
          <cell r="F11027">
            <v>500</v>
          </cell>
          <cell r="G11027">
            <v>918954</v>
          </cell>
          <cell r="H11027">
            <v>16.059999999999999</v>
          </cell>
          <cell r="I11027" t="str">
            <v>U</v>
          </cell>
          <cell r="J11027"/>
        </row>
        <row r="11028">
          <cell r="A11028">
            <v>949716</v>
          </cell>
          <cell r="B11028" t="str">
            <v>GOOSE ISLAND SOFIE 355ml</v>
          </cell>
          <cell r="C11028" t="str">
            <v>Y</v>
          </cell>
          <cell r="D11028" t="str">
            <v>YS</v>
          </cell>
          <cell r="E11028" t="str">
            <v>YST</v>
          </cell>
          <cell r="F11028">
            <v>355</v>
          </cell>
          <cell r="G11028">
            <v>949716</v>
          </cell>
          <cell r="H11028">
            <v>3.83</v>
          </cell>
          <cell r="I11028" t="str">
            <v>S</v>
          </cell>
          <cell r="J11028"/>
        </row>
        <row r="11029">
          <cell r="A11029">
            <v>951955</v>
          </cell>
          <cell r="B11029" t="str">
            <v>GOOSE RIDGE G3 ROSE 750ml</v>
          </cell>
          <cell r="C11029" t="str">
            <v>Y</v>
          </cell>
          <cell r="D11029" t="str">
            <v>YS</v>
          </cell>
          <cell r="E11029" t="str">
            <v>YSE</v>
          </cell>
          <cell r="F11029">
            <v>750</v>
          </cell>
          <cell r="G11029">
            <v>951955</v>
          </cell>
          <cell r="H11029">
            <v>13.73</v>
          </cell>
          <cell r="I11029" t="str">
            <v>S</v>
          </cell>
          <cell r="J11029"/>
        </row>
        <row r="11030">
          <cell r="A11030">
            <v>954258</v>
          </cell>
          <cell r="B11030" t="str">
            <v>GOOSE RIDGE G3 SYRAH 750ml</v>
          </cell>
          <cell r="C11030" t="str">
            <v>Y</v>
          </cell>
          <cell r="D11030" t="str">
            <v>YS</v>
          </cell>
          <cell r="E11030" t="str">
            <v>YSE</v>
          </cell>
          <cell r="F11030">
            <v>750</v>
          </cell>
          <cell r="G11030">
            <v>954258</v>
          </cell>
          <cell r="H11030">
            <v>6.56</v>
          </cell>
          <cell r="I11030" t="str">
            <v>S</v>
          </cell>
          <cell r="J11030"/>
        </row>
        <row r="11031">
          <cell r="A11031">
            <v>901922</v>
          </cell>
          <cell r="B11031" t="str">
            <v>GOOSE RIDGE TALL SAGE CABERNET 750ml</v>
          </cell>
          <cell r="C11031" t="str">
            <v>Y</v>
          </cell>
          <cell r="D11031" t="str">
            <v>YS</v>
          </cell>
          <cell r="E11031" t="str">
            <v>YSE</v>
          </cell>
          <cell r="F11031">
            <v>750</v>
          </cell>
          <cell r="G11031">
            <v>901922</v>
          </cell>
          <cell r="H11031">
            <v>5.82</v>
          </cell>
          <cell r="I11031" t="str">
            <v>S</v>
          </cell>
          <cell r="J11031"/>
        </row>
        <row r="11032">
          <cell r="A11032">
            <v>920271</v>
          </cell>
          <cell r="B11032" t="str">
            <v>GORDON BIERSCH BLONDBOCK 355ml</v>
          </cell>
          <cell r="C11032" t="str">
            <v>Y</v>
          </cell>
          <cell r="D11032" t="str">
            <v>YS</v>
          </cell>
          <cell r="E11032" t="str">
            <v>YST</v>
          </cell>
          <cell r="F11032">
            <v>355</v>
          </cell>
          <cell r="G11032">
            <v>920271</v>
          </cell>
          <cell r="H11032">
            <v>1.92</v>
          </cell>
          <cell r="I11032" t="str">
            <v>S</v>
          </cell>
          <cell r="J11032"/>
        </row>
        <row r="11033">
          <cell r="A11033">
            <v>919887</v>
          </cell>
          <cell r="B11033" t="str">
            <v>GORDON BIERSCH CZECHPILSNER 355ml</v>
          </cell>
          <cell r="C11033" t="str">
            <v>Y</v>
          </cell>
          <cell r="D11033" t="str">
            <v>YS</v>
          </cell>
          <cell r="E11033" t="str">
            <v>YST</v>
          </cell>
          <cell r="F11033">
            <v>355</v>
          </cell>
          <cell r="G11033">
            <v>919887</v>
          </cell>
          <cell r="H11033">
            <v>1.92</v>
          </cell>
          <cell r="I11033" t="str">
            <v>S</v>
          </cell>
          <cell r="J11033"/>
        </row>
        <row r="11034">
          <cell r="A11034">
            <v>920270</v>
          </cell>
          <cell r="B11034" t="str">
            <v>GORDON BIERSCH HEFEWEIZEN 355ml</v>
          </cell>
          <cell r="C11034" t="str">
            <v>Y</v>
          </cell>
          <cell r="D11034" t="str">
            <v>YS</v>
          </cell>
          <cell r="E11034" t="str">
            <v>YST</v>
          </cell>
          <cell r="F11034">
            <v>355</v>
          </cell>
          <cell r="G11034">
            <v>920270</v>
          </cell>
          <cell r="H11034">
            <v>1.92</v>
          </cell>
          <cell r="I11034" t="str">
            <v>S</v>
          </cell>
          <cell r="J11034"/>
        </row>
        <row r="11035">
          <cell r="A11035">
            <v>919889</v>
          </cell>
          <cell r="B11035" t="str">
            <v>GORDON BIERSCH MARZEN 355ml</v>
          </cell>
          <cell r="C11035" t="str">
            <v>Y</v>
          </cell>
          <cell r="D11035" t="str">
            <v>YS</v>
          </cell>
          <cell r="E11035" t="str">
            <v>YST</v>
          </cell>
          <cell r="F11035">
            <v>355</v>
          </cell>
          <cell r="G11035">
            <v>919889</v>
          </cell>
          <cell r="H11035">
            <v>1.92</v>
          </cell>
          <cell r="I11035" t="str">
            <v>S</v>
          </cell>
          <cell r="J11035"/>
        </row>
        <row r="11036">
          <cell r="A11036">
            <v>919888</v>
          </cell>
          <cell r="B11036" t="str">
            <v>GORDON BIERSCH SEASONAL 355ml</v>
          </cell>
          <cell r="C11036" t="str">
            <v>Y</v>
          </cell>
          <cell r="D11036" t="str">
            <v>YS</v>
          </cell>
          <cell r="E11036" t="str">
            <v>YST</v>
          </cell>
          <cell r="F11036">
            <v>355</v>
          </cell>
          <cell r="G11036">
            <v>919888</v>
          </cell>
          <cell r="H11036">
            <v>1.92</v>
          </cell>
          <cell r="I11036" t="str">
            <v>S</v>
          </cell>
          <cell r="J11036"/>
        </row>
        <row r="11037">
          <cell r="A11037">
            <v>920269</v>
          </cell>
          <cell r="B11037" t="str">
            <v>GORDON BIERSCH SEASONAL 355ml</v>
          </cell>
          <cell r="C11037" t="str">
            <v>Y</v>
          </cell>
          <cell r="D11037" t="str">
            <v>YS</v>
          </cell>
          <cell r="E11037" t="str">
            <v>YST</v>
          </cell>
          <cell r="F11037">
            <v>355</v>
          </cell>
          <cell r="G11037">
            <v>920269</v>
          </cell>
          <cell r="H11037">
            <v>1.92</v>
          </cell>
          <cell r="I11037" t="str">
            <v>S</v>
          </cell>
          <cell r="J11037"/>
        </row>
        <row r="11038">
          <cell r="A11038">
            <v>917227</v>
          </cell>
          <cell r="B11038" t="str">
            <v>GORDON BROS CABERNET'09 750ml</v>
          </cell>
          <cell r="C11038" t="str">
            <v>P</v>
          </cell>
          <cell r="D11038" t="str">
            <v>PL</v>
          </cell>
          <cell r="E11038" t="str">
            <v>PLB</v>
          </cell>
          <cell r="F11038">
            <v>750</v>
          </cell>
          <cell r="G11038">
            <v>917227</v>
          </cell>
          <cell r="H11038">
            <v>20.440000000000001</v>
          </cell>
          <cell r="I11038" t="str">
            <v>S</v>
          </cell>
          <cell r="J11038"/>
        </row>
        <row r="11039">
          <cell r="A11039">
            <v>919413</v>
          </cell>
          <cell r="B11039" t="str">
            <v>GORDON BROS MERLOT 750ml</v>
          </cell>
          <cell r="C11039" t="str">
            <v>Y</v>
          </cell>
          <cell r="D11039" t="str">
            <v>YS</v>
          </cell>
          <cell r="E11039" t="str">
            <v>YSE</v>
          </cell>
          <cell r="F11039">
            <v>750</v>
          </cell>
          <cell r="G11039">
            <v>919413</v>
          </cell>
          <cell r="H11039">
            <v>18.11</v>
          </cell>
          <cell r="I11039" t="str">
            <v>S</v>
          </cell>
          <cell r="J11039"/>
        </row>
        <row r="11040">
          <cell r="A11040">
            <v>30316</v>
          </cell>
          <cell r="B11040" t="str">
            <v>GORDONS LONDON DRY GIN 750ml</v>
          </cell>
          <cell r="C11040" t="str">
            <v>A</v>
          </cell>
          <cell r="D11040" t="str">
            <v>AH</v>
          </cell>
          <cell r="E11040" t="str">
            <v>AHG</v>
          </cell>
          <cell r="F11040">
            <v>750</v>
          </cell>
          <cell r="G11040">
            <v>30316</v>
          </cell>
          <cell r="H11040">
            <v>11.99</v>
          </cell>
          <cell r="I11040">
            <v>1</v>
          </cell>
          <cell r="J11040"/>
        </row>
        <row r="11041">
          <cell r="A11041">
            <v>30318</v>
          </cell>
          <cell r="B11041" t="str">
            <v>GORDONS LONDON DRY GIN 1750ml</v>
          </cell>
          <cell r="C11041" t="str">
            <v>A</v>
          </cell>
          <cell r="D11041" t="str">
            <v>AH</v>
          </cell>
          <cell r="E11041" t="str">
            <v>AHG</v>
          </cell>
          <cell r="F11041">
            <v>1750</v>
          </cell>
          <cell r="G11041">
            <v>30318</v>
          </cell>
          <cell r="H11041">
            <v>23.99</v>
          </cell>
          <cell r="I11041">
            <v>1</v>
          </cell>
          <cell r="J11041"/>
        </row>
        <row r="11042">
          <cell r="A11042">
            <v>74111</v>
          </cell>
          <cell r="B11042" t="str">
            <v>GORDON'S PINK GIN 750ml</v>
          </cell>
          <cell r="C11042" t="str">
            <v>Y</v>
          </cell>
          <cell r="D11042" t="str">
            <v>YS</v>
          </cell>
          <cell r="E11042" t="str">
            <v>YSA</v>
          </cell>
          <cell r="F11042">
            <v>750</v>
          </cell>
          <cell r="G11042">
            <v>74111</v>
          </cell>
          <cell r="H11042">
            <v>14.06</v>
          </cell>
          <cell r="I11042" t="str">
            <v>S</v>
          </cell>
          <cell r="J11042"/>
        </row>
        <row r="11043">
          <cell r="A11043">
            <v>36186</v>
          </cell>
          <cell r="B11043" t="str">
            <v>GORDONS VODKA 750ml</v>
          </cell>
          <cell r="C11043" t="str">
            <v>A</v>
          </cell>
          <cell r="D11043" t="str">
            <v>AD</v>
          </cell>
          <cell r="E11043" t="str">
            <v>ADF</v>
          </cell>
          <cell r="F11043">
            <v>750</v>
          </cell>
          <cell r="G11043">
            <v>36186</v>
          </cell>
          <cell r="H11043">
            <v>10.06</v>
          </cell>
          <cell r="I11043" t="str">
            <v>S</v>
          </cell>
          <cell r="J11043"/>
        </row>
        <row r="11044">
          <cell r="A11044">
            <v>36188</v>
          </cell>
          <cell r="B11044" t="str">
            <v>GORDONS VODKA 1750ml</v>
          </cell>
          <cell r="C11044" t="str">
            <v>A</v>
          </cell>
          <cell r="D11044" t="str">
            <v>AD</v>
          </cell>
          <cell r="E11044" t="str">
            <v>ADF</v>
          </cell>
          <cell r="F11044">
            <v>1750</v>
          </cell>
          <cell r="G11044">
            <v>36188</v>
          </cell>
          <cell r="H11044">
            <v>10.8</v>
          </cell>
          <cell r="I11044" t="str">
            <v>D</v>
          </cell>
          <cell r="J11044"/>
        </row>
        <row r="11045">
          <cell r="A11045">
            <v>921078</v>
          </cell>
          <cell r="B11045" t="str">
            <v>GORIKI MUROKA NAMA 720ml</v>
          </cell>
          <cell r="C11045" t="str">
            <v>Y</v>
          </cell>
          <cell r="D11045" t="str">
            <v>YS</v>
          </cell>
          <cell r="E11045" t="str">
            <v>YSE</v>
          </cell>
          <cell r="F11045">
            <v>720</v>
          </cell>
          <cell r="G11045">
            <v>921078</v>
          </cell>
          <cell r="H11045">
            <v>42.72</v>
          </cell>
          <cell r="I11045" t="str">
            <v>S</v>
          </cell>
          <cell r="J11045"/>
        </row>
        <row r="11046">
          <cell r="A11046">
            <v>42570</v>
          </cell>
          <cell r="B11046" t="str">
            <v>GOSLING BLAKC SEAL RUM 151 750ml</v>
          </cell>
          <cell r="C11046" t="str">
            <v>Y</v>
          </cell>
          <cell r="D11046" t="str">
            <v>YS</v>
          </cell>
          <cell r="E11046" t="str">
            <v>YSA</v>
          </cell>
          <cell r="F11046">
            <v>750</v>
          </cell>
          <cell r="G11046">
            <v>42570</v>
          </cell>
          <cell r="H11046">
            <v>23.26</v>
          </cell>
          <cell r="I11046" t="str">
            <v>S</v>
          </cell>
          <cell r="J11046"/>
        </row>
        <row r="11047">
          <cell r="A11047">
            <v>42568</v>
          </cell>
          <cell r="B11047" t="str">
            <v>GOSLINGS BLACK SEAL 1750ml</v>
          </cell>
          <cell r="C11047" t="str">
            <v>Y</v>
          </cell>
          <cell r="D11047" t="str">
            <v>YS</v>
          </cell>
          <cell r="E11047" t="str">
            <v>YSA</v>
          </cell>
          <cell r="F11047">
            <v>1750</v>
          </cell>
          <cell r="G11047">
            <v>42568</v>
          </cell>
          <cell r="H11047">
            <v>36.47</v>
          </cell>
          <cell r="I11047" t="str">
            <v>S</v>
          </cell>
          <cell r="J11047"/>
        </row>
        <row r="11048">
          <cell r="A11048">
            <v>42566</v>
          </cell>
          <cell r="B11048" t="str">
            <v>GOSLINGS BLACK SEAL RUM 750ml</v>
          </cell>
          <cell r="C11048" t="str">
            <v>A</v>
          </cell>
          <cell r="D11048" t="str">
            <v>AL</v>
          </cell>
          <cell r="E11048" t="str">
            <v>ALU</v>
          </cell>
          <cell r="F11048">
            <v>750</v>
          </cell>
          <cell r="G11048">
            <v>42566</v>
          </cell>
          <cell r="H11048">
            <v>19.989999999999998</v>
          </cell>
          <cell r="I11048">
            <v>1</v>
          </cell>
          <cell r="J11048"/>
        </row>
        <row r="11049">
          <cell r="A11049">
            <v>100481</v>
          </cell>
          <cell r="B11049" t="str">
            <v>GOSLING'S DARK N STORMY MIXED VAP 750ml</v>
          </cell>
          <cell r="C11049" t="str">
            <v>Y</v>
          </cell>
          <cell r="D11049" t="str">
            <v>YS</v>
          </cell>
          <cell r="E11049" t="str">
            <v>YSA</v>
          </cell>
          <cell r="F11049">
            <v>750</v>
          </cell>
          <cell r="G11049">
            <v>100481</v>
          </cell>
          <cell r="H11049">
            <v>19.13</v>
          </cell>
          <cell r="I11049" t="str">
            <v>S</v>
          </cell>
          <cell r="J11049"/>
        </row>
        <row r="11050">
          <cell r="A11050">
            <v>42573</v>
          </cell>
          <cell r="B11050" t="str">
            <v>GOSLINGS GOLD SEAL 750ml</v>
          </cell>
          <cell r="C11050" t="str">
            <v>Y</v>
          </cell>
          <cell r="D11050" t="str">
            <v>YS</v>
          </cell>
          <cell r="E11050" t="str">
            <v>YSA</v>
          </cell>
          <cell r="F11050">
            <v>750</v>
          </cell>
          <cell r="G11050">
            <v>42573</v>
          </cell>
          <cell r="H11050">
            <v>19.16</v>
          </cell>
          <cell r="I11050" t="str">
            <v>S</v>
          </cell>
          <cell r="J11050"/>
        </row>
        <row r="11051">
          <cell r="A11051">
            <v>42581</v>
          </cell>
          <cell r="B11051" t="str">
            <v>GOSLINGS GOLD SEAL 1750ml</v>
          </cell>
          <cell r="C11051" t="str">
            <v>Y</v>
          </cell>
          <cell r="D11051" t="str">
            <v>YS</v>
          </cell>
          <cell r="E11051" t="str">
            <v>YSA</v>
          </cell>
          <cell r="F11051">
            <v>1750</v>
          </cell>
          <cell r="G11051">
            <v>42581</v>
          </cell>
          <cell r="H11051">
            <v>37.520000000000003</v>
          </cell>
          <cell r="I11051" t="str">
            <v>S</v>
          </cell>
          <cell r="J11051"/>
        </row>
        <row r="11052">
          <cell r="A11052">
            <v>949543</v>
          </cell>
          <cell r="B11052" t="str">
            <v>GOSSET CELEBRIS EXTRA DRY 750ml</v>
          </cell>
          <cell r="C11052" t="str">
            <v>Y</v>
          </cell>
          <cell r="D11052" t="str">
            <v>YS</v>
          </cell>
          <cell r="E11052" t="str">
            <v>YSE</v>
          </cell>
          <cell r="F11052">
            <v>750</v>
          </cell>
          <cell r="G11052">
            <v>949543</v>
          </cell>
          <cell r="H11052">
            <v>95.58</v>
          </cell>
          <cell r="I11052" t="str">
            <v>S</v>
          </cell>
          <cell r="J11052"/>
        </row>
        <row r="11053">
          <cell r="A11053">
            <v>910983</v>
          </cell>
          <cell r="B11053" t="str">
            <v>GOSSET GRANDE RESERVE BRUT 750ml</v>
          </cell>
          <cell r="C11053" t="str">
            <v>I</v>
          </cell>
          <cell r="D11053" t="str">
            <v>IH</v>
          </cell>
          <cell r="E11053" t="str">
            <v>IHP</v>
          </cell>
          <cell r="F11053">
            <v>750</v>
          </cell>
          <cell r="G11053">
            <v>910983</v>
          </cell>
          <cell r="H11053">
            <v>60.41</v>
          </cell>
          <cell r="I11053" t="str">
            <v>U</v>
          </cell>
          <cell r="J11053"/>
        </row>
        <row r="11054">
          <cell r="A11054">
            <v>900810</v>
          </cell>
          <cell r="B11054" t="str">
            <v>GOSSET NV GRAND RESERVE 1500ml</v>
          </cell>
          <cell r="C11054" t="str">
            <v>Y</v>
          </cell>
          <cell r="D11054" t="str">
            <v>YS</v>
          </cell>
          <cell r="E11054" t="str">
            <v>YSE</v>
          </cell>
          <cell r="F11054">
            <v>1500</v>
          </cell>
          <cell r="G11054">
            <v>900810</v>
          </cell>
          <cell r="H11054">
            <v>141.47999999999999</v>
          </cell>
          <cell r="I11054" t="str">
            <v>S</v>
          </cell>
          <cell r="J11054"/>
        </row>
        <row r="11055">
          <cell r="A11055">
            <v>5861</v>
          </cell>
          <cell r="B11055" t="str">
            <v>GOT BARATHEON ROYAL LOCHNAGAR 750ml</v>
          </cell>
          <cell r="C11055" t="str">
            <v>A</v>
          </cell>
          <cell r="D11055" t="str">
            <v>AW</v>
          </cell>
          <cell r="E11055" t="str">
            <v>AWR</v>
          </cell>
          <cell r="F11055">
            <v>750</v>
          </cell>
          <cell r="G11055">
            <v>5861</v>
          </cell>
          <cell r="H11055">
            <v>69.989999999999995</v>
          </cell>
          <cell r="I11055" t="str">
            <v>D</v>
          </cell>
          <cell r="J11055"/>
        </row>
        <row r="11056">
          <cell r="A11056">
            <v>5862</v>
          </cell>
          <cell r="B11056" t="str">
            <v>GOT GREYJOY TALISKER 750ml</v>
          </cell>
          <cell r="C11056" t="str">
            <v>A</v>
          </cell>
          <cell r="D11056" t="str">
            <v>AW</v>
          </cell>
          <cell r="E11056" t="str">
            <v>AWS</v>
          </cell>
          <cell r="F11056">
            <v>750</v>
          </cell>
          <cell r="G11056">
            <v>5862</v>
          </cell>
          <cell r="H11056">
            <v>49.99</v>
          </cell>
          <cell r="I11056" t="str">
            <v>D</v>
          </cell>
          <cell r="J11056"/>
        </row>
        <row r="11057">
          <cell r="A11057">
            <v>5863</v>
          </cell>
          <cell r="B11057" t="str">
            <v>GOT LANNISTER LAGAVULIN 750ml</v>
          </cell>
          <cell r="C11057" t="str">
            <v>A</v>
          </cell>
          <cell r="D11057" t="str">
            <v>AW</v>
          </cell>
          <cell r="E11057" t="str">
            <v>AWS</v>
          </cell>
          <cell r="F11057">
            <v>750</v>
          </cell>
          <cell r="G11057">
            <v>5863</v>
          </cell>
          <cell r="H11057">
            <v>70.14</v>
          </cell>
          <cell r="I11057" t="str">
            <v>D</v>
          </cell>
          <cell r="J11057"/>
        </row>
        <row r="11058">
          <cell r="A11058">
            <v>5864</v>
          </cell>
          <cell r="B11058" t="str">
            <v>GOT STARK DALWHINNIE WINTERS GOLD 750ml</v>
          </cell>
          <cell r="C11058" t="str">
            <v>A</v>
          </cell>
          <cell r="D11058" t="str">
            <v>AW</v>
          </cell>
          <cell r="E11058" t="str">
            <v>AWS</v>
          </cell>
          <cell r="F11058">
            <v>750</v>
          </cell>
          <cell r="G11058">
            <v>5864</v>
          </cell>
          <cell r="H11058">
            <v>21.68</v>
          </cell>
          <cell r="I11058" t="str">
            <v>D</v>
          </cell>
          <cell r="J11058"/>
        </row>
        <row r="11059">
          <cell r="A11059">
            <v>5865</v>
          </cell>
          <cell r="B11059" t="str">
            <v>GOT TARGARYEN CARDHU GOLD RES 750ml</v>
          </cell>
          <cell r="C11059" t="str">
            <v>A</v>
          </cell>
          <cell r="D11059" t="str">
            <v>AW</v>
          </cell>
          <cell r="E11059" t="str">
            <v>AWS</v>
          </cell>
          <cell r="F11059">
            <v>750</v>
          </cell>
          <cell r="G11059">
            <v>5865</v>
          </cell>
          <cell r="H11059">
            <v>52.13</v>
          </cell>
          <cell r="I11059" t="str">
            <v>D</v>
          </cell>
          <cell r="J11059"/>
        </row>
        <row r="11060">
          <cell r="A11060">
            <v>5868</v>
          </cell>
          <cell r="B11060" t="str">
            <v>GOT THE NIGHTS WATCH OBAN 750ml</v>
          </cell>
          <cell r="C11060" t="str">
            <v>A</v>
          </cell>
          <cell r="D11060" t="str">
            <v>AW</v>
          </cell>
          <cell r="E11060" t="str">
            <v>AWS</v>
          </cell>
          <cell r="F11060">
            <v>750</v>
          </cell>
          <cell r="G11060">
            <v>5868</v>
          </cell>
          <cell r="H11060">
            <v>69.989999999999995</v>
          </cell>
          <cell r="I11060" t="str">
            <v>D</v>
          </cell>
          <cell r="J11060"/>
        </row>
        <row r="11061">
          <cell r="A11061">
            <v>5866</v>
          </cell>
          <cell r="B11061" t="str">
            <v>GOT TULLY SINGLETON OF GLENDULLAN 750ml</v>
          </cell>
          <cell r="C11061" t="str">
            <v>A</v>
          </cell>
          <cell r="D11061" t="str">
            <v>AW</v>
          </cell>
          <cell r="E11061" t="str">
            <v>AWS</v>
          </cell>
          <cell r="F11061">
            <v>750</v>
          </cell>
          <cell r="G11061">
            <v>5866</v>
          </cell>
          <cell r="H11061">
            <v>18.899999999999999</v>
          </cell>
          <cell r="I11061" t="str">
            <v>D</v>
          </cell>
          <cell r="J11061"/>
        </row>
        <row r="11062">
          <cell r="A11062">
            <v>5867</v>
          </cell>
          <cell r="B11062" t="str">
            <v>GOT TYRELL CLYNELISH RESERVE 750ml</v>
          </cell>
          <cell r="C11062" t="str">
            <v>A</v>
          </cell>
          <cell r="D11062" t="str">
            <v>AW</v>
          </cell>
          <cell r="E11062" t="str">
            <v>AWR</v>
          </cell>
          <cell r="F11062">
            <v>750</v>
          </cell>
          <cell r="G11062">
            <v>5867</v>
          </cell>
          <cell r="H11062">
            <v>64.989999999999995</v>
          </cell>
          <cell r="I11062" t="str">
            <v>D</v>
          </cell>
          <cell r="J11062"/>
        </row>
        <row r="11063">
          <cell r="A11063">
            <v>947779</v>
          </cell>
          <cell r="B11063" t="str">
            <v>GOTTARDI PINOT NERO 750ml</v>
          </cell>
          <cell r="C11063" t="str">
            <v>Y</v>
          </cell>
          <cell r="D11063" t="str">
            <v>YS</v>
          </cell>
          <cell r="E11063" t="str">
            <v>YSE</v>
          </cell>
          <cell r="F11063">
            <v>750</v>
          </cell>
          <cell r="G11063">
            <v>947779</v>
          </cell>
          <cell r="H11063">
            <v>47.55</v>
          </cell>
          <cell r="I11063" t="str">
            <v>S</v>
          </cell>
          <cell r="J11063"/>
        </row>
        <row r="11064">
          <cell r="A11064">
            <v>950534</v>
          </cell>
          <cell r="B11064" t="str">
            <v>GOUDEN CAROLUS TRIPLE 330ml</v>
          </cell>
          <cell r="C11064" t="str">
            <v>Y</v>
          </cell>
          <cell r="D11064" t="str">
            <v>YS</v>
          </cell>
          <cell r="E11064" t="str">
            <v>YST</v>
          </cell>
          <cell r="F11064">
            <v>330</v>
          </cell>
          <cell r="G11064">
            <v>950534</v>
          </cell>
          <cell r="H11064">
            <v>4.8899999999999997</v>
          </cell>
          <cell r="I11064" t="str">
            <v>U</v>
          </cell>
          <cell r="J11064"/>
        </row>
        <row r="11065">
          <cell r="A11065">
            <v>909289</v>
          </cell>
          <cell r="B11065" t="str">
            <v>GOUDEN CAROLUS VAN DE KEIZER BLA 750ml</v>
          </cell>
          <cell r="C11065" t="str">
            <v>Y</v>
          </cell>
          <cell r="D11065" t="str">
            <v>YS</v>
          </cell>
          <cell r="E11065" t="str">
            <v>YSE</v>
          </cell>
          <cell r="F11065">
            <v>750</v>
          </cell>
          <cell r="G11065">
            <v>909289</v>
          </cell>
          <cell r="H11065">
            <v>9.51</v>
          </cell>
          <cell r="I11065" t="str">
            <v>U</v>
          </cell>
          <cell r="J11065"/>
        </row>
        <row r="11066">
          <cell r="A11066">
            <v>912497</v>
          </cell>
          <cell r="B11066" t="str">
            <v>GOUGES BOURGOGNE ROUGE'9/10 750ml</v>
          </cell>
          <cell r="C11066" t="str">
            <v>P</v>
          </cell>
          <cell r="D11066" t="str">
            <v>PR</v>
          </cell>
          <cell r="E11066" t="str">
            <v>PRB</v>
          </cell>
          <cell r="F11066">
            <v>750</v>
          </cell>
          <cell r="G11066">
            <v>912497</v>
          </cell>
          <cell r="H11066">
            <v>25.87</v>
          </cell>
          <cell r="I11066" t="str">
            <v>U</v>
          </cell>
          <cell r="J11066"/>
        </row>
        <row r="11067">
          <cell r="A11067">
            <v>916915</v>
          </cell>
          <cell r="B11067" t="str">
            <v>GOUGES NSG ST GEORGES'06 750ml</v>
          </cell>
          <cell r="C11067" t="str">
            <v>P</v>
          </cell>
          <cell r="D11067" t="str">
            <v>PR</v>
          </cell>
          <cell r="E11067" t="str">
            <v>PRB</v>
          </cell>
          <cell r="F11067">
            <v>750</v>
          </cell>
          <cell r="G11067">
            <v>916915</v>
          </cell>
          <cell r="H11067">
            <v>127.79</v>
          </cell>
          <cell r="I11067" t="str">
            <v>X</v>
          </cell>
          <cell r="J11067"/>
        </row>
        <row r="11068">
          <cell r="A11068">
            <v>918206</v>
          </cell>
          <cell r="B11068" t="str">
            <v>GOUGES NUITS ST GEORG PRULI'14 750ml</v>
          </cell>
          <cell r="C11068" t="str">
            <v>P</v>
          </cell>
          <cell r="D11068" t="str">
            <v>PR</v>
          </cell>
          <cell r="E11068" t="str">
            <v>PRB</v>
          </cell>
          <cell r="F11068">
            <v>750</v>
          </cell>
          <cell r="G11068">
            <v>918206</v>
          </cell>
          <cell r="H11068">
            <v>110.99</v>
          </cell>
          <cell r="I11068" t="str">
            <v>X</v>
          </cell>
          <cell r="J11068"/>
        </row>
        <row r="11069">
          <cell r="A11069">
            <v>916916</v>
          </cell>
          <cell r="B11069" t="str">
            <v>GOUGES NUITS ST GEORGES'06 750ml</v>
          </cell>
          <cell r="C11069" t="str">
            <v>P</v>
          </cell>
          <cell r="D11069" t="str">
            <v>PR</v>
          </cell>
          <cell r="E11069" t="str">
            <v>PRB</v>
          </cell>
          <cell r="F11069">
            <v>750</v>
          </cell>
          <cell r="G11069">
            <v>916916</v>
          </cell>
          <cell r="H11069">
            <v>55.61</v>
          </cell>
          <cell r="I11069" t="str">
            <v>X</v>
          </cell>
          <cell r="J11069"/>
        </row>
        <row r="11070">
          <cell r="A11070">
            <v>918649</v>
          </cell>
          <cell r="B11070" t="str">
            <v>GOULART MALBEC RESERVA'15 750ml</v>
          </cell>
          <cell r="C11070" t="str">
            <v>P</v>
          </cell>
          <cell r="D11070" t="str">
            <v>PR</v>
          </cell>
          <cell r="E11070" t="str">
            <v>PRU</v>
          </cell>
          <cell r="F11070">
            <v>750</v>
          </cell>
          <cell r="G11070">
            <v>918649</v>
          </cell>
          <cell r="H11070">
            <v>23.23</v>
          </cell>
          <cell r="I11070" t="str">
            <v>X</v>
          </cell>
          <cell r="J11070"/>
        </row>
        <row r="11071">
          <cell r="A11071">
            <v>953143</v>
          </cell>
          <cell r="B11071" t="str">
            <v>GOULEE DE COS '08 750ml</v>
          </cell>
          <cell r="C11071" t="str">
            <v>Y</v>
          </cell>
          <cell r="D11071" t="str">
            <v>YS</v>
          </cell>
          <cell r="E11071" t="str">
            <v>YSE</v>
          </cell>
          <cell r="F11071">
            <v>750</v>
          </cell>
          <cell r="G11071">
            <v>953143</v>
          </cell>
          <cell r="H11071">
            <v>42.54</v>
          </cell>
          <cell r="I11071" t="str">
            <v>U</v>
          </cell>
          <cell r="J11071"/>
        </row>
        <row r="11072">
          <cell r="A11072">
            <v>953859</v>
          </cell>
          <cell r="B11072" t="str">
            <v>GOULEE DE COS D' ESTOURNEL 15 750ml</v>
          </cell>
          <cell r="C11072" t="str">
            <v>Y</v>
          </cell>
          <cell r="D11072" t="str">
            <v>YS</v>
          </cell>
          <cell r="E11072" t="str">
            <v>YSE</v>
          </cell>
          <cell r="F11072">
            <v>750</v>
          </cell>
          <cell r="G11072">
            <v>953859</v>
          </cell>
          <cell r="H11072">
            <v>42.54</v>
          </cell>
          <cell r="I11072" t="str">
            <v>U</v>
          </cell>
          <cell r="J11072"/>
        </row>
        <row r="11073">
          <cell r="A11073">
            <v>902690</v>
          </cell>
          <cell r="B11073" t="str">
            <v>GOUR DE CHAULE GIGONDAS ROSE'20 750ml</v>
          </cell>
          <cell r="C11073" t="str">
            <v>Y</v>
          </cell>
          <cell r="D11073" t="str">
            <v>YS</v>
          </cell>
          <cell r="E11073" t="str">
            <v>YSE</v>
          </cell>
          <cell r="F11073">
            <v>750</v>
          </cell>
          <cell r="G11073">
            <v>902690</v>
          </cell>
          <cell r="H11073">
            <v>29.12</v>
          </cell>
          <cell r="I11073" t="str">
            <v>S</v>
          </cell>
          <cell r="J11073"/>
        </row>
        <row r="11074">
          <cell r="A11074">
            <v>949621</v>
          </cell>
          <cell r="B11074" t="str">
            <v>GOUTORBE BRUT SPECIAL CLUB'05 750ml</v>
          </cell>
          <cell r="C11074" t="str">
            <v>Y</v>
          </cell>
          <cell r="D11074" t="str">
            <v>YS</v>
          </cell>
          <cell r="E11074" t="str">
            <v>YSE</v>
          </cell>
          <cell r="F11074">
            <v>750</v>
          </cell>
          <cell r="G11074">
            <v>949621</v>
          </cell>
          <cell r="H11074">
            <v>88.44</v>
          </cell>
          <cell r="I11074" t="str">
            <v>S</v>
          </cell>
          <cell r="J11074"/>
        </row>
        <row r="11075">
          <cell r="A11075">
            <v>921495</v>
          </cell>
          <cell r="B11075" t="str">
            <v>GOUTORBE SPECIAL CLUB 2006 750ml</v>
          </cell>
          <cell r="C11075" t="str">
            <v>Y</v>
          </cell>
          <cell r="D11075" t="str">
            <v>YS</v>
          </cell>
          <cell r="E11075" t="str">
            <v>YSE</v>
          </cell>
          <cell r="F11075">
            <v>750</v>
          </cell>
          <cell r="G11075">
            <v>921495</v>
          </cell>
          <cell r="H11075">
            <v>46.38</v>
          </cell>
          <cell r="I11075" t="str">
            <v>S</v>
          </cell>
          <cell r="J11075"/>
        </row>
        <row r="11076">
          <cell r="A11076">
            <v>953911</v>
          </cell>
          <cell r="B11076" t="str">
            <v>GOUTORBE SPECIAL CLUB 2008 750ml</v>
          </cell>
          <cell r="C11076" t="str">
            <v>Y</v>
          </cell>
          <cell r="D11076" t="str">
            <v>YS</v>
          </cell>
          <cell r="E11076" t="str">
            <v>YSE</v>
          </cell>
          <cell r="F11076">
            <v>750</v>
          </cell>
          <cell r="G11076">
            <v>953911</v>
          </cell>
          <cell r="H11076">
            <v>121.12</v>
          </cell>
          <cell r="I11076" t="str">
            <v>S</v>
          </cell>
          <cell r="J11076"/>
        </row>
        <row r="11077">
          <cell r="A11077">
            <v>949798</v>
          </cell>
          <cell r="B11077" t="str">
            <v>GOUTROBE COLLECTION RENE'99 750ml</v>
          </cell>
          <cell r="C11077" t="str">
            <v>Y</v>
          </cell>
          <cell r="D11077" t="str">
            <v>YS</v>
          </cell>
          <cell r="E11077" t="str">
            <v>YSE</v>
          </cell>
          <cell r="F11077">
            <v>750</v>
          </cell>
          <cell r="G11077">
            <v>949798</v>
          </cell>
          <cell r="H11077">
            <v>176.99</v>
          </cell>
          <cell r="I11077" t="str">
            <v>S</v>
          </cell>
          <cell r="J11077"/>
        </row>
        <row r="11078">
          <cell r="A11078">
            <v>921652</v>
          </cell>
          <cell r="B11078" t="str">
            <v>GOYESCO MANZANILLA VERMOUTH 750ml</v>
          </cell>
          <cell r="C11078" t="str">
            <v>Y</v>
          </cell>
          <cell r="D11078" t="str">
            <v>YS</v>
          </cell>
          <cell r="E11078" t="str">
            <v>YSE</v>
          </cell>
          <cell r="F11078">
            <v>750</v>
          </cell>
          <cell r="G11078">
            <v>921652</v>
          </cell>
          <cell r="H11078">
            <v>22.07</v>
          </cell>
          <cell r="I11078" t="str">
            <v>S</v>
          </cell>
          <cell r="J11078"/>
        </row>
        <row r="11079">
          <cell r="A11079">
            <v>65102</v>
          </cell>
          <cell r="B11079" t="str">
            <v>GOZIO AMARETTO 750ml</v>
          </cell>
          <cell r="C11079" t="str">
            <v>Y</v>
          </cell>
          <cell r="D11079" t="str">
            <v>YS</v>
          </cell>
          <cell r="E11079" t="str">
            <v>YSC</v>
          </cell>
          <cell r="F11079">
            <v>750</v>
          </cell>
          <cell r="G11079">
            <v>65102</v>
          </cell>
          <cell r="H11079">
            <v>31.89</v>
          </cell>
          <cell r="I11079" t="str">
            <v>S</v>
          </cell>
          <cell r="J11079"/>
        </row>
        <row r="11080">
          <cell r="A11080">
            <v>916128</v>
          </cell>
          <cell r="B11080" t="str">
            <v>GP BOARDING PASS SHIRAZ'06 750ml</v>
          </cell>
          <cell r="C11080" t="str">
            <v>P</v>
          </cell>
          <cell r="D11080" t="str">
            <v>PR</v>
          </cell>
          <cell r="E11080" t="str">
            <v>PRY</v>
          </cell>
          <cell r="F11080">
            <v>750</v>
          </cell>
          <cell r="G11080">
            <v>916128</v>
          </cell>
          <cell r="H11080">
            <v>18.54</v>
          </cell>
          <cell r="I11080" t="str">
            <v>U</v>
          </cell>
          <cell r="J11080"/>
        </row>
        <row r="11081">
          <cell r="A11081">
            <v>900278</v>
          </cell>
          <cell r="B11081" t="str">
            <v>GRACE FAMILY CAB VERT'13/14/15 750ml</v>
          </cell>
          <cell r="C11081" t="str">
            <v>Y</v>
          </cell>
          <cell r="D11081" t="str">
            <v>YS</v>
          </cell>
          <cell r="E11081" t="str">
            <v>YSE</v>
          </cell>
          <cell r="F11081">
            <v>750</v>
          </cell>
          <cell r="G11081">
            <v>900278</v>
          </cell>
          <cell r="H11081">
            <v>565.21</v>
          </cell>
          <cell r="I11081" t="str">
            <v>S</v>
          </cell>
          <cell r="J11081"/>
        </row>
        <row r="11082">
          <cell r="A11082">
            <v>900277</v>
          </cell>
          <cell r="B11082" t="str">
            <v>GRACE FAMILY CABERNET BLANK'16 750ml</v>
          </cell>
          <cell r="C11082" t="str">
            <v>Y</v>
          </cell>
          <cell r="D11082" t="str">
            <v>YS</v>
          </cell>
          <cell r="E11082" t="str">
            <v>YSE</v>
          </cell>
          <cell r="F11082">
            <v>750</v>
          </cell>
          <cell r="G11082">
            <v>900277</v>
          </cell>
          <cell r="H11082">
            <v>254.59</v>
          </cell>
          <cell r="I11082" t="str">
            <v>S</v>
          </cell>
          <cell r="J11082"/>
        </row>
        <row r="11083">
          <cell r="A11083">
            <v>923619</v>
          </cell>
          <cell r="B11083" t="str">
            <v>GRACE FAMILY RELIQUUS CABERNET'18 750ml</v>
          </cell>
          <cell r="C11083" t="str">
            <v>Y</v>
          </cell>
          <cell r="D11083" t="str">
            <v>YS</v>
          </cell>
          <cell r="E11083" t="str">
            <v>YSE</v>
          </cell>
          <cell r="F11083">
            <v>750</v>
          </cell>
          <cell r="G11083">
            <v>923619</v>
          </cell>
          <cell r="H11083">
            <v>131.87</v>
          </cell>
          <cell r="I11083" t="str">
            <v>S</v>
          </cell>
          <cell r="J11083"/>
        </row>
        <row r="11084">
          <cell r="A11084">
            <v>916417</v>
          </cell>
          <cell r="B11084" t="str">
            <v>GRAEAGLE RED WING'06 750ml</v>
          </cell>
          <cell r="C11084" t="str">
            <v>P</v>
          </cell>
          <cell r="D11084" t="str">
            <v>PL</v>
          </cell>
          <cell r="E11084" t="str">
            <v>PLD</v>
          </cell>
          <cell r="F11084">
            <v>750</v>
          </cell>
          <cell r="G11084">
            <v>916417</v>
          </cell>
          <cell r="H11084">
            <v>22.06</v>
          </cell>
          <cell r="I11084" t="str">
            <v>X</v>
          </cell>
          <cell r="J11084"/>
        </row>
        <row r="11085">
          <cell r="A11085">
            <v>919259</v>
          </cell>
          <cell r="B11085" t="str">
            <v>GRAFF FAMILY CONSENSUS 750ml</v>
          </cell>
          <cell r="C11085" t="str">
            <v>Y</v>
          </cell>
          <cell r="D11085" t="str">
            <v>YS</v>
          </cell>
          <cell r="E11085" t="str">
            <v>YSE</v>
          </cell>
          <cell r="F11085">
            <v>750</v>
          </cell>
          <cell r="G11085">
            <v>919259</v>
          </cell>
          <cell r="H11085">
            <v>30.46</v>
          </cell>
          <cell r="I11085" t="str">
            <v>S</v>
          </cell>
          <cell r="J11085"/>
        </row>
        <row r="11086">
          <cell r="A11086">
            <v>916571</v>
          </cell>
          <cell r="B11086" t="str">
            <v>GRAFF FAMILY PINOT BLANC'8/09 750ml</v>
          </cell>
          <cell r="C11086" t="str">
            <v>K</v>
          </cell>
          <cell r="D11086" t="str">
            <v>KK</v>
          </cell>
          <cell r="E11086" t="str">
            <v>KKF</v>
          </cell>
          <cell r="F11086">
            <v>750</v>
          </cell>
          <cell r="G11086">
            <v>916571</v>
          </cell>
          <cell r="H11086">
            <v>27.29</v>
          </cell>
          <cell r="I11086" t="str">
            <v>X</v>
          </cell>
          <cell r="J11086"/>
        </row>
        <row r="11087">
          <cell r="A11087">
            <v>411791</v>
          </cell>
          <cell r="B11087" t="str">
            <v>GRAFFIGNA MALBEC CENT RES'12/13 750ml</v>
          </cell>
          <cell r="C11087" t="str">
            <v>P</v>
          </cell>
          <cell r="D11087" t="str">
            <v>PR</v>
          </cell>
          <cell r="E11087" t="str">
            <v>PRU</v>
          </cell>
          <cell r="F11087">
            <v>750</v>
          </cell>
          <cell r="G11087">
            <v>411791</v>
          </cell>
          <cell r="H11087">
            <v>7.02</v>
          </cell>
          <cell r="I11087" t="str">
            <v>X</v>
          </cell>
          <cell r="J11087"/>
        </row>
        <row r="11088">
          <cell r="A11088">
            <v>918481</v>
          </cell>
          <cell r="B11088" t="str">
            <v>GRAFFITO MALBEC '14/15 750ml</v>
          </cell>
          <cell r="C11088" t="str">
            <v>P</v>
          </cell>
          <cell r="D11088" t="str">
            <v>PR</v>
          </cell>
          <cell r="E11088" t="str">
            <v>PRU</v>
          </cell>
          <cell r="F11088">
            <v>750</v>
          </cell>
          <cell r="G11088">
            <v>918481</v>
          </cell>
          <cell r="H11088">
            <v>10.24</v>
          </cell>
          <cell r="I11088" t="str">
            <v>X</v>
          </cell>
          <cell r="J11088"/>
        </row>
        <row r="11089">
          <cell r="A11089">
            <v>940562</v>
          </cell>
          <cell r="B11089" t="str">
            <v>GRAHAM LBV PORT'14/15 750ml</v>
          </cell>
          <cell r="C11089" t="str">
            <v>E</v>
          </cell>
          <cell r="D11089" t="str">
            <v>ES</v>
          </cell>
          <cell r="E11089" t="str">
            <v>ESN</v>
          </cell>
          <cell r="F11089">
            <v>750</v>
          </cell>
          <cell r="G11089">
            <v>940562</v>
          </cell>
          <cell r="H11089">
            <v>27.99</v>
          </cell>
          <cell r="I11089" t="str">
            <v>L</v>
          </cell>
          <cell r="J11089"/>
        </row>
        <row r="11090">
          <cell r="A11090">
            <v>940572</v>
          </cell>
          <cell r="B11090" t="str">
            <v>GRAHAM MALVEDOS'09 750ml</v>
          </cell>
          <cell r="C11090" t="str">
            <v>Y</v>
          </cell>
          <cell r="D11090" t="str">
            <v>YS</v>
          </cell>
          <cell r="E11090" t="str">
            <v>YSE</v>
          </cell>
          <cell r="F11090">
            <v>750</v>
          </cell>
          <cell r="G11090">
            <v>940572</v>
          </cell>
          <cell r="H11090">
            <v>59.99</v>
          </cell>
          <cell r="I11090" t="str">
            <v>S</v>
          </cell>
          <cell r="J11090"/>
        </row>
        <row r="11091">
          <cell r="A11091">
            <v>940568</v>
          </cell>
          <cell r="B11091" t="str">
            <v>GRAHAM RUBY PORT 750ml</v>
          </cell>
          <cell r="C11091" t="str">
            <v>E</v>
          </cell>
          <cell r="D11091" t="str">
            <v>ES</v>
          </cell>
          <cell r="E11091" t="str">
            <v>ESC</v>
          </cell>
          <cell r="F11091">
            <v>750</v>
          </cell>
          <cell r="G11091">
            <v>940568</v>
          </cell>
          <cell r="H11091">
            <v>18.989999999999998</v>
          </cell>
          <cell r="I11091" t="str">
            <v>L</v>
          </cell>
          <cell r="J11091"/>
        </row>
        <row r="11092">
          <cell r="A11092">
            <v>948639</v>
          </cell>
          <cell r="B11092" t="str">
            <v>GRAHAM SIX GRAPES 187 ml</v>
          </cell>
          <cell r="C11092" t="str">
            <v>Y</v>
          </cell>
          <cell r="D11092" t="str">
            <v>YS</v>
          </cell>
          <cell r="E11092" t="str">
            <v>YSE</v>
          </cell>
          <cell r="F11092">
            <v>187</v>
          </cell>
          <cell r="G11092">
            <v>948639</v>
          </cell>
          <cell r="H11092">
            <v>8.49</v>
          </cell>
          <cell r="I11092" t="str">
            <v>S</v>
          </cell>
          <cell r="J11092"/>
        </row>
        <row r="11093">
          <cell r="A11093">
            <v>918404</v>
          </cell>
          <cell r="B11093" t="str">
            <v>GRAHAM SIX GRAPES OLD VINE SE 750ml</v>
          </cell>
          <cell r="C11093" t="str">
            <v>Y</v>
          </cell>
          <cell r="D11093" t="str">
            <v>YS</v>
          </cell>
          <cell r="E11093" t="str">
            <v>YSE</v>
          </cell>
          <cell r="F11093">
            <v>750</v>
          </cell>
          <cell r="G11093">
            <v>918404</v>
          </cell>
          <cell r="H11093">
            <v>38.5</v>
          </cell>
          <cell r="I11093" t="str">
            <v>S</v>
          </cell>
          <cell r="J11093"/>
        </row>
        <row r="11094">
          <cell r="A11094">
            <v>940563</v>
          </cell>
          <cell r="B11094" t="str">
            <v>GRAHAM SIX GRAPES PORT 750ml</v>
          </cell>
          <cell r="C11094" t="str">
            <v>E</v>
          </cell>
          <cell r="D11094" t="str">
            <v>ES</v>
          </cell>
          <cell r="E11094" t="str">
            <v>ESK</v>
          </cell>
          <cell r="F11094">
            <v>750</v>
          </cell>
          <cell r="G11094">
            <v>940563</v>
          </cell>
          <cell r="H11094">
            <v>27.99</v>
          </cell>
          <cell r="I11094">
            <v>1</v>
          </cell>
          <cell r="J11094"/>
        </row>
        <row r="11095">
          <cell r="A11095">
            <v>940579</v>
          </cell>
          <cell r="B11095" t="str">
            <v>GRAHAM SIX GRAPES RIVER QUINTAS SE 750ml</v>
          </cell>
          <cell r="C11095" t="str">
            <v>E</v>
          </cell>
          <cell r="D11095" t="str">
            <v>ES</v>
          </cell>
          <cell r="E11095" t="str">
            <v>ESR</v>
          </cell>
          <cell r="F11095">
            <v>750</v>
          </cell>
          <cell r="G11095">
            <v>940579</v>
          </cell>
          <cell r="H11095">
            <v>41.99</v>
          </cell>
          <cell r="I11095" t="str">
            <v>X</v>
          </cell>
          <cell r="J11095"/>
        </row>
        <row r="11096">
          <cell r="A11096">
            <v>90330</v>
          </cell>
          <cell r="B11096" t="str">
            <v>GRAHAM SIX GRAPES RUBY PORT 375ml</v>
          </cell>
          <cell r="C11096" t="str">
            <v>Y</v>
          </cell>
          <cell r="D11096" t="str">
            <v>YS</v>
          </cell>
          <cell r="E11096" t="str">
            <v>YSE</v>
          </cell>
          <cell r="F11096">
            <v>375</v>
          </cell>
          <cell r="G11096">
            <v>90330</v>
          </cell>
          <cell r="H11096">
            <v>13.5</v>
          </cell>
          <cell r="I11096" t="str">
            <v>S</v>
          </cell>
          <cell r="J11096"/>
        </row>
        <row r="11097">
          <cell r="A11097">
            <v>940570</v>
          </cell>
          <cell r="B11097" t="str">
            <v>GRAHAM TAWNY 10YR 750ml</v>
          </cell>
          <cell r="C11097" t="str">
            <v>E</v>
          </cell>
          <cell r="D11097" t="str">
            <v>ES</v>
          </cell>
          <cell r="E11097" t="str">
            <v>ESG</v>
          </cell>
          <cell r="F11097">
            <v>750</v>
          </cell>
          <cell r="G11097">
            <v>940570</v>
          </cell>
          <cell r="H11097">
            <v>38.99</v>
          </cell>
          <cell r="I11097" t="str">
            <v>L</v>
          </cell>
          <cell r="J11097"/>
        </row>
        <row r="11098">
          <cell r="A11098">
            <v>940573</v>
          </cell>
          <cell r="B11098" t="str">
            <v>GRAHAM TAWNY 20YR 750ml</v>
          </cell>
          <cell r="C11098" t="str">
            <v>E</v>
          </cell>
          <cell r="D11098" t="str">
            <v>ES</v>
          </cell>
          <cell r="E11098" t="str">
            <v>ESG</v>
          </cell>
          <cell r="F11098">
            <v>750</v>
          </cell>
          <cell r="G11098">
            <v>940573</v>
          </cell>
          <cell r="H11098">
            <v>66.989999999999995</v>
          </cell>
          <cell r="I11098" t="str">
            <v>L</v>
          </cell>
          <cell r="J11098"/>
        </row>
        <row r="11099">
          <cell r="A11099">
            <v>912162</v>
          </cell>
          <cell r="B11099" t="str">
            <v>GRAHAM TAWNY 30YR 750ml</v>
          </cell>
          <cell r="C11099" t="str">
            <v>E</v>
          </cell>
          <cell r="D11099" t="str">
            <v>ES</v>
          </cell>
          <cell r="E11099" t="str">
            <v>ESG</v>
          </cell>
          <cell r="F11099">
            <v>750</v>
          </cell>
          <cell r="G11099">
            <v>912162</v>
          </cell>
          <cell r="H11099">
            <v>139.99</v>
          </cell>
          <cell r="I11099" t="str">
            <v>L</v>
          </cell>
          <cell r="J11099"/>
        </row>
        <row r="11100">
          <cell r="A11100">
            <v>940571</v>
          </cell>
          <cell r="B11100" t="str">
            <v>GRAHAM TAWNY PORT 750ml</v>
          </cell>
          <cell r="C11100" t="str">
            <v>E</v>
          </cell>
          <cell r="D11100" t="str">
            <v>ES</v>
          </cell>
          <cell r="E11100" t="str">
            <v>ESG</v>
          </cell>
          <cell r="F11100">
            <v>750</v>
          </cell>
          <cell r="G11100">
            <v>940571</v>
          </cell>
          <cell r="H11100">
            <v>18.989999999999998</v>
          </cell>
          <cell r="I11100" t="str">
            <v>L</v>
          </cell>
          <cell r="J11100"/>
        </row>
        <row r="11101">
          <cell r="A11101">
            <v>918357</v>
          </cell>
          <cell r="B11101" t="str">
            <v>GRAHAM VINTAGE PORT '00 750ml</v>
          </cell>
          <cell r="C11101" t="str">
            <v>Y</v>
          </cell>
          <cell r="D11101" t="str">
            <v>YS</v>
          </cell>
          <cell r="E11101" t="str">
            <v>YSE</v>
          </cell>
          <cell r="F11101">
            <v>750</v>
          </cell>
          <cell r="G11101">
            <v>918357</v>
          </cell>
          <cell r="H11101">
            <v>109.99</v>
          </cell>
          <cell r="I11101" t="str">
            <v>S</v>
          </cell>
          <cell r="J11101"/>
        </row>
        <row r="11102">
          <cell r="A11102">
            <v>90324</v>
          </cell>
          <cell r="B11102" t="str">
            <v>GRAHAM VINTAGE PORT 1983 750ml</v>
          </cell>
          <cell r="C11102" t="str">
            <v>E</v>
          </cell>
          <cell r="D11102" t="str">
            <v>ES</v>
          </cell>
          <cell r="E11102" t="str">
            <v>ESR</v>
          </cell>
          <cell r="F11102">
            <v>750</v>
          </cell>
          <cell r="G11102">
            <v>90324</v>
          </cell>
          <cell r="H11102">
            <v>155.19999999999999</v>
          </cell>
          <cell r="I11102" t="str">
            <v>S</v>
          </cell>
          <cell r="J11102"/>
        </row>
        <row r="11103">
          <cell r="A11103">
            <v>910869</v>
          </cell>
          <cell r="B11103" t="str">
            <v>GRAHAM VINTAGE PORT'00 750ml</v>
          </cell>
          <cell r="C11103" t="str">
            <v>E</v>
          </cell>
          <cell r="D11103" t="str">
            <v>ES</v>
          </cell>
          <cell r="E11103" t="str">
            <v>ESR</v>
          </cell>
          <cell r="F11103">
            <v>750</v>
          </cell>
          <cell r="G11103">
            <v>910869</v>
          </cell>
          <cell r="H11103">
            <v>129.99</v>
          </cell>
          <cell r="I11103" t="str">
            <v>L</v>
          </cell>
          <cell r="J11103"/>
        </row>
        <row r="11104">
          <cell r="A11104">
            <v>914625</v>
          </cell>
          <cell r="B11104" t="str">
            <v>GRAHAM VINTAGE PORT'03 750ml</v>
          </cell>
          <cell r="C11104" t="str">
            <v>E</v>
          </cell>
          <cell r="D11104" t="str">
            <v>ES</v>
          </cell>
          <cell r="E11104" t="str">
            <v>ESR</v>
          </cell>
          <cell r="F11104">
            <v>750</v>
          </cell>
          <cell r="G11104">
            <v>914625</v>
          </cell>
          <cell r="H11104">
            <v>98.05</v>
          </cell>
          <cell r="I11104" t="str">
            <v>X</v>
          </cell>
          <cell r="J11104"/>
        </row>
        <row r="11105">
          <cell r="A11105">
            <v>937494</v>
          </cell>
          <cell r="B11105" t="str">
            <v>GRAHAM VINTAGE PORT'16 750ml</v>
          </cell>
          <cell r="C11105" t="str">
            <v>E</v>
          </cell>
          <cell r="D11105" t="str">
            <v>ES</v>
          </cell>
          <cell r="E11105" t="str">
            <v>ESR</v>
          </cell>
          <cell r="F11105">
            <v>750</v>
          </cell>
          <cell r="G11105">
            <v>937494</v>
          </cell>
          <cell r="H11105">
            <v>67.5</v>
          </cell>
          <cell r="I11105" t="str">
            <v>X</v>
          </cell>
          <cell r="J11105"/>
        </row>
        <row r="11106">
          <cell r="A11106">
            <v>900204</v>
          </cell>
          <cell r="B11106" t="str">
            <v>GRAHAM VINTAGE PORT'17 375ml</v>
          </cell>
          <cell r="C11106" t="str">
            <v>E</v>
          </cell>
          <cell r="D11106" t="str">
            <v>ES</v>
          </cell>
          <cell r="E11106" t="str">
            <v>ESR</v>
          </cell>
          <cell r="F11106">
            <v>375</v>
          </cell>
          <cell r="G11106">
            <v>900204</v>
          </cell>
          <cell r="H11106">
            <v>62.99</v>
          </cell>
          <cell r="I11106" t="str">
            <v>A</v>
          </cell>
          <cell r="J11106"/>
        </row>
        <row r="11107">
          <cell r="A11107">
            <v>900205</v>
          </cell>
          <cell r="B11107" t="str">
            <v>GRAHAM VINTAGE PORT'17 750ml</v>
          </cell>
          <cell r="C11107" t="str">
            <v>E</v>
          </cell>
          <cell r="D11107" t="str">
            <v>ES</v>
          </cell>
          <cell r="E11107" t="str">
            <v>ESR</v>
          </cell>
          <cell r="F11107">
            <v>750</v>
          </cell>
          <cell r="G11107">
            <v>900205</v>
          </cell>
          <cell r="H11107">
            <v>125</v>
          </cell>
          <cell r="I11107" t="str">
            <v>X</v>
          </cell>
          <cell r="J11107"/>
        </row>
        <row r="11108">
          <cell r="A11108">
            <v>940564</v>
          </cell>
          <cell r="B11108" t="str">
            <v>GRAHAM VINTAGE PORT'77 750ml</v>
          </cell>
          <cell r="C11108" t="str">
            <v>E</v>
          </cell>
          <cell r="D11108" t="str">
            <v>ES</v>
          </cell>
          <cell r="E11108" t="str">
            <v>ESR</v>
          </cell>
          <cell r="F11108">
            <v>750</v>
          </cell>
          <cell r="G11108">
            <v>940564</v>
          </cell>
          <cell r="H11108">
            <v>236.5</v>
          </cell>
          <cell r="I11108" t="str">
            <v>L</v>
          </cell>
          <cell r="J11108"/>
        </row>
        <row r="11109">
          <cell r="A11109">
            <v>918358</v>
          </cell>
          <cell r="B11109" t="str">
            <v>GRAHAM VINTAGE PORT'85 750ml</v>
          </cell>
          <cell r="C11109" t="str">
            <v>E</v>
          </cell>
          <cell r="D11109" t="str">
            <v>ES</v>
          </cell>
          <cell r="E11109" t="str">
            <v>ESR</v>
          </cell>
          <cell r="F11109">
            <v>750</v>
          </cell>
          <cell r="G11109">
            <v>918358</v>
          </cell>
          <cell r="H11109">
            <v>108.9</v>
          </cell>
          <cell r="I11109" t="str">
            <v>U</v>
          </cell>
          <cell r="J11109"/>
        </row>
        <row r="11110">
          <cell r="A11110">
            <v>90364</v>
          </cell>
          <cell r="B11110" t="str">
            <v>GRAHAMS'94 SINGLE HARVST TAWNY PORT750ml</v>
          </cell>
          <cell r="C11110" t="str">
            <v>E</v>
          </cell>
          <cell r="D11110" t="str">
            <v>ES</v>
          </cell>
          <cell r="E11110" t="str">
            <v>ESG</v>
          </cell>
          <cell r="F11110">
            <v>750</v>
          </cell>
          <cell r="G11110">
            <v>90364</v>
          </cell>
          <cell r="H11110">
            <v>149.99</v>
          </cell>
          <cell r="I11110" t="str">
            <v>L</v>
          </cell>
          <cell r="J11110"/>
        </row>
        <row r="11111">
          <cell r="A11111">
            <v>31133</v>
          </cell>
          <cell r="B11111" t="str">
            <v>GRAINGER'S DELUXE ORGANIC VODKA 1000ml</v>
          </cell>
          <cell r="C11111" t="str">
            <v>A</v>
          </cell>
          <cell r="D11111" t="str">
            <v>AD</v>
          </cell>
          <cell r="E11111" t="str">
            <v>ADF</v>
          </cell>
          <cell r="F11111">
            <v>1000</v>
          </cell>
          <cell r="G11111">
            <v>31133</v>
          </cell>
          <cell r="H11111">
            <v>17.989999999999998</v>
          </cell>
          <cell r="I11111">
            <v>1</v>
          </cell>
          <cell r="J11111"/>
        </row>
        <row r="11112">
          <cell r="A11112">
            <v>952041</v>
          </cell>
          <cell r="B11112" t="str">
            <v>GRAMERCY CELLARS LOWER EAST CABERN 750ml</v>
          </cell>
          <cell r="C11112" t="str">
            <v>Y</v>
          </cell>
          <cell r="D11112" t="str">
            <v>YS</v>
          </cell>
          <cell r="E11112" t="str">
            <v>YSE</v>
          </cell>
          <cell r="F11112">
            <v>750</v>
          </cell>
          <cell r="G11112">
            <v>952041</v>
          </cell>
          <cell r="H11112">
            <v>35.11</v>
          </cell>
          <cell r="I11112" t="str">
            <v>S</v>
          </cell>
          <cell r="J11112"/>
        </row>
        <row r="11113">
          <cell r="A11113">
            <v>952040</v>
          </cell>
          <cell r="B11113" t="str">
            <v>GRAMERCY CELLARS PICPOUL 750ml</v>
          </cell>
          <cell r="C11113" t="str">
            <v>Y</v>
          </cell>
          <cell r="D11113" t="str">
            <v>YS</v>
          </cell>
          <cell r="E11113" t="str">
            <v>YSE</v>
          </cell>
          <cell r="F11113">
            <v>750</v>
          </cell>
          <cell r="G11113">
            <v>952040</v>
          </cell>
          <cell r="H11113">
            <v>21.53</v>
          </cell>
          <cell r="I11113" t="str">
            <v>S</v>
          </cell>
          <cell r="J11113"/>
        </row>
        <row r="11114">
          <cell r="A11114">
            <v>953555</v>
          </cell>
          <cell r="B11114" t="str">
            <v>GRAMERCY CELLERS ROSE 1500 ml</v>
          </cell>
          <cell r="C11114" t="str">
            <v>Y</v>
          </cell>
          <cell r="D11114" t="str">
            <v>YS</v>
          </cell>
          <cell r="E11114" t="str">
            <v>YSE</v>
          </cell>
          <cell r="F11114">
            <v>1500</v>
          </cell>
          <cell r="G11114">
            <v>953555</v>
          </cell>
          <cell r="H11114">
            <v>57.53</v>
          </cell>
          <cell r="I11114" t="str">
            <v>U</v>
          </cell>
          <cell r="J11114"/>
        </row>
        <row r="11115">
          <cell r="A11115">
            <v>922424</v>
          </cell>
          <cell r="B11115" t="str">
            <v>GRAMERCY JOHN LEWIS SYRAH 2016 750ml</v>
          </cell>
          <cell r="C11115" t="str">
            <v>Y</v>
          </cell>
          <cell r="D11115" t="str">
            <v>YS</v>
          </cell>
          <cell r="E11115" t="str">
            <v>YSE</v>
          </cell>
          <cell r="F11115">
            <v>750</v>
          </cell>
          <cell r="G11115">
            <v>922424</v>
          </cell>
          <cell r="H11115">
            <v>86.8</v>
          </cell>
          <cell r="I11115" t="str">
            <v>S</v>
          </cell>
          <cell r="J11115"/>
        </row>
        <row r="11116">
          <cell r="A11116">
            <v>948362</v>
          </cell>
          <cell r="B11116" t="str">
            <v>GRAMERCY LAGNIAPPE SYRAH 750ml</v>
          </cell>
          <cell r="C11116" t="str">
            <v>Y</v>
          </cell>
          <cell r="D11116" t="str">
            <v>YS</v>
          </cell>
          <cell r="E11116" t="str">
            <v>YSE</v>
          </cell>
          <cell r="F11116">
            <v>750</v>
          </cell>
          <cell r="G11116">
            <v>948362</v>
          </cell>
          <cell r="H11116">
            <v>68.53</v>
          </cell>
          <cell r="I11116" t="str">
            <v>S</v>
          </cell>
          <cell r="J11116"/>
        </row>
        <row r="11117">
          <cell r="A11117">
            <v>951840</v>
          </cell>
          <cell r="B11117" t="str">
            <v>GRAMERCY LES COLLINES SYRAH 750ml</v>
          </cell>
          <cell r="C11117" t="str">
            <v>Y</v>
          </cell>
          <cell r="D11117" t="str">
            <v>YS</v>
          </cell>
          <cell r="E11117" t="str">
            <v>YSE</v>
          </cell>
          <cell r="F11117">
            <v>750</v>
          </cell>
          <cell r="G11117">
            <v>951840</v>
          </cell>
          <cell r="H11117">
            <v>63.31</v>
          </cell>
          <cell r="I11117" t="str">
            <v>X</v>
          </cell>
          <cell r="J11117"/>
        </row>
        <row r="11118">
          <cell r="A11118">
            <v>948364</v>
          </cell>
          <cell r="B11118" t="str">
            <v>GRAMERCY L'IDIOT DU VILLAGE 750ml</v>
          </cell>
          <cell r="C11118" t="str">
            <v>Y</v>
          </cell>
          <cell r="D11118" t="str">
            <v>YS</v>
          </cell>
          <cell r="E11118" t="str">
            <v>YSE</v>
          </cell>
          <cell r="F11118">
            <v>750</v>
          </cell>
          <cell r="G11118">
            <v>948364</v>
          </cell>
          <cell r="H11118">
            <v>44.51</v>
          </cell>
          <cell r="I11118" t="str">
            <v>S</v>
          </cell>
          <cell r="J11118"/>
        </row>
        <row r="11119">
          <cell r="A11119">
            <v>948363</v>
          </cell>
          <cell r="B11119" t="str">
            <v>GRAMERCY LOWER EAST MOURVEDRE 750ml</v>
          </cell>
          <cell r="C11119" t="str">
            <v>Y</v>
          </cell>
          <cell r="D11119" t="str">
            <v>YS</v>
          </cell>
          <cell r="E11119" t="str">
            <v>YSE</v>
          </cell>
          <cell r="F11119">
            <v>750</v>
          </cell>
          <cell r="G11119">
            <v>948363</v>
          </cell>
          <cell r="H11119">
            <v>32.81</v>
          </cell>
          <cell r="I11119" t="str">
            <v>S</v>
          </cell>
          <cell r="J11119"/>
        </row>
        <row r="11120">
          <cell r="A11120">
            <v>952011</v>
          </cell>
          <cell r="B11120" t="str">
            <v>GRAMERCY LOWER EAST SYRAH'17/18 750ml</v>
          </cell>
          <cell r="C11120" t="str">
            <v>P</v>
          </cell>
          <cell r="D11120" t="str">
            <v>PL</v>
          </cell>
          <cell r="E11120" t="str">
            <v>PLJ</v>
          </cell>
          <cell r="F11120">
            <v>750</v>
          </cell>
          <cell r="G11120">
            <v>952011</v>
          </cell>
          <cell r="H11120">
            <v>24.37</v>
          </cell>
          <cell r="I11120" t="str">
            <v>L</v>
          </cell>
          <cell r="J11120"/>
        </row>
        <row r="11121">
          <cell r="A11121">
            <v>951935</v>
          </cell>
          <cell r="B11121" t="str">
            <v>GRAMERCY ROSE 750ml</v>
          </cell>
          <cell r="C11121" t="str">
            <v>Y</v>
          </cell>
          <cell r="D11121" t="str">
            <v>YS</v>
          </cell>
          <cell r="E11121" t="str">
            <v>YSE</v>
          </cell>
          <cell r="F11121">
            <v>750</v>
          </cell>
          <cell r="G11121">
            <v>951935</v>
          </cell>
          <cell r="H11121">
            <v>23.62</v>
          </cell>
          <cell r="I11121" t="str">
            <v>S</v>
          </cell>
          <cell r="J11121"/>
        </row>
        <row r="11122">
          <cell r="A11122">
            <v>900927</v>
          </cell>
          <cell r="B11122" t="str">
            <v>GRAMERCY THIRD MAN GRENACHE 750ml</v>
          </cell>
          <cell r="C11122" t="str">
            <v>Y</v>
          </cell>
          <cell r="D11122" t="str">
            <v>YS</v>
          </cell>
          <cell r="E11122" t="str">
            <v>YSE</v>
          </cell>
          <cell r="F11122">
            <v>750</v>
          </cell>
          <cell r="G11122">
            <v>900927</v>
          </cell>
          <cell r="H11122">
            <v>38.24</v>
          </cell>
          <cell r="I11122" t="str">
            <v>S</v>
          </cell>
          <cell r="J11122"/>
        </row>
        <row r="11123">
          <cell r="A11123">
            <v>100273</v>
          </cell>
          <cell r="B11123" t="str">
            <v>GRAN CENTANARIO W/GLASSES 750ml</v>
          </cell>
          <cell r="C11123" t="str">
            <v>Y</v>
          </cell>
          <cell r="D11123" t="str">
            <v>YG</v>
          </cell>
          <cell r="E11123" t="str">
            <v>YGA</v>
          </cell>
          <cell r="F11123">
            <v>750</v>
          </cell>
          <cell r="G11123">
            <v>100273</v>
          </cell>
          <cell r="H11123">
            <v>19.440000000000001</v>
          </cell>
          <cell r="I11123" t="str">
            <v>D</v>
          </cell>
          <cell r="J11123"/>
        </row>
        <row r="11124">
          <cell r="A11124">
            <v>89292</v>
          </cell>
          <cell r="B11124" t="str">
            <v>GRAN CENTENARIO ANEJO 750ml</v>
          </cell>
          <cell r="C11124" t="str">
            <v>A</v>
          </cell>
          <cell r="D11124" t="str">
            <v>AP</v>
          </cell>
          <cell r="E11124" t="str">
            <v>APJ</v>
          </cell>
          <cell r="F11124">
            <v>750</v>
          </cell>
          <cell r="G11124">
            <v>89292</v>
          </cell>
          <cell r="H11124">
            <v>39.99</v>
          </cell>
          <cell r="I11124">
            <v>1</v>
          </cell>
          <cell r="J11124"/>
        </row>
        <row r="11125">
          <cell r="A11125">
            <v>101353</v>
          </cell>
          <cell r="B11125" t="str">
            <v>GRAN CENTENARIO ANEJO W/ 4 COASTERS750ml</v>
          </cell>
          <cell r="C11125" t="str">
            <v>Y</v>
          </cell>
          <cell r="D11125" t="str">
            <v>YG</v>
          </cell>
          <cell r="E11125" t="str">
            <v>YGA</v>
          </cell>
          <cell r="F11125">
            <v>750</v>
          </cell>
          <cell r="G11125">
            <v>101353</v>
          </cell>
          <cell r="H11125">
            <v>39.99</v>
          </cell>
          <cell r="I11125" t="str">
            <v>T</v>
          </cell>
          <cell r="J11125"/>
        </row>
        <row r="11126">
          <cell r="A11126">
            <v>89315</v>
          </cell>
          <cell r="B11126" t="str">
            <v>GRAN CENTENARIO LEYENDA 750ml</v>
          </cell>
          <cell r="C11126" t="str">
            <v>A</v>
          </cell>
          <cell r="D11126" t="str">
            <v>AP</v>
          </cell>
          <cell r="E11126" t="str">
            <v>APJ</v>
          </cell>
          <cell r="F11126">
            <v>750</v>
          </cell>
          <cell r="G11126">
            <v>89315</v>
          </cell>
          <cell r="H11126">
            <v>252.68</v>
          </cell>
          <cell r="I11126" t="str">
            <v>X</v>
          </cell>
          <cell r="J11126"/>
        </row>
        <row r="11127">
          <cell r="A11127">
            <v>87506</v>
          </cell>
          <cell r="B11127" t="str">
            <v>GRAN CENTENARIO PLATA TEQUILA 750ml</v>
          </cell>
          <cell r="C11127" t="str">
            <v>A</v>
          </cell>
          <cell r="D11127" t="str">
            <v>AP</v>
          </cell>
          <cell r="E11127" t="str">
            <v>APD</v>
          </cell>
          <cell r="F11127">
            <v>750</v>
          </cell>
          <cell r="G11127">
            <v>87506</v>
          </cell>
          <cell r="H11127">
            <v>30.99</v>
          </cell>
          <cell r="I11127" t="str">
            <v>S</v>
          </cell>
          <cell r="J11127"/>
        </row>
        <row r="11128">
          <cell r="A11128">
            <v>89256</v>
          </cell>
          <cell r="B11128" t="str">
            <v>GRAN CENTENARIO REPOSADO TEQUI 750ml</v>
          </cell>
          <cell r="C11128" t="str">
            <v>A</v>
          </cell>
          <cell r="D11128" t="str">
            <v>AP</v>
          </cell>
          <cell r="E11128" t="str">
            <v>APJ</v>
          </cell>
          <cell r="F11128">
            <v>750</v>
          </cell>
          <cell r="G11128">
            <v>89256</v>
          </cell>
          <cell r="H11128">
            <v>32.99</v>
          </cell>
          <cell r="I11128">
            <v>1</v>
          </cell>
          <cell r="J11128"/>
        </row>
        <row r="11129">
          <cell r="A11129">
            <v>89419</v>
          </cell>
          <cell r="B11129" t="str">
            <v>GRAN CENTENARIO ROSEANGEL 750ml</v>
          </cell>
          <cell r="C11129" t="str">
            <v>A</v>
          </cell>
          <cell r="D11129" t="str">
            <v>AP</v>
          </cell>
          <cell r="E11129" t="str">
            <v>APJ</v>
          </cell>
          <cell r="F11129">
            <v>750</v>
          </cell>
          <cell r="G11129">
            <v>89419</v>
          </cell>
          <cell r="H11129">
            <v>27.99</v>
          </cell>
          <cell r="I11129" t="str">
            <v>X</v>
          </cell>
          <cell r="J11129"/>
        </row>
        <row r="11130">
          <cell r="A11130">
            <v>87725</v>
          </cell>
          <cell r="B11130" t="str">
            <v>GRAN CORAMINO REPOSADO CRISTALINO 750ml</v>
          </cell>
          <cell r="C11130" t="str">
            <v>A</v>
          </cell>
          <cell r="D11130" t="str">
            <v>AP</v>
          </cell>
          <cell r="E11130" t="str">
            <v>APJ</v>
          </cell>
          <cell r="F11130">
            <v>750</v>
          </cell>
          <cell r="G11130">
            <v>87725</v>
          </cell>
          <cell r="H11130">
            <v>56.99</v>
          </cell>
          <cell r="I11130">
            <v>1</v>
          </cell>
          <cell r="J11130"/>
        </row>
        <row r="11131">
          <cell r="A11131">
            <v>950496</v>
          </cell>
          <cell r="B11131" t="str">
            <v>GRAN CORONAS CAB SAV 750ml</v>
          </cell>
          <cell r="C11131" t="str">
            <v>Y</v>
          </cell>
          <cell r="D11131" t="str">
            <v>YS</v>
          </cell>
          <cell r="E11131" t="str">
            <v>YSE</v>
          </cell>
          <cell r="F11131">
            <v>750</v>
          </cell>
          <cell r="G11131">
            <v>950496</v>
          </cell>
          <cell r="H11131">
            <v>24.12</v>
          </cell>
          <cell r="I11131" t="str">
            <v>S</v>
          </cell>
          <cell r="J11131"/>
        </row>
        <row r="11132">
          <cell r="A11132">
            <v>66936</v>
          </cell>
          <cell r="B11132" t="str">
            <v>GRAN GALA ORANGE LIQUEUR 750ml</v>
          </cell>
          <cell r="C11132" t="str">
            <v>C</v>
          </cell>
          <cell r="D11132" t="str">
            <v>CH</v>
          </cell>
          <cell r="E11132" t="str">
            <v>CHB</v>
          </cell>
          <cell r="F11132">
            <v>750</v>
          </cell>
          <cell r="G11132">
            <v>66936</v>
          </cell>
          <cell r="H11132">
            <v>21.99</v>
          </cell>
          <cell r="I11132">
            <v>1</v>
          </cell>
          <cell r="J11132"/>
        </row>
        <row r="11133">
          <cell r="A11133">
            <v>924491</v>
          </cell>
          <cell r="B11133" t="str">
            <v>GRAN MORAINE BRUT ROSE NV 750ml</v>
          </cell>
          <cell r="C11133" t="str">
            <v>Y</v>
          </cell>
          <cell r="D11133" t="str">
            <v>YS</v>
          </cell>
          <cell r="E11133" t="str">
            <v>YSE</v>
          </cell>
          <cell r="F11133">
            <v>750</v>
          </cell>
          <cell r="G11133">
            <v>924491</v>
          </cell>
          <cell r="H11133">
            <v>52.13</v>
          </cell>
          <cell r="I11133" t="str">
            <v>S</v>
          </cell>
          <cell r="J11133"/>
        </row>
        <row r="11134">
          <cell r="A11134">
            <v>924081</v>
          </cell>
          <cell r="B11134" t="str">
            <v>GRAN MORAINE CHARD YAMHILL 2018 750ml</v>
          </cell>
          <cell r="C11134" t="str">
            <v>Y</v>
          </cell>
          <cell r="D11134" t="str">
            <v>YS</v>
          </cell>
          <cell r="E11134" t="str">
            <v>YSE</v>
          </cell>
          <cell r="F11134">
            <v>750</v>
          </cell>
          <cell r="G11134">
            <v>924081</v>
          </cell>
          <cell r="H11134">
            <v>45.55</v>
          </cell>
          <cell r="I11134" t="str">
            <v>S</v>
          </cell>
          <cell r="J11134"/>
        </row>
        <row r="11135">
          <cell r="A11135">
            <v>953307</v>
          </cell>
          <cell r="B11135" t="str">
            <v>GRAN MORAINE PINOT NOIR 750ml</v>
          </cell>
          <cell r="C11135" t="str">
            <v>Y</v>
          </cell>
          <cell r="D11135" t="str">
            <v>YS</v>
          </cell>
          <cell r="E11135" t="str">
            <v>YSE</v>
          </cell>
          <cell r="F11135">
            <v>750</v>
          </cell>
          <cell r="G11135">
            <v>953307</v>
          </cell>
          <cell r="H11135">
            <v>38.03</v>
          </cell>
          <cell r="I11135" t="str">
            <v>S</v>
          </cell>
          <cell r="J11135"/>
        </row>
        <row r="11136">
          <cell r="A11136">
            <v>919293</v>
          </cell>
          <cell r="B11136" t="str">
            <v>GRAN SASSO SANGIOVESE '10 750ml</v>
          </cell>
          <cell r="C11136" t="str">
            <v>Y</v>
          </cell>
          <cell r="D11136" t="str">
            <v>YS</v>
          </cell>
          <cell r="E11136" t="str">
            <v>YSE</v>
          </cell>
          <cell r="F11136">
            <v>750</v>
          </cell>
          <cell r="G11136">
            <v>919293</v>
          </cell>
          <cell r="H11136">
            <v>12.35</v>
          </cell>
          <cell r="I11136" t="str">
            <v>S</v>
          </cell>
          <cell r="J11136"/>
        </row>
        <row r="11137">
          <cell r="A11137">
            <v>65092</v>
          </cell>
          <cell r="B11137" t="str">
            <v>GRAN TORRES ORANGE LIQUEUR 750ml</v>
          </cell>
          <cell r="C11137" t="str">
            <v>C</v>
          </cell>
          <cell r="D11137" t="str">
            <v>CH</v>
          </cell>
          <cell r="E11137" t="str">
            <v>CHB</v>
          </cell>
          <cell r="F11137">
            <v>750</v>
          </cell>
          <cell r="G11137">
            <v>65092</v>
          </cell>
          <cell r="H11137">
            <v>14.74</v>
          </cell>
          <cell r="I11137" t="str">
            <v>X</v>
          </cell>
          <cell r="J11137"/>
        </row>
        <row r="11138">
          <cell r="A11138">
            <v>411830</v>
          </cell>
          <cell r="B11138" t="str">
            <v>GRAN VERANO SAUVIGNON BLANC 3000ml</v>
          </cell>
          <cell r="C11138" t="str">
            <v>K</v>
          </cell>
          <cell r="D11138" t="str">
            <v>KK</v>
          </cell>
          <cell r="E11138" t="str">
            <v>KKD</v>
          </cell>
          <cell r="F11138">
            <v>3000</v>
          </cell>
          <cell r="G11138">
            <v>411830</v>
          </cell>
          <cell r="H11138">
            <v>26.99</v>
          </cell>
          <cell r="I11138">
            <v>1</v>
          </cell>
          <cell r="J11138"/>
        </row>
        <row r="11139">
          <cell r="A11139">
            <v>88263</v>
          </cell>
          <cell r="B11139" t="str">
            <v>GRAND CAVA DE ORO EXTRA ANEJO 750ml</v>
          </cell>
          <cell r="C11139" t="str">
            <v>Y</v>
          </cell>
          <cell r="D11139" t="str">
            <v>YS</v>
          </cell>
          <cell r="E11139" t="str">
            <v>YSA</v>
          </cell>
          <cell r="F11139">
            <v>750</v>
          </cell>
          <cell r="G11139">
            <v>88263</v>
          </cell>
          <cell r="H11139">
            <v>103.02</v>
          </cell>
          <cell r="I11139" t="str">
            <v>S</v>
          </cell>
          <cell r="J11139"/>
        </row>
        <row r="11140">
          <cell r="A11140">
            <v>87292</v>
          </cell>
          <cell r="B11140" t="str">
            <v>GRAND CAVA DE ORO PLATA 750ml</v>
          </cell>
          <cell r="C11140" t="str">
            <v>Y</v>
          </cell>
          <cell r="D11140" t="str">
            <v>YS</v>
          </cell>
          <cell r="E11140" t="str">
            <v>YSA</v>
          </cell>
          <cell r="F11140">
            <v>750</v>
          </cell>
          <cell r="G11140">
            <v>87292</v>
          </cell>
          <cell r="H11140">
            <v>49.97</v>
          </cell>
          <cell r="I11140" t="str">
            <v>S</v>
          </cell>
          <cell r="J11140"/>
        </row>
        <row r="11141">
          <cell r="A11141">
            <v>922770</v>
          </cell>
          <cell r="B11141" t="str">
            <v>GRAND CHEVEL RED 2017 750ml</v>
          </cell>
          <cell r="C11141" t="str">
            <v>Y</v>
          </cell>
          <cell r="D11141" t="str">
            <v>YS</v>
          </cell>
          <cell r="E11141" t="str">
            <v>YSE</v>
          </cell>
          <cell r="F11141">
            <v>750</v>
          </cell>
          <cell r="G11141">
            <v>922770</v>
          </cell>
          <cell r="H11141">
            <v>95.8</v>
          </cell>
          <cell r="I11141" t="str">
            <v>S</v>
          </cell>
          <cell r="J11141"/>
        </row>
        <row r="11142">
          <cell r="A11142">
            <v>65118</v>
          </cell>
          <cell r="B11142" t="str">
            <v>GRAND MARNIER 1880 750ml</v>
          </cell>
          <cell r="C11142" t="str">
            <v>C</v>
          </cell>
          <cell r="D11142" t="str">
            <v>CH</v>
          </cell>
          <cell r="E11142" t="str">
            <v>CHB</v>
          </cell>
          <cell r="F11142">
            <v>750</v>
          </cell>
          <cell r="G11142">
            <v>65118</v>
          </cell>
          <cell r="H11142">
            <v>353.9</v>
          </cell>
          <cell r="I11142" t="str">
            <v>U</v>
          </cell>
          <cell r="J11142"/>
        </row>
        <row r="11143">
          <cell r="A11143">
            <v>67406</v>
          </cell>
          <cell r="B11143" t="str">
            <v>GRAND MARNIER CHERRY 750ml</v>
          </cell>
          <cell r="C11143" t="str">
            <v>C</v>
          </cell>
          <cell r="D11143" t="str">
            <v>CH</v>
          </cell>
          <cell r="E11143" t="str">
            <v>CHE</v>
          </cell>
          <cell r="F11143">
            <v>750</v>
          </cell>
          <cell r="G11143">
            <v>67406</v>
          </cell>
          <cell r="H11143">
            <v>41.43</v>
          </cell>
          <cell r="I11143" t="str">
            <v>U</v>
          </cell>
          <cell r="J11143"/>
        </row>
        <row r="11144">
          <cell r="A11144">
            <v>65121</v>
          </cell>
          <cell r="B11144" t="str">
            <v>GRAND MARNIER CORDON ROUGE 50ml</v>
          </cell>
          <cell r="C11144" t="str">
            <v>C</v>
          </cell>
          <cell r="D11144" t="str">
            <v>CH</v>
          </cell>
          <cell r="E11144" t="str">
            <v>CHB</v>
          </cell>
          <cell r="F11144">
            <v>50</v>
          </cell>
          <cell r="G11144">
            <v>65121</v>
          </cell>
          <cell r="H11144">
            <v>4.03</v>
          </cell>
          <cell r="I11144" t="str">
            <v>S</v>
          </cell>
          <cell r="J11144"/>
        </row>
        <row r="11145">
          <cell r="A11145">
            <v>65125</v>
          </cell>
          <cell r="B11145" t="str">
            <v>GRAND MARNIER CORDON ROUGE 375ml</v>
          </cell>
          <cell r="C11145" t="str">
            <v>C</v>
          </cell>
          <cell r="D11145" t="str">
            <v>CH</v>
          </cell>
          <cell r="E11145" t="str">
            <v>CHB</v>
          </cell>
          <cell r="F11145">
            <v>375</v>
          </cell>
          <cell r="G11145">
            <v>65125</v>
          </cell>
          <cell r="H11145">
            <v>23.99</v>
          </cell>
          <cell r="I11145">
            <v>1</v>
          </cell>
          <cell r="J11145"/>
        </row>
        <row r="11146">
          <cell r="A11146">
            <v>65126</v>
          </cell>
          <cell r="B11146" t="str">
            <v>GRAND MARNIER CORDON ROUGE 750ml</v>
          </cell>
          <cell r="C11146" t="str">
            <v>C</v>
          </cell>
          <cell r="D11146" t="str">
            <v>CH</v>
          </cell>
          <cell r="E11146" t="str">
            <v>CHB</v>
          </cell>
          <cell r="F11146">
            <v>750</v>
          </cell>
          <cell r="G11146">
            <v>65126</v>
          </cell>
          <cell r="H11146">
            <v>41.99</v>
          </cell>
          <cell r="I11146">
            <v>1</v>
          </cell>
          <cell r="J11146"/>
        </row>
        <row r="11147">
          <cell r="A11147">
            <v>65127</v>
          </cell>
          <cell r="B11147" t="str">
            <v>GRAND MARNIER CORDON ROUGE 1000ml</v>
          </cell>
          <cell r="C11147" t="str">
            <v>C</v>
          </cell>
          <cell r="D11147" t="str">
            <v>CH</v>
          </cell>
          <cell r="E11147" t="str">
            <v>CHB</v>
          </cell>
          <cell r="F11147">
            <v>1000</v>
          </cell>
          <cell r="G11147">
            <v>65127</v>
          </cell>
          <cell r="H11147">
            <v>44.99</v>
          </cell>
          <cell r="I11147">
            <v>1</v>
          </cell>
          <cell r="J11147"/>
        </row>
        <row r="11148">
          <cell r="A11148">
            <v>65156</v>
          </cell>
          <cell r="B11148" t="str">
            <v>GRAND MARNIER LOUIS ALEXANDER 750ml</v>
          </cell>
          <cell r="C11148" t="str">
            <v>Y</v>
          </cell>
          <cell r="D11148" t="str">
            <v>YG</v>
          </cell>
          <cell r="E11148" t="str">
            <v>YGC</v>
          </cell>
          <cell r="F11148">
            <v>750</v>
          </cell>
          <cell r="G11148">
            <v>65156</v>
          </cell>
          <cell r="H11148">
            <v>69.989999999999995</v>
          </cell>
          <cell r="I11148" t="str">
            <v>T</v>
          </cell>
          <cell r="J11148"/>
        </row>
        <row r="11149">
          <cell r="A11149">
            <v>67487</v>
          </cell>
          <cell r="B11149" t="str">
            <v>GRAND MARNIER RASP-PEACH 750ml</v>
          </cell>
          <cell r="C11149" t="str">
            <v>C</v>
          </cell>
          <cell r="D11149" t="str">
            <v>CH</v>
          </cell>
          <cell r="E11149" t="str">
            <v>CHE</v>
          </cell>
          <cell r="F11149">
            <v>750</v>
          </cell>
          <cell r="G11149">
            <v>67487</v>
          </cell>
          <cell r="H11149">
            <v>21.83</v>
          </cell>
          <cell r="I11149" t="str">
            <v>X</v>
          </cell>
          <cell r="J11149"/>
        </row>
        <row r="11150">
          <cell r="A11150">
            <v>100040</v>
          </cell>
          <cell r="B11150" t="str">
            <v>GRAND MARNIER W/1 ROCK GLASS 750ml</v>
          </cell>
          <cell r="C11150" t="str">
            <v>Y</v>
          </cell>
          <cell r="D11150" t="str">
            <v>YG</v>
          </cell>
          <cell r="E11150" t="str">
            <v>YGC</v>
          </cell>
          <cell r="F11150">
            <v>750</v>
          </cell>
          <cell r="G11150">
            <v>100040</v>
          </cell>
          <cell r="H11150">
            <v>41.99</v>
          </cell>
          <cell r="I11150" t="str">
            <v>T</v>
          </cell>
          <cell r="J11150"/>
        </row>
        <row r="11151">
          <cell r="A11151">
            <v>10040</v>
          </cell>
          <cell r="B11151" t="str">
            <v>GRAND MARNIER WITH 2 FLUTE GLASSES 750ml</v>
          </cell>
          <cell r="C11151" t="str">
            <v>Y</v>
          </cell>
          <cell r="D11151" t="str">
            <v>YG</v>
          </cell>
          <cell r="E11151" t="str">
            <v>YGC</v>
          </cell>
          <cell r="F11151">
            <v>750</v>
          </cell>
          <cell r="G11151">
            <v>10040</v>
          </cell>
          <cell r="H11151">
            <v>21.68</v>
          </cell>
          <cell r="I11151" t="str">
            <v>D</v>
          </cell>
          <cell r="J11151"/>
        </row>
        <row r="11152">
          <cell r="A11152">
            <v>74256</v>
          </cell>
          <cell r="B11152" t="str">
            <v>GRAND MONARCH ORNG BRANDY 750ml</v>
          </cell>
          <cell r="C11152" t="str">
            <v>C</v>
          </cell>
          <cell r="D11152" t="str">
            <v>CH</v>
          </cell>
          <cell r="E11152" t="str">
            <v>CHB</v>
          </cell>
          <cell r="F11152">
            <v>750</v>
          </cell>
          <cell r="G11152">
            <v>74256</v>
          </cell>
          <cell r="H11152">
            <v>19.989999999999998</v>
          </cell>
          <cell r="I11152">
            <v>1</v>
          </cell>
          <cell r="J11152"/>
        </row>
        <row r="11153">
          <cell r="A11153">
            <v>949823</v>
          </cell>
          <cell r="B11153" t="str">
            <v>GRAND PASSIONE APPASSAMIENTO KEG 20000ml</v>
          </cell>
          <cell r="C11153" t="str">
            <v>Y</v>
          </cell>
          <cell r="D11153" t="str">
            <v>YS</v>
          </cell>
          <cell r="E11153" t="str">
            <v>YSE</v>
          </cell>
          <cell r="F11153">
            <v>20000</v>
          </cell>
          <cell r="G11153">
            <v>949823</v>
          </cell>
          <cell r="H11153">
            <v>259.92</v>
          </cell>
          <cell r="I11153" t="str">
            <v>S</v>
          </cell>
          <cell r="J11153"/>
        </row>
        <row r="11154">
          <cell r="A11154">
            <v>949780</v>
          </cell>
          <cell r="B11154" t="str">
            <v>GRAND PASSIONE APPASSAMIENTO RSSO 750ml</v>
          </cell>
          <cell r="C11154" t="str">
            <v>Y</v>
          </cell>
          <cell r="D11154" t="str">
            <v>YS</v>
          </cell>
          <cell r="E11154" t="str">
            <v>YSE</v>
          </cell>
          <cell r="F11154">
            <v>750</v>
          </cell>
          <cell r="G11154">
            <v>949780</v>
          </cell>
          <cell r="H11154">
            <v>13.33</v>
          </cell>
          <cell r="I11154" t="str">
            <v>S</v>
          </cell>
          <cell r="J11154"/>
        </row>
        <row r="11155">
          <cell r="A11155">
            <v>39927</v>
          </cell>
          <cell r="B11155" t="str">
            <v>GRAND TETON HUCKLEBERRY 375 ml</v>
          </cell>
          <cell r="C11155" t="str">
            <v>A</v>
          </cell>
          <cell r="D11155" t="str">
            <v>AD</v>
          </cell>
          <cell r="E11155" t="str">
            <v>ADM</v>
          </cell>
          <cell r="F11155">
            <v>375</v>
          </cell>
          <cell r="G11155">
            <v>39927</v>
          </cell>
          <cell r="H11155">
            <v>16.989999999999998</v>
          </cell>
          <cell r="I11155">
            <v>1</v>
          </cell>
          <cell r="J11155"/>
        </row>
        <row r="11156">
          <cell r="A11156">
            <v>989396</v>
          </cell>
          <cell r="B11156" t="str">
            <v>GRAND TETON SWEETGRASS APA 355 ml</v>
          </cell>
          <cell r="C11156" t="str">
            <v>T</v>
          </cell>
          <cell r="D11156" t="str">
            <v>TN</v>
          </cell>
          <cell r="E11156" t="str">
            <v>TNC</v>
          </cell>
          <cell r="F11156">
            <v>355</v>
          </cell>
          <cell r="G11156">
            <v>989396</v>
          </cell>
          <cell r="H11156">
            <v>1.62</v>
          </cell>
          <cell r="I11156">
            <v>1</v>
          </cell>
          <cell r="J11156"/>
        </row>
        <row r="11157">
          <cell r="A11157">
            <v>953986</v>
          </cell>
          <cell r="B11157" t="str">
            <v>GRAND TETON TETON RANGE IPA 355 ml</v>
          </cell>
          <cell r="C11157" t="str">
            <v>T</v>
          </cell>
          <cell r="D11157" t="str">
            <v>TN</v>
          </cell>
          <cell r="E11157" t="str">
            <v>TNF</v>
          </cell>
          <cell r="F11157">
            <v>355</v>
          </cell>
          <cell r="G11157">
            <v>953986</v>
          </cell>
          <cell r="H11157">
            <v>1.62</v>
          </cell>
          <cell r="I11157">
            <v>1</v>
          </cell>
          <cell r="J11157"/>
        </row>
        <row r="11158">
          <cell r="A11158">
            <v>36206</v>
          </cell>
          <cell r="B11158" t="str">
            <v>GRAND TETON VODKA 750ml</v>
          </cell>
          <cell r="C11158" t="str">
            <v>Y</v>
          </cell>
          <cell r="D11158" t="str">
            <v>YS</v>
          </cell>
          <cell r="E11158" t="str">
            <v>YSA</v>
          </cell>
          <cell r="F11158">
            <v>750</v>
          </cell>
          <cell r="G11158">
            <v>36206</v>
          </cell>
          <cell r="H11158">
            <v>24.61</v>
          </cell>
          <cell r="I11158" t="str">
            <v>S</v>
          </cell>
          <cell r="J11158"/>
        </row>
        <row r="11159">
          <cell r="A11159">
            <v>916596</v>
          </cell>
          <cell r="B11159" t="str">
            <v>GRAND VENEUR CHATEAUNEUF CDP ORIGI 750ml</v>
          </cell>
          <cell r="C11159" t="str">
            <v>P</v>
          </cell>
          <cell r="D11159" t="str">
            <v>PR</v>
          </cell>
          <cell r="E11159" t="str">
            <v>PRD</v>
          </cell>
          <cell r="F11159">
            <v>750</v>
          </cell>
          <cell r="G11159">
            <v>916596</v>
          </cell>
          <cell r="H11159">
            <v>73.83</v>
          </cell>
          <cell r="I11159" t="str">
            <v>S</v>
          </cell>
          <cell r="J11159"/>
        </row>
        <row r="11160">
          <cell r="A11160">
            <v>900425</v>
          </cell>
          <cell r="B11160" t="str">
            <v>GRAND VIN DE CHAT LATOUR'00/03/04/0750ml</v>
          </cell>
          <cell r="C11160" t="str">
            <v>Y</v>
          </cell>
          <cell r="D11160" t="str">
            <v>YS</v>
          </cell>
          <cell r="E11160" t="str">
            <v>YSE</v>
          </cell>
          <cell r="F11160">
            <v>750</v>
          </cell>
          <cell r="G11160">
            <v>900425</v>
          </cell>
          <cell r="H11160">
            <v>1557.6</v>
          </cell>
          <cell r="I11160" t="str">
            <v>S</v>
          </cell>
          <cell r="J11160"/>
        </row>
        <row r="11161">
          <cell r="A11161">
            <v>922732</v>
          </cell>
          <cell r="B11161" t="str">
            <v>GRANDPUY DUCASSE 2015 750ml</v>
          </cell>
          <cell r="C11161" t="str">
            <v>Y</v>
          </cell>
          <cell r="D11161" t="str">
            <v>YS</v>
          </cell>
          <cell r="E11161" t="str">
            <v>YSE</v>
          </cell>
          <cell r="F11161">
            <v>750</v>
          </cell>
          <cell r="G11161">
            <v>922732</v>
          </cell>
          <cell r="H11161">
            <v>80.849999999999994</v>
          </cell>
          <cell r="I11161" t="str">
            <v>S</v>
          </cell>
          <cell r="J11161"/>
        </row>
        <row r="11162">
          <cell r="A11162">
            <v>947479</v>
          </cell>
          <cell r="B11162" t="str">
            <v>GRANGE DE PERES ROUGE 2011 750ml</v>
          </cell>
          <cell r="C11162" t="str">
            <v>Y</v>
          </cell>
          <cell r="D11162" t="str">
            <v>YS</v>
          </cell>
          <cell r="E11162" t="str">
            <v>YSE</v>
          </cell>
          <cell r="F11162">
            <v>750</v>
          </cell>
          <cell r="G11162">
            <v>947479</v>
          </cell>
          <cell r="H11162">
            <v>129.99</v>
          </cell>
          <cell r="I11162" t="str">
            <v>S</v>
          </cell>
          <cell r="J11162"/>
        </row>
        <row r="11163">
          <cell r="A11163">
            <v>947495</v>
          </cell>
          <cell r="B11163" t="str">
            <v>GRANGE DES PERES ROUGE 2010 750ml</v>
          </cell>
          <cell r="C11163" t="str">
            <v>Y</v>
          </cell>
          <cell r="D11163" t="str">
            <v>YS</v>
          </cell>
          <cell r="E11163" t="str">
            <v>YSE</v>
          </cell>
          <cell r="F11163">
            <v>750</v>
          </cell>
          <cell r="G11163">
            <v>947495</v>
          </cell>
          <cell r="H11163">
            <v>121.43</v>
          </cell>
          <cell r="I11163" t="str">
            <v>S</v>
          </cell>
          <cell r="J11163"/>
        </row>
        <row r="11164">
          <cell r="A11164">
            <v>933333</v>
          </cell>
          <cell r="B11164" t="str">
            <v>GRANIER MON PASTIS 1000ml</v>
          </cell>
          <cell r="C11164" t="str">
            <v>C</v>
          </cell>
          <cell r="D11164" t="str">
            <v>CH</v>
          </cell>
          <cell r="E11164" t="str">
            <v>CHQ</v>
          </cell>
          <cell r="F11164">
            <v>1000</v>
          </cell>
          <cell r="G11164">
            <v>933333</v>
          </cell>
          <cell r="H11164">
            <v>30.02</v>
          </cell>
          <cell r="I11164" t="str">
            <v>L</v>
          </cell>
          <cell r="J11164"/>
        </row>
        <row r="11165">
          <cell r="A11165">
            <v>950076</v>
          </cell>
          <cell r="B11165" t="str">
            <v>GRANITE CELLARS MELODY LANE 750ml</v>
          </cell>
          <cell r="C11165" t="str">
            <v>Y</v>
          </cell>
          <cell r="D11165" t="str">
            <v>YS</v>
          </cell>
          <cell r="E11165" t="str">
            <v>YSE</v>
          </cell>
          <cell r="F11165">
            <v>750</v>
          </cell>
          <cell r="G11165">
            <v>950076</v>
          </cell>
          <cell r="H11165">
            <v>17.14</v>
          </cell>
          <cell r="I11165" t="str">
            <v>S</v>
          </cell>
          <cell r="J11165"/>
        </row>
        <row r="11166">
          <cell r="A11166">
            <v>950075</v>
          </cell>
          <cell r="B11166" t="str">
            <v>GRANITE CELLARS SO. COAST CAB 750ml</v>
          </cell>
          <cell r="C11166" t="str">
            <v>Y</v>
          </cell>
          <cell r="D11166" t="str">
            <v>YS</v>
          </cell>
          <cell r="E11166" t="str">
            <v>YSE</v>
          </cell>
          <cell r="F11166">
            <v>750</v>
          </cell>
          <cell r="G11166">
            <v>950075</v>
          </cell>
          <cell r="H11166">
            <v>34.06</v>
          </cell>
          <cell r="I11166" t="str">
            <v>S</v>
          </cell>
          <cell r="J11166"/>
        </row>
        <row r="11167">
          <cell r="A11167">
            <v>900723</v>
          </cell>
          <cell r="B11167" t="str">
            <v>GRANITE LION CABERNET 750ml</v>
          </cell>
          <cell r="C11167" t="str">
            <v>Y</v>
          </cell>
          <cell r="D11167" t="str">
            <v>YS</v>
          </cell>
          <cell r="E11167" t="str">
            <v>YSE</v>
          </cell>
          <cell r="F11167">
            <v>750</v>
          </cell>
          <cell r="G11167">
            <v>900723</v>
          </cell>
          <cell r="H11167">
            <v>33.119999999999997</v>
          </cell>
          <cell r="I11167" t="str">
            <v>S</v>
          </cell>
          <cell r="J11167"/>
        </row>
        <row r="11168">
          <cell r="A11168">
            <v>951933</v>
          </cell>
          <cell r="B11168" t="str">
            <v>GRANITE LION CELLARS LODI CHARDONN 750ml</v>
          </cell>
          <cell r="C11168" t="str">
            <v>Y</v>
          </cell>
          <cell r="D11168" t="str">
            <v>YS</v>
          </cell>
          <cell r="E11168" t="str">
            <v>YSE</v>
          </cell>
          <cell r="F11168">
            <v>750</v>
          </cell>
          <cell r="G11168">
            <v>951933</v>
          </cell>
          <cell r="H11168">
            <v>20.27</v>
          </cell>
          <cell r="I11168" t="str">
            <v>S</v>
          </cell>
          <cell r="J11168"/>
        </row>
        <row r="11169">
          <cell r="A11169">
            <v>951934</v>
          </cell>
          <cell r="B11169" t="str">
            <v>GRANITE LION CELLARS S. COAST CABE 750ml</v>
          </cell>
          <cell r="C11169" t="str">
            <v>Y</v>
          </cell>
          <cell r="D11169" t="str">
            <v>YS</v>
          </cell>
          <cell r="E11169" t="str">
            <v>YSE</v>
          </cell>
          <cell r="F11169">
            <v>750</v>
          </cell>
          <cell r="G11169">
            <v>951934</v>
          </cell>
          <cell r="H11169">
            <v>25.13</v>
          </cell>
          <cell r="I11169" t="str">
            <v>S</v>
          </cell>
          <cell r="J11169"/>
        </row>
        <row r="11170">
          <cell r="A11170">
            <v>900724</v>
          </cell>
          <cell r="B11170" t="str">
            <v>GRANITE LION MERLOT 750ml</v>
          </cell>
          <cell r="C11170" t="str">
            <v>Y</v>
          </cell>
          <cell r="D11170" t="str">
            <v>YS</v>
          </cell>
          <cell r="E11170" t="str">
            <v>YSE</v>
          </cell>
          <cell r="F11170">
            <v>750</v>
          </cell>
          <cell r="G11170">
            <v>900724</v>
          </cell>
          <cell r="H11170">
            <v>33.119999999999997</v>
          </cell>
          <cell r="I11170" t="str">
            <v>S</v>
          </cell>
          <cell r="J11170"/>
        </row>
        <row r="11171">
          <cell r="A11171">
            <v>952601</v>
          </cell>
          <cell r="B11171" t="str">
            <v>GRANS FASSIAN RIESLING '15 750ml</v>
          </cell>
          <cell r="C11171" t="str">
            <v>K</v>
          </cell>
          <cell r="D11171" t="str">
            <v>KR</v>
          </cell>
          <cell r="E11171" t="str">
            <v>KRH</v>
          </cell>
          <cell r="F11171">
            <v>750</v>
          </cell>
          <cell r="G11171">
            <v>952601</v>
          </cell>
          <cell r="H11171">
            <v>30.06</v>
          </cell>
          <cell r="I11171" t="str">
            <v>X</v>
          </cell>
          <cell r="J11171"/>
        </row>
        <row r="11172">
          <cell r="A11172">
            <v>916897</v>
          </cell>
          <cell r="B11172" t="str">
            <v>GRANS FASSIAN TRITTN RSLNG KABNT'1 750ml</v>
          </cell>
          <cell r="C11172" t="str">
            <v>K</v>
          </cell>
          <cell r="D11172" t="str">
            <v>KR</v>
          </cell>
          <cell r="E11172" t="str">
            <v>KRH</v>
          </cell>
          <cell r="F11172">
            <v>750</v>
          </cell>
          <cell r="G11172">
            <v>916897</v>
          </cell>
          <cell r="H11172">
            <v>17.82</v>
          </cell>
          <cell r="I11172" t="str">
            <v>X</v>
          </cell>
          <cell r="J11172"/>
        </row>
        <row r="11173">
          <cell r="A11173">
            <v>916900</v>
          </cell>
          <cell r="B11173" t="str">
            <v>GRANS FASSIAN TRITTN RSLNG SPTLS'1 750ml</v>
          </cell>
          <cell r="C11173" t="str">
            <v>K</v>
          </cell>
          <cell r="D11173" t="str">
            <v>KR</v>
          </cell>
          <cell r="E11173" t="str">
            <v>KRH</v>
          </cell>
          <cell r="F11173">
            <v>750</v>
          </cell>
          <cell r="G11173">
            <v>916900</v>
          </cell>
          <cell r="H11173">
            <v>26.46</v>
          </cell>
          <cell r="I11173" t="str">
            <v>X</v>
          </cell>
          <cell r="J11173"/>
        </row>
        <row r="11174">
          <cell r="A11174">
            <v>924481</v>
          </cell>
          <cell r="B11174" t="str">
            <v>GRANT BURGE INK CABERNET 750ml</v>
          </cell>
          <cell r="C11174" t="str">
            <v>P</v>
          </cell>
          <cell r="D11174" t="str">
            <v>PR</v>
          </cell>
          <cell r="E11174" t="str">
            <v>PRY</v>
          </cell>
          <cell r="F11174">
            <v>750</v>
          </cell>
          <cell r="G11174">
            <v>924481</v>
          </cell>
          <cell r="H11174">
            <v>15.34</v>
          </cell>
          <cell r="I11174">
            <v>1</v>
          </cell>
          <cell r="J11174"/>
        </row>
        <row r="11175">
          <cell r="A11175">
            <v>5106</v>
          </cell>
          <cell r="B11175" t="str">
            <v>GRANT'S FAMILY RESERVE SCOTCH 750ml</v>
          </cell>
          <cell r="C11175" t="str">
            <v>A</v>
          </cell>
          <cell r="D11175" t="str">
            <v>AW</v>
          </cell>
          <cell r="E11175" t="str">
            <v>AWR</v>
          </cell>
          <cell r="F11175">
            <v>750</v>
          </cell>
          <cell r="G11175">
            <v>5106</v>
          </cell>
          <cell r="H11175">
            <v>20.059999999999999</v>
          </cell>
          <cell r="I11175">
            <v>1</v>
          </cell>
          <cell r="J11175"/>
        </row>
        <row r="11176">
          <cell r="A11176">
            <v>952426</v>
          </cell>
          <cell r="B11176" t="str">
            <v>GRANZABAN ALBARINO 750ml</v>
          </cell>
          <cell r="C11176" t="str">
            <v>Y</v>
          </cell>
          <cell r="D11176" t="str">
            <v>YS</v>
          </cell>
          <cell r="E11176" t="str">
            <v>YSE</v>
          </cell>
          <cell r="F11176">
            <v>750</v>
          </cell>
          <cell r="G11176">
            <v>952426</v>
          </cell>
          <cell r="H11176">
            <v>20.07</v>
          </cell>
          <cell r="I11176" t="str">
            <v>S</v>
          </cell>
          <cell r="J11176"/>
        </row>
        <row r="11177">
          <cell r="A11177">
            <v>902881</v>
          </cell>
          <cell r="B11177" t="str">
            <v>GRAPESMITH CRUSHER ROSE 750ml</v>
          </cell>
          <cell r="C11177" t="str">
            <v>Y</v>
          </cell>
          <cell r="D11177" t="str">
            <v>YS</v>
          </cell>
          <cell r="E11177" t="str">
            <v>YSE</v>
          </cell>
          <cell r="F11177">
            <v>750</v>
          </cell>
          <cell r="G11177">
            <v>902881</v>
          </cell>
          <cell r="H11177">
            <v>12.23</v>
          </cell>
          <cell r="I11177" t="str">
            <v>S</v>
          </cell>
          <cell r="J11177"/>
        </row>
        <row r="11178">
          <cell r="A11178">
            <v>949253</v>
          </cell>
          <cell r="B11178" t="str">
            <v>GRAPESMITH &amp; CRUSHER CAB SAUV 750ml</v>
          </cell>
          <cell r="C11178" t="str">
            <v>Y</v>
          </cell>
          <cell r="D11178" t="str">
            <v>YS</v>
          </cell>
          <cell r="E11178" t="str">
            <v>YSE</v>
          </cell>
          <cell r="F11178">
            <v>750</v>
          </cell>
          <cell r="G11178">
            <v>949253</v>
          </cell>
          <cell r="H11178">
            <v>19.989999999999998</v>
          </cell>
          <cell r="I11178" t="str">
            <v>S</v>
          </cell>
          <cell r="J11178"/>
        </row>
        <row r="11179">
          <cell r="A11179">
            <v>949254</v>
          </cell>
          <cell r="B11179" t="str">
            <v>GRAPESMITH &amp; CRUSHER PN'14/15 750ml</v>
          </cell>
          <cell r="C11179" t="str">
            <v>Y</v>
          </cell>
          <cell r="D11179" t="str">
            <v>YS</v>
          </cell>
          <cell r="E11179" t="str">
            <v>YSE</v>
          </cell>
          <cell r="F11179">
            <v>750</v>
          </cell>
          <cell r="G11179">
            <v>949254</v>
          </cell>
          <cell r="H11179">
            <v>24.99</v>
          </cell>
          <cell r="I11179" t="str">
            <v>S</v>
          </cell>
          <cell r="J11179"/>
        </row>
        <row r="11180">
          <cell r="A11180">
            <v>948304</v>
          </cell>
          <cell r="B11180" t="str">
            <v>GRAPEVINE MIX CASE 750ml</v>
          </cell>
          <cell r="C11180" t="str">
            <v>Y</v>
          </cell>
          <cell r="D11180" t="str">
            <v>YS</v>
          </cell>
          <cell r="E11180" t="str">
            <v>YSE</v>
          </cell>
          <cell r="F11180">
            <v>750</v>
          </cell>
          <cell r="G11180">
            <v>948304</v>
          </cell>
          <cell r="H11180">
            <v>49.51</v>
          </cell>
          <cell r="I11180" t="str">
            <v>S</v>
          </cell>
          <cell r="J11180"/>
        </row>
        <row r="11181">
          <cell r="A11181">
            <v>953060</v>
          </cell>
          <cell r="B11181" t="str">
            <v>GRAPEVINE-SNOWBIRD MIX CASE 101 B 750ml</v>
          </cell>
          <cell r="C11181" t="str">
            <v>Y</v>
          </cell>
          <cell r="D11181" t="str">
            <v>YS</v>
          </cell>
          <cell r="E11181" t="str">
            <v>YSE</v>
          </cell>
          <cell r="F11181">
            <v>750</v>
          </cell>
          <cell r="G11181">
            <v>953060</v>
          </cell>
          <cell r="H11181">
            <v>5980.91</v>
          </cell>
          <cell r="I11181" t="str">
            <v>S</v>
          </cell>
          <cell r="J11181"/>
        </row>
        <row r="11182">
          <cell r="A11182">
            <v>909438</v>
          </cell>
          <cell r="B11182" t="str">
            <v>GRASSI CAB 2007 750ml</v>
          </cell>
          <cell r="C11182" t="str">
            <v>Y</v>
          </cell>
          <cell r="D11182" t="str">
            <v>YS</v>
          </cell>
          <cell r="E11182" t="str">
            <v>YSE</v>
          </cell>
          <cell r="F11182">
            <v>750</v>
          </cell>
          <cell r="G11182">
            <v>909438</v>
          </cell>
          <cell r="H11182">
            <v>56.89</v>
          </cell>
          <cell r="I11182" t="str">
            <v>S</v>
          </cell>
          <cell r="J11182"/>
        </row>
        <row r="11183">
          <cell r="A11183">
            <v>900244</v>
          </cell>
          <cell r="B11183" t="str">
            <v>GRASSINI HAPPY CANYON SAUV BLANC 18750ml</v>
          </cell>
          <cell r="C11183" t="str">
            <v>Y</v>
          </cell>
          <cell r="D11183" t="str">
            <v>YS</v>
          </cell>
          <cell r="E11183" t="str">
            <v>YSE</v>
          </cell>
          <cell r="F11183">
            <v>750</v>
          </cell>
          <cell r="G11183">
            <v>900244</v>
          </cell>
          <cell r="H11183">
            <v>35.89</v>
          </cell>
          <cell r="I11183" t="str">
            <v>S</v>
          </cell>
          <cell r="J11183"/>
        </row>
        <row r="11184">
          <cell r="A11184">
            <v>449252</v>
          </cell>
          <cell r="B11184" t="str">
            <v>GRATEFUL RED PINOT NOIR 750ml</v>
          </cell>
          <cell r="C11184" t="str">
            <v>P</v>
          </cell>
          <cell r="D11184" t="str">
            <v>PL</v>
          </cell>
          <cell r="E11184" t="str">
            <v>PLR</v>
          </cell>
          <cell r="F11184">
            <v>750</v>
          </cell>
          <cell r="G11184">
            <v>449252</v>
          </cell>
          <cell r="H11184">
            <v>13.49</v>
          </cell>
          <cell r="I11184">
            <v>1</v>
          </cell>
          <cell r="J11184"/>
        </row>
        <row r="11185">
          <cell r="A11185">
            <v>950635</v>
          </cell>
          <cell r="B11185" t="str">
            <v>GRATIEN &amp; MEYER ROSE BRUT 750ml</v>
          </cell>
          <cell r="C11185" t="str">
            <v>Y</v>
          </cell>
          <cell r="D11185" t="str">
            <v>YS</v>
          </cell>
          <cell r="E11185" t="str">
            <v>YSE</v>
          </cell>
          <cell r="F11185">
            <v>750</v>
          </cell>
          <cell r="G11185">
            <v>950635</v>
          </cell>
          <cell r="H11185">
            <v>18.18</v>
          </cell>
          <cell r="I11185" t="str">
            <v>S</v>
          </cell>
          <cell r="J11185"/>
        </row>
        <row r="11186">
          <cell r="A11186">
            <v>955686</v>
          </cell>
          <cell r="B11186" t="str">
            <v>GRATTAMACCO BOLGHERI ROSSO DOC 750ml</v>
          </cell>
          <cell r="C11186" t="str">
            <v>Y</v>
          </cell>
          <cell r="D11186" t="str">
            <v>YS</v>
          </cell>
          <cell r="E11186" t="str">
            <v>YSE</v>
          </cell>
          <cell r="F11186">
            <v>750</v>
          </cell>
          <cell r="G11186">
            <v>955686</v>
          </cell>
          <cell r="H11186">
            <v>34.99</v>
          </cell>
          <cell r="I11186" t="str">
            <v>S</v>
          </cell>
          <cell r="J11186"/>
        </row>
        <row r="11187">
          <cell r="A11187">
            <v>918656</v>
          </cell>
          <cell r="B11187" t="str">
            <v>GRAVEL BAR ALLUVIAL RED '13/14 750ml</v>
          </cell>
          <cell r="C11187" t="str">
            <v>P</v>
          </cell>
          <cell r="D11187" t="str">
            <v>PF</v>
          </cell>
          <cell r="E11187" t="str">
            <v>PFP</v>
          </cell>
          <cell r="F11187">
            <v>750</v>
          </cell>
          <cell r="G11187">
            <v>918656</v>
          </cell>
          <cell r="H11187">
            <v>9.7200000000000006</v>
          </cell>
          <cell r="I11187" t="str">
            <v>X</v>
          </cell>
          <cell r="J11187"/>
        </row>
        <row r="11188">
          <cell r="A11188">
            <v>949664</v>
          </cell>
          <cell r="B11188" t="str">
            <v>GRAVENER BREG '98 750ml</v>
          </cell>
          <cell r="C11188" t="str">
            <v>Y</v>
          </cell>
          <cell r="D11188" t="str">
            <v>YS</v>
          </cell>
          <cell r="E11188" t="str">
            <v>YSE</v>
          </cell>
          <cell r="F11188">
            <v>750</v>
          </cell>
          <cell r="G11188">
            <v>949664</v>
          </cell>
          <cell r="H11188">
            <v>174.84</v>
          </cell>
          <cell r="I11188" t="str">
            <v>S</v>
          </cell>
          <cell r="J11188"/>
        </row>
        <row r="11189">
          <cell r="A11189">
            <v>924221</v>
          </cell>
          <cell r="B11189" t="str">
            <v>GRAVES ROUGE 2018 750ml</v>
          </cell>
          <cell r="C11189" t="str">
            <v>Y</v>
          </cell>
          <cell r="D11189" t="str">
            <v>YS</v>
          </cell>
          <cell r="E11189" t="str">
            <v>YSE</v>
          </cell>
          <cell r="F11189">
            <v>750</v>
          </cell>
          <cell r="G11189">
            <v>924221</v>
          </cell>
          <cell r="H11189">
            <v>26.17</v>
          </cell>
          <cell r="I11189" t="str">
            <v>S</v>
          </cell>
          <cell r="J11189"/>
        </row>
        <row r="11190">
          <cell r="A11190">
            <v>949663</v>
          </cell>
          <cell r="B11190" t="str">
            <v>GRAVNER BREG '04 750ml</v>
          </cell>
          <cell r="C11190" t="str">
            <v>Y</v>
          </cell>
          <cell r="D11190" t="str">
            <v>YS</v>
          </cell>
          <cell r="E11190" t="str">
            <v>YSE</v>
          </cell>
          <cell r="F11190">
            <v>750</v>
          </cell>
          <cell r="G11190">
            <v>949663</v>
          </cell>
          <cell r="H11190">
            <v>116.97</v>
          </cell>
          <cell r="I11190" t="str">
            <v>S</v>
          </cell>
          <cell r="J11190"/>
        </row>
        <row r="11191">
          <cell r="A11191">
            <v>949662</v>
          </cell>
          <cell r="B11191" t="str">
            <v>GRAVNER BREG '05 750ml</v>
          </cell>
          <cell r="C11191" t="str">
            <v>Y</v>
          </cell>
          <cell r="D11191" t="str">
            <v>YS</v>
          </cell>
          <cell r="E11191" t="str">
            <v>YSE</v>
          </cell>
          <cell r="F11191">
            <v>750</v>
          </cell>
          <cell r="G11191">
            <v>949662</v>
          </cell>
          <cell r="H11191">
            <v>114.88</v>
          </cell>
          <cell r="I11191" t="str">
            <v>S</v>
          </cell>
          <cell r="J11191"/>
        </row>
        <row r="11192">
          <cell r="A11192">
            <v>949661</v>
          </cell>
          <cell r="B11192" t="str">
            <v>GRAVNER BREG '06 750ml</v>
          </cell>
          <cell r="C11192" t="str">
            <v>Y</v>
          </cell>
          <cell r="D11192" t="str">
            <v>YS</v>
          </cell>
          <cell r="E11192" t="str">
            <v>YSE</v>
          </cell>
          <cell r="F11192">
            <v>750</v>
          </cell>
          <cell r="G11192">
            <v>949661</v>
          </cell>
          <cell r="H11192">
            <v>114.88</v>
          </cell>
          <cell r="I11192" t="str">
            <v>S</v>
          </cell>
          <cell r="J11192"/>
        </row>
        <row r="11193">
          <cell r="A11193">
            <v>949665</v>
          </cell>
          <cell r="B11193" t="str">
            <v>GRAVNER BREG '98 1500ml</v>
          </cell>
          <cell r="C11193" t="str">
            <v>Y</v>
          </cell>
          <cell r="D11193" t="str">
            <v>YS</v>
          </cell>
          <cell r="E11193" t="str">
            <v>YSE</v>
          </cell>
          <cell r="F11193">
            <v>1500</v>
          </cell>
          <cell r="G11193">
            <v>949665</v>
          </cell>
          <cell r="H11193">
            <v>350.16</v>
          </cell>
          <cell r="I11193" t="str">
            <v>S</v>
          </cell>
          <cell r="J11193"/>
        </row>
        <row r="11194">
          <cell r="A11194">
            <v>954484</v>
          </cell>
          <cell r="B11194" t="str">
            <v>GRAVNER BREG BIANCO 750ml</v>
          </cell>
          <cell r="C11194" t="str">
            <v>Y</v>
          </cell>
          <cell r="D11194" t="str">
            <v>YS</v>
          </cell>
          <cell r="E11194" t="str">
            <v>YSE</v>
          </cell>
          <cell r="F11194">
            <v>750</v>
          </cell>
          <cell r="G11194">
            <v>954484</v>
          </cell>
          <cell r="H11194">
            <v>91.27</v>
          </cell>
          <cell r="I11194" t="str">
            <v>S</v>
          </cell>
          <cell r="J11194"/>
        </row>
        <row r="11195">
          <cell r="A11195">
            <v>949666</v>
          </cell>
          <cell r="B11195" t="str">
            <v>GRAVNER PINOT GRIGIOANFORA 1500ml</v>
          </cell>
          <cell r="C11195" t="str">
            <v>Y</v>
          </cell>
          <cell r="D11195" t="str">
            <v>YS</v>
          </cell>
          <cell r="E11195" t="str">
            <v>YSE</v>
          </cell>
          <cell r="F11195">
            <v>1500</v>
          </cell>
          <cell r="G11195">
            <v>949666</v>
          </cell>
          <cell r="H11195">
            <v>633.41</v>
          </cell>
          <cell r="I11195" t="str">
            <v>S</v>
          </cell>
          <cell r="J11195"/>
        </row>
        <row r="11196">
          <cell r="A11196">
            <v>949658</v>
          </cell>
          <cell r="B11196" t="str">
            <v>GRAVNER RIBOLAA '06 1500ml</v>
          </cell>
          <cell r="C11196" t="str">
            <v>Y</v>
          </cell>
          <cell r="D11196" t="str">
            <v>YS</v>
          </cell>
          <cell r="E11196" t="str">
            <v>YSE</v>
          </cell>
          <cell r="F11196">
            <v>1500</v>
          </cell>
          <cell r="G11196">
            <v>949658</v>
          </cell>
          <cell r="H11196">
            <v>261.61</v>
          </cell>
          <cell r="I11196" t="str">
            <v>S</v>
          </cell>
          <cell r="J11196"/>
        </row>
        <row r="11197">
          <cell r="A11197">
            <v>949659</v>
          </cell>
          <cell r="B11197" t="str">
            <v>GRAVNER RIBOLLA '05 750ml</v>
          </cell>
          <cell r="C11197" t="str">
            <v>Y</v>
          </cell>
          <cell r="D11197" t="str">
            <v>YS</v>
          </cell>
          <cell r="E11197" t="str">
            <v>YSE</v>
          </cell>
          <cell r="F11197">
            <v>750</v>
          </cell>
          <cell r="G11197">
            <v>949659</v>
          </cell>
          <cell r="H11197">
            <v>114.88</v>
          </cell>
          <cell r="I11197" t="str">
            <v>S</v>
          </cell>
          <cell r="J11197"/>
        </row>
        <row r="11198">
          <cell r="A11198">
            <v>949657</v>
          </cell>
          <cell r="B11198" t="str">
            <v>GRAVNER RIBOLLA '06 750ml</v>
          </cell>
          <cell r="C11198" t="str">
            <v>Y</v>
          </cell>
          <cell r="D11198" t="str">
            <v>YS</v>
          </cell>
          <cell r="E11198" t="str">
            <v>YSE</v>
          </cell>
          <cell r="F11198">
            <v>750</v>
          </cell>
          <cell r="G11198">
            <v>949657</v>
          </cell>
          <cell r="H11198">
            <v>114.88</v>
          </cell>
          <cell r="I11198" t="str">
            <v>S</v>
          </cell>
          <cell r="J11198"/>
        </row>
        <row r="11199">
          <cell r="A11199">
            <v>949667</v>
          </cell>
          <cell r="B11199" t="str">
            <v>GRAVNER RIBOLLA RES ERVA 1500ml</v>
          </cell>
          <cell r="C11199" t="str">
            <v>Y</v>
          </cell>
          <cell r="D11199" t="str">
            <v>YS</v>
          </cell>
          <cell r="E11199" t="str">
            <v>YSE</v>
          </cell>
          <cell r="F11199">
            <v>1500</v>
          </cell>
          <cell r="G11199">
            <v>949667</v>
          </cell>
          <cell r="H11199">
            <v>513.09</v>
          </cell>
          <cell r="I11199" t="str">
            <v>S</v>
          </cell>
          <cell r="J11199"/>
        </row>
        <row r="11200">
          <cell r="A11200">
            <v>949660</v>
          </cell>
          <cell r="B11200" t="str">
            <v>GRAVNER RIBOLLA VENEZIA-GUILIA'12 750ml</v>
          </cell>
          <cell r="C11200" t="str">
            <v>Y</v>
          </cell>
          <cell r="D11200" t="str">
            <v>YS</v>
          </cell>
          <cell r="E11200" t="str">
            <v>YSE</v>
          </cell>
          <cell r="F11200">
            <v>750</v>
          </cell>
          <cell r="G11200">
            <v>949660</v>
          </cell>
          <cell r="H11200">
            <v>98.49</v>
          </cell>
          <cell r="I11200" t="str">
            <v>S</v>
          </cell>
          <cell r="J11200"/>
        </row>
        <row r="11201">
          <cell r="A11201">
            <v>30322</v>
          </cell>
          <cell r="B11201" t="str">
            <v>GRAY WHALE GIN 750ml</v>
          </cell>
          <cell r="C11201" t="str">
            <v>A</v>
          </cell>
          <cell r="D11201" t="str">
            <v>AH</v>
          </cell>
          <cell r="E11201" t="str">
            <v>AHW</v>
          </cell>
          <cell r="F11201">
            <v>750</v>
          </cell>
          <cell r="G11201">
            <v>30322</v>
          </cell>
          <cell r="H11201">
            <v>39.99</v>
          </cell>
          <cell r="I11201">
            <v>1</v>
          </cell>
          <cell r="J11201"/>
        </row>
        <row r="11202">
          <cell r="A11202">
            <v>922434</v>
          </cell>
          <cell r="B11202" t="str">
            <v>GRAYS PEAK MEYER LEMON VODKA 750ml</v>
          </cell>
          <cell r="C11202" t="str">
            <v>Y</v>
          </cell>
          <cell r="D11202" t="str">
            <v>YS</v>
          </cell>
          <cell r="E11202" t="str">
            <v>YSA</v>
          </cell>
          <cell r="F11202">
            <v>750</v>
          </cell>
          <cell r="G11202">
            <v>922434</v>
          </cell>
          <cell r="H11202">
            <v>16.989999999999998</v>
          </cell>
          <cell r="I11202" t="str">
            <v>S</v>
          </cell>
          <cell r="J11202"/>
        </row>
        <row r="11203">
          <cell r="A11203">
            <v>36266</v>
          </cell>
          <cell r="B11203" t="str">
            <v>GRAYS PEAK VODKA 750ml</v>
          </cell>
          <cell r="C11203" t="str">
            <v>A</v>
          </cell>
          <cell r="D11203" t="str">
            <v>AD</v>
          </cell>
          <cell r="E11203" t="str">
            <v>ADF</v>
          </cell>
          <cell r="F11203">
            <v>750</v>
          </cell>
          <cell r="G11203">
            <v>36266</v>
          </cell>
          <cell r="H11203">
            <v>10.35</v>
          </cell>
          <cell r="I11203" t="str">
            <v>D</v>
          </cell>
          <cell r="J11203"/>
        </row>
        <row r="11204">
          <cell r="A11204">
            <v>917678</v>
          </cell>
          <cell r="B11204" t="str">
            <v>GRAYSON CABERNET 750ml</v>
          </cell>
          <cell r="C11204" t="str">
            <v>P</v>
          </cell>
          <cell r="D11204" t="str">
            <v>PL</v>
          </cell>
          <cell r="E11204" t="str">
            <v>PLB</v>
          </cell>
          <cell r="F11204">
            <v>750</v>
          </cell>
          <cell r="G11204">
            <v>917678</v>
          </cell>
          <cell r="H11204">
            <v>12.99</v>
          </cell>
          <cell r="I11204">
            <v>1</v>
          </cell>
          <cell r="J11204"/>
        </row>
        <row r="11205">
          <cell r="A11205">
            <v>916831</v>
          </cell>
          <cell r="B11205" t="str">
            <v>GRAYSON CHARDONNAY 750ml</v>
          </cell>
          <cell r="C11205" t="str">
            <v>K</v>
          </cell>
          <cell r="D11205" t="str">
            <v>KK</v>
          </cell>
          <cell r="E11205" t="str">
            <v>KKB</v>
          </cell>
          <cell r="F11205">
            <v>750</v>
          </cell>
          <cell r="G11205">
            <v>916831</v>
          </cell>
          <cell r="H11205">
            <v>13.99</v>
          </cell>
          <cell r="I11205">
            <v>1</v>
          </cell>
          <cell r="J11205"/>
        </row>
        <row r="11206">
          <cell r="A11206">
            <v>917456</v>
          </cell>
          <cell r="B11206" t="str">
            <v>GRAYSON MERLOT 750ml</v>
          </cell>
          <cell r="C11206" t="str">
            <v>P</v>
          </cell>
          <cell r="D11206" t="str">
            <v>PL</v>
          </cell>
          <cell r="E11206" t="str">
            <v>PLF</v>
          </cell>
          <cell r="F11206">
            <v>750</v>
          </cell>
          <cell r="G11206">
            <v>917456</v>
          </cell>
          <cell r="H11206">
            <v>13.99</v>
          </cell>
          <cell r="I11206">
            <v>1</v>
          </cell>
          <cell r="J11206"/>
        </row>
        <row r="11207">
          <cell r="A11207">
            <v>917580</v>
          </cell>
          <cell r="B11207" t="str">
            <v>GRAYSON PINOT NOIR'15/16 750ml</v>
          </cell>
          <cell r="C11207" t="str">
            <v>P</v>
          </cell>
          <cell r="D11207" t="str">
            <v>PL</v>
          </cell>
          <cell r="E11207" t="str">
            <v>PLR</v>
          </cell>
          <cell r="F11207">
            <v>750</v>
          </cell>
          <cell r="G11207">
            <v>917580</v>
          </cell>
          <cell r="H11207">
            <v>8.1</v>
          </cell>
          <cell r="I11207" t="str">
            <v>X</v>
          </cell>
          <cell r="J11207"/>
        </row>
        <row r="11208">
          <cell r="A11208">
            <v>952746</v>
          </cell>
          <cell r="B11208" t="str">
            <v>GRAYSON ZINFANDEL 750ml</v>
          </cell>
          <cell r="C11208" t="str">
            <v>Y</v>
          </cell>
          <cell r="D11208" t="str">
            <v>YS</v>
          </cell>
          <cell r="E11208" t="str">
            <v>YSE</v>
          </cell>
          <cell r="F11208">
            <v>750</v>
          </cell>
          <cell r="G11208">
            <v>952746</v>
          </cell>
          <cell r="H11208">
            <v>11.06</v>
          </cell>
          <cell r="I11208" t="str">
            <v>S</v>
          </cell>
          <cell r="J11208"/>
        </row>
        <row r="11209">
          <cell r="A11209">
            <v>947939</v>
          </cell>
          <cell r="B11209" t="str">
            <v>GRAYWACKE SAUV BLANC 750ml</v>
          </cell>
          <cell r="C11209" t="str">
            <v>Y</v>
          </cell>
          <cell r="D11209" t="str">
            <v>YS</v>
          </cell>
          <cell r="E11209" t="str">
            <v>YSE</v>
          </cell>
          <cell r="F11209">
            <v>750</v>
          </cell>
          <cell r="G11209">
            <v>947939</v>
          </cell>
          <cell r="H11209">
            <v>21.25</v>
          </cell>
          <cell r="I11209" t="str">
            <v>S</v>
          </cell>
          <cell r="J11209"/>
        </row>
        <row r="11210">
          <cell r="A11210">
            <v>954019</v>
          </cell>
          <cell r="B11210" t="str">
            <v>GREAT BASIN BITCHIN BERRY 355ml</v>
          </cell>
          <cell r="C11210" t="str">
            <v>Y</v>
          </cell>
          <cell r="D11210" t="str">
            <v>YS</v>
          </cell>
          <cell r="E11210" t="str">
            <v>YST</v>
          </cell>
          <cell r="F11210">
            <v>355</v>
          </cell>
          <cell r="G11210">
            <v>954019</v>
          </cell>
          <cell r="H11210">
            <v>3.39</v>
          </cell>
          <cell r="I11210" t="str">
            <v>U</v>
          </cell>
          <cell r="J11210"/>
        </row>
        <row r="11211">
          <cell r="A11211">
            <v>954020</v>
          </cell>
          <cell r="B11211" t="str">
            <v>GREAT BASIN DEATHWISH 355 ml</v>
          </cell>
          <cell r="C11211" t="str">
            <v>Y</v>
          </cell>
          <cell r="D11211" t="str">
            <v>YS</v>
          </cell>
          <cell r="E11211" t="str">
            <v>YST</v>
          </cell>
          <cell r="F11211">
            <v>355</v>
          </cell>
          <cell r="G11211">
            <v>954020</v>
          </cell>
          <cell r="H11211">
            <v>1.99</v>
          </cell>
          <cell r="I11211" t="str">
            <v>S</v>
          </cell>
          <cell r="J11211"/>
        </row>
        <row r="11212">
          <cell r="A11212">
            <v>954389</v>
          </cell>
          <cell r="B11212" t="str">
            <v>GREAT BASIN FIRELIT HAZY IPA 473 ml</v>
          </cell>
          <cell r="C11212" t="str">
            <v>T</v>
          </cell>
          <cell r="D11212" t="str">
            <v>TN</v>
          </cell>
          <cell r="E11212" t="str">
            <v>TNP</v>
          </cell>
          <cell r="F11212">
            <v>473</v>
          </cell>
          <cell r="G11212">
            <v>954389</v>
          </cell>
          <cell r="H11212">
            <v>3.29</v>
          </cell>
          <cell r="I11212" t="str">
            <v>S</v>
          </cell>
          <cell r="J11212"/>
        </row>
        <row r="11213">
          <cell r="A11213">
            <v>918896</v>
          </cell>
          <cell r="B11213" t="str">
            <v>GREAT BASIN ICKY IPA 355 ml</v>
          </cell>
          <cell r="C11213" t="str">
            <v>T</v>
          </cell>
          <cell r="D11213" t="str">
            <v>TN</v>
          </cell>
          <cell r="E11213" t="str">
            <v>TNF</v>
          </cell>
          <cell r="F11213">
            <v>355</v>
          </cell>
          <cell r="G11213">
            <v>918896</v>
          </cell>
          <cell r="H11213">
            <v>1.99</v>
          </cell>
          <cell r="I11213" t="str">
            <v>S</v>
          </cell>
          <cell r="J11213"/>
        </row>
        <row r="11214">
          <cell r="A11214">
            <v>955677</v>
          </cell>
          <cell r="B11214" t="str">
            <v>GREAT BASIN TECTONIC DIPA 473 ml</v>
          </cell>
          <cell r="C11214" t="str">
            <v>T</v>
          </cell>
          <cell r="D11214" t="str">
            <v>TC</v>
          </cell>
          <cell r="E11214" t="str">
            <v>TCP</v>
          </cell>
          <cell r="F11214">
            <v>473</v>
          </cell>
          <cell r="G11214">
            <v>955677</v>
          </cell>
          <cell r="H11214">
            <v>3.29</v>
          </cell>
          <cell r="I11214" t="str">
            <v>S</v>
          </cell>
          <cell r="J11214"/>
        </row>
        <row r="11215">
          <cell r="A11215">
            <v>918895</v>
          </cell>
          <cell r="B11215" t="str">
            <v>GREAT BASIN WILD HORSE AMBER ALE 355 ml</v>
          </cell>
          <cell r="C11215" t="str">
            <v>T</v>
          </cell>
          <cell r="D11215" t="str">
            <v>TN</v>
          </cell>
          <cell r="E11215" t="str">
            <v>TNL</v>
          </cell>
          <cell r="F11215">
            <v>355</v>
          </cell>
          <cell r="G11215">
            <v>918895</v>
          </cell>
          <cell r="H11215">
            <v>1.99</v>
          </cell>
          <cell r="I11215" t="str">
            <v>S</v>
          </cell>
          <cell r="J11215"/>
        </row>
        <row r="11216">
          <cell r="A11216">
            <v>950757</v>
          </cell>
          <cell r="B11216" t="str">
            <v>GREAT DIVIDE 22ND ANVRSY SOUR ALE 750ml</v>
          </cell>
          <cell r="C11216" t="str">
            <v>Y</v>
          </cell>
          <cell r="D11216" t="str">
            <v>YS</v>
          </cell>
          <cell r="E11216" t="str">
            <v>YST</v>
          </cell>
          <cell r="F11216">
            <v>750</v>
          </cell>
          <cell r="G11216">
            <v>950757</v>
          </cell>
          <cell r="H11216">
            <v>20.25</v>
          </cell>
          <cell r="I11216" t="str">
            <v>U</v>
          </cell>
          <cell r="J11216"/>
        </row>
        <row r="11217">
          <cell r="A11217">
            <v>950758</v>
          </cell>
          <cell r="B11217" t="str">
            <v>GREAT DIVIDE BARREL AGED SERIES 750ml</v>
          </cell>
          <cell r="C11217" t="str">
            <v>Y</v>
          </cell>
          <cell r="D11217" t="str">
            <v>YS</v>
          </cell>
          <cell r="E11217" t="str">
            <v>YST</v>
          </cell>
          <cell r="F11217">
            <v>750</v>
          </cell>
          <cell r="G11217">
            <v>950758</v>
          </cell>
          <cell r="H11217">
            <v>20.399999999999999</v>
          </cell>
          <cell r="I11217" t="str">
            <v>S</v>
          </cell>
          <cell r="J11217"/>
        </row>
        <row r="11218">
          <cell r="A11218">
            <v>950749</v>
          </cell>
          <cell r="B11218" t="str">
            <v>GREAT DIVIDE CLAYMORE SCOTCH ALE 355ml</v>
          </cell>
          <cell r="C11218" t="str">
            <v>Y</v>
          </cell>
          <cell r="D11218" t="str">
            <v>YS</v>
          </cell>
          <cell r="E11218" t="str">
            <v>YST</v>
          </cell>
          <cell r="F11218">
            <v>355</v>
          </cell>
          <cell r="G11218">
            <v>950749</v>
          </cell>
          <cell r="H11218">
            <v>2.0299999999999998</v>
          </cell>
          <cell r="I11218" t="str">
            <v>S</v>
          </cell>
          <cell r="J11218"/>
        </row>
        <row r="11219">
          <cell r="A11219">
            <v>950750</v>
          </cell>
          <cell r="B11219" t="str">
            <v>GREAT DIVIDE COLLETTE CANS 355ml</v>
          </cell>
          <cell r="C11219" t="str">
            <v>T</v>
          </cell>
          <cell r="D11219" t="str">
            <v>TN</v>
          </cell>
          <cell r="E11219" t="str">
            <v>TNI</v>
          </cell>
          <cell r="F11219">
            <v>355</v>
          </cell>
          <cell r="G11219">
            <v>950750</v>
          </cell>
          <cell r="H11219">
            <v>1.99</v>
          </cell>
          <cell r="I11219" t="str">
            <v>D</v>
          </cell>
          <cell r="J11219"/>
        </row>
        <row r="11220">
          <cell r="A11220">
            <v>950754</v>
          </cell>
          <cell r="B11220" t="str">
            <v>GREAT DIVIDE HERCULES DOUBLE IPA 355ml</v>
          </cell>
          <cell r="C11220" t="str">
            <v>Y</v>
          </cell>
          <cell r="D11220" t="str">
            <v>YS</v>
          </cell>
          <cell r="E11220" t="str">
            <v>YST</v>
          </cell>
          <cell r="F11220">
            <v>355</v>
          </cell>
          <cell r="G11220">
            <v>950754</v>
          </cell>
          <cell r="H11220">
            <v>3.63</v>
          </cell>
          <cell r="I11220" t="str">
            <v>S</v>
          </cell>
          <cell r="J11220"/>
        </row>
        <row r="11221">
          <cell r="A11221">
            <v>952682</v>
          </cell>
          <cell r="B11221" t="str">
            <v>GREAT DIVIDE HIBERNATION BRL AGED 355 ml</v>
          </cell>
          <cell r="C11221" t="str">
            <v>Y</v>
          </cell>
          <cell r="D11221" t="str">
            <v>YS</v>
          </cell>
          <cell r="E11221" t="str">
            <v>YST</v>
          </cell>
          <cell r="F11221">
            <v>355</v>
          </cell>
          <cell r="G11221">
            <v>952682</v>
          </cell>
          <cell r="H11221">
            <v>2.4900000000000002</v>
          </cell>
          <cell r="I11221" t="str">
            <v>S</v>
          </cell>
          <cell r="J11221"/>
        </row>
        <row r="11222">
          <cell r="A11222">
            <v>951138</v>
          </cell>
          <cell r="B11222" t="str">
            <v>GREAT DIVIDE SEASONAL 355 ml</v>
          </cell>
          <cell r="C11222" t="str">
            <v>Y</v>
          </cell>
          <cell r="D11222" t="str">
            <v>YS</v>
          </cell>
          <cell r="E11222" t="str">
            <v>YST</v>
          </cell>
          <cell r="F11222">
            <v>355</v>
          </cell>
          <cell r="G11222">
            <v>951138</v>
          </cell>
          <cell r="H11222">
            <v>1.99</v>
          </cell>
          <cell r="I11222" t="str">
            <v>S</v>
          </cell>
          <cell r="J11222"/>
        </row>
        <row r="11223">
          <cell r="A11223">
            <v>950751</v>
          </cell>
          <cell r="B11223" t="str">
            <v>GREAT DIVIDE SEASONAL CANS 355ml</v>
          </cell>
          <cell r="C11223" t="str">
            <v>Y</v>
          </cell>
          <cell r="D11223" t="str">
            <v>YS</v>
          </cell>
          <cell r="E11223" t="str">
            <v>YST</v>
          </cell>
          <cell r="F11223">
            <v>355</v>
          </cell>
          <cell r="G11223">
            <v>950751</v>
          </cell>
          <cell r="H11223">
            <v>1.99</v>
          </cell>
          <cell r="I11223" t="str">
            <v>U</v>
          </cell>
          <cell r="J11223"/>
        </row>
        <row r="11224">
          <cell r="A11224">
            <v>950752</v>
          </cell>
          <cell r="B11224" t="str">
            <v>GREAT DIVIDE TITAN IPA CANS 355ml</v>
          </cell>
          <cell r="C11224" t="str">
            <v>T</v>
          </cell>
          <cell r="D11224" t="str">
            <v>TN</v>
          </cell>
          <cell r="E11224" t="str">
            <v>TNF</v>
          </cell>
          <cell r="F11224">
            <v>355</v>
          </cell>
          <cell r="G11224">
            <v>950752</v>
          </cell>
          <cell r="H11224">
            <v>1.99</v>
          </cell>
          <cell r="I11224" t="str">
            <v>D</v>
          </cell>
          <cell r="J11224"/>
        </row>
        <row r="11225">
          <cell r="A11225">
            <v>950756</v>
          </cell>
          <cell r="B11225" t="str">
            <v>GREAT DIVIDE YETI SERIES 650ml</v>
          </cell>
          <cell r="C11225" t="str">
            <v>T</v>
          </cell>
          <cell r="D11225" t="str">
            <v>TN</v>
          </cell>
          <cell r="E11225" t="str">
            <v>TNP</v>
          </cell>
          <cell r="F11225">
            <v>650</v>
          </cell>
          <cell r="G11225">
            <v>950756</v>
          </cell>
          <cell r="H11225">
            <v>10.15</v>
          </cell>
          <cell r="I11225" t="str">
            <v>X</v>
          </cell>
          <cell r="J11225"/>
        </row>
        <row r="11226">
          <cell r="A11226">
            <v>950880</v>
          </cell>
          <cell r="B11226" t="str">
            <v>GREAT DIVIDE YETI STOUT 650 ml</v>
          </cell>
          <cell r="C11226" t="str">
            <v>Y</v>
          </cell>
          <cell r="D11226" t="str">
            <v>YS</v>
          </cell>
          <cell r="E11226" t="str">
            <v>YSE</v>
          </cell>
          <cell r="F11226">
            <v>650</v>
          </cell>
          <cell r="G11226">
            <v>950880</v>
          </cell>
          <cell r="H11226">
            <v>9.2100000000000009</v>
          </cell>
          <cell r="I11226" t="str">
            <v>S</v>
          </cell>
          <cell r="J11226"/>
        </row>
        <row r="11227">
          <cell r="A11227">
            <v>950755</v>
          </cell>
          <cell r="B11227" t="str">
            <v>GREAT DIVIDE YETI STOUT CAN 355ml</v>
          </cell>
          <cell r="C11227" t="str">
            <v>T</v>
          </cell>
          <cell r="D11227" t="str">
            <v>TN</v>
          </cell>
          <cell r="E11227" t="str">
            <v>TNP</v>
          </cell>
          <cell r="F11227">
            <v>355</v>
          </cell>
          <cell r="G11227">
            <v>950755</v>
          </cell>
          <cell r="H11227">
            <v>3.49</v>
          </cell>
          <cell r="I11227" t="str">
            <v>D</v>
          </cell>
          <cell r="J11227"/>
        </row>
        <row r="11228">
          <cell r="A11228">
            <v>922553</v>
          </cell>
          <cell r="B11228" t="str">
            <v>GREAT NORTHERN GOING TO THE SUN 355ml</v>
          </cell>
          <cell r="C11228" t="str">
            <v>T</v>
          </cell>
          <cell r="D11228" t="str">
            <v>TN</v>
          </cell>
          <cell r="E11228" t="str">
            <v>TNC</v>
          </cell>
          <cell r="F11228">
            <v>355</v>
          </cell>
          <cell r="G11228">
            <v>922553</v>
          </cell>
          <cell r="H11228">
            <v>2.09</v>
          </cell>
          <cell r="I11228" t="str">
            <v>S</v>
          </cell>
          <cell r="J11228"/>
        </row>
        <row r="11229">
          <cell r="A11229">
            <v>979944</v>
          </cell>
          <cell r="B11229" t="str">
            <v>GREEN &amp; RED ZIN CHILES CYN'16 750ml</v>
          </cell>
          <cell r="C11229" t="str">
            <v>P</v>
          </cell>
          <cell r="D11229" t="str">
            <v>PL</v>
          </cell>
          <cell r="E11229" t="str">
            <v>PLH</v>
          </cell>
          <cell r="F11229">
            <v>750</v>
          </cell>
          <cell r="G11229">
            <v>979944</v>
          </cell>
          <cell r="H11229">
            <v>12.96</v>
          </cell>
          <cell r="I11229" t="str">
            <v>X</v>
          </cell>
          <cell r="J11229"/>
        </row>
        <row r="11230">
          <cell r="A11230">
            <v>979934</v>
          </cell>
          <cell r="B11230" t="str">
            <v>GREEN &amp; RED ZIN CHILES MILL'16 750ml</v>
          </cell>
          <cell r="C11230" t="str">
            <v>P</v>
          </cell>
          <cell r="D11230" t="str">
            <v>PL</v>
          </cell>
          <cell r="E11230" t="str">
            <v>PLH</v>
          </cell>
          <cell r="F11230">
            <v>750</v>
          </cell>
          <cell r="G11230">
            <v>979934</v>
          </cell>
          <cell r="H11230">
            <v>32.53</v>
          </cell>
          <cell r="I11230" t="str">
            <v>X</v>
          </cell>
          <cell r="J11230"/>
        </row>
        <row r="11231">
          <cell r="A11231">
            <v>910958</v>
          </cell>
          <cell r="B11231" t="str">
            <v>GREEN &amp; RED ZIN TIP TOP'15 750ml</v>
          </cell>
          <cell r="C11231" t="str">
            <v>P</v>
          </cell>
          <cell r="D11231" t="str">
            <v>PL</v>
          </cell>
          <cell r="E11231" t="str">
            <v>PLH</v>
          </cell>
          <cell r="F11231">
            <v>750</v>
          </cell>
          <cell r="G11231">
            <v>910958</v>
          </cell>
          <cell r="H11231">
            <v>28.77</v>
          </cell>
          <cell r="I11231" t="str">
            <v>X</v>
          </cell>
          <cell r="J11231"/>
        </row>
        <row r="11232">
          <cell r="A11232">
            <v>902402</v>
          </cell>
          <cell r="B11232" t="str">
            <v>GREEN BENCH ALICE GOLDEN SOUR 750ml</v>
          </cell>
          <cell r="C11232" t="str">
            <v>Y</v>
          </cell>
          <cell r="D11232" t="str">
            <v>YS</v>
          </cell>
          <cell r="E11232" t="str">
            <v>YST</v>
          </cell>
          <cell r="F11232">
            <v>750</v>
          </cell>
          <cell r="G11232">
            <v>902402</v>
          </cell>
          <cell r="H11232">
            <v>25.86</v>
          </cell>
          <cell r="I11232" t="str">
            <v>S</v>
          </cell>
          <cell r="J11232"/>
        </row>
        <row r="11233">
          <cell r="A11233">
            <v>918888</v>
          </cell>
          <cell r="B11233" t="str">
            <v>GREEN FLASH GFB BLONDE ALE 355 ml</v>
          </cell>
          <cell r="C11233" t="str">
            <v>T</v>
          </cell>
          <cell r="D11233" t="str">
            <v>TN</v>
          </cell>
          <cell r="E11233" t="str">
            <v>TNC</v>
          </cell>
          <cell r="F11233">
            <v>355</v>
          </cell>
          <cell r="G11233">
            <v>918888</v>
          </cell>
          <cell r="H11233">
            <v>2.0499999999999998</v>
          </cell>
          <cell r="I11233" t="str">
            <v>D</v>
          </cell>
          <cell r="J11233"/>
        </row>
        <row r="11234">
          <cell r="A11234">
            <v>918971</v>
          </cell>
          <cell r="B11234" t="str">
            <v>GREEN FLASH GFB BLONDE ALE 568 ml</v>
          </cell>
          <cell r="C11234" t="str">
            <v>T</v>
          </cell>
          <cell r="D11234" t="str">
            <v>TN</v>
          </cell>
          <cell r="E11234" t="str">
            <v>TNC</v>
          </cell>
          <cell r="F11234">
            <v>568</v>
          </cell>
          <cell r="G11234">
            <v>918971</v>
          </cell>
          <cell r="H11234">
            <v>2.4500000000000002</v>
          </cell>
          <cell r="I11234" t="str">
            <v>D</v>
          </cell>
          <cell r="J11234"/>
        </row>
        <row r="11235">
          <cell r="A11235">
            <v>948234</v>
          </cell>
          <cell r="B11235" t="str">
            <v>GREEN FLASH IMPERIAL IPA 650 ml</v>
          </cell>
          <cell r="C11235" t="str">
            <v>T</v>
          </cell>
          <cell r="D11235" t="str">
            <v>TN</v>
          </cell>
          <cell r="E11235" t="str">
            <v>TNC</v>
          </cell>
          <cell r="F11235">
            <v>650</v>
          </cell>
          <cell r="G11235">
            <v>948234</v>
          </cell>
          <cell r="H11235">
            <v>8.09</v>
          </cell>
          <cell r="I11235" t="str">
            <v>X</v>
          </cell>
          <cell r="J11235"/>
        </row>
        <row r="11236">
          <cell r="A11236">
            <v>951966</v>
          </cell>
          <cell r="B11236" t="str">
            <v>GREEN FLASH PALATE WRECKER 355 ml</v>
          </cell>
          <cell r="C11236" t="str">
            <v>Y</v>
          </cell>
          <cell r="D11236" t="str">
            <v>YS</v>
          </cell>
          <cell r="E11236" t="str">
            <v>YST</v>
          </cell>
          <cell r="F11236">
            <v>355</v>
          </cell>
          <cell r="G11236">
            <v>951966</v>
          </cell>
          <cell r="H11236">
            <v>3.45</v>
          </cell>
          <cell r="I11236" t="str">
            <v>U</v>
          </cell>
          <cell r="J11236"/>
        </row>
        <row r="11237">
          <cell r="A11237">
            <v>950332</v>
          </cell>
          <cell r="B11237" t="str">
            <v>GREEN FLASH PASSION FRUIT KICKER 355ml</v>
          </cell>
          <cell r="C11237" t="str">
            <v>Y</v>
          </cell>
          <cell r="D11237" t="str">
            <v>YS</v>
          </cell>
          <cell r="E11237" t="str">
            <v>YST</v>
          </cell>
          <cell r="F11237">
            <v>355</v>
          </cell>
          <cell r="G11237">
            <v>950332</v>
          </cell>
          <cell r="H11237">
            <v>2.4500000000000002</v>
          </cell>
          <cell r="I11237" t="str">
            <v>U</v>
          </cell>
          <cell r="J11237"/>
        </row>
        <row r="11238">
          <cell r="A11238">
            <v>949877</v>
          </cell>
          <cell r="B11238" t="str">
            <v>GREEN FLASH SOUL STYLE IPA 355ml</v>
          </cell>
          <cell r="C11238" t="str">
            <v>T</v>
          </cell>
          <cell r="D11238" t="str">
            <v>TN</v>
          </cell>
          <cell r="E11238" t="str">
            <v>TNF</v>
          </cell>
          <cell r="F11238">
            <v>355</v>
          </cell>
          <cell r="G11238">
            <v>949877</v>
          </cell>
          <cell r="H11238">
            <v>2.4500000000000002</v>
          </cell>
          <cell r="I11238" t="str">
            <v>D</v>
          </cell>
          <cell r="J11238"/>
        </row>
        <row r="11239">
          <cell r="A11239">
            <v>950331</v>
          </cell>
          <cell r="B11239" t="str">
            <v>GREEN FLASH TROP DNA HAZY IPA 355 ml</v>
          </cell>
          <cell r="C11239" t="str">
            <v>T</v>
          </cell>
          <cell r="D11239" t="str">
            <v>TN</v>
          </cell>
          <cell r="E11239" t="str">
            <v>TNF</v>
          </cell>
          <cell r="F11239">
            <v>355</v>
          </cell>
          <cell r="G11239">
            <v>950331</v>
          </cell>
          <cell r="H11239">
            <v>2.75</v>
          </cell>
          <cell r="I11239" t="str">
            <v>D</v>
          </cell>
          <cell r="J11239"/>
        </row>
        <row r="11240">
          <cell r="A11240">
            <v>948241</v>
          </cell>
          <cell r="B11240" t="str">
            <v>GREEN FLASH WEST COAST IPA 355ml</v>
          </cell>
          <cell r="C11240" t="str">
            <v>T</v>
          </cell>
          <cell r="D11240" t="str">
            <v>TN</v>
          </cell>
          <cell r="E11240" t="str">
            <v>TNF</v>
          </cell>
          <cell r="F11240">
            <v>355</v>
          </cell>
          <cell r="G11240">
            <v>948241</v>
          </cell>
          <cell r="H11240">
            <v>2.75</v>
          </cell>
          <cell r="I11240" t="str">
            <v>D</v>
          </cell>
          <cell r="J11240"/>
        </row>
        <row r="11241">
          <cell r="A11241">
            <v>411840</v>
          </cell>
          <cell r="B11241" t="str">
            <v>GREEN POINT CAB/SHIRAZ'07 750ml</v>
          </cell>
          <cell r="C11241" t="str">
            <v>P</v>
          </cell>
          <cell r="D11241" t="str">
            <v>PR</v>
          </cell>
          <cell r="E11241" t="str">
            <v>PRY</v>
          </cell>
          <cell r="F11241">
            <v>750</v>
          </cell>
          <cell r="G11241">
            <v>411840</v>
          </cell>
          <cell r="H11241">
            <v>10.18</v>
          </cell>
          <cell r="I11241" t="str">
            <v>X</v>
          </cell>
          <cell r="J11241"/>
        </row>
        <row r="11242">
          <cell r="A11242">
            <v>411854</v>
          </cell>
          <cell r="B11242" t="str">
            <v>GREEN POINT CHARD RESERVE'05 750ml</v>
          </cell>
          <cell r="C11242" t="str">
            <v>K</v>
          </cell>
          <cell r="D11242" t="str">
            <v>KR</v>
          </cell>
          <cell r="E11242" t="str">
            <v>KRT</v>
          </cell>
          <cell r="F11242">
            <v>750</v>
          </cell>
          <cell r="G11242">
            <v>411854</v>
          </cell>
          <cell r="H11242">
            <v>15.31</v>
          </cell>
          <cell r="I11242" t="str">
            <v>X</v>
          </cell>
          <cell r="J11242"/>
        </row>
        <row r="11243">
          <cell r="A11243">
            <v>411856</v>
          </cell>
          <cell r="B11243" t="str">
            <v>GREEN POINT SHIRAZ RESERVE'05 750ml</v>
          </cell>
          <cell r="C11243" t="str">
            <v>P</v>
          </cell>
          <cell r="D11243" t="str">
            <v>PR</v>
          </cell>
          <cell r="E11243" t="str">
            <v>PRY</v>
          </cell>
          <cell r="F11243">
            <v>750</v>
          </cell>
          <cell r="G11243">
            <v>411856</v>
          </cell>
          <cell r="H11243">
            <v>15.31</v>
          </cell>
          <cell r="I11243" t="str">
            <v>U</v>
          </cell>
          <cell r="J11243"/>
        </row>
        <row r="11244">
          <cell r="A11244">
            <v>411850</v>
          </cell>
          <cell r="B11244" t="str">
            <v>GREEN POINT SHIRAZ VICTORIA'5/ 750ml</v>
          </cell>
          <cell r="C11244" t="str">
            <v>P</v>
          </cell>
          <cell r="D11244" t="str">
            <v>PR</v>
          </cell>
          <cell r="E11244" t="str">
            <v>PRY</v>
          </cell>
          <cell r="F11244">
            <v>750</v>
          </cell>
          <cell r="G11244">
            <v>411850</v>
          </cell>
          <cell r="H11244">
            <v>10.18</v>
          </cell>
          <cell r="I11244" t="str">
            <v>X</v>
          </cell>
          <cell r="J11244"/>
        </row>
        <row r="11245">
          <cell r="A11245">
            <v>15606</v>
          </cell>
          <cell r="B11245" t="str">
            <v>GREEN SPOT IRISH WHISKEY 750ml</v>
          </cell>
          <cell r="C11245" t="str">
            <v>Y</v>
          </cell>
          <cell r="D11245" t="str">
            <v>YS</v>
          </cell>
          <cell r="E11245" t="str">
            <v>YSA</v>
          </cell>
          <cell r="F11245">
            <v>750</v>
          </cell>
          <cell r="G11245">
            <v>15606</v>
          </cell>
          <cell r="H11245">
            <v>69.989999999999995</v>
          </cell>
          <cell r="I11245" t="str">
            <v>S</v>
          </cell>
          <cell r="J11245"/>
        </row>
        <row r="11246">
          <cell r="A11246">
            <v>73810</v>
          </cell>
          <cell r="B11246" t="str">
            <v>GREENBAR HIBISCUS LIQUEUR 750ml</v>
          </cell>
          <cell r="C11246" t="str">
            <v>C</v>
          </cell>
          <cell r="D11246" t="str">
            <v>CH</v>
          </cell>
          <cell r="E11246" t="str">
            <v>CHS</v>
          </cell>
          <cell r="F11246">
            <v>750</v>
          </cell>
          <cell r="G11246">
            <v>73810</v>
          </cell>
          <cell r="H11246">
            <v>31.99</v>
          </cell>
          <cell r="I11246">
            <v>1</v>
          </cell>
          <cell r="J11246"/>
        </row>
        <row r="11247">
          <cell r="A11247">
            <v>15610</v>
          </cell>
          <cell r="B11247" t="str">
            <v>GREENORE IRISH WHISKEY 750ml</v>
          </cell>
          <cell r="C11247" t="str">
            <v>Y</v>
          </cell>
          <cell r="D11247" t="str">
            <v>YS</v>
          </cell>
          <cell r="E11247" t="str">
            <v>YSA</v>
          </cell>
          <cell r="F11247">
            <v>750</v>
          </cell>
          <cell r="G11247">
            <v>15610</v>
          </cell>
          <cell r="H11247">
            <v>50.52</v>
          </cell>
          <cell r="I11247" t="str">
            <v>U</v>
          </cell>
          <cell r="J11247"/>
        </row>
        <row r="11248">
          <cell r="A11248">
            <v>907238</v>
          </cell>
          <cell r="B11248" t="str">
            <v>GREENS DISCOVERY AMBER BEER 500ml</v>
          </cell>
          <cell r="C11248" t="str">
            <v>T</v>
          </cell>
          <cell r="D11248" t="str">
            <v>TN</v>
          </cell>
          <cell r="E11248" t="str">
            <v>TNL</v>
          </cell>
          <cell r="F11248">
            <v>500</v>
          </cell>
          <cell r="G11248">
            <v>907238</v>
          </cell>
          <cell r="H11248">
            <v>5.85</v>
          </cell>
          <cell r="I11248" t="str">
            <v>S</v>
          </cell>
          <cell r="J11248"/>
        </row>
        <row r="11249">
          <cell r="A11249">
            <v>907236</v>
          </cell>
          <cell r="B11249" t="str">
            <v>GREENS ENDEAVOR DUBBLE ALE 500 ml</v>
          </cell>
          <cell r="C11249" t="str">
            <v>Y</v>
          </cell>
          <cell r="D11249" t="str">
            <v>YS</v>
          </cell>
          <cell r="E11249" t="str">
            <v>YST</v>
          </cell>
          <cell r="F11249">
            <v>500</v>
          </cell>
          <cell r="G11249">
            <v>907236</v>
          </cell>
          <cell r="H11249">
            <v>5.99</v>
          </cell>
          <cell r="I11249" t="str">
            <v>S</v>
          </cell>
          <cell r="J11249"/>
        </row>
        <row r="11250">
          <cell r="A11250">
            <v>949948</v>
          </cell>
          <cell r="B11250" t="str">
            <v>GREENS ENTERPRISE LAGER 500ml</v>
          </cell>
          <cell r="C11250" t="str">
            <v>Y</v>
          </cell>
          <cell r="D11250" t="str">
            <v>YS</v>
          </cell>
          <cell r="E11250" t="str">
            <v>YST</v>
          </cell>
          <cell r="F11250">
            <v>500</v>
          </cell>
          <cell r="G11250">
            <v>949948</v>
          </cell>
          <cell r="H11250">
            <v>5.48</v>
          </cell>
          <cell r="I11250" t="str">
            <v>U</v>
          </cell>
          <cell r="J11250"/>
        </row>
        <row r="11251">
          <cell r="A11251">
            <v>950546</v>
          </cell>
          <cell r="B11251" t="str">
            <v>GREENS IPA 473 ml</v>
          </cell>
          <cell r="C11251" t="str">
            <v>Y</v>
          </cell>
          <cell r="D11251" t="str">
            <v>YS</v>
          </cell>
          <cell r="E11251" t="str">
            <v>YST</v>
          </cell>
          <cell r="F11251">
            <v>473</v>
          </cell>
          <cell r="G11251">
            <v>950546</v>
          </cell>
          <cell r="H11251">
            <v>5.83</v>
          </cell>
          <cell r="I11251" t="str">
            <v>S</v>
          </cell>
          <cell r="J11251"/>
        </row>
        <row r="11252">
          <cell r="A11252">
            <v>907237</v>
          </cell>
          <cell r="B11252" t="str">
            <v>GREENS QUEST TRIPLE ALE 500ml</v>
          </cell>
          <cell r="C11252" t="str">
            <v>Y</v>
          </cell>
          <cell r="D11252" t="str">
            <v>YS</v>
          </cell>
          <cell r="E11252" t="str">
            <v>YST</v>
          </cell>
          <cell r="F11252">
            <v>500</v>
          </cell>
          <cell r="G11252">
            <v>907237</v>
          </cell>
          <cell r="H11252">
            <v>5.99</v>
          </cell>
          <cell r="I11252" t="str">
            <v>S</v>
          </cell>
          <cell r="J11252"/>
        </row>
        <row r="11253">
          <cell r="A11253">
            <v>902665</v>
          </cell>
          <cell r="B11253" t="str">
            <v>GREENWING CABERNET 750ml</v>
          </cell>
          <cell r="C11253" t="str">
            <v>Y</v>
          </cell>
          <cell r="D11253" t="str">
            <v>YS</v>
          </cell>
          <cell r="E11253" t="str">
            <v>YSE</v>
          </cell>
          <cell r="F11253">
            <v>750</v>
          </cell>
          <cell r="G11253">
            <v>902665</v>
          </cell>
          <cell r="H11253">
            <v>20.99</v>
          </cell>
          <cell r="I11253" t="str">
            <v>S</v>
          </cell>
          <cell r="J11253"/>
        </row>
        <row r="11254">
          <cell r="A11254">
            <v>905013</v>
          </cell>
          <cell r="B11254" t="str">
            <v>GREG NORMAN CAB MERLOT 750ml</v>
          </cell>
          <cell r="C11254" t="str">
            <v>Y</v>
          </cell>
          <cell r="D11254" t="str">
            <v>YS</v>
          </cell>
          <cell r="E11254" t="str">
            <v>YSE</v>
          </cell>
          <cell r="F11254">
            <v>750</v>
          </cell>
          <cell r="G11254">
            <v>905013</v>
          </cell>
          <cell r="H11254">
            <v>14.29</v>
          </cell>
          <cell r="I11254" t="str">
            <v>S</v>
          </cell>
          <cell r="J11254"/>
        </row>
        <row r="11255">
          <cell r="A11255">
            <v>917360</v>
          </cell>
          <cell r="B11255" t="str">
            <v>GREG NORMAN PINOT NOIR 750ml</v>
          </cell>
          <cell r="C11255" t="str">
            <v>P</v>
          </cell>
          <cell r="D11255" t="str">
            <v>PL</v>
          </cell>
          <cell r="E11255" t="str">
            <v>PLR</v>
          </cell>
          <cell r="F11255">
            <v>750</v>
          </cell>
          <cell r="G11255">
            <v>917360</v>
          </cell>
          <cell r="H11255">
            <v>8.2899999999999991</v>
          </cell>
          <cell r="I11255" t="str">
            <v>X</v>
          </cell>
          <cell r="J11255"/>
        </row>
        <row r="11256">
          <cell r="A11256">
            <v>411580</v>
          </cell>
          <cell r="B11256" t="str">
            <v>GREG NORMAN SHIRAZ LIMESTON'12/13 750ml</v>
          </cell>
          <cell r="C11256" t="str">
            <v>P</v>
          </cell>
          <cell r="D11256" t="str">
            <v>PR</v>
          </cell>
          <cell r="E11256" t="str">
            <v>PRY</v>
          </cell>
          <cell r="F11256">
            <v>750</v>
          </cell>
          <cell r="G11256">
            <v>411580</v>
          </cell>
          <cell r="H11256">
            <v>5.88</v>
          </cell>
          <cell r="I11256" t="str">
            <v>X</v>
          </cell>
          <cell r="J11256"/>
        </row>
        <row r="11257">
          <cell r="A11257">
            <v>727450</v>
          </cell>
          <cell r="B11257" t="str">
            <v>GREG NORMAN SPARKLING 750ml</v>
          </cell>
          <cell r="C11257" t="str">
            <v>I</v>
          </cell>
          <cell r="D11257" t="str">
            <v>IH</v>
          </cell>
          <cell r="E11257" t="str">
            <v>IHP</v>
          </cell>
          <cell r="F11257">
            <v>750</v>
          </cell>
          <cell r="G11257">
            <v>727450</v>
          </cell>
          <cell r="H11257">
            <v>15.15</v>
          </cell>
          <cell r="I11257" t="str">
            <v>X</v>
          </cell>
          <cell r="J11257"/>
        </row>
        <row r="11258">
          <cell r="A11258">
            <v>953292</v>
          </cell>
          <cell r="B11258" t="str">
            <v>GREGORY JAMES CHARD PATIENT TERRIE 750ml</v>
          </cell>
          <cell r="C11258" t="str">
            <v>Y</v>
          </cell>
          <cell r="D11258" t="str">
            <v>YS</v>
          </cell>
          <cell r="E11258" t="str">
            <v>YSE</v>
          </cell>
          <cell r="F11258">
            <v>750</v>
          </cell>
          <cell r="G11258">
            <v>953292</v>
          </cell>
          <cell r="H11258">
            <v>23.72</v>
          </cell>
          <cell r="I11258" t="str">
            <v>S</v>
          </cell>
          <cell r="J11258"/>
        </row>
        <row r="11259">
          <cell r="A11259">
            <v>923072</v>
          </cell>
          <cell r="B11259" t="str">
            <v>GREVENSTEINER ORIGINAL 500ml</v>
          </cell>
          <cell r="C11259" t="str">
            <v>Y</v>
          </cell>
          <cell r="D11259" t="str">
            <v>YS</v>
          </cell>
          <cell r="E11259" t="str">
            <v>YST</v>
          </cell>
          <cell r="F11259">
            <v>500</v>
          </cell>
          <cell r="G11259">
            <v>923072</v>
          </cell>
          <cell r="H11259">
            <v>3.19</v>
          </cell>
          <cell r="I11259" t="str">
            <v>S</v>
          </cell>
          <cell r="J11259"/>
        </row>
        <row r="11260">
          <cell r="A11260">
            <v>951202</v>
          </cell>
          <cell r="B11260" t="str">
            <v>GREVEPESA CLEMENTE VII RISERVA 750ml</v>
          </cell>
          <cell r="C11260" t="str">
            <v>Y</v>
          </cell>
          <cell r="D11260" t="str">
            <v>YS</v>
          </cell>
          <cell r="E11260" t="str">
            <v>YSE</v>
          </cell>
          <cell r="F11260">
            <v>750</v>
          </cell>
          <cell r="G11260">
            <v>951202</v>
          </cell>
          <cell r="H11260">
            <v>30.77</v>
          </cell>
          <cell r="I11260" t="str">
            <v>S</v>
          </cell>
          <cell r="J11260"/>
        </row>
        <row r="11261">
          <cell r="A11261">
            <v>951721</v>
          </cell>
          <cell r="B11261" t="str">
            <v>GREVEPESA LAMOLE CHIANTI CLASSICO 750ml</v>
          </cell>
          <cell r="C11261" t="str">
            <v>Y</v>
          </cell>
          <cell r="D11261" t="str">
            <v>YS</v>
          </cell>
          <cell r="E11261" t="str">
            <v>YSE</v>
          </cell>
          <cell r="F11261">
            <v>750</v>
          </cell>
          <cell r="G11261">
            <v>951721</v>
          </cell>
          <cell r="H11261">
            <v>40.64</v>
          </cell>
          <cell r="I11261" t="str">
            <v>S</v>
          </cell>
          <cell r="J11261"/>
        </row>
        <row r="11262">
          <cell r="A11262">
            <v>919698</v>
          </cell>
          <cell r="B11262" t="str">
            <v>GREY GOOSE CHERRY NOIR 1000ml</v>
          </cell>
          <cell r="C11262" t="str">
            <v>Y</v>
          </cell>
          <cell r="D11262" t="str">
            <v>YS</v>
          </cell>
          <cell r="E11262" t="str">
            <v>YSA</v>
          </cell>
          <cell r="F11262">
            <v>1000</v>
          </cell>
          <cell r="G11262">
            <v>919698</v>
          </cell>
          <cell r="H11262">
            <v>44.76</v>
          </cell>
          <cell r="I11262" t="str">
            <v>S</v>
          </cell>
          <cell r="J11262"/>
        </row>
        <row r="11263">
          <cell r="A11263">
            <v>35934</v>
          </cell>
          <cell r="B11263" t="str">
            <v>GREY GOOSE CHERRY NOIR VODKA 750ml</v>
          </cell>
          <cell r="C11263" t="str">
            <v>A</v>
          </cell>
          <cell r="D11263" t="str">
            <v>AD</v>
          </cell>
          <cell r="E11263" t="str">
            <v>ADM</v>
          </cell>
          <cell r="F11263">
            <v>750</v>
          </cell>
          <cell r="G11263">
            <v>35934</v>
          </cell>
          <cell r="H11263">
            <v>33.99</v>
          </cell>
          <cell r="I11263" t="str">
            <v>D</v>
          </cell>
          <cell r="J11263"/>
        </row>
        <row r="11264">
          <cell r="A11264">
            <v>65451</v>
          </cell>
          <cell r="B11264" t="str">
            <v>GREY GOOSE ESS STRBRY LMNGRASS 750ml</v>
          </cell>
          <cell r="C11264" t="str">
            <v>A</v>
          </cell>
          <cell r="D11264" t="str">
            <v>AD</v>
          </cell>
          <cell r="E11264" t="str">
            <v>ADM</v>
          </cell>
          <cell r="F11264">
            <v>750</v>
          </cell>
          <cell r="G11264">
            <v>65451</v>
          </cell>
          <cell r="H11264">
            <v>29.99</v>
          </cell>
          <cell r="I11264">
            <v>1</v>
          </cell>
          <cell r="J11264"/>
        </row>
        <row r="11265">
          <cell r="A11265">
            <v>65457</v>
          </cell>
          <cell r="B11265" t="str">
            <v>GREY GOOSE ESSENCE PEACH ROSEMARY 750ml</v>
          </cell>
          <cell r="C11265" t="str">
            <v>A</v>
          </cell>
          <cell r="D11265" t="str">
            <v>AD</v>
          </cell>
          <cell r="E11265" t="str">
            <v>ADM</v>
          </cell>
          <cell r="F11265">
            <v>750</v>
          </cell>
          <cell r="G11265">
            <v>65457</v>
          </cell>
          <cell r="H11265">
            <v>29.99</v>
          </cell>
          <cell r="I11265">
            <v>1</v>
          </cell>
          <cell r="J11265"/>
        </row>
        <row r="11266">
          <cell r="A11266">
            <v>65454</v>
          </cell>
          <cell r="B11266" t="str">
            <v>GREY GOOSE ESSENCE WTRMLN BASIL 750ml</v>
          </cell>
          <cell r="C11266" t="str">
            <v>A</v>
          </cell>
          <cell r="D11266" t="str">
            <v>AD</v>
          </cell>
          <cell r="E11266" t="str">
            <v>ADM</v>
          </cell>
          <cell r="F11266">
            <v>750</v>
          </cell>
          <cell r="G11266">
            <v>65454</v>
          </cell>
          <cell r="H11266">
            <v>29.99</v>
          </cell>
          <cell r="I11266">
            <v>1</v>
          </cell>
          <cell r="J11266"/>
        </row>
        <row r="11267">
          <cell r="A11267">
            <v>34605</v>
          </cell>
          <cell r="B11267" t="str">
            <v>GREY GOOSE LA POIRE VODKA 750ml</v>
          </cell>
          <cell r="C11267" t="str">
            <v>A</v>
          </cell>
          <cell r="D11267" t="str">
            <v>AD</v>
          </cell>
          <cell r="E11267" t="str">
            <v>ADM</v>
          </cell>
          <cell r="F11267">
            <v>750</v>
          </cell>
          <cell r="G11267">
            <v>34605</v>
          </cell>
          <cell r="H11267">
            <v>29.99</v>
          </cell>
          <cell r="I11267" t="str">
            <v>D</v>
          </cell>
          <cell r="J11267"/>
        </row>
        <row r="11268">
          <cell r="A11268">
            <v>34606</v>
          </cell>
          <cell r="B11268" t="str">
            <v>GREY GOOSE LA VANILLE VODKA 750ml</v>
          </cell>
          <cell r="C11268" t="str">
            <v>A</v>
          </cell>
          <cell r="D11268" t="str">
            <v>AD</v>
          </cell>
          <cell r="E11268" t="str">
            <v>ADM</v>
          </cell>
          <cell r="F11268">
            <v>750</v>
          </cell>
          <cell r="G11268">
            <v>34606</v>
          </cell>
          <cell r="H11268">
            <v>29.99</v>
          </cell>
          <cell r="I11268" t="str">
            <v>D</v>
          </cell>
          <cell r="J11268"/>
        </row>
        <row r="11269">
          <cell r="A11269">
            <v>34267</v>
          </cell>
          <cell r="B11269" t="str">
            <v>GREY GOOSE LE CITRON VODKA 750ml</v>
          </cell>
          <cell r="C11269" t="str">
            <v>A</v>
          </cell>
          <cell r="D11269" t="str">
            <v>AD</v>
          </cell>
          <cell r="E11269" t="str">
            <v>ADM</v>
          </cell>
          <cell r="F11269">
            <v>750</v>
          </cell>
          <cell r="G11269">
            <v>34267</v>
          </cell>
          <cell r="H11269">
            <v>29.99</v>
          </cell>
          <cell r="I11269">
            <v>1</v>
          </cell>
          <cell r="J11269"/>
        </row>
        <row r="11270">
          <cell r="A11270">
            <v>33672</v>
          </cell>
          <cell r="B11270" t="str">
            <v>GREY GOOSE LE MELON VODKA 750ml</v>
          </cell>
          <cell r="C11270" t="str">
            <v>A</v>
          </cell>
          <cell r="D11270" t="str">
            <v>AD</v>
          </cell>
          <cell r="E11270" t="str">
            <v>ADM</v>
          </cell>
          <cell r="F11270">
            <v>750</v>
          </cell>
          <cell r="G11270">
            <v>33672</v>
          </cell>
          <cell r="H11270">
            <v>34.130000000000003</v>
          </cell>
          <cell r="I11270" t="str">
            <v>U</v>
          </cell>
          <cell r="J11270"/>
        </row>
        <row r="11271">
          <cell r="A11271">
            <v>34436</v>
          </cell>
          <cell r="B11271" t="str">
            <v>GREY GOOSE L'ORANGE VODKA 750ml</v>
          </cell>
          <cell r="C11271" t="str">
            <v>A</v>
          </cell>
          <cell r="D11271" t="str">
            <v>AD</v>
          </cell>
          <cell r="E11271" t="str">
            <v>ADM</v>
          </cell>
          <cell r="F11271">
            <v>750</v>
          </cell>
          <cell r="G11271">
            <v>34436</v>
          </cell>
          <cell r="H11271">
            <v>29.99</v>
          </cell>
          <cell r="I11271" t="str">
            <v>D</v>
          </cell>
          <cell r="J11271"/>
        </row>
        <row r="11272">
          <cell r="A11272">
            <v>494</v>
          </cell>
          <cell r="B11272" t="str">
            <v>GREY GOOSE ORG GLASSPACK 1750ml</v>
          </cell>
          <cell r="C11272" t="str">
            <v>A</v>
          </cell>
          <cell r="D11272" t="str">
            <v>AD</v>
          </cell>
          <cell r="E11272" t="str">
            <v>ADM</v>
          </cell>
          <cell r="F11272">
            <v>1750</v>
          </cell>
          <cell r="G11272">
            <v>494</v>
          </cell>
          <cell r="H11272">
            <v>62.65</v>
          </cell>
          <cell r="I11272" t="str">
            <v>U</v>
          </cell>
          <cell r="J11272"/>
        </row>
        <row r="11273">
          <cell r="A11273">
            <v>100334</v>
          </cell>
          <cell r="B11273" t="str">
            <v>GREY GOOSE ORIGINAL TIN 750ml</v>
          </cell>
          <cell r="C11273" t="str">
            <v>Y</v>
          </cell>
          <cell r="D11273" t="str">
            <v>YG</v>
          </cell>
          <cell r="E11273" t="str">
            <v>YGA</v>
          </cell>
          <cell r="F11273">
            <v>750</v>
          </cell>
          <cell r="G11273">
            <v>100334</v>
          </cell>
          <cell r="H11273">
            <v>30.13</v>
          </cell>
          <cell r="I11273" t="str">
            <v>D</v>
          </cell>
          <cell r="J11273"/>
        </row>
        <row r="11274">
          <cell r="A11274">
            <v>34421</v>
          </cell>
          <cell r="B11274" t="str">
            <v>GREY GOOSE VODKA 50ml</v>
          </cell>
          <cell r="C11274" t="str">
            <v>Y</v>
          </cell>
          <cell r="D11274" t="str">
            <v>YS</v>
          </cell>
          <cell r="E11274" t="str">
            <v>YSA</v>
          </cell>
          <cell r="F11274">
            <v>50</v>
          </cell>
          <cell r="G11274">
            <v>34421</v>
          </cell>
          <cell r="H11274">
            <v>4.05</v>
          </cell>
          <cell r="I11274" t="str">
            <v>S</v>
          </cell>
          <cell r="J11274"/>
        </row>
        <row r="11275">
          <cell r="A11275">
            <v>34423</v>
          </cell>
          <cell r="B11275" t="str">
            <v>GREY GOOSE VODKA 375ml</v>
          </cell>
          <cell r="C11275" t="str">
            <v>A</v>
          </cell>
          <cell r="D11275" t="str">
            <v>AD</v>
          </cell>
          <cell r="E11275" t="str">
            <v>ADF</v>
          </cell>
          <cell r="F11275">
            <v>375</v>
          </cell>
          <cell r="G11275">
            <v>34423</v>
          </cell>
          <cell r="H11275">
            <v>14.99</v>
          </cell>
          <cell r="I11275">
            <v>1</v>
          </cell>
          <cell r="J11275"/>
        </row>
        <row r="11276">
          <cell r="A11276">
            <v>34433</v>
          </cell>
          <cell r="B11276" t="str">
            <v>GREY GOOSE VODKA 750ml</v>
          </cell>
          <cell r="C11276" t="str">
            <v>A</v>
          </cell>
          <cell r="D11276" t="str">
            <v>AD</v>
          </cell>
          <cell r="E11276" t="str">
            <v>ADF</v>
          </cell>
          <cell r="F11276">
            <v>750</v>
          </cell>
          <cell r="G11276">
            <v>34433</v>
          </cell>
          <cell r="H11276">
            <v>29.99</v>
          </cell>
          <cell r="I11276">
            <v>1</v>
          </cell>
          <cell r="J11276"/>
        </row>
        <row r="11277">
          <cell r="A11277">
            <v>34422</v>
          </cell>
          <cell r="B11277" t="str">
            <v>GREY GOOSE VODKA 1000ml</v>
          </cell>
          <cell r="C11277" t="str">
            <v>A</v>
          </cell>
          <cell r="D11277" t="str">
            <v>AD</v>
          </cell>
          <cell r="E11277" t="str">
            <v>ADF</v>
          </cell>
          <cell r="F11277">
            <v>1000</v>
          </cell>
          <cell r="G11277">
            <v>34422</v>
          </cell>
          <cell r="H11277">
            <v>36.99</v>
          </cell>
          <cell r="I11277">
            <v>1</v>
          </cell>
          <cell r="J11277"/>
        </row>
        <row r="11278">
          <cell r="A11278">
            <v>34425</v>
          </cell>
          <cell r="B11278" t="str">
            <v>GREY GOOSE VODKA 1750ml</v>
          </cell>
          <cell r="C11278" t="str">
            <v>A</v>
          </cell>
          <cell r="D11278" t="str">
            <v>AD</v>
          </cell>
          <cell r="E11278" t="str">
            <v>ADF</v>
          </cell>
          <cell r="F11278">
            <v>1750</v>
          </cell>
          <cell r="G11278">
            <v>34425</v>
          </cell>
          <cell r="H11278">
            <v>49.99</v>
          </cell>
          <cell r="I11278">
            <v>1</v>
          </cell>
          <cell r="J11278"/>
        </row>
        <row r="11279">
          <cell r="A11279">
            <v>1488</v>
          </cell>
          <cell r="B11279" t="str">
            <v>GREY GOOSE VODKA W/ GLASSES 750ml</v>
          </cell>
          <cell r="C11279" t="str">
            <v>Y</v>
          </cell>
          <cell r="D11279" t="str">
            <v>YG</v>
          </cell>
          <cell r="E11279" t="str">
            <v>YGA</v>
          </cell>
          <cell r="F11279">
            <v>750</v>
          </cell>
          <cell r="G11279">
            <v>1488</v>
          </cell>
          <cell r="H11279">
            <v>29.99</v>
          </cell>
          <cell r="I11279" t="str">
            <v>D</v>
          </cell>
          <cell r="J11279"/>
        </row>
        <row r="11280">
          <cell r="A11280">
            <v>65107</v>
          </cell>
          <cell r="B11280" t="str">
            <v>GREY GOOSE VX 750ml</v>
          </cell>
          <cell r="C11280" t="str">
            <v>A</v>
          </cell>
          <cell r="D11280" t="str">
            <v>AD</v>
          </cell>
          <cell r="E11280" t="str">
            <v>ADX</v>
          </cell>
          <cell r="F11280">
            <v>750</v>
          </cell>
          <cell r="G11280">
            <v>65107</v>
          </cell>
          <cell r="H11280">
            <v>40.49</v>
          </cell>
          <cell r="I11280" t="str">
            <v>X</v>
          </cell>
          <cell r="J11280"/>
        </row>
        <row r="11281">
          <cell r="A11281">
            <v>2368</v>
          </cell>
          <cell r="B11281" t="str">
            <v>GREY GOOSE W / SHAKER 750ml</v>
          </cell>
          <cell r="C11281" t="str">
            <v>Y</v>
          </cell>
          <cell r="D11281" t="str">
            <v>YG</v>
          </cell>
          <cell r="E11281" t="str">
            <v>YGA</v>
          </cell>
          <cell r="F11281">
            <v>750</v>
          </cell>
          <cell r="G11281">
            <v>2368</v>
          </cell>
          <cell r="H11281">
            <v>18.36</v>
          </cell>
          <cell r="I11281" t="str">
            <v>D</v>
          </cell>
          <cell r="J11281"/>
        </row>
        <row r="11282">
          <cell r="A11282">
            <v>900933</v>
          </cell>
          <cell r="B11282" t="str">
            <v>GREYS CAMP GROS RSRV MATINENGA 2013750ml</v>
          </cell>
          <cell r="C11282" t="str">
            <v>Y</v>
          </cell>
          <cell r="D11282" t="str">
            <v>YS</v>
          </cell>
          <cell r="E11282" t="str">
            <v>YSE</v>
          </cell>
          <cell r="F11282">
            <v>750</v>
          </cell>
          <cell r="G11282">
            <v>900933</v>
          </cell>
          <cell r="H11282">
            <v>133.13</v>
          </cell>
          <cell r="I11282" t="str">
            <v>S</v>
          </cell>
          <cell r="J11282"/>
        </row>
        <row r="11283">
          <cell r="A11283">
            <v>920523</v>
          </cell>
          <cell r="B11283" t="str">
            <v>GREYSTONE CAB SAUV 750ml</v>
          </cell>
          <cell r="C11283" t="str">
            <v>Y</v>
          </cell>
          <cell r="D11283" t="str">
            <v>YS</v>
          </cell>
          <cell r="E11283" t="str">
            <v>YSE</v>
          </cell>
          <cell r="F11283">
            <v>750</v>
          </cell>
          <cell r="G11283">
            <v>920523</v>
          </cell>
          <cell r="H11283">
            <v>10.6</v>
          </cell>
          <cell r="I11283" t="str">
            <v>U</v>
          </cell>
          <cell r="J11283"/>
        </row>
        <row r="11284">
          <cell r="A11284">
            <v>951382</v>
          </cell>
          <cell r="B11284" t="str">
            <v>GREYSTONE CHARDONNAY 750ml</v>
          </cell>
          <cell r="C11284" t="str">
            <v>Y</v>
          </cell>
          <cell r="D11284" t="str">
            <v>YS</v>
          </cell>
          <cell r="E11284" t="str">
            <v>YSE</v>
          </cell>
          <cell r="F11284">
            <v>750</v>
          </cell>
          <cell r="G11284">
            <v>951382</v>
          </cell>
          <cell r="H11284">
            <v>10.6</v>
          </cell>
          <cell r="I11284" t="str">
            <v>S</v>
          </cell>
          <cell r="J11284"/>
        </row>
        <row r="11285">
          <cell r="A11285">
            <v>471752</v>
          </cell>
          <cell r="B11285" t="str">
            <v>GREYSTONE MERLOT 750ml</v>
          </cell>
          <cell r="C11285" t="str">
            <v>Y</v>
          </cell>
          <cell r="D11285" t="str">
            <v>YS</v>
          </cell>
          <cell r="E11285" t="str">
            <v>YSE</v>
          </cell>
          <cell r="F11285">
            <v>750</v>
          </cell>
          <cell r="G11285">
            <v>471752</v>
          </cell>
          <cell r="H11285">
            <v>10.59</v>
          </cell>
          <cell r="I11285" t="str">
            <v>S</v>
          </cell>
          <cell r="J11285"/>
        </row>
        <row r="11286">
          <cell r="A11286">
            <v>921792</v>
          </cell>
          <cell r="B11286" t="str">
            <v>GREYWACKE PINOT NOIR 750ml</v>
          </cell>
          <cell r="C11286" t="str">
            <v>P</v>
          </cell>
          <cell r="D11286" t="str">
            <v>PR</v>
          </cell>
          <cell r="E11286" t="str">
            <v>PRW</v>
          </cell>
          <cell r="F11286">
            <v>750</v>
          </cell>
          <cell r="G11286">
            <v>921792</v>
          </cell>
          <cell r="H11286">
            <v>35.4</v>
          </cell>
          <cell r="I11286" t="str">
            <v>L</v>
          </cell>
          <cell r="J11286"/>
        </row>
        <row r="11287">
          <cell r="A11287">
            <v>918596</v>
          </cell>
          <cell r="B11287" t="str">
            <v>GREYWACKE SAUV BLANC'19/20 750ml</v>
          </cell>
          <cell r="C11287" t="str">
            <v>K</v>
          </cell>
          <cell r="D11287" t="str">
            <v>KR</v>
          </cell>
          <cell r="E11287" t="str">
            <v>KRV</v>
          </cell>
          <cell r="F11287">
            <v>750</v>
          </cell>
          <cell r="G11287">
            <v>918596</v>
          </cell>
          <cell r="H11287">
            <v>22.55</v>
          </cell>
          <cell r="I11287" t="str">
            <v>L</v>
          </cell>
          <cell r="J11287"/>
        </row>
        <row r="11288">
          <cell r="A11288">
            <v>954545</v>
          </cell>
          <cell r="B11288" t="str">
            <v>GRGICH CAB MIXED CASE 06/07/08 750ml</v>
          </cell>
          <cell r="C11288" t="str">
            <v>Y</v>
          </cell>
          <cell r="D11288" t="str">
            <v>YS</v>
          </cell>
          <cell r="E11288" t="str">
            <v>YSE</v>
          </cell>
          <cell r="F11288">
            <v>750</v>
          </cell>
          <cell r="G11288">
            <v>954545</v>
          </cell>
          <cell r="H11288">
            <v>135.21</v>
          </cell>
          <cell r="I11288" t="str">
            <v>S</v>
          </cell>
          <cell r="J11288"/>
        </row>
        <row r="11289">
          <cell r="A11289">
            <v>954546</v>
          </cell>
          <cell r="B11289" t="str">
            <v>GRGICH CABERNET 2011 750ml</v>
          </cell>
          <cell r="C11289" t="str">
            <v>Y</v>
          </cell>
          <cell r="D11289" t="str">
            <v>YS</v>
          </cell>
          <cell r="E11289" t="str">
            <v>YSE</v>
          </cell>
          <cell r="F11289">
            <v>750</v>
          </cell>
          <cell r="G11289">
            <v>954546</v>
          </cell>
          <cell r="H11289">
            <v>96.83</v>
          </cell>
          <cell r="I11289" t="str">
            <v>S</v>
          </cell>
          <cell r="J11289"/>
        </row>
        <row r="11290">
          <cell r="A11290">
            <v>953373</v>
          </cell>
          <cell r="B11290" t="str">
            <v>GRGICH CABERNET SAUVIGNON 12 1500 ml</v>
          </cell>
          <cell r="C11290" t="str">
            <v>Y</v>
          </cell>
          <cell r="D11290" t="str">
            <v>YS</v>
          </cell>
          <cell r="E11290" t="str">
            <v>YSE</v>
          </cell>
          <cell r="F11290">
            <v>1500</v>
          </cell>
          <cell r="G11290">
            <v>953373</v>
          </cell>
          <cell r="H11290">
            <v>218.9</v>
          </cell>
          <cell r="I11290" t="str">
            <v>S</v>
          </cell>
          <cell r="J11290"/>
        </row>
        <row r="11291">
          <cell r="A11291">
            <v>951252</v>
          </cell>
          <cell r="B11291" t="str">
            <v>GRGICH HILLS CAB '08 750ml</v>
          </cell>
          <cell r="C11291" t="str">
            <v>Y</v>
          </cell>
          <cell r="D11291" t="str">
            <v>YS</v>
          </cell>
          <cell r="E11291" t="str">
            <v>YSE</v>
          </cell>
          <cell r="F11291">
            <v>750</v>
          </cell>
          <cell r="G11291">
            <v>951252</v>
          </cell>
          <cell r="H11291">
            <v>94.34</v>
          </cell>
          <cell r="I11291" t="str">
            <v>S</v>
          </cell>
          <cell r="J11291"/>
        </row>
        <row r="11292">
          <cell r="A11292">
            <v>951254</v>
          </cell>
          <cell r="B11292" t="str">
            <v>GRGICH HILLS CAB '12 3000 ml</v>
          </cell>
          <cell r="C11292" t="str">
            <v>Y</v>
          </cell>
          <cell r="D11292" t="str">
            <v>YS</v>
          </cell>
          <cell r="E11292" t="str">
            <v>YSE</v>
          </cell>
          <cell r="F11292">
            <v>3000</v>
          </cell>
          <cell r="G11292">
            <v>951254</v>
          </cell>
          <cell r="H11292">
            <v>273.31</v>
          </cell>
          <cell r="I11292" t="str">
            <v>S</v>
          </cell>
          <cell r="J11292"/>
        </row>
        <row r="11293">
          <cell r="A11293">
            <v>953187</v>
          </cell>
          <cell r="B11293" t="str">
            <v>GRGICH HILLS CAB MIXED CS '6'7'8 750ml</v>
          </cell>
          <cell r="C11293" t="str">
            <v>Y</v>
          </cell>
          <cell r="D11293" t="str">
            <v>YS</v>
          </cell>
          <cell r="E11293" t="str">
            <v>YSE</v>
          </cell>
          <cell r="F11293">
            <v>750</v>
          </cell>
          <cell r="G11293">
            <v>953187</v>
          </cell>
          <cell r="H11293">
            <v>135.21</v>
          </cell>
          <cell r="I11293" t="str">
            <v>S</v>
          </cell>
          <cell r="J11293"/>
        </row>
        <row r="11294">
          <cell r="A11294">
            <v>975283</v>
          </cell>
          <cell r="B11294" t="str">
            <v>GRGICH HILLS CABERNET 375 ml</v>
          </cell>
          <cell r="C11294" t="str">
            <v>P</v>
          </cell>
          <cell r="D11294" t="str">
            <v>PL</v>
          </cell>
          <cell r="E11294" t="str">
            <v>PLB</v>
          </cell>
          <cell r="F11294">
            <v>375</v>
          </cell>
          <cell r="G11294">
            <v>975283</v>
          </cell>
          <cell r="H11294">
            <v>34.54</v>
          </cell>
          <cell r="I11294" t="str">
            <v>S</v>
          </cell>
          <cell r="J11294"/>
        </row>
        <row r="11295">
          <cell r="A11295">
            <v>949881</v>
          </cell>
          <cell r="B11295" t="str">
            <v>GRGICH HILLS CABERNET'05 750ml</v>
          </cell>
          <cell r="C11295" t="str">
            <v>Y</v>
          </cell>
          <cell r="D11295" t="str">
            <v>YS</v>
          </cell>
          <cell r="E11295" t="str">
            <v>YSE</v>
          </cell>
          <cell r="F11295">
            <v>750</v>
          </cell>
          <cell r="G11295">
            <v>949881</v>
          </cell>
          <cell r="H11295">
            <v>121.13</v>
          </cell>
          <cell r="I11295" t="str">
            <v>S</v>
          </cell>
          <cell r="J11295"/>
        </row>
        <row r="11296">
          <cell r="A11296">
            <v>949882</v>
          </cell>
          <cell r="B11296" t="str">
            <v>GRGICH HILLS CABERNET'06 750ml</v>
          </cell>
          <cell r="C11296" t="str">
            <v>Y</v>
          </cell>
          <cell r="D11296" t="str">
            <v>YS</v>
          </cell>
          <cell r="E11296" t="str">
            <v>YSE</v>
          </cell>
          <cell r="F11296">
            <v>750</v>
          </cell>
          <cell r="G11296">
            <v>949882</v>
          </cell>
          <cell r="H11296">
            <v>94.57</v>
          </cell>
          <cell r="I11296" t="str">
            <v>S</v>
          </cell>
          <cell r="J11296"/>
        </row>
        <row r="11297">
          <cell r="A11297">
            <v>949883</v>
          </cell>
          <cell r="B11297" t="str">
            <v>GRGICH HILLS CABERNET'07 750ml</v>
          </cell>
          <cell r="C11297" t="str">
            <v>Y</v>
          </cell>
          <cell r="D11297" t="str">
            <v>YS</v>
          </cell>
          <cell r="E11297" t="str">
            <v>YSE</v>
          </cell>
          <cell r="F11297">
            <v>750</v>
          </cell>
          <cell r="G11297">
            <v>949883</v>
          </cell>
          <cell r="H11297">
            <v>103.27</v>
          </cell>
          <cell r="I11297" t="str">
            <v>S</v>
          </cell>
          <cell r="J11297"/>
        </row>
        <row r="11298">
          <cell r="A11298">
            <v>471780</v>
          </cell>
          <cell r="B11298" t="str">
            <v>GRGICH HILLS CABERNET'15/16 750ml</v>
          </cell>
          <cell r="C11298" t="str">
            <v>P</v>
          </cell>
          <cell r="D11298" t="str">
            <v>PL</v>
          </cell>
          <cell r="E11298" t="str">
            <v>PLB</v>
          </cell>
          <cell r="F11298">
            <v>750</v>
          </cell>
          <cell r="G11298">
            <v>471780</v>
          </cell>
          <cell r="H11298">
            <v>76</v>
          </cell>
          <cell r="I11298" t="str">
            <v>L</v>
          </cell>
          <cell r="J11298"/>
        </row>
        <row r="11299">
          <cell r="A11299">
            <v>951803</v>
          </cell>
          <cell r="B11299" t="str">
            <v>GRGICH HILLS CHARDONNAY'15/17 375 ml</v>
          </cell>
          <cell r="C11299" t="str">
            <v>K</v>
          </cell>
          <cell r="D11299" t="str">
            <v>KK</v>
          </cell>
          <cell r="E11299" t="str">
            <v>KKB</v>
          </cell>
          <cell r="F11299">
            <v>375</v>
          </cell>
          <cell r="G11299">
            <v>951803</v>
          </cell>
          <cell r="H11299">
            <v>24.99</v>
          </cell>
          <cell r="I11299" t="str">
            <v>L</v>
          </cell>
          <cell r="J11299"/>
        </row>
        <row r="11300">
          <cell r="A11300">
            <v>572375</v>
          </cell>
          <cell r="B11300" t="str">
            <v>GRGICH HILLS CHARDONNAY'16/17 750ml</v>
          </cell>
          <cell r="C11300" t="str">
            <v>K</v>
          </cell>
          <cell r="D11300" t="str">
            <v>KK</v>
          </cell>
          <cell r="E11300" t="str">
            <v>KKB</v>
          </cell>
          <cell r="F11300">
            <v>750</v>
          </cell>
          <cell r="G11300">
            <v>572375</v>
          </cell>
          <cell r="H11300">
            <v>48.99</v>
          </cell>
          <cell r="I11300" t="str">
            <v>L</v>
          </cell>
          <cell r="J11300"/>
        </row>
        <row r="11301">
          <cell r="A11301">
            <v>955782</v>
          </cell>
          <cell r="B11301" t="str">
            <v>GRGICH HILLS EST CHARD BLUE BERET 750ml</v>
          </cell>
          <cell r="C11301" t="str">
            <v>Y</v>
          </cell>
          <cell r="D11301" t="str">
            <v>YS</v>
          </cell>
          <cell r="E11301" t="str">
            <v>YSE</v>
          </cell>
          <cell r="F11301">
            <v>750</v>
          </cell>
          <cell r="G11301">
            <v>955782</v>
          </cell>
          <cell r="H11301">
            <v>40.06</v>
          </cell>
          <cell r="I11301" t="str">
            <v>S</v>
          </cell>
          <cell r="J11301"/>
        </row>
        <row r="11302">
          <cell r="A11302">
            <v>554800</v>
          </cell>
          <cell r="B11302" t="str">
            <v>GRGICH HILLS FUME BLANC'16/17 750ml</v>
          </cell>
          <cell r="C11302" t="str">
            <v>K</v>
          </cell>
          <cell r="D11302" t="str">
            <v>KK</v>
          </cell>
          <cell r="E11302" t="str">
            <v>KKD</v>
          </cell>
          <cell r="F11302">
            <v>750</v>
          </cell>
          <cell r="G11302">
            <v>554800</v>
          </cell>
          <cell r="H11302">
            <v>33</v>
          </cell>
          <cell r="I11302" t="str">
            <v>L</v>
          </cell>
          <cell r="J11302"/>
        </row>
        <row r="11303">
          <cell r="A11303">
            <v>909028</v>
          </cell>
          <cell r="B11303" t="str">
            <v>GRGICH HILLS MERLOT 750ml</v>
          </cell>
          <cell r="C11303" t="str">
            <v>Y</v>
          </cell>
          <cell r="D11303" t="str">
            <v>YS</v>
          </cell>
          <cell r="E11303" t="str">
            <v>YSE</v>
          </cell>
          <cell r="F11303">
            <v>750</v>
          </cell>
          <cell r="G11303">
            <v>909028</v>
          </cell>
          <cell r="H11303">
            <v>43.5</v>
          </cell>
          <cell r="I11303" t="str">
            <v>S</v>
          </cell>
          <cell r="J11303"/>
        </row>
        <row r="11304">
          <cell r="A11304">
            <v>953785</v>
          </cell>
          <cell r="B11304" t="str">
            <v>GRGICH HILLS VERTICAL CASE 04 06 0 750ml</v>
          </cell>
          <cell r="C11304" t="str">
            <v>Y</v>
          </cell>
          <cell r="D11304" t="str">
            <v>YS</v>
          </cell>
          <cell r="E11304" t="str">
            <v>YSE</v>
          </cell>
          <cell r="F11304">
            <v>750</v>
          </cell>
          <cell r="G11304">
            <v>953785</v>
          </cell>
          <cell r="H11304">
            <v>144.69999999999999</v>
          </cell>
          <cell r="I11304" t="str">
            <v>S</v>
          </cell>
          <cell r="J11304"/>
        </row>
        <row r="11305">
          <cell r="A11305">
            <v>953786</v>
          </cell>
          <cell r="B11305" t="str">
            <v>GRGICH HILLS VERTICAL CASE 08 09 1 750ml</v>
          </cell>
          <cell r="C11305" t="str">
            <v>Y</v>
          </cell>
          <cell r="D11305" t="str">
            <v>YS</v>
          </cell>
          <cell r="E11305" t="str">
            <v>YSE</v>
          </cell>
          <cell r="F11305">
            <v>750</v>
          </cell>
          <cell r="G11305">
            <v>953786</v>
          </cell>
          <cell r="H11305">
            <v>115.94</v>
          </cell>
          <cell r="I11305" t="str">
            <v>S</v>
          </cell>
          <cell r="J11305"/>
        </row>
        <row r="11306">
          <cell r="A11306">
            <v>921067</v>
          </cell>
          <cell r="B11306" t="str">
            <v>GRGICH HILLS VIOLETTA 375ml</v>
          </cell>
          <cell r="C11306" t="str">
            <v>Y</v>
          </cell>
          <cell r="D11306" t="str">
            <v>YS</v>
          </cell>
          <cell r="E11306" t="str">
            <v>YSE</v>
          </cell>
          <cell r="F11306">
            <v>375</v>
          </cell>
          <cell r="G11306">
            <v>921067</v>
          </cell>
          <cell r="H11306">
            <v>86.2</v>
          </cell>
          <cell r="I11306" t="str">
            <v>S</v>
          </cell>
          <cell r="J11306"/>
        </row>
        <row r="11307">
          <cell r="A11307">
            <v>961045</v>
          </cell>
          <cell r="B11307" t="str">
            <v>GRGICH HILLS VIOLETTA LH'06 375ml</v>
          </cell>
          <cell r="C11307" t="str">
            <v>E</v>
          </cell>
          <cell r="D11307" t="str">
            <v>EV</v>
          </cell>
          <cell r="E11307" t="str">
            <v>EVL</v>
          </cell>
          <cell r="F11307">
            <v>375</v>
          </cell>
          <cell r="G11307">
            <v>961045</v>
          </cell>
          <cell r="H11307">
            <v>80.97</v>
          </cell>
          <cell r="I11307" t="str">
            <v>X</v>
          </cell>
          <cell r="J11307"/>
        </row>
        <row r="11308">
          <cell r="A11308">
            <v>471800</v>
          </cell>
          <cell r="B11308" t="str">
            <v>GRGICH HILLS ZINFANDEL'14/15 750ml</v>
          </cell>
          <cell r="C11308" t="str">
            <v>P</v>
          </cell>
          <cell r="D11308" t="str">
            <v>PL</v>
          </cell>
          <cell r="E11308" t="str">
            <v>PLH</v>
          </cell>
          <cell r="F11308">
            <v>750</v>
          </cell>
          <cell r="G11308">
            <v>471800</v>
          </cell>
          <cell r="H11308">
            <v>38.99</v>
          </cell>
          <cell r="I11308" t="str">
            <v>L</v>
          </cell>
          <cell r="J11308"/>
        </row>
        <row r="11309">
          <cell r="A11309">
            <v>951253</v>
          </cell>
          <cell r="B11309" t="str">
            <v>GRGICH HILS CAB '04 750ml</v>
          </cell>
          <cell r="C11309" t="str">
            <v>Y</v>
          </cell>
          <cell r="D11309" t="str">
            <v>YS</v>
          </cell>
          <cell r="E11309" t="str">
            <v>YSE</v>
          </cell>
          <cell r="F11309">
            <v>750</v>
          </cell>
          <cell r="G11309">
            <v>951253</v>
          </cell>
          <cell r="H11309">
            <v>130.06</v>
          </cell>
          <cell r="I11309" t="str">
            <v>S</v>
          </cell>
          <cell r="J11309"/>
        </row>
        <row r="11310">
          <cell r="A11310">
            <v>951249</v>
          </cell>
          <cell r="B11310" t="str">
            <v>GRGICH MIXED CASE AR 750ml</v>
          </cell>
          <cell r="C11310" t="str">
            <v>Y</v>
          </cell>
          <cell r="D11310" t="str">
            <v>YS</v>
          </cell>
          <cell r="E11310" t="str">
            <v>YSE</v>
          </cell>
          <cell r="F11310">
            <v>750</v>
          </cell>
          <cell r="G11310">
            <v>951249</v>
          </cell>
          <cell r="H11310">
            <v>111.82</v>
          </cell>
          <cell r="I11310" t="str">
            <v>S</v>
          </cell>
          <cell r="J11310"/>
        </row>
        <row r="11311">
          <cell r="A11311">
            <v>951250</v>
          </cell>
          <cell r="B11311" t="str">
            <v>GRGICH MIXED CASE SE 750ml</v>
          </cell>
          <cell r="C11311" t="str">
            <v>Y</v>
          </cell>
          <cell r="D11311" t="str">
            <v>YS</v>
          </cell>
          <cell r="E11311" t="str">
            <v>YSE</v>
          </cell>
          <cell r="F11311">
            <v>750</v>
          </cell>
          <cell r="G11311">
            <v>951250</v>
          </cell>
          <cell r="H11311">
            <v>384.56</v>
          </cell>
          <cell r="I11311" t="str">
            <v>S</v>
          </cell>
          <cell r="J11311"/>
        </row>
        <row r="11312">
          <cell r="A11312">
            <v>951251</v>
          </cell>
          <cell r="B11312" t="str">
            <v>GRGICH NAPA CAB '13 SE 1500 ml</v>
          </cell>
          <cell r="C11312" t="str">
            <v>Y</v>
          </cell>
          <cell r="D11312" t="str">
            <v>YS</v>
          </cell>
          <cell r="E11312" t="str">
            <v>YSE</v>
          </cell>
          <cell r="F11312">
            <v>1500</v>
          </cell>
          <cell r="G11312">
            <v>951251</v>
          </cell>
          <cell r="H11312">
            <v>106.55</v>
          </cell>
          <cell r="I11312" t="str">
            <v>S</v>
          </cell>
          <cell r="J11312"/>
        </row>
        <row r="11313">
          <cell r="A11313">
            <v>921640</v>
          </cell>
          <cell r="B11313" t="str">
            <v>GRID CITY APERTIF HARD SELTZER 355ml</v>
          </cell>
          <cell r="C11313" t="str">
            <v>Y</v>
          </cell>
          <cell r="D11313" t="str">
            <v>YS</v>
          </cell>
          <cell r="E11313" t="str">
            <v>YST</v>
          </cell>
          <cell r="F11313">
            <v>355</v>
          </cell>
          <cell r="G11313">
            <v>921640</v>
          </cell>
          <cell r="H11313">
            <v>6</v>
          </cell>
          <cell r="I11313" t="str">
            <v>S</v>
          </cell>
          <cell r="J11313"/>
        </row>
        <row r="11314">
          <cell r="A11314">
            <v>921465</v>
          </cell>
          <cell r="B11314" t="str">
            <v>GRID CITY ELDERFLOWER SELTZER 355 ml</v>
          </cell>
          <cell r="C11314" t="str">
            <v>T</v>
          </cell>
          <cell r="D11314" t="str">
            <v>TC</v>
          </cell>
          <cell r="E11314" t="str">
            <v>TCP</v>
          </cell>
          <cell r="F11314">
            <v>355</v>
          </cell>
          <cell r="G11314">
            <v>921465</v>
          </cell>
          <cell r="H11314">
            <v>6</v>
          </cell>
          <cell r="I11314">
            <v>1</v>
          </cell>
          <cell r="J11314"/>
        </row>
        <row r="11315">
          <cell r="A11315">
            <v>921457</v>
          </cell>
          <cell r="B11315" t="str">
            <v>GRID CITY EXTRA BROWN ALE 473ml</v>
          </cell>
          <cell r="C11315" t="str">
            <v>Y</v>
          </cell>
          <cell r="D11315" t="str">
            <v>YS</v>
          </cell>
          <cell r="E11315" t="str">
            <v>YST</v>
          </cell>
          <cell r="F11315">
            <v>473</v>
          </cell>
          <cell r="G11315">
            <v>921457</v>
          </cell>
          <cell r="H11315">
            <v>5.5</v>
          </cell>
          <cell r="I11315" t="str">
            <v>S</v>
          </cell>
          <cell r="J11315"/>
        </row>
        <row r="11316">
          <cell r="A11316">
            <v>910555</v>
          </cell>
          <cell r="B11316" t="str">
            <v>GRID CITY EXTRA PALE ALE 473ml</v>
          </cell>
          <cell r="C11316" t="str">
            <v>Y</v>
          </cell>
          <cell r="D11316" t="str">
            <v>YS</v>
          </cell>
          <cell r="E11316" t="str">
            <v>YST</v>
          </cell>
          <cell r="F11316">
            <v>473</v>
          </cell>
          <cell r="G11316">
            <v>910555</v>
          </cell>
          <cell r="H11316">
            <v>6</v>
          </cell>
          <cell r="I11316" t="str">
            <v>S</v>
          </cell>
          <cell r="J11316"/>
        </row>
        <row r="11317">
          <cell r="A11317">
            <v>921458</v>
          </cell>
          <cell r="B11317" t="str">
            <v>GRID CITY IMPERIAL BROWN ALE 750ml</v>
          </cell>
          <cell r="C11317" t="str">
            <v>Y</v>
          </cell>
          <cell r="D11317" t="str">
            <v>YS</v>
          </cell>
          <cell r="E11317" t="str">
            <v>YST</v>
          </cell>
          <cell r="F11317">
            <v>750</v>
          </cell>
          <cell r="G11317">
            <v>921458</v>
          </cell>
          <cell r="H11317">
            <v>6.5</v>
          </cell>
          <cell r="I11317" t="str">
            <v>S</v>
          </cell>
          <cell r="J11317"/>
        </row>
        <row r="11318">
          <cell r="A11318">
            <v>914160</v>
          </cell>
          <cell r="B11318" t="str">
            <v>GRID CITY IMPERIAL IPA 473ml</v>
          </cell>
          <cell r="C11318" t="str">
            <v>Y</v>
          </cell>
          <cell r="D11318" t="str">
            <v>YS</v>
          </cell>
          <cell r="E11318" t="str">
            <v>YST</v>
          </cell>
          <cell r="F11318">
            <v>473</v>
          </cell>
          <cell r="G11318">
            <v>914160</v>
          </cell>
          <cell r="H11318">
            <v>7</v>
          </cell>
          <cell r="I11318" t="str">
            <v>S</v>
          </cell>
          <cell r="J11318"/>
        </row>
        <row r="11319">
          <cell r="A11319">
            <v>905545</v>
          </cell>
          <cell r="B11319" t="str">
            <v>GRID CITY IPA 473ml</v>
          </cell>
          <cell r="C11319" t="str">
            <v>Y</v>
          </cell>
          <cell r="D11319" t="str">
            <v>YS</v>
          </cell>
          <cell r="E11319" t="str">
            <v>YST</v>
          </cell>
          <cell r="F11319">
            <v>473</v>
          </cell>
          <cell r="G11319">
            <v>905545</v>
          </cell>
          <cell r="H11319">
            <v>6.02</v>
          </cell>
          <cell r="I11319" t="str">
            <v>S</v>
          </cell>
          <cell r="J11319"/>
        </row>
        <row r="11320">
          <cell r="A11320">
            <v>910556</v>
          </cell>
          <cell r="B11320" t="str">
            <v>GRID CITY ROSE HARD SELTZER 355ml</v>
          </cell>
          <cell r="C11320" t="str">
            <v>T</v>
          </cell>
          <cell r="D11320" t="str">
            <v>TC</v>
          </cell>
          <cell r="E11320" t="str">
            <v>TCP</v>
          </cell>
          <cell r="F11320">
            <v>355</v>
          </cell>
          <cell r="G11320">
            <v>910556</v>
          </cell>
          <cell r="H11320">
            <v>6</v>
          </cell>
          <cell r="I11320">
            <v>1</v>
          </cell>
          <cell r="J11320"/>
        </row>
        <row r="11321">
          <cell r="A11321">
            <v>921639</v>
          </cell>
          <cell r="B11321" t="str">
            <v>GRID CITY THE BIG FRUITCAKE 473ml</v>
          </cell>
          <cell r="C11321" t="str">
            <v>Y</v>
          </cell>
          <cell r="D11321" t="str">
            <v>YS</v>
          </cell>
          <cell r="E11321" t="str">
            <v>YST</v>
          </cell>
          <cell r="F11321">
            <v>473</v>
          </cell>
          <cell r="G11321">
            <v>921639</v>
          </cell>
          <cell r="H11321">
            <v>8.5</v>
          </cell>
          <cell r="I11321" t="str">
            <v>S</v>
          </cell>
          <cell r="J11321"/>
        </row>
        <row r="11322">
          <cell r="A11322">
            <v>954491</v>
          </cell>
          <cell r="B11322" t="str">
            <v>GRIMM MANGO GUAVA POP 650ml</v>
          </cell>
          <cell r="C11322" t="str">
            <v>Y</v>
          </cell>
          <cell r="D11322" t="str">
            <v>YS</v>
          </cell>
          <cell r="E11322" t="str">
            <v>YST</v>
          </cell>
          <cell r="F11322">
            <v>650</v>
          </cell>
          <cell r="G11322">
            <v>954491</v>
          </cell>
          <cell r="H11322">
            <v>11.44</v>
          </cell>
          <cell r="I11322" t="str">
            <v>S</v>
          </cell>
          <cell r="J11322"/>
        </row>
        <row r="11323">
          <cell r="A11323">
            <v>74142</v>
          </cell>
          <cell r="B11323" t="str">
            <v>GRIND ESPRESSO SHOT RUM 750ml</v>
          </cell>
          <cell r="C11323" t="str">
            <v>C</v>
          </cell>
          <cell r="D11323" t="str">
            <v>CH</v>
          </cell>
          <cell r="E11323" t="str">
            <v>CHK</v>
          </cell>
          <cell r="F11323">
            <v>750</v>
          </cell>
          <cell r="G11323">
            <v>74142</v>
          </cell>
          <cell r="H11323">
            <v>14.99</v>
          </cell>
          <cell r="I11323">
            <v>1</v>
          </cell>
          <cell r="J11323"/>
        </row>
        <row r="11324">
          <cell r="A11324">
            <v>952242</v>
          </cell>
          <cell r="B11324" t="str">
            <v>GRINON EL RINCON GARNACHA ROBLE 750ml</v>
          </cell>
          <cell r="C11324" t="str">
            <v>Y</v>
          </cell>
          <cell r="D11324" t="str">
            <v>YS</v>
          </cell>
          <cell r="E11324" t="str">
            <v>YSE</v>
          </cell>
          <cell r="F11324">
            <v>750</v>
          </cell>
          <cell r="G11324">
            <v>952242</v>
          </cell>
          <cell r="H11324">
            <v>16.989999999999998</v>
          </cell>
          <cell r="I11324" t="str">
            <v>S</v>
          </cell>
          <cell r="J11324"/>
        </row>
        <row r="11325">
          <cell r="A11325">
            <v>619283</v>
          </cell>
          <cell r="B11325" t="str">
            <v>GRIVOT NUITS GEO CHARM RG 06 375ml</v>
          </cell>
          <cell r="C11325" t="str">
            <v>Y</v>
          </cell>
          <cell r="D11325" t="str">
            <v>YS</v>
          </cell>
          <cell r="E11325" t="str">
            <v>YSE</v>
          </cell>
          <cell r="F11325">
            <v>375</v>
          </cell>
          <cell r="G11325">
            <v>619283</v>
          </cell>
          <cell r="H11325">
            <v>25.74</v>
          </cell>
          <cell r="I11325" t="str">
            <v>S</v>
          </cell>
          <cell r="J11325"/>
        </row>
        <row r="11326">
          <cell r="A11326">
            <v>919429</v>
          </cell>
          <cell r="B11326" t="str">
            <v>GRIVOT NUITS RONCIERS ROUGE 04 750ml</v>
          </cell>
          <cell r="C11326" t="str">
            <v>Y</v>
          </cell>
          <cell r="D11326" t="str">
            <v>YS</v>
          </cell>
          <cell r="E11326" t="str">
            <v>YSE</v>
          </cell>
          <cell r="F11326">
            <v>750</v>
          </cell>
          <cell r="G11326">
            <v>919429</v>
          </cell>
          <cell r="H11326">
            <v>36.44</v>
          </cell>
          <cell r="I11326" t="str">
            <v>S</v>
          </cell>
          <cell r="J11326"/>
        </row>
        <row r="11327">
          <cell r="A11327">
            <v>911511</v>
          </cell>
          <cell r="B11327" t="str">
            <v>GROFFIER BONNES-MARES'18 750ml</v>
          </cell>
          <cell r="C11327" t="str">
            <v>Y</v>
          </cell>
          <cell r="D11327" t="str">
            <v>YS</v>
          </cell>
          <cell r="E11327" t="str">
            <v>YSE</v>
          </cell>
          <cell r="F11327">
            <v>750</v>
          </cell>
          <cell r="G11327">
            <v>911511</v>
          </cell>
          <cell r="H11327">
            <v>1254.51</v>
          </cell>
          <cell r="I11327" t="str">
            <v>S</v>
          </cell>
          <cell r="J11327"/>
        </row>
        <row r="11328">
          <cell r="A11328">
            <v>903491</v>
          </cell>
          <cell r="B11328" t="str">
            <v>GROFFIER CHMBLL-MSGNY HAUTS-DOIX'1 750ml</v>
          </cell>
          <cell r="C11328" t="str">
            <v>Y</v>
          </cell>
          <cell r="D11328" t="str">
            <v>YS</v>
          </cell>
          <cell r="E11328" t="str">
            <v>YSE</v>
          </cell>
          <cell r="F11328">
            <v>750</v>
          </cell>
          <cell r="G11328">
            <v>903491</v>
          </cell>
          <cell r="H11328">
            <v>471.18</v>
          </cell>
          <cell r="I11328" t="str">
            <v>S</v>
          </cell>
          <cell r="J11328"/>
        </row>
        <row r="11329">
          <cell r="A11329">
            <v>911299</v>
          </cell>
          <cell r="B11329" t="str">
            <v>GROFFIER CHMBLL-MSGNY LES AMOUREUS 750ml</v>
          </cell>
          <cell r="C11329" t="str">
            <v>Y</v>
          </cell>
          <cell r="D11329" t="str">
            <v>YS</v>
          </cell>
          <cell r="E11329" t="str">
            <v>YSE</v>
          </cell>
          <cell r="F11329">
            <v>750</v>
          </cell>
          <cell r="G11329">
            <v>911299</v>
          </cell>
          <cell r="H11329">
            <v>1254.51</v>
          </cell>
          <cell r="I11329" t="str">
            <v>S</v>
          </cell>
          <cell r="J11329"/>
        </row>
        <row r="11330">
          <cell r="A11330">
            <v>910237</v>
          </cell>
          <cell r="B11330" t="str">
            <v>GROFFIER CHMBLL-MSGNY LES SENTIERS 750ml</v>
          </cell>
          <cell r="C11330" t="str">
            <v>Y</v>
          </cell>
          <cell r="D11330" t="str">
            <v>YS</v>
          </cell>
          <cell r="E11330" t="str">
            <v>YSE</v>
          </cell>
          <cell r="F11330">
            <v>750</v>
          </cell>
          <cell r="G11330">
            <v>910237</v>
          </cell>
          <cell r="H11330">
            <v>471.18</v>
          </cell>
          <cell r="I11330" t="str">
            <v>S</v>
          </cell>
          <cell r="J11330"/>
        </row>
        <row r="11331">
          <cell r="A11331">
            <v>903485</v>
          </cell>
          <cell r="B11331" t="str">
            <v>GROFFIER GEVRY-CHMBRTN LES SEUVREE 750ml</v>
          </cell>
          <cell r="C11331" t="str">
            <v>Y</v>
          </cell>
          <cell r="D11331" t="str">
            <v>YS</v>
          </cell>
          <cell r="E11331" t="str">
            <v>YSE</v>
          </cell>
          <cell r="F11331">
            <v>750</v>
          </cell>
          <cell r="G11331">
            <v>903485</v>
          </cell>
          <cell r="H11331">
            <v>236.18</v>
          </cell>
          <cell r="I11331" t="str">
            <v>S</v>
          </cell>
          <cell r="J11331"/>
        </row>
        <row r="11332">
          <cell r="A11332">
            <v>917557</v>
          </cell>
          <cell r="B11332" t="str">
            <v>GROOM SB ADELAIDE HILLS'21 750ml</v>
          </cell>
          <cell r="C11332" t="str">
            <v>K</v>
          </cell>
          <cell r="D11332" t="str">
            <v>KR</v>
          </cell>
          <cell r="E11332" t="str">
            <v>KRT</v>
          </cell>
          <cell r="F11332">
            <v>750</v>
          </cell>
          <cell r="G11332">
            <v>917557</v>
          </cell>
          <cell r="H11332">
            <v>15.49</v>
          </cell>
          <cell r="I11332" t="str">
            <v>L</v>
          </cell>
          <cell r="J11332"/>
        </row>
        <row r="11333">
          <cell r="A11333">
            <v>917555</v>
          </cell>
          <cell r="B11333" t="str">
            <v>GROOM SHIRAZ BAROSSA'20 750ml</v>
          </cell>
          <cell r="C11333" t="str">
            <v>P</v>
          </cell>
          <cell r="D11333" t="str">
            <v>PR</v>
          </cell>
          <cell r="E11333" t="str">
            <v>PRY</v>
          </cell>
          <cell r="F11333">
            <v>750</v>
          </cell>
          <cell r="G11333">
            <v>917555</v>
          </cell>
          <cell r="H11333">
            <v>29.49</v>
          </cell>
          <cell r="I11333" t="str">
            <v>L</v>
          </cell>
          <cell r="J11333"/>
        </row>
        <row r="11334">
          <cell r="A11334">
            <v>917556</v>
          </cell>
          <cell r="B11334" t="str">
            <v>GROOM ZIN BUSH BLOCK'13/14 750ml</v>
          </cell>
          <cell r="C11334" t="str">
            <v>P</v>
          </cell>
          <cell r="D11334" t="str">
            <v>PR</v>
          </cell>
          <cell r="E11334" t="str">
            <v>PRY</v>
          </cell>
          <cell r="F11334">
            <v>750</v>
          </cell>
          <cell r="G11334">
            <v>917556</v>
          </cell>
          <cell r="H11334">
            <v>15.61</v>
          </cell>
          <cell r="I11334" t="str">
            <v>X</v>
          </cell>
          <cell r="J11334"/>
        </row>
        <row r="11335">
          <cell r="A11335">
            <v>910399</v>
          </cell>
          <cell r="B11335" t="str">
            <v>GROOT CONSTANTIA PINOTAGE'16/17 750ml</v>
          </cell>
          <cell r="C11335" t="str">
            <v>P</v>
          </cell>
          <cell r="D11335" t="str">
            <v>PR</v>
          </cell>
          <cell r="E11335" t="str">
            <v>PRS</v>
          </cell>
          <cell r="F11335">
            <v>750</v>
          </cell>
          <cell r="G11335">
            <v>910399</v>
          </cell>
          <cell r="H11335">
            <v>30.37</v>
          </cell>
          <cell r="I11335" t="str">
            <v>L</v>
          </cell>
          <cell r="J11335"/>
        </row>
        <row r="11336">
          <cell r="A11336">
            <v>902662</v>
          </cell>
          <cell r="B11336" t="str">
            <v>GROOT CONSTANTIA SHIRAZ 750ml</v>
          </cell>
          <cell r="C11336" t="str">
            <v>Y</v>
          </cell>
          <cell r="D11336" t="str">
            <v>YS</v>
          </cell>
          <cell r="E11336" t="str">
            <v>YSE</v>
          </cell>
          <cell r="F11336">
            <v>750</v>
          </cell>
          <cell r="G11336">
            <v>902662</v>
          </cell>
          <cell r="H11336">
            <v>28.68</v>
          </cell>
          <cell r="I11336" t="str">
            <v>S</v>
          </cell>
          <cell r="J11336"/>
        </row>
        <row r="11337">
          <cell r="A11337">
            <v>920468</v>
          </cell>
          <cell r="B11337" t="str">
            <v>GROS NORE BANDO ROUGE 09 750ml</v>
          </cell>
          <cell r="C11337" t="str">
            <v>Y</v>
          </cell>
          <cell r="D11337" t="str">
            <v>YS</v>
          </cell>
          <cell r="E11337" t="str">
            <v>YSE</v>
          </cell>
          <cell r="F11337">
            <v>750</v>
          </cell>
          <cell r="G11337">
            <v>920468</v>
          </cell>
          <cell r="H11337">
            <v>43.5</v>
          </cell>
          <cell r="I11337" t="str">
            <v>S</v>
          </cell>
          <cell r="J11337"/>
        </row>
        <row r="11338">
          <cell r="A11338">
            <v>902513</v>
          </cell>
          <cell r="B11338" t="str">
            <v>GROSJEAN FRERES VIGNE TZERIAT 2015 750ml</v>
          </cell>
          <cell r="C11338" t="str">
            <v>Y</v>
          </cell>
          <cell r="D11338" t="str">
            <v>YS</v>
          </cell>
          <cell r="E11338" t="str">
            <v>YSE</v>
          </cell>
          <cell r="F11338">
            <v>750</v>
          </cell>
          <cell r="G11338">
            <v>902513</v>
          </cell>
          <cell r="H11338">
            <v>32.78</v>
          </cell>
          <cell r="I11338" t="str">
            <v>S</v>
          </cell>
          <cell r="J11338"/>
        </row>
        <row r="11339">
          <cell r="A11339">
            <v>902525</v>
          </cell>
          <cell r="B11339" t="str">
            <v>GROSJEAN GAMAY 750ml</v>
          </cell>
          <cell r="C11339" t="str">
            <v>Y</v>
          </cell>
          <cell r="D11339" t="str">
            <v>YS</v>
          </cell>
          <cell r="E11339" t="str">
            <v>YSE</v>
          </cell>
          <cell r="F11339">
            <v>750</v>
          </cell>
          <cell r="G11339">
            <v>902525</v>
          </cell>
          <cell r="H11339">
            <v>24.43</v>
          </cell>
          <cell r="I11339" t="str">
            <v>S</v>
          </cell>
          <cell r="J11339"/>
        </row>
        <row r="11340">
          <cell r="A11340">
            <v>900849</v>
          </cell>
          <cell r="B11340" t="str">
            <v>GROSJEAN MIXED CASE 750ml</v>
          </cell>
          <cell r="C11340" t="str">
            <v>Y</v>
          </cell>
          <cell r="D11340" t="str">
            <v>YS</v>
          </cell>
          <cell r="E11340" t="str">
            <v>YSE</v>
          </cell>
          <cell r="F11340">
            <v>750</v>
          </cell>
          <cell r="G11340">
            <v>900849</v>
          </cell>
          <cell r="H11340">
            <v>24.86</v>
          </cell>
          <cell r="I11340" t="str">
            <v>S</v>
          </cell>
          <cell r="J11340"/>
        </row>
        <row r="11341">
          <cell r="A11341">
            <v>902526</v>
          </cell>
          <cell r="B11341" t="str">
            <v>GROSJEAN PETIT ARVINE 750ml</v>
          </cell>
          <cell r="C11341" t="str">
            <v>Y</v>
          </cell>
          <cell r="D11341" t="str">
            <v>YS</v>
          </cell>
          <cell r="E11341" t="str">
            <v>YSE</v>
          </cell>
          <cell r="F11341">
            <v>750</v>
          </cell>
          <cell r="G11341">
            <v>902526</v>
          </cell>
          <cell r="H11341">
            <v>30.26</v>
          </cell>
          <cell r="I11341" t="str">
            <v>S</v>
          </cell>
          <cell r="J11341"/>
        </row>
        <row r="11342">
          <cell r="A11342">
            <v>902527</v>
          </cell>
          <cell r="B11342" t="str">
            <v>GROSJEAN PREMETTA 750ml</v>
          </cell>
          <cell r="C11342" t="str">
            <v>Y</v>
          </cell>
          <cell r="D11342" t="str">
            <v>YS</v>
          </cell>
          <cell r="E11342" t="str">
            <v>YSE</v>
          </cell>
          <cell r="F11342">
            <v>750</v>
          </cell>
          <cell r="G11342">
            <v>902527</v>
          </cell>
          <cell r="H11342">
            <v>28.57</v>
          </cell>
          <cell r="I11342" t="str">
            <v>S</v>
          </cell>
          <cell r="J11342"/>
        </row>
        <row r="11343">
          <cell r="A11343">
            <v>900112</v>
          </cell>
          <cell r="B11343" t="str">
            <v>GROSJEAN VIGNE TZERIAT 2015 750ml</v>
          </cell>
          <cell r="C11343" t="str">
            <v>Y</v>
          </cell>
          <cell r="D11343" t="str">
            <v>YS</v>
          </cell>
          <cell r="E11343" t="str">
            <v>YSE</v>
          </cell>
          <cell r="F11343">
            <v>750</v>
          </cell>
          <cell r="G11343">
            <v>900112</v>
          </cell>
          <cell r="H11343">
            <v>32.78</v>
          </cell>
          <cell r="I11343" t="str">
            <v>S</v>
          </cell>
          <cell r="J11343"/>
        </row>
        <row r="11344">
          <cell r="A11344">
            <v>917380</v>
          </cell>
          <cell r="B11344" t="str">
            <v>GROSSET WATERVALE RIESLING'07 750ml</v>
          </cell>
          <cell r="C11344" t="str">
            <v>K</v>
          </cell>
          <cell r="D11344" t="str">
            <v>KR</v>
          </cell>
          <cell r="E11344" t="str">
            <v>KRT</v>
          </cell>
          <cell r="F11344">
            <v>750</v>
          </cell>
          <cell r="G11344">
            <v>917380</v>
          </cell>
          <cell r="H11344">
            <v>28.39</v>
          </cell>
          <cell r="I11344" t="str">
            <v>X</v>
          </cell>
          <cell r="J11344"/>
        </row>
        <row r="11345">
          <cell r="A11345">
            <v>913843</v>
          </cell>
          <cell r="B11345" t="str">
            <v>GROTH CABERNET NAPA'18 750ml</v>
          </cell>
          <cell r="C11345" t="str">
            <v>P</v>
          </cell>
          <cell r="D11345" t="str">
            <v>PL</v>
          </cell>
          <cell r="E11345" t="str">
            <v>PLB</v>
          </cell>
          <cell r="F11345">
            <v>750</v>
          </cell>
          <cell r="G11345">
            <v>913843</v>
          </cell>
          <cell r="H11345">
            <v>64.989999999999995</v>
          </cell>
          <cell r="I11345" t="str">
            <v>L</v>
          </cell>
          <cell r="J11345"/>
        </row>
        <row r="11346">
          <cell r="A11346">
            <v>918094</v>
          </cell>
          <cell r="B11346" t="str">
            <v>GROTH CABERNET RESERVE'15/17 750ml</v>
          </cell>
          <cell r="C11346" t="str">
            <v>P</v>
          </cell>
          <cell r="D11346" t="str">
            <v>PL</v>
          </cell>
          <cell r="E11346" t="str">
            <v>PLB</v>
          </cell>
          <cell r="F11346">
            <v>750</v>
          </cell>
          <cell r="G11346">
            <v>918094</v>
          </cell>
          <cell r="H11346">
            <v>149.99</v>
          </cell>
          <cell r="I11346" t="str">
            <v>X</v>
          </cell>
          <cell r="J11346"/>
        </row>
        <row r="11347">
          <cell r="A11347">
            <v>471860</v>
          </cell>
          <cell r="B11347" t="str">
            <v>GROTH CABERNET RESERVE'18 750ml</v>
          </cell>
          <cell r="C11347" t="str">
            <v>P</v>
          </cell>
          <cell r="D11347" t="str">
            <v>PL</v>
          </cell>
          <cell r="E11347" t="str">
            <v>PLB</v>
          </cell>
          <cell r="F11347">
            <v>750</v>
          </cell>
          <cell r="G11347">
            <v>471860</v>
          </cell>
          <cell r="H11347">
            <v>86.4</v>
          </cell>
          <cell r="I11347" t="str">
            <v>X</v>
          </cell>
          <cell r="J11347"/>
        </row>
        <row r="11348">
          <cell r="A11348">
            <v>913842</v>
          </cell>
          <cell r="B11348" t="str">
            <v>GROTH SAUVIGNON BLANC'20/21 750ml</v>
          </cell>
          <cell r="C11348" t="str">
            <v>K</v>
          </cell>
          <cell r="D11348" t="str">
            <v>KK</v>
          </cell>
          <cell r="E11348" t="str">
            <v>KKD</v>
          </cell>
          <cell r="F11348">
            <v>750</v>
          </cell>
          <cell r="G11348">
            <v>913842</v>
          </cell>
          <cell r="H11348">
            <v>24.99</v>
          </cell>
          <cell r="I11348" t="str">
            <v>L</v>
          </cell>
          <cell r="J11348"/>
        </row>
        <row r="11349">
          <cell r="A11349">
            <v>910560</v>
          </cell>
          <cell r="B11349" t="str">
            <v>GROTTAGUMATA 18 TERRE SICILIANE NER750ml</v>
          </cell>
          <cell r="C11349" t="str">
            <v>Y</v>
          </cell>
          <cell r="D11349" t="str">
            <v>YS</v>
          </cell>
          <cell r="E11349" t="str">
            <v>YSE</v>
          </cell>
          <cell r="F11349">
            <v>750</v>
          </cell>
          <cell r="G11349">
            <v>910560</v>
          </cell>
          <cell r="H11349">
            <v>46.99</v>
          </cell>
          <cell r="I11349" t="str">
            <v>S</v>
          </cell>
          <cell r="J11349"/>
        </row>
        <row r="11350">
          <cell r="A11350">
            <v>909150</v>
          </cell>
          <cell r="B11350" t="str">
            <v>GROUNDBREAKER DARK ALE 473ml</v>
          </cell>
          <cell r="C11350" t="str">
            <v>Y</v>
          </cell>
          <cell r="D11350" t="str">
            <v>YS</v>
          </cell>
          <cell r="E11350" t="str">
            <v>YST</v>
          </cell>
          <cell r="F11350">
            <v>473</v>
          </cell>
          <cell r="G11350">
            <v>909150</v>
          </cell>
          <cell r="H11350">
            <v>3.79</v>
          </cell>
          <cell r="I11350" t="str">
            <v>S</v>
          </cell>
          <cell r="J11350"/>
        </row>
        <row r="11351">
          <cell r="A11351">
            <v>922401</v>
          </cell>
          <cell r="B11351" t="str">
            <v>GROUNDBREAKER INCLUSION PALE ALE 473ml</v>
          </cell>
          <cell r="C11351" t="str">
            <v>Y</v>
          </cell>
          <cell r="D11351" t="str">
            <v>YS</v>
          </cell>
          <cell r="E11351" t="str">
            <v>YST</v>
          </cell>
          <cell r="F11351">
            <v>473</v>
          </cell>
          <cell r="G11351">
            <v>922401</v>
          </cell>
          <cell r="H11351">
            <v>3.99</v>
          </cell>
          <cell r="I11351" t="str">
            <v>U</v>
          </cell>
          <cell r="J11351"/>
        </row>
        <row r="11352">
          <cell r="A11352">
            <v>915356</v>
          </cell>
          <cell r="B11352" t="str">
            <v>GROUNDBREAKER IPA 473ml</v>
          </cell>
          <cell r="C11352" t="str">
            <v>Y</v>
          </cell>
          <cell r="D11352" t="str">
            <v>YS</v>
          </cell>
          <cell r="E11352" t="str">
            <v>YST</v>
          </cell>
          <cell r="F11352">
            <v>473</v>
          </cell>
          <cell r="G11352">
            <v>915356</v>
          </cell>
          <cell r="H11352">
            <v>3.99</v>
          </cell>
          <cell r="I11352" t="str">
            <v>U</v>
          </cell>
          <cell r="J11352"/>
        </row>
        <row r="11353">
          <cell r="A11353">
            <v>907223</v>
          </cell>
          <cell r="B11353" t="str">
            <v>GRUET BLANC DE BLANC 750ml</v>
          </cell>
          <cell r="C11353" t="str">
            <v>Y</v>
          </cell>
          <cell r="D11353" t="str">
            <v>YS</v>
          </cell>
          <cell r="E11353" t="str">
            <v>YSE</v>
          </cell>
          <cell r="F11353">
            <v>750</v>
          </cell>
          <cell r="G11353">
            <v>907223</v>
          </cell>
          <cell r="H11353">
            <v>27.99</v>
          </cell>
          <cell r="I11353" t="str">
            <v>S</v>
          </cell>
          <cell r="J11353"/>
        </row>
        <row r="11354">
          <cell r="A11354">
            <v>907419</v>
          </cell>
          <cell r="B11354" t="str">
            <v>GRUET BLANC DE NOIRS 750ml</v>
          </cell>
          <cell r="C11354" t="str">
            <v>I</v>
          </cell>
          <cell r="D11354" t="str">
            <v>IH</v>
          </cell>
          <cell r="E11354" t="str">
            <v>IHS</v>
          </cell>
          <cell r="F11354">
            <v>750</v>
          </cell>
          <cell r="G11354">
            <v>907419</v>
          </cell>
          <cell r="H11354">
            <v>19.989999999999998</v>
          </cell>
          <cell r="I11354">
            <v>1</v>
          </cell>
          <cell r="J11354"/>
        </row>
        <row r="11355">
          <cell r="A11355">
            <v>920169</v>
          </cell>
          <cell r="B11355" t="str">
            <v>GRUET BRUT 375ml</v>
          </cell>
          <cell r="C11355" t="str">
            <v>Y</v>
          </cell>
          <cell r="D11355" t="str">
            <v>YS</v>
          </cell>
          <cell r="E11355" t="str">
            <v>YSE</v>
          </cell>
          <cell r="F11355">
            <v>375</v>
          </cell>
          <cell r="G11355">
            <v>920169</v>
          </cell>
          <cell r="H11355">
            <v>11.99</v>
          </cell>
          <cell r="I11355" t="str">
            <v>S</v>
          </cell>
          <cell r="J11355"/>
        </row>
        <row r="11356">
          <cell r="A11356">
            <v>771052</v>
          </cell>
          <cell r="B11356" t="str">
            <v>GRUET BRUT NV 750ml</v>
          </cell>
          <cell r="C11356" t="str">
            <v>I</v>
          </cell>
          <cell r="D11356" t="str">
            <v>IH</v>
          </cell>
          <cell r="E11356" t="str">
            <v>IHP</v>
          </cell>
          <cell r="F11356">
            <v>750</v>
          </cell>
          <cell r="G11356">
            <v>771052</v>
          </cell>
          <cell r="H11356">
            <v>18.989999999999998</v>
          </cell>
          <cell r="I11356">
            <v>1</v>
          </cell>
          <cell r="J11356"/>
        </row>
        <row r="11357">
          <cell r="A11357">
            <v>950469</v>
          </cell>
          <cell r="B11357" t="str">
            <v>GRUET BRUT SAUVAGE 750ml</v>
          </cell>
          <cell r="C11357" t="str">
            <v>Y</v>
          </cell>
          <cell r="D11357" t="str">
            <v>YS</v>
          </cell>
          <cell r="E11357" t="str">
            <v>YSE</v>
          </cell>
          <cell r="F11357">
            <v>750</v>
          </cell>
          <cell r="G11357">
            <v>950469</v>
          </cell>
          <cell r="H11357">
            <v>20.99</v>
          </cell>
          <cell r="I11357" t="str">
            <v>S</v>
          </cell>
          <cell r="J11357"/>
        </row>
        <row r="11358">
          <cell r="A11358">
            <v>909668</v>
          </cell>
          <cell r="B11358" t="str">
            <v>GRUET PINOT NOIR 375ml</v>
          </cell>
          <cell r="C11358" t="str">
            <v>Y</v>
          </cell>
          <cell r="D11358" t="str">
            <v>YS</v>
          </cell>
          <cell r="E11358" t="str">
            <v>YSE</v>
          </cell>
          <cell r="F11358">
            <v>375</v>
          </cell>
          <cell r="G11358">
            <v>909668</v>
          </cell>
          <cell r="H11358">
            <v>17.05</v>
          </cell>
          <cell r="I11358" t="str">
            <v>S</v>
          </cell>
          <cell r="J11358"/>
        </row>
        <row r="11359">
          <cell r="A11359">
            <v>908964</v>
          </cell>
          <cell r="B11359" t="str">
            <v>GRUET PINOT NOIR 09 750ml</v>
          </cell>
          <cell r="C11359" t="str">
            <v>Y</v>
          </cell>
          <cell r="D11359" t="str">
            <v>YS</v>
          </cell>
          <cell r="E11359" t="str">
            <v>YSE</v>
          </cell>
          <cell r="F11359">
            <v>750</v>
          </cell>
          <cell r="G11359">
            <v>908964</v>
          </cell>
          <cell r="H11359">
            <v>29.3</v>
          </cell>
          <cell r="I11359" t="str">
            <v>X</v>
          </cell>
          <cell r="J11359"/>
        </row>
        <row r="11360">
          <cell r="A11360">
            <v>908951</v>
          </cell>
          <cell r="B11360" t="str">
            <v>GRUET ROSE 750ml</v>
          </cell>
          <cell r="C11360" t="str">
            <v>I</v>
          </cell>
          <cell r="D11360" t="str">
            <v>IH</v>
          </cell>
          <cell r="E11360" t="str">
            <v>IHS</v>
          </cell>
          <cell r="F11360">
            <v>750</v>
          </cell>
          <cell r="G11360">
            <v>908951</v>
          </cell>
          <cell r="H11360">
            <v>19.989999999999998</v>
          </cell>
          <cell r="I11360">
            <v>1</v>
          </cell>
          <cell r="J11360"/>
        </row>
        <row r="11361">
          <cell r="A11361">
            <v>902352</v>
          </cell>
          <cell r="B11361" t="str">
            <v>GRUET SAUVAGE ROSE 750ml</v>
          </cell>
          <cell r="C11361" t="str">
            <v>Y</v>
          </cell>
          <cell r="D11361" t="str">
            <v>YS</v>
          </cell>
          <cell r="E11361" t="str">
            <v>YSE</v>
          </cell>
          <cell r="F11361">
            <v>750</v>
          </cell>
          <cell r="G11361">
            <v>902352</v>
          </cell>
          <cell r="H11361">
            <v>21.99</v>
          </cell>
          <cell r="I11361" t="str">
            <v>S</v>
          </cell>
          <cell r="J11361"/>
        </row>
        <row r="11362">
          <cell r="A11362">
            <v>918946</v>
          </cell>
          <cell r="B11362" t="str">
            <v>GRUNER BROTHERS BREWING DEVILITO 355ml</v>
          </cell>
          <cell r="C11362" t="str">
            <v>T</v>
          </cell>
          <cell r="D11362" t="str">
            <v>TV</v>
          </cell>
          <cell r="E11362" t="str">
            <v>TVB</v>
          </cell>
          <cell r="F11362">
            <v>355</v>
          </cell>
          <cell r="G11362">
            <v>918946</v>
          </cell>
          <cell r="H11362">
            <v>2.4900000000000002</v>
          </cell>
          <cell r="I11362">
            <v>1</v>
          </cell>
          <cell r="J11362"/>
        </row>
        <row r="11363">
          <cell r="A11363">
            <v>918944</v>
          </cell>
          <cell r="B11363" t="str">
            <v>GRUNER BROTHERS SEASONAL LINE 355ml</v>
          </cell>
          <cell r="C11363" t="str">
            <v>T</v>
          </cell>
          <cell r="D11363" t="str">
            <v>TV</v>
          </cell>
          <cell r="E11363" t="str">
            <v>TVB</v>
          </cell>
          <cell r="F11363">
            <v>355</v>
          </cell>
          <cell r="G11363">
            <v>918944</v>
          </cell>
          <cell r="H11363">
            <v>2.4900000000000002</v>
          </cell>
          <cell r="I11363">
            <v>1</v>
          </cell>
          <cell r="J11363"/>
        </row>
        <row r="11364">
          <cell r="A11364">
            <v>949561</v>
          </cell>
          <cell r="B11364" t="str">
            <v>GRUNER VETLINER BERGBRUNDLMAYER 375ml</v>
          </cell>
          <cell r="C11364" t="str">
            <v>Y</v>
          </cell>
          <cell r="D11364" t="str">
            <v>YS</v>
          </cell>
          <cell r="E11364" t="str">
            <v>YSE</v>
          </cell>
          <cell r="F11364">
            <v>375</v>
          </cell>
          <cell r="G11364">
            <v>949561</v>
          </cell>
          <cell r="H11364">
            <v>20.02</v>
          </cell>
          <cell r="I11364" t="str">
            <v>S</v>
          </cell>
          <cell r="J11364"/>
        </row>
        <row r="11365">
          <cell r="A11365">
            <v>948833</v>
          </cell>
          <cell r="B11365" t="str">
            <v>GUACHO CLUB MALBEC 750ml</v>
          </cell>
          <cell r="C11365" t="str">
            <v>Y</v>
          </cell>
          <cell r="D11365" t="str">
            <v>YS</v>
          </cell>
          <cell r="E11365" t="str">
            <v>YSE</v>
          </cell>
          <cell r="F11365">
            <v>750</v>
          </cell>
          <cell r="G11365">
            <v>948833</v>
          </cell>
          <cell r="H11365">
            <v>11.65</v>
          </cell>
          <cell r="I11365" t="str">
            <v>S</v>
          </cell>
          <cell r="J11365"/>
        </row>
        <row r="11366">
          <cell r="A11366">
            <v>948529</v>
          </cell>
          <cell r="B11366" t="str">
            <v>GUADALMARE MAREMMA TOSCANA '11 750ml</v>
          </cell>
          <cell r="C11366" t="str">
            <v>Y</v>
          </cell>
          <cell r="D11366" t="str">
            <v>YS</v>
          </cell>
          <cell r="E11366" t="str">
            <v>YSE</v>
          </cell>
          <cell r="F11366">
            <v>750</v>
          </cell>
          <cell r="G11366">
            <v>948529</v>
          </cell>
          <cell r="H11366">
            <v>10.99</v>
          </cell>
          <cell r="I11366" t="str">
            <v>S</v>
          </cell>
          <cell r="J11366"/>
        </row>
        <row r="11367">
          <cell r="A11367">
            <v>950513</v>
          </cell>
          <cell r="B11367" t="str">
            <v>GUADO AL TASSO VERMENTINO 750ml</v>
          </cell>
          <cell r="C11367" t="str">
            <v>Y</v>
          </cell>
          <cell r="D11367" t="str">
            <v>YS</v>
          </cell>
          <cell r="E11367" t="str">
            <v>YSE</v>
          </cell>
          <cell r="F11367">
            <v>750</v>
          </cell>
          <cell r="G11367">
            <v>950513</v>
          </cell>
          <cell r="H11367">
            <v>25.4</v>
          </cell>
          <cell r="I11367" t="str">
            <v>S</v>
          </cell>
          <cell r="J11367"/>
        </row>
        <row r="11368">
          <cell r="A11368">
            <v>922450</v>
          </cell>
          <cell r="B11368" t="str">
            <v>GUARACHI NAPA VALLEY CAB SAUV 2018 750ml</v>
          </cell>
          <cell r="C11368" t="str">
            <v>Y</v>
          </cell>
          <cell r="D11368" t="str">
            <v>YS</v>
          </cell>
          <cell r="E11368" t="str">
            <v>YSE</v>
          </cell>
          <cell r="F11368">
            <v>750</v>
          </cell>
          <cell r="G11368">
            <v>922450</v>
          </cell>
          <cell r="H11368">
            <v>84.14</v>
          </cell>
          <cell r="I11368" t="str">
            <v>S</v>
          </cell>
          <cell r="J11368"/>
        </row>
        <row r="11369">
          <cell r="A11369">
            <v>948442</v>
          </cell>
          <cell r="B11369" t="str">
            <v>GUARACHI PINOT NOIR 750ml</v>
          </cell>
          <cell r="C11369" t="str">
            <v>Y</v>
          </cell>
          <cell r="D11369" t="str">
            <v>YS</v>
          </cell>
          <cell r="E11369" t="str">
            <v>YSE</v>
          </cell>
          <cell r="F11369">
            <v>750</v>
          </cell>
          <cell r="G11369">
            <v>948442</v>
          </cell>
          <cell r="H11369">
            <v>61.58</v>
          </cell>
          <cell r="I11369" t="str">
            <v>S</v>
          </cell>
          <cell r="J11369"/>
        </row>
        <row r="11370">
          <cell r="A11370">
            <v>922449</v>
          </cell>
          <cell r="B11370" t="str">
            <v>GUARACHI SUN CHASE PINOT NOIR 2018 750ml</v>
          </cell>
          <cell r="C11370" t="str">
            <v>Y</v>
          </cell>
          <cell r="D11370" t="str">
            <v>YS</v>
          </cell>
          <cell r="E11370" t="str">
            <v>YSE</v>
          </cell>
          <cell r="F11370">
            <v>750</v>
          </cell>
          <cell r="G11370">
            <v>922449</v>
          </cell>
          <cell r="H11370">
            <v>70.98</v>
          </cell>
          <cell r="I11370" t="str">
            <v>S</v>
          </cell>
          <cell r="J11370"/>
        </row>
        <row r="11371">
          <cell r="A11371">
            <v>921930</v>
          </cell>
          <cell r="B11371" t="str">
            <v>GUARDIAN CELLARS CHALK LINE RED 750ml</v>
          </cell>
          <cell r="C11371" t="str">
            <v>Y</v>
          </cell>
          <cell r="D11371" t="str">
            <v>YS</v>
          </cell>
          <cell r="E11371" t="str">
            <v>YSE</v>
          </cell>
          <cell r="F11371">
            <v>750</v>
          </cell>
          <cell r="G11371">
            <v>921930</v>
          </cell>
          <cell r="H11371">
            <v>23.36</v>
          </cell>
          <cell r="I11371" t="str">
            <v>S</v>
          </cell>
          <cell r="J11371"/>
        </row>
        <row r="11372">
          <cell r="A11372">
            <v>955650</v>
          </cell>
          <cell r="B11372" t="str">
            <v>GUEGUEN BOURGOGNE ROSE 750ml</v>
          </cell>
          <cell r="C11372" t="str">
            <v>Y</v>
          </cell>
          <cell r="D11372" t="str">
            <v>YS</v>
          </cell>
          <cell r="E11372" t="str">
            <v>YSE</v>
          </cell>
          <cell r="F11372">
            <v>750</v>
          </cell>
          <cell r="G11372">
            <v>955650</v>
          </cell>
          <cell r="H11372">
            <v>45.5</v>
          </cell>
          <cell r="I11372" t="str">
            <v>S</v>
          </cell>
          <cell r="J11372"/>
        </row>
        <row r="11373">
          <cell r="A11373">
            <v>472115</v>
          </cell>
          <cell r="B11373" t="str">
            <v>GUENOC CABERNET CA'17/18 750ml</v>
          </cell>
          <cell r="C11373" t="str">
            <v>P</v>
          </cell>
          <cell r="D11373" t="str">
            <v>PL</v>
          </cell>
          <cell r="E11373" t="str">
            <v>PLB</v>
          </cell>
          <cell r="F11373">
            <v>750</v>
          </cell>
          <cell r="G11373">
            <v>472115</v>
          </cell>
          <cell r="H11373">
            <v>4.95</v>
          </cell>
          <cell r="I11373" t="str">
            <v>X</v>
          </cell>
          <cell r="J11373"/>
        </row>
        <row r="11374">
          <cell r="A11374">
            <v>572730</v>
          </cell>
          <cell r="B11374" t="str">
            <v>GUENOC CHARD CA 750ml</v>
          </cell>
          <cell r="C11374" t="str">
            <v>K</v>
          </cell>
          <cell r="D11374" t="str">
            <v>KK</v>
          </cell>
          <cell r="E11374" t="str">
            <v>KKB</v>
          </cell>
          <cell r="F11374">
            <v>750</v>
          </cell>
          <cell r="G11374">
            <v>572730</v>
          </cell>
          <cell r="H11374">
            <v>4.95</v>
          </cell>
          <cell r="I11374" t="str">
            <v>D</v>
          </cell>
          <cell r="J11374"/>
        </row>
        <row r="11375">
          <cell r="A11375">
            <v>921193</v>
          </cell>
          <cell r="B11375" t="str">
            <v>GUENOC CLARET 750ml</v>
          </cell>
          <cell r="C11375" t="str">
            <v>Y</v>
          </cell>
          <cell r="D11375" t="str">
            <v>YS</v>
          </cell>
          <cell r="E11375" t="str">
            <v>YSE</v>
          </cell>
          <cell r="F11375">
            <v>750</v>
          </cell>
          <cell r="G11375">
            <v>921193</v>
          </cell>
          <cell r="H11375">
            <v>11.5</v>
          </cell>
          <cell r="I11375" t="str">
            <v>S</v>
          </cell>
          <cell r="J11375"/>
        </row>
        <row r="11376">
          <cell r="A11376">
            <v>946702</v>
          </cell>
          <cell r="B11376" t="str">
            <v>GUENOC CLARET 750ml</v>
          </cell>
          <cell r="C11376" t="str">
            <v>Y</v>
          </cell>
          <cell r="D11376" t="str">
            <v>YS</v>
          </cell>
          <cell r="E11376" t="str">
            <v>YSE</v>
          </cell>
          <cell r="F11376">
            <v>750</v>
          </cell>
          <cell r="G11376">
            <v>946702</v>
          </cell>
          <cell r="H11376">
            <v>11.5</v>
          </cell>
          <cell r="I11376" t="str">
            <v>S</v>
          </cell>
          <cell r="J11376"/>
        </row>
        <row r="11377">
          <cell r="A11377">
            <v>472140</v>
          </cell>
          <cell r="B11377" t="str">
            <v>GUENOC PETITE SIRAH LAKE'13/14 750ml</v>
          </cell>
          <cell r="C11377" t="str">
            <v>P</v>
          </cell>
          <cell r="D11377" t="str">
            <v>PL</v>
          </cell>
          <cell r="E11377" t="str">
            <v>PLJ</v>
          </cell>
          <cell r="F11377">
            <v>750</v>
          </cell>
          <cell r="G11377">
            <v>472140</v>
          </cell>
          <cell r="H11377">
            <v>7.64</v>
          </cell>
          <cell r="I11377" t="str">
            <v>X</v>
          </cell>
          <cell r="J11377"/>
        </row>
        <row r="11378">
          <cell r="A11378">
            <v>572735</v>
          </cell>
          <cell r="B11378" t="str">
            <v>GUENOC SAUV BLANC CA 750ml</v>
          </cell>
          <cell r="C11378" t="str">
            <v>K</v>
          </cell>
          <cell r="D11378" t="str">
            <v>KK</v>
          </cell>
          <cell r="E11378" t="str">
            <v>KKD</v>
          </cell>
          <cell r="F11378">
            <v>750</v>
          </cell>
          <cell r="G11378">
            <v>572735</v>
          </cell>
          <cell r="H11378">
            <v>9.99</v>
          </cell>
          <cell r="I11378" t="str">
            <v>D</v>
          </cell>
          <cell r="J11378"/>
        </row>
        <row r="11379">
          <cell r="A11379">
            <v>572750</v>
          </cell>
          <cell r="B11379" t="str">
            <v>GUENOC SAUV BLANC LAKE'18 750ml</v>
          </cell>
          <cell r="C11379" t="str">
            <v>K</v>
          </cell>
          <cell r="D11379" t="str">
            <v>KK</v>
          </cell>
          <cell r="E11379" t="str">
            <v>KKD</v>
          </cell>
          <cell r="F11379">
            <v>750</v>
          </cell>
          <cell r="G11379">
            <v>572750</v>
          </cell>
          <cell r="H11379">
            <v>5.38</v>
          </cell>
          <cell r="I11379" t="str">
            <v>X</v>
          </cell>
          <cell r="J11379"/>
        </row>
        <row r="11380">
          <cell r="A11380">
            <v>953376</v>
          </cell>
          <cell r="B11380" t="str">
            <v>GUIDALBERTO 15 375 ml</v>
          </cell>
          <cell r="C11380" t="str">
            <v>Y</v>
          </cell>
          <cell r="D11380" t="str">
            <v>YS</v>
          </cell>
          <cell r="E11380" t="str">
            <v>YSE</v>
          </cell>
          <cell r="F11380">
            <v>375</v>
          </cell>
          <cell r="G11380">
            <v>953376</v>
          </cell>
          <cell r="H11380">
            <v>29.42</v>
          </cell>
          <cell r="I11380" t="str">
            <v>S</v>
          </cell>
          <cell r="J11380"/>
        </row>
        <row r="11381">
          <cell r="A11381">
            <v>912633</v>
          </cell>
          <cell r="B11381" t="str">
            <v>GUIDO PORRO BAROLO VIGNA GIAN'15 750ml</v>
          </cell>
          <cell r="C11381" t="str">
            <v>Y</v>
          </cell>
          <cell r="D11381" t="str">
            <v>YS</v>
          </cell>
          <cell r="E11381" t="str">
            <v>YSE</v>
          </cell>
          <cell r="F11381">
            <v>750</v>
          </cell>
          <cell r="G11381">
            <v>912633</v>
          </cell>
          <cell r="H11381">
            <v>65.5</v>
          </cell>
          <cell r="I11381" t="str">
            <v>S</v>
          </cell>
          <cell r="J11381"/>
        </row>
        <row r="11382">
          <cell r="A11382">
            <v>912695</v>
          </cell>
          <cell r="B11382" t="str">
            <v>GUIDO PORRO BAROLO VIGNA RIOND 2016750ml</v>
          </cell>
          <cell r="C11382" t="str">
            <v>Y</v>
          </cell>
          <cell r="D11382" t="str">
            <v>YS</v>
          </cell>
          <cell r="E11382" t="str">
            <v>YSE</v>
          </cell>
          <cell r="F11382">
            <v>750</v>
          </cell>
          <cell r="G11382">
            <v>912695</v>
          </cell>
          <cell r="H11382">
            <v>219.99</v>
          </cell>
          <cell r="I11382" t="str">
            <v>S</v>
          </cell>
          <cell r="J11382"/>
        </row>
        <row r="11383">
          <cell r="A11383">
            <v>909650</v>
          </cell>
          <cell r="B11383" t="str">
            <v>GUIGAL CHATEAUNEUF DU PAPE 17 375 ml</v>
          </cell>
          <cell r="C11383" t="str">
            <v>Y</v>
          </cell>
          <cell r="D11383" t="str">
            <v>YS</v>
          </cell>
          <cell r="E11383" t="str">
            <v>YSE</v>
          </cell>
          <cell r="F11383">
            <v>375</v>
          </cell>
          <cell r="G11383">
            <v>909650</v>
          </cell>
          <cell r="H11383">
            <v>31.62</v>
          </cell>
          <cell r="I11383" t="str">
            <v>S</v>
          </cell>
          <cell r="J11383"/>
        </row>
        <row r="11384">
          <cell r="A11384">
            <v>912958</v>
          </cell>
          <cell r="B11384" t="str">
            <v>GUIGAL CHATEAUNEUF DU PAPE'17 750ml</v>
          </cell>
          <cell r="C11384" t="str">
            <v>P</v>
          </cell>
          <cell r="D11384" t="str">
            <v>PR</v>
          </cell>
          <cell r="E11384" t="str">
            <v>PRD</v>
          </cell>
          <cell r="F11384">
            <v>750</v>
          </cell>
          <cell r="G11384">
            <v>912958</v>
          </cell>
          <cell r="H11384">
            <v>61.75</v>
          </cell>
          <cell r="I11384" t="str">
            <v>L</v>
          </cell>
          <cell r="J11384"/>
        </row>
        <row r="11385">
          <cell r="A11385">
            <v>954184</v>
          </cell>
          <cell r="B11385" t="str">
            <v>GUIGAL CONDRIEU 2016 375ml</v>
          </cell>
          <cell r="C11385" t="str">
            <v>Y</v>
          </cell>
          <cell r="D11385" t="str">
            <v>YS</v>
          </cell>
          <cell r="E11385" t="str">
            <v>YSE</v>
          </cell>
          <cell r="F11385">
            <v>375</v>
          </cell>
          <cell r="G11385">
            <v>954184</v>
          </cell>
          <cell r="H11385">
            <v>34.28</v>
          </cell>
          <cell r="I11385" t="str">
            <v>S</v>
          </cell>
          <cell r="J11385"/>
        </row>
        <row r="11386">
          <cell r="A11386">
            <v>915449</v>
          </cell>
          <cell r="B11386" t="str">
            <v>GUIGAL CONDRIEU DORIANE'16 750ml</v>
          </cell>
          <cell r="C11386" t="str">
            <v>K</v>
          </cell>
          <cell r="D11386" t="str">
            <v>KR</v>
          </cell>
          <cell r="E11386" t="str">
            <v>KRD</v>
          </cell>
          <cell r="F11386">
            <v>750</v>
          </cell>
          <cell r="G11386">
            <v>915449</v>
          </cell>
          <cell r="H11386">
            <v>71.42</v>
          </cell>
          <cell r="I11386" t="str">
            <v>X</v>
          </cell>
          <cell r="J11386"/>
        </row>
        <row r="11387">
          <cell r="A11387">
            <v>904472</v>
          </cell>
          <cell r="B11387" t="str">
            <v>GUIGAL CONDRIEU'08/12 375 ml</v>
          </cell>
          <cell r="C11387" t="str">
            <v>Y</v>
          </cell>
          <cell r="D11387" t="str">
            <v>YS</v>
          </cell>
          <cell r="E11387" t="str">
            <v>YSE</v>
          </cell>
          <cell r="F11387">
            <v>375</v>
          </cell>
          <cell r="G11387">
            <v>904472</v>
          </cell>
          <cell r="H11387">
            <v>15.95</v>
          </cell>
          <cell r="I11387" t="str">
            <v>S</v>
          </cell>
          <cell r="J11387"/>
        </row>
        <row r="11388">
          <cell r="A11388">
            <v>913243</v>
          </cell>
          <cell r="B11388" t="str">
            <v>GUIGAL CONDRIEU'17 750ml</v>
          </cell>
          <cell r="C11388" t="str">
            <v>K</v>
          </cell>
          <cell r="D11388" t="str">
            <v>KR</v>
          </cell>
          <cell r="E11388" t="str">
            <v>KRD</v>
          </cell>
          <cell r="F11388">
            <v>750</v>
          </cell>
          <cell r="G11388">
            <v>913243</v>
          </cell>
          <cell r="H11388">
            <v>69.48</v>
          </cell>
          <cell r="I11388" t="str">
            <v>X</v>
          </cell>
          <cell r="J11388"/>
        </row>
        <row r="11389">
          <cell r="A11389">
            <v>949065</v>
          </cell>
          <cell r="B11389" t="str">
            <v>GUIGAL COTE ROTE LA MOULINE'10 750ml</v>
          </cell>
          <cell r="C11389" t="str">
            <v>Y</v>
          </cell>
          <cell r="D11389" t="str">
            <v>YS</v>
          </cell>
          <cell r="E11389" t="str">
            <v>YSE</v>
          </cell>
          <cell r="F11389">
            <v>750</v>
          </cell>
          <cell r="G11389">
            <v>949065</v>
          </cell>
          <cell r="H11389">
            <v>658.79</v>
          </cell>
          <cell r="I11389" t="str">
            <v>X</v>
          </cell>
          <cell r="J11389"/>
        </row>
        <row r="11390">
          <cell r="A11390">
            <v>949066</v>
          </cell>
          <cell r="B11390" t="str">
            <v>GUIGAL COTE ROTE LA TURQUE 10 750ml</v>
          </cell>
          <cell r="C11390" t="str">
            <v>Y</v>
          </cell>
          <cell r="D11390" t="str">
            <v>YS</v>
          </cell>
          <cell r="E11390" t="str">
            <v>YSE</v>
          </cell>
          <cell r="F11390">
            <v>750</v>
          </cell>
          <cell r="G11390">
            <v>949066</v>
          </cell>
          <cell r="H11390">
            <v>658.79</v>
          </cell>
          <cell r="I11390" t="str">
            <v>X</v>
          </cell>
          <cell r="J11390"/>
        </row>
        <row r="11391">
          <cell r="A11391">
            <v>954185</v>
          </cell>
          <cell r="B11391" t="str">
            <v>GUIGAL COTE ROTIE 2010 375ml</v>
          </cell>
          <cell r="C11391" t="str">
            <v>Y</v>
          </cell>
          <cell r="D11391" t="str">
            <v>YS</v>
          </cell>
          <cell r="E11391" t="str">
            <v>YSE</v>
          </cell>
          <cell r="F11391">
            <v>375</v>
          </cell>
          <cell r="G11391">
            <v>954185</v>
          </cell>
          <cell r="H11391">
            <v>40.51</v>
          </cell>
          <cell r="I11391" t="str">
            <v>S</v>
          </cell>
          <cell r="J11391"/>
        </row>
        <row r="11392">
          <cell r="A11392">
            <v>915448</v>
          </cell>
          <cell r="B11392" t="str">
            <v>GUIGAL COTE ROTIE BRN-BLND'18 750ml</v>
          </cell>
          <cell r="C11392" t="str">
            <v>P</v>
          </cell>
          <cell r="D11392" t="str">
            <v>PR</v>
          </cell>
          <cell r="E11392" t="str">
            <v>PRD</v>
          </cell>
          <cell r="F11392">
            <v>750</v>
          </cell>
          <cell r="G11392">
            <v>915448</v>
          </cell>
          <cell r="H11392">
            <v>76.989999999999995</v>
          </cell>
          <cell r="I11392" t="str">
            <v>L</v>
          </cell>
          <cell r="J11392"/>
        </row>
        <row r="11393">
          <cell r="A11393">
            <v>920322</v>
          </cell>
          <cell r="B11393" t="str">
            <v>GUIGAL COTE ROTIE BRUN ET BLONDE 375ml</v>
          </cell>
          <cell r="C11393" t="str">
            <v>Y</v>
          </cell>
          <cell r="D11393" t="str">
            <v>YS</v>
          </cell>
          <cell r="E11393" t="str">
            <v>YSE</v>
          </cell>
          <cell r="F11393">
            <v>375</v>
          </cell>
          <cell r="G11393">
            <v>920322</v>
          </cell>
          <cell r="H11393">
            <v>43.13</v>
          </cell>
          <cell r="I11393" t="str">
            <v>S</v>
          </cell>
          <cell r="J11393"/>
        </row>
        <row r="11394">
          <cell r="A11394">
            <v>913788</v>
          </cell>
          <cell r="B11394" t="str">
            <v>GUIGAL COTE ROTIE CH D'AMPUIS 2016 750ml</v>
          </cell>
          <cell r="C11394" t="str">
            <v>Y</v>
          </cell>
          <cell r="D11394" t="str">
            <v>YS</v>
          </cell>
          <cell r="E11394" t="str">
            <v>YSE</v>
          </cell>
          <cell r="F11394">
            <v>750</v>
          </cell>
          <cell r="G11394">
            <v>913788</v>
          </cell>
          <cell r="H11394">
            <v>177.83</v>
          </cell>
          <cell r="I11394" t="str">
            <v>S</v>
          </cell>
          <cell r="J11394"/>
        </row>
        <row r="11395">
          <cell r="A11395">
            <v>913795</v>
          </cell>
          <cell r="B11395" t="str">
            <v>GUIGAL COTE ROTIE CH D'AMPUIS 20161500ml</v>
          </cell>
          <cell r="C11395" t="str">
            <v>Y</v>
          </cell>
          <cell r="D11395" t="str">
            <v>YS</v>
          </cell>
          <cell r="E11395" t="str">
            <v>YSE</v>
          </cell>
          <cell r="F11395">
            <v>1500</v>
          </cell>
          <cell r="G11395">
            <v>913795</v>
          </cell>
          <cell r="H11395">
            <v>368.18</v>
          </cell>
          <cell r="I11395" t="str">
            <v>S</v>
          </cell>
          <cell r="J11395"/>
        </row>
        <row r="11396">
          <cell r="A11396">
            <v>918144</v>
          </cell>
          <cell r="B11396" t="str">
            <v>GUIGAL COTE ROTIE CH D'AMPUIS'17 750ml</v>
          </cell>
          <cell r="C11396" t="str">
            <v>P</v>
          </cell>
          <cell r="D11396" t="str">
            <v>PR</v>
          </cell>
          <cell r="E11396" t="str">
            <v>PRD</v>
          </cell>
          <cell r="F11396">
            <v>750</v>
          </cell>
          <cell r="G11396">
            <v>918144</v>
          </cell>
          <cell r="H11396">
            <v>165.99</v>
          </cell>
          <cell r="I11396" t="str">
            <v>L</v>
          </cell>
          <cell r="J11396"/>
        </row>
        <row r="11397">
          <cell r="A11397">
            <v>949070</v>
          </cell>
          <cell r="B11397" t="str">
            <v>GUIGAL COTE ROTIE CHAT D AMPUIS 07 750ml</v>
          </cell>
          <cell r="C11397" t="str">
            <v>Y</v>
          </cell>
          <cell r="D11397" t="str">
            <v>YS</v>
          </cell>
          <cell r="E11397" t="str">
            <v>YSE</v>
          </cell>
          <cell r="F11397">
            <v>750</v>
          </cell>
          <cell r="G11397">
            <v>949070</v>
          </cell>
          <cell r="H11397">
            <v>188.79</v>
          </cell>
          <cell r="I11397" t="str">
            <v>S</v>
          </cell>
          <cell r="J11397"/>
        </row>
        <row r="11398">
          <cell r="A11398">
            <v>953640</v>
          </cell>
          <cell r="B11398" t="str">
            <v>GUIGAL COTE ROTIE HERMITAGE EX ROU 750ml</v>
          </cell>
          <cell r="C11398" t="str">
            <v>Y</v>
          </cell>
          <cell r="D11398" t="str">
            <v>YS</v>
          </cell>
          <cell r="E11398" t="str">
            <v>YSE</v>
          </cell>
          <cell r="F11398">
            <v>750</v>
          </cell>
          <cell r="G11398">
            <v>953640</v>
          </cell>
          <cell r="H11398">
            <v>509.96</v>
          </cell>
          <cell r="I11398" t="str">
            <v>S</v>
          </cell>
          <cell r="J11398"/>
        </row>
        <row r="11399">
          <cell r="A11399">
            <v>953637</v>
          </cell>
          <cell r="B11399" t="str">
            <v>GUIGAL COTE ROTIE LA LANDONNE 13 750ml</v>
          </cell>
          <cell r="C11399" t="str">
            <v>Y</v>
          </cell>
          <cell r="D11399" t="str">
            <v>YS</v>
          </cell>
          <cell r="E11399" t="str">
            <v>YSE</v>
          </cell>
          <cell r="F11399">
            <v>750</v>
          </cell>
          <cell r="G11399">
            <v>953637</v>
          </cell>
          <cell r="H11399">
            <v>509.96</v>
          </cell>
          <cell r="I11399" t="str">
            <v>S</v>
          </cell>
          <cell r="J11399"/>
        </row>
        <row r="11400">
          <cell r="A11400">
            <v>955306</v>
          </cell>
          <cell r="B11400" t="str">
            <v>GUIGAL COTE ROTIE LA LANDONNE 2014 750ml</v>
          </cell>
          <cell r="C11400" t="str">
            <v>Y</v>
          </cell>
          <cell r="D11400" t="str">
            <v>YS</v>
          </cell>
          <cell r="E11400" t="str">
            <v>YSE</v>
          </cell>
          <cell r="F11400">
            <v>750</v>
          </cell>
          <cell r="G11400">
            <v>955306</v>
          </cell>
          <cell r="H11400">
            <v>509.96</v>
          </cell>
          <cell r="I11400" t="str">
            <v>S</v>
          </cell>
          <cell r="J11400"/>
        </row>
        <row r="11401">
          <cell r="A11401">
            <v>955309</v>
          </cell>
          <cell r="B11401" t="str">
            <v>GUIGAL COTE ROTIE LA LANDONNE 2015 750ml</v>
          </cell>
          <cell r="C11401" t="str">
            <v>Y</v>
          </cell>
          <cell r="D11401" t="str">
            <v>YS</v>
          </cell>
          <cell r="E11401" t="str">
            <v>YSE</v>
          </cell>
          <cell r="F11401">
            <v>750</v>
          </cell>
          <cell r="G11401">
            <v>955309</v>
          </cell>
          <cell r="H11401">
            <v>564.79</v>
          </cell>
          <cell r="I11401" t="str">
            <v>S</v>
          </cell>
          <cell r="J11401"/>
        </row>
        <row r="11402">
          <cell r="A11402">
            <v>910531</v>
          </cell>
          <cell r="B11402" t="str">
            <v>GUIGAL COTE ROTIE LA LANDONNE 2016 750ml</v>
          </cell>
          <cell r="C11402" t="str">
            <v>Y</v>
          </cell>
          <cell r="D11402" t="str">
            <v>YS</v>
          </cell>
          <cell r="E11402" t="str">
            <v>YSE</v>
          </cell>
          <cell r="F11402">
            <v>750</v>
          </cell>
          <cell r="G11402">
            <v>910531</v>
          </cell>
          <cell r="H11402">
            <v>592.99</v>
          </cell>
          <cell r="I11402" t="str">
            <v>S</v>
          </cell>
          <cell r="J11402"/>
        </row>
        <row r="11403">
          <cell r="A11403">
            <v>953639</v>
          </cell>
          <cell r="B11403" t="str">
            <v>GUIGAL COTE ROTIE LA MOULINE 13 750ml</v>
          </cell>
          <cell r="C11403" t="str">
            <v>Y</v>
          </cell>
          <cell r="D11403" t="str">
            <v>YS</v>
          </cell>
          <cell r="E11403" t="str">
            <v>YSE</v>
          </cell>
          <cell r="F11403">
            <v>750</v>
          </cell>
          <cell r="G11403">
            <v>953639</v>
          </cell>
          <cell r="H11403">
            <v>509.96</v>
          </cell>
          <cell r="I11403" t="str">
            <v>S</v>
          </cell>
          <cell r="J11403"/>
        </row>
        <row r="11404">
          <cell r="A11404">
            <v>955305</v>
          </cell>
          <cell r="B11404" t="str">
            <v>GUIGAL COTE ROTIE LA MOULINE 2014 750ml</v>
          </cell>
          <cell r="C11404" t="str">
            <v>Y</v>
          </cell>
          <cell r="D11404" t="str">
            <v>YS</v>
          </cell>
          <cell r="E11404" t="str">
            <v>YSE</v>
          </cell>
          <cell r="F11404">
            <v>750</v>
          </cell>
          <cell r="G11404">
            <v>955305</v>
          </cell>
          <cell r="H11404">
            <v>509.96</v>
          </cell>
          <cell r="I11404" t="str">
            <v>S</v>
          </cell>
          <cell r="J11404"/>
        </row>
        <row r="11405">
          <cell r="A11405">
            <v>955308</v>
          </cell>
          <cell r="B11405" t="str">
            <v>GUIGAL COTE ROTIE LA MOULINE 2015 750ml</v>
          </cell>
          <cell r="C11405" t="str">
            <v>Y</v>
          </cell>
          <cell r="D11405" t="str">
            <v>YS</v>
          </cell>
          <cell r="E11405" t="str">
            <v>YSE</v>
          </cell>
          <cell r="F11405">
            <v>750</v>
          </cell>
          <cell r="G11405">
            <v>955308</v>
          </cell>
          <cell r="H11405">
            <v>564.79</v>
          </cell>
          <cell r="I11405" t="str">
            <v>S</v>
          </cell>
          <cell r="J11405"/>
        </row>
        <row r="11406">
          <cell r="A11406">
            <v>910532</v>
          </cell>
          <cell r="B11406" t="str">
            <v>GUIGAL COTE ROTIE LA MOULINE 2016 750ml</v>
          </cell>
          <cell r="C11406" t="str">
            <v>Y</v>
          </cell>
          <cell r="D11406" t="str">
            <v>YS</v>
          </cell>
          <cell r="E11406" t="str">
            <v>YSE</v>
          </cell>
          <cell r="F11406">
            <v>750</v>
          </cell>
          <cell r="G11406">
            <v>910532</v>
          </cell>
          <cell r="H11406">
            <v>592.99</v>
          </cell>
          <cell r="I11406" t="str">
            <v>S</v>
          </cell>
          <cell r="J11406"/>
        </row>
        <row r="11407">
          <cell r="A11407">
            <v>953638</v>
          </cell>
          <cell r="B11407" t="str">
            <v>GUIGAL COTE ROTIE LA TURQUE 13 750ml</v>
          </cell>
          <cell r="C11407" t="str">
            <v>Y</v>
          </cell>
          <cell r="D11407" t="str">
            <v>YS</v>
          </cell>
          <cell r="E11407" t="str">
            <v>YSE</v>
          </cell>
          <cell r="F11407">
            <v>750</v>
          </cell>
          <cell r="G11407">
            <v>953638</v>
          </cell>
          <cell r="H11407">
            <v>509.96</v>
          </cell>
          <cell r="I11407" t="str">
            <v>S</v>
          </cell>
          <cell r="J11407"/>
        </row>
        <row r="11408">
          <cell r="A11408">
            <v>955304</v>
          </cell>
          <cell r="B11408" t="str">
            <v>GUIGAL COTE ROTIE LA TURQUE 2014 750ml</v>
          </cell>
          <cell r="C11408" t="str">
            <v>Y</v>
          </cell>
          <cell r="D11408" t="str">
            <v>YS</v>
          </cell>
          <cell r="E11408" t="str">
            <v>YSE</v>
          </cell>
          <cell r="F11408">
            <v>750</v>
          </cell>
          <cell r="G11408">
            <v>955304</v>
          </cell>
          <cell r="H11408">
            <v>509.96</v>
          </cell>
          <cell r="I11408" t="str">
            <v>S</v>
          </cell>
          <cell r="J11408"/>
        </row>
        <row r="11409">
          <cell r="A11409">
            <v>955307</v>
          </cell>
          <cell r="B11409" t="str">
            <v>GUIGAL COTE ROTIE LA TURQUE 2015 750ml</v>
          </cell>
          <cell r="C11409" t="str">
            <v>Y</v>
          </cell>
          <cell r="D11409" t="str">
            <v>YS</v>
          </cell>
          <cell r="E11409" t="str">
            <v>YSE</v>
          </cell>
          <cell r="F11409">
            <v>750</v>
          </cell>
          <cell r="G11409">
            <v>955307</v>
          </cell>
          <cell r="H11409">
            <v>564.79</v>
          </cell>
          <cell r="I11409" t="str">
            <v>S</v>
          </cell>
          <cell r="J11409"/>
        </row>
        <row r="11410">
          <cell r="A11410">
            <v>910530</v>
          </cell>
          <cell r="B11410" t="str">
            <v>GUIGAL COTE ROTIE LA TURQUE 2016 750ml</v>
          </cell>
          <cell r="C11410" t="str">
            <v>Y</v>
          </cell>
          <cell r="D11410" t="str">
            <v>YS</v>
          </cell>
          <cell r="E11410" t="str">
            <v>YSE</v>
          </cell>
          <cell r="F11410">
            <v>750</v>
          </cell>
          <cell r="G11410">
            <v>910530</v>
          </cell>
          <cell r="H11410">
            <v>592.99</v>
          </cell>
          <cell r="I11410" t="str">
            <v>S</v>
          </cell>
          <cell r="J11410"/>
        </row>
        <row r="11411">
          <cell r="A11411">
            <v>949067</v>
          </cell>
          <cell r="B11411" t="str">
            <v>GUIGAL COTE ROTIE LAMOULINE 08 750ml</v>
          </cell>
          <cell r="C11411" t="str">
            <v>Y</v>
          </cell>
          <cell r="D11411" t="str">
            <v>YS</v>
          </cell>
          <cell r="E11411" t="str">
            <v>YSE</v>
          </cell>
          <cell r="F11411">
            <v>750</v>
          </cell>
          <cell r="G11411">
            <v>949067</v>
          </cell>
          <cell r="H11411">
            <v>368.96</v>
          </cell>
          <cell r="I11411" t="str">
            <v>S</v>
          </cell>
          <cell r="J11411"/>
        </row>
        <row r="11412">
          <cell r="A11412">
            <v>913935</v>
          </cell>
          <cell r="B11412" t="str">
            <v>GUIGAL COTE ROTIE LANDONNE'05 750ml</v>
          </cell>
          <cell r="C11412" t="str">
            <v>P</v>
          </cell>
          <cell r="D11412" t="str">
            <v>PR</v>
          </cell>
          <cell r="E11412" t="str">
            <v>PRD</v>
          </cell>
          <cell r="F11412">
            <v>750</v>
          </cell>
          <cell r="G11412">
            <v>913935</v>
          </cell>
          <cell r="H11412">
            <v>388.08</v>
          </cell>
          <cell r="I11412" t="str">
            <v>U</v>
          </cell>
          <cell r="J11412"/>
        </row>
        <row r="11413">
          <cell r="A11413">
            <v>949068</v>
          </cell>
          <cell r="B11413" t="str">
            <v>GUIGAL COTE ROTIE LATURQUE 08 750ml</v>
          </cell>
          <cell r="C11413" t="str">
            <v>Y</v>
          </cell>
          <cell r="D11413" t="str">
            <v>YS</v>
          </cell>
          <cell r="E11413" t="str">
            <v>YSE</v>
          </cell>
          <cell r="F11413">
            <v>750</v>
          </cell>
          <cell r="G11413">
            <v>949068</v>
          </cell>
          <cell r="H11413">
            <v>368.96</v>
          </cell>
          <cell r="I11413" t="str">
            <v>S</v>
          </cell>
          <cell r="J11413"/>
        </row>
        <row r="11414">
          <cell r="A11414">
            <v>913936</v>
          </cell>
          <cell r="B11414" t="str">
            <v>GUIGAL COTE ROTIE MOULINE'05 750ml</v>
          </cell>
          <cell r="C11414" t="str">
            <v>P</v>
          </cell>
          <cell r="D11414" t="str">
            <v>PR</v>
          </cell>
          <cell r="E11414" t="str">
            <v>PRD</v>
          </cell>
          <cell r="F11414">
            <v>750</v>
          </cell>
          <cell r="G11414">
            <v>913936</v>
          </cell>
          <cell r="H11414">
            <v>388.08</v>
          </cell>
          <cell r="I11414" t="str">
            <v>U</v>
          </cell>
          <cell r="J11414"/>
        </row>
        <row r="11415">
          <cell r="A11415">
            <v>913934</v>
          </cell>
          <cell r="B11415" t="str">
            <v>GUIGAL COTE ROTIE TURQUE'05 750ml</v>
          </cell>
          <cell r="C11415" t="str">
            <v>P</v>
          </cell>
          <cell r="D11415" t="str">
            <v>PR</v>
          </cell>
          <cell r="E11415" t="str">
            <v>PRD</v>
          </cell>
          <cell r="F11415">
            <v>750</v>
          </cell>
          <cell r="G11415">
            <v>913934</v>
          </cell>
          <cell r="H11415">
            <v>388.08</v>
          </cell>
          <cell r="I11415" t="str">
            <v>U</v>
          </cell>
          <cell r="J11415"/>
        </row>
        <row r="11416">
          <cell r="A11416">
            <v>909651</v>
          </cell>
          <cell r="B11416" t="str">
            <v>GUIGAL COTES DU RHONE '1 375ml</v>
          </cell>
          <cell r="C11416" t="str">
            <v>Y</v>
          </cell>
          <cell r="D11416" t="str">
            <v>YS</v>
          </cell>
          <cell r="E11416" t="str">
            <v>YSE</v>
          </cell>
          <cell r="F11416">
            <v>375</v>
          </cell>
          <cell r="G11416">
            <v>909651</v>
          </cell>
          <cell r="H11416">
            <v>10.08</v>
          </cell>
          <cell r="I11416" t="str">
            <v>S</v>
          </cell>
          <cell r="J11416"/>
        </row>
        <row r="11417">
          <cell r="A11417">
            <v>911340</v>
          </cell>
          <cell r="B11417" t="str">
            <v>GUIGAL COTES DU RHONE BL'20 750ml</v>
          </cell>
          <cell r="C11417" t="str">
            <v>K</v>
          </cell>
          <cell r="D11417" t="str">
            <v>KR</v>
          </cell>
          <cell r="E11417" t="str">
            <v>KRD</v>
          </cell>
          <cell r="F11417">
            <v>750</v>
          </cell>
          <cell r="G11417">
            <v>911340</v>
          </cell>
          <cell r="H11417">
            <v>18.489999999999998</v>
          </cell>
          <cell r="I11417" t="str">
            <v>L</v>
          </cell>
          <cell r="J11417"/>
        </row>
        <row r="11418">
          <cell r="A11418">
            <v>912250</v>
          </cell>
          <cell r="B11418" t="str">
            <v>GUIGAL COTES DU RHONE ROSÃ‰'21 750ml</v>
          </cell>
          <cell r="C11418" t="str">
            <v>M</v>
          </cell>
          <cell r="D11418" t="str">
            <v>MP</v>
          </cell>
          <cell r="E11418" t="str">
            <v>MPQ</v>
          </cell>
          <cell r="F11418">
            <v>750</v>
          </cell>
          <cell r="G11418">
            <v>912250</v>
          </cell>
          <cell r="H11418">
            <v>18.489999999999998</v>
          </cell>
          <cell r="I11418" t="str">
            <v>L</v>
          </cell>
          <cell r="J11418"/>
        </row>
        <row r="11419">
          <cell r="A11419">
            <v>282390</v>
          </cell>
          <cell r="B11419" t="str">
            <v>GUIGAL COTES DU RHONE'17/18 750ml</v>
          </cell>
          <cell r="C11419" t="str">
            <v>P</v>
          </cell>
          <cell r="D11419" t="str">
            <v>PR</v>
          </cell>
          <cell r="E11419" t="str">
            <v>PRD</v>
          </cell>
          <cell r="F11419">
            <v>750</v>
          </cell>
          <cell r="G11419">
            <v>282390</v>
          </cell>
          <cell r="H11419">
            <v>18.989999999999998</v>
          </cell>
          <cell r="I11419" t="str">
            <v>L</v>
          </cell>
          <cell r="J11419"/>
        </row>
        <row r="11420">
          <cell r="A11420">
            <v>906823</v>
          </cell>
          <cell r="B11420" t="str">
            <v>GUIGAL CROZES HERMITAGE'18 750ml</v>
          </cell>
          <cell r="C11420" t="str">
            <v>P</v>
          </cell>
          <cell r="D11420" t="str">
            <v>PR</v>
          </cell>
          <cell r="E11420" t="str">
            <v>PRD</v>
          </cell>
          <cell r="F11420">
            <v>750</v>
          </cell>
          <cell r="G11420">
            <v>906823</v>
          </cell>
          <cell r="H11420">
            <v>33.99</v>
          </cell>
          <cell r="I11420" t="str">
            <v>L</v>
          </cell>
          <cell r="J11420"/>
        </row>
        <row r="11421">
          <cell r="A11421">
            <v>949069</v>
          </cell>
          <cell r="B11421" t="str">
            <v>GUIGAL ERMITAGE EX VOTO 07 750ml</v>
          </cell>
          <cell r="C11421" t="str">
            <v>Y</v>
          </cell>
          <cell r="D11421" t="str">
            <v>YS</v>
          </cell>
          <cell r="E11421" t="str">
            <v>YSE</v>
          </cell>
          <cell r="F11421">
            <v>750</v>
          </cell>
          <cell r="G11421">
            <v>949069</v>
          </cell>
          <cell r="H11421">
            <v>470.79</v>
          </cell>
          <cell r="I11421" t="str">
            <v>S</v>
          </cell>
          <cell r="J11421"/>
        </row>
        <row r="11422">
          <cell r="A11422">
            <v>913171</v>
          </cell>
          <cell r="B11422" t="str">
            <v>GUIGAL GIGONDAS'18 750ml</v>
          </cell>
          <cell r="C11422" t="str">
            <v>P</v>
          </cell>
          <cell r="D11422" t="str">
            <v>PR</v>
          </cell>
          <cell r="E11422" t="str">
            <v>PRD</v>
          </cell>
          <cell r="F11422">
            <v>750</v>
          </cell>
          <cell r="G11422">
            <v>913171</v>
          </cell>
          <cell r="H11422">
            <v>41.49</v>
          </cell>
          <cell r="I11422" t="str">
            <v>L</v>
          </cell>
          <cell r="J11422"/>
        </row>
        <row r="11423">
          <cell r="A11423">
            <v>915700</v>
          </cell>
          <cell r="B11423" t="str">
            <v>GUIGAL HERMITAGE BLANC'06 750ml</v>
          </cell>
          <cell r="C11423" t="str">
            <v>K</v>
          </cell>
          <cell r="D11423" t="str">
            <v>KR</v>
          </cell>
          <cell r="E11423" t="str">
            <v>KRD</v>
          </cell>
          <cell r="F11423">
            <v>750</v>
          </cell>
          <cell r="G11423">
            <v>915700</v>
          </cell>
          <cell r="H11423">
            <v>63.86</v>
          </cell>
          <cell r="I11423" t="str">
            <v>U</v>
          </cell>
          <cell r="J11423"/>
        </row>
        <row r="11424">
          <cell r="A11424">
            <v>910534</v>
          </cell>
          <cell r="B11424" t="str">
            <v>GUIGAL HERMITAGE EXVOTO BLANC 2016 750ml</v>
          </cell>
          <cell r="C11424" t="str">
            <v>Y</v>
          </cell>
          <cell r="D11424" t="str">
            <v>YS</v>
          </cell>
          <cell r="E11424" t="str">
            <v>YSE</v>
          </cell>
          <cell r="F11424">
            <v>750</v>
          </cell>
          <cell r="G11424">
            <v>910534</v>
          </cell>
          <cell r="H11424">
            <v>282.79000000000002</v>
          </cell>
          <cell r="I11424" t="str">
            <v>S</v>
          </cell>
          <cell r="J11424"/>
        </row>
        <row r="11425">
          <cell r="A11425">
            <v>910533</v>
          </cell>
          <cell r="B11425" t="str">
            <v>GUIGAL HERMITAGE EXVOTO ROUGE 2016 750ml</v>
          </cell>
          <cell r="C11425" t="str">
            <v>Y</v>
          </cell>
          <cell r="D11425" t="str">
            <v>YS</v>
          </cell>
          <cell r="E11425" t="str">
            <v>YSE</v>
          </cell>
          <cell r="F11425">
            <v>750</v>
          </cell>
          <cell r="G11425">
            <v>910533</v>
          </cell>
          <cell r="H11425">
            <v>592.99</v>
          </cell>
          <cell r="I11425" t="str">
            <v>S</v>
          </cell>
          <cell r="J11425"/>
        </row>
        <row r="11426">
          <cell r="A11426">
            <v>948023</v>
          </cell>
          <cell r="B11426" t="str">
            <v>GUIGAL ST JOE LIEU DIT BLANC'12 750ml</v>
          </cell>
          <cell r="C11426" t="str">
            <v>Y</v>
          </cell>
          <cell r="D11426" t="str">
            <v>YS</v>
          </cell>
          <cell r="E11426" t="str">
            <v>YSE</v>
          </cell>
          <cell r="F11426">
            <v>750</v>
          </cell>
          <cell r="G11426">
            <v>948023</v>
          </cell>
          <cell r="H11426">
            <v>72.23</v>
          </cell>
          <cell r="I11426" t="str">
            <v>S</v>
          </cell>
          <cell r="J11426"/>
        </row>
        <row r="11427">
          <cell r="A11427">
            <v>913872</v>
          </cell>
          <cell r="B11427" t="str">
            <v>GUIGAL ST JOSEPH LIEU ROUGE 2017 750ml</v>
          </cell>
          <cell r="C11427" t="str">
            <v>Y</v>
          </cell>
          <cell r="D11427" t="str">
            <v>YS</v>
          </cell>
          <cell r="E11427" t="str">
            <v>YSE</v>
          </cell>
          <cell r="F11427">
            <v>750</v>
          </cell>
          <cell r="G11427">
            <v>913872</v>
          </cell>
          <cell r="H11427">
            <v>63.46</v>
          </cell>
          <cell r="I11427" t="str">
            <v>S</v>
          </cell>
          <cell r="J11427"/>
        </row>
        <row r="11428">
          <cell r="A11428">
            <v>917382</v>
          </cell>
          <cell r="B11428" t="str">
            <v>GUIGAL ST JOSEPH'18/19 750ml</v>
          </cell>
          <cell r="C11428" t="str">
            <v>P</v>
          </cell>
          <cell r="D11428" t="str">
            <v>PR</v>
          </cell>
          <cell r="E11428" t="str">
            <v>PRD</v>
          </cell>
          <cell r="F11428">
            <v>750</v>
          </cell>
          <cell r="G11428">
            <v>917382</v>
          </cell>
          <cell r="H11428">
            <v>35.49</v>
          </cell>
          <cell r="I11428" t="str">
            <v>L</v>
          </cell>
          <cell r="J11428"/>
        </row>
        <row r="11429">
          <cell r="A11429">
            <v>909227</v>
          </cell>
          <cell r="B11429" t="str">
            <v>GUILLON PAINTURAUD RENAISSANCE 750ml</v>
          </cell>
          <cell r="C11429" t="str">
            <v>Y</v>
          </cell>
          <cell r="D11429" t="str">
            <v>YS</v>
          </cell>
          <cell r="E11429" t="str">
            <v>YSE</v>
          </cell>
          <cell r="F11429">
            <v>750</v>
          </cell>
          <cell r="G11429">
            <v>909227</v>
          </cell>
          <cell r="H11429">
            <v>405.12</v>
          </cell>
          <cell r="I11429" t="str">
            <v>S</v>
          </cell>
          <cell r="J11429"/>
        </row>
        <row r="11430">
          <cell r="A11430">
            <v>915486</v>
          </cell>
          <cell r="B11430" t="str">
            <v>GUILLOT COGNAC XO 750ml</v>
          </cell>
          <cell r="C11430" t="str">
            <v>A</v>
          </cell>
          <cell r="D11430" t="str">
            <v>AT</v>
          </cell>
          <cell r="E11430" t="str">
            <v>ATG</v>
          </cell>
          <cell r="F11430">
            <v>750</v>
          </cell>
          <cell r="G11430">
            <v>915486</v>
          </cell>
          <cell r="H11430">
            <v>28.73</v>
          </cell>
          <cell r="I11430" t="str">
            <v>U</v>
          </cell>
          <cell r="J11430"/>
        </row>
        <row r="11431">
          <cell r="A11431">
            <v>954731</v>
          </cell>
          <cell r="B11431" t="str">
            <v>GUILOTERIE SAUMER BLANC ELEGANCE 750ml</v>
          </cell>
          <cell r="C11431" t="str">
            <v>Y</v>
          </cell>
          <cell r="D11431" t="str">
            <v>YS</v>
          </cell>
          <cell r="E11431" t="str">
            <v>YSE</v>
          </cell>
          <cell r="F11431">
            <v>750</v>
          </cell>
          <cell r="G11431">
            <v>954731</v>
          </cell>
          <cell r="H11431">
            <v>20.62</v>
          </cell>
          <cell r="I11431" t="str">
            <v>S</v>
          </cell>
          <cell r="J11431"/>
        </row>
        <row r="11432">
          <cell r="A11432">
            <v>953956</v>
          </cell>
          <cell r="B11432" t="str">
            <v>GUIMARO BLANCO 750ml</v>
          </cell>
          <cell r="C11432" t="str">
            <v>Y</v>
          </cell>
          <cell r="D11432" t="str">
            <v>YS</v>
          </cell>
          <cell r="E11432" t="str">
            <v>YSE</v>
          </cell>
          <cell r="F11432">
            <v>750</v>
          </cell>
          <cell r="G11432">
            <v>953956</v>
          </cell>
          <cell r="H11432">
            <v>19.91</v>
          </cell>
          <cell r="I11432" t="str">
            <v>S</v>
          </cell>
          <cell r="J11432"/>
        </row>
        <row r="11433">
          <cell r="A11433">
            <v>954106</v>
          </cell>
          <cell r="B11433" t="str">
            <v>GUIMARO CEPAS VIEJAS BLANCO 750ml</v>
          </cell>
          <cell r="C11433" t="str">
            <v>Y</v>
          </cell>
          <cell r="D11433" t="str">
            <v>YS</v>
          </cell>
          <cell r="E11433" t="str">
            <v>YSE</v>
          </cell>
          <cell r="F11433">
            <v>750</v>
          </cell>
          <cell r="G11433">
            <v>954106</v>
          </cell>
          <cell r="H11433">
            <v>26.87</v>
          </cell>
          <cell r="I11433" t="str">
            <v>U</v>
          </cell>
          <cell r="J11433"/>
        </row>
        <row r="11434">
          <cell r="A11434">
            <v>953957</v>
          </cell>
          <cell r="B11434" t="str">
            <v>GUIMARO TINTO 750ml</v>
          </cell>
          <cell r="C11434" t="str">
            <v>Y</v>
          </cell>
          <cell r="D11434" t="str">
            <v>YS</v>
          </cell>
          <cell r="E11434" t="str">
            <v>YSE</v>
          </cell>
          <cell r="F11434">
            <v>750</v>
          </cell>
          <cell r="G11434">
            <v>953957</v>
          </cell>
          <cell r="H11434">
            <v>18.03</v>
          </cell>
          <cell r="I11434" t="str">
            <v>S</v>
          </cell>
          <cell r="J11434"/>
        </row>
        <row r="11435">
          <cell r="A11435">
            <v>367337</v>
          </cell>
          <cell r="B11435" t="str">
            <v>GUINIGI PINOT GRIGIO 750ml</v>
          </cell>
          <cell r="C11435" t="str">
            <v>K</v>
          </cell>
          <cell r="D11435" t="str">
            <v>KR</v>
          </cell>
          <cell r="E11435" t="str">
            <v>KRK</v>
          </cell>
          <cell r="F11435">
            <v>750</v>
          </cell>
          <cell r="G11435">
            <v>367337</v>
          </cell>
          <cell r="H11435">
            <v>13.99</v>
          </cell>
          <cell r="I11435">
            <v>1</v>
          </cell>
          <cell r="J11435"/>
        </row>
        <row r="11436">
          <cell r="A11436">
            <v>948502</v>
          </cell>
          <cell r="B11436" t="str">
            <v>GUINNESS 1759 750ml</v>
          </cell>
          <cell r="C11436" t="str">
            <v>T</v>
          </cell>
          <cell r="D11436" t="str">
            <v>TN</v>
          </cell>
          <cell r="E11436" t="str">
            <v>TNU</v>
          </cell>
          <cell r="F11436">
            <v>750</v>
          </cell>
          <cell r="G11436">
            <v>948502</v>
          </cell>
          <cell r="H11436">
            <v>35.42</v>
          </cell>
          <cell r="I11436" t="str">
            <v>X</v>
          </cell>
          <cell r="J11436"/>
        </row>
        <row r="11437">
          <cell r="A11437">
            <v>954875</v>
          </cell>
          <cell r="B11437" t="str">
            <v>GUINNESS BULLEIT BOURBON STOUT 330ml</v>
          </cell>
          <cell r="C11437" t="str">
            <v>Y</v>
          </cell>
          <cell r="D11437" t="str">
            <v>YS</v>
          </cell>
          <cell r="E11437" t="str">
            <v>YST</v>
          </cell>
          <cell r="F11437">
            <v>330</v>
          </cell>
          <cell r="G11437">
            <v>954875</v>
          </cell>
          <cell r="H11437">
            <v>7.99</v>
          </cell>
          <cell r="I11437" t="str">
            <v>U</v>
          </cell>
          <cell r="J11437"/>
        </row>
        <row r="11438">
          <cell r="A11438">
            <v>989125</v>
          </cell>
          <cell r="B11438" t="str">
            <v>GUINNESS EXTRA STOUT 355ml</v>
          </cell>
          <cell r="C11438" t="str">
            <v>T</v>
          </cell>
          <cell r="D11438" t="str">
            <v>TN</v>
          </cell>
          <cell r="E11438" t="str">
            <v>TNP</v>
          </cell>
          <cell r="F11438">
            <v>355</v>
          </cell>
          <cell r="G11438">
            <v>989125</v>
          </cell>
          <cell r="H11438">
            <v>2.4900000000000002</v>
          </cell>
          <cell r="I11438">
            <v>1</v>
          </cell>
          <cell r="J11438"/>
        </row>
        <row r="11439">
          <cell r="A11439">
            <v>989326</v>
          </cell>
          <cell r="B11439" t="str">
            <v>GUINNESS FOREIGN EXTRA STOUT 330ml</v>
          </cell>
          <cell r="C11439" t="str">
            <v>T</v>
          </cell>
          <cell r="D11439" t="str">
            <v>TN</v>
          </cell>
          <cell r="E11439" t="str">
            <v>TNP</v>
          </cell>
          <cell r="F11439">
            <v>330</v>
          </cell>
          <cell r="G11439">
            <v>989326</v>
          </cell>
          <cell r="H11439">
            <v>3.16</v>
          </cell>
          <cell r="I11439" t="str">
            <v>U</v>
          </cell>
          <cell r="J11439"/>
        </row>
        <row r="11440">
          <cell r="A11440">
            <v>380624</v>
          </cell>
          <cell r="B11440" t="str">
            <v>GUISEPPE FRANCESCO ROSSO 750ml</v>
          </cell>
          <cell r="C11440" t="str">
            <v>Y</v>
          </cell>
          <cell r="D11440" t="str">
            <v>YS</v>
          </cell>
          <cell r="E11440" t="str">
            <v>YSE</v>
          </cell>
          <cell r="F11440">
            <v>750</v>
          </cell>
          <cell r="G11440">
            <v>380624</v>
          </cell>
          <cell r="H11440">
            <v>16.989999999999998</v>
          </cell>
          <cell r="I11440" t="str">
            <v>S</v>
          </cell>
          <cell r="J11440"/>
        </row>
        <row r="11441">
          <cell r="A11441">
            <v>380626</v>
          </cell>
          <cell r="B11441" t="str">
            <v>GUISEPPE FRANCESCO ROSSO RSV LECC 750ml</v>
          </cell>
          <cell r="C11441" t="str">
            <v>Y</v>
          </cell>
          <cell r="D11441" t="str">
            <v>YS</v>
          </cell>
          <cell r="E11441" t="str">
            <v>YSE</v>
          </cell>
          <cell r="F11441">
            <v>750</v>
          </cell>
          <cell r="G11441">
            <v>380626</v>
          </cell>
          <cell r="H11441">
            <v>29.99</v>
          </cell>
          <cell r="I11441" t="str">
            <v>S</v>
          </cell>
          <cell r="J11441"/>
        </row>
        <row r="11442">
          <cell r="A11442">
            <v>914044</v>
          </cell>
          <cell r="B11442" t="str">
            <v>GULDEN DRAAK 330ml</v>
          </cell>
          <cell r="C11442" t="str">
            <v>T</v>
          </cell>
          <cell r="D11442" t="str">
            <v>TN</v>
          </cell>
          <cell r="E11442" t="str">
            <v>TNI</v>
          </cell>
          <cell r="F11442">
            <v>330</v>
          </cell>
          <cell r="G11442">
            <v>914044</v>
          </cell>
          <cell r="H11442">
            <v>5.79</v>
          </cell>
          <cell r="I11442" t="str">
            <v>S</v>
          </cell>
          <cell r="J11442"/>
        </row>
        <row r="11443">
          <cell r="A11443">
            <v>901935</v>
          </cell>
          <cell r="B11443" t="str">
            <v>GULDEN DRAAK IMPERIAL STOUT 750ml</v>
          </cell>
          <cell r="C11443" t="str">
            <v>T</v>
          </cell>
          <cell r="D11443" t="str">
            <v>TV</v>
          </cell>
          <cell r="E11443" t="str">
            <v>TVU</v>
          </cell>
          <cell r="F11443">
            <v>750</v>
          </cell>
          <cell r="G11443">
            <v>901935</v>
          </cell>
          <cell r="H11443">
            <v>15.4</v>
          </cell>
          <cell r="I11443" t="str">
            <v>D</v>
          </cell>
          <cell r="J11443"/>
        </row>
        <row r="11444">
          <cell r="A11444">
            <v>949179</v>
          </cell>
          <cell r="B11444" t="str">
            <v>GULDEN DRAK QUAD 9000 331ml</v>
          </cell>
          <cell r="C11444" t="str">
            <v>Y</v>
          </cell>
          <cell r="D11444" t="str">
            <v>YS</v>
          </cell>
          <cell r="E11444" t="str">
            <v>YST</v>
          </cell>
          <cell r="F11444">
            <v>331</v>
          </cell>
          <cell r="G11444">
            <v>949179</v>
          </cell>
          <cell r="H11444">
            <v>6.32</v>
          </cell>
          <cell r="I11444" t="str">
            <v>S</v>
          </cell>
          <cell r="J11444"/>
        </row>
        <row r="11445">
          <cell r="A11445">
            <v>955059</v>
          </cell>
          <cell r="B11445" t="str">
            <v>GULFI BUFALEFJ'16 750ML 750ml</v>
          </cell>
          <cell r="C11445" t="str">
            <v>Y</v>
          </cell>
          <cell r="D11445" t="str">
            <v>YS</v>
          </cell>
          <cell r="E11445" t="str">
            <v>YSE</v>
          </cell>
          <cell r="F11445">
            <v>750</v>
          </cell>
          <cell r="G11445">
            <v>955059</v>
          </cell>
          <cell r="H11445">
            <v>57.58</v>
          </cell>
          <cell r="I11445" t="str">
            <v>S</v>
          </cell>
          <cell r="J11445"/>
        </row>
        <row r="11446">
          <cell r="A11446">
            <v>955062</v>
          </cell>
          <cell r="B11446" t="str">
            <v>GULFI CARICANTI 2015 750ml</v>
          </cell>
          <cell r="C11446" t="str">
            <v>Y</v>
          </cell>
          <cell r="D11446" t="str">
            <v>YS</v>
          </cell>
          <cell r="E11446" t="str">
            <v>YSE</v>
          </cell>
          <cell r="F11446">
            <v>750</v>
          </cell>
          <cell r="G11446">
            <v>955062</v>
          </cell>
          <cell r="H11446">
            <v>35.96</v>
          </cell>
          <cell r="I11446" t="str">
            <v>S</v>
          </cell>
          <cell r="J11446"/>
        </row>
        <row r="11447">
          <cell r="A11447">
            <v>921852</v>
          </cell>
          <cell r="B11447" t="str">
            <v>GULFI CARICANTI MAGNUM 1500ml</v>
          </cell>
          <cell r="C11447" t="str">
            <v>Y</v>
          </cell>
          <cell r="D11447" t="str">
            <v>YS</v>
          </cell>
          <cell r="E11447" t="str">
            <v>YSE</v>
          </cell>
          <cell r="F11447">
            <v>1500</v>
          </cell>
          <cell r="G11447">
            <v>921852</v>
          </cell>
          <cell r="H11447">
            <v>71.290000000000006</v>
          </cell>
          <cell r="I11447" t="str">
            <v>S</v>
          </cell>
          <cell r="J11447"/>
        </row>
        <row r="11448">
          <cell r="A11448">
            <v>907594</v>
          </cell>
          <cell r="B11448" t="str">
            <v>GULFI CERASUOLO DI VITTORIA 750ml</v>
          </cell>
          <cell r="C11448" t="str">
            <v>Y</v>
          </cell>
          <cell r="D11448" t="str">
            <v>YS</v>
          </cell>
          <cell r="E11448" t="str">
            <v>YSE</v>
          </cell>
          <cell r="F11448">
            <v>750</v>
          </cell>
          <cell r="G11448">
            <v>907594</v>
          </cell>
          <cell r="H11448">
            <v>27.81</v>
          </cell>
          <cell r="I11448" t="str">
            <v>S</v>
          </cell>
          <cell r="J11448"/>
        </row>
        <row r="11449">
          <cell r="A11449">
            <v>955058</v>
          </cell>
          <cell r="B11449" t="str">
            <v>GULFI NERO BARONJ 2013 750ml</v>
          </cell>
          <cell r="C11449" t="str">
            <v>Y</v>
          </cell>
          <cell r="D11449" t="str">
            <v>YS</v>
          </cell>
          <cell r="E11449" t="str">
            <v>YSE</v>
          </cell>
          <cell r="F11449">
            <v>750</v>
          </cell>
          <cell r="G11449">
            <v>955058</v>
          </cell>
          <cell r="H11449">
            <v>36.9</v>
          </cell>
          <cell r="I11449" t="str">
            <v>S</v>
          </cell>
          <cell r="J11449"/>
        </row>
        <row r="11450">
          <cell r="A11450">
            <v>923283</v>
          </cell>
          <cell r="B11450" t="str">
            <v>GULFI NERO BARONJ MAGNUM 1500ml</v>
          </cell>
          <cell r="C11450" t="str">
            <v>Y</v>
          </cell>
          <cell r="D11450" t="str">
            <v>YS</v>
          </cell>
          <cell r="E11450" t="str">
            <v>YSE</v>
          </cell>
          <cell r="F11450">
            <v>1500</v>
          </cell>
          <cell r="G11450">
            <v>923283</v>
          </cell>
          <cell r="H11450">
            <v>92.6</v>
          </cell>
          <cell r="I11450" t="str">
            <v>S</v>
          </cell>
          <cell r="J11450"/>
        </row>
        <row r="11451">
          <cell r="A11451">
            <v>923284</v>
          </cell>
          <cell r="B11451" t="str">
            <v>GULFI NERO BUFALEFFJ MAGNUM 1500ml</v>
          </cell>
          <cell r="C11451" t="str">
            <v>Y</v>
          </cell>
          <cell r="D11451" t="str">
            <v>YS</v>
          </cell>
          <cell r="E11451" t="str">
            <v>YSE</v>
          </cell>
          <cell r="F11451">
            <v>1500</v>
          </cell>
          <cell r="G11451">
            <v>923284</v>
          </cell>
          <cell r="H11451">
            <v>127.69</v>
          </cell>
          <cell r="I11451" t="str">
            <v>S</v>
          </cell>
          <cell r="J11451"/>
        </row>
        <row r="11452">
          <cell r="A11452">
            <v>955063</v>
          </cell>
          <cell r="B11452" t="str">
            <v>GULFI NERO MACCARJ 2013 750ml</v>
          </cell>
          <cell r="C11452" t="str">
            <v>Y</v>
          </cell>
          <cell r="D11452" t="str">
            <v>YS</v>
          </cell>
          <cell r="E11452" t="str">
            <v>YSE</v>
          </cell>
          <cell r="F11452">
            <v>750</v>
          </cell>
          <cell r="G11452">
            <v>955063</v>
          </cell>
          <cell r="H11452">
            <v>50.06</v>
          </cell>
          <cell r="I11452" t="str">
            <v>S</v>
          </cell>
          <cell r="J11452"/>
        </row>
        <row r="11453">
          <cell r="A11453">
            <v>923285</v>
          </cell>
          <cell r="B11453" t="str">
            <v>GULFI NERO MACCARJ MAGNUM 1500ml</v>
          </cell>
          <cell r="C11453" t="str">
            <v>Y</v>
          </cell>
          <cell r="D11453" t="str">
            <v>YS</v>
          </cell>
          <cell r="E11453" t="str">
            <v>YSE</v>
          </cell>
          <cell r="F11453">
            <v>1500</v>
          </cell>
          <cell r="G11453">
            <v>923285</v>
          </cell>
          <cell r="H11453">
            <v>100.12</v>
          </cell>
          <cell r="I11453" t="str">
            <v>S</v>
          </cell>
          <cell r="J11453"/>
        </row>
        <row r="11454">
          <cell r="A11454">
            <v>923286</v>
          </cell>
          <cell r="B11454" t="str">
            <v>GULFI NERO SAN LORENZO MAGNUM 1500ml</v>
          </cell>
          <cell r="C11454" t="str">
            <v>Y</v>
          </cell>
          <cell r="D11454" t="str">
            <v>YS</v>
          </cell>
          <cell r="E11454" t="str">
            <v>YSE</v>
          </cell>
          <cell r="F11454">
            <v>1500</v>
          </cell>
          <cell r="G11454">
            <v>923286</v>
          </cell>
          <cell r="H11454">
            <v>149</v>
          </cell>
          <cell r="I11454" t="str">
            <v>S</v>
          </cell>
          <cell r="J11454"/>
        </row>
        <row r="11455">
          <cell r="A11455">
            <v>955061</v>
          </cell>
          <cell r="B11455" t="str">
            <v>GULFI NEROJBLEO 2015 750ml</v>
          </cell>
          <cell r="C11455" t="str">
            <v>Y</v>
          </cell>
          <cell r="D11455" t="str">
            <v>YS</v>
          </cell>
          <cell r="E11455" t="str">
            <v>YSE</v>
          </cell>
          <cell r="F11455">
            <v>750</v>
          </cell>
          <cell r="G11455">
            <v>955061</v>
          </cell>
          <cell r="H11455">
            <v>25.62</v>
          </cell>
          <cell r="I11455" t="str">
            <v>S</v>
          </cell>
          <cell r="J11455"/>
        </row>
        <row r="11456">
          <cell r="A11456">
            <v>907613</v>
          </cell>
          <cell r="B11456" t="str">
            <v>GULFI PINOT NOIR PINO 750ml</v>
          </cell>
          <cell r="C11456" t="str">
            <v>Y</v>
          </cell>
          <cell r="D11456" t="str">
            <v>YS</v>
          </cell>
          <cell r="E11456" t="str">
            <v>YSE</v>
          </cell>
          <cell r="F11456">
            <v>750</v>
          </cell>
          <cell r="G11456">
            <v>907613</v>
          </cell>
          <cell r="H11456">
            <v>91.42</v>
          </cell>
          <cell r="I11456" t="str">
            <v>S</v>
          </cell>
          <cell r="J11456"/>
        </row>
        <row r="11457">
          <cell r="A11457">
            <v>907614</v>
          </cell>
          <cell r="B11457" t="str">
            <v>GULFI RESECA NERELLO MASCALESE 750ml</v>
          </cell>
          <cell r="C11457" t="str">
            <v>Y</v>
          </cell>
          <cell r="D11457" t="str">
            <v>YS</v>
          </cell>
          <cell r="E11457" t="str">
            <v>YSE</v>
          </cell>
          <cell r="F11457">
            <v>750</v>
          </cell>
          <cell r="G11457">
            <v>907614</v>
          </cell>
          <cell r="H11457">
            <v>40.659999999999997</v>
          </cell>
          <cell r="I11457" t="str">
            <v>S</v>
          </cell>
          <cell r="J11457"/>
        </row>
        <row r="11458">
          <cell r="A11458">
            <v>955060</v>
          </cell>
          <cell r="B11458" t="str">
            <v>GULFI SAN LORENZO 2013 750ml</v>
          </cell>
          <cell r="C11458" t="str">
            <v>Y</v>
          </cell>
          <cell r="D11458" t="str">
            <v>YS</v>
          </cell>
          <cell r="E11458" t="str">
            <v>YSE</v>
          </cell>
          <cell r="F11458">
            <v>750</v>
          </cell>
          <cell r="G11458">
            <v>955060</v>
          </cell>
          <cell r="H11458">
            <v>57.58</v>
          </cell>
          <cell r="I11458" t="str">
            <v>S</v>
          </cell>
          <cell r="J11458"/>
        </row>
        <row r="11459">
          <cell r="A11459">
            <v>901927</v>
          </cell>
          <cell r="B11459" t="str">
            <v>GULFI VALCANZJRIA CHARDONNAY'19 750ml</v>
          </cell>
          <cell r="C11459" t="str">
            <v>Y</v>
          </cell>
          <cell r="D11459" t="str">
            <v>YS</v>
          </cell>
          <cell r="E11459" t="str">
            <v>YSE</v>
          </cell>
          <cell r="F11459">
            <v>750</v>
          </cell>
          <cell r="G11459">
            <v>901927</v>
          </cell>
          <cell r="H11459">
            <v>21.63</v>
          </cell>
          <cell r="I11459" t="str">
            <v>S</v>
          </cell>
          <cell r="J11459"/>
        </row>
        <row r="11460">
          <cell r="A11460">
            <v>921657</v>
          </cell>
          <cell r="B11460" t="str">
            <v>GULP HABLO ORANGE 1000ml</v>
          </cell>
          <cell r="C11460" t="str">
            <v>M</v>
          </cell>
          <cell r="D11460" t="str">
            <v>MO</v>
          </cell>
          <cell r="E11460" t="str">
            <v>MOW</v>
          </cell>
          <cell r="F11460">
            <v>1000</v>
          </cell>
          <cell r="G11460">
            <v>921657</v>
          </cell>
          <cell r="H11460">
            <v>20.99</v>
          </cell>
          <cell r="I11460" t="str">
            <v>L</v>
          </cell>
          <cell r="J11460"/>
        </row>
        <row r="11461">
          <cell r="A11461">
            <v>921698</v>
          </cell>
          <cell r="B11461" t="str">
            <v>GULP HABLO RED 1000ml</v>
          </cell>
          <cell r="C11461" t="str">
            <v>Y</v>
          </cell>
          <cell r="D11461" t="str">
            <v>YS</v>
          </cell>
          <cell r="E11461" t="str">
            <v>YSE</v>
          </cell>
          <cell r="F11461">
            <v>1000</v>
          </cell>
          <cell r="G11461">
            <v>921698</v>
          </cell>
          <cell r="H11461">
            <v>14.84</v>
          </cell>
          <cell r="I11461" t="str">
            <v>S</v>
          </cell>
          <cell r="J11461"/>
        </row>
        <row r="11462">
          <cell r="A11462">
            <v>921658</v>
          </cell>
          <cell r="B11462" t="str">
            <v>GULP HABLO WHITE 1000ml</v>
          </cell>
          <cell r="C11462" t="str">
            <v>Y</v>
          </cell>
          <cell r="D11462" t="str">
            <v>YS</v>
          </cell>
          <cell r="E11462" t="str">
            <v>YSE</v>
          </cell>
          <cell r="F11462">
            <v>1000</v>
          </cell>
          <cell r="G11462">
            <v>921658</v>
          </cell>
          <cell r="H11462">
            <v>15.47</v>
          </cell>
          <cell r="I11462" t="str">
            <v>S</v>
          </cell>
          <cell r="J11462"/>
        </row>
        <row r="11463">
          <cell r="A11463">
            <v>916065</v>
          </cell>
          <cell r="B11463" t="str">
            <v>GUNDERLOCH BAPTISTE KAB'12 375ml</v>
          </cell>
          <cell r="C11463" t="str">
            <v>K</v>
          </cell>
          <cell r="D11463" t="str">
            <v>KR</v>
          </cell>
          <cell r="E11463" t="str">
            <v>KRG</v>
          </cell>
          <cell r="F11463">
            <v>375</v>
          </cell>
          <cell r="G11463">
            <v>916065</v>
          </cell>
          <cell r="H11463">
            <v>14.67</v>
          </cell>
          <cell r="I11463" t="str">
            <v>S</v>
          </cell>
          <cell r="J11463"/>
        </row>
        <row r="11464">
          <cell r="A11464">
            <v>964834</v>
          </cell>
          <cell r="B11464" t="str">
            <v>GUNDERLOCH BAPTISTE RIES K '16 750ml</v>
          </cell>
          <cell r="C11464" t="str">
            <v>K</v>
          </cell>
          <cell r="D11464" t="str">
            <v>KR</v>
          </cell>
          <cell r="E11464" t="str">
            <v>KRG</v>
          </cell>
          <cell r="F11464">
            <v>750</v>
          </cell>
          <cell r="G11464">
            <v>964834</v>
          </cell>
          <cell r="H11464">
            <v>21.76</v>
          </cell>
          <cell r="I11464" t="str">
            <v>L</v>
          </cell>
          <cell r="J11464"/>
        </row>
        <row r="11465">
          <cell r="A11465">
            <v>915546</v>
          </cell>
          <cell r="B11465" t="str">
            <v>GUNDERLOCH GEWURZTRAMINER'08 750ml</v>
          </cell>
          <cell r="C11465" t="str">
            <v>K</v>
          </cell>
          <cell r="D11465" t="str">
            <v>KR</v>
          </cell>
          <cell r="E11465" t="str">
            <v>KRG</v>
          </cell>
          <cell r="F11465">
            <v>750</v>
          </cell>
          <cell r="G11465">
            <v>915546</v>
          </cell>
          <cell r="H11465">
            <v>19.739999999999998</v>
          </cell>
          <cell r="I11465" t="str">
            <v>X</v>
          </cell>
          <cell r="J11465"/>
        </row>
        <row r="11466">
          <cell r="A11466">
            <v>915598</v>
          </cell>
          <cell r="B11466" t="str">
            <v>GUNDERLOCH NACK ROTH SP'07 750ml</v>
          </cell>
          <cell r="C11466" t="str">
            <v>K</v>
          </cell>
          <cell r="D11466" t="str">
            <v>KR</v>
          </cell>
          <cell r="E11466" t="str">
            <v>KRG</v>
          </cell>
          <cell r="F11466">
            <v>750</v>
          </cell>
          <cell r="G11466">
            <v>915598</v>
          </cell>
          <cell r="H11466">
            <v>39.53</v>
          </cell>
          <cell r="I11466" t="str">
            <v>X</v>
          </cell>
          <cell r="J11466"/>
        </row>
        <row r="11467">
          <cell r="A11467">
            <v>906444</v>
          </cell>
          <cell r="B11467" t="str">
            <v>GUNDLACH BUNDSCHO PINOT 750ml</v>
          </cell>
          <cell r="C11467" t="str">
            <v>Y</v>
          </cell>
          <cell r="D11467" t="str">
            <v>YS</v>
          </cell>
          <cell r="E11467" t="str">
            <v>YSE</v>
          </cell>
          <cell r="F11467">
            <v>750</v>
          </cell>
          <cell r="G11467">
            <v>906444</v>
          </cell>
          <cell r="H11467">
            <v>36.79</v>
          </cell>
          <cell r="I11467" t="str">
            <v>S</v>
          </cell>
          <cell r="J11467"/>
        </row>
        <row r="11468">
          <cell r="A11468">
            <v>907559</v>
          </cell>
          <cell r="B11468" t="str">
            <v>GUNDLACH BUNDSHU CABERNET SONOMA 750ml</v>
          </cell>
          <cell r="C11468" t="str">
            <v>Y</v>
          </cell>
          <cell r="D11468" t="str">
            <v>YS</v>
          </cell>
          <cell r="E11468" t="str">
            <v>YSE</v>
          </cell>
          <cell r="F11468">
            <v>750</v>
          </cell>
          <cell r="G11468">
            <v>907559</v>
          </cell>
          <cell r="H11468">
            <v>51.49</v>
          </cell>
          <cell r="I11468" t="str">
            <v>S</v>
          </cell>
          <cell r="J11468"/>
        </row>
        <row r="11469">
          <cell r="A11469">
            <v>955003</v>
          </cell>
          <cell r="B11469" t="str">
            <v>GUNDLACH BUNDSHU GEWURTRAMINER 750ml</v>
          </cell>
          <cell r="C11469" t="str">
            <v>Y</v>
          </cell>
          <cell r="D11469" t="str">
            <v>YS</v>
          </cell>
          <cell r="E11469" t="str">
            <v>YSE</v>
          </cell>
          <cell r="F11469">
            <v>750</v>
          </cell>
          <cell r="G11469">
            <v>955003</v>
          </cell>
          <cell r="H11469">
            <v>23.87</v>
          </cell>
          <cell r="I11469" t="str">
            <v>S</v>
          </cell>
          <cell r="J11469"/>
        </row>
        <row r="11470">
          <cell r="A11470">
            <v>947081</v>
          </cell>
          <cell r="B11470" t="str">
            <v>GUNDLACH BUNSCHU MOUTAIN CUVEE 750ml</v>
          </cell>
          <cell r="C11470" t="str">
            <v>Y</v>
          </cell>
          <cell r="D11470" t="str">
            <v>YS</v>
          </cell>
          <cell r="E11470" t="str">
            <v>YSE</v>
          </cell>
          <cell r="F11470">
            <v>750</v>
          </cell>
          <cell r="G11470">
            <v>947081</v>
          </cell>
          <cell r="H11470">
            <v>21.28</v>
          </cell>
          <cell r="I11470" t="str">
            <v>S</v>
          </cell>
          <cell r="J11470"/>
        </row>
        <row r="11471">
          <cell r="A11471">
            <v>953138</v>
          </cell>
          <cell r="B11471" t="str">
            <v>GUNTHER CHEREAU MUSCADET SEVREGORG 750ml</v>
          </cell>
          <cell r="C11471" t="str">
            <v>Y</v>
          </cell>
          <cell r="D11471" t="str">
            <v>YS</v>
          </cell>
          <cell r="E11471" t="str">
            <v>YSE</v>
          </cell>
          <cell r="F11471">
            <v>750</v>
          </cell>
          <cell r="G11471">
            <v>953138</v>
          </cell>
          <cell r="H11471">
            <v>19.12</v>
          </cell>
          <cell r="I11471" t="str">
            <v>U</v>
          </cell>
          <cell r="J11471"/>
        </row>
        <row r="11472">
          <cell r="A11472">
            <v>955454</v>
          </cell>
          <cell r="B11472" t="str">
            <v>GURRIER FRAPPATO 2014 750ml</v>
          </cell>
          <cell r="C11472" t="str">
            <v>Y</v>
          </cell>
          <cell r="D11472" t="str">
            <v>YS</v>
          </cell>
          <cell r="E11472" t="str">
            <v>YSE</v>
          </cell>
          <cell r="F11472">
            <v>750</v>
          </cell>
          <cell r="G11472">
            <v>955454</v>
          </cell>
          <cell r="H11472">
            <v>10.6</v>
          </cell>
          <cell r="I11472" t="str">
            <v>S</v>
          </cell>
          <cell r="J11472"/>
        </row>
        <row r="11473">
          <cell r="A11473">
            <v>900192</v>
          </cell>
          <cell r="B11473" t="str">
            <v>GURRIERI CERASUOLO DI VITTORIA 2014750ml</v>
          </cell>
          <cell r="C11473" t="str">
            <v>Y</v>
          </cell>
          <cell r="D11473" t="str">
            <v>YS</v>
          </cell>
          <cell r="E11473" t="str">
            <v>YSE</v>
          </cell>
          <cell r="F11473">
            <v>750</v>
          </cell>
          <cell r="G11473">
            <v>900192</v>
          </cell>
          <cell r="H11473">
            <v>8.0500000000000007</v>
          </cell>
          <cell r="I11473" t="str">
            <v>S</v>
          </cell>
          <cell r="J11473"/>
        </row>
        <row r="11474">
          <cell r="A11474">
            <v>954566</v>
          </cell>
          <cell r="B11474" t="str">
            <v>GURRIERI DONNA GRATZIA BLANCO 750ml</v>
          </cell>
          <cell r="C11474" t="str">
            <v>Y</v>
          </cell>
          <cell r="D11474" t="str">
            <v>YS</v>
          </cell>
          <cell r="E11474" t="str">
            <v>YSE</v>
          </cell>
          <cell r="F11474">
            <v>750</v>
          </cell>
          <cell r="G11474">
            <v>954566</v>
          </cell>
          <cell r="H11474">
            <v>8.0500000000000007</v>
          </cell>
          <cell r="I11474" t="str">
            <v>S</v>
          </cell>
          <cell r="J11474"/>
        </row>
        <row r="11475">
          <cell r="A11475">
            <v>900624</v>
          </cell>
          <cell r="B11475" t="str">
            <v>GURRIERI NERO D'AVOLA 750ml</v>
          </cell>
          <cell r="C11475" t="str">
            <v>Y</v>
          </cell>
          <cell r="D11475" t="str">
            <v>YS</v>
          </cell>
          <cell r="E11475" t="str">
            <v>YSE</v>
          </cell>
          <cell r="F11475">
            <v>750</v>
          </cell>
          <cell r="G11475">
            <v>900624</v>
          </cell>
          <cell r="H11475">
            <v>8.0500000000000007</v>
          </cell>
          <cell r="I11475" t="str">
            <v>S</v>
          </cell>
          <cell r="J11475"/>
        </row>
        <row r="11476">
          <cell r="A11476">
            <v>955455</v>
          </cell>
          <cell r="B11476" t="str">
            <v>GURRIERI NERO D'AVOLA 2013 750ml</v>
          </cell>
          <cell r="C11476" t="str">
            <v>Y</v>
          </cell>
          <cell r="D11476" t="str">
            <v>YS</v>
          </cell>
          <cell r="E11476" t="str">
            <v>YSE</v>
          </cell>
          <cell r="F11476">
            <v>750</v>
          </cell>
          <cell r="G11476">
            <v>955455</v>
          </cell>
          <cell r="H11476">
            <v>10.6</v>
          </cell>
          <cell r="I11476" t="str">
            <v>S</v>
          </cell>
          <cell r="J11476"/>
        </row>
        <row r="11477">
          <cell r="A11477">
            <v>89316</v>
          </cell>
          <cell r="B11477" t="str">
            <v>GUSANO ROJO MEZCAL 750ml</v>
          </cell>
          <cell r="C11477" t="str">
            <v>A</v>
          </cell>
          <cell r="D11477" t="str">
            <v>AL</v>
          </cell>
          <cell r="E11477" t="str">
            <v>APQ</v>
          </cell>
          <cell r="F11477">
            <v>750</v>
          </cell>
          <cell r="G11477">
            <v>89316</v>
          </cell>
          <cell r="H11477">
            <v>16.739999999999998</v>
          </cell>
          <cell r="I11477" t="str">
            <v>S</v>
          </cell>
          <cell r="J11477"/>
        </row>
        <row r="11478">
          <cell r="A11478">
            <v>953439</v>
          </cell>
          <cell r="B11478" t="str">
            <v>GUSBOURNE BRUT 750ml</v>
          </cell>
          <cell r="C11478" t="str">
            <v>Y</v>
          </cell>
          <cell r="D11478" t="str">
            <v>YS</v>
          </cell>
          <cell r="E11478" t="str">
            <v>YSE</v>
          </cell>
          <cell r="F11478">
            <v>750</v>
          </cell>
          <cell r="G11478">
            <v>953439</v>
          </cell>
          <cell r="H11478">
            <v>50.06</v>
          </cell>
          <cell r="I11478" t="str">
            <v>S</v>
          </cell>
          <cell r="J11478"/>
        </row>
        <row r="11479">
          <cell r="A11479">
            <v>952982</v>
          </cell>
          <cell r="B11479" t="str">
            <v>GUSTAVE LORENTZ PINOT BLANC RESERV 750ml</v>
          </cell>
          <cell r="C11479" t="str">
            <v>K</v>
          </cell>
          <cell r="D11479" t="str">
            <v>KR</v>
          </cell>
          <cell r="E11479" t="str">
            <v>KRC</v>
          </cell>
          <cell r="F11479">
            <v>750</v>
          </cell>
          <cell r="G11479">
            <v>952982</v>
          </cell>
          <cell r="H11479">
            <v>19.989999999999998</v>
          </cell>
          <cell r="I11479" t="str">
            <v>L</v>
          </cell>
          <cell r="J11479"/>
        </row>
        <row r="11480">
          <cell r="A11480">
            <v>950404</v>
          </cell>
          <cell r="B11480" t="str">
            <v>GUSTO DELLA COSTA MIXACHELLO 750ml</v>
          </cell>
          <cell r="C11480" t="str">
            <v>Y</v>
          </cell>
          <cell r="D11480" t="str">
            <v>YS</v>
          </cell>
          <cell r="E11480" t="str">
            <v>YSE</v>
          </cell>
          <cell r="F11480">
            <v>750</v>
          </cell>
          <cell r="G11480">
            <v>950404</v>
          </cell>
          <cell r="H11480">
            <v>21.94</v>
          </cell>
          <cell r="I11480" t="str">
            <v>S</v>
          </cell>
          <cell r="J11480"/>
        </row>
        <row r="11481">
          <cell r="A11481">
            <v>922437</v>
          </cell>
          <cell r="B11481" t="str">
            <v>GUT OGGAU THEODORA 750ml</v>
          </cell>
          <cell r="C11481" t="str">
            <v>Y</v>
          </cell>
          <cell r="D11481" t="str">
            <v>YS</v>
          </cell>
          <cell r="E11481" t="str">
            <v>YSE</v>
          </cell>
          <cell r="F11481">
            <v>750</v>
          </cell>
          <cell r="G11481">
            <v>922437</v>
          </cell>
          <cell r="H11481">
            <v>44.19</v>
          </cell>
          <cell r="I11481" t="str">
            <v>S</v>
          </cell>
          <cell r="J11481"/>
        </row>
        <row r="11482">
          <cell r="A11482">
            <v>908530</v>
          </cell>
          <cell r="B11482" t="str">
            <v>GUTIERREZ COLOSIA PX 375ml</v>
          </cell>
          <cell r="C11482" t="str">
            <v>Y</v>
          </cell>
          <cell r="D11482" t="str">
            <v>YS</v>
          </cell>
          <cell r="E11482" t="str">
            <v>YSE</v>
          </cell>
          <cell r="F11482">
            <v>375</v>
          </cell>
          <cell r="G11482">
            <v>908530</v>
          </cell>
          <cell r="H11482">
            <v>20.9</v>
          </cell>
          <cell r="I11482" t="str">
            <v>S</v>
          </cell>
          <cell r="J11482"/>
        </row>
        <row r="11483">
          <cell r="A11483">
            <v>923473</v>
          </cell>
          <cell r="B11483" t="str">
            <v>GUYON ALOXE CORTON 1ER CRU FOURN 2 750ml</v>
          </cell>
          <cell r="C11483" t="str">
            <v>Y</v>
          </cell>
          <cell r="D11483" t="str">
            <v>YS</v>
          </cell>
          <cell r="E11483" t="str">
            <v>YSE</v>
          </cell>
          <cell r="F11483">
            <v>750</v>
          </cell>
          <cell r="G11483">
            <v>923473</v>
          </cell>
          <cell r="H11483">
            <v>104.14</v>
          </cell>
          <cell r="I11483" t="str">
            <v>S</v>
          </cell>
          <cell r="J11483"/>
        </row>
        <row r="11484">
          <cell r="A11484">
            <v>922060</v>
          </cell>
          <cell r="B11484" t="str">
            <v>GUYON ALOXE CORTON FOURNIERES 2017 750ml</v>
          </cell>
          <cell r="C11484" t="str">
            <v>Y</v>
          </cell>
          <cell r="D11484" t="str">
            <v>YS</v>
          </cell>
          <cell r="E11484" t="str">
            <v>YSE</v>
          </cell>
          <cell r="F11484">
            <v>750</v>
          </cell>
          <cell r="G11484">
            <v>922060</v>
          </cell>
          <cell r="H11484">
            <v>94.05</v>
          </cell>
          <cell r="I11484" t="str">
            <v>S</v>
          </cell>
          <cell r="J11484"/>
        </row>
        <row r="11485">
          <cell r="A11485">
            <v>922021</v>
          </cell>
          <cell r="B11485" t="str">
            <v>GUYON ALOXE CORTON FOURNIERES 2018 750ml</v>
          </cell>
          <cell r="C11485" t="str">
            <v>Y</v>
          </cell>
          <cell r="D11485" t="str">
            <v>YS</v>
          </cell>
          <cell r="E11485" t="str">
            <v>YSE</v>
          </cell>
          <cell r="F11485">
            <v>750</v>
          </cell>
          <cell r="G11485">
            <v>922021</v>
          </cell>
          <cell r="H11485">
            <v>98.38</v>
          </cell>
          <cell r="I11485" t="str">
            <v>S</v>
          </cell>
          <cell r="J11485"/>
        </row>
        <row r="11486">
          <cell r="A11486">
            <v>922279</v>
          </cell>
          <cell r="B11486" t="str">
            <v>GUYON BOURGOGNE DAMES VERGY'19 750ml</v>
          </cell>
          <cell r="C11486" t="str">
            <v>Y</v>
          </cell>
          <cell r="D11486" t="str">
            <v>YS</v>
          </cell>
          <cell r="E11486" t="str">
            <v>YSE</v>
          </cell>
          <cell r="F11486">
            <v>750</v>
          </cell>
          <cell r="G11486">
            <v>922279</v>
          </cell>
          <cell r="H11486">
            <v>37.299999999999997</v>
          </cell>
          <cell r="I11486" t="str">
            <v>S</v>
          </cell>
          <cell r="J11486"/>
        </row>
        <row r="11487">
          <cell r="A11487">
            <v>953230</v>
          </cell>
          <cell r="B11487" t="str">
            <v>GUYON CHAMB MUSIGNY LAS CRAS 2018 750ml</v>
          </cell>
          <cell r="C11487" t="str">
            <v>Y</v>
          </cell>
          <cell r="D11487" t="str">
            <v>YS</v>
          </cell>
          <cell r="E11487" t="str">
            <v>YSE</v>
          </cell>
          <cell r="F11487">
            <v>750</v>
          </cell>
          <cell r="G11487">
            <v>953230</v>
          </cell>
          <cell r="H11487">
            <v>111.35</v>
          </cell>
          <cell r="I11487" t="str">
            <v>S</v>
          </cell>
          <cell r="J11487"/>
        </row>
        <row r="11488">
          <cell r="A11488">
            <v>953229</v>
          </cell>
          <cell r="B11488" t="str">
            <v>GUYON CHAMBOLLE MUSIGNY LAS CRAS 375 ml</v>
          </cell>
          <cell r="C11488" t="str">
            <v>Y</v>
          </cell>
          <cell r="D11488" t="str">
            <v>YS</v>
          </cell>
          <cell r="E11488" t="str">
            <v>YSE</v>
          </cell>
          <cell r="F11488">
            <v>375</v>
          </cell>
          <cell r="G11488">
            <v>953229</v>
          </cell>
          <cell r="H11488">
            <v>55.68</v>
          </cell>
          <cell r="I11488" t="str">
            <v>S</v>
          </cell>
          <cell r="J11488"/>
        </row>
        <row r="11489">
          <cell r="A11489">
            <v>953231</v>
          </cell>
          <cell r="B11489" t="str">
            <v>GUYON CHARMES CHAMBERTIN GC 750ml</v>
          </cell>
          <cell r="C11489" t="str">
            <v>Y</v>
          </cell>
          <cell r="D11489" t="str">
            <v>YS</v>
          </cell>
          <cell r="E11489" t="str">
            <v>YSE</v>
          </cell>
          <cell r="F11489">
            <v>750</v>
          </cell>
          <cell r="G11489">
            <v>953231</v>
          </cell>
          <cell r="H11489">
            <v>334.75</v>
          </cell>
          <cell r="I11489" t="str">
            <v>S</v>
          </cell>
          <cell r="J11489"/>
        </row>
        <row r="11490">
          <cell r="A11490">
            <v>924130</v>
          </cell>
          <cell r="B11490" t="str">
            <v>GUYON CORTON ROUGE CLOS DU ROY '11 750ml</v>
          </cell>
          <cell r="C11490" t="str">
            <v>Y</v>
          </cell>
          <cell r="D11490" t="str">
            <v>YS</v>
          </cell>
          <cell r="E11490" t="str">
            <v>YSE</v>
          </cell>
          <cell r="F11490">
            <v>750</v>
          </cell>
          <cell r="G11490">
            <v>924130</v>
          </cell>
          <cell r="H11490">
            <v>125.76</v>
          </cell>
          <cell r="I11490" t="str">
            <v>S</v>
          </cell>
          <cell r="J11490"/>
        </row>
        <row r="11491">
          <cell r="A11491">
            <v>924131</v>
          </cell>
          <cell r="B11491" t="str">
            <v>GUYON CORTON ROUGE CLOS DU ROY '18 750ml</v>
          </cell>
          <cell r="C11491" t="str">
            <v>Y</v>
          </cell>
          <cell r="D11491" t="str">
            <v>YS</v>
          </cell>
          <cell r="E11491" t="str">
            <v>YSE</v>
          </cell>
          <cell r="F11491">
            <v>750</v>
          </cell>
          <cell r="G11491">
            <v>924131</v>
          </cell>
          <cell r="H11491">
            <v>199.5</v>
          </cell>
          <cell r="I11491" t="str">
            <v>S</v>
          </cell>
          <cell r="J11491"/>
        </row>
        <row r="11492">
          <cell r="A11492">
            <v>947832</v>
          </cell>
          <cell r="B11492" t="str">
            <v>GUYON GEVREY CHAM LA JUSTICE 375 ml</v>
          </cell>
          <cell r="C11492" t="str">
            <v>Y</v>
          </cell>
          <cell r="D11492" t="str">
            <v>YS</v>
          </cell>
          <cell r="E11492" t="str">
            <v>YSE</v>
          </cell>
          <cell r="F11492">
            <v>375</v>
          </cell>
          <cell r="G11492">
            <v>947832</v>
          </cell>
          <cell r="H11492">
            <v>47.03</v>
          </cell>
          <cell r="I11492" t="str">
            <v>S</v>
          </cell>
          <cell r="J11492"/>
        </row>
        <row r="11493">
          <cell r="A11493">
            <v>922249</v>
          </cell>
          <cell r="B11493" t="str">
            <v>GUYON GEVREY CHAMB LA JUSTICE 2017 750ml</v>
          </cell>
          <cell r="C11493" t="str">
            <v>Y</v>
          </cell>
          <cell r="D11493" t="str">
            <v>YS</v>
          </cell>
          <cell r="E11493" t="str">
            <v>YSE</v>
          </cell>
          <cell r="F11493">
            <v>750</v>
          </cell>
          <cell r="G11493">
            <v>922249</v>
          </cell>
          <cell r="H11493">
            <v>92.61</v>
          </cell>
          <cell r="I11493" t="str">
            <v>S</v>
          </cell>
          <cell r="J11493"/>
        </row>
        <row r="11494">
          <cell r="A11494">
            <v>922020</v>
          </cell>
          <cell r="B11494" t="str">
            <v>GUYON MUERSAULT CHARMES DESSUS'18 750ml</v>
          </cell>
          <cell r="C11494" t="str">
            <v>Y</v>
          </cell>
          <cell r="D11494" t="str">
            <v>YS</v>
          </cell>
          <cell r="E11494" t="str">
            <v>YSE</v>
          </cell>
          <cell r="F11494">
            <v>750</v>
          </cell>
          <cell r="G11494">
            <v>922020</v>
          </cell>
          <cell r="H11494">
            <v>147.38</v>
          </cell>
          <cell r="I11494" t="str">
            <v>S</v>
          </cell>
          <cell r="J11494"/>
        </row>
        <row r="11495">
          <cell r="A11495">
            <v>901965</v>
          </cell>
          <cell r="B11495" t="str">
            <v>H BILLIOT RESERVE BRUT NV 750ml</v>
          </cell>
          <cell r="C11495" t="str">
            <v>Y</v>
          </cell>
          <cell r="D11495" t="str">
            <v>YS</v>
          </cell>
          <cell r="E11495" t="str">
            <v>YSE</v>
          </cell>
          <cell r="F11495">
            <v>750</v>
          </cell>
          <cell r="G11495">
            <v>901965</v>
          </cell>
          <cell r="H11495">
            <v>61.58</v>
          </cell>
          <cell r="I11495" t="str">
            <v>S</v>
          </cell>
          <cell r="J11495"/>
        </row>
        <row r="11496">
          <cell r="A11496">
            <v>948892</v>
          </cell>
          <cell r="B11496" t="str">
            <v>H BY HINE COGNAC 750ml</v>
          </cell>
          <cell r="C11496" t="str">
            <v>Y</v>
          </cell>
          <cell r="D11496" t="str">
            <v>YS</v>
          </cell>
          <cell r="E11496" t="str">
            <v>YSA</v>
          </cell>
          <cell r="F11496">
            <v>750</v>
          </cell>
          <cell r="G11496">
            <v>948892</v>
          </cell>
          <cell r="H11496">
            <v>50.62</v>
          </cell>
          <cell r="I11496" t="str">
            <v>S</v>
          </cell>
          <cell r="J11496"/>
        </row>
        <row r="11497">
          <cell r="A11497">
            <v>101526</v>
          </cell>
          <cell r="B11497" t="str">
            <v>H BY HINE COGNAC VSOP VAP 750ml</v>
          </cell>
          <cell r="C11497" t="str">
            <v>Y</v>
          </cell>
          <cell r="D11497" t="str">
            <v>YG</v>
          </cell>
          <cell r="E11497" t="str">
            <v>YGA</v>
          </cell>
          <cell r="F11497">
            <v>750</v>
          </cell>
          <cell r="G11497">
            <v>101526</v>
          </cell>
          <cell r="H11497">
            <v>55.26</v>
          </cell>
          <cell r="I11497" t="str">
            <v>T</v>
          </cell>
          <cell r="J11497"/>
        </row>
        <row r="11498">
          <cell r="A11498">
            <v>900301</v>
          </cell>
          <cell r="B11498" t="str">
            <v>H MOSER GRUNER VELTLINER FORTISSIM 750ml</v>
          </cell>
          <cell r="C11498" t="str">
            <v>Y</v>
          </cell>
          <cell r="D11498" t="str">
            <v>YS</v>
          </cell>
          <cell r="E11498" t="str">
            <v>YSE</v>
          </cell>
          <cell r="F11498">
            <v>750</v>
          </cell>
          <cell r="G11498">
            <v>900301</v>
          </cell>
          <cell r="H11498">
            <v>31.51</v>
          </cell>
          <cell r="I11498" t="str">
            <v>S</v>
          </cell>
          <cell r="J11498"/>
        </row>
        <row r="11499">
          <cell r="A11499">
            <v>83347</v>
          </cell>
          <cell r="B11499" t="str">
            <v>H R D ROOT BEER SCHNAPPS 750ml</v>
          </cell>
          <cell r="C11499" t="str">
            <v>C</v>
          </cell>
          <cell r="D11499" t="str">
            <v>CP</v>
          </cell>
          <cell r="E11499" t="str">
            <v>CPU</v>
          </cell>
          <cell r="F11499">
            <v>750</v>
          </cell>
          <cell r="G11499">
            <v>83347</v>
          </cell>
          <cell r="H11499">
            <v>10.09</v>
          </cell>
          <cell r="I11499" t="str">
            <v>D</v>
          </cell>
          <cell r="J11499"/>
        </row>
        <row r="11500">
          <cell r="A11500">
            <v>910550</v>
          </cell>
          <cell r="B11500" t="str">
            <v>H REVERDY SANCERRE CUVEE ORTUS'15 750ml</v>
          </cell>
          <cell r="C11500" t="str">
            <v>Y</v>
          </cell>
          <cell r="D11500" t="str">
            <v>YS</v>
          </cell>
          <cell r="E11500" t="str">
            <v>YSE</v>
          </cell>
          <cell r="F11500">
            <v>750</v>
          </cell>
          <cell r="G11500">
            <v>910550</v>
          </cell>
          <cell r="H11500">
            <v>59.99</v>
          </cell>
          <cell r="I11500" t="str">
            <v>S</v>
          </cell>
          <cell r="J11500"/>
        </row>
        <row r="11501">
          <cell r="A11501">
            <v>85566</v>
          </cell>
          <cell r="B11501" t="str">
            <v>H WALKER BLUE CURACO 750ml</v>
          </cell>
          <cell r="C11501" t="str">
            <v>Y</v>
          </cell>
          <cell r="D11501" t="str">
            <v>YS</v>
          </cell>
          <cell r="E11501" t="str">
            <v>YSC</v>
          </cell>
          <cell r="F11501">
            <v>750</v>
          </cell>
          <cell r="G11501">
            <v>85566</v>
          </cell>
          <cell r="H11501">
            <v>10.06</v>
          </cell>
          <cell r="I11501" t="str">
            <v>S</v>
          </cell>
          <cell r="J11501"/>
        </row>
        <row r="11502">
          <cell r="A11502">
            <v>79176</v>
          </cell>
          <cell r="B11502" t="str">
            <v>H WALKER CREME DE MINT GREEN 750ml</v>
          </cell>
          <cell r="C11502" t="str">
            <v>Y</v>
          </cell>
          <cell r="D11502" t="str">
            <v>YS</v>
          </cell>
          <cell r="E11502" t="str">
            <v>YSC</v>
          </cell>
          <cell r="F11502">
            <v>750</v>
          </cell>
          <cell r="G11502">
            <v>79176</v>
          </cell>
          <cell r="H11502">
            <v>10.06</v>
          </cell>
          <cell r="I11502" t="str">
            <v>S</v>
          </cell>
          <cell r="J11502"/>
        </row>
        <row r="11503">
          <cell r="A11503">
            <v>80216</v>
          </cell>
          <cell r="B11503" t="str">
            <v>H WALKER CREME DE NOYAUX 750ml</v>
          </cell>
          <cell r="C11503" t="str">
            <v>Y</v>
          </cell>
          <cell r="D11503" t="str">
            <v>YS</v>
          </cell>
          <cell r="E11503" t="str">
            <v>YSC</v>
          </cell>
          <cell r="F11503">
            <v>750</v>
          </cell>
          <cell r="G11503">
            <v>80216</v>
          </cell>
          <cell r="H11503">
            <v>10.16</v>
          </cell>
          <cell r="I11503" t="str">
            <v>S</v>
          </cell>
          <cell r="J11503"/>
        </row>
        <row r="11504">
          <cell r="A11504">
            <v>21968</v>
          </cell>
          <cell r="B11504" t="str">
            <v>H WALKER DELUXE 1750ml</v>
          </cell>
          <cell r="C11504" t="str">
            <v>A</v>
          </cell>
          <cell r="D11504" t="str">
            <v>AW</v>
          </cell>
          <cell r="E11504" t="str">
            <v>AWH</v>
          </cell>
          <cell r="F11504">
            <v>1750</v>
          </cell>
          <cell r="G11504">
            <v>21968</v>
          </cell>
          <cell r="H11504">
            <v>19.36</v>
          </cell>
          <cell r="I11504" t="str">
            <v>S</v>
          </cell>
          <cell r="J11504"/>
        </row>
        <row r="11505">
          <cell r="A11505">
            <v>55716</v>
          </cell>
          <cell r="B11505" t="str">
            <v>H WALKER GINGER BRANDY 750ml</v>
          </cell>
          <cell r="C11505" t="str">
            <v>Y</v>
          </cell>
          <cell r="D11505" t="str">
            <v>YS</v>
          </cell>
          <cell r="E11505" t="str">
            <v>YSA</v>
          </cell>
          <cell r="F11505">
            <v>750</v>
          </cell>
          <cell r="G11505">
            <v>55716</v>
          </cell>
          <cell r="H11505">
            <v>10.16</v>
          </cell>
          <cell r="I11505" t="str">
            <v>X</v>
          </cell>
          <cell r="J11505"/>
        </row>
        <row r="11506">
          <cell r="A11506">
            <v>83248</v>
          </cell>
          <cell r="B11506" t="str">
            <v>H WALKER PEACH SCHNAPPS 750ml</v>
          </cell>
          <cell r="C11506" t="str">
            <v>Y</v>
          </cell>
          <cell r="D11506" t="str">
            <v>YS</v>
          </cell>
          <cell r="E11506" t="str">
            <v>YSA</v>
          </cell>
          <cell r="F11506">
            <v>750</v>
          </cell>
          <cell r="G11506">
            <v>83248</v>
          </cell>
          <cell r="H11506">
            <v>10.16</v>
          </cell>
          <cell r="I11506" t="str">
            <v>S</v>
          </cell>
          <cell r="J11506"/>
        </row>
        <row r="11507">
          <cell r="A11507">
            <v>80816</v>
          </cell>
          <cell r="B11507" t="str">
            <v>H WALKER PEPPERMINT SCHNAPPS 9 750ml</v>
          </cell>
          <cell r="C11507" t="str">
            <v>Y</v>
          </cell>
          <cell r="D11507" t="str">
            <v>YS</v>
          </cell>
          <cell r="E11507" t="str">
            <v>YSA</v>
          </cell>
          <cell r="F11507">
            <v>750</v>
          </cell>
          <cell r="G11507">
            <v>80816</v>
          </cell>
          <cell r="H11507">
            <v>10.16</v>
          </cell>
          <cell r="I11507" t="str">
            <v>S</v>
          </cell>
          <cell r="J11507"/>
        </row>
        <row r="11508">
          <cell r="A11508">
            <v>908576</v>
          </cell>
          <cell r="B11508" t="str">
            <v>H WALKER TRIPLE SEC 750ml</v>
          </cell>
          <cell r="C11508" t="str">
            <v>Y</v>
          </cell>
          <cell r="D11508" t="str">
            <v>YS</v>
          </cell>
          <cell r="E11508" t="str">
            <v>YSC</v>
          </cell>
          <cell r="F11508">
            <v>750</v>
          </cell>
          <cell r="G11508">
            <v>908576</v>
          </cell>
          <cell r="H11508">
            <v>10.06</v>
          </cell>
          <cell r="I11508" t="str">
            <v>S</v>
          </cell>
          <cell r="J11508"/>
        </row>
        <row r="11509">
          <cell r="A11509">
            <v>951879</v>
          </cell>
          <cell r="B11509" t="str">
            <v>H. MERCER MONTAGE MIX CASE 1 750ml</v>
          </cell>
          <cell r="C11509" t="str">
            <v>Y</v>
          </cell>
          <cell r="D11509" t="str">
            <v>YS</v>
          </cell>
          <cell r="E11509" t="str">
            <v>YSE</v>
          </cell>
          <cell r="F11509">
            <v>750</v>
          </cell>
          <cell r="G11509">
            <v>951879</v>
          </cell>
          <cell r="H11509">
            <v>95.54</v>
          </cell>
          <cell r="I11509" t="str">
            <v>S</v>
          </cell>
          <cell r="J11509"/>
        </row>
        <row r="11510">
          <cell r="A11510">
            <v>951880</v>
          </cell>
          <cell r="B11510" t="str">
            <v>H. MERCER MONTAGE MIX CASE 2 750ml</v>
          </cell>
          <cell r="C11510" t="str">
            <v>Y</v>
          </cell>
          <cell r="D11510" t="str">
            <v>YS</v>
          </cell>
          <cell r="E11510" t="str">
            <v>YSE</v>
          </cell>
          <cell r="F11510">
            <v>750</v>
          </cell>
          <cell r="G11510">
            <v>951880</v>
          </cell>
          <cell r="H11510">
            <v>88.96</v>
          </cell>
          <cell r="I11510" t="str">
            <v>S</v>
          </cell>
          <cell r="J11510"/>
        </row>
        <row r="11511">
          <cell r="A11511">
            <v>456616</v>
          </cell>
          <cell r="B11511" t="str">
            <v>H3 CABERNET SAUVIGNON 750ml</v>
          </cell>
          <cell r="C11511" t="str">
            <v>P</v>
          </cell>
          <cell r="D11511" t="str">
            <v>PL</v>
          </cell>
          <cell r="E11511" t="str">
            <v>PLB</v>
          </cell>
          <cell r="F11511">
            <v>750</v>
          </cell>
          <cell r="G11511">
            <v>456616</v>
          </cell>
          <cell r="H11511">
            <v>16.989999999999998</v>
          </cell>
          <cell r="I11511">
            <v>1</v>
          </cell>
          <cell r="J11511"/>
        </row>
        <row r="11512">
          <cell r="A11512">
            <v>456618</v>
          </cell>
          <cell r="B11512" t="str">
            <v>H3 MERLOT 750ml</v>
          </cell>
          <cell r="C11512" t="str">
            <v>P</v>
          </cell>
          <cell r="D11512" t="str">
            <v>PL</v>
          </cell>
          <cell r="E11512" t="str">
            <v>PLF</v>
          </cell>
          <cell r="F11512">
            <v>750</v>
          </cell>
          <cell r="G11512">
            <v>456618</v>
          </cell>
          <cell r="H11512">
            <v>16.989999999999998</v>
          </cell>
          <cell r="I11512">
            <v>1</v>
          </cell>
          <cell r="J11512"/>
        </row>
        <row r="11513">
          <cell r="A11513">
            <v>921092</v>
          </cell>
          <cell r="B11513" t="str">
            <v>H3 RED BLEND 750ml</v>
          </cell>
          <cell r="C11513" t="str">
            <v>P</v>
          </cell>
          <cell r="D11513" t="str">
            <v>PF</v>
          </cell>
          <cell r="E11513" t="str">
            <v>PFP</v>
          </cell>
          <cell r="F11513">
            <v>750</v>
          </cell>
          <cell r="G11513">
            <v>921092</v>
          </cell>
          <cell r="H11513">
            <v>16.989999999999998</v>
          </cell>
          <cell r="I11513" t="str">
            <v>L</v>
          </cell>
          <cell r="J11513"/>
        </row>
        <row r="11514">
          <cell r="A11514">
            <v>949421</v>
          </cell>
          <cell r="B11514" t="str">
            <v>H3 SAUV BLANC 750ml</v>
          </cell>
          <cell r="C11514" t="str">
            <v>Y</v>
          </cell>
          <cell r="D11514" t="str">
            <v>YS</v>
          </cell>
          <cell r="E11514" t="str">
            <v>YSE</v>
          </cell>
          <cell r="F11514">
            <v>750</v>
          </cell>
          <cell r="G11514">
            <v>949421</v>
          </cell>
          <cell r="H11514">
            <v>17.059999999999999</v>
          </cell>
          <cell r="I11514" t="str">
            <v>S</v>
          </cell>
          <cell r="J11514"/>
        </row>
        <row r="11515">
          <cell r="A11515">
            <v>916050</v>
          </cell>
          <cell r="B11515" t="str">
            <v>HAAG B-JUFFER SONN SP'06 750ml</v>
          </cell>
          <cell r="C11515" t="str">
            <v>K</v>
          </cell>
          <cell r="D11515" t="str">
            <v>KR</v>
          </cell>
          <cell r="E11515" t="str">
            <v>KRH</v>
          </cell>
          <cell r="F11515">
            <v>750</v>
          </cell>
          <cell r="G11515">
            <v>916050</v>
          </cell>
          <cell r="H11515">
            <v>29.45</v>
          </cell>
          <cell r="I11515" t="str">
            <v>U</v>
          </cell>
          <cell r="J11515"/>
        </row>
        <row r="11516">
          <cell r="A11516">
            <v>921438</v>
          </cell>
          <cell r="B11516" t="str">
            <v>HAAND ODINS TIPPLE 330ml</v>
          </cell>
          <cell r="C11516" t="str">
            <v>Y</v>
          </cell>
          <cell r="D11516" t="str">
            <v>YS</v>
          </cell>
          <cell r="E11516" t="str">
            <v>YST</v>
          </cell>
          <cell r="F11516">
            <v>330</v>
          </cell>
          <cell r="G11516">
            <v>921438</v>
          </cell>
          <cell r="H11516">
            <v>9.75</v>
          </cell>
          <cell r="I11516" t="str">
            <v>S</v>
          </cell>
          <cell r="J11516"/>
        </row>
        <row r="11517">
          <cell r="A11517">
            <v>902404</v>
          </cell>
          <cell r="B11517" t="str">
            <v>HAANDBRYGGERIET A DASHING ROGUE 375ml</v>
          </cell>
          <cell r="C11517" t="str">
            <v>Y</v>
          </cell>
          <cell r="D11517" t="str">
            <v>YS</v>
          </cell>
          <cell r="E11517" t="str">
            <v>YST</v>
          </cell>
          <cell r="F11517">
            <v>375</v>
          </cell>
          <cell r="G11517">
            <v>902404</v>
          </cell>
          <cell r="H11517">
            <v>19.059999999999999</v>
          </cell>
          <cell r="I11517" t="str">
            <v>S</v>
          </cell>
          <cell r="J11517"/>
        </row>
        <row r="11518">
          <cell r="A11518">
            <v>951164</v>
          </cell>
          <cell r="B11518" t="str">
            <v>HAANDBRYGGERIET BESTEFAR 500 ml</v>
          </cell>
          <cell r="C11518" t="str">
            <v>Y</v>
          </cell>
          <cell r="D11518" t="str">
            <v>YS</v>
          </cell>
          <cell r="E11518" t="str">
            <v>YST</v>
          </cell>
          <cell r="F11518">
            <v>500</v>
          </cell>
          <cell r="G11518">
            <v>951164</v>
          </cell>
          <cell r="H11518">
            <v>9.6300000000000008</v>
          </cell>
          <cell r="I11518" t="str">
            <v>U</v>
          </cell>
          <cell r="J11518"/>
        </row>
        <row r="11519">
          <cell r="A11519">
            <v>902403</v>
          </cell>
          <cell r="B11519" t="str">
            <v>HAANDBRYGGERIET FERNET FORCE 330ml</v>
          </cell>
          <cell r="C11519" t="str">
            <v>Y</v>
          </cell>
          <cell r="D11519" t="str">
            <v>YS</v>
          </cell>
          <cell r="E11519" t="str">
            <v>YST</v>
          </cell>
          <cell r="F11519">
            <v>330</v>
          </cell>
          <cell r="G11519">
            <v>902403</v>
          </cell>
          <cell r="H11519">
            <v>12.54</v>
          </cell>
          <cell r="I11519" t="str">
            <v>S</v>
          </cell>
          <cell r="J11519"/>
        </row>
        <row r="11520">
          <cell r="A11520">
            <v>948532</v>
          </cell>
          <cell r="B11520" t="str">
            <v>HAANDBRYGGERIET NISSEFAR 500ml</v>
          </cell>
          <cell r="C11520" t="str">
            <v>Y</v>
          </cell>
          <cell r="D11520" t="str">
            <v>YS</v>
          </cell>
          <cell r="E11520" t="str">
            <v>YST</v>
          </cell>
          <cell r="F11520">
            <v>500</v>
          </cell>
          <cell r="G11520">
            <v>948532</v>
          </cell>
          <cell r="H11520">
            <v>9.65</v>
          </cell>
          <cell r="I11520" t="str">
            <v>U</v>
          </cell>
          <cell r="J11520"/>
        </row>
        <row r="11521">
          <cell r="A11521">
            <v>949281</v>
          </cell>
          <cell r="B11521" t="str">
            <v>HAANDBRYGGERIET NORSE PORTER 500ml</v>
          </cell>
          <cell r="C11521" t="str">
            <v>Y</v>
          </cell>
          <cell r="D11521" t="str">
            <v>YS</v>
          </cell>
          <cell r="E11521" t="str">
            <v>YST</v>
          </cell>
          <cell r="F11521">
            <v>500</v>
          </cell>
          <cell r="G11521">
            <v>949281</v>
          </cell>
          <cell r="H11521">
            <v>7.49</v>
          </cell>
          <cell r="I11521" t="str">
            <v>S</v>
          </cell>
          <cell r="J11521"/>
        </row>
        <row r="11522">
          <cell r="A11522">
            <v>949280</v>
          </cell>
          <cell r="B11522" t="str">
            <v>HAANDBRYGGERIET NORWEGIAN WOOD 500ml</v>
          </cell>
          <cell r="C11522" t="str">
            <v>Y</v>
          </cell>
          <cell r="D11522" t="str">
            <v>YS</v>
          </cell>
          <cell r="E11522" t="str">
            <v>YST</v>
          </cell>
          <cell r="F11522">
            <v>500</v>
          </cell>
          <cell r="G11522">
            <v>949280</v>
          </cell>
          <cell r="H11522">
            <v>10.01</v>
          </cell>
          <cell r="I11522" t="str">
            <v>S</v>
          </cell>
          <cell r="J11522"/>
        </row>
        <row r="11523">
          <cell r="A11523">
            <v>917663</v>
          </cell>
          <cell r="B11523" t="str">
            <v>HAART PIESP GOLD SPAT'08/09 750ml</v>
          </cell>
          <cell r="C11523" t="str">
            <v>K</v>
          </cell>
          <cell r="D11523" t="str">
            <v>KR</v>
          </cell>
          <cell r="E11523" t="str">
            <v>KRH</v>
          </cell>
          <cell r="F11523">
            <v>750</v>
          </cell>
          <cell r="G11523">
            <v>917663</v>
          </cell>
          <cell r="H11523">
            <v>36.19</v>
          </cell>
          <cell r="I11523" t="str">
            <v>X</v>
          </cell>
          <cell r="J11523"/>
        </row>
        <row r="11524">
          <cell r="A11524">
            <v>951664</v>
          </cell>
          <cell r="B11524" t="str">
            <v>HAAS BROTHERS FERNET VALLET 750ml</v>
          </cell>
          <cell r="C11524" t="str">
            <v>Y</v>
          </cell>
          <cell r="D11524" t="str">
            <v>YS</v>
          </cell>
          <cell r="E11524" t="str">
            <v>YSA</v>
          </cell>
          <cell r="F11524">
            <v>750</v>
          </cell>
          <cell r="G11524">
            <v>951664</v>
          </cell>
          <cell r="H11524">
            <v>27.34</v>
          </cell>
          <cell r="I11524" t="str">
            <v>U</v>
          </cell>
          <cell r="J11524"/>
        </row>
        <row r="11525">
          <cell r="A11525">
            <v>918996</v>
          </cell>
          <cell r="B11525" t="str">
            <v>HABIT CAB FRANC SANTA YNEZ'20 750ml</v>
          </cell>
          <cell r="C11525" t="str">
            <v>P</v>
          </cell>
          <cell r="D11525" t="str">
            <v>PL</v>
          </cell>
          <cell r="E11525" t="str">
            <v>PLJ</v>
          </cell>
          <cell r="F11525">
            <v>750</v>
          </cell>
          <cell r="G11525">
            <v>918996</v>
          </cell>
          <cell r="H11525">
            <v>29.99</v>
          </cell>
          <cell r="I11525" t="str">
            <v>L</v>
          </cell>
          <cell r="J11525"/>
        </row>
        <row r="11526">
          <cell r="A11526">
            <v>919008</v>
          </cell>
          <cell r="B11526" t="str">
            <v>HABIT GRENACHE ROSÃ‰ SANTA YNEZ'18 750ml</v>
          </cell>
          <cell r="C11526" t="str">
            <v>M</v>
          </cell>
          <cell r="D11526" t="str">
            <v>MP</v>
          </cell>
          <cell r="E11526" t="str">
            <v>MPQ</v>
          </cell>
          <cell r="F11526">
            <v>750</v>
          </cell>
          <cell r="G11526">
            <v>919008</v>
          </cell>
          <cell r="H11526">
            <v>15.56</v>
          </cell>
          <cell r="I11526" t="str">
            <v>X</v>
          </cell>
          <cell r="J11526"/>
        </row>
        <row r="11527">
          <cell r="A11527">
            <v>918910</v>
          </cell>
          <cell r="B11527" t="str">
            <v>HABIT GRUNER VELTLINER '16 750ml</v>
          </cell>
          <cell r="C11527" t="str">
            <v>K</v>
          </cell>
          <cell r="D11527" t="str">
            <v>KK</v>
          </cell>
          <cell r="E11527" t="str">
            <v>KKU</v>
          </cell>
          <cell r="F11527">
            <v>750</v>
          </cell>
          <cell r="G11527">
            <v>918910</v>
          </cell>
          <cell r="H11527">
            <v>24.99</v>
          </cell>
          <cell r="I11527" t="str">
            <v>X</v>
          </cell>
          <cell r="J11527"/>
        </row>
        <row r="11528">
          <cell r="A11528">
            <v>918909</v>
          </cell>
          <cell r="B11528" t="str">
            <v>HABIT SAUV BLANC MCGINLEY'19 750ml</v>
          </cell>
          <cell r="C11528" t="str">
            <v>K</v>
          </cell>
          <cell r="D11528" t="str">
            <v>KK</v>
          </cell>
          <cell r="E11528" t="str">
            <v>KKD</v>
          </cell>
          <cell r="F11528">
            <v>750</v>
          </cell>
          <cell r="G11528">
            <v>918909</v>
          </cell>
          <cell r="H11528">
            <v>26.99</v>
          </cell>
          <cell r="I11528" t="str">
            <v>U</v>
          </cell>
          <cell r="J11528"/>
        </row>
        <row r="11529">
          <cell r="A11529">
            <v>89849</v>
          </cell>
          <cell r="B11529" t="str">
            <v>HACIENDA ANEJO SOTOL 750ml</v>
          </cell>
          <cell r="C11529" t="str">
            <v>Y</v>
          </cell>
          <cell r="D11529" t="str">
            <v>YS</v>
          </cell>
          <cell r="E11529" t="str">
            <v>YSA</v>
          </cell>
          <cell r="F11529">
            <v>750</v>
          </cell>
          <cell r="G11529">
            <v>89849</v>
          </cell>
          <cell r="H11529">
            <v>40.57</v>
          </cell>
          <cell r="I11529" t="str">
            <v>S</v>
          </cell>
          <cell r="J11529"/>
        </row>
        <row r="11530">
          <cell r="A11530">
            <v>952358</v>
          </cell>
          <cell r="B11530" t="str">
            <v>HACIENDA DE ARINZANO ROSÃ‰ 750ml</v>
          </cell>
          <cell r="C11530" t="str">
            <v>Y</v>
          </cell>
          <cell r="D11530" t="str">
            <v>YS</v>
          </cell>
          <cell r="E11530" t="str">
            <v>YSE</v>
          </cell>
          <cell r="F11530">
            <v>750</v>
          </cell>
          <cell r="G11530">
            <v>952358</v>
          </cell>
          <cell r="H11530">
            <v>14.15</v>
          </cell>
          <cell r="I11530" t="str">
            <v>S</v>
          </cell>
          <cell r="J11530"/>
        </row>
        <row r="11531">
          <cell r="A11531">
            <v>902797</v>
          </cell>
          <cell r="B11531" t="str">
            <v>HACIENDA DE BANUELOS MASPARILLO MEZ750ml</v>
          </cell>
          <cell r="C11531" t="str">
            <v>Y</v>
          </cell>
          <cell r="D11531" t="str">
            <v>YS</v>
          </cell>
          <cell r="E11531" t="str">
            <v>YSA</v>
          </cell>
          <cell r="F11531">
            <v>750</v>
          </cell>
          <cell r="G11531">
            <v>902797</v>
          </cell>
          <cell r="H11531">
            <v>91.99</v>
          </cell>
          <cell r="I11531" t="str">
            <v>S</v>
          </cell>
          <cell r="J11531"/>
        </row>
        <row r="11532">
          <cell r="A11532">
            <v>902798</v>
          </cell>
          <cell r="B11532" t="str">
            <v>HACIENDA DE BANUELOS TEPEMETE MEZ 750ml</v>
          </cell>
          <cell r="C11532" t="str">
            <v>Y</v>
          </cell>
          <cell r="D11532" t="str">
            <v>YS</v>
          </cell>
          <cell r="E11532" t="str">
            <v>YSA</v>
          </cell>
          <cell r="F11532">
            <v>750</v>
          </cell>
          <cell r="G11532">
            <v>902798</v>
          </cell>
          <cell r="H11532">
            <v>109.99</v>
          </cell>
          <cell r="I11532" t="str">
            <v>S</v>
          </cell>
          <cell r="J11532"/>
        </row>
        <row r="11533">
          <cell r="A11533">
            <v>902796</v>
          </cell>
          <cell r="B11533" t="str">
            <v>HACIENDA DE BANUELOS TEQUILANA MEZ 750ml</v>
          </cell>
          <cell r="C11533" t="str">
            <v>Y</v>
          </cell>
          <cell r="D11533" t="str">
            <v>YS</v>
          </cell>
          <cell r="E11533" t="str">
            <v>YSA</v>
          </cell>
          <cell r="F11533">
            <v>750</v>
          </cell>
          <cell r="G11533">
            <v>902796</v>
          </cell>
          <cell r="H11533">
            <v>36.5</v>
          </cell>
          <cell r="I11533" t="str">
            <v>S</v>
          </cell>
          <cell r="J11533"/>
        </row>
        <row r="11534">
          <cell r="A11534">
            <v>88605</v>
          </cell>
          <cell r="B11534" t="str">
            <v>HACIENDA DE CHIHUAHUA PLATA SOTOL 750ml</v>
          </cell>
          <cell r="C11534" t="str">
            <v>Y</v>
          </cell>
          <cell r="D11534" t="str">
            <v>YS</v>
          </cell>
          <cell r="E11534" t="str">
            <v>YSA</v>
          </cell>
          <cell r="F11534">
            <v>750</v>
          </cell>
          <cell r="G11534">
            <v>88605</v>
          </cell>
          <cell r="H11534">
            <v>24.77</v>
          </cell>
          <cell r="I11534" t="str">
            <v>S</v>
          </cell>
          <cell r="J11534"/>
        </row>
        <row r="11535">
          <cell r="A11535">
            <v>85859</v>
          </cell>
          <cell r="B11535" t="str">
            <v>HACIENDA DE CHIHUAHUA REPOSADO SOT 750ml</v>
          </cell>
          <cell r="C11535" t="str">
            <v>Y</v>
          </cell>
          <cell r="D11535" t="str">
            <v>YS</v>
          </cell>
          <cell r="E11535" t="str">
            <v>YSA</v>
          </cell>
          <cell r="F11535">
            <v>750</v>
          </cell>
          <cell r="G11535">
            <v>85859</v>
          </cell>
          <cell r="H11535">
            <v>26.51</v>
          </cell>
          <cell r="I11535" t="str">
            <v>S</v>
          </cell>
          <cell r="J11535"/>
        </row>
        <row r="11536">
          <cell r="A11536">
            <v>902867</v>
          </cell>
          <cell r="B11536" t="str">
            <v>HACIENDA DEL CARCHE CEPAS VIEJAS T 750ml</v>
          </cell>
          <cell r="C11536" t="str">
            <v>Y</v>
          </cell>
          <cell r="D11536" t="str">
            <v>YS</v>
          </cell>
          <cell r="E11536" t="str">
            <v>YSE</v>
          </cell>
          <cell r="F11536">
            <v>750</v>
          </cell>
          <cell r="G11536">
            <v>902867</v>
          </cell>
          <cell r="H11536">
            <v>19.059999999999999</v>
          </cell>
          <cell r="I11536" t="str">
            <v>U</v>
          </cell>
          <cell r="J11536"/>
        </row>
        <row r="11537">
          <cell r="A11537">
            <v>902866</v>
          </cell>
          <cell r="B11537" t="str">
            <v>HACIENDA DEL CARCHE INFILTRADO TIN 750ml</v>
          </cell>
          <cell r="C11537" t="str">
            <v>Y</v>
          </cell>
          <cell r="D11537" t="str">
            <v>YS</v>
          </cell>
          <cell r="E11537" t="str">
            <v>YSE</v>
          </cell>
          <cell r="F11537">
            <v>750</v>
          </cell>
          <cell r="G11537">
            <v>902866</v>
          </cell>
          <cell r="H11537">
            <v>18.13</v>
          </cell>
          <cell r="I11537" t="str">
            <v>U</v>
          </cell>
          <cell r="J11537"/>
        </row>
        <row r="11538">
          <cell r="A11538">
            <v>902420</v>
          </cell>
          <cell r="B11538" t="str">
            <v>HACIENDA DEL CARCHE TAUS BLANCO 750ml</v>
          </cell>
          <cell r="C11538" t="str">
            <v>Y</v>
          </cell>
          <cell r="D11538" t="str">
            <v>YS</v>
          </cell>
          <cell r="E11538" t="str">
            <v>YSE</v>
          </cell>
          <cell r="F11538">
            <v>750</v>
          </cell>
          <cell r="G11538">
            <v>902420</v>
          </cell>
          <cell r="H11538">
            <v>11.06</v>
          </cell>
          <cell r="I11538" t="str">
            <v>U</v>
          </cell>
          <cell r="J11538"/>
        </row>
        <row r="11539">
          <cell r="A11539">
            <v>902421</v>
          </cell>
          <cell r="B11539" t="str">
            <v>HACIENDA DEL CARCHE TAUS FUSION TI 750ml</v>
          </cell>
          <cell r="C11539" t="str">
            <v>Y</v>
          </cell>
          <cell r="D11539" t="str">
            <v>YS</v>
          </cell>
          <cell r="E11539" t="str">
            <v>YSE</v>
          </cell>
          <cell r="F11539">
            <v>750</v>
          </cell>
          <cell r="G11539">
            <v>902421</v>
          </cell>
          <cell r="H11539">
            <v>19.059999999999999</v>
          </cell>
          <cell r="I11539" t="str">
            <v>U</v>
          </cell>
          <cell r="J11539"/>
        </row>
        <row r="11540">
          <cell r="A11540">
            <v>902422</v>
          </cell>
          <cell r="B11540" t="str">
            <v>HACIENDA DEL CARCHE TAUS JOVEN TIN 750ml</v>
          </cell>
          <cell r="C11540" t="str">
            <v>Y</v>
          </cell>
          <cell r="D11540" t="str">
            <v>YS</v>
          </cell>
          <cell r="E11540" t="str">
            <v>YSE</v>
          </cell>
          <cell r="F11540">
            <v>750</v>
          </cell>
          <cell r="G11540">
            <v>902422</v>
          </cell>
          <cell r="H11540">
            <v>10.06</v>
          </cell>
          <cell r="I11540" t="str">
            <v>U</v>
          </cell>
          <cell r="J11540"/>
        </row>
        <row r="11541">
          <cell r="A11541">
            <v>908035</v>
          </cell>
          <cell r="B11541" t="str">
            <v>HACIENDA DEL CARCHE TAUS ROSADO 750ml</v>
          </cell>
          <cell r="C11541" t="str">
            <v>Y</v>
          </cell>
          <cell r="D11541" t="str">
            <v>YS</v>
          </cell>
          <cell r="E11541" t="str">
            <v>YSE</v>
          </cell>
          <cell r="F11541">
            <v>750</v>
          </cell>
          <cell r="G11541">
            <v>908035</v>
          </cell>
          <cell r="H11541">
            <v>11.06</v>
          </cell>
          <cell r="I11541" t="str">
            <v>U</v>
          </cell>
          <cell r="J11541"/>
        </row>
        <row r="11542">
          <cell r="A11542">
            <v>948677</v>
          </cell>
          <cell r="B11542" t="str">
            <v>HACIENDA LOPEZ HARO RIOJA'17/18 750ml</v>
          </cell>
          <cell r="C11542" t="str">
            <v>P</v>
          </cell>
          <cell r="D11542" t="str">
            <v>PR</v>
          </cell>
          <cell r="E11542" t="str">
            <v>PRN</v>
          </cell>
          <cell r="F11542">
            <v>750</v>
          </cell>
          <cell r="G11542">
            <v>948677</v>
          </cell>
          <cell r="H11542">
            <v>13.99</v>
          </cell>
          <cell r="I11542" t="str">
            <v>L</v>
          </cell>
          <cell r="J11542"/>
        </row>
        <row r="11543">
          <cell r="A11543">
            <v>907638</v>
          </cell>
          <cell r="B11543" t="str">
            <v>HACIENDA REPOSADO SOTOL 750ml</v>
          </cell>
          <cell r="C11543" t="str">
            <v>Y</v>
          </cell>
          <cell r="D11543" t="str">
            <v>YS</v>
          </cell>
          <cell r="E11543" t="str">
            <v>YSA</v>
          </cell>
          <cell r="F11543">
            <v>750</v>
          </cell>
          <cell r="G11543">
            <v>907638</v>
          </cell>
          <cell r="H11543">
            <v>31.06</v>
          </cell>
          <cell r="I11543" t="str">
            <v>S</v>
          </cell>
          <cell r="J11543"/>
        </row>
        <row r="11544">
          <cell r="A11544">
            <v>919032</v>
          </cell>
          <cell r="B11544" t="str">
            <v>HACKERPSCHORR MUNICH GOLD 331ml</v>
          </cell>
          <cell r="C11544" t="str">
            <v>Y</v>
          </cell>
          <cell r="D11544" t="str">
            <v>YS</v>
          </cell>
          <cell r="E11544" t="str">
            <v>YST</v>
          </cell>
          <cell r="F11544">
            <v>331</v>
          </cell>
          <cell r="G11544">
            <v>919032</v>
          </cell>
          <cell r="H11544">
            <v>2.19</v>
          </cell>
          <cell r="I11544" t="str">
            <v>S</v>
          </cell>
          <cell r="J11544"/>
        </row>
        <row r="11545">
          <cell r="A11545">
            <v>948761</v>
          </cell>
          <cell r="B11545" t="str">
            <v>HAGAFEN CAB SAUV 750ml</v>
          </cell>
          <cell r="C11545" t="str">
            <v>Y</v>
          </cell>
          <cell r="D11545" t="str">
            <v>YS</v>
          </cell>
          <cell r="E11545" t="str">
            <v>YSE</v>
          </cell>
          <cell r="F11545">
            <v>750</v>
          </cell>
          <cell r="G11545">
            <v>948761</v>
          </cell>
          <cell r="H11545">
            <v>47.31</v>
          </cell>
          <cell r="I11545" t="str">
            <v>S</v>
          </cell>
          <cell r="J11545"/>
        </row>
        <row r="11546">
          <cell r="A11546">
            <v>914346</v>
          </cell>
          <cell r="B11546" t="str">
            <v>HAGAFEN CABERNET NAPA 750ml</v>
          </cell>
          <cell r="C11546" t="str">
            <v>Y</v>
          </cell>
          <cell r="D11546" t="str">
            <v>YS</v>
          </cell>
          <cell r="E11546" t="str">
            <v>YSE</v>
          </cell>
          <cell r="F11546">
            <v>750</v>
          </cell>
          <cell r="G11546">
            <v>914346</v>
          </cell>
          <cell r="H11546">
            <v>41.48</v>
          </cell>
          <cell r="I11546" t="str">
            <v>S</v>
          </cell>
          <cell r="J11546"/>
        </row>
        <row r="11547">
          <cell r="A11547">
            <v>914345</v>
          </cell>
          <cell r="B11547" t="str">
            <v>HAGAFEN CHARDONNAY KPM 750ml</v>
          </cell>
          <cell r="C11547" t="str">
            <v>K</v>
          </cell>
          <cell r="D11547" t="str">
            <v>KK</v>
          </cell>
          <cell r="E11547" t="str">
            <v>KKB</v>
          </cell>
          <cell r="F11547">
            <v>750</v>
          </cell>
          <cell r="G11547">
            <v>914345</v>
          </cell>
          <cell r="H11547">
            <v>31.99</v>
          </cell>
          <cell r="I11547" t="str">
            <v>L</v>
          </cell>
          <cell r="J11547"/>
        </row>
        <row r="11548">
          <cell r="A11548">
            <v>910786</v>
          </cell>
          <cell r="B11548" t="str">
            <v>HAGAFEN MERLOT KPM'19 750ml</v>
          </cell>
          <cell r="C11548" t="str">
            <v>P</v>
          </cell>
          <cell r="D11548" t="str">
            <v>PL</v>
          </cell>
          <cell r="E11548" t="str">
            <v>PLF</v>
          </cell>
          <cell r="F11548">
            <v>750</v>
          </cell>
          <cell r="G11548">
            <v>910786</v>
          </cell>
          <cell r="H11548">
            <v>32.99</v>
          </cell>
          <cell r="I11548" t="str">
            <v>L</v>
          </cell>
          <cell r="J11548"/>
        </row>
        <row r="11549">
          <cell r="A11549">
            <v>948762</v>
          </cell>
          <cell r="B11549" t="str">
            <v>HAGAFEN PINOT NOIR 750ml</v>
          </cell>
          <cell r="C11549" t="str">
            <v>Y</v>
          </cell>
          <cell r="D11549" t="str">
            <v>YS</v>
          </cell>
          <cell r="E11549" t="str">
            <v>YSE</v>
          </cell>
          <cell r="F11549">
            <v>750</v>
          </cell>
          <cell r="G11549">
            <v>948762</v>
          </cell>
          <cell r="H11549">
            <v>36.64</v>
          </cell>
          <cell r="I11549" t="str">
            <v>S</v>
          </cell>
          <cell r="J11549"/>
        </row>
        <row r="11550">
          <cell r="A11550">
            <v>919579</v>
          </cell>
          <cell r="B11550" t="str">
            <v>HAGAFEN PRIX MERLOT 750ml</v>
          </cell>
          <cell r="C11550" t="str">
            <v>Y</v>
          </cell>
          <cell r="D11550" t="str">
            <v>YS</v>
          </cell>
          <cell r="E11550" t="str">
            <v>YSE</v>
          </cell>
          <cell r="F11550">
            <v>750</v>
          </cell>
          <cell r="G11550">
            <v>919579</v>
          </cell>
          <cell r="H11550">
            <v>60.79</v>
          </cell>
          <cell r="I11550" t="str">
            <v>S</v>
          </cell>
          <cell r="J11550"/>
        </row>
        <row r="11551">
          <cell r="A11551">
            <v>958084</v>
          </cell>
          <cell r="B11551" t="str">
            <v>HAGAFEN RIESLING KPM'15/17 750ml</v>
          </cell>
          <cell r="C11551" t="str">
            <v>K</v>
          </cell>
          <cell r="D11551" t="str">
            <v>KK</v>
          </cell>
          <cell r="E11551" t="str">
            <v>KKR</v>
          </cell>
          <cell r="F11551">
            <v>750</v>
          </cell>
          <cell r="G11551">
            <v>958084</v>
          </cell>
          <cell r="H11551">
            <v>21.99</v>
          </cell>
          <cell r="I11551" t="str">
            <v>X</v>
          </cell>
          <cell r="J11551"/>
        </row>
        <row r="11552">
          <cell r="A11552">
            <v>911352</v>
          </cell>
          <cell r="B11552" t="str">
            <v>HAGAFEN SAUV BLNC NAPA 750ml</v>
          </cell>
          <cell r="C11552" t="str">
            <v>Y</v>
          </cell>
          <cell r="D11552" t="str">
            <v>YS</v>
          </cell>
          <cell r="E11552" t="str">
            <v>YSE</v>
          </cell>
          <cell r="F11552">
            <v>750</v>
          </cell>
          <cell r="G11552">
            <v>911352</v>
          </cell>
          <cell r="H11552">
            <v>20.62</v>
          </cell>
          <cell r="I11552" t="str">
            <v>S</v>
          </cell>
          <cell r="J11552"/>
        </row>
        <row r="11553">
          <cell r="A11553">
            <v>919577</v>
          </cell>
          <cell r="B11553" t="str">
            <v>HAGAFEN SYRAH 750ml</v>
          </cell>
          <cell r="C11553" t="str">
            <v>Y</v>
          </cell>
          <cell r="D11553" t="str">
            <v>YS</v>
          </cell>
          <cell r="E11553" t="str">
            <v>YSE</v>
          </cell>
          <cell r="F11553">
            <v>750</v>
          </cell>
          <cell r="G11553">
            <v>919577</v>
          </cell>
          <cell r="H11553">
            <v>22.66</v>
          </cell>
          <cell r="I11553" t="str">
            <v>S</v>
          </cell>
          <cell r="J11553"/>
        </row>
        <row r="11554">
          <cell r="A11554">
            <v>915534</v>
          </cell>
          <cell r="B11554" t="str">
            <v>HAHN CABERNET FRANC'06/7 750ml</v>
          </cell>
          <cell r="C11554" t="str">
            <v>P</v>
          </cell>
          <cell r="D11554" t="str">
            <v>PL</v>
          </cell>
          <cell r="E11554" t="str">
            <v>PLG</v>
          </cell>
          <cell r="F11554">
            <v>750</v>
          </cell>
          <cell r="G11554">
            <v>915534</v>
          </cell>
          <cell r="H11554">
            <v>15.2</v>
          </cell>
          <cell r="I11554" t="str">
            <v>X</v>
          </cell>
          <cell r="J11554"/>
        </row>
        <row r="11555">
          <cell r="A11555">
            <v>920326</v>
          </cell>
          <cell r="B11555" t="str">
            <v>HAHN CABERNET SAUV 375ml</v>
          </cell>
          <cell r="C11555" t="str">
            <v>Y</v>
          </cell>
          <cell r="D11555" t="str">
            <v>YS</v>
          </cell>
          <cell r="E11555" t="str">
            <v>YSE</v>
          </cell>
          <cell r="F11555">
            <v>375</v>
          </cell>
          <cell r="G11555">
            <v>920326</v>
          </cell>
          <cell r="H11555">
            <v>7.72</v>
          </cell>
          <cell r="I11555" t="str">
            <v>U</v>
          </cell>
          <cell r="J11555"/>
        </row>
        <row r="11556">
          <cell r="A11556">
            <v>473000</v>
          </cell>
          <cell r="B11556" t="str">
            <v>HAHN CABERNET SAUVIGNON 750ml</v>
          </cell>
          <cell r="C11556" t="str">
            <v>P</v>
          </cell>
          <cell r="D11556" t="str">
            <v>PL</v>
          </cell>
          <cell r="E11556" t="str">
            <v>PLB</v>
          </cell>
          <cell r="F11556">
            <v>750</v>
          </cell>
          <cell r="G11556">
            <v>473000</v>
          </cell>
          <cell r="H11556">
            <v>14.95</v>
          </cell>
          <cell r="I11556">
            <v>1</v>
          </cell>
          <cell r="J11556"/>
        </row>
        <row r="11557">
          <cell r="A11557">
            <v>573403</v>
          </cell>
          <cell r="B11557" t="str">
            <v>HAHN CHARD CALIFORNIA 19000ml</v>
          </cell>
          <cell r="C11557" t="str">
            <v>Y</v>
          </cell>
          <cell r="D11557" t="str">
            <v>YS</v>
          </cell>
          <cell r="E11557" t="str">
            <v>YSE</v>
          </cell>
          <cell r="F11557">
            <v>19000</v>
          </cell>
          <cell r="G11557">
            <v>573403</v>
          </cell>
          <cell r="H11557">
            <v>290.85000000000002</v>
          </cell>
          <cell r="I11557" t="str">
            <v>X</v>
          </cell>
          <cell r="J11557"/>
        </row>
        <row r="11558">
          <cell r="A11558">
            <v>909929</v>
          </cell>
          <cell r="B11558" t="str">
            <v>HAHN CHARDONNAY 750ml</v>
          </cell>
          <cell r="C11558" t="str">
            <v>Y</v>
          </cell>
          <cell r="D11558" t="str">
            <v>YS</v>
          </cell>
          <cell r="E11558" t="str">
            <v>YSE</v>
          </cell>
          <cell r="F11558">
            <v>750</v>
          </cell>
          <cell r="G11558">
            <v>909929</v>
          </cell>
          <cell r="H11558">
            <v>12.15</v>
          </cell>
          <cell r="I11558" t="str">
            <v>S</v>
          </cell>
          <cell r="J11558"/>
        </row>
        <row r="11559">
          <cell r="A11559">
            <v>573407</v>
          </cell>
          <cell r="B11559" t="str">
            <v>HAHN CHARDONNAY SLH'18/19 750ml</v>
          </cell>
          <cell r="C11559" t="str">
            <v>K</v>
          </cell>
          <cell r="D11559" t="str">
            <v>KK</v>
          </cell>
          <cell r="E11559" t="str">
            <v>KKB</v>
          </cell>
          <cell r="F11559">
            <v>750</v>
          </cell>
          <cell r="G11559">
            <v>573407</v>
          </cell>
          <cell r="H11559">
            <v>20.02</v>
          </cell>
          <cell r="I11559" t="str">
            <v>L</v>
          </cell>
          <cell r="J11559"/>
        </row>
        <row r="11560">
          <cell r="A11560">
            <v>473020</v>
          </cell>
          <cell r="B11560" t="str">
            <v>HAHN FOUNDER'S MERLOT 750ml</v>
          </cell>
          <cell r="C11560" t="str">
            <v>P</v>
          </cell>
          <cell r="D11560" t="str">
            <v>PL</v>
          </cell>
          <cell r="E11560" t="str">
            <v>PLF</v>
          </cell>
          <cell r="F11560">
            <v>750</v>
          </cell>
          <cell r="G11560">
            <v>473020</v>
          </cell>
          <cell r="H11560">
            <v>14.95</v>
          </cell>
          <cell r="I11560">
            <v>1</v>
          </cell>
          <cell r="J11560"/>
        </row>
        <row r="11561">
          <cell r="A11561">
            <v>573405</v>
          </cell>
          <cell r="B11561" t="str">
            <v>HAHN FOUNDER'S PINOT GRIS 750ml</v>
          </cell>
          <cell r="C11561" t="str">
            <v>K</v>
          </cell>
          <cell r="D11561" t="str">
            <v>KK</v>
          </cell>
          <cell r="E11561" t="str">
            <v>KKH</v>
          </cell>
          <cell r="F11561">
            <v>750</v>
          </cell>
          <cell r="G11561">
            <v>573405</v>
          </cell>
          <cell r="H11561">
            <v>14.96</v>
          </cell>
          <cell r="I11561">
            <v>1</v>
          </cell>
          <cell r="J11561"/>
        </row>
        <row r="11562">
          <cell r="A11562">
            <v>951189</v>
          </cell>
          <cell r="B11562" t="str">
            <v>HAHN GSM 19000 ml</v>
          </cell>
          <cell r="C11562" t="str">
            <v>Y</v>
          </cell>
          <cell r="D11562" t="str">
            <v>YS</v>
          </cell>
          <cell r="E11562" t="str">
            <v>YSE</v>
          </cell>
          <cell r="F11562">
            <v>19000</v>
          </cell>
          <cell r="G11562">
            <v>951189</v>
          </cell>
          <cell r="H11562">
            <v>289.39</v>
          </cell>
          <cell r="I11562" t="str">
            <v>S</v>
          </cell>
          <cell r="J11562"/>
        </row>
        <row r="11563">
          <cell r="A11563">
            <v>473010</v>
          </cell>
          <cell r="B11563" t="str">
            <v>HAHN GSM RED BLEND 750ml</v>
          </cell>
          <cell r="C11563" t="str">
            <v>P</v>
          </cell>
          <cell r="D11563" t="str">
            <v>PF</v>
          </cell>
          <cell r="E11563" t="str">
            <v>PFP</v>
          </cell>
          <cell r="F11563">
            <v>750</v>
          </cell>
          <cell r="G11563">
            <v>473010</v>
          </cell>
          <cell r="H11563">
            <v>14.95</v>
          </cell>
          <cell r="I11563">
            <v>1</v>
          </cell>
          <cell r="J11563"/>
        </row>
        <row r="11564">
          <cell r="A11564">
            <v>460415</v>
          </cell>
          <cell r="B11564" t="str">
            <v>HAHN MERITAGE RED'12/13 750ml</v>
          </cell>
          <cell r="C11564" t="str">
            <v>P</v>
          </cell>
          <cell r="D11564" t="str">
            <v>PL</v>
          </cell>
          <cell r="E11564" t="str">
            <v>PLD</v>
          </cell>
          <cell r="F11564">
            <v>750</v>
          </cell>
          <cell r="G11564">
            <v>460415</v>
          </cell>
          <cell r="H11564">
            <v>16.13</v>
          </cell>
          <cell r="I11564" t="str">
            <v>X</v>
          </cell>
          <cell r="J11564"/>
        </row>
        <row r="11565">
          <cell r="A11565">
            <v>473003</v>
          </cell>
          <cell r="B11565" t="str">
            <v>HAHN PINOT NOIR 750ml</v>
          </cell>
          <cell r="C11565" t="str">
            <v>P</v>
          </cell>
          <cell r="D11565" t="str">
            <v>PL</v>
          </cell>
          <cell r="E11565" t="str">
            <v>PLR</v>
          </cell>
          <cell r="F11565">
            <v>750</v>
          </cell>
          <cell r="G11565">
            <v>473003</v>
          </cell>
          <cell r="H11565">
            <v>14.95</v>
          </cell>
          <cell r="I11565">
            <v>1</v>
          </cell>
          <cell r="J11565"/>
        </row>
        <row r="11566">
          <cell r="A11566">
            <v>473009</v>
          </cell>
          <cell r="B11566" t="str">
            <v>HAHN PINOT NOIR CA. 19000ml</v>
          </cell>
          <cell r="C11566" t="str">
            <v>Y</v>
          </cell>
          <cell r="D11566" t="str">
            <v>YS</v>
          </cell>
          <cell r="E11566" t="str">
            <v>YSE</v>
          </cell>
          <cell r="F11566">
            <v>19000</v>
          </cell>
          <cell r="G11566">
            <v>473009</v>
          </cell>
          <cell r="H11566">
            <v>290</v>
          </cell>
          <cell r="I11566" t="str">
            <v>U</v>
          </cell>
          <cell r="J11566"/>
        </row>
        <row r="11567">
          <cell r="A11567">
            <v>951187</v>
          </cell>
          <cell r="B11567" t="str">
            <v>HAHN PINOT NOIR KEG'18 19000 ml</v>
          </cell>
          <cell r="C11567" t="str">
            <v>Y</v>
          </cell>
          <cell r="D11567" t="str">
            <v>YS</v>
          </cell>
          <cell r="E11567" t="str">
            <v>YSE</v>
          </cell>
          <cell r="F11567">
            <v>19000</v>
          </cell>
          <cell r="G11567">
            <v>951187</v>
          </cell>
          <cell r="H11567">
            <v>289.39</v>
          </cell>
          <cell r="I11567" t="str">
            <v>U</v>
          </cell>
          <cell r="J11567"/>
        </row>
        <row r="11568">
          <cell r="A11568">
            <v>473017</v>
          </cell>
          <cell r="B11568" t="str">
            <v>HAHN PINOT NOIR SLH'18/19 750ml</v>
          </cell>
          <cell r="C11568" t="str">
            <v>P</v>
          </cell>
          <cell r="D11568" t="str">
            <v>PL</v>
          </cell>
          <cell r="E11568" t="str">
            <v>PLR</v>
          </cell>
          <cell r="F11568">
            <v>750</v>
          </cell>
          <cell r="G11568">
            <v>473017</v>
          </cell>
          <cell r="H11568">
            <v>23.02</v>
          </cell>
          <cell r="I11568" t="str">
            <v>L</v>
          </cell>
          <cell r="J11568"/>
        </row>
        <row r="11569">
          <cell r="A11569">
            <v>905946</v>
          </cell>
          <cell r="B11569" t="str">
            <v>HAHN ROSE OF PINOT NOIR 750ml</v>
          </cell>
          <cell r="C11569" t="str">
            <v>Y</v>
          </cell>
          <cell r="D11569" t="str">
            <v>YS</v>
          </cell>
          <cell r="E11569" t="str">
            <v>YSE</v>
          </cell>
          <cell r="F11569">
            <v>750</v>
          </cell>
          <cell r="G11569">
            <v>905946</v>
          </cell>
          <cell r="H11569">
            <v>15.02</v>
          </cell>
          <cell r="I11569" t="str">
            <v>S</v>
          </cell>
          <cell r="J11569"/>
        </row>
        <row r="11570">
          <cell r="A11570">
            <v>913717</v>
          </cell>
          <cell r="B11570" t="str">
            <v>HAHN SYRAH'09/10 750ml</v>
          </cell>
          <cell r="C11570" t="str">
            <v>P</v>
          </cell>
          <cell r="D11570" t="str">
            <v>PL</v>
          </cell>
          <cell r="E11570" t="str">
            <v>PLJ</v>
          </cell>
          <cell r="F11570">
            <v>750</v>
          </cell>
          <cell r="G11570">
            <v>913717</v>
          </cell>
          <cell r="H11570">
            <v>11.73</v>
          </cell>
          <cell r="I11570" t="str">
            <v>X</v>
          </cell>
          <cell r="J11570"/>
        </row>
        <row r="11571">
          <cell r="A11571">
            <v>920205</v>
          </cell>
          <cell r="B11571" t="str">
            <v>HAKIM BEER 330ml</v>
          </cell>
          <cell r="C11571" t="str">
            <v>Y</v>
          </cell>
          <cell r="D11571" t="str">
            <v>YS</v>
          </cell>
          <cell r="E11571" t="str">
            <v>YST</v>
          </cell>
          <cell r="F11571">
            <v>330</v>
          </cell>
          <cell r="G11571">
            <v>920205</v>
          </cell>
          <cell r="H11571">
            <v>2.64</v>
          </cell>
          <cell r="I11571" t="str">
            <v>S</v>
          </cell>
          <cell r="J11571"/>
        </row>
        <row r="11572">
          <cell r="A11572">
            <v>903937</v>
          </cell>
          <cell r="B11572" t="str">
            <v>HAKKAISAN JUNMAI DAIGINJO 45 300 ml</v>
          </cell>
          <cell r="C11572" t="str">
            <v>Y</v>
          </cell>
          <cell r="D11572" t="str">
            <v>YS</v>
          </cell>
          <cell r="E11572" t="str">
            <v>YSE</v>
          </cell>
          <cell r="F11572">
            <v>300</v>
          </cell>
          <cell r="G11572">
            <v>903937</v>
          </cell>
          <cell r="H11572">
            <v>21.79</v>
          </cell>
          <cell r="I11572" t="str">
            <v>S</v>
          </cell>
          <cell r="J11572"/>
        </row>
        <row r="11573">
          <cell r="A11573">
            <v>903959</v>
          </cell>
          <cell r="B11573" t="str">
            <v>HAKKAISAN JUNMAI GINJYO SAKE 300ml</v>
          </cell>
          <cell r="C11573" t="str">
            <v>Y</v>
          </cell>
          <cell r="D11573" t="str">
            <v>YS</v>
          </cell>
          <cell r="E11573" t="str">
            <v>YSE</v>
          </cell>
          <cell r="F11573">
            <v>300</v>
          </cell>
          <cell r="G11573">
            <v>903959</v>
          </cell>
          <cell r="H11573">
            <v>23.82</v>
          </cell>
          <cell r="I11573" t="str">
            <v>U</v>
          </cell>
          <cell r="J11573"/>
        </row>
        <row r="11574">
          <cell r="A11574">
            <v>954905</v>
          </cell>
          <cell r="B11574" t="str">
            <v>HAKKAISAN KIJOSHU 300ml</v>
          </cell>
          <cell r="C11574" t="str">
            <v>Y</v>
          </cell>
          <cell r="D11574" t="str">
            <v>YS</v>
          </cell>
          <cell r="E11574" t="str">
            <v>YSE</v>
          </cell>
          <cell r="F11574">
            <v>300</v>
          </cell>
          <cell r="G11574">
            <v>954905</v>
          </cell>
          <cell r="H11574">
            <v>19.04</v>
          </cell>
          <cell r="I11574" t="str">
            <v>S</v>
          </cell>
          <cell r="J11574"/>
        </row>
        <row r="11575">
          <cell r="A11575">
            <v>955723</v>
          </cell>
          <cell r="B11575" t="str">
            <v>HAKKAISAN SPARKLING NIGORI SW LI 360ml</v>
          </cell>
          <cell r="C11575" t="str">
            <v>Y</v>
          </cell>
          <cell r="D11575" t="str">
            <v>YS</v>
          </cell>
          <cell r="E11575" t="str">
            <v>YSE</v>
          </cell>
          <cell r="F11575">
            <v>360</v>
          </cell>
          <cell r="G11575">
            <v>955723</v>
          </cell>
          <cell r="H11575">
            <v>23.25</v>
          </cell>
          <cell r="I11575" t="str">
            <v>S</v>
          </cell>
          <cell r="J11575"/>
        </row>
        <row r="11576">
          <cell r="A11576">
            <v>954277</v>
          </cell>
          <cell r="B11576" t="str">
            <v>HAKKAISAN YUKIMURO 720ml</v>
          </cell>
          <cell r="C11576" t="str">
            <v>Y</v>
          </cell>
          <cell r="D11576" t="str">
            <v>YS</v>
          </cell>
          <cell r="E11576" t="str">
            <v>YSE</v>
          </cell>
          <cell r="F11576">
            <v>720</v>
          </cell>
          <cell r="G11576">
            <v>954277</v>
          </cell>
          <cell r="H11576">
            <v>73.61</v>
          </cell>
          <cell r="I11576" t="str">
            <v>S</v>
          </cell>
          <cell r="J11576"/>
        </row>
        <row r="11577">
          <cell r="A11577">
            <v>36924</v>
          </cell>
          <cell r="B11577" t="str">
            <v>HAKU VODKA 750ml</v>
          </cell>
          <cell r="C11577" t="str">
            <v>A</v>
          </cell>
          <cell r="D11577" t="str">
            <v>AD</v>
          </cell>
          <cell r="E11577" t="str">
            <v>ADX</v>
          </cell>
          <cell r="F11577">
            <v>750</v>
          </cell>
          <cell r="G11577">
            <v>36924</v>
          </cell>
          <cell r="H11577">
            <v>31.99</v>
          </cell>
          <cell r="I11577">
            <v>1</v>
          </cell>
          <cell r="J11577"/>
        </row>
        <row r="11578">
          <cell r="A11578">
            <v>101617</v>
          </cell>
          <cell r="B11578" t="str">
            <v>HAKU VODKA W/GLASS 750ml</v>
          </cell>
          <cell r="C11578" t="str">
            <v>Y</v>
          </cell>
          <cell r="D11578" t="str">
            <v>YG</v>
          </cell>
          <cell r="E11578" t="str">
            <v>YGA</v>
          </cell>
          <cell r="F11578">
            <v>750</v>
          </cell>
          <cell r="G11578">
            <v>101617</v>
          </cell>
          <cell r="H11578">
            <v>31.99</v>
          </cell>
          <cell r="I11578" t="str">
            <v>T</v>
          </cell>
          <cell r="J11578"/>
        </row>
        <row r="11579">
          <cell r="A11579">
            <v>920822</v>
          </cell>
          <cell r="B11579" t="str">
            <v>HAKUSHIKA JUNMAI GINJO 11098 900ml</v>
          </cell>
          <cell r="C11579" t="str">
            <v>Y</v>
          </cell>
          <cell r="D11579" t="str">
            <v>YS</v>
          </cell>
          <cell r="E11579" t="str">
            <v>YSE</v>
          </cell>
          <cell r="F11579">
            <v>900</v>
          </cell>
          <cell r="G11579">
            <v>920822</v>
          </cell>
          <cell r="H11579">
            <v>14.41</v>
          </cell>
          <cell r="I11579" t="str">
            <v>S</v>
          </cell>
          <cell r="J11579"/>
        </row>
        <row r="11580">
          <cell r="A11580">
            <v>950473</v>
          </cell>
          <cell r="B11580" t="str">
            <v>HAKUSHIKA ORCHARD PEAR 720ml</v>
          </cell>
          <cell r="C11580" t="str">
            <v>Y</v>
          </cell>
          <cell r="D11580" t="str">
            <v>YS</v>
          </cell>
          <cell r="E11580" t="str">
            <v>YSE</v>
          </cell>
          <cell r="F11580">
            <v>720</v>
          </cell>
          <cell r="G11580">
            <v>950473</v>
          </cell>
          <cell r="H11580">
            <v>12.4</v>
          </cell>
          <cell r="I11580" t="str">
            <v>S</v>
          </cell>
          <cell r="J11580"/>
        </row>
        <row r="11581">
          <cell r="A11581">
            <v>949398</v>
          </cell>
          <cell r="B11581" t="str">
            <v>HAKUSHIKA ORCHARD PINEAPPLE 720ml</v>
          </cell>
          <cell r="C11581" t="str">
            <v>Y</v>
          </cell>
          <cell r="D11581" t="str">
            <v>YS</v>
          </cell>
          <cell r="E11581" t="str">
            <v>YSE</v>
          </cell>
          <cell r="F11581">
            <v>720</v>
          </cell>
          <cell r="G11581">
            <v>949398</v>
          </cell>
          <cell r="H11581">
            <v>12.45</v>
          </cell>
          <cell r="I11581" t="str">
            <v>S</v>
          </cell>
          <cell r="J11581"/>
        </row>
        <row r="11582">
          <cell r="A11582">
            <v>950243</v>
          </cell>
          <cell r="B11582" t="str">
            <v>HAKUSHIKA SENN JUNMAI DAIGINJO 300ml</v>
          </cell>
          <cell r="C11582" t="str">
            <v>Y</v>
          </cell>
          <cell r="D11582" t="str">
            <v>YS</v>
          </cell>
          <cell r="E11582" t="str">
            <v>YSE</v>
          </cell>
          <cell r="F11582">
            <v>300</v>
          </cell>
          <cell r="G11582">
            <v>950243</v>
          </cell>
          <cell r="H11582">
            <v>13.51</v>
          </cell>
          <cell r="I11582" t="str">
            <v>S</v>
          </cell>
          <cell r="J11582"/>
        </row>
        <row r="11583">
          <cell r="A11583">
            <v>919387</v>
          </cell>
          <cell r="B11583" t="str">
            <v>HAKUSHIKA SNOW BEAUTY 300ml</v>
          </cell>
          <cell r="C11583" t="str">
            <v>Y</v>
          </cell>
          <cell r="D11583" t="str">
            <v>YS</v>
          </cell>
          <cell r="E11583" t="str">
            <v>YSE</v>
          </cell>
          <cell r="F11583">
            <v>300</v>
          </cell>
          <cell r="G11583">
            <v>919387</v>
          </cell>
          <cell r="H11583">
            <v>8.8000000000000007</v>
          </cell>
          <cell r="I11583" t="str">
            <v>S</v>
          </cell>
          <cell r="J11583"/>
        </row>
        <row r="11584">
          <cell r="A11584">
            <v>920714</v>
          </cell>
          <cell r="B11584" t="str">
            <v>HAKUSHIKA SNOW BEAUTY 720ml</v>
          </cell>
          <cell r="C11584" t="str">
            <v>Y</v>
          </cell>
          <cell r="D11584" t="str">
            <v>YS</v>
          </cell>
          <cell r="E11584" t="str">
            <v>YSE</v>
          </cell>
          <cell r="F11584">
            <v>720</v>
          </cell>
          <cell r="G11584">
            <v>920714</v>
          </cell>
          <cell r="H11584">
            <v>20.56</v>
          </cell>
          <cell r="I11584" t="str">
            <v>S</v>
          </cell>
          <cell r="J11584"/>
        </row>
        <row r="11585">
          <cell r="A11585">
            <v>920752</v>
          </cell>
          <cell r="B11585" t="str">
            <v>HAKUSHIKA TANUKI JUNMAI PACK 3000ml</v>
          </cell>
          <cell r="C11585" t="str">
            <v>Y</v>
          </cell>
          <cell r="D11585" t="str">
            <v>YS</v>
          </cell>
          <cell r="E11585" t="str">
            <v>YSE</v>
          </cell>
          <cell r="F11585">
            <v>3000</v>
          </cell>
          <cell r="G11585">
            <v>920752</v>
          </cell>
          <cell r="H11585">
            <v>27.59</v>
          </cell>
          <cell r="I11585" t="str">
            <v>S</v>
          </cell>
          <cell r="J11585"/>
        </row>
        <row r="11586">
          <cell r="A11586">
            <v>954122</v>
          </cell>
          <cell r="B11586" t="str">
            <v>HAKUSTURU NISHIKI JUNMAI DAIGINJO 720ml</v>
          </cell>
          <cell r="C11586" t="str">
            <v>Y</v>
          </cell>
          <cell r="D11586" t="str">
            <v>YS</v>
          </cell>
          <cell r="E11586" t="str">
            <v>YSE</v>
          </cell>
          <cell r="F11586">
            <v>720</v>
          </cell>
          <cell r="G11586">
            <v>954122</v>
          </cell>
          <cell r="H11586">
            <v>89.77</v>
          </cell>
          <cell r="I11586" t="str">
            <v>S</v>
          </cell>
          <cell r="J11586"/>
        </row>
        <row r="11587">
          <cell r="A11587">
            <v>900522</v>
          </cell>
          <cell r="B11587" t="str">
            <v>HAKUTAKE SHIRO 720ml</v>
          </cell>
          <cell r="C11587" t="str">
            <v>Y</v>
          </cell>
          <cell r="D11587" t="str">
            <v>YS</v>
          </cell>
          <cell r="E11587" t="str">
            <v>YSE</v>
          </cell>
          <cell r="F11587">
            <v>720</v>
          </cell>
          <cell r="G11587">
            <v>900522</v>
          </cell>
          <cell r="H11587">
            <v>26.72</v>
          </cell>
          <cell r="I11587" t="str">
            <v>S</v>
          </cell>
          <cell r="J11587"/>
        </row>
        <row r="11588">
          <cell r="A11588">
            <v>949999</v>
          </cell>
          <cell r="B11588" t="str">
            <v>HAKUTAKE UMEPON 750ml</v>
          </cell>
          <cell r="C11588" t="str">
            <v>Y</v>
          </cell>
          <cell r="D11588" t="str">
            <v>YS</v>
          </cell>
          <cell r="E11588" t="str">
            <v>YSA</v>
          </cell>
          <cell r="F11588">
            <v>750</v>
          </cell>
          <cell r="G11588">
            <v>949999</v>
          </cell>
          <cell r="H11588">
            <v>22.73</v>
          </cell>
          <cell r="I11588" t="str">
            <v>S</v>
          </cell>
          <cell r="J11588"/>
        </row>
        <row r="11589">
          <cell r="A11589">
            <v>922309</v>
          </cell>
          <cell r="B11589" t="str">
            <v>HAKUTO JAPANESE GIN 70 700 ml</v>
          </cell>
          <cell r="C11589" t="str">
            <v>A</v>
          </cell>
          <cell r="D11589" t="str">
            <v>AH</v>
          </cell>
          <cell r="E11589" t="str">
            <v>AHX</v>
          </cell>
          <cell r="F11589">
            <v>700</v>
          </cell>
          <cell r="G11589">
            <v>922309</v>
          </cell>
          <cell r="H11589">
            <v>32.99</v>
          </cell>
          <cell r="I11589" t="str">
            <v>D</v>
          </cell>
          <cell r="J11589"/>
        </row>
        <row r="11590">
          <cell r="A11590">
            <v>904281</v>
          </cell>
          <cell r="B11590" t="str">
            <v>HAKUTSURU DRAFT SAKE 300 ml</v>
          </cell>
          <cell r="C11590" t="str">
            <v>Y</v>
          </cell>
          <cell r="D11590" t="str">
            <v>YS</v>
          </cell>
          <cell r="E11590" t="str">
            <v>YSE</v>
          </cell>
          <cell r="F11590">
            <v>300</v>
          </cell>
          <cell r="G11590">
            <v>904281</v>
          </cell>
          <cell r="H11590">
            <v>5.19</v>
          </cell>
          <cell r="I11590" t="str">
            <v>S</v>
          </cell>
          <cell r="J11590"/>
        </row>
        <row r="11591">
          <cell r="A11591">
            <v>955238</v>
          </cell>
          <cell r="B11591" t="str">
            <v>HAKUTSURU EXCELLENT JUNMAI SAKE 720ml</v>
          </cell>
          <cell r="C11591" t="str">
            <v>G</v>
          </cell>
          <cell r="D11591" t="str">
            <v>GP</v>
          </cell>
          <cell r="E11591" t="str">
            <v>GPX</v>
          </cell>
          <cell r="F11591">
            <v>720</v>
          </cell>
          <cell r="G11591">
            <v>955238</v>
          </cell>
          <cell r="H11591">
            <v>11.99</v>
          </cell>
          <cell r="I11591" t="str">
            <v>D</v>
          </cell>
          <cell r="J11591"/>
        </row>
        <row r="11592">
          <cell r="A11592">
            <v>911255</v>
          </cell>
          <cell r="B11592" t="str">
            <v>HAKUTSURU JUNMAI DAIGINJO SHO UNE 720 ml</v>
          </cell>
          <cell r="C11592" t="str">
            <v>G</v>
          </cell>
          <cell r="D11592" t="str">
            <v>GP</v>
          </cell>
          <cell r="E11592" t="str">
            <v>GPX</v>
          </cell>
          <cell r="F11592">
            <v>720</v>
          </cell>
          <cell r="G11592">
            <v>911255</v>
          </cell>
          <cell r="H11592">
            <v>30.99</v>
          </cell>
          <cell r="I11592" t="str">
            <v>L</v>
          </cell>
          <cell r="J11592"/>
        </row>
        <row r="11593">
          <cell r="A11593">
            <v>902603</v>
          </cell>
          <cell r="B11593" t="str">
            <v>HAKUTSURU JUNMAI SUPERIOR SAKE 720ml</v>
          </cell>
          <cell r="C11593" t="str">
            <v>Y</v>
          </cell>
          <cell r="D11593" t="str">
            <v>YS</v>
          </cell>
          <cell r="E11593" t="str">
            <v>YSE</v>
          </cell>
          <cell r="F11593">
            <v>720</v>
          </cell>
          <cell r="G11593">
            <v>902603</v>
          </cell>
          <cell r="H11593">
            <v>18.989999999999998</v>
          </cell>
          <cell r="I11593" t="str">
            <v>S</v>
          </cell>
          <cell r="J11593"/>
        </row>
        <row r="11594">
          <cell r="A11594">
            <v>950146</v>
          </cell>
          <cell r="B11594" t="str">
            <v>HAKUTSURU ORGANIC JUNMAI 720ml</v>
          </cell>
          <cell r="C11594" t="str">
            <v>Y</v>
          </cell>
          <cell r="D11594" t="str">
            <v>YS</v>
          </cell>
          <cell r="E11594" t="str">
            <v>YSE</v>
          </cell>
          <cell r="F11594">
            <v>720</v>
          </cell>
          <cell r="G11594">
            <v>950146</v>
          </cell>
          <cell r="H11594">
            <v>18.920000000000002</v>
          </cell>
          <cell r="I11594" t="str">
            <v>S</v>
          </cell>
          <cell r="J11594"/>
        </row>
        <row r="11595">
          <cell r="A11595">
            <v>955239</v>
          </cell>
          <cell r="B11595" t="str">
            <v>HAKUTSURU PLUM WINE UMESHU 750ml</v>
          </cell>
          <cell r="C11595" t="str">
            <v>G</v>
          </cell>
          <cell r="D11595" t="str">
            <v>GF</v>
          </cell>
          <cell r="E11595" t="str">
            <v>GFE</v>
          </cell>
          <cell r="F11595">
            <v>750</v>
          </cell>
          <cell r="G11595">
            <v>955239</v>
          </cell>
          <cell r="H11595">
            <v>15.95</v>
          </cell>
          <cell r="I11595">
            <v>1</v>
          </cell>
          <cell r="J11595"/>
        </row>
        <row r="11596">
          <cell r="A11596">
            <v>949993</v>
          </cell>
          <cell r="B11596" t="str">
            <v>HAKUTSURU SAYURI NIGORI SAKE 720ml</v>
          </cell>
          <cell r="C11596" t="str">
            <v>Y</v>
          </cell>
          <cell r="D11596" t="str">
            <v>YS</v>
          </cell>
          <cell r="E11596" t="str">
            <v>YSE</v>
          </cell>
          <cell r="F11596">
            <v>720</v>
          </cell>
          <cell r="G11596">
            <v>949993</v>
          </cell>
          <cell r="H11596">
            <v>16.13</v>
          </cell>
          <cell r="I11596" t="str">
            <v>S</v>
          </cell>
          <cell r="J11596"/>
        </row>
        <row r="11597">
          <cell r="A11597">
            <v>950247</v>
          </cell>
          <cell r="B11597" t="str">
            <v>HAKUTSURU SAYURI NIGORI SAKE 300 ml</v>
          </cell>
          <cell r="C11597" t="str">
            <v>Y</v>
          </cell>
          <cell r="D11597" t="str">
            <v>YS</v>
          </cell>
          <cell r="E11597" t="str">
            <v>YSE</v>
          </cell>
          <cell r="F11597">
            <v>300</v>
          </cell>
          <cell r="G11597">
            <v>950247</v>
          </cell>
          <cell r="H11597">
            <v>9.01</v>
          </cell>
          <cell r="I11597" t="str">
            <v>S</v>
          </cell>
          <cell r="J11597"/>
        </row>
        <row r="11598">
          <cell r="A11598">
            <v>950246</v>
          </cell>
          <cell r="B11598" t="str">
            <v>HAKUTSURU SUPERIOR JUNMAI GINJO 300 ml</v>
          </cell>
          <cell r="C11598" t="str">
            <v>Y</v>
          </cell>
          <cell r="D11598" t="str">
            <v>YS</v>
          </cell>
          <cell r="E11598" t="str">
            <v>YSE</v>
          </cell>
          <cell r="F11598">
            <v>300</v>
          </cell>
          <cell r="G11598">
            <v>950246</v>
          </cell>
          <cell r="H11598">
            <v>9.0399999999999991</v>
          </cell>
          <cell r="I11598" t="str">
            <v>S</v>
          </cell>
          <cell r="J11598"/>
        </row>
        <row r="11599">
          <cell r="A11599">
            <v>924371</v>
          </cell>
          <cell r="B11599" t="str">
            <v>HALE MARY CHARDONNAY RRV'18 750ml</v>
          </cell>
          <cell r="C11599" t="str">
            <v>Y</v>
          </cell>
          <cell r="D11599" t="str">
            <v>YS</v>
          </cell>
          <cell r="E11599" t="str">
            <v>YSE</v>
          </cell>
          <cell r="F11599">
            <v>750</v>
          </cell>
          <cell r="G11599">
            <v>924371</v>
          </cell>
          <cell r="H11599">
            <v>25.01</v>
          </cell>
          <cell r="I11599" t="str">
            <v>S</v>
          </cell>
          <cell r="J11599"/>
        </row>
        <row r="11600">
          <cell r="A11600">
            <v>924370</v>
          </cell>
          <cell r="B11600" t="str">
            <v>HALE MARY PINOT NOIR LAST STOP'16 1500ml</v>
          </cell>
          <cell r="C11600" t="str">
            <v>Y</v>
          </cell>
          <cell r="D11600" t="str">
            <v>YS</v>
          </cell>
          <cell r="E11600" t="str">
            <v>YSE</v>
          </cell>
          <cell r="F11600">
            <v>1500</v>
          </cell>
          <cell r="G11600">
            <v>924370</v>
          </cell>
          <cell r="H11600">
            <v>59.94</v>
          </cell>
          <cell r="I11600" t="str">
            <v>S</v>
          </cell>
          <cell r="J11600"/>
        </row>
        <row r="11601">
          <cell r="A11601">
            <v>924369</v>
          </cell>
          <cell r="B11601" t="str">
            <v>HALE MARY PINOT NOIR RR'11 750ml</v>
          </cell>
          <cell r="C11601" t="str">
            <v>Y</v>
          </cell>
          <cell r="D11601" t="str">
            <v>YS</v>
          </cell>
          <cell r="E11601" t="str">
            <v>YSE</v>
          </cell>
          <cell r="F11601">
            <v>750</v>
          </cell>
          <cell r="G11601">
            <v>924369</v>
          </cell>
          <cell r="H11601">
            <v>29.97</v>
          </cell>
          <cell r="I11601" t="str">
            <v>S</v>
          </cell>
          <cell r="J11601"/>
        </row>
        <row r="11602">
          <cell r="A11602">
            <v>922302</v>
          </cell>
          <cell r="B11602" t="str">
            <v>HALKIA AGIORGITIKO RED 750ml</v>
          </cell>
          <cell r="C11602" t="str">
            <v>Y</v>
          </cell>
          <cell r="D11602" t="str">
            <v>YS</v>
          </cell>
          <cell r="E11602" t="str">
            <v>YSE</v>
          </cell>
          <cell r="F11602">
            <v>750</v>
          </cell>
          <cell r="G11602">
            <v>922302</v>
          </cell>
          <cell r="H11602">
            <v>23.67</v>
          </cell>
          <cell r="I11602" t="str">
            <v>S</v>
          </cell>
          <cell r="J11602"/>
        </row>
        <row r="11603">
          <cell r="A11603">
            <v>917408</v>
          </cell>
          <cell r="B11603" t="str">
            <v>HALL CAB KATHRYN NAPA'08 750ml</v>
          </cell>
          <cell r="C11603" t="str">
            <v>P</v>
          </cell>
          <cell r="D11603" t="str">
            <v>PL</v>
          </cell>
          <cell r="E11603" t="str">
            <v>PLB</v>
          </cell>
          <cell r="F11603">
            <v>750</v>
          </cell>
          <cell r="G11603">
            <v>917408</v>
          </cell>
          <cell r="H11603">
            <v>91.02</v>
          </cell>
          <cell r="I11603" t="str">
            <v>U</v>
          </cell>
          <cell r="J11603"/>
        </row>
        <row r="11604">
          <cell r="A11604">
            <v>909693</v>
          </cell>
          <cell r="B11604" t="str">
            <v>HALL CAB SAUV NAPA 3000ml</v>
          </cell>
          <cell r="C11604" t="str">
            <v>Y</v>
          </cell>
          <cell r="D11604" t="str">
            <v>YS</v>
          </cell>
          <cell r="E11604" t="str">
            <v>YSE</v>
          </cell>
          <cell r="F11604">
            <v>3000</v>
          </cell>
          <cell r="G11604">
            <v>909693</v>
          </cell>
          <cell r="H11604">
            <v>190.25</v>
          </cell>
          <cell r="I11604" t="str">
            <v>S</v>
          </cell>
          <cell r="J11604"/>
        </row>
        <row r="11605">
          <cell r="A11605">
            <v>915614</v>
          </cell>
          <cell r="B11605" t="str">
            <v>HALL CABERNET NAPA'17/18 750ml</v>
          </cell>
          <cell r="C11605" t="str">
            <v>P</v>
          </cell>
          <cell r="D11605" t="str">
            <v>PL</v>
          </cell>
          <cell r="E11605" t="str">
            <v>PLB</v>
          </cell>
          <cell r="F11605">
            <v>750</v>
          </cell>
          <cell r="G11605">
            <v>915614</v>
          </cell>
          <cell r="H11605">
            <v>49.45</v>
          </cell>
          <cell r="I11605" t="str">
            <v>L</v>
          </cell>
          <cell r="J11605"/>
        </row>
        <row r="11606">
          <cell r="A11606">
            <v>909605</v>
          </cell>
          <cell r="B11606" t="str">
            <v>HALL CABERNET SAUV 07 375ml</v>
          </cell>
          <cell r="C11606" t="str">
            <v>Y</v>
          </cell>
          <cell r="D11606" t="str">
            <v>YS</v>
          </cell>
          <cell r="E11606" t="str">
            <v>YSE</v>
          </cell>
          <cell r="F11606">
            <v>375</v>
          </cell>
          <cell r="G11606">
            <v>909605</v>
          </cell>
          <cell r="H11606">
            <v>20.95</v>
          </cell>
          <cell r="I11606" t="str">
            <v>U</v>
          </cell>
          <cell r="J11606"/>
        </row>
        <row r="11607">
          <cell r="A11607">
            <v>909689</v>
          </cell>
          <cell r="B11607" t="str">
            <v>HALL MERLOT 750ml</v>
          </cell>
          <cell r="C11607" t="str">
            <v>Y</v>
          </cell>
          <cell r="D11607" t="str">
            <v>YS</v>
          </cell>
          <cell r="E11607" t="str">
            <v>YSE</v>
          </cell>
          <cell r="F11607">
            <v>750</v>
          </cell>
          <cell r="G11607">
            <v>909689</v>
          </cell>
          <cell r="H11607">
            <v>31.41</v>
          </cell>
          <cell r="I11607" t="str">
            <v>S</v>
          </cell>
          <cell r="J11607"/>
        </row>
        <row r="11608">
          <cell r="A11608">
            <v>953104</v>
          </cell>
          <cell r="B11608" t="str">
            <v>HALL NAC CASE #2 1500 ml</v>
          </cell>
          <cell r="C11608" t="str">
            <v>Y</v>
          </cell>
          <cell r="D11608" t="str">
            <v>YS</v>
          </cell>
          <cell r="E11608" t="str">
            <v>YSE</v>
          </cell>
          <cell r="F11608">
            <v>1500</v>
          </cell>
          <cell r="G11608">
            <v>953104</v>
          </cell>
          <cell r="H11608">
            <v>151.54</v>
          </cell>
          <cell r="I11608" t="str">
            <v>S</v>
          </cell>
          <cell r="J11608"/>
        </row>
        <row r="11609">
          <cell r="A11609">
            <v>909690</v>
          </cell>
          <cell r="B11609" t="str">
            <v>HALL NAC CASE #4 750ml</v>
          </cell>
          <cell r="C11609" t="str">
            <v>Y</v>
          </cell>
          <cell r="D11609" t="str">
            <v>YS</v>
          </cell>
          <cell r="E11609" t="str">
            <v>YSE</v>
          </cell>
          <cell r="F11609">
            <v>750</v>
          </cell>
          <cell r="G11609">
            <v>909690</v>
          </cell>
          <cell r="H11609">
            <v>38.22</v>
          </cell>
          <cell r="I11609" t="str">
            <v>S</v>
          </cell>
          <cell r="J11609"/>
        </row>
        <row r="11610">
          <cell r="A11610">
            <v>955087</v>
          </cell>
          <cell r="B11610" t="str">
            <v>HALL NAC CASE 3 6000ml</v>
          </cell>
          <cell r="C11610" t="str">
            <v>Y</v>
          </cell>
          <cell r="D11610" t="str">
            <v>YS</v>
          </cell>
          <cell r="E11610" t="str">
            <v>YSE</v>
          </cell>
          <cell r="F11610">
            <v>6000</v>
          </cell>
          <cell r="G11610">
            <v>955087</v>
          </cell>
          <cell r="H11610">
            <v>570.17999999999995</v>
          </cell>
          <cell r="I11610" t="str">
            <v>S</v>
          </cell>
          <cell r="J11610"/>
        </row>
        <row r="11611">
          <cell r="A11611">
            <v>953105</v>
          </cell>
          <cell r="B11611" t="str">
            <v>HALL NAC MIXED CASE #1 750ml</v>
          </cell>
          <cell r="C11611" t="str">
            <v>Y</v>
          </cell>
          <cell r="D11611" t="str">
            <v>YS</v>
          </cell>
          <cell r="E11611" t="str">
            <v>YSE</v>
          </cell>
          <cell r="F11611">
            <v>750</v>
          </cell>
          <cell r="G11611">
            <v>953105</v>
          </cell>
          <cell r="H11611">
            <v>38.17</v>
          </cell>
          <cell r="I11611" t="str">
            <v>S</v>
          </cell>
          <cell r="J11611"/>
        </row>
        <row r="11612">
          <cell r="A11612">
            <v>917407</v>
          </cell>
          <cell r="B11612" t="str">
            <v>HALL SAUV BLANC NAPA'20 750ml</v>
          </cell>
          <cell r="C11612" t="str">
            <v>K</v>
          </cell>
          <cell r="D11612" t="str">
            <v>KK</v>
          </cell>
          <cell r="E11612" t="str">
            <v>KKD</v>
          </cell>
          <cell r="F11612">
            <v>750</v>
          </cell>
          <cell r="G11612">
            <v>917407</v>
          </cell>
          <cell r="H11612">
            <v>24.23</v>
          </cell>
          <cell r="I11612" t="str">
            <v>L</v>
          </cell>
          <cell r="J11612"/>
        </row>
        <row r="11613">
          <cell r="A11613">
            <v>923071</v>
          </cell>
          <cell r="B11613" t="str">
            <v>HALLECK FIND YOUR LIGHT PN 2016 750ml</v>
          </cell>
          <cell r="C11613" t="str">
            <v>Y</v>
          </cell>
          <cell r="D11613" t="str">
            <v>YS</v>
          </cell>
          <cell r="E11613" t="str">
            <v>YSE</v>
          </cell>
          <cell r="F11613">
            <v>750</v>
          </cell>
          <cell r="G11613">
            <v>923071</v>
          </cell>
          <cell r="H11613">
            <v>41.45</v>
          </cell>
          <cell r="I11613" t="str">
            <v>S</v>
          </cell>
          <cell r="J11613"/>
        </row>
        <row r="11614">
          <cell r="A11614">
            <v>900053</v>
          </cell>
          <cell r="B11614" t="str">
            <v>HALTER RANCH ANCESTOR 750ml</v>
          </cell>
          <cell r="C11614" t="str">
            <v>Y</v>
          </cell>
          <cell r="D11614" t="str">
            <v>YS</v>
          </cell>
          <cell r="E11614" t="str">
            <v>YSE</v>
          </cell>
          <cell r="F11614">
            <v>750</v>
          </cell>
          <cell r="G11614">
            <v>900053</v>
          </cell>
          <cell r="H11614">
            <v>53.26</v>
          </cell>
          <cell r="I11614" t="str">
            <v>S</v>
          </cell>
          <cell r="J11614"/>
        </row>
        <row r="11615">
          <cell r="A11615">
            <v>900052</v>
          </cell>
          <cell r="B11615" t="str">
            <v>HALTER RANCH CABERNET SAUVIGNON EST750ml</v>
          </cell>
          <cell r="C11615" t="str">
            <v>Y</v>
          </cell>
          <cell r="D11615" t="str">
            <v>YS</v>
          </cell>
          <cell r="E11615" t="str">
            <v>YSE</v>
          </cell>
          <cell r="F11615">
            <v>750</v>
          </cell>
          <cell r="G11615">
            <v>900052</v>
          </cell>
          <cell r="H11615">
            <v>35.06</v>
          </cell>
          <cell r="I11615" t="str">
            <v>S</v>
          </cell>
          <cell r="J11615"/>
        </row>
        <row r="11616">
          <cell r="A11616">
            <v>900049</v>
          </cell>
          <cell r="B11616" t="str">
            <v>HALTER RANCH CDP 750ml</v>
          </cell>
          <cell r="C11616" t="str">
            <v>Y</v>
          </cell>
          <cell r="D11616" t="str">
            <v>YS</v>
          </cell>
          <cell r="E11616" t="str">
            <v>YSE</v>
          </cell>
          <cell r="F11616">
            <v>750</v>
          </cell>
          <cell r="G11616">
            <v>900049</v>
          </cell>
          <cell r="H11616">
            <v>25.86</v>
          </cell>
          <cell r="I11616" t="str">
            <v>S</v>
          </cell>
          <cell r="J11616"/>
        </row>
        <row r="11617">
          <cell r="A11617">
            <v>955581</v>
          </cell>
          <cell r="B11617" t="str">
            <v>HALTER RANCH GRENACHE BLANC 750ml</v>
          </cell>
          <cell r="C11617" t="str">
            <v>K</v>
          </cell>
          <cell r="D11617" t="str">
            <v>KK</v>
          </cell>
          <cell r="E11617" t="str">
            <v>KKU</v>
          </cell>
          <cell r="F11617">
            <v>750</v>
          </cell>
          <cell r="G11617">
            <v>955581</v>
          </cell>
          <cell r="H11617">
            <v>22.2</v>
          </cell>
          <cell r="I11617" t="str">
            <v>L</v>
          </cell>
          <cell r="J11617"/>
        </row>
        <row r="11618">
          <cell r="A11618">
            <v>900048</v>
          </cell>
          <cell r="B11618" t="str">
            <v>HALTER RANCH ROSE 750ml</v>
          </cell>
          <cell r="C11618" t="str">
            <v>Y</v>
          </cell>
          <cell r="D11618" t="str">
            <v>YS</v>
          </cell>
          <cell r="E11618" t="str">
            <v>YSE</v>
          </cell>
          <cell r="F11618">
            <v>750</v>
          </cell>
          <cell r="G11618">
            <v>900048</v>
          </cell>
          <cell r="H11618">
            <v>20.059999999999999</v>
          </cell>
          <cell r="I11618" t="str">
            <v>S</v>
          </cell>
          <cell r="J11618"/>
        </row>
        <row r="11619">
          <cell r="A11619">
            <v>947140</v>
          </cell>
          <cell r="B11619" t="str">
            <v>HALTER RANCH SYNTHESIS RED 750ml</v>
          </cell>
          <cell r="C11619" t="str">
            <v>Y</v>
          </cell>
          <cell r="D11619" t="str">
            <v>YS</v>
          </cell>
          <cell r="E11619" t="str">
            <v>YSE</v>
          </cell>
          <cell r="F11619">
            <v>750</v>
          </cell>
          <cell r="G11619">
            <v>947140</v>
          </cell>
          <cell r="H11619">
            <v>23.78</v>
          </cell>
          <cell r="I11619" t="str">
            <v>U</v>
          </cell>
          <cell r="J11619"/>
        </row>
        <row r="11620">
          <cell r="A11620">
            <v>921800</v>
          </cell>
          <cell r="B11620" t="str">
            <v>HALTER RANCH SYRAH 750ml</v>
          </cell>
          <cell r="C11620" t="str">
            <v>P</v>
          </cell>
          <cell r="D11620" t="str">
            <v>PL</v>
          </cell>
          <cell r="E11620" t="str">
            <v>PLJ</v>
          </cell>
          <cell r="F11620">
            <v>750</v>
          </cell>
          <cell r="G11620">
            <v>921800</v>
          </cell>
          <cell r="H11620">
            <v>30.07</v>
          </cell>
          <cell r="I11620" t="str">
            <v>L</v>
          </cell>
          <cell r="J11620"/>
        </row>
        <row r="11621">
          <cell r="A11621">
            <v>921877</v>
          </cell>
          <cell r="B11621" t="str">
            <v>HAMILTON BEACHBUM ZOMBIE BLEND 1000ml</v>
          </cell>
          <cell r="C11621" t="str">
            <v>Y</v>
          </cell>
          <cell r="D11621" t="str">
            <v>YS</v>
          </cell>
          <cell r="E11621" t="str">
            <v>YSA</v>
          </cell>
          <cell r="F11621">
            <v>1000</v>
          </cell>
          <cell r="G11621">
            <v>921877</v>
          </cell>
          <cell r="H11621">
            <v>36.97</v>
          </cell>
          <cell r="I11621" t="str">
            <v>S</v>
          </cell>
          <cell r="J11621"/>
        </row>
        <row r="11622">
          <cell r="A11622">
            <v>951960</v>
          </cell>
          <cell r="B11622" t="str">
            <v>HAMILTON DEMARARA 86 PROOF 750ml</v>
          </cell>
          <cell r="C11622" t="str">
            <v>Y</v>
          </cell>
          <cell r="D11622" t="str">
            <v>YS</v>
          </cell>
          <cell r="E11622" t="str">
            <v>YSA</v>
          </cell>
          <cell r="F11622">
            <v>750</v>
          </cell>
          <cell r="G11622">
            <v>951960</v>
          </cell>
          <cell r="H11622">
            <v>22.43</v>
          </cell>
          <cell r="I11622" t="str">
            <v>S</v>
          </cell>
          <cell r="J11622"/>
        </row>
        <row r="11623">
          <cell r="A11623">
            <v>923774</v>
          </cell>
          <cell r="B11623" t="str">
            <v>HAMILTON DEMERARA BARREL MPM 2010 750ml</v>
          </cell>
          <cell r="C11623" t="str">
            <v>Y</v>
          </cell>
          <cell r="D11623" t="str">
            <v>YS</v>
          </cell>
          <cell r="E11623" t="str">
            <v>YSA</v>
          </cell>
          <cell r="F11623">
            <v>750</v>
          </cell>
          <cell r="G11623">
            <v>923774</v>
          </cell>
          <cell r="H11623">
            <v>88.2</v>
          </cell>
          <cell r="I11623" t="str">
            <v>S</v>
          </cell>
          <cell r="J11623"/>
        </row>
        <row r="11624">
          <cell r="A11624">
            <v>923773</v>
          </cell>
          <cell r="B11624" t="str">
            <v>HAMILTON DEMERARA S BARREL MDV 2012750ml</v>
          </cell>
          <cell r="C11624" t="str">
            <v>Y</v>
          </cell>
          <cell r="D11624" t="str">
            <v>YS</v>
          </cell>
          <cell r="E11624" t="str">
            <v>YSA</v>
          </cell>
          <cell r="F11624">
            <v>750</v>
          </cell>
          <cell r="G11624">
            <v>923773</v>
          </cell>
          <cell r="H11624">
            <v>85.38</v>
          </cell>
          <cell r="I11624" t="str">
            <v>S</v>
          </cell>
          <cell r="J11624"/>
        </row>
        <row r="11625">
          <cell r="A11625">
            <v>923775</v>
          </cell>
          <cell r="B11625" t="str">
            <v>HAMILTON JAMAICA BARREL WNJME 2011 750ml</v>
          </cell>
          <cell r="C11625" t="str">
            <v>Y</v>
          </cell>
          <cell r="D11625" t="str">
            <v>YS</v>
          </cell>
          <cell r="E11625" t="str">
            <v>YSA</v>
          </cell>
          <cell r="F11625">
            <v>750</v>
          </cell>
          <cell r="G11625">
            <v>923775</v>
          </cell>
          <cell r="H11625">
            <v>98.39</v>
          </cell>
          <cell r="I11625" t="str">
            <v>S</v>
          </cell>
          <cell r="J11625"/>
        </row>
        <row r="11626">
          <cell r="A11626">
            <v>952334</v>
          </cell>
          <cell r="B11626" t="str">
            <v>HAMILTON JAMAICAN BLACK POT STILL 750ml</v>
          </cell>
          <cell r="C11626" t="str">
            <v>A</v>
          </cell>
          <cell r="D11626" t="str">
            <v>AL</v>
          </cell>
          <cell r="E11626" t="str">
            <v>ALJ</v>
          </cell>
          <cell r="F11626">
            <v>750</v>
          </cell>
          <cell r="G11626">
            <v>952334</v>
          </cell>
          <cell r="H11626">
            <v>24.99</v>
          </cell>
          <cell r="I11626" t="str">
            <v>X</v>
          </cell>
          <cell r="J11626"/>
        </row>
        <row r="11627">
          <cell r="A11627">
            <v>952333</v>
          </cell>
          <cell r="B11627" t="str">
            <v>HAMILTON JAMAICAN GOLD 750ml</v>
          </cell>
          <cell r="C11627" t="str">
            <v>Y</v>
          </cell>
          <cell r="D11627" t="str">
            <v>YS</v>
          </cell>
          <cell r="E11627" t="str">
            <v>YSA</v>
          </cell>
          <cell r="F11627">
            <v>750</v>
          </cell>
          <cell r="G11627">
            <v>952333</v>
          </cell>
          <cell r="H11627">
            <v>25.31</v>
          </cell>
          <cell r="I11627" t="str">
            <v>S</v>
          </cell>
          <cell r="J11627"/>
        </row>
        <row r="11628">
          <cell r="A11628">
            <v>921697</v>
          </cell>
          <cell r="B11628" t="str">
            <v>HAMILTON MIXED CASE 750ml</v>
          </cell>
          <cell r="C11628" t="str">
            <v>Y</v>
          </cell>
          <cell r="D11628" t="str">
            <v>YS</v>
          </cell>
          <cell r="E11628" t="str">
            <v>YSA</v>
          </cell>
          <cell r="F11628">
            <v>750</v>
          </cell>
          <cell r="G11628">
            <v>921697</v>
          </cell>
          <cell r="H11628">
            <v>25.69</v>
          </cell>
          <cell r="I11628" t="str">
            <v>S</v>
          </cell>
          <cell r="J11628"/>
        </row>
        <row r="11629">
          <cell r="A11629">
            <v>923772</v>
          </cell>
          <cell r="B11629" t="str">
            <v>HAMILTON NAVY GROG RUM 1000ml</v>
          </cell>
          <cell r="C11629" t="str">
            <v>Y</v>
          </cell>
          <cell r="D11629" t="str">
            <v>YS</v>
          </cell>
          <cell r="E11629" t="str">
            <v>YSA</v>
          </cell>
          <cell r="F11629">
            <v>1000</v>
          </cell>
          <cell r="G11629">
            <v>923772</v>
          </cell>
          <cell r="H11629">
            <v>33.61</v>
          </cell>
          <cell r="I11629" t="str">
            <v>S</v>
          </cell>
          <cell r="J11629"/>
        </row>
        <row r="11630">
          <cell r="A11630">
            <v>951806</v>
          </cell>
          <cell r="B11630" t="str">
            <v>HAMILTON NAVY STRENGTH WEST INDIES 750ml</v>
          </cell>
          <cell r="C11630" t="str">
            <v>Y</v>
          </cell>
          <cell r="D11630" t="str">
            <v>YS</v>
          </cell>
          <cell r="E11630" t="str">
            <v>YSA</v>
          </cell>
          <cell r="F11630">
            <v>750</v>
          </cell>
          <cell r="G11630">
            <v>951806</v>
          </cell>
          <cell r="H11630">
            <v>28.34</v>
          </cell>
          <cell r="I11630" t="str">
            <v>S</v>
          </cell>
          <cell r="J11630"/>
        </row>
        <row r="11631">
          <cell r="A11631">
            <v>951961</v>
          </cell>
          <cell r="B11631" t="str">
            <v>HAMILTON OVERPROOF DEMERARA 151 750ml</v>
          </cell>
          <cell r="C11631" t="str">
            <v>Y</v>
          </cell>
          <cell r="D11631" t="str">
            <v>YS</v>
          </cell>
          <cell r="E11631" t="str">
            <v>YSA</v>
          </cell>
          <cell r="F11631">
            <v>750</v>
          </cell>
          <cell r="G11631">
            <v>951961</v>
          </cell>
          <cell r="H11631">
            <v>30.36</v>
          </cell>
          <cell r="I11631" t="str">
            <v>S</v>
          </cell>
          <cell r="J11631"/>
        </row>
        <row r="11632">
          <cell r="A11632">
            <v>951959</v>
          </cell>
          <cell r="B11632" t="str">
            <v>HAMILTON PIMENTO DRAM 750ml</v>
          </cell>
          <cell r="C11632" t="str">
            <v>Y</v>
          </cell>
          <cell r="D11632" t="str">
            <v>YS</v>
          </cell>
          <cell r="E11632" t="str">
            <v>YSA</v>
          </cell>
          <cell r="F11632">
            <v>750</v>
          </cell>
          <cell r="G11632">
            <v>951959</v>
          </cell>
          <cell r="H11632">
            <v>28.34</v>
          </cell>
          <cell r="I11632" t="str">
            <v>S</v>
          </cell>
          <cell r="J11632"/>
        </row>
        <row r="11633">
          <cell r="A11633">
            <v>916101</v>
          </cell>
          <cell r="B11633" t="str">
            <v>HAMILTON RUSSEL CHARD'17/18 750ml</v>
          </cell>
          <cell r="C11633" t="str">
            <v>K</v>
          </cell>
          <cell r="D11633" t="str">
            <v>KR</v>
          </cell>
          <cell r="E11633" t="str">
            <v>KRQ</v>
          </cell>
          <cell r="F11633">
            <v>750</v>
          </cell>
          <cell r="G11633">
            <v>916101</v>
          </cell>
          <cell r="H11633">
            <v>36.99</v>
          </cell>
          <cell r="I11633" t="str">
            <v>L</v>
          </cell>
          <cell r="J11633"/>
        </row>
        <row r="11634">
          <cell r="A11634">
            <v>915712</v>
          </cell>
          <cell r="B11634" t="str">
            <v>HAMILTON RUSSELL PINOT NOIR'19 750ml</v>
          </cell>
          <cell r="C11634" t="str">
            <v>P</v>
          </cell>
          <cell r="D11634" t="str">
            <v>PR</v>
          </cell>
          <cell r="E11634" t="str">
            <v>PRS</v>
          </cell>
          <cell r="F11634">
            <v>750</v>
          </cell>
          <cell r="G11634">
            <v>915712</v>
          </cell>
          <cell r="H11634">
            <v>49.99</v>
          </cell>
          <cell r="I11634" t="str">
            <v>L</v>
          </cell>
          <cell r="J11634"/>
        </row>
        <row r="11635">
          <cell r="A11635">
            <v>915098</v>
          </cell>
          <cell r="B11635" t="str">
            <v>HAMILTON RUSSELL PINOTAGE'17 750ml</v>
          </cell>
          <cell r="C11635" t="str">
            <v>P</v>
          </cell>
          <cell r="D11635" t="str">
            <v>PR</v>
          </cell>
          <cell r="E11635" t="str">
            <v>PRS</v>
          </cell>
          <cell r="F11635">
            <v>750</v>
          </cell>
          <cell r="G11635">
            <v>915098</v>
          </cell>
          <cell r="H11635">
            <v>24.1</v>
          </cell>
          <cell r="I11635" t="str">
            <v>U</v>
          </cell>
          <cell r="J11635"/>
        </row>
        <row r="11636">
          <cell r="A11636">
            <v>923869</v>
          </cell>
          <cell r="B11636" t="str">
            <v>HAMILTON RUSSELL PN BRAMBLE 2018 750ml</v>
          </cell>
          <cell r="C11636" t="str">
            <v>Y</v>
          </cell>
          <cell r="D11636" t="str">
            <v>YS</v>
          </cell>
          <cell r="E11636" t="str">
            <v>YSE</v>
          </cell>
          <cell r="F11636">
            <v>750</v>
          </cell>
          <cell r="G11636">
            <v>923869</v>
          </cell>
          <cell r="H11636">
            <v>79.44</v>
          </cell>
          <cell r="I11636" t="str">
            <v>S</v>
          </cell>
          <cell r="J11636"/>
        </row>
        <row r="11637">
          <cell r="A11637">
            <v>923870</v>
          </cell>
          <cell r="B11637" t="str">
            <v>HAMILTON RUSSELL PN ZENA CR 2019 750ml</v>
          </cell>
          <cell r="C11637" t="str">
            <v>Y</v>
          </cell>
          <cell r="D11637" t="str">
            <v>YS</v>
          </cell>
          <cell r="E11637" t="str">
            <v>YSE</v>
          </cell>
          <cell r="F11637">
            <v>750</v>
          </cell>
          <cell r="G11637">
            <v>923870</v>
          </cell>
          <cell r="H11637">
            <v>79.44</v>
          </cell>
          <cell r="I11637" t="str">
            <v>S</v>
          </cell>
          <cell r="J11637"/>
        </row>
        <row r="11638">
          <cell r="A11638">
            <v>952335</v>
          </cell>
          <cell r="B11638" t="str">
            <v>HAMILTON ST. LUCIA POT STILL 9 YR 750ml</v>
          </cell>
          <cell r="C11638" t="str">
            <v>Y</v>
          </cell>
          <cell r="D11638" t="str">
            <v>YS</v>
          </cell>
          <cell r="E11638" t="str">
            <v>YSA</v>
          </cell>
          <cell r="F11638">
            <v>750</v>
          </cell>
          <cell r="G11638">
            <v>952335</v>
          </cell>
          <cell r="H11638">
            <v>62.91</v>
          </cell>
          <cell r="I11638" t="str">
            <v>S</v>
          </cell>
          <cell r="J11638"/>
        </row>
        <row r="11639">
          <cell r="A11639">
            <v>950660</v>
          </cell>
          <cell r="B11639" t="str">
            <v>HAMILTON WHISKEY MIXED CASE 750ml</v>
          </cell>
          <cell r="C11639" t="str">
            <v>Y</v>
          </cell>
          <cell r="D11639" t="str">
            <v>YS</v>
          </cell>
          <cell r="E11639" t="str">
            <v>YSA</v>
          </cell>
          <cell r="F11639">
            <v>750</v>
          </cell>
          <cell r="G11639">
            <v>950660</v>
          </cell>
          <cell r="H11639">
            <v>60.1</v>
          </cell>
          <cell r="I11639" t="str">
            <v>S</v>
          </cell>
          <cell r="J11639"/>
        </row>
        <row r="11640">
          <cell r="A11640">
            <v>900261</v>
          </cell>
          <cell r="B11640" t="str">
            <v>HAMILTON WHITE STACHE 1000 ml</v>
          </cell>
          <cell r="C11640" t="str">
            <v>A</v>
          </cell>
          <cell r="D11640" t="str">
            <v>AL</v>
          </cell>
          <cell r="E11640" t="str">
            <v>ALE</v>
          </cell>
          <cell r="F11640">
            <v>1000</v>
          </cell>
          <cell r="G11640">
            <v>900261</v>
          </cell>
          <cell r="H11640">
            <v>24.99</v>
          </cell>
          <cell r="I11640">
            <v>1</v>
          </cell>
          <cell r="J11640"/>
        </row>
        <row r="11641">
          <cell r="A11641">
            <v>947095</v>
          </cell>
          <cell r="B11641" t="str">
            <v>HAMMER &amp; SICKLE VODKA 750ml</v>
          </cell>
          <cell r="C11641" t="str">
            <v>Y</v>
          </cell>
          <cell r="D11641" t="str">
            <v>YS</v>
          </cell>
          <cell r="E11641" t="str">
            <v>YSA</v>
          </cell>
          <cell r="F11641">
            <v>750</v>
          </cell>
          <cell r="G11641">
            <v>947095</v>
          </cell>
          <cell r="H11641">
            <v>33.85</v>
          </cell>
          <cell r="I11641" t="str">
            <v>S</v>
          </cell>
          <cell r="J11641"/>
        </row>
        <row r="11642">
          <cell r="A11642">
            <v>900857</v>
          </cell>
          <cell r="B11642" t="str">
            <v>HAMMER SPRING BARREL AGED GIN 750ml</v>
          </cell>
          <cell r="C11642" t="str">
            <v>Y</v>
          </cell>
          <cell r="D11642" t="str">
            <v>YG</v>
          </cell>
          <cell r="E11642" t="str">
            <v>YGA</v>
          </cell>
          <cell r="F11642">
            <v>750</v>
          </cell>
          <cell r="G11642">
            <v>900857</v>
          </cell>
          <cell r="H11642">
            <v>37.880000000000003</v>
          </cell>
          <cell r="I11642" t="str">
            <v>S</v>
          </cell>
          <cell r="J11642"/>
        </row>
        <row r="11643">
          <cell r="A11643">
            <v>902873</v>
          </cell>
          <cell r="B11643" t="str">
            <v>HAMMER SPRING BOURBON WHISKEY 750ml</v>
          </cell>
          <cell r="C11643" t="str">
            <v>A</v>
          </cell>
          <cell r="D11643" t="str">
            <v>AW</v>
          </cell>
          <cell r="E11643" t="str">
            <v>AWH</v>
          </cell>
          <cell r="F11643">
            <v>750</v>
          </cell>
          <cell r="G11643">
            <v>902873</v>
          </cell>
          <cell r="H11643">
            <v>34.880000000000003</v>
          </cell>
          <cell r="I11643" t="str">
            <v>S</v>
          </cell>
          <cell r="J11643"/>
        </row>
        <row r="11644">
          <cell r="A11644">
            <v>953928</v>
          </cell>
          <cell r="B11644" t="str">
            <v>HAMMER SPRING GIN 750ml</v>
          </cell>
          <cell r="C11644" t="str">
            <v>A</v>
          </cell>
          <cell r="D11644" t="str">
            <v>AH</v>
          </cell>
          <cell r="E11644" t="str">
            <v>AHW</v>
          </cell>
          <cell r="F11644">
            <v>750</v>
          </cell>
          <cell r="G11644">
            <v>953928</v>
          </cell>
          <cell r="H11644">
            <v>30.88</v>
          </cell>
          <cell r="I11644">
            <v>1</v>
          </cell>
          <cell r="J11644"/>
        </row>
        <row r="11645">
          <cell r="A11645">
            <v>955552</v>
          </cell>
          <cell r="B11645" t="str">
            <v>HAMMER SPRING HABANERO VODKA 375ml</v>
          </cell>
          <cell r="C11645" t="str">
            <v>A</v>
          </cell>
          <cell r="D11645" t="str">
            <v>AD</v>
          </cell>
          <cell r="E11645" t="str">
            <v>ADM</v>
          </cell>
          <cell r="F11645">
            <v>375</v>
          </cell>
          <cell r="G11645">
            <v>955552</v>
          </cell>
          <cell r="H11645">
            <v>25.88</v>
          </cell>
          <cell r="I11645" t="str">
            <v>S</v>
          </cell>
          <cell r="J11645"/>
        </row>
        <row r="11646">
          <cell r="A11646">
            <v>953821</v>
          </cell>
          <cell r="B11646" t="str">
            <v>HAMMER SPRING HIDDEN VODKA 750ml</v>
          </cell>
          <cell r="C11646" t="str">
            <v>A</v>
          </cell>
          <cell r="D11646" t="str">
            <v>AD</v>
          </cell>
          <cell r="E11646" t="str">
            <v>ADF</v>
          </cell>
          <cell r="F11646">
            <v>750</v>
          </cell>
          <cell r="G11646">
            <v>953821</v>
          </cell>
          <cell r="H11646">
            <v>18.88</v>
          </cell>
          <cell r="I11646">
            <v>1</v>
          </cell>
          <cell r="J11646"/>
        </row>
        <row r="11647">
          <cell r="A11647">
            <v>953823</v>
          </cell>
          <cell r="B11647" t="str">
            <v>HAMMER SPRING PERKY COWGIRL COFFEE 750ml</v>
          </cell>
          <cell r="C11647" t="str">
            <v>Y</v>
          </cell>
          <cell r="D11647" t="str">
            <v>YS</v>
          </cell>
          <cell r="E11647" t="str">
            <v>YSC</v>
          </cell>
          <cell r="F11647">
            <v>750</v>
          </cell>
          <cell r="G11647">
            <v>953823</v>
          </cell>
          <cell r="H11647">
            <v>23.88</v>
          </cell>
          <cell r="I11647" t="str">
            <v>S</v>
          </cell>
          <cell r="J11647"/>
        </row>
        <row r="11648">
          <cell r="A11648">
            <v>900272</v>
          </cell>
          <cell r="B11648" t="str">
            <v>HAMMER SPRING RUM 750ml</v>
          </cell>
          <cell r="C11648" t="str">
            <v>A</v>
          </cell>
          <cell r="D11648" t="str">
            <v>AL</v>
          </cell>
          <cell r="E11648" t="str">
            <v>ALE</v>
          </cell>
          <cell r="F11648">
            <v>750</v>
          </cell>
          <cell r="G11648">
            <v>900272</v>
          </cell>
          <cell r="H11648">
            <v>40.99</v>
          </cell>
          <cell r="I11648" t="str">
            <v>S</v>
          </cell>
          <cell r="J11648"/>
        </row>
        <row r="11649">
          <cell r="A11649">
            <v>953822</v>
          </cell>
          <cell r="B11649" t="str">
            <v>HAMMER SPRING VODKA 750ml</v>
          </cell>
          <cell r="C11649" t="str">
            <v>A</v>
          </cell>
          <cell r="D11649" t="str">
            <v>AD</v>
          </cell>
          <cell r="E11649" t="str">
            <v>ADW</v>
          </cell>
          <cell r="F11649">
            <v>750</v>
          </cell>
          <cell r="G11649">
            <v>953822</v>
          </cell>
          <cell r="H11649">
            <v>26.88</v>
          </cell>
          <cell r="I11649">
            <v>1</v>
          </cell>
          <cell r="J11649"/>
        </row>
        <row r="11650">
          <cell r="A11650">
            <v>947828</v>
          </cell>
          <cell r="B11650" t="str">
            <v>HAMM'S 473ml</v>
          </cell>
          <cell r="C11650" t="str">
            <v>Y</v>
          </cell>
          <cell r="D11650" t="str">
            <v>YS</v>
          </cell>
          <cell r="E11650" t="str">
            <v>YST</v>
          </cell>
          <cell r="F11650">
            <v>473</v>
          </cell>
          <cell r="G11650">
            <v>947828</v>
          </cell>
          <cell r="H11650">
            <v>1.35</v>
          </cell>
          <cell r="I11650" t="str">
            <v>U</v>
          </cell>
          <cell r="J11650"/>
        </row>
        <row r="11651">
          <cell r="A11651">
            <v>920332</v>
          </cell>
          <cell r="B11651" t="str">
            <v>HANA FUJI APPLE SAKE 750ml</v>
          </cell>
          <cell r="C11651" t="str">
            <v>Y</v>
          </cell>
          <cell r="D11651" t="str">
            <v>YS</v>
          </cell>
          <cell r="E11651" t="str">
            <v>YSE</v>
          </cell>
          <cell r="F11651">
            <v>750</v>
          </cell>
          <cell r="G11651">
            <v>920332</v>
          </cell>
          <cell r="H11651">
            <v>12.17</v>
          </cell>
          <cell r="I11651" t="str">
            <v>S</v>
          </cell>
          <cell r="J11651"/>
        </row>
        <row r="11652">
          <cell r="A11652">
            <v>950245</v>
          </cell>
          <cell r="B11652" t="str">
            <v>HANA KOHAKU 300ml</v>
          </cell>
          <cell r="C11652" t="str">
            <v>Y</v>
          </cell>
          <cell r="D11652" t="str">
            <v>YS</v>
          </cell>
          <cell r="E11652" t="str">
            <v>YSE</v>
          </cell>
          <cell r="F11652">
            <v>300</v>
          </cell>
          <cell r="G11652">
            <v>950245</v>
          </cell>
          <cell r="H11652">
            <v>7.87</v>
          </cell>
          <cell r="I11652" t="str">
            <v>S</v>
          </cell>
          <cell r="J11652"/>
        </row>
        <row r="11653">
          <cell r="A11653">
            <v>946786</v>
          </cell>
          <cell r="B11653" t="str">
            <v>HANA LYCHEE SAKE 750ml</v>
          </cell>
          <cell r="C11653" t="str">
            <v>Y</v>
          </cell>
          <cell r="D11653" t="str">
            <v>YS</v>
          </cell>
          <cell r="E11653" t="str">
            <v>YSE</v>
          </cell>
          <cell r="F11653">
            <v>750</v>
          </cell>
          <cell r="G11653">
            <v>946786</v>
          </cell>
          <cell r="H11653">
            <v>12.17</v>
          </cell>
          <cell r="I11653" t="str">
            <v>S</v>
          </cell>
          <cell r="J11653"/>
        </row>
        <row r="11654">
          <cell r="A11654">
            <v>955075</v>
          </cell>
          <cell r="B11654" t="str">
            <v>HANA ORANGE SAKE 750ml</v>
          </cell>
          <cell r="C11654" t="str">
            <v>Y</v>
          </cell>
          <cell r="D11654" t="str">
            <v>YS</v>
          </cell>
          <cell r="E11654" t="str">
            <v>YSE</v>
          </cell>
          <cell r="F11654">
            <v>750</v>
          </cell>
          <cell r="G11654">
            <v>955075</v>
          </cell>
          <cell r="H11654">
            <v>12.17</v>
          </cell>
          <cell r="I11654" t="str">
            <v>X</v>
          </cell>
          <cell r="J11654"/>
        </row>
        <row r="11655">
          <cell r="A11655">
            <v>946683</v>
          </cell>
          <cell r="B11655" t="str">
            <v>HANA PEACH SAKE 750ml</v>
          </cell>
          <cell r="C11655" t="str">
            <v>Y</v>
          </cell>
          <cell r="D11655" t="str">
            <v>YS</v>
          </cell>
          <cell r="E11655" t="str">
            <v>YSE</v>
          </cell>
          <cell r="F11655">
            <v>750</v>
          </cell>
          <cell r="G11655">
            <v>946683</v>
          </cell>
          <cell r="H11655">
            <v>12.17</v>
          </cell>
          <cell r="I11655" t="str">
            <v>S</v>
          </cell>
          <cell r="J11655"/>
        </row>
        <row r="11656">
          <cell r="A11656">
            <v>955074</v>
          </cell>
          <cell r="B11656" t="str">
            <v>HANA PINEAPPLE SAKE 750ml</v>
          </cell>
          <cell r="C11656" t="str">
            <v>Y</v>
          </cell>
          <cell r="D11656" t="str">
            <v>YS</v>
          </cell>
          <cell r="E11656" t="str">
            <v>YSE</v>
          </cell>
          <cell r="F11656">
            <v>750</v>
          </cell>
          <cell r="G11656">
            <v>955074</v>
          </cell>
          <cell r="H11656">
            <v>12.17</v>
          </cell>
          <cell r="I11656" t="str">
            <v>S</v>
          </cell>
          <cell r="J11656"/>
        </row>
        <row r="11657">
          <cell r="A11657">
            <v>946682</v>
          </cell>
          <cell r="B11657" t="str">
            <v>HANA RASPBERRY SAKE 750ml</v>
          </cell>
          <cell r="C11657" t="str">
            <v>Y</v>
          </cell>
          <cell r="D11657" t="str">
            <v>YS</v>
          </cell>
          <cell r="E11657" t="str">
            <v>YSE</v>
          </cell>
          <cell r="F11657">
            <v>750</v>
          </cell>
          <cell r="G11657">
            <v>946682</v>
          </cell>
          <cell r="H11657">
            <v>11.57</v>
          </cell>
          <cell r="I11657" t="str">
            <v>U</v>
          </cell>
          <cell r="J11657"/>
        </row>
        <row r="11658">
          <cell r="A11658">
            <v>921313</v>
          </cell>
          <cell r="B11658" t="str">
            <v>HANATOMOE JUNMA GIN NAMAGENSHU 720ml</v>
          </cell>
          <cell r="C11658" t="str">
            <v>Y</v>
          </cell>
          <cell r="D11658" t="str">
            <v>YS</v>
          </cell>
          <cell r="E11658" t="str">
            <v>YSE</v>
          </cell>
          <cell r="F11658">
            <v>720</v>
          </cell>
          <cell r="G11658">
            <v>921313</v>
          </cell>
          <cell r="H11658">
            <v>31.86</v>
          </cell>
          <cell r="I11658" t="str">
            <v>S</v>
          </cell>
          <cell r="J11658"/>
        </row>
        <row r="11659">
          <cell r="A11659">
            <v>924315</v>
          </cell>
          <cell r="B11659" t="str">
            <v>HAND OF GOD FINGERPRINT WHITE BLEND750ml</v>
          </cell>
          <cell r="C11659" t="str">
            <v>Y</v>
          </cell>
          <cell r="D11659" t="str">
            <v>YS</v>
          </cell>
          <cell r="E11659" t="str">
            <v>YSE</v>
          </cell>
          <cell r="F11659">
            <v>750</v>
          </cell>
          <cell r="G11659">
            <v>924315</v>
          </cell>
          <cell r="H11659">
            <v>24.6</v>
          </cell>
          <cell r="I11659" t="str">
            <v>S</v>
          </cell>
          <cell r="J11659"/>
        </row>
        <row r="11660">
          <cell r="A11660">
            <v>924318</v>
          </cell>
          <cell r="B11660" t="str">
            <v>HAND OF GOD OLD VINE MALBEC 750ml</v>
          </cell>
          <cell r="C11660" t="str">
            <v>Y</v>
          </cell>
          <cell r="D11660" t="str">
            <v>YS</v>
          </cell>
          <cell r="E11660" t="str">
            <v>YSE</v>
          </cell>
          <cell r="F11660">
            <v>750</v>
          </cell>
          <cell r="G11660">
            <v>924318</v>
          </cell>
          <cell r="H11660">
            <v>74.33</v>
          </cell>
          <cell r="I11660" t="str">
            <v>S</v>
          </cell>
          <cell r="J11660"/>
        </row>
        <row r="11661">
          <cell r="A11661">
            <v>924317</v>
          </cell>
          <cell r="B11661" t="str">
            <v>HAND OF GOD RED BLEND 750ml</v>
          </cell>
          <cell r="C11661" t="str">
            <v>Y</v>
          </cell>
          <cell r="D11661" t="str">
            <v>YS</v>
          </cell>
          <cell r="E11661" t="str">
            <v>YSE</v>
          </cell>
          <cell r="F11661">
            <v>750</v>
          </cell>
          <cell r="G11661">
            <v>924317</v>
          </cell>
          <cell r="H11661">
            <v>48.39</v>
          </cell>
          <cell r="I11661" t="str">
            <v>S</v>
          </cell>
          <cell r="J11661"/>
        </row>
        <row r="11662">
          <cell r="A11662">
            <v>924316</v>
          </cell>
          <cell r="B11662" t="str">
            <v>HAND OF GOD SYRAH 750ml</v>
          </cell>
          <cell r="C11662" t="str">
            <v>Y</v>
          </cell>
          <cell r="D11662" t="str">
            <v>YS</v>
          </cell>
          <cell r="E11662" t="str">
            <v>YSE</v>
          </cell>
          <cell r="F11662">
            <v>750</v>
          </cell>
          <cell r="G11662">
            <v>924316</v>
          </cell>
          <cell r="H11662">
            <v>24.6</v>
          </cell>
          <cell r="I11662" t="str">
            <v>S</v>
          </cell>
          <cell r="J11662"/>
        </row>
        <row r="11663">
          <cell r="A11663">
            <v>946624</v>
          </cell>
          <cell r="B11663" t="str">
            <v>HANDCRAFT CAB SAUV 750ml</v>
          </cell>
          <cell r="C11663" t="str">
            <v>Y</v>
          </cell>
          <cell r="D11663" t="str">
            <v>YS</v>
          </cell>
          <cell r="E11663" t="str">
            <v>YSE</v>
          </cell>
          <cell r="F11663">
            <v>750</v>
          </cell>
          <cell r="G11663">
            <v>946624</v>
          </cell>
          <cell r="H11663">
            <v>12.06</v>
          </cell>
          <cell r="I11663" t="str">
            <v>S</v>
          </cell>
          <cell r="J11663"/>
        </row>
        <row r="11664">
          <cell r="A11664">
            <v>920114</v>
          </cell>
          <cell r="B11664" t="str">
            <v>HANDCRAFT MALBEC 750ml</v>
          </cell>
          <cell r="C11664" t="str">
            <v>Y</v>
          </cell>
          <cell r="D11664" t="str">
            <v>YS</v>
          </cell>
          <cell r="E11664" t="str">
            <v>YSE</v>
          </cell>
          <cell r="F11664">
            <v>750</v>
          </cell>
          <cell r="G11664">
            <v>920114</v>
          </cell>
          <cell r="H11664">
            <v>12.06</v>
          </cell>
          <cell r="I11664" t="str">
            <v>S</v>
          </cell>
          <cell r="J11664"/>
        </row>
        <row r="11665">
          <cell r="A11665">
            <v>946884</v>
          </cell>
          <cell r="B11665" t="str">
            <v>HANGAR ONE BLUEBERRYVODKA 750ml</v>
          </cell>
          <cell r="C11665" t="str">
            <v>Y</v>
          </cell>
          <cell r="D11665" t="str">
            <v>YS</v>
          </cell>
          <cell r="E11665" t="str">
            <v>YSA</v>
          </cell>
          <cell r="F11665">
            <v>750</v>
          </cell>
          <cell r="G11665">
            <v>946884</v>
          </cell>
          <cell r="H11665">
            <v>29.99</v>
          </cell>
          <cell r="I11665" t="str">
            <v>S</v>
          </cell>
          <cell r="J11665"/>
        </row>
        <row r="11666">
          <cell r="A11666">
            <v>917106</v>
          </cell>
          <cell r="B11666" t="str">
            <v>HANGAR ONE CHIPOTLE VODKA 750ml</v>
          </cell>
          <cell r="C11666" t="str">
            <v>A</v>
          </cell>
          <cell r="D11666" t="str">
            <v>AD</v>
          </cell>
          <cell r="E11666" t="str">
            <v>ADM</v>
          </cell>
          <cell r="F11666">
            <v>750</v>
          </cell>
          <cell r="G11666">
            <v>917106</v>
          </cell>
          <cell r="H11666">
            <v>30.31</v>
          </cell>
          <cell r="I11666" t="str">
            <v>U</v>
          </cell>
          <cell r="J11666"/>
        </row>
        <row r="11667">
          <cell r="A11667">
            <v>914619</v>
          </cell>
          <cell r="B11667" t="str">
            <v>HANGAR ONE DAMAGED 750ml</v>
          </cell>
          <cell r="C11667" t="str">
            <v>A</v>
          </cell>
          <cell r="D11667" t="str">
            <v>AD</v>
          </cell>
          <cell r="E11667" t="str">
            <v>ADM</v>
          </cell>
          <cell r="F11667">
            <v>750</v>
          </cell>
          <cell r="G11667">
            <v>914619</v>
          </cell>
          <cell r="H11667">
            <v>34.21</v>
          </cell>
          <cell r="I11667" t="str">
            <v>X</v>
          </cell>
          <cell r="J11667"/>
        </row>
        <row r="11668">
          <cell r="A11668">
            <v>912771</v>
          </cell>
          <cell r="B11668" t="str">
            <v>HANGAR ONE KAFFIR LIME VODKA 750ml</v>
          </cell>
          <cell r="C11668" t="str">
            <v>A</v>
          </cell>
          <cell r="D11668" t="str">
            <v>AD</v>
          </cell>
          <cell r="E11668" t="str">
            <v>ADM</v>
          </cell>
          <cell r="F11668">
            <v>750</v>
          </cell>
          <cell r="G11668">
            <v>912771</v>
          </cell>
          <cell r="H11668">
            <v>29.99</v>
          </cell>
          <cell r="I11668" t="str">
            <v>S</v>
          </cell>
          <cell r="J11668"/>
        </row>
        <row r="11669">
          <cell r="A11669">
            <v>41510</v>
          </cell>
          <cell r="B11669" t="str">
            <v>HANGAR ONE MANDARIN VODKA 750ml</v>
          </cell>
          <cell r="C11669" t="str">
            <v>A</v>
          </cell>
          <cell r="D11669" t="str">
            <v>AD</v>
          </cell>
          <cell r="E11669" t="str">
            <v>ADM</v>
          </cell>
          <cell r="F11669">
            <v>750</v>
          </cell>
          <cell r="G11669">
            <v>41510</v>
          </cell>
          <cell r="H11669">
            <v>16.2</v>
          </cell>
          <cell r="I11669" t="str">
            <v>S</v>
          </cell>
          <cell r="J11669"/>
        </row>
        <row r="11670">
          <cell r="A11670">
            <v>913914</v>
          </cell>
          <cell r="B11670" t="str">
            <v>HANGAR ONE RASPBERRY VODKA 750ml</v>
          </cell>
          <cell r="C11670" t="str">
            <v>A</v>
          </cell>
          <cell r="D11670" t="str">
            <v>AD</v>
          </cell>
          <cell r="E11670" t="str">
            <v>ADM</v>
          </cell>
          <cell r="F11670">
            <v>750</v>
          </cell>
          <cell r="G11670">
            <v>913914</v>
          </cell>
          <cell r="H11670">
            <v>30.31</v>
          </cell>
          <cell r="I11670" t="str">
            <v>X</v>
          </cell>
          <cell r="J11670"/>
        </row>
        <row r="11671">
          <cell r="A11671">
            <v>39702</v>
          </cell>
          <cell r="B11671" t="str">
            <v>HANGAR ONE ROSÃ‰ VODKA 750ml</v>
          </cell>
          <cell r="C11671" t="str">
            <v>A</v>
          </cell>
          <cell r="D11671" t="str">
            <v>AD</v>
          </cell>
          <cell r="E11671" t="str">
            <v>ADM</v>
          </cell>
          <cell r="F11671">
            <v>750</v>
          </cell>
          <cell r="G11671">
            <v>39702</v>
          </cell>
          <cell r="H11671">
            <v>27.06</v>
          </cell>
          <cell r="I11671" t="str">
            <v>S</v>
          </cell>
          <cell r="J11671"/>
        </row>
        <row r="11672">
          <cell r="A11672">
            <v>36261</v>
          </cell>
          <cell r="B11672" t="str">
            <v>HANGAR ONE STRAIGHT VODKA 750ml</v>
          </cell>
          <cell r="C11672" t="str">
            <v>A</v>
          </cell>
          <cell r="D11672" t="str">
            <v>AD</v>
          </cell>
          <cell r="E11672" t="str">
            <v>ADF</v>
          </cell>
          <cell r="F11672">
            <v>750</v>
          </cell>
          <cell r="G11672">
            <v>36261</v>
          </cell>
          <cell r="H11672">
            <v>14.58</v>
          </cell>
          <cell r="I11672" t="str">
            <v>D</v>
          </cell>
          <cell r="J11672"/>
        </row>
        <row r="11673">
          <cell r="A11673">
            <v>908021</v>
          </cell>
          <cell r="B11673" t="str">
            <v>HANGETIME EDEN VLY CHARD 750ml</v>
          </cell>
          <cell r="C11673" t="str">
            <v>Y</v>
          </cell>
          <cell r="D11673" t="str">
            <v>YS</v>
          </cell>
          <cell r="E11673" t="str">
            <v>YSE</v>
          </cell>
          <cell r="F11673">
            <v>750</v>
          </cell>
          <cell r="G11673">
            <v>908021</v>
          </cell>
          <cell r="H11673">
            <v>16.079999999999998</v>
          </cell>
          <cell r="I11673" t="str">
            <v>S</v>
          </cell>
          <cell r="J11673"/>
        </row>
        <row r="11674">
          <cell r="A11674">
            <v>908532</v>
          </cell>
          <cell r="B11674" t="str">
            <v>HANGTIME PINOT NOIR 750ml</v>
          </cell>
          <cell r="C11674" t="str">
            <v>Y</v>
          </cell>
          <cell r="D11674" t="str">
            <v>YS</v>
          </cell>
          <cell r="E11674" t="str">
            <v>YSE</v>
          </cell>
          <cell r="F11674">
            <v>750</v>
          </cell>
          <cell r="G11674">
            <v>908532</v>
          </cell>
          <cell r="H11674">
            <v>16.079999999999998</v>
          </cell>
          <cell r="I11674" t="str">
            <v>S</v>
          </cell>
          <cell r="J11674"/>
        </row>
        <row r="11675">
          <cell r="A11675">
            <v>955193</v>
          </cell>
          <cell r="B11675" t="str">
            <v>HANNA CHARDONNAY RUSSIAN RIVER 750ml</v>
          </cell>
          <cell r="C11675" t="str">
            <v>Y</v>
          </cell>
          <cell r="D11675" t="str">
            <v>YS</v>
          </cell>
          <cell r="E11675" t="str">
            <v>YSE</v>
          </cell>
          <cell r="F11675">
            <v>750</v>
          </cell>
          <cell r="G11675">
            <v>955193</v>
          </cell>
          <cell r="H11675">
            <v>24.26</v>
          </cell>
          <cell r="I11675" t="str">
            <v>S</v>
          </cell>
          <cell r="J11675"/>
        </row>
        <row r="11676">
          <cell r="A11676">
            <v>914503</v>
          </cell>
          <cell r="B11676" t="str">
            <v>HANNA SAUVIGNON BLANC'18/19 750ml</v>
          </cell>
          <cell r="C11676" t="str">
            <v>K</v>
          </cell>
          <cell r="D11676" t="str">
            <v>KK</v>
          </cell>
          <cell r="E11676" t="str">
            <v>KKD</v>
          </cell>
          <cell r="F11676">
            <v>750</v>
          </cell>
          <cell r="G11676">
            <v>914503</v>
          </cell>
          <cell r="H11676">
            <v>18.989999999999998</v>
          </cell>
          <cell r="I11676" t="str">
            <v>X</v>
          </cell>
          <cell r="J11676"/>
        </row>
        <row r="11677">
          <cell r="A11677">
            <v>915297</v>
          </cell>
          <cell r="B11677" t="str">
            <v>HANSEL CHARD CAHILL'11/12 750ml</v>
          </cell>
          <cell r="C11677" t="str">
            <v>K</v>
          </cell>
          <cell r="D11677" t="str">
            <v>KK</v>
          </cell>
          <cell r="E11677" t="str">
            <v>KKB</v>
          </cell>
          <cell r="F11677">
            <v>750</v>
          </cell>
          <cell r="G11677">
            <v>915297</v>
          </cell>
          <cell r="H11677">
            <v>18.05</v>
          </cell>
          <cell r="I11677" t="str">
            <v>X</v>
          </cell>
          <cell r="J11677"/>
        </row>
        <row r="11678">
          <cell r="A11678">
            <v>917045</v>
          </cell>
          <cell r="B11678" t="str">
            <v>HANSEL CHARD N SLOPE'13 75 750ml</v>
          </cell>
          <cell r="C11678" t="str">
            <v>K</v>
          </cell>
          <cell r="D11678" t="str">
            <v>KK</v>
          </cell>
          <cell r="E11678" t="str">
            <v>KKB</v>
          </cell>
          <cell r="F11678">
            <v>750</v>
          </cell>
          <cell r="G11678">
            <v>917045</v>
          </cell>
          <cell r="H11678">
            <v>17.510000000000002</v>
          </cell>
          <cell r="I11678" t="str">
            <v>X</v>
          </cell>
          <cell r="J11678"/>
        </row>
        <row r="11679">
          <cell r="A11679">
            <v>917375</v>
          </cell>
          <cell r="B11679" t="str">
            <v>HANSEL CHARD RR ESTATE'07 750ml</v>
          </cell>
          <cell r="C11679" t="str">
            <v>K</v>
          </cell>
          <cell r="D11679" t="str">
            <v>KK</v>
          </cell>
          <cell r="E11679" t="str">
            <v>KKB</v>
          </cell>
          <cell r="F11679">
            <v>750</v>
          </cell>
          <cell r="G11679">
            <v>917375</v>
          </cell>
          <cell r="H11679">
            <v>34.04</v>
          </cell>
          <cell r="I11679" t="str">
            <v>X</v>
          </cell>
          <cell r="J11679"/>
        </row>
        <row r="11680">
          <cell r="A11680">
            <v>952871</v>
          </cell>
          <cell r="B11680" t="str">
            <v>HANSEL NORTH SLOPE CHARDONNAY 750ml</v>
          </cell>
          <cell r="C11680" t="str">
            <v>Y</v>
          </cell>
          <cell r="D11680" t="str">
            <v>YS</v>
          </cell>
          <cell r="E11680" t="str">
            <v>YSE</v>
          </cell>
          <cell r="F11680">
            <v>750</v>
          </cell>
          <cell r="G11680">
            <v>952871</v>
          </cell>
          <cell r="H11680">
            <v>26.97</v>
          </cell>
          <cell r="I11680" t="str">
            <v>S</v>
          </cell>
          <cell r="J11680"/>
        </row>
        <row r="11681">
          <cell r="A11681">
            <v>915298</v>
          </cell>
          <cell r="B11681" t="str">
            <v>HANSEL PN CAHILL'10/11 750ml</v>
          </cell>
          <cell r="C11681" t="str">
            <v>P</v>
          </cell>
          <cell r="D11681" t="str">
            <v>PL</v>
          </cell>
          <cell r="E11681" t="str">
            <v>PLR</v>
          </cell>
          <cell r="F11681">
            <v>750</v>
          </cell>
          <cell r="G11681">
            <v>915298</v>
          </cell>
          <cell r="H11681">
            <v>35.46</v>
          </cell>
          <cell r="I11681" t="str">
            <v>U</v>
          </cell>
          <cell r="J11681"/>
        </row>
        <row r="11682">
          <cell r="A11682">
            <v>917046</v>
          </cell>
          <cell r="B11682" t="str">
            <v>HANSEL PN N SLOPE'08/11 750ml</v>
          </cell>
          <cell r="C11682" t="str">
            <v>P</v>
          </cell>
          <cell r="D11682" t="str">
            <v>PL</v>
          </cell>
          <cell r="E11682" t="str">
            <v>PLR</v>
          </cell>
          <cell r="F11682">
            <v>750</v>
          </cell>
          <cell r="G11682">
            <v>917046</v>
          </cell>
          <cell r="H11682">
            <v>33.18</v>
          </cell>
          <cell r="I11682" t="str">
            <v>U</v>
          </cell>
          <cell r="J11682"/>
        </row>
        <row r="11683">
          <cell r="A11683">
            <v>917783</v>
          </cell>
          <cell r="B11683" t="str">
            <v>HANSEL SAUV BLANC'14/15 750ml</v>
          </cell>
          <cell r="C11683" t="str">
            <v>K</v>
          </cell>
          <cell r="D11683" t="str">
            <v>KK</v>
          </cell>
          <cell r="E11683" t="str">
            <v>KKD</v>
          </cell>
          <cell r="F11683">
            <v>750</v>
          </cell>
          <cell r="G11683">
            <v>917783</v>
          </cell>
          <cell r="H11683">
            <v>14.99</v>
          </cell>
          <cell r="I11683" t="str">
            <v>X</v>
          </cell>
          <cell r="J11683"/>
        </row>
        <row r="11684">
          <cell r="A11684">
            <v>952872</v>
          </cell>
          <cell r="B11684" t="str">
            <v>HANSEL SOUTH SLOPE PINOT NOIR 750ml</v>
          </cell>
          <cell r="C11684" t="str">
            <v>Y</v>
          </cell>
          <cell r="D11684" t="str">
            <v>YS</v>
          </cell>
          <cell r="E11684" t="str">
            <v>YSE</v>
          </cell>
          <cell r="F11684">
            <v>750</v>
          </cell>
          <cell r="G11684">
            <v>952872</v>
          </cell>
          <cell r="H11684">
            <v>35.24</v>
          </cell>
          <cell r="I11684" t="str">
            <v>S</v>
          </cell>
          <cell r="J11684"/>
        </row>
        <row r="11685">
          <cell r="A11685">
            <v>955750</v>
          </cell>
          <cell r="B11685" t="str">
            <v>HANSSENS "HANDEPLUKTE SCHAERBEEKSE 375ml</v>
          </cell>
          <cell r="C11685" t="str">
            <v>Y</v>
          </cell>
          <cell r="D11685" t="str">
            <v>YS</v>
          </cell>
          <cell r="E11685" t="str">
            <v>YSE</v>
          </cell>
          <cell r="F11685">
            <v>375</v>
          </cell>
          <cell r="G11685">
            <v>955750</v>
          </cell>
          <cell r="H11685">
            <v>17.53</v>
          </cell>
          <cell r="I11685" t="str">
            <v>S</v>
          </cell>
          <cell r="J11685"/>
        </row>
        <row r="11686">
          <cell r="A11686">
            <v>955745</v>
          </cell>
          <cell r="B11686" t="str">
            <v>HANSSENS EXPERIMENTAL CASSIS 330ml</v>
          </cell>
          <cell r="C11686" t="str">
            <v>Y</v>
          </cell>
          <cell r="D11686" t="str">
            <v>YS</v>
          </cell>
          <cell r="E11686" t="str">
            <v>YST</v>
          </cell>
          <cell r="F11686">
            <v>330</v>
          </cell>
          <cell r="G11686">
            <v>955745</v>
          </cell>
          <cell r="H11686">
            <v>12.62</v>
          </cell>
          <cell r="I11686" t="str">
            <v>S</v>
          </cell>
          <cell r="J11686"/>
        </row>
        <row r="11687">
          <cell r="A11687">
            <v>955744</v>
          </cell>
          <cell r="B11687" t="str">
            <v>HANSSENS OUDE SCHAERBEEKSE KRIEK 375ml</v>
          </cell>
          <cell r="C11687" t="str">
            <v>Y</v>
          </cell>
          <cell r="D11687" t="str">
            <v>YS</v>
          </cell>
          <cell r="E11687" t="str">
            <v>YST</v>
          </cell>
          <cell r="F11687">
            <v>375</v>
          </cell>
          <cell r="G11687">
            <v>955744</v>
          </cell>
          <cell r="H11687">
            <v>15.6</v>
          </cell>
          <cell r="I11687" t="str">
            <v>S</v>
          </cell>
          <cell r="J11687"/>
        </row>
        <row r="11688">
          <cell r="A11688">
            <v>913819</v>
          </cell>
          <cell r="B11688" t="str">
            <v>HANZELL CHARDONNAY'13/14 750ml</v>
          </cell>
          <cell r="C11688" t="str">
            <v>K</v>
          </cell>
          <cell r="D11688" t="str">
            <v>KK</v>
          </cell>
          <cell r="E11688" t="str">
            <v>KKB</v>
          </cell>
          <cell r="F11688">
            <v>750</v>
          </cell>
          <cell r="G11688">
            <v>913819</v>
          </cell>
          <cell r="H11688">
            <v>75.790000000000006</v>
          </cell>
          <cell r="I11688" t="str">
            <v>X</v>
          </cell>
          <cell r="J11688"/>
        </row>
        <row r="11689">
          <cell r="A11689">
            <v>914285</v>
          </cell>
          <cell r="B11689" t="str">
            <v>HANZELL PINOT NOIR'12 750ml</v>
          </cell>
          <cell r="C11689" t="str">
            <v>P</v>
          </cell>
          <cell r="D11689" t="str">
            <v>PL</v>
          </cell>
          <cell r="E11689" t="str">
            <v>PLR</v>
          </cell>
          <cell r="F11689">
            <v>750</v>
          </cell>
          <cell r="G11689">
            <v>914285</v>
          </cell>
          <cell r="H11689">
            <v>101.14</v>
          </cell>
          <cell r="I11689" t="str">
            <v>X</v>
          </cell>
          <cell r="J11689"/>
        </row>
        <row r="11690">
          <cell r="A11690">
            <v>949078</v>
          </cell>
          <cell r="B11690" t="str">
            <v>HANZELL SEBELLA CHARD'13/15 750ml</v>
          </cell>
          <cell r="C11690" t="str">
            <v>K</v>
          </cell>
          <cell r="D11690" t="str">
            <v>KK</v>
          </cell>
          <cell r="E11690" t="str">
            <v>KKB</v>
          </cell>
          <cell r="F11690">
            <v>750</v>
          </cell>
          <cell r="G11690">
            <v>949078</v>
          </cell>
          <cell r="H11690">
            <v>19.61</v>
          </cell>
          <cell r="I11690" t="str">
            <v>X</v>
          </cell>
          <cell r="J11690"/>
        </row>
        <row r="11691">
          <cell r="A11691">
            <v>950258</v>
          </cell>
          <cell r="B11691" t="str">
            <v>HANZELL VINEYARDS CHARDONNAY 750ml</v>
          </cell>
          <cell r="C11691" t="str">
            <v>Y</v>
          </cell>
          <cell r="D11691" t="str">
            <v>YS</v>
          </cell>
          <cell r="E11691" t="str">
            <v>YSE</v>
          </cell>
          <cell r="F11691">
            <v>750</v>
          </cell>
          <cell r="G11691">
            <v>950258</v>
          </cell>
          <cell r="H11691">
            <v>75.94</v>
          </cell>
          <cell r="I11691" t="str">
            <v>S</v>
          </cell>
          <cell r="J11691"/>
        </row>
        <row r="11692">
          <cell r="A11692">
            <v>473067</v>
          </cell>
          <cell r="B11692" t="str">
            <v>HAPPY CAMPER CABERNET SAUVIGNON 750ml</v>
          </cell>
          <cell r="C11692" t="str">
            <v>P</v>
          </cell>
          <cell r="D11692" t="str">
            <v>PL</v>
          </cell>
          <cell r="E11692" t="str">
            <v>PLB</v>
          </cell>
          <cell r="F11692">
            <v>750</v>
          </cell>
          <cell r="G11692">
            <v>473067</v>
          </cell>
          <cell r="H11692">
            <v>9.99</v>
          </cell>
          <cell r="I11692">
            <v>1</v>
          </cell>
          <cell r="J11692"/>
        </row>
        <row r="11693">
          <cell r="A11693">
            <v>92204</v>
          </cell>
          <cell r="B11693" t="str">
            <v>HAPPY CAMPER CHARDONNAY 750ml</v>
          </cell>
          <cell r="C11693" t="str">
            <v>K</v>
          </cell>
          <cell r="D11693" t="str">
            <v>KK</v>
          </cell>
          <cell r="E11693" t="str">
            <v>KKB</v>
          </cell>
          <cell r="F11693">
            <v>750</v>
          </cell>
          <cell r="G11693">
            <v>92204</v>
          </cell>
          <cell r="H11693">
            <v>9.99</v>
          </cell>
          <cell r="I11693">
            <v>1</v>
          </cell>
          <cell r="J11693"/>
        </row>
        <row r="11694">
          <cell r="A11694">
            <v>921738</v>
          </cell>
          <cell r="B11694" t="str">
            <v>HAPPY CANYON PIOCHO RED BLEND 2017 750ml</v>
          </cell>
          <cell r="C11694" t="str">
            <v>Y</v>
          </cell>
          <cell r="D11694" t="str">
            <v>YS</v>
          </cell>
          <cell r="E11694" t="str">
            <v>YSE</v>
          </cell>
          <cell r="F11694">
            <v>750</v>
          </cell>
          <cell r="G11694">
            <v>921738</v>
          </cell>
          <cell r="H11694">
            <v>40.32</v>
          </cell>
          <cell r="I11694" t="str">
            <v>S</v>
          </cell>
          <cell r="J11694"/>
        </row>
        <row r="11695">
          <cell r="A11695">
            <v>955268</v>
          </cell>
          <cell r="B11695" t="str">
            <v>HARAKI HONEY 750ml</v>
          </cell>
          <cell r="C11695" t="str">
            <v>Y</v>
          </cell>
          <cell r="D11695" t="str">
            <v>YS</v>
          </cell>
          <cell r="E11695" t="str">
            <v>YSA</v>
          </cell>
          <cell r="F11695">
            <v>750</v>
          </cell>
          <cell r="G11695">
            <v>955268</v>
          </cell>
          <cell r="H11695">
            <v>22.5</v>
          </cell>
          <cell r="I11695" t="str">
            <v>S</v>
          </cell>
          <cell r="J11695"/>
        </row>
        <row r="11696">
          <cell r="A11696">
            <v>920206</v>
          </cell>
          <cell r="B11696" t="str">
            <v>HARAR BEER 330ml</v>
          </cell>
          <cell r="C11696" t="str">
            <v>Y</v>
          </cell>
          <cell r="D11696" t="str">
            <v>YS</v>
          </cell>
          <cell r="E11696" t="str">
            <v>YST</v>
          </cell>
          <cell r="F11696">
            <v>330</v>
          </cell>
          <cell r="G11696">
            <v>920206</v>
          </cell>
          <cell r="H11696">
            <v>2.64</v>
          </cell>
          <cell r="I11696" t="str">
            <v>S</v>
          </cell>
          <cell r="J11696"/>
        </row>
        <row r="11697">
          <cell r="A11697">
            <v>412051</v>
          </cell>
          <cell r="B11697" t="str">
            <v>HARAS DE PIRQUE ALBIS 750ml</v>
          </cell>
          <cell r="C11697" t="str">
            <v>P</v>
          </cell>
          <cell r="D11697" t="str">
            <v>PR</v>
          </cell>
          <cell r="E11697" t="str">
            <v>PRT</v>
          </cell>
          <cell r="F11697">
            <v>750</v>
          </cell>
          <cell r="G11697">
            <v>412051</v>
          </cell>
          <cell r="H11697">
            <v>54.99</v>
          </cell>
          <cell r="I11697" t="str">
            <v>L</v>
          </cell>
          <cell r="J11697"/>
        </row>
        <row r="11698">
          <cell r="A11698">
            <v>951015</v>
          </cell>
          <cell r="B11698" t="str">
            <v>HARAS DE PIRQUE CAB HUSSONET 750ml</v>
          </cell>
          <cell r="C11698" t="str">
            <v>Y</v>
          </cell>
          <cell r="D11698" t="str">
            <v>YS</v>
          </cell>
          <cell r="E11698" t="str">
            <v>YSE</v>
          </cell>
          <cell r="F11698">
            <v>750</v>
          </cell>
          <cell r="G11698">
            <v>951015</v>
          </cell>
          <cell r="H11698">
            <v>12.19</v>
          </cell>
          <cell r="I11698" t="str">
            <v>S</v>
          </cell>
          <cell r="J11698"/>
        </row>
        <row r="11699">
          <cell r="A11699">
            <v>473063</v>
          </cell>
          <cell r="B11699" t="str">
            <v>HARASZTHY PETITE SIRAH 750ml</v>
          </cell>
          <cell r="C11699" t="str">
            <v>P</v>
          </cell>
          <cell r="D11699" t="str">
            <v>PL</v>
          </cell>
          <cell r="E11699" t="str">
            <v>PLJ</v>
          </cell>
          <cell r="F11699">
            <v>750</v>
          </cell>
          <cell r="G11699">
            <v>473063</v>
          </cell>
          <cell r="H11699">
            <v>16.989999999999998</v>
          </cell>
          <cell r="I11699">
            <v>1</v>
          </cell>
          <cell r="J11699"/>
        </row>
        <row r="11700">
          <cell r="A11700">
            <v>473066</v>
          </cell>
          <cell r="B11700" t="str">
            <v>HARASZTHY ZINFANDEL LODI 750ml</v>
          </cell>
          <cell r="C11700" t="str">
            <v>P</v>
          </cell>
          <cell r="D11700" t="str">
            <v>PL</v>
          </cell>
          <cell r="E11700" t="str">
            <v>PLH</v>
          </cell>
          <cell r="F11700">
            <v>750</v>
          </cell>
          <cell r="G11700">
            <v>473066</v>
          </cell>
          <cell r="H11700">
            <v>16.989999999999998</v>
          </cell>
          <cell r="I11700">
            <v>1</v>
          </cell>
          <cell r="J11700"/>
        </row>
        <row r="11701">
          <cell r="A11701">
            <v>48069</v>
          </cell>
          <cell r="B11701" t="str">
            <v>HARDY LEGEND COGNAC 750ml</v>
          </cell>
          <cell r="C11701" t="str">
            <v>Y</v>
          </cell>
          <cell r="D11701" t="str">
            <v>YS</v>
          </cell>
          <cell r="E11701" t="str">
            <v>YSA</v>
          </cell>
          <cell r="F11701">
            <v>750</v>
          </cell>
          <cell r="G11701">
            <v>48069</v>
          </cell>
          <cell r="H11701">
            <v>50.13</v>
          </cell>
          <cell r="I11701" t="str">
            <v>S</v>
          </cell>
          <cell r="J11701"/>
        </row>
        <row r="11702">
          <cell r="A11702">
            <v>412171</v>
          </cell>
          <cell r="B11702" t="str">
            <v>HARDYS STAMP CHARDONNAY 3000ml</v>
          </cell>
          <cell r="C11702" t="str">
            <v>K</v>
          </cell>
          <cell r="D11702" t="str">
            <v>KK</v>
          </cell>
          <cell r="E11702" t="str">
            <v>KKB</v>
          </cell>
          <cell r="F11702">
            <v>3000</v>
          </cell>
          <cell r="G11702">
            <v>412171</v>
          </cell>
          <cell r="H11702">
            <v>12.99</v>
          </cell>
          <cell r="I11702" t="str">
            <v>D</v>
          </cell>
          <cell r="J11702"/>
        </row>
        <row r="11703">
          <cell r="A11703">
            <v>412179</v>
          </cell>
          <cell r="B11703" t="str">
            <v>HARDYS STAMP RIESLING 3000ml</v>
          </cell>
          <cell r="C11703" t="str">
            <v>K</v>
          </cell>
          <cell r="D11703" t="str">
            <v>KK</v>
          </cell>
          <cell r="E11703" t="str">
            <v>KKR</v>
          </cell>
          <cell r="F11703">
            <v>3000</v>
          </cell>
          <cell r="G11703">
            <v>412179</v>
          </cell>
          <cell r="H11703">
            <v>19.190000000000001</v>
          </cell>
          <cell r="I11703" t="str">
            <v>D</v>
          </cell>
          <cell r="J11703"/>
        </row>
        <row r="11704">
          <cell r="A11704">
            <v>417177</v>
          </cell>
          <cell r="B11704" t="str">
            <v>HARDYS STAMP SHIRAZ 3000ml</v>
          </cell>
          <cell r="C11704" t="str">
            <v>P</v>
          </cell>
          <cell r="D11704" t="str">
            <v>PL</v>
          </cell>
          <cell r="E11704" t="str">
            <v>PLJ</v>
          </cell>
          <cell r="F11704">
            <v>3000</v>
          </cell>
          <cell r="G11704">
            <v>417177</v>
          </cell>
          <cell r="H11704">
            <v>10.26</v>
          </cell>
          <cell r="I11704" t="str">
            <v>D</v>
          </cell>
          <cell r="J11704"/>
        </row>
        <row r="11705">
          <cell r="A11705">
            <v>915850</v>
          </cell>
          <cell r="B11705" t="str">
            <v>HARDY'S TINTARA RESERVE SYRAH 750ml</v>
          </cell>
          <cell r="C11705" t="str">
            <v>P</v>
          </cell>
          <cell r="D11705" t="str">
            <v>PR</v>
          </cell>
          <cell r="E11705" t="str">
            <v>PRY</v>
          </cell>
          <cell r="F11705">
            <v>750</v>
          </cell>
          <cell r="G11705">
            <v>915850</v>
          </cell>
          <cell r="H11705">
            <v>19.59</v>
          </cell>
          <cell r="I11705" t="str">
            <v>S</v>
          </cell>
          <cell r="J11705"/>
        </row>
        <row r="11706">
          <cell r="A11706">
            <v>939974</v>
          </cell>
          <cell r="B11706" t="str">
            <v>HARDYS WHISKERS BLAKE PORT 750ml</v>
          </cell>
          <cell r="C11706" t="str">
            <v>E</v>
          </cell>
          <cell r="D11706" t="str">
            <v>ES</v>
          </cell>
          <cell r="E11706" t="str">
            <v>ESG</v>
          </cell>
          <cell r="F11706">
            <v>750</v>
          </cell>
          <cell r="G11706">
            <v>939974</v>
          </cell>
          <cell r="H11706">
            <v>15.3</v>
          </cell>
          <cell r="I11706" t="str">
            <v>L</v>
          </cell>
          <cell r="J11706"/>
        </row>
        <row r="11707">
          <cell r="A11707">
            <v>948886</v>
          </cell>
          <cell r="B11707" t="str">
            <v>HARFORD COURT RR ZIN 750ml</v>
          </cell>
          <cell r="C11707" t="str">
            <v>Y</v>
          </cell>
          <cell r="D11707" t="str">
            <v>YS</v>
          </cell>
          <cell r="E11707" t="str">
            <v>YSE</v>
          </cell>
          <cell r="F11707">
            <v>750</v>
          </cell>
          <cell r="G11707">
            <v>948886</v>
          </cell>
          <cell r="H11707">
            <v>35.94</v>
          </cell>
          <cell r="I11707" t="str">
            <v>S</v>
          </cell>
          <cell r="J11707"/>
        </row>
        <row r="11708">
          <cell r="A11708">
            <v>923293</v>
          </cell>
          <cell r="B11708" t="str">
            <v>HARKEN CHARDONNAY 750ml</v>
          </cell>
          <cell r="C11708" t="str">
            <v>Y</v>
          </cell>
          <cell r="D11708" t="str">
            <v>YS</v>
          </cell>
          <cell r="E11708" t="str">
            <v>YSE</v>
          </cell>
          <cell r="F11708">
            <v>750</v>
          </cell>
          <cell r="G11708">
            <v>923293</v>
          </cell>
          <cell r="H11708">
            <v>16.989999999999998</v>
          </cell>
          <cell r="I11708" t="str">
            <v>S</v>
          </cell>
          <cell r="J11708"/>
        </row>
        <row r="11709">
          <cell r="A11709">
            <v>950343</v>
          </cell>
          <cell r="B11709" t="str">
            <v>HARLAFTIS VINEYARDS ARGILS '12 750ml</v>
          </cell>
          <cell r="C11709" t="str">
            <v>Y</v>
          </cell>
          <cell r="D11709" t="str">
            <v>YS</v>
          </cell>
          <cell r="E11709" t="str">
            <v>YSE</v>
          </cell>
          <cell r="F11709">
            <v>750</v>
          </cell>
          <cell r="G11709">
            <v>950343</v>
          </cell>
          <cell r="H11709">
            <v>15.99</v>
          </cell>
          <cell r="I11709" t="str">
            <v>S</v>
          </cell>
          <cell r="J11709"/>
        </row>
        <row r="11710">
          <cell r="A11710">
            <v>912685</v>
          </cell>
          <cell r="B11710" t="str">
            <v>HARLAN ESTATE '13 750ml</v>
          </cell>
          <cell r="C11710" t="str">
            <v>P</v>
          </cell>
          <cell r="D11710" t="str">
            <v>PL</v>
          </cell>
          <cell r="E11710" t="str">
            <v>PLB</v>
          </cell>
          <cell r="F11710">
            <v>750</v>
          </cell>
          <cell r="G11710">
            <v>912685</v>
          </cell>
          <cell r="H11710">
            <v>1410.79</v>
          </cell>
          <cell r="I11710" t="str">
            <v>U</v>
          </cell>
          <cell r="J11710"/>
        </row>
        <row r="11711">
          <cell r="A11711">
            <v>918978</v>
          </cell>
          <cell r="B11711" t="str">
            <v>HARLAN ESTATE '14 750ml</v>
          </cell>
          <cell r="C11711" t="str">
            <v>P</v>
          </cell>
          <cell r="D11711" t="str">
            <v>PL</v>
          </cell>
          <cell r="E11711" t="str">
            <v>PLD</v>
          </cell>
          <cell r="F11711">
            <v>750</v>
          </cell>
          <cell r="G11711">
            <v>918978</v>
          </cell>
          <cell r="H11711">
            <v>1344.99</v>
          </cell>
          <cell r="I11711" t="str">
            <v>U</v>
          </cell>
          <cell r="J11711"/>
        </row>
        <row r="11712">
          <cell r="A11712">
            <v>900115</v>
          </cell>
          <cell r="B11712" t="str">
            <v>HARLAN ESTATE'15 750ml</v>
          </cell>
          <cell r="C11712" t="str">
            <v>P</v>
          </cell>
          <cell r="D11712" t="str">
            <v>PL</v>
          </cell>
          <cell r="E11712" t="str">
            <v>PLB</v>
          </cell>
          <cell r="F11712">
            <v>750</v>
          </cell>
          <cell r="G11712">
            <v>900115</v>
          </cell>
          <cell r="H11712">
            <v>1410.79</v>
          </cell>
          <cell r="I11712" t="str">
            <v>U</v>
          </cell>
          <cell r="J11712"/>
        </row>
        <row r="11713">
          <cell r="A11713">
            <v>911658</v>
          </cell>
          <cell r="B11713" t="str">
            <v>HARLAN ESTATE'16 750ml</v>
          </cell>
          <cell r="C11713" t="str">
            <v>P</v>
          </cell>
          <cell r="D11713" t="str">
            <v>PL</v>
          </cell>
          <cell r="E11713" t="str">
            <v>PLB</v>
          </cell>
          <cell r="F11713">
            <v>750</v>
          </cell>
          <cell r="G11713">
            <v>911658</v>
          </cell>
          <cell r="H11713">
            <v>1504.79</v>
          </cell>
          <cell r="I11713" t="str">
            <v>A</v>
          </cell>
          <cell r="J11713"/>
        </row>
        <row r="11714">
          <cell r="A11714">
            <v>921237</v>
          </cell>
          <cell r="B11714" t="str">
            <v>HARLAN ESTATE'17 750ml</v>
          </cell>
          <cell r="C11714" t="str">
            <v>L</v>
          </cell>
          <cell r="D11714" t="str">
            <v>LA</v>
          </cell>
          <cell r="E11714" t="str">
            <v>LAW</v>
          </cell>
          <cell r="F11714">
            <v>750</v>
          </cell>
          <cell r="G11714">
            <v>921237</v>
          </cell>
          <cell r="H11714">
            <v>1524.14</v>
          </cell>
          <cell r="I11714" t="str">
            <v>A</v>
          </cell>
          <cell r="J11714"/>
        </row>
        <row r="11715">
          <cell r="A11715">
            <v>5803</v>
          </cell>
          <cell r="B11715" t="str">
            <v>HARLESTON GREEN SCOTCH WHISKEY 750ml</v>
          </cell>
          <cell r="C11715" t="str">
            <v>A</v>
          </cell>
          <cell r="D11715" t="str">
            <v>AW</v>
          </cell>
          <cell r="E11715" t="str">
            <v>AWR</v>
          </cell>
          <cell r="F11715">
            <v>750</v>
          </cell>
          <cell r="G11715">
            <v>5803</v>
          </cell>
          <cell r="H11715">
            <v>24.06</v>
          </cell>
          <cell r="I11715">
            <v>1</v>
          </cell>
          <cell r="J11715"/>
        </row>
        <row r="11716">
          <cell r="A11716">
            <v>473075</v>
          </cell>
          <cell r="B11716" t="str">
            <v>HARLOW RIDGE CABERNET 750ml</v>
          </cell>
          <cell r="C11716" t="str">
            <v>P</v>
          </cell>
          <cell r="D11716" t="str">
            <v>PL</v>
          </cell>
          <cell r="E11716" t="str">
            <v>PLB</v>
          </cell>
          <cell r="F11716">
            <v>750</v>
          </cell>
          <cell r="G11716">
            <v>473075</v>
          </cell>
          <cell r="H11716">
            <v>12.99</v>
          </cell>
          <cell r="I11716">
            <v>1</v>
          </cell>
          <cell r="J11716"/>
        </row>
        <row r="11717">
          <cell r="A11717">
            <v>573555</v>
          </cell>
          <cell r="B11717" t="str">
            <v>HARLOW RIDGE CHARDONNAY 750ml</v>
          </cell>
          <cell r="C11717" t="str">
            <v>K</v>
          </cell>
          <cell r="D11717" t="str">
            <v>KK</v>
          </cell>
          <cell r="E11717" t="str">
            <v>KKB</v>
          </cell>
          <cell r="F11717">
            <v>750</v>
          </cell>
          <cell r="G11717">
            <v>573555</v>
          </cell>
          <cell r="H11717">
            <v>12.99</v>
          </cell>
          <cell r="I11717" t="str">
            <v>D</v>
          </cell>
          <cell r="J11717"/>
        </row>
        <row r="11718">
          <cell r="A11718">
            <v>473070</v>
          </cell>
          <cell r="B11718" t="str">
            <v>HARLOW RIDGE PETITE SIRAH 750ml</v>
          </cell>
          <cell r="C11718" t="str">
            <v>P</v>
          </cell>
          <cell r="D11718" t="str">
            <v>PL</v>
          </cell>
          <cell r="E11718" t="str">
            <v>PLJ</v>
          </cell>
          <cell r="F11718">
            <v>750</v>
          </cell>
          <cell r="G11718">
            <v>473070</v>
          </cell>
          <cell r="H11718">
            <v>12.48</v>
          </cell>
          <cell r="I11718" t="str">
            <v>D</v>
          </cell>
          <cell r="J11718"/>
        </row>
        <row r="11719">
          <cell r="A11719">
            <v>473083</v>
          </cell>
          <cell r="B11719" t="str">
            <v>HARLOW RIDGE PINOT NOIR 750ml</v>
          </cell>
          <cell r="C11719" t="str">
            <v>P</v>
          </cell>
          <cell r="D11719" t="str">
            <v>PL</v>
          </cell>
          <cell r="E11719" t="str">
            <v>PLR</v>
          </cell>
          <cell r="F11719">
            <v>750</v>
          </cell>
          <cell r="G11719">
            <v>473083</v>
          </cell>
          <cell r="H11719">
            <v>12.99</v>
          </cell>
          <cell r="I11719">
            <v>1</v>
          </cell>
          <cell r="J11719"/>
        </row>
        <row r="11720">
          <cell r="A11720">
            <v>910552</v>
          </cell>
          <cell r="B11720" t="str">
            <v>HARMAND GEOFFROY GEVRY CHAMBERTIN 750ml</v>
          </cell>
          <cell r="C11720" t="str">
            <v>Y</v>
          </cell>
          <cell r="D11720" t="str">
            <v>YS</v>
          </cell>
          <cell r="E11720" t="str">
            <v>YSE</v>
          </cell>
          <cell r="F11720">
            <v>750</v>
          </cell>
          <cell r="G11720">
            <v>910552</v>
          </cell>
          <cell r="H11720">
            <v>88.43</v>
          </cell>
          <cell r="I11720" t="str">
            <v>S</v>
          </cell>
          <cell r="J11720"/>
        </row>
        <row r="11721">
          <cell r="A11721">
            <v>907709</v>
          </cell>
          <cell r="B11721" t="str">
            <v>HARTFORD COURT CHARD 4 HEARTS'07 750ml</v>
          </cell>
          <cell r="C11721" t="str">
            <v>K</v>
          </cell>
          <cell r="D11721" t="str">
            <v>KK</v>
          </cell>
          <cell r="E11721" t="str">
            <v>KKB</v>
          </cell>
          <cell r="F11721">
            <v>750</v>
          </cell>
          <cell r="G11721">
            <v>907709</v>
          </cell>
          <cell r="H11721">
            <v>38.479999999999997</v>
          </cell>
          <cell r="I11721" t="str">
            <v>U</v>
          </cell>
          <cell r="J11721"/>
        </row>
        <row r="11722">
          <cell r="A11722">
            <v>951005</v>
          </cell>
          <cell r="B11722" t="str">
            <v>HARTFORD COURT PINOT NOIR HAILEY'S 750ml</v>
          </cell>
          <cell r="C11722" t="str">
            <v>Y</v>
          </cell>
          <cell r="D11722" t="str">
            <v>YS</v>
          </cell>
          <cell r="E11722" t="str">
            <v>YSE</v>
          </cell>
          <cell r="F11722">
            <v>750</v>
          </cell>
          <cell r="G11722">
            <v>951005</v>
          </cell>
          <cell r="H11722">
            <v>69.36</v>
          </cell>
          <cell r="I11722" t="str">
            <v>S</v>
          </cell>
          <cell r="J11722"/>
        </row>
        <row r="11723">
          <cell r="A11723">
            <v>919332</v>
          </cell>
          <cell r="B11723" t="str">
            <v>HARTFORD CT CHARD FOUR HEARTS 07 750ml</v>
          </cell>
          <cell r="C11723" t="str">
            <v>Y</v>
          </cell>
          <cell r="D11723" t="str">
            <v>YS</v>
          </cell>
          <cell r="E11723" t="str">
            <v>YSE</v>
          </cell>
          <cell r="F11723">
            <v>750</v>
          </cell>
          <cell r="G11723">
            <v>919332</v>
          </cell>
          <cell r="H11723">
            <v>38.29</v>
          </cell>
          <cell r="I11723" t="str">
            <v>S</v>
          </cell>
          <cell r="J11723"/>
        </row>
        <row r="11724">
          <cell r="A11724">
            <v>905958</v>
          </cell>
          <cell r="B11724" t="str">
            <v>HARTFORD CT CHARD SEASCAPE'07 750ml</v>
          </cell>
          <cell r="C11724" t="str">
            <v>K</v>
          </cell>
          <cell r="D11724" t="str">
            <v>KK</v>
          </cell>
          <cell r="E11724" t="str">
            <v>KKB</v>
          </cell>
          <cell r="F11724">
            <v>750</v>
          </cell>
          <cell r="G11724">
            <v>905958</v>
          </cell>
          <cell r="H11724">
            <v>61.8</v>
          </cell>
          <cell r="I11724" t="str">
            <v>X</v>
          </cell>
          <cell r="J11724"/>
        </row>
        <row r="11725">
          <cell r="A11725">
            <v>917378</v>
          </cell>
          <cell r="B11725" t="str">
            <v>HARTFORD CT CHARD STONE COTE'07 750ml</v>
          </cell>
          <cell r="C11725" t="str">
            <v>K</v>
          </cell>
          <cell r="D11725" t="str">
            <v>KK</v>
          </cell>
          <cell r="E11725" t="str">
            <v>KKB</v>
          </cell>
          <cell r="F11725">
            <v>750</v>
          </cell>
          <cell r="G11725">
            <v>917378</v>
          </cell>
          <cell r="H11725">
            <v>56.75</v>
          </cell>
          <cell r="I11725" t="str">
            <v>X</v>
          </cell>
          <cell r="J11725"/>
        </row>
        <row r="11726">
          <cell r="A11726">
            <v>905999</v>
          </cell>
          <cell r="B11726" t="str">
            <v>HARTFORD CT P N FAR COAST'14/15 750ml</v>
          </cell>
          <cell r="C11726" t="str">
            <v>P</v>
          </cell>
          <cell r="D11726" t="str">
            <v>PL</v>
          </cell>
          <cell r="E11726" t="str">
            <v>PLR</v>
          </cell>
          <cell r="F11726">
            <v>750</v>
          </cell>
          <cell r="G11726">
            <v>905999</v>
          </cell>
          <cell r="H11726">
            <v>37.53</v>
          </cell>
          <cell r="I11726" t="str">
            <v>X</v>
          </cell>
          <cell r="J11726"/>
        </row>
        <row r="11727">
          <cell r="A11727">
            <v>904971</v>
          </cell>
          <cell r="B11727" t="str">
            <v>HARTFORD CT PINOT ARRENDELL'7/8 750ml</v>
          </cell>
          <cell r="C11727" t="str">
            <v>P</v>
          </cell>
          <cell r="D11727" t="str">
            <v>PL</v>
          </cell>
          <cell r="E11727" t="str">
            <v>PLR</v>
          </cell>
          <cell r="F11727">
            <v>750</v>
          </cell>
          <cell r="G11727">
            <v>904971</v>
          </cell>
          <cell r="H11727">
            <v>72.92</v>
          </cell>
          <cell r="I11727" t="str">
            <v>X</v>
          </cell>
          <cell r="J11727"/>
        </row>
        <row r="11728">
          <cell r="A11728">
            <v>917377</v>
          </cell>
          <cell r="B11728" t="str">
            <v>HARTFORD CT PINOT FOG DANCE'08 750ml</v>
          </cell>
          <cell r="C11728" t="str">
            <v>P</v>
          </cell>
          <cell r="D11728" t="str">
            <v>PL</v>
          </cell>
          <cell r="E11728" t="str">
            <v>PLR</v>
          </cell>
          <cell r="F11728">
            <v>750</v>
          </cell>
          <cell r="G11728">
            <v>917377</v>
          </cell>
          <cell r="H11728">
            <v>52.7</v>
          </cell>
          <cell r="I11728" t="str">
            <v>X</v>
          </cell>
          <cell r="J11728"/>
        </row>
        <row r="11729">
          <cell r="A11729">
            <v>915445</v>
          </cell>
          <cell r="B11729" t="str">
            <v>HARTFORD CT PN LAND'S EDGE'16 750ml</v>
          </cell>
          <cell r="C11729" t="str">
            <v>P</v>
          </cell>
          <cell r="D11729" t="str">
            <v>PL</v>
          </cell>
          <cell r="E11729" t="str">
            <v>PLR</v>
          </cell>
          <cell r="F11729">
            <v>750</v>
          </cell>
          <cell r="G11729">
            <v>915445</v>
          </cell>
          <cell r="H11729">
            <v>25.65</v>
          </cell>
          <cell r="I11729" t="str">
            <v>X</v>
          </cell>
          <cell r="J11729"/>
        </row>
        <row r="11730">
          <cell r="A11730">
            <v>914105</v>
          </cell>
          <cell r="B11730" t="str">
            <v>HARTFORD CT ZINFANDEL RR 750ml</v>
          </cell>
          <cell r="C11730" t="str">
            <v>Y</v>
          </cell>
          <cell r="D11730" t="str">
            <v>YS</v>
          </cell>
          <cell r="E11730" t="str">
            <v>YSE</v>
          </cell>
          <cell r="F11730">
            <v>750</v>
          </cell>
          <cell r="G11730">
            <v>914105</v>
          </cell>
          <cell r="H11730">
            <v>35.94</v>
          </cell>
          <cell r="I11730" t="str">
            <v>S</v>
          </cell>
          <cell r="J11730"/>
        </row>
        <row r="11731">
          <cell r="A11731">
            <v>948934</v>
          </cell>
          <cell r="B11731" t="str">
            <v>HARTFORD CT ZINFANDEL RR 750ml</v>
          </cell>
          <cell r="C11731" t="str">
            <v>Y</v>
          </cell>
          <cell r="D11731" t="str">
            <v>YS</v>
          </cell>
          <cell r="E11731" t="str">
            <v>YSE</v>
          </cell>
          <cell r="F11731">
            <v>750</v>
          </cell>
          <cell r="G11731">
            <v>948934</v>
          </cell>
          <cell r="H11731">
            <v>35.94</v>
          </cell>
          <cell r="I11731" t="str">
            <v>S</v>
          </cell>
          <cell r="J11731"/>
        </row>
        <row r="11732">
          <cell r="A11732">
            <v>917379</v>
          </cell>
          <cell r="B11732" t="str">
            <v>HARTFORD ZIN FANUCCHI-WOOD'08 750ml</v>
          </cell>
          <cell r="C11732" t="str">
            <v>Y</v>
          </cell>
          <cell r="D11732" t="str">
            <v>YS</v>
          </cell>
          <cell r="E11732" t="str">
            <v>YSE</v>
          </cell>
          <cell r="F11732">
            <v>750</v>
          </cell>
          <cell r="G11732">
            <v>917379</v>
          </cell>
          <cell r="H11732">
            <v>69.489999999999995</v>
          </cell>
          <cell r="I11732" t="str">
            <v>S</v>
          </cell>
          <cell r="J11732"/>
        </row>
        <row r="11733">
          <cell r="A11733">
            <v>909171</v>
          </cell>
          <cell r="B11733" t="str">
            <v>HARTFORD ZIN RRV 750ml</v>
          </cell>
          <cell r="C11733" t="str">
            <v>Y</v>
          </cell>
          <cell r="D11733" t="str">
            <v>YS</v>
          </cell>
          <cell r="E11733" t="str">
            <v>YSE</v>
          </cell>
          <cell r="F11733">
            <v>750</v>
          </cell>
          <cell r="G11733">
            <v>909171</v>
          </cell>
          <cell r="H11733">
            <v>33.119999999999997</v>
          </cell>
          <cell r="I11733" t="str">
            <v>S</v>
          </cell>
          <cell r="J11733"/>
        </row>
        <row r="11734">
          <cell r="A11734">
            <v>916134</v>
          </cell>
          <cell r="B11734" t="str">
            <v>HARTWELL EST SAUV BLANC'19 750ml</v>
          </cell>
          <cell r="C11734" t="str">
            <v>K</v>
          </cell>
          <cell r="D11734" t="str">
            <v>KK</v>
          </cell>
          <cell r="E11734" t="str">
            <v>KKD</v>
          </cell>
          <cell r="F11734">
            <v>750</v>
          </cell>
          <cell r="G11734">
            <v>916134</v>
          </cell>
          <cell r="H11734">
            <v>25.29</v>
          </cell>
          <cell r="I11734" t="str">
            <v>X</v>
          </cell>
          <cell r="J11734"/>
        </row>
        <row r="11735">
          <cell r="A11735">
            <v>909547</v>
          </cell>
          <cell r="B11735" t="str">
            <v>HARTWELL MISTE HILL CAB 04 750ml</v>
          </cell>
          <cell r="C11735" t="str">
            <v>Y</v>
          </cell>
          <cell r="D11735" t="str">
            <v>YS</v>
          </cell>
          <cell r="E11735" t="str">
            <v>YSE</v>
          </cell>
          <cell r="F11735">
            <v>750</v>
          </cell>
          <cell r="G11735">
            <v>909547</v>
          </cell>
          <cell r="H11735">
            <v>49.23</v>
          </cell>
          <cell r="I11735" t="str">
            <v>S</v>
          </cell>
          <cell r="J11735"/>
        </row>
        <row r="11736">
          <cell r="A11736">
            <v>909546</v>
          </cell>
          <cell r="B11736" t="str">
            <v>HARTWELL MISTE HILL CAB 07 750ml</v>
          </cell>
          <cell r="C11736" t="str">
            <v>Y</v>
          </cell>
          <cell r="D11736" t="str">
            <v>YS</v>
          </cell>
          <cell r="E11736" t="str">
            <v>YSE</v>
          </cell>
          <cell r="F11736">
            <v>750</v>
          </cell>
          <cell r="G11736">
            <v>909546</v>
          </cell>
          <cell r="H11736">
            <v>54.03</v>
          </cell>
          <cell r="I11736" t="str">
            <v>S</v>
          </cell>
          <cell r="J11736"/>
        </row>
        <row r="11737">
          <cell r="A11737">
            <v>916880</v>
          </cell>
          <cell r="B11737" t="str">
            <v>HARTWELL STAG'S LEAPRES'12 75 750ml</v>
          </cell>
          <cell r="C11737" t="str">
            <v>P</v>
          </cell>
          <cell r="D11737" t="str">
            <v>PL</v>
          </cell>
          <cell r="E11737" t="str">
            <v>PLB</v>
          </cell>
          <cell r="F11737">
            <v>750</v>
          </cell>
          <cell r="G11737">
            <v>916880</v>
          </cell>
          <cell r="H11737">
            <v>65</v>
          </cell>
          <cell r="I11737" t="str">
            <v>X</v>
          </cell>
          <cell r="J11737"/>
        </row>
        <row r="11738">
          <cell r="A11738">
            <v>91344</v>
          </cell>
          <cell r="B11738" t="str">
            <v>HARVEYS BRISTOL CR SHERRY 750ml</v>
          </cell>
          <cell r="C11738" t="str">
            <v>E</v>
          </cell>
          <cell r="D11738" t="str">
            <v>EH</v>
          </cell>
          <cell r="E11738" t="str">
            <v>EHP</v>
          </cell>
          <cell r="F11738">
            <v>750</v>
          </cell>
          <cell r="G11738">
            <v>91344</v>
          </cell>
          <cell r="H11738">
            <v>16.21</v>
          </cell>
          <cell r="I11738" t="str">
            <v>L</v>
          </cell>
          <cell r="J11738"/>
        </row>
        <row r="11739">
          <cell r="A11739">
            <v>923528</v>
          </cell>
          <cell r="B11739" t="str">
            <v>HARVIESOUN OLD ENGINE OIL 330ml</v>
          </cell>
          <cell r="C11739" t="str">
            <v>Y</v>
          </cell>
          <cell r="D11739" t="str">
            <v>YS</v>
          </cell>
          <cell r="E11739" t="str">
            <v>YST</v>
          </cell>
          <cell r="F11739">
            <v>330</v>
          </cell>
          <cell r="G11739">
            <v>923528</v>
          </cell>
          <cell r="H11739">
            <v>3.56</v>
          </cell>
          <cell r="I11739" t="str">
            <v>S</v>
          </cell>
          <cell r="J11739"/>
        </row>
        <row r="11740">
          <cell r="A11740">
            <v>948335</v>
          </cell>
          <cell r="B11740" t="str">
            <v>HAT RANCH HAT TRICK RED 750ml</v>
          </cell>
          <cell r="C11740" t="str">
            <v>Y</v>
          </cell>
          <cell r="D11740" t="str">
            <v>YS</v>
          </cell>
          <cell r="E11740" t="str">
            <v>YSE</v>
          </cell>
          <cell r="F11740">
            <v>750</v>
          </cell>
          <cell r="G11740">
            <v>948335</v>
          </cell>
          <cell r="H11740">
            <v>31.07</v>
          </cell>
          <cell r="I11740" t="str">
            <v>S</v>
          </cell>
          <cell r="J11740"/>
        </row>
        <row r="11741">
          <cell r="A11741">
            <v>950191</v>
          </cell>
          <cell r="B11741" t="str">
            <v>HAT RANCH HAT TRICK WHITE 750ml</v>
          </cell>
          <cell r="C11741" t="str">
            <v>Y</v>
          </cell>
          <cell r="D11741" t="str">
            <v>YS</v>
          </cell>
          <cell r="E11741" t="str">
            <v>YSE</v>
          </cell>
          <cell r="F11741">
            <v>750</v>
          </cell>
          <cell r="G11741">
            <v>950191</v>
          </cell>
          <cell r="H11741">
            <v>23.09</v>
          </cell>
          <cell r="I11741" t="str">
            <v>S</v>
          </cell>
          <cell r="J11741"/>
        </row>
        <row r="11742">
          <cell r="A11742">
            <v>949257</v>
          </cell>
          <cell r="B11742" t="str">
            <v>HAT RANCH MALBEC SRV'12 750ml</v>
          </cell>
          <cell r="C11742" t="str">
            <v>Y</v>
          </cell>
          <cell r="D11742" t="str">
            <v>YS</v>
          </cell>
          <cell r="E11742" t="str">
            <v>YSE</v>
          </cell>
          <cell r="F11742">
            <v>750</v>
          </cell>
          <cell r="G11742">
            <v>949257</v>
          </cell>
          <cell r="H11742">
            <v>30.82</v>
          </cell>
          <cell r="I11742" t="str">
            <v>S</v>
          </cell>
          <cell r="J11742"/>
        </row>
        <row r="11743">
          <cell r="A11743">
            <v>948333</v>
          </cell>
          <cell r="B11743" t="str">
            <v>HAT RANCH RIESLING 750ml</v>
          </cell>
          <cell r="C11743" t="str">
            <v>Y</v>
          </cell>
          <cell r="D11743" t="str">
            <v>YS</v>
          </cell>
          <cell r="E11743" t="str">
            <v>YSE</v>
          </cell>
          <cell r="F11743">
            <v>750</v>
          </cell>
          <cell r="G11743">
            <v>948333</v>
          </cell>
          <cell r="H11743">
            <v>21.68</v>
          </cell>
          <cell r="I11743" t="str">
            <v>S</v>
          </cell>
          <cell r="J11743"/>
        </row>
        <row r="11744">
          <cell r="A11744">
            <v>948334</v>
          </cell>
          <cell r="B11744" t="str">
            <v>HAT RANCH TEMPRANILLO 750ml</v>
          </cell>
          <cell r="C11744" t="str">
            <v>Y</v>
          </cell>
          <cell r="D11744" t="str">
            <v>YS</v>
          </cell>
          <cell r="E11744" t="str">
            <v>YSE</v>
          </cell>
          <cell r="F11744">
            <v>750</v>
          </cell>
          <cell r="G11744">
            <v>948334</v>
          </cell>
          <cell r="H11744">
            <v>36.130000000000003</v>
          </cell>
          <cell r="I11744" t="str">
            <v>S</v>
          </cell>
          <cell r="J11744"/>
        </row>
        <row r="11745">
          <cell r="A11745">
            <v>948332</v>
          </cell>
          <cell r="B11745" t="str">
            <v>HAT RANCH UNOAKED CHARD 750ml</v>
          </cell>
          <cell r="C11745" t="str">
            <v>Y</v>
          </cell>
          <cell r="D11745" t="str">
            <v>YS</v>
          </cell>
          <cell r="E11745" t="str">
            <v>YSE</v>
          </cell>
          <cell r="F11745">
            <v>750</v>
          </cell>
          <cell r="G11745">
            <v>948332</v>
          </cell>
          <cell r="H11745">
            <v>25.85</v>
          </cell>
          <cell r="I11745" t="str">
            <v>S</v>
          </cell>
          <cell r="J11745"/>
        </row>
        <row r="11746">
          <cell r="A11746">
            <v>948463</v>
          </cell>
          <cell r="B11746" t="str">
            <v>HATCH GREEN CHILE WINE 750ml</v>
          </cell>
          <cell r="C11746" t="str">
            <v>Y</v>
          </cell>
          <cell r="D11746" t="str">
            <v>YS</v>
          </cell>
          <cell r="E11746" t="str">
            <v>YSE</v>
          </cell>
          <cell r="F11746">
            <v>750</v>
          </cell>
          <cell r="G11746">
            <v>948463</v>
          </cell>
          <cell r="H11746">
            <v>17.32</v>
          </cell>
          <cell r="I11746" t="str">
            <v>S</v>
          </cell>
          <cell r="J11746"/>
        </row>
        <row r="11747">
          <cell r="A11747">
            <v>922377</v>
          </cell>
          <cell r="B11747" t="str">
            <v>HATCH RED CHILE WINE 750ml</v>
          </cell>
          <cell r="C11747" t="str">
            <v>Y</v>
          </cell>
          <cell r="D11747" t="str">
            <v>YS</v>
          </cell>
          <cell r="E11747" t="str">
            <v>YSE</v>
          </cell>
          <cell r="F11747">
            <v>750</v>
          </cell>
          <cell r="G11747">
            <v>922377</v>
          </cell>
          <cell r="H11747">
            <v>17.32</v>
          </cell>
          <cell r="I11747" t="str">
            <v>S</v>
          </cell>
          <cell r="J11747"/>
        </row>
        <row r="11748">
          <cell r="A11748">
            <v>16026</v>
          </cell>
          <cell r="B11748" t="str">
            <v>HATOZAKI FINEST JAPANESE WHISKY 750ml</v>
          </cell>
          <cell r="C11748" t="str">
            <v>A</v>
          </cell>
          <cell r="D11748" t="str">
            <v>AW</v>
          </cell>
          <cell r="E11748" t="str">
            <v>AWX</v>
          </cell>
          <cell r="F11748">
            <v>750</v>
          </cell>
          <cell r="G11748">
            <v>16026</v>
          </cell>
          <cell r="H11748">
            <v>41.99</v>
          </cell>
          <cell r="I11748">
            <v>1</v>
          </cell>
          <cell r="J11748"/>
        </row>
        <row r="11749">
          <cell r="A11749">
            <v>217215</v>
          </cell>
          <cell r="B11749" t="str">
            <v>HATOZAKI SMALL BATCH WHISKY 750ml</v>
          </cell>
          <cell r="C11749" t="str">
            <v>A</v>
          </cell>
          <cell r="D11749" t="str">
            <v>AW</v>
          </cell>
          <cell r="E11749" t="str">
            <v>AWX</v>
          </cell>
          <cell r="F11749">
            <v>750</v>
          </cell>
          <cell r="G11749">
            <v>217215</v>
          </cell>
          <cell r="H11749">
            <v>61.99</v>
          </cell>
          <cell r="I11749" t="str">
            <v>L</v>
          </cell>
          <cell r="J11749"/>
        </row>
        <row r="11750">
          <cell r="A11750">
            <v>919013</v>
          </cell>
          <cell r="B11750" t="str">
            <v>HATTINGLEY ROSÃ‰ 750ml</v>
          </cell>
          <cell r="C11750" t="str">
            <v>I</v>
          </cell>
          <cell r="D11750" t="str">
            <v>IP</v>
          </cell>
          <cell r="E11750" t="str">
            <v>IPX</v>
          </cell>
          <cell r="F11750">
            <v>750</v>
          </cell>
          <cell r="G11750">
            <v>919013</v>
          </cell>
          <cell r="H11750">
            <v>64.989999999999995</v>
          </cell>
          <cell r="I11750" t="str">
            <v>U</v>
          </cell>
          <cell r="J11750"/>
        </row>
        <row r="11751">
          <cell r="A11751">
            <v>919075</v>
          </cell>
          <cell r="B11751" t="str">
            <v>HATTON DANIELS CAB SAUV NAPA VLY 750ml</v>
          </cell>
          <cell r="C11751" t="str">
            <v>P</v>
          </cell>
          <cell r="D11751" t="str">
            <v>PL</v>
          </cell>
          <cell r="E11751" t="str">
            <v>PLB</v>
          </cell>
          <cell r="F11751">
            <v>750</v>
          </cell>
          <cell r="G11751">
            <v>919075</v>
          </cell>
          <cell r="H11751">
            <v>39.99</v>
          </cell>
          <cell r="I11751" t="str">
            <v>X</v>
          </cell>
          <cell r="J11751"/>
        </row>
        <row r="11752">
          <cell r="A11752">
            <v>919069</v>
          </cell>
          <cell r="B11752" t="str">
            <v>HATTON DANIELS PINOT NOIR SONOMA 750ml</v>
          </cell>
          <cell r="C11752" t="str">
            <v>P</v>
          </cell>
          <cell r="D11752" t="str">
            <v>PL</v>
          </cell>
          <cell r="E11752" t="str">
            <v>PLR</v>
          </cell>
          <cell r="F11752">
            <v>750</v>
          </cell>
          <cell r="G11752">
            <v>919069</v>
          </cell>
          <cell r="H11752">
            <v>38.04</v>
          </cell>
          <cell r="I11752" t="str">
            <v>X</v>
          </cell>
          <cell r="J11752"/>
        </row>
        <row r="11753">
          <cell r="A11753">
            <v>951701</v>
          </cell>
          <cell r="B11753" t="str">
            <v>HAUS ALPENZ MIXED CASE 750ml</v>
          </cell>
          <cell r="C11753" t="str">
            <v>Y</v>
          </cell>
          <cell r="D11753" t="str">
            <v>YS</v>
          </cell>
          <cell r="E11753" t="str">
            <v>YSC</v>
          </cell>
          <cell r="F11753">
            <v>750</v>
          </cell>
          <cell r="G11753">
            <v>951701</v>
          </cell>
          <cell r="H11753">
            <v>46.92</v>
          </cell>
          <cell r="I11753" t="str">
            <v>S</v>
          </cell>
          <cell r="J11753"/>
        </row>
        <row r="11754">
          <cell r="A11754">
            <v>951809</v>
          </cell>
          <cell r="B11754" t="str">
            <v>HAUT MEDOC DE BARNAIRE DECRU 750ml</v>
          </cell>
          <cell r="C11754" t="str">
            <v>Y</v>
          </cell>
          <cell r="D11754" t="str">
            <v>YS</v>
          </cell>
          <cell r="E11754" t="str">
            <v>YSE</v>
          </cell>
          <cell r="F11754">
            <v>750</v>
          </cell>
          <cell r="G11754">
            <v>951809</v>
          </cell>
          <cell r="H11754">
            <v>27.52</v>
          </cell>
          <cell r="I11754" t="str">
            <v>S</v>
          </cell>
          <cell r="J11754"/>
        </row>
        <row r="11755">
          <cell r="A11755">
            <v>951807</v>
          </cell>
          <cell r="B11755" t="str">
            <v>HAUT MEDOC DISSAN 750ml</v>
          </cell>
          <cell r="C11755" t="str">
            <v>Y</v>
          </cell>
          <cell r="D11755" t="str">
            <v>YS</v>
          </cell>
          <cell r="E11755" t="str">
            <v>YSE</v>
          </cell>
          <cell r="F11755">
            <v>750</v>
          </cell>
          <cell r="G11755">
            <v>951807</v>
          </cell>
          <cell r="H11755">
            <v>26.51</v>
          </cell>
          <cell r="I11755" t="str">
            <v>U</v>
          </cell>
          <cell r="J11755"/>
        </row>
        <row r="11756">
          <cell r="A11756">
            <v>955146</v>
          </cell>
          <cell r="B11756" t="str">
            <v>HAUT SEGOTTES ST EMILION GRAND CRU 750ml</v>
          </cell>
          <cell r="C11756" t="str">
            <v>Y</v>
          </cell>
          <cell r="D11756" t="str">
            <v>YS</v>
          </cell>
          <cell r="E11756" t="str">
            <v>YSE</v>
          </cell>
          <cell r="F11756">
            <v>750</v>
          </cell>
          <cell r="G11756">
            <v>955146</v>
          </cell>
          <cell r="H11756">
            <v>43.31</v>
          </cell>
          <cell r="I11756" t="str">
            <v>S</v>
          </cell>
          <cell r="J11756"/>
        </row>
        <row r="11757">
          <cell r="A11757">
            <v>921598</v>
          </cell>
          <cell r="B11757" t="str">
            <v>HAUTMONPLASIR CAHORS CUVEE 375ml</v>
          </cell>
          <cell r="C11757" t="str">
            <v>Y</v>
          </cell>
          <cell r="D11757" t="str">
            <v>YS</v>
          </cell>
          <cell r="E11757" t="str">
            <v>YSE</v>
          </cell>
          <cell r="F11757">
            <v>375</v>
          </cell>
          <cell r="G11757">
            <v>921598</v>
          </cell>
          <cell r="H11757">
            <v>15.19</v>
          </cell>
          <cell r="I11757" t="str">
            <v>S</v>
          </cell>
          <cell r="J11757"/>
        </row>
        <row r="11758">
          <cell r="A11758">
            <v>412200</v>
          </cell>
          <cell r="B11758" t="str">
            <v>HAY MAKER SAUVIGNON BLANC 750ml</v>
          </cell>
          <cell r="C11758" t="str">
            <v>K</v>
          </cell>
          <cell r="D11758" t="str">
            <v>KR</v>
          </cell>
          <cell r="E11758" t="str">
            <v>KRV</v>
          </cell>
          <cell r="F11758">
            <v>750</v>
          </cell>
          <cell r="G11758">
            <v>412200</v>
          </cell>
          <cell r="H11758">
            <v>12.45</v>
          </cell>
          <cell r="I11758">
            <v>1</v>
          </cell>
          <cell r="J11758"/>
        </row>
        <row r="11759">
          <cell r="A11759">
            <v>947416</v>
          </cell>
          <cell r="B11759" t="str">
            <v>HAYES RANCH C.C CHARD 750ml</v>
          </cell>
          <cell r="C11759" t="str">
            <v>Y</v>
          </cell>
          <cell r="D11759" t="str">
            <v>YS</v>
          </cell>
          <cell r="E11759" t="str">
            <v>YSE</v>
          </cell>
          <cell r="F11759">
            <v>750</v>
          </cell>
          <cell r="G11759">
            <v>947416</v>
          </cell>
          <cell r="H11759">
            <v>7.65</v>
          </cell>
          <cell r="I11759" t="str">
            <v>S</v>
          </cell>
          <cell r="J11759"/>
        </row>
        <row r="11760">
          <cell r="A11760">
            <v>908599</v>
          </cell>
          <cell r="B11760" t="str">
            <v>HAYES RANCH CABERNET 750ml</v>
          </cell>
          <cell r="C11760" t="str">
            <v>Y</v>
          </cell>
          <cell r="D11760" t="str">
            <v>YS</v>
          </cell>
          <cell r="E11760" t="str">
            <v>YSE</v>
          </cell>
          <cell r="F11760">
            <v>750</v>
          </cell>
          <cell r="G11760">
            <v>908599</v>
          </cell>
          <cell r="H11760">
            <v>7.65</v>
          </cell>
          <cell r="I11760" t="str">
            <v>S</v>
          </cell>
          <cell r="J11760"/>
        </row>
        <row r="11761">
          <cell r="A11761">
            <v>918987</v>
          </cell>
          <cell r="B11761" t="str">
            <v>HAYFORK CABERNET NAPA '14 750ml</v>
          </cell>
          <cell r="C11761" t="str">
            <v>P</v>
          </cell>
          <cell r="D11761" t="str">
            <v>PL</v>
          </cell>
          <cell r="E11761" t="str">
            <v>PLB</v>
          </cell>
          <cell r="F11761">
            <v>750</v>
          </cell>
          <cell r="G11761">
            <v>918987</v>
          </cell>
          <cell r="H11761">
            <v>47</v>
          </cell>
          <cell r="I11761" t="str">
            <v>X</v>
          </cell>
          <cell r="J11761"/>
        </row>
        <row r="11762">
          <cell r="A11762">
            <v>923908</v>
          </cell>
          <cell r="B11762" t="str">
            <v>HAYKIN CIDER ARKANSAS BLACK 750ml</v>
          </cell>
          <cell r="C11762" t="str">
            <v>Y</v>
          </cell>
          <cell r="D11762" t="str">
            <v>YS</v>
          </cell>
          <cell r="E11762" t="str">
            <v>YSE</v>
          </cell>
          <cell r="F11762">
            <v>750</v>
          </cell>
          <cell r="G11762">
            <v>923908</v>
          </cell>
          <cell r="H11762">
            <v>17.95</v>
          </cell>
          <cell r="I11762" t="str">
            <v>S</v>
          </cell>
          <cell r="J11762"/>
        </row>
        <row r="11763">
          <cell r="A11763">
            <v>923909</v>
          </cell>
          <cell r="B11763" t="str">
            <v>HAYKIN CIDER ASHMEAD'S KERNAL 750ml</v>
          </cell>
          <cell r="C11763" t="str">
            <v>Y</v>
          </cell>
          <cell r="D11763" t="str">
            <v>YS</v>
          </cell>
          <cell r="E11763" t="str">
            <v>YSE</v>
          </cell>
          <cell r="F11763">
            <v>750</v>
          </cell>
          <cell r="G11763">
            <v>923909</v>
          </cell>
          <cell r="H11763">
            <v>17.95</v>
          </cell>
          <cell r="I11763" t="str">
            <v>S</v>
          </cell>
          <cell r="J11763"/>
        </row>
        <row r="11764">
          <cell r="A11764">
            <v>923910</v>
          </cell>
          <cell r="B11764" t="str">
            <v>HAYKIN CIDER COLUMBIA CRABAPPLE 750ml</v>
          </cell>
          <cell r="C11764" t="str">
            <v>Y</v>
          </cell>
          <cell r="D11764" t="str">
            <v>YS</v>
          </cell>
          <cell r="E11764" t="str">
            <v>YSE</v>
          </cell>
          <cell r="F11764">
            <v>750</v>
          </cell>
          <cell r="G11764">
            <v>923910</v>
          </cell>
          <cell r="H11764">
            <v>17.95</v>
          </cell>
          <cell r="I11764" t="str">
            <v>S</v>
          </cell>
          <cell r="J11764"/>
        </row>
        <row r="11765">
          <cell r="A11765">
            <v>923911</v>
          </cell>
          <cell r="B11765" t="str">
            <v>HAYKIN CIDER DABINETT 750ml</v>
          </cell>
          <cell r="C11765" t="str">
            <v>Y</v>
          </cell>
          <cell r="D11765" t="str">
            <v>YS</v>
          </cell>
          <cell r="E11765" t="str">
            <v>YSE</v>
          </cell>
          <cell r="F11765">
            <v>750</v>
          </cell>
          <cell r="G11765">
            <v>923911</v>
          </cell>
          <cell r="H11765">
            <v>17.95</v>
          </cell>
          <cell r="I11765" t="str">
            <v>S</v>
          </cell>
          <cell r="J11765"/>
        </row>
        <row r="11766">
          <cell r="A11766">
            <v>923912</v>
          </cell>
          <cell r="B11766" t="str">
            <v>HAYKIN CIDER EMPIRE 750ml</v>
          </cell>
          <cell r="C11766" t="str">
            <v>Y</v>
          </cell>
          <cell r="D11766" t="str">
            <v>YS</v>
          </cell>
          <cell r="E11766" t="str">
            <v>YSE</v>
          </cell>
          <cell r="F11766">
            <v>750</v>
          </cell>
          <cell r="G11766">
            <v>923912</v>
          </cell>
          <cell r="H11766">
            <v>17.95</v>
          </cell>
          <cell r="I11766" t="str">
            <v>S</v>
          </cell>
          <cell r="J11766"/>
        </row>
        <row r="11767">
          <cell r="A11767">
            <v>923913</v>
          </cell>
          <cell r="B11767" t="str">
            <v>HAYKIN CIDER ESOPUS SPITZENBERG 750ml</v>
          </cell>
          <cell r="C11767" t="str">
            <v>Y</v>
          </cell>
          <cell r="D11767" t="str">
            <v>YS</v>
          </cell>
          <cell r="E11767" t="str">
            <v>YSE</v>
          </cell>
          <cell r="F11767">
            <v>750</v>
          </cell>
          <cell r="G11767">
            <v>923913</v>
          </cell>
          <cell r="H11767">
            <v>24.95</v>
          </cell>
          <cell r="I11767" t="str">
            <v>S</v>
          </cell>
          <cell r="J11767"/>
        </row>
        <row r="11768">
          <cell r="A11768">
            <v>923914</v>
          </cell>
          <cell r="B11768" t="str">
            <v>HAYKIN CIDER GOLDEN RUSSET 750ml</v>
          </cell>
          <cell r="C11768" t="str">
            <v>Y</v>
          </cell>
          <cell r="D11768" t="str">
            <v>YS</v>
          </cell>
          <cell r="E11768" t="str">
            <v>YSE</v>
          </cell>
          <cell r="F11768">
            <v>750</v>
          </cell>
          <cell r="G11768">
            <v>923914</v>
          </cell>
          <cell r="H11768">
            <v>17.95</v>
          </cell>
          <cell r="I11768" t="str">
            <v>S</v>
          </cell>
          <cell r="J11768"/>
        </row>
        <row r="11769">
          <cell r="A11769">
            <v>923915</v>
          </cell>
          <cell r="B11769" t="str">
            <v>HAYKIN CIDER HARRISON 750ml</v>
          </cell>
          <cell r="C11769" t="str">
            <v>Y</v>
          </cell>
          <cell r="D11769" t="str">
            <v>YS</v>
          </cell>
          <cell r="E11769" t="str">
            <v>YSE</v>
          </cell>
          <cell r="F11769">
            <v>750</v>
          </cell>
          <cell r="G11769">
            <v>923915</v>
          </cell>
          <cell r="H11769">
            <v>17.95</v>
          </cell>
          <cell r="I11769" t="str">
            <v>S</v>
          </cell>
          <cell r="J11769"/>
        </row>
        <row r="11770">
          <cell r="A11770">
            <v>923916</v>
          </cell>
          <cell r="B11770" t="str">
            <v>HAYKIN CIDER JONATHAN 750ml</v>
          </cell>
          <cell r="C11770" t="str">
            <v>Y</v>
          </cell>
          <cell r="D11770" t="str">
            <v>YS</v>
          </cell>
          <cell r="E11770" t="str">
            <v>YSE</v>
          </cell>
          <cell r="F11770">
            <v>750</v>
          </cell>
          <cell r="G11770">
            <v>923916</v>
          </cell>
          <cell r="H11770">
            <v>17.95</v>
          </cell>
          <cell r="I11770" t="str">
            <v>S</v>
          </cell>
          <cell r="J11770"/>
        </row>
        <row r="11771">
          <cell r="A11771">
            <v>923917</v>
          </cell>
          <cell r="B11771" t="str">
            <v>HAYKIN CIDER KINGSTON BLACK 750ml</v>
          </cell>
          <cell r="C11771" t="str">
            <v>Y</v>
          </cell>
          <cell r="D11771" t="str">
            <v>YS</v>
          </cell>
          <cell r="E11771" t="str">
            <v>YSE</v>
          </cell>
          <cell r="F11771">
            <v>750</v>
          </cell>
          <cell r="G11771">
            <v>923917</v>
          </cell>
          <cell r="H11771">
            <v>24.95</v>
          </cell>
          <cell r="I11771" t="str">
            <v>S</v>
          </cell>
          <cell r="J11771"/>
        </row>
        <row r="11772">
          <cell r="A11772">
            <v>923918</v>
          </cell>
          <cell r="B11772" t="str">
            <v>HAYKIN CIDER MANCHURIAN CRABAPPLE 750ml</v>
          </cell>
          <cell r="C11772" t="str">
            <v>Y</v>
          </cell>
          <cell r="D11772" t="str">
            <v>YS</v>
          </cell>
          <cell r="E11772" t="str">
            <v>YSE</v>
          </cell>
          <cell r="F11772">
            <v>750</v>
          </cell>
          <cell r="G11772">
            <v>923918</v>
          </cell>
          <cell r="H11772">
            <v>17.95</v>
          </cell>
          <cell r="I11772" t="str">
            <v>S</v>
          </cell>
          <cell r="J11772"/>
        </row>
        <row r="11773">
          <cell r="A11773">
            <v>923919</v>
          </cell>
          <cell r="B11773" t="str">
            <v>HAYKIN CIDER NIEDZWETZKYANA 375ml</v>
          </cell>
          <cell r="C11773" t="str">
            <v>Y</v>
          </cell>
          <cell r="D11773" t="str">
            <v>YS</v>
          </cell>
          <cell r="E11773" t="str">
            <v>YSE</v>
          </cell>
          <cell r="F11773">
            <v>375</v>
          </cell>
          <cell r="G11773">
            <v>923919</v>
          </cell>
          <cell r="H11773">
            <v>15.95</v>
          </cell>
          <cell r="I11773" t="str">
            <v>S</v>
          </cell>
          <cell r="J11773"/>
        </row>
        <row r="11774">
          <cell r="A11774">
            <v>923920</v>
          </cell>
          <cell r="B11774" t="str">
            <v>HAYKIN CIDER SNOWDRIFT CRABAPPLE 750ml</v>
          </cell>
          <cell r="C11774" t="str">
            <v>Y</v>
          </cell>
          <cell r="D11774" t="str">
            <v>YS</v>
          </cell>
          <cell r="E11774" t="str">
            <v>YSE</v>
          </cell>
          <cell r="F11774">
            <v>750</v>
          </cell>
          <cell r="G11774">
            <v>923920</v>
          </cell>
          <cell r="H11774">
            <v>24.95</v>
          </cell>
          <cell r="I11774" t="str">
            <v>S</v>
          </cell>
          <cell r="J11774"/>
        </row>
        <row r="11775">
          <cell r="A11775">
            <v>923921</v>
          </cell>
          <cell r="B11775" t="str">
            <v>HAYKIN CIDER WICKSON CRABAPPLE 750ml</v>
          </cell>
          <cell r="C11775" t="str">
            <v>Y</v>
          </cell>
          <cell r="D11775" t="str">
            <v>YS</v>
          </cell>
          <cell r="E11775" t="str">
            <v>YSE</v>
          </cell>
          <cell r="F11775">
            <v>750</v>
          </cell>
          <cell r="G11775">
            <v>923921</v>
          </cell>
          <cell r="H11775">
            <v>24.95</v>
          </cell>
          <cell r="I11775" t="str">
            <v>S</v>
          </cell>
          <cell r="J11775"/>
        </row>
        <row r="11776">
          <cell r="A11776">
            <v>30548</v>
          </cell>
          <cell r="B11776" t="str">
            <v>HAYMANS NAVY STRENGTH GIN ROYAL DO 750ml</v>
          </cell>
          <cell r="C11776" t="str">
            <v>Y</v>
          </cell>
          <cell r="D11776" t="str">
            <v>YS</v>
          </cell>
          <cell r="E11776" t="str">
            <v>YSA</v>
          </cell>
          <cell r="F11776">
            <v>750</v>
          </cell>
          <cell r="G11776">
            <v>30548</v>
          </cell>
          <cell r="H11776">
            <v>30.15</v>
          </cell>
          <cell r="I11776" t="str">
            <v>S</v>
          </cell>
          <cell r="J11776"/>
        </row>
        <row r="11777">
          <cell r="A11777">
            <v>30546</v>
          </cell>
          <cell r="B11777" t="str">
            <v>HAYMANS OLD TOM GIN 750ml</v>
          </cell>
          <cell r="C11777" t="str">
            <v>Y</v>
          </cell>
          <cell r="D11777" t="str">
            <v>YS</v>
          </cell>
          <cell r="E11777" t="str">
            <v>YSA</v>
          </cell>
          <cell r="F11777">
            <v>750</v>
          </cell>
          <cell r="G11777">
            <v>30546</v>
          </cell>
          <cell r="H11777">
            <v>30.15</v>
          </cell>
          <cell r="I11777" t="str">
            <v>S</v>
          </cell>
          <cell r="J11777"/>
        </row>
        <row r="11778">
          <cell r="A11778">
            <v>303548</v>
          </cell>
          <cell r="B11778" t="str">
            <v>HAYMAN'S ROYAL DOCK GIN 750ml</v>
          </cell>
          <cell r="C11778" t="str">
            <v>Y</v>
          </cell>
          <cell r="D11778" t="str">
            <v>YS</v>
          </cell>
          <cell r="E11778" t="str">
            <v>YSA</v>
          </cell>
          <cell r="F11778">
            <v>750</v>
          </cell>
          <cell r="G11778">
            <v>303548</v>
          </cell>
          <cell r="H11778">
            <v>27.58</v>
          </cell>
          <cell r="I11778" t="str">
            <v>U</v>
          </cell>
          <cell r="J11778"/>
        </row>
        <row r="11779">
          <cell r="A11779">
            <v>30543</v>
          </cell>
          <cell r="B11779" t="str">
            <v>HAYMANS SLOE GIN 750ml</v>
          </cell>
          <cell r="C11779" t="str">
            <v>Y</v>
          </cell>
          <cell r="D11779" t="str">
            <v>YS</v>
          </cell>
          <cell r="E11779" t="str">
            <v>YSA</v>
          </cell>
          <cell r="F11779">
            <v>750</v>
          </cell>
          <cell r="G11779">
            <v>30543</v>
          </cell>
          <cell r="H11779">
            <v>30.15</v>
          </cell>
          <cell r="I11779" t="str">
            <v>S</v>
          </cell>
          <cell r="J11779"/>
        </row>
        <row r="11780">
          <cell r="A11780">
            <v>902390</v>
          </cell>
          <cell r="B11780" t="str">
            <v>HAYNE RESERVE ZINFANDEL 2017 750ml</v>
          </cell>
          <cell r="C11780" t="str">
            <v>Y</v>
          </cell>
          <cell r="D11780" t="str">
            <v>YS</v>
          </cell>
          <cell r="E11780" t="str">
            <v>YSE</v>
          </cell>
          <cell r="F11780">
            <v>750</v>
          </cell>
          <cell r="G11780">
            <v>902390</v>
          </cell>
          <cell r="H11780">
            <v>71.23</v>
          </cell>
          <cell r="I11780" t="str">
            <v>S</v>
          </cell>
          <cell r="J11780"/>
        </row>
        <row r="11781">
          <cell r="A11781">
            <v>949200</v>
          </cell>
          <cell r="B11781" t="str">
            <v>HAZANA RIOJA TRADITION 750ml</v>
          </cell>
          <cell r="C11781" t="str">
            <v>Y</v>
          </cell>
          <cell r="D11781" t="str">
            <v>YS</v>
          </cell>
          <cell r="E11781" t="str">
            <v>YSE</v>
          </cell>
          <cell r="F11781">
            <v>750</v>
          </cell>
          <cell r="G11781">
            <v>949200</v>
          </cell>
          <cell r="H11781">
            <v>12.12</v>
          </cell>
          <cell r="I11781" t="str">
            <v>S</v>
          </cell>
          <cell r="J11781"/>
        </row>
        <row r="11782">
          <cell r="A11782">
            <v>915139</v>
          </cell>
          <cell r="B11782" t="str">
            <v>HAZE SERIES 1 IMPERIAL IPA 473ml</v>
          </cell>
          <cell r="C11782" t="str">
            <v>T</v>
          </cell>
          <cell r="D11782" t="str">
            <v>TN</v>
          </cell>
          <cell r="E11782" t="str">
            <v>TNC</v>
          </cell>
          <cell r="F11782">
            <v>473</v>
          </cell>
          <cell r="G11782">
            <v>915139</v>
          </cell>
          <cell r="H11782">
            <v>5.56</v>
          </cell>
          <cell r="I11782" t="str">
            <v>S</v>
          </cell>
          <cell r="J11782"/>
        </row>
        <row r="11783">
          <cell r="A11783">
            <v>952077</v>
          </cell>
          <cell r="B11783" t="str">
            <v>HAZELBURN 10 YEAR SINGLE MALT 750ml</v>
          </cell>
          <cell r="C11783" t="str">
            <v>Y</v>
          </cell>
          <cell r="D11783" t="str">
            <v>YS</v>
          </cell>
          <cell r="E11783" t="str">
            <v>YSA</v>
          </cell>
          <cell r="F11783">
            <v>750</v>
          </cell>
          <cell r="G11783">
            <v>952077</v>
          </cell>
          <cell r="H11783">
            <v>95.35</v>
          </cell>
          <cell r="I11783" t="str">
            <v>U</v>
          </cell>
          <cell r="J11783"/>
        </row>
        <row r="11784">
          <cell r="A11784">
            <v>952486</v>
          </cell>
          <cell r="B11784" t="str">
            <v>HAZELBURN 14 YR OLOROSO 750ml</v>
          </cell>
          <cell r="C11784" t="str">
            <v>Y</v>
          </cell>
          <cell r="D11784" t="str">
            <v>YS</v>
          </cell>
          <cell r="E11784" t="str">
            <v>YSA</v>
          </cell>
          <cell r="F11784">
            <v>750</v>
          </cell>
          <cell r="G11784">
            <v>952486</v>
          </cell>
          <cell r="H11784">
            <v>139.88999999999999</v>
          </cell>
          <cell r="I11784" t="str">
            <v>S</v>
          </cell>
          <cell r="J11784"/>
        </row>
        <row r="11785">
          <cell r="A11785">
            <v>922396</v>
          </cell>
          <cell r="B11785" t="str">
            <v>HEAD HIGH PCFW MIX CASE 750ml</v>
          </cell>
          <cell r="C11785" t="str">
            <v>Y</v>
          </cell>
          <cell r="D11785" t="str">
            <v>YS</v>
          </cell>
          <cell r="E11785" t="str">
            <v>YSE</v>
          </cell>
          <cell r="F11785">
            <v>750</v>
          </cell>
          <cell r="G11785">
            <v>922396</v>
          </cell>
          <cell r="H11785">
            <v>12.84</v>
          </cell>
          <cell r="I11785" t="str">
            <v>S</v>
          </cell>
          <cell r="J11785"/>
        </row>
        <row r="11786">
          <cell r="A11786">
            <v>473556</v>
          </cell>
          <cell r="B11786" t="str">
            <v>HEAD HIGH PINOT NOIR 750ml</v>
          </cell>
          <cell r="C11786" t="str">
            <v>P</v>
          </cell>
          <cell r="D11786" t="str">
            <v>PL</v>
          </cell>
          <cell r="E11786" t="str">
            <v>PLR</v>
          </cell>
          <cell r="F11786">
            <v>750</v>
          </cell>
          <cell r="G11786">
            <v>473556</v>
          </cell>
          <cell r="H11786">
            <v>14.99</v>
          </cell>
          <cell r="I11786">
            <v>1</v>
          </cell>
          <cell r="J11786"/>
        </row>
        <row r="11787">
          <cell r="A11787">
            <v>900365</v>
          </cell>
          <cell r="B11787" t="str">
            <v>HEAD HIGH PINOT NOIR CAN 250ml</v>
          </cell>
          <cell r="C11787" t="str">
            <v>Y</v>
          </cell>
          <cell r="D11787" t="str">
            <v>YS</v>
          </cell>
          <cell r="E11787" t="str">
            <v>YSE</v>
          </cell>
          <cell r="F11787">
            <v>250</v>
          </cell>
          <cell r="G11787">
            <v>900365</v>
          </cell>
          <cell r="H11787">
            <v>5.0999999999999996</v>
          </cell>
          <cell r="I11787" t="str">
            <v>S</v>
          </cell>
          <cell r="J11787"/>
        </row>
        <row r="11788">
          <cell r="A11788">
            <v>949096</v>
          </cell>
          <cell r="B11788" t="str">
            <v>HEAD HIGH RED BLEND 750ml</v>
          </cell>
          <cell r="C11788" t="str">
            <v>Y</v>
          </cell>
          <cell r="D11788" t="str">
            <v>YS</v>
          </cell>
          <cell r="E11788" t="str">
            <v>YSE</v>
          </cell>
          <cell r="F11788">
            <v>750</v>
          </cell>
          <cell r="G11788">
            <v>949096</v>
          </cell>
          <cell r="H11788">
            <v>22.83</v>
          </cell>
          <cell r="I11788" t="str">
            <v>S</v>
          </cell>
          <cell r="J11788"/>
        </row>
        <row r="11789">
          <cell r="A11789">
            <v>950901</v>
          </cell>
          <cell r="B11789" t="str">
            <v>HEAD HIGH ROSE 750ml</v>
          </cell>
          <cell r="C11789" t="str">
            <v>Y</v>
          </cell>
          <cell r="D11789" t="str">
            <v>YS</v>
          </cell>
          <cell r="E11789" t="str">
            <v>YSE</v>
          </cell>
          <cell r="F11789">
            <v>750</v>
          </cell>
          <cell r="G11789">
            <v>950901</v>
          </cell>
          <cell r="H11789">
            <v>12.89</v>
          </cell>
          <cell r="I11789" t="str">
            <v>S</v>
          </cell>
          <cell r="J11789"/>
        </row>
        <row r="11790">
          <cell r="A11790">
            <v>917602</v>
          </cell>
          <cell r="B11790" t="str">
            <v>HEARTLAND PINOT GRIS'11 750ml</v>
          </cell>
          <cell r="C11790" t="str">
            <v>K</v>
          </cell>
          <cell r="D11790" t="str">
            <v>KR</v>
          </cell>
          <cell r="E11790" t="str">
            <v>KRT</v>
          </cell>
          <cell r="F11790">
            <v>750</v>
          </cell>
          <cell r="G11790">
            <v>917602</v>
          </cell>
          <cell r="H11790">
            <v>16.2</v>
          </cell>
          <cell r="I11790" t="str">
            <v>X</v>
          </cell>
          <cell r="J11790"/>
        </row>
        <row r="11791">
          <cell r="A11791">
            <v>917391</v>
          </cell>
          <cell r="B11791" t="str">
            <v>HEARTLAND STICKLEBACK RED'9/10 750ml</v>
          </cell>
          <cell r="C11791" t="str">
            <v>P</v>
          </cell>
          <cell r="D11791" t="str">
            <v>PR</v>
          </cell>
          <cell r="E11791" t="str">
            <v>PRY</v>
          </cell>
          <cell r="F11791">
            <v>750</v>
          </cell>
          <cell r="G11791">
            <v>917391</v>
          </cell>
          <cell r="H11791">
            <v>13.13</v>
          </cell>
          <cell r="I11791" t="str">
            <v>U</v>
          </cell>
          <cell r="J11791"/>
        </row>
        <row r="11792">
          <cell r="A11792">
            <v>18530</v>
          </cell>
          <cell r="B11792" t="str">
            <v>HEAVEN HILL HERITAGE COLLECTION 1ST750ml</v>
          </cell>
          <cell r="C11792" t="str">
            <v>A</v>
          </cell>
          <cell r="D11792" t="str">
            <v>AW</v>
          </cell>
          <cell r="E11792" t="str">
            <v>AWK</v>
          </cell>
          <cell r="F11792">
            <v>750</v>
          </cell>
          <cell r="G11792">
            <v>18530</v>
          </cell>
          <cell r="H11792">
            <v>274.99</v>
          </cell>
          <cell r="I11792" t="str">
            <v>A</v>
          </cell>
          <cell r="J11792"/>
        </row>
        <row r="11793">
          <cell r="A11793">
            <v>952814</v>
          </cell>
          <cell r="B11793" t="str">
            <v>HEAVEN'S DOOR NAMA 750ml</v>
          </cell>
          <cell r="C11793" t="str">
            <v>Y</v>
          </cell>
          <cell r="D11793" t="str">
            <v>YS</v>
          </cell>
          <cell r="E11793" t="str">
            <v>YSE</v>
          </cell>
          <cell r="F11793">
            <v>750</v>
          </cell>
          <cell r="G11793">
            <v>952814</v>
          </cell>
          <cell r="H11793">
            <v>37.380000000000003</v>
          </cell>
          <cell r="I11793" t="str">
            <v>S</v>
          </cell>
          <cell r="J11793"/>
        </row>
        <row r="11794">
          <cell r="A11794">
            <v>902053</v>
          </cell>
          <cell r="B11794" t="str">
            <v>HEAVENSAKE JUNMAI GINJO SAKE 720ml</v>
          </cell>
          <cell r="C11794" t="str">
            <v>Y</v>
          </cell>
          <cell r="D11794" t="str">
            <v>YS</v>
          </cell>
          <cell r="E11794" t="str">
            <v>YSE</v>
          </cell>
          <cell r="F11794">
            <v>720</v>
          </cell>
          <cell r="G11794">
            <v>902053</v>
          </cell>
          <cell r="H11794">
            <v>45.59</v>
          </cell>
          <cell r="I11794" t="str">
            <v>S</v>
          </cell>
          <cell r="J11794"/>
        </row>
        <row r="11795">
          <cell r="A11795">
            <v>923351</v>
          </cell>
          <cell r="B11795" t="str">
            <v>HEBER VALLEY BOMBERGRANATE SOUR 473ml</v>
          </cell>
          <cell r="C11795" t="str">
            <v>Y</v>
          </cell>
          <cell r="D11795" t="str">
            <v>YS</v>
          </cell>
          <cell r="E11795" t="str">
            <v>YST</v>
          </cell>
          <cell r="F11795">
            <v>473</v>
          </cell>
          <cell r="G11795">
            <v>923351</v>
          </cell>
          <cell r="H11795">
            <v>4.75</v>
          </cell>
          <cell r="I11795" t="str">
            <v>S</v>
          </cell>
          <cell r="J11795"/>
        </row>
        <row r="11796">
          <cell r="A11796">
            <v>901980</v>
          </cell>
          <cell r="B11796" t="str">
            <v>HEBER VALLEY CITROCUMULUS HAZY IPA 473ml</v>
          </cell>
          <cell r="C11796" t="str">
            <v>Y</v>
          </cell>
          <cell r="D11796" t="str">
            <v>YS</v>
          </cell>
          <cell r="E11796" t="str">
            <v>YST</v>
          </cell>
          <cell r="F11796">
            <v>473</v>
          </cell>
          <cell r="G11796">
            <v>901980</v>
          </cell>
          <cell r="H11796">
            <v>4.0199999999999996</v>
          </cell>
          <cell r="I11796" t="str">
            <v>S</v>
          </cell>
          <cell r="J11796"/>
        </row>
        <row r="11797">
          <cell r="A11797">
            <v>921674</v>
          </cell>
          <cell r="B11797" t="str">
            <v>HEBER VALLEY DIGITAL KUUL AID 473ml</v>
          </cell>
          <cell r="C11797" t="str">
            <v>Y</v>
          </cell>
          <cell r="D11797" t="str">
            <v>YS</v>
          </cell>
          <cell r="E11797" t="str">
            <v>YST</v>
          </cell>
          <cell r="F11797">
            <v>473</v>
          </cell>
          <cell r="G11797">
            <v>921674</v>
          </cell>
          <cell r="H11797">
            <v>5.89</v>
          </cell>
          <cell r="I11797" t="str">
            <v>S</v>
          </cell>
          <cell r="J11797"/>
        </row>
        <row r="11798">
          <cell r="A11798">
            <v>901979</v>
          </cell>
          <cell r="B11798" t="str">
            <v>HEBER VALLEY EAST RIDGE TRIPEL BE 473 ml</v>
          </cell>
          <cell r="C11798" t="str">
            <v>Y</v>
          </cell>
          <cell r="D11798" t="str">
            <v>YS</v>
          </cell>
          <cell r="E11798" t="str">
            <v>YST</v>
          </cell>
          <cell r="F11798">
            <v>473</v>
          </cell>
          <cell r="G11798">
            <v>901979</v>
          </cell>
          <cell r="H11798">
            <v>7.02</v>
          </cell>
          <cell r="I11798" t="str">
            <v>S</v>
          </cell>
          <cell r="J11798"/>
        </row>
        <row r="11799">
          <cell r="A11799">
            <v>902660</v>
          </cell>
          <cell r="B11799" t="str">
            <v>HEBER VALLEY ELECTRIC AV DOUBLE IPA473ml</v>
          </cell>
          <cell r="C11799" t="str">
            <v>Y</v>
          </cell>
          <cell r="D11799" t="str">
            <v>YS</v>
          </cell>
          <cell r="E11799" t="str">
            <v>YST</v>
          </cell>
          <cell r="F11799">
            <v>473</v>
          </cell>
          <cell r="G11799">
            <v>902660</v>
          </cell>
          <cell r="H11799">
            <v>4.5</v>
          </cell>
          <cell r="I11799" t="str">
            <v>S</v>
          </cell>
          <cell r="J11799"/>
        </row>
        <row r="11800">
          <cell r="A11800">
            <v>923754</v>
          </cell>
          <cell r="B11800" t="str">
            <v>HEBER VALLEY ELECTRIC AVE DIPA 355ml</v>
          </cell>
          <cell r="C11800" t="str">
            <v>Y</v>
          </cell>
          <cell r="D11800" t="str">
            <v>YS</v>
          </cell>
          <cell r="E11800" t="str">
            <v>YST</v>
          </cell>
          <cell r="F11800">
            <v>355</v>
          </cell>
          <cell r="G11800">
            <v>923754</v>
          </cell>
          <cell r="H11800">
            <v>3.5</v>
          </cell>
          <cell r="I11800" t="str">
            <v>S</v>
          </cell>
          <cell r="J11800"/>
        </row>
        <row r="11801">
          <cell r="A11801">
            <v>901863</v>
          </cell>
          <cell r="B11801" t="str">
            <v>HEBER VALLEY GRUNDGE IPA 473ml</v>
          </cell>
          <cell r="C11801" t="str">
            <v>Y</v>
          </cell>
          <cell r="D11801" t="str">
            <v>YS</v>
          </cell>
          <cell r="E11801" t="str">
            <v>YST</v>
          </cell>
          <cell r="F11801">
            <v>473</v>
          </cell>
          <cell r="G11801">
            <v>901863</v>
          </cell>
          <cell r="H11801">
            <v>4</v>
          </cell>
          <cell r="I11801" t="str">
            <v>S</v>
          </cell>
          <cell r="J11801"/>
        </row>
        <row r="11802">
          <cell r="A11802">
            <v>924285</v>
          </cell>
          <cell r="B11802" t="str">
            <v>HEBER VALLEY LADY'S NIGHT PALE ALE 355ml</v>
          </cell>
          <cell r="C11802" t="str">
            <v>Y</v>
          </cell>
          <cell r="D11802" t="str">
            <v>YS</v>
          </cell>
          <cell r="E11802" t="str">
            <v>YST</v>
          </cell>
          <cell r="F11802">
            <v>355</v>
          </cell>
          <cell r="G11802">
            <v>924285</v>
          </cell>
          <cell r="H11802">
            <v>2.75</v>
          </cell>
          <cell r="I11802" t="str">
            <v>S</v>
          </cell>
          <cell r="J11802"/>
        </row>
        <row r="11803">
          <cell r="A11803">
            <v>902781</v>
          </cell>
          <cell r="B11803" t="str">
            <v>HEBER VALLEY LONE PINE PALE ALE 473ml</v>
          </cell>
          <cell r="C11803" t="str">
            <v>Y</v>
          </cell>
          <cell r="D11803" t="str">
            <v>YS</v>
          </cell>
          <cell r="E11803" t="str">
            <v>YST</v>
          </cell>
          <cell r="F11803">
            <v>473</v>
          </cell>
          <cell r="G11803">
            <v>902781</v>
          </cell>
          <cell r="H11803">
            <v>3.77</v>
          </cell>
          <cell r="I11803" t="str">
            <v>S</v>
          </cell>
          <cell r="J11803"/>
        </row>
        <row r="11804">
          <cell r="A11804">
            <v>922332</v>
          </cell>
          <cell r="B11804" t="str">
            <v>HEBER VALLEY RED RYE IPA 473ml</v>
          </cell>
          <cell r="C11804" t="str">
            <v>Y</v>
          </cell>
          <cell r="D11804" t="str">
            <v>YS</v>
          </cell>
          <cell r="E11804" t="str">
            <v>YST</v>
          </cell>
          <cell r="F11804">
            <v>473</v>
          </cell>
          <cell r="G11804">
            <v>922332</v>
          </cell>
          <cell r="H11804">
            <v>4</v>
          </cell>
          <cell r="I11804" t="str">
            <v>S</v>
          </cell>
          <cell r="J11804"/>
        </row>
        <row r="11805">
          <cell r="A11805">
            <v>901978</v>
          </cell>
          <cell r="B11805" t="str">
            <v>HEBER VALLEY SNAKE CREEK IMP STOUT 0ml</v>
          </cell>
          <cell r="C11805" t="str">
            <v>Y</v>
          </cell>
          <cell r="D11805" t="str">
            <v>YS</v>
          </cell>
          <cell r="E11805" t="str">
            <v>YST</v>
          </cell>
          <cell r="F11805">
            <v>621</v>
          </cell>
          <cell r="G11805">
            <v>901978</v>
          </cell>
          <cell r="H11805">
            <v>10.02</v>
          </cell>
          <cell r="I11805" t="str">
            <v>S</v>
          </cell>
          <cell r="J11805"/>
        </row>
        <row r="11806">
          <cell r="A11806">
            <v>923080</v>
          </cell>
          <cell r="B11806" t="str">
            <v>HEBER VALLEY SNAKE CREEK IMPERIAL 355 ml</v>
          </cell>
          <cell r="C11806" t="str">
            <v>Y</v>
          </cell>
          <cell r="D11806" t="str">
            <v>YS</v>
          </cell>
          <cell r="E11806" t="str">
            <v>YST</v>
          </cell>
          <cell r="F11806">
            <v>355</v>
          </cell>
          <cell r="G11806">
            <v>923080</v>
          </cell>
          <cell r="H11806">
            <v>4.75</v>
          </cell>
          <cell r="I11806" t="str">
            <v>S</v>
          </cell>
          <cell r="J11806"/>
        </row>
        <row r="11807">
          <cell r="A11807">
            <v>923133</v>
          </cell>
          <cell r="B11807" t="str">
            <v>HEBER VALLEY VOLUTION IPA 473ml</v>
          </cell>
          <cell r="C11807" t="str">
            <v>Y</v>
          </cell>
          <cell r="D11807" t="str">
            <v>YS</v>
          </cell>
          <cell r="E11807" t="str">
            <v>YST</v>
          </cell>
          <cell r="F11807">
            <v>473</v>
          </cell>
          <cell r="G11807">
            <v>923133</v>
          </cell>
          <cell r="H11807">
            <v>4</v>
          </cell>
          <cell r="I11807" t="str">
            <v>S</v>
          </cell>
          <cell r="J11807"/>
        </row>
        <row r="11808">
          <cell r="A11808">
            <v>923663</v>
          </cell>
          <cell r="B11808" t="str">
            <v>HEBER VALLEY WILLA'TJE BELGIAN GO 355 ml</v>
          </cell>
          <cell r="C11808" t="str">
            <v>Y</v>
          </cell>
          <cell r="D11808" t="str">
            <v>YS</v>
          </cell>
          <cell r="E11808" t="str">
            <v>YST</v>
          </cell>
          <cell r="F11808">
            <v>355</v>
          </cell>
          <cell r="G11808">
            <v>923663</v>
          </cell>
          <cell r="H11808">
            <v>3.75</v>
          </cell>
          <cell r="I11808" t="str">
            <v>S</v>
          </cell>
          <cell r="J11808"/>
        </row>
        <row r="11809">
          <cell r="A11809">
            <v>948676</v>
          </cell>
          <cell r="B11809" t="str">
            <v>HEBRART CUVEE DE RESERVE BRUT 750ml</v>
          </cell>
          <cell r="C11809" t="str">
            <v>I</v>
          </cell>
          <cell r="D11809" t="str">
            <v>IP</v>
          </cell>
          <cell r="E11809" t="str">
            <v>IPH</v>
          </cell>
          <cell r="F11809">
            <v>750</v>
          </cell>
          <cell r="G11809">
            <v>948676</v>
          </cell>
          <cell r="H11809">
            <v>29.81</v>
          </cell>
          <cell r="I11809" t="str">
            <v>X</v>
          </cell>
          <cell r="J11809"/>
        </row>
        <row r="11810">
          <cell r="A11810">
            <v>921496</v>
          </cell>
          <cell r="B11810" t="str">
            <v>HEBRART SPECIAL CLUB'17 750ml</v>
          </cell>
          <cell r="C11810" t="str">
            <v>Y</v>
          </cell>
          <cell r="D11810" t="str">
            <v>YS</v>
          </cell>
          <cell r="E11810" t="str">
            <v>YSE</v>
          </cell>
          <cell r="F11810">
            <v>750</v>
          </cell>
          <cell r="G11810">
            <v>921496</v>
          </cell>
          <cell r="H11810">
            <v>53.28</v>
          </cell>
          <cell r="I11810" t="str">
            <v>S</v>
          </cell>
          <cell r="J11810"/>
        </row>
        <row r="11811">
          <cell r="A11811">
            <v>955303</v>
          </cell>
          <cell r="B11811" t="str">
            <v>HECHT BANNIER LANDGUEDOC ROSE 19 750ml</v>
          </cell>
          <cell r="C11811" t="str">
            <v>Y</v>
          </cell>
          <cell r="D11811" t="str">
            <v>YS</v>
          </cell>
          <cell r="E11811" t="str">
            <v>YSE</v>
          </cell>
          <cell r="F11811">
            <v>750</v>
          </cell>
          <cell r="G11811">
            <v>955303</v>
          </cell>
          <cell r="H11811">
            <v>10.79</v>
          </cell>
          <cell r="I11811" t="str">
            <v>S</v>
          </cell>
          <cell r="J11811"/>
        </row>
        <row r="11812">
          <cell r="A11812">
            <v>922698</v>
          </cell>
          <cell r="B11812" t="str">
            <v>HECHT &amp; BANNIER BANDOL ROSE'20 750ml</v>
          </cell>
          <cell r="C11812" t="str">
            <v>M</v>
          </cell>
          <cell r="D11812" t="str">
            <v>MP</v>
          </cell>
          <cell r="E11812" t="str">
            <v>MPX</v>
          </cell>
          <cell r="F11812">
            <v>750</v>
          </cell>
          <cell r="G11812">
            <v>922698</v>
          </cell>
          <cell r="H11812">
            <v>28.06</v>
          </cell>
          <cell r="I11812" t="str">
            <v>U</v>
          </cell>
          <cell r="J11812"/>
        </row>
        <row r="11813">
          <cell r="A11813">
            <v>918140</v>
          </cell>
          <cell r="B11813" t="str">
            <v>HECHT &amp; BANN ROUSILLON VILL'15 750ml</v>
          </cell>
          <cell r="C11813" t="str">
            <v>P</v>
          </cell>
          <cell r="D11813" t="str">
            <v>PR</v>
          </cell>
          <cell r="E11813" t="str">
            <v>PRE</v>
          </cell>
          <cell r="F11813">
            <v>750</v>
          </cell>
          <cell r="G11813">
            <v>918140</v>
          </cell>
          <cell r="H11813">
            <v>20.059999999999999</v>
          </cell>
          <cell r="I11813" t="str">
            <v>L</v>
          </cell>
          <cell r="J11813"/>
        </row>
        <row r="11814">
          <cell r="A11814">
            <v>918488</v>
          </cell>
          <cell r="B11814" t="str">
            <v>HECHT &amp; BANNIER BANDOL'15/17 750ml</v>
          </cell>
          <cell r="C11814" t="str">
            <v>P</v>
          </cell>
          <cell r="D11814" t="str">
            <v>PR</v>
          </cell>
          <cell r="E11814" t="str">
            <v>PRE</v>
          </cell>
          <cell r="F11814">
            <v>750</v>
          </cell>
          <cell r="G11814">
            <v>918488</v>
          </cell>
          <cell r="H11814">
            <v>38.47</v>
          </cell>
          <cell r="I11814" t="str">
            <v>L</v>
          </cell>
          <cell r="J11814"/>
        </row>
        <row r="11815">
          <cell r="A11815">
            <v>917707</v>
          </cell>
          <cell r="B11815" t="str">
            <v>HECHT &amp; BANNIER FAUGERES'13 750ml</v>
          </cell>
          <cell r="C11815" t="str">
            <v>P</v>
          </cell>
          <cell r="D11815" t="str">
            <v>PR</v>
          </cell>
          <cell r="E11815" t="str">
            <v>PRE</v>
          </cell>
          <cell r="F11815">
            <v>750</v>
          </cell>
          <cell r="G11815">
            <v>917707</v>
          </cell>
          <cell r="H11815">
            <v>34.840000000000003</v>
          </cell>
          <cell r="I11815" t="str">
            <v>U</v>
          </cell>
          <cell r="J11815"/>
        </row>
        <row r="11816">
          <cell r="A11816">
            <v>911905</v>
          </cell>
          <cell r="B11816" t="str">
            <v>HECHT &amp; BANNIER LANGUEDOC BLANC'17 750ml</v>
          </cell>
          <cell r="C11816" t="str">
            <v>K</v>
          </cell>
          <cell r="D11816" t="str">
            <v>KR</v>
          </cell>
          <cell r="E11816" t="str">
            <v>KRD</v>
          </cell>
          <cell r="F11816">
            <v>750</v>
          </cell>
          <cell r="G11816">
            <v>911905</v>
          </cell>
          <cell r="H11816">
            <v>33.68</v>
          </cell>
          <cell r="I11816" t="str">
            <v>L</v>
          </cell>
          <cell r="J11816"/>
        </row>
        <row r="11817">
          <cell r="A11817">
            <v>917948</v>
          </cell>
          <cell r="B11817" t="str">
            <v>HECHT &amp; BANNIER MINERVOIS'15 750ml</v>
          </cell>
          <cell r="C11817" t="str">
            <v>P</v>
          </cell>
          <cell r="D11817" t="str">
            <v>PR</v>
          </cell>
          <cell r="E11817" t="str">
            <v>PRE</v>
          </cell>
          <cell r="F11817">
            <v>750</v>
          </cell>
          <cell r="G11817">
            <v>917948</v>
          </cell>
          <cell r="H11817">
            <v>20.059999999999999</v>
          </cell>
          <cell r="I11817" t="str">
            <v>L</v>
          </cell>
          <cell r="J11817"/>
        </row>
        <row r="11818">
          <cell r="A11818">
            <v>918475</v>
          </cell>
          <cell r="B11818" t="str">
            <v>HECHT &amp; BANNIER ROSÃ‰ PROVENC'20 750ml</v>
          </cell>
          <cell r="C11818" t="str">
            <v>M</v>
          </cell>
          <cell r="D11818" t="str">
            <v>MP</v>
          </cell>
          <cell r="E11818" t="str">
            <v>MPX</v>
          </cell>
          <cell r="F11818">
            <v>750</v>
          </cell>
          <cell r="G11818">
            <v>918475</v>
          </cell>
          <cell r="H11818">
            <v>17.989999999999998</v>
          </cell>
          <cell r="I11818" t="str">
            <v>L</v>
          </cell>
          <cell r="J11818"/>
        </row>
        <row r="11819">
          <cell r="A11819">
            <v>915130</v>
          </cell>
          <cell r="B11819" t="str">
            <v>HEDGES CMS RED'17/18 750ml</v>
          </cell>
          <cell r="C11819" t="str">
            <v>P</v>
          </cell>
          <cell r="D11819" t="str">
            <v>PL</v>
          </cell>
          <cell r="E11819" t="str">
            <v>PLD</v>
          </cell>
          <cell r="F11819">
            <v>750</v>
          </cell>
          <cell r="G11819">
            <v>915130</v>
          </cell>
          <cell r="H11819">
            <v>12.02</v>
          </cell>
          <cell r="I11819" t="str">
            <v>X</v>
          </cell>
          <cell r="J11819"/>
        </row>
        <row r="11820">
          <cell r="A11820">
            <v>914553</v>
          </cell>
          <cell r="B11820" t="str">
            <v>HEDGES CMS WHITE'17/18 750ml</v>
          </cell>
          <cell r="C11820" t="str">
            <v>K</v>
          </cell>
          <cell r="D11820" t="str">
            <v>KF</v>
          </cell>
          <cell r="E11820" t="str">
            <v>KFP</v>
          </cell>
          <cell r="F11820">
            <v>750</v>
          </cell>
          <cell r="G11820">
            <v>914553</v>
          </cell>
          <cell r="H11820">
            <v>12.02</v>
          </cell>
          <cell r="I11820" t="str">
            <v>X</v>
          </cell>
          <cell r="J11820"/>
        </row>
        <row r="11821">
          <cell r="A11821">
            <v>975657</v>
          </cell>
          <cell r="B11821" t="str">
            <v>HEDGES RED MOUNTAIN RED BLEND 750ml</v>
          </cell>
          <cell r="C11821" t="str">
            <v>P</v>
          </cell>
          <cell r="D11821" t="str">
            <v>PL</v>
          </cell>
          <cell r="E11821" t="str">
            <v>PLB</v>
          </cell>
          <cell r="F11821">
            <v>750</v>
          </cell>
          <cell r="G11821">
            <v>975657</v>
          </cell>
          <cell r="H11821">
            <v>31.9</v>
          </cell>
          <cell r="I11821" t="str">
            <v>S</v>
          </cell>
          <cell r="J11821"/>
        </row>
        <row r="11822">
          <cell r="A11822">
            <v>906694</v>
          </cell>
          <cell r="B11822" t="str">
            <v>HEGER PINOT NOIR BADEN'11 1000ml</v>
          </cell>
          <cell r="C11822" t="str">
            <v>P</v>
          </cell>
          <cell r="D11822" t="str">
            <v>PR</v>
          </cell>
          <cell r="E11822" t="str">
            <v>PRG</v>
          </cell>
          <cell r="F11822">
            <v>1000</v>
          </cell>
          <cell r="G11822">
            <v>906694</v>
          </cell>
          <cell r="H11822">
            <v>22.83</v>
          </cell>
          <cell r="I11822" t="str">
            <v>X</v>
          </cell>
          <cell r="J11822"/>
        </row>
        <row r="11823">
          <cell r="A11823">
            <v>915008</v>
          </cell>
          <cell r="B11823" t="str">
            <v>HEIDI SCHRÃ–CK SÃ–HN PÃ‰T NAT 750ml</v>
          </cell>
          <cell r="C11823" t="str">
            <v>Y</v>
          </cell>
          <cell r="D11823" t="str">
            <v>YS</v>
          </cell>
          <cell r="E11823" t="str">
            <v>YSE</v>
          </cell>
          <cell r="F11823">
            <v>750</v>
          </cell>
          <cell r="G11823">
            <v>915008</v>
          </cell>
          <cell r="H11823">
            <v>33.39</v>
          </cell>
          <cell r="I11823" t="str">
            <v>S</v>
          </cell>
          <cell r="J11823"/>
        </row>
        <row r="11824">
          <cell r="A11824">
            <v>953473</v>
          </cell>
          <cell r="B11824" t="str">
            <v>HEIDI SCHROCK GELBER MUSCATELLO 750ml</v>
          </cell>
          <cell r="C11824" t="str">
            <v>Y</v>
          </cell>
          <cell r="D11824" t="str">
            <v>YS</v>
          </cell>
          <cell r="E11824" t="str">
            <v>YSE</v>
          </cell>
          <cell r="F11824">
            <v>750</v>
          </cell>
          <cell r="G11824">
            <v>953473</v>
          </cell>
          <cell r="H11824">
            <v>24.45</v>
          </cell>
          <cell r="I11824" t="str">
            <v>S</v>
          </cell>
          <cell r="J11824"/>
        </row>
        <row r="11825">
          <cell r="A11825">
            <v>953391</v>
          </cell>
          <cell r="B11825" t="str">
            <v>HEIDI SCHROCK ROSE 750ml</v>
          </cell>
          <cell r="C11825" t="str">
            <v>Y</v>
          </cell>
          <cell r="D11825" t="str">
            <v>YS</v>
          </cell>
          <cell r="E11825" t="str">
            <v>YSE</v>
          </cell>
          <cell r="F11825">
            <v>750</v>
          </cell>
          <cell r="G11825">
            <v>953391</v>
          </cell>
          <cell r="H11825">
            <v>20.38</v>
          </cell>
          <cell r="I11825" t="str">
            <v>S</v>
          </cell>
          <cell r="J11825"/>
        </row>
        <row r="11826">
          <cell r="A11826">
            <v>917191</v>
          </cell>
          <cell r="B11826" t="str">
            <v>HEIDI SCHROCK WEISS BURGUND'08/9 750ml</v>
          </cell>
          <cell r="C11826" t="str">
            <v>K</v>
          </cell>
          <cell r="D11826" t="str">
            <v>KR</v>
          </cell>
          <cell r="E11826" t="str">
            <v>KRJ</v>
          </cell>
          <cell r="F11826">
            <v>750</v>
          </cell>
          <cell r="G11826">
            <v>917191</v>
          </cell>
          <cell r="H11826">
            <v>25.61</v>
          </cell>
          <cell r="I11826" t="str">
            <v>X</v>
          </cell>
          <cell r="J11826"/>
        </row>
        <row r="11827">
          <cell r="A11827">
            <v>953154</v>
          </cell>
          <cell r="B11827" t="str">
            <v>HEIDI SCHROCK WEISSBURGUNDER 750ml</v>
          </cell>
          <cell r="C11827" t="str">
            <v>Y</v>
          </cell>
          <cell r="D11827" t="str">
            <v>YS</v>
          </cell>
          <cell r="E11827" t="str">
            <v>YSE</v>
          </cell>
          <cell r="F11827">
            <v>750</v>
          </cell>
          <cell r="G11827">
            <v>953154</v>
          </cell>
          <cell r="H11827">
            <v>23.2</v>
          </cell>
          <cell r="I11827" t="str">
            <v>S</v>
          </cell>
          <cell r="J11827"/>
        </row>
        <row r="11828">
          <cell r="A11828">
            <v>708710</v>
          </cell>
          <cell r="B11828" t="str">
            <v>HEIDSIECK MONOPOLE BLUE TOP 750ml</v>
          </cell>
          <cell r="C11828" t="str">
            <v>I</v>
          </cell>
          <cell r="D11828" t="str">
            <v>IP</v>
          </cell>
          <cell r="E11828" t="str">
            <v>IPH</v>
          </cell>
          <cell r="F11828">
            <v>750</v>
          </cell>
          <cell r="G11828">
            <v>708710</v>
          </cell>
          <cell r="H11828">
            <v>46.99</v>
          </cell>
          <cell r="I11828">
            <v>1</v>
          </cell>
          <cell r="J11828"/>
        </row>
        <row r="11829">
          <cell r="A11829">
            <v>921801</v>
          </cell>
          <cell r="B11829" t="str">
            <v>HEIDSIECK CO MONOPOLE EXTRA DRY 750ml</v>
          </cell>
          <cell r="C11829" t="str">
            <v>I</v>
          </cell>
          <cell r="D11829" t="str">
            <v>IP</v>
          </cell>
          <cell r="E11829" t="str">
            <v>IPH</v>
          </cell>
          <cell r="F11829">
            <v>750</v>
          </cell>
          <cell r="G11829">
            <v>921801</v>
          </cell>
          <cell r="H11829">
            <v>48.99</v>
          </cell>
          <cell r="I11829">
            <v>1</v>
          </cell>
          <cell r="J11829"/>
        </row>
        <row r="11830">
          <cell r="A11830">
            <v>921529</v>
          </cell>
          <cell r="B11830" t="str">
            <v>HEIMARK CABERNET SAUVIGNON'18 750ml</v>
          </cell>
          <cell r="C11830" t="str">
            <v>L</v>
          </cell>
          <cell r="D11830" t="str">
            <v>LA</v>
          </cell>
          <cell r="E11830" t="str">
            <v>LAW</v>
          </cell>
          <cell r="F11830">
            <v>750</v>
          </cell>
          <cell r="G11830">
            <v>921529</v>
          </cell>
          <cell r="H11830">
            <v>165.13</v>
          </cell>
          <cell r="I11830" t="str">
            <v>L</v>
          </cell>
          <cell r="J11830"/>
        </row>
        <row r="11831">
          <cell r="A11831">
            <v>953992</v>
          </cell>
          <cell r="B11831" t="str">
            <v>HEINRICH RED 750ml</v>
          </cell>
          <cell r="C11831" t="str">
            <v>Y</v>
          </cell>
          <cell r="D11831" t="str">
            <v>YS</v>
          </cell>
          <cell r="E11831" t="str">
            <v>YSE</v>
          </cell>
          <cell r="F11831">
            <v>750</v>
          </cell>
          <cell r="G11831">
            <v>953992</v>
          </cell>
          <cell r="H11831">
            <v>19.989999999999998</v>
          </cell>
          <cell r="I11831" t="str">
            <v>S</v>
          </cell>
          <cell r="J11831"/>
        </row>
        <row r="11832">
          <cell r="A11832">
            <v>947357</v>
          </cell>
          <cell r="B11832" t="str">
            <v>HEINZ EIFEL RIESLINGEISWEN 375ml</v>
          </cell>
          <cell r="C11832" t="str">
            <v>Y</v>
          </cell>
          <cell r="D11832" t="str">
            <v>YS</v>
          </cell>
          <cell r="E11832" t="str">
            <v>YSE</v>
          </cell>
          <cell r="F11832">
            <v>375</v>
          </cell>
          <cell r="G11832">
            <v>947357</v>
          </cell>
          <cell r="H11832">
            <v>27.42</v>
          </cell>
          <cell r="I11832" t="str">
            <v>S</v>
          </cell>
          <cell r="J11832"/>
        </row>
        <row r="11833">
          <cell r="A11833">
            <v>916210</v>
          </cell>
          <cell r="B11833" t="str">
            <v>HEITZ CABERNET BELLA OAKS'03 750ml</v>
          </cell>
          <cell r="C11833" t="str">
            <v>P</v>
          </cell>
          <cell r="D11833" t="str">
            <v>PL</v>
          </cell>
          <cell r="E11833" t="str">
            <v>PLB</v>
          </cell>
          <cell r="F11833">
            <v>750</v>
          </cell>
          <cell r="G11833">
            <v>916210</v>
          </cell>
          <cell r="H11833">
            <v>68.08</v>
          </cell>
          <cell r="I11833" t="str">
            <v>X</v>
          </cell>
          <cell r="J11833"/>
        </row>
        <row r="11834">
          <cell r="A11834">
            <v>912534</v>
          </cell>
          <cell r="B11834" t="str">
            <v>HEITZ CABERNET BELLA OAKS'07 750ml</v>
          </cell>
          <cell r="C11834" t="str">
            <v>P</v>
          </cell>
          <cell r="D11834" t="str">
            <v>PL</v>
          </cell>
          <cell r="E11834" t="str">
            <v>PLB</v>
          </cell>
          <cell r="F11834">
            <v>750</v>
          </cell>
          <cell r="G11834">
            <v>912534</v>
          </cell>
          <cell r="H11834">
            <v>67.849999999999994</v>
          </cell>
          <cell r="I11834" t="str">
            <v>X</v>
          </cell>
          <cell r="J11834"/>
        </row>
        <row r="11835">
          <cell r="A11835">
            <v>917096</v>
          </cell>
          <cell r="B11835" t="str">
            <v>HEITZ CABERNET BELLAOAKS'04 750ml</v>
          </cell>
          <cell r="C11835" t="str">
            <v>P</v>
          </cell>
          <cell r="D11835" t="str">
            <v>PL</v>
          </cell>
          <cell r="E11835" t="str">
            <v>PLB</v>
          </cell>
          <cell r="F11835">
            <v>750</v>
          </cell>
          <cell r="G11835">
            <v>917096</v>
          </cell>
          <cell r="H11835">
            <v>67.709999999999994</v>
          </cell>
          <cell r="I11835" t="str">
            <v>X</v>
          </cell>
          <cell r="J11835"/>
        </row>
        <row r="11836">
          <cell r="A11836">
            <v>915469</v>
          </cell>
          <cell r="B11836" t="str">
            <v>HEITZ CABERNET BELLAOAKS'05 750ml</v>
          </cell>
          <cell r="C11836" t="str">
            <v>P</v>
          </cell>
          <cell r="D11836" t="str">
            <v>PL</v>
          </cell>
          <cell r="E11836" t="str">
            <v>PLB</v>
          </cell>
          <cell r="F11836">
            <v>750</v>
          </cell>
          <cell r="G11836">
            <v>915469</v>
          </cell>
          <cell r="H11836">
            <v>62.53</v>
          </cell>
          <cell r="I11836" t="str">
            <v>X</v>
          </cell>
          <cell r="J11836"/>
        </row>
        <row r="11837">
          <cell r="A11837">
            <v>911668</v>
          </cell>
          <cell r="B11837" t="str">
            <v>HEITZ CABERNET MARTHA'S '05 750ml</v>
          </cell>
          <cell r="C11837" t="str">
            <v>Y</v>
          </cell>
          <cell r="D11837" t="str">
            <v>YS</v>
          </cell>
          <cell r="E11837" t="str">
            <v>YSE</v>
          </cell>
          <cell r="F11837">
            <v>750</v>
          </cell>
          <cell r="G11837">
            <v>911668</v>
          </cell>
          <cell r="H11837">
            <v>181.58</v>
          </cell>
          <cell r="I11837" t="str">
            <v>S</v>
          </cell>
          <cell r="J11837"/>
        </row>
        <row r="11838">
          <cell r="A11838">
            <v>914932</v>
          </cell>
          <cell r="B11838" t="str">
            <v>HEITZ CABERNET MARTHA'S'01 750ml</v>
          </cell>
          <cell r="C11838" t="str">
            <v>P</v>
          </cell>
          <cell r="D11838" t="str">
            <v>PL</v>
          </cell>
          <cell r="E11838" t="str">
            <v>PLB</v>
          </cell>
          <cell r="F11838">
            <v>750</v>
          </cell>
          <cell r="G11838">
            <v>914932</v>
          </cell>
          <cell r="H11838">
            <v>155.59</v>
          </cell>
          <cell r="I11838" t="str">
            <v>X</v>
          </cell>
          <cell r="J11838"/>
        </row>
        <row r="11839">
          <cell r="A11839">
            <v>916209</v>
          </cell>
          <cell r="B11839" t="str">
            <v>HEITZ CABERNET MARTHA'S'04 750ml</v>
          </cell>
          <cell r="C11839" t="str">
            <v>P</v>
          </cell>
          <cell r="D11839" t="str">
            <v>PL</v>
          </cell>
          <cell r="E11839" t="str">
            <v>PLB</v>
          </cell>
          <cell r="F11839">
            <v>750</v>
          </cell>
          <cell r="G11839">
            <v>916209</v>
          </cell>
          <cell r="H11839">
            <v>98.01</v>
          </cell>
          <cell r="I11839" t="str">
            <v>X</v>
          </cell>
          <cell r="J11839"/>
        </row>
        <row r="11840">
          <cell r="A11840">
            <v>915468</v>
          </cell>
          <cell r="B11840" t="str">
            <v>HEITZ CABERNET MARTHA'S'06 750ml</v>
          </cell>
          <cell r="C11840" t="str">
            <v>Y</v>
          </cell>
          <cell r="D11840" t="str">
            <v>YS</v>
          </cell>
          <cell r="E11840" t="str">
            <v>YSE</v>
          </cell>
          <cell r="F11840">
            <v>750</v>
          </cell>
          <cell r="G11840">
            <v>915468</v>
          </cell>
          <cell r="H11840">
            <v>182.13</v>
          </cell>
          <cell r="I11840" t="str">
            <v>U</v>
          </cell>
          <cell r="J11840"/>
        </row>
        <row r="11841">
          <cell r="A11841">
            <v>913652</v>
          </cell>
          <cell r="B11841" t="str">
            <v>HEITZ CABERNET MARTHA'S'10 750ml</v>
          </cell>
          <cell r="C11841" t="str">
            <v>P</v>
          </cell>
          <cell r="D11841" t="str">
            <v>PL</v>
          </cell>
          <cell r="E11841" t="str">
            <v>PLB</v>
          </cell>
          <cell r="F11841">
            <v>750</v>
          </cell>
          <cell r="G11841">
            <v>913652</v>
          </cell>
          <cell r="H11841">
            <v>179.99</v>
          </cell>
          <cell r="I11841" t="str">
            <v>X</v>
          </cell>
          <cell r="J11841"/>
        </row>
        <row r="11842">
          <cell r="A11842">
            <v>973024</v>
          </cell>
          <cell r="B11842" t="str">
            <v>HEITZ CABERNET MARTHA'S'16 750ml</v>
          </cell>
          <cell r="C11842" t="str">
            <v>P</v>
          </cell>
          <cell r="D11842" t="str">
            <v>PL</v>
          </cell>
          <cell r="E11842" t="str">
            <v>PLB</v>
          </cell>
          <cell r="F11842">
            <v>750</v>
          </cell>
          <cell r="G11842">
            <v>973024</v>
          </cell>
          <cell r="H11842">
            <v>310.99</v>
          </cell>
          <cell r="I11842" t="str">
            <v>L</v>
          </cell>
          <cell r="J11842"/>
        </row>
        <row r="11843">
          <cell r="A11843">
            <v>912535</v>
          </cell>
          <cell r="B11843" t="str">
            <v>HEITZ CABERNET NAPA'08/09 750ml</v>
          </cell>
          <cell r="C11843" t="str">
            <v>P</v>
          </cell>
          <cell r="D11843" t="str">
            <v>PL</v>
          </cell>
          <cell r="E11843" t="str">
            <v>PLB</v>
          </cell>
          <cell r="F11843">
            <v>750</v>
          </cell>
          <cell r="G11843">
            <v>912535</v>
          </cell>
          <cell r="H11843">
            <v>51.1</v>
          </cell>
          <cell r="I11843" t="str">
            <v>X</v>
          </cell>
          <cell r="J11843"/>
        </row>
        <row r="11844">
          <cell r="A11844">
            <v>918428</v>
          </cell>
          <cell r="B11844" t="str">
            <v>HEITZ CABERNET NAPA'16/17 750ml</v>
          </cell>
          <cell r="C11844" t="str">
            <v>P</v>
          </cell>
          <cell r="D11844" t="str">
            <v>PL</v>
          </cell>
          <cell r="E11844" t="str">
            <v>PLB</v>
          </cell>
          <cell r="F11844">
            <v>750</v>
          </cell>
          <cell r="G11844">
            <v>918428</v>
          </cell>
          <cell r="H11844">
            <v>78.900000000000006</v>
          </cell>
          <cell r="I11844" t="str">
            <v>L</v>
          </cell>
          <cell r="J11844"/>
        </row>
        <row r="11845">
          <cell r="A11845">
            <v>912604</v>
          </cell>
          <cell r="B11845" t="str">
            <v>HEITZ CABERNET TRAILSIDE'16 750ml</v>
          </cell>
          <cell r="C11845" t="str">
            <v>P</v>
          </cell>
          <cell r="D11845" t="str">
            <v>PL</v>
          </cell>
          <cell r="E11845" t="str">
            <v>PLB</v>
          </cell>
          <cell r="F11845">
            <v>750</v>
          </cell>
          <cell r="G11845">
            <v>912604</v>
          </cell>
          <cell r="H11845">
            <v>141.79</v>
          </cell>
          <cell r="I11845" t="str">
            <v>L</v>
          </cell>
          <cell r="J11845"/>
        </row>
        <row r="11846">
          <cell r="A11846">
            <v>911966</v>
          </cell>
          <cell r="B11846" t="str">
            <v>HEITZ CHARDONNAY NAPA'17/18 750ml</v>
          </cell>
          <cell r="C11846" t="str">
            <v>K</v>
          </cell>
          <cell r="D11846" t="str">
            <v>KK</v>
          </cell>
          <cell r="E11846" t="str">
            <v>KKB</v>
          </cell>
          <cell r="F11846">
            <v>750</v>
          </cell>
          <cell r="G11846">
            <v>911966</v>
          </cell>
          <cell r="H11846">
            <v>36.979999999999997</v>
          </cell>
          <cell r="I11846" t="str">
            <v>L</v>
          </cell>
          <cell r="J11846"/>
        </row>
        <row r="11847">
          <cell r="A11847">
            <v>917139</v>
          </cell>
          <cell r="B11847" t="str">
            <v>HEITZ GRIGNOLINO ROSE'18 750ml</v>
          </cell>
          <cell r="C11847" t="str">
            <v>M</v>
          </cell>
          <cell r="D11847" t="str">
            <v>MP</v>
          </cell>
          <cell r="E11847" t="str">
            <v>MPQ</v>
          </cell>
          <cell r="F11847">
            <v>750</v>
          </cell>
          <cell r="G11847">
            <v>917139</v>
          </cell>
          <cell r="H11847">
            <v>31.57</v>
          </cell>
          <cell r="I11847" t="str">
            <v>X</v>
          </cell>
          <cell r="J11847"/>
        </row>
        <row r="11848">
          <cell r="A11848">
            <v>916208</v>
          </cell>
          <cell r="B11848" t="str">
            <v>HEITZ GRIGNOLINO'17 750ml</v>
          </cell>
          <cell r="C11848" t="str">
            <v>P</v>
          </cell>
          <cell r="D11848" t="str">
            <v>PL</v>
          </cell>
          <cell r="E11848" t="str">
            <v>PLU</v>
          </cell>
          <cell r="F11848">
            <v>750</v>
          </cell>
          <cell r="G11848">
            <v>916208</v>
          </cell>
          <cell r="H11848">
            <v>22.5</v>
          </cell>
          <cell r="I11848" t="str">
            <v>L</v>
          </cell>
          <cell r="J11848"/>
        </row>
        <row r="11849">
          <cell r="A11849">
            <v>914337</v>
          </cell>
          <cell r="B11849" t="str">
            <v>HEITZ INK GRADE PORT 375ml</v>
          </cell>
          <cell r="C11849" t="str">
            <v>E</v>
          </cell>
          <cell r="D11849" t="str">
            <v>ES</v>
          </cell>
          <cell r="E11849" t="str">
            <v>ESK</v>
          </cell>
          <cell r="F11849">
            <v>375</v>
          </cell>
          <cell r="G11849">
            <v>914337</v>
          </cell>
          <cell r="H11849">
            <v>21.01</v>
          </cell>
          <cell r="I11849" t="str">
            <v>X</v>
          </cell>
          <cell r="J11849"/>
        </row>
        <row r="11850">
          <cell r="A11850">
            <v>900514</v>
          </cell>
          <cell r="B11850" t="str">
            <v>HEITZ PCWF CASE 750ml</v>
          </cell>
          <cell r="C11850" t="str">
            <v>Y</v>
          </cell>
          <cell r="D11850" t="str">
            <v>YS</v>
          </cell>
          <cell r="E11850" t="str">
            <v>YSE</v>
          </cell>
          <cell r="F11850">
            <v>750</v>
          </cell>
          <cell r="G11850">
            <v>900514</v>
          </cell>
          <cell r="H11850">
            <v>16.059999999999999</v>
          </cell>
          <cell r="I11850" t="str">
            <v>S</v>
          </cell>
          <cell r="J11850"/>
        </row>
        <row r="11851">
          <cell r="A11851">
            <v>948390</v>
          </cell>
          <cell r="B11851" t="str">
            <v>HELDERBERG MERLOT 750ml</v>
          </cell>
          <cell r="C11851" t="str">
            <v>Y</v>
          </cell>
          <cell r="D11851" t="str">
            <v>YS</v>
          </cell>
          <cell r="E11851" t="str">
            <v>YSE</v>
          </cell>
          <cell r="F11851">
            <v>750</v>
          </cell>
          <cell r="G11851">
            <v>948390</v>
          </cell>
          <cell r="H11851">
            <v>4.17</v>
          </cell>
          <cell r="I11851" t="str">
            <v>S</v>
          </cell>
          <cell r="J11851"/>
        </row>
        <row r="11852">
          <cell r="A11852">
            <v>917992</v>
          </cell>
          <cell r="B11852" t="str">
            <v>HELFRICH PINOT GR CRU STEINKLO 750ml</v>
          </cell>
          <cell r="C11852" t="str">
            <v>K</v>
          </cell>
          <cell r="D11852" t="str">
            <v>KR</v>
          </cell>
          <cell r="E11852" t="str">
            <v>KRC</v>
          </cell>
          <cell r="F11852">
            <v>750</v>
          </cell>
          <cell r="G11852">
            <v>917992</v>
          </cell>
          <cell r="H11852">
            <v>24.42</v>
          </cell>
          <cell r="I11852" t="str">
            <v>X</v>
          </cell>
          <cell r="J11852"/>
        </row>
        <row r="11853">
          <cell r="A11853">
            <v>917470</v>
          </cell>
          <cell r="B11853" t="str">
            <v>HELFRICH PINOT GRIS NOBLE'08 750ml</v>
          </cell>
          <cell r="C11853" t="str">
            <v>K</v>
          </cell>
          <cell r="D11853" t="str">
            <v>KR</v>
          </cell>
          <cell r="E11853" t="str">
            <v>KRC</v>
          </cell>
          <cell r="F11853">
            <v>750</v>
          </cell>
          <cell r="G11853">
            <v>917470</v>
          </cell>
          <cell r="H11853">
            <v>14.22</v>
          </cell>
          <cell r="I11853" t="str">
            <v>X</v>
          </cell>
          <cell r="J11853"/>
        </row>
        <row r="11854">
          <cell r="A11854">
            <v>917857</v>
          </cell>
          <cell r="B11854" t="str">
            <v>HELFRICH RIES CRU STEINKLOTZ'0 750ml</v>
          </cell>
          <cell r="C11854" t="str">
            <v>K</v>
          </cell>
          <cell r="D11854" t="str">
            <v>KR</v>
          </cell>
          <cell r="E11854" t="str">
            <v>KRC</v>
          </cell>
          <cell r="F11854">
            <v>750</v>
          </cell>
          <cell r="G11854">
            <v>917857</v>
          </cell>
          <cell r="H11854">
            <v>24.42</v>
          </cell>
          <cell r="I11854" t="str">
            <v>X</v>
          </cell>
          <cell r="J11854"/>
        </row>
        <row r="11855">
          <cell r="A11855">
            <v>918185</v>
          </cell>
          <cell r="B11855" t="str">
            <v>HELFRICH RIESLING NOBLE 750ml</v>
          </cell>
          <cell r="C11855" t="str">
            <v>K</v>
          </cell>
          <cell r="D11855" t="str">
            <v>KR</v>
          </cell>
          <cell r="E11855" t="str">
            <v>KRC</v>
          </cell>
          <cell r="F11855">
            <v>750</v>
          </cell>
          <cell r="G11855">
            <v>918185</v>
          </cell>
          <cell r="H11855">
            <v>9.17</v>
          </cell>
          <cell r="I11855" t="str">
            <v>X</v>
          </cell>
          <cell r="J11855"/>
        </row>
        <row r="11856">
          <cell r="A11856">
            <v>922330</v>
          </cell>
          <cell r="B11856" t="str">
            <v>HELIOS TEEDA JAPANESE RUM 750ml</v>
          </cell>
          <cell r="C11856" t="str">
            <v>Y</v>
          </cell>
          <cell r="D11856" t="str">
            <v>YS</v>
          </cell>
          <cell r="E11856" t="str">
            <v>YSA</v>
          </cell>
          <cell r="F11856">
            <v>750</v>
          </cell>
          <cell r="G11856">
            <v>922330</v>
          </cell>
          <cell r="H11856">
            <v>57.14</v>
          </cell>
          <cell r="I11856" t="str">
            <v>S</v>
          </cell>
          <cell r="J11856"/>
        </row>
        <row r="11857">
          <cell r="A11857">
            <v>915437</v>
          </cell>
          <cell r="B11857" t="str">
            <v>HELIX POMATIA RED'12/13 750ml</v>
          </cell>
          <cell r="C11857" t="str">
            <v>P</v>
          </cell>
          <cell r="D11857" t="str">
            <v>PL</v>
          </cell>
          <cell r="E11857" t="str">
            <v>PLD</v>
          </cell>
          <cell r="F11857">
            <v>750</v>
          </cell>
          <cell r="G11857">
            <v>915437</v>
          </cell>
          <cell r="H11857">
            <v>9.2799999999999994</v>
          </cell>
          <cell r="I11857" t="str">
            <v>X</v>
          </cell>
          <cell r="J11857"/>
        </row>
        <row r="11858">
          <cell r="A11858">
            <v>36465</v>
          </cell>
          <cell r="B11858" t="str">
            <v>HELIX VODKA 1000ml</v>
          </cell>
          <cell r="C11858" t="str">
            <v>Y</v>
          </cell>
          <cell r="D11858" t="str">
            <v>YS</v>
          </cell>
          <cell r="E11858" t="str">
            <v>YSA</v>
          </cell>
          <cell r="F11858">
            <v>1000</v>
          </cell>
          <cell r="G11858">
            <v>36465</v>
          </cell>
          <cell r="H11858">
            <v>16.239999999999998</v>
          </cell>
          <cell r="I11858" t="str">
            <v>S</v>
          </cell>
          <cell r="J11858"/>
        </row>
        <row r="11859">
          <cell r="A11859">
            <v>15604</v>
          </cell>
          <cell r="B11859" t="str">
            <v>HELL CAT MAGGIE IRISH WHISKY 750ml</v>
          </cell>
          <cell r="C11859" t="str">
            <v>A</v>
          </cell>
          <cell r="D11859" t="str">
            <v>AW</v>
          </cell>
          <cell r="E11859" t="str">
            <v>AWN</v>
          </cell>
          <cell r="F11859">
            <v>750</v>
          </cell>
          <cell r="G11859">
            <v>15604</v>
          </cell>
          <cell r="H11859">
            <v>21.99</v>
          </cell>
          <cell r="I11859">
            <v>1</v>
          </cell>
          <cell r="J11859"/>
        </row>
        <row r="11860">
          <cell r="A11860">
            <v>296</v>
          </cell>
          <cell r="B11860" t="str">
            <v>HELLCAT MAGGIE W/SHOT GLASSES 750ml</v>
          </cell>
          <cell r="C11860" t="str">
            <v>Y</v>
          </cell>
          <cell r="D11860" t="str">
            <v>YG</v>
          </cell>
          <cell r="E11860" t="str">
            <v>YGA</v>
          </cell>
          <cell r="F11860">
            <v>750</v>
          </cell>
          <cell r="G11860">
            <v>296</v>
          </cell>
          <cell r="H11860">
            <v>20.99</v>
          </cell>
          <cell r="I11860" t="str">
            <v>D</v>
          </cell>
          <cell r="J11860"/>
        </row>
        <row r="11861">
          <cell r="A11861">
            <v>28624</v>
          </cell>
          <cell r="B11861" t="str">
            <v>HENDRICKS GIN 375ml</v>
          </cell>
          <cell r="C11861" t="str">
            <v>A</v>
          </cell>
          <cell r="D11861" t="str">
            <v>AH</v>
          </cell>
          <cell r="E11861" t="str">
            <v>AHX</v>
          </cell>
          <cell r="F11861">
            <v>375</v>
          </cell>
          <cell r="G11861">
            <v>28624</v>
          </cell>
          <cell r="H11861">
            <v>20.99</v>
          </cell>
          <cell r="I11861">
            <v>1</v>
          </cell>
          <cell r="J11861"/>
        </row>
        <row r="11862">
          <cell r="A11862">
            <v>28625</v>
          </cell>
          <cell r="B11862" t="str">
            <v>HENDRICKS GIN 750ml</v>
          </cell>
          <cell r="C11862" t="str">
            <v>A</v>
          </cell>
          <cell r="D11862" t="str">
            <v>AH</v>
          </cell>
          <cell r="E11862" t="str">
            <v>AHG</v>
          </cell>
          <cell r="F11862">
            <v>750</v>
          </cell>
          <cell r="G11862">
            <v>28625</v>
          </cell>
          <cell r="H11862">
            <v>40.99</v>
          </cell>
          <cell r="I11862">
            <v>1</v>
          </cell>
          <cell r="J11862"/>
        </row>
        <row r="11863">
          <cell r="A11863">
            <v>28628</v>
          </cell>
          <cell r="B11863" t="str">
            <v>HENDRICKS GIN 1750ml</v>
          </cell>
          <cell r="C11863" t="str">
            <v>A</v>
          </cell>
          <cell r="D11863" t="str">
            <v>AH</v>
          </cell>
          <cell r="E11863" t="str">
            <v>AHG</v>
          </cell>
          <cell r="F11863">
            <v>1750</v>
          </cell>
          <cell r="G11863">
            <v>28628</v>
          </cell>
          <cell r="H11863">
            <v>74.989999999999995</v>
          </cell>
          <cell r="I11863">
            <v>1</v>
          </cell>
          <cell r="J11863"/>
        </row>
        <row r="11864">
          <cell r="A11864">
            <v>28627</v>
          </cell>
          <cell r="B11864" t="str">
            <v>HENDRICKS GIN 1000 ml</v>
          </cell>
          <cell r="C11864" t="str">
            <v>A</v>
          </cell>
          <cell r="D11864" t="str">
            <v>AH</v>
          </cell>
          <cell r="E11864" t="str">
            <v>AHG</v>
          </cell>
          <cell r="F11864">
            <v>1000</v>
          </cell>
          <cell r="G11864">
            <v>28627</v>
          </cell>
          <cell r="H11864">
            <v>43.99</v>
          </cell>
          <cell r="I11864">
            <v>1</v>
          </cell>
          <cell r="J11864"/>
        </row>
        <row r="11865">
          <cell r="A11865">
            <v>65232</v>
          </cell>
          <cell r="B11865" t="str">
            <v>HENDRICKS GIN ORBIUM 750ml</v>
          </cell>
          <cell r="C11865" t="str">
            <v>A</v>
          </cell>
          <cell r="D11865" t="str">
            <v>AH</v>
          </cell>
          <cell r="E11865" t="str">
            <v>AHG</v>
          </cell>
          <cell r="F11865">
            <v>750</v>
          </cell>
          <cell r="G11865">
            <v>65232</v>
          </cell>
          <cell r="H11865">
            <v>43.99</v>
          </cell>
          <cell r="I11865" t="str">
            <v>T</v>
          </cell>
          <cell r="J11865"/>
        </row>
        <row r="11866">
          <cell r="A11866">
            <v>65482</v>
          </cell>
          <cell r="B11866" t="str">
            <v>HENDRICKS LUNAR GIN 750ml</v>
          </cell>
          <cell r="C11866" t="str">
            <v>A</v>
          </cell>
          <cell r="D11866" t="str">
            <v>AH</v>
          </cell>
          <cell r="E11866" t="str">
            <v>AHW</v>
          </cell>
          <cell r="F11866">
            <v>750</v>
          </cell>
          <cell r="G11866">
            <v>65482</v>
          </cell>
          <cell r="H11866">
            <v>45.99</v>
          </cell>
          <cell r="I11866" t="str">
            <v>D</v>
          </cell>
          <cell r="J11866"/>
        </row>
        <row r="11867">
          <cell r="A11867">
            <v>65307</v>
          </cell>
          <cell r="B11867" t="str">
            <v>HENDRICKS MIDSUMMER SOLSTICE GIN 750ml</v>
          </cell>
          <cell r="C11867" t="str">
            <v>Y</v>
          </cell>
          <cell r="D11867" t="str">
            <v>YG</v>
          </cell>
          <cell r="E11867" t="str">
            <v>YGA</v>
          </cell>
          <cell r="F11867">
            <v>750</v>
          </cell>
          <cell r="G11867">
            <v>65307</v>
          </cell>
          <cell r="H11867">
            <v>42.99</v>
          </cell>
          <cell r="I11867" t="str">
            <v>X</v>
          </cell>
          <cell r="J11867"/>
        </row>
        <row r="11868">
          <cell r="A11868">
            <v>28617</v>
          </cell>
          <cell r="B11868" t="str">
            <v>HENDRICKS NEPTUNIA 750ml</v>
          </cell>
          <cell r="C11868" t="str">
            <v>A</v>
          </cell>
          <cell r="D11868" t="str">
            <v>AH</v>
          </cell>
          <cell r="E11868" t="str">
            <v>AHW</v>
          </cell>
          <cell r="F11868">
            <v>750</v>
          </cell>
          <cell r="G11868">
            <v>28617</v>
          </cell>
          <cell r="H11868">
            <v>44.99</v>
          </cell>
          <cell r="I11868" t="str">
            <v>T</v>
          </cell>
          <cell r="J11868"/>
        </row>
        <row r="11869">
          <cell r="A11869">
            <v>920434</v>
          </cell>
          <cell r="B11869" t="str">
            <v>HENKELL BRUT 187 ml</v>
          </cell>
          <cell r="C11869" t="str">
            <v>Y</v>
          </cell>
          <cell r="D11869" t="str">
            <v>YS</v>
          </cell>
          <cell r="E11869" t="str">
            <v>YSE</v>
          </cell>
          <cell r="F11869">
            <v>187</v>
          </cell>
          <cell r="G11869">
            <v>920434</v>
          </cell>
          <cell r="H11869">
            <v>3.28</v>
          </cell>
          <cell r="I11869" t="str">
            <v>S</v>
          </cell>
          <cell r="J11869"/>
        </row>
        <row r="11870">
          <cell r="A11870">
            <v>48146</v>
          </cell>
          <cell r="B11870" t="str">
            <v>HENNESSY BLACK COGNAC 750ml</v>
          </cell>
          <cell r="C11870" t="str">
            <v>A</v>
          </cell>
          <cell r="D11870" t="str">
            <v>AT</v>
          </cell>
          <cell r="E11870" t="str">
            <v>ATG</v>
          </cell>
          <cell r="F11870">
            <v>750</v>
          </cell>
          <cell r="G11870">
            <v>48146</v>
          </cell>
          <cell r="H11870">
            <v>49.99</v>
          </cell>
          <cell r="I11870" t="str">
            <v>D</v>
          </cell>
          <cell r="J11870"/>
        </row>
        <row r="11871">
          <cell r="A11871">
            <v>48183</v>
          </cell>
          <cell r="B11871" t="str">
            <v>HENNESSY MASTER BLEND #1/2 750ml</v>
          </cell>
          <cell r="C11871" t="str">
            <v>A</v>
          </cell>
          <cell r="D11871" t="str">
            <v>AT</v>
          </cell>
          <cell r="E11871" t="str">
            <v>ATG</v>
          </cell>
          <cell r="F11871">
            <v>750</v>
          </cell>
          <cell r="G11871">
            <v>48183</v>
          </cell>
          <cell r="H11871">
            <v>91.99</v>
          </cell>
          <cell r="I11871" t="str">
            <v>U</v>
          </cell>
          <cell r="J11871"/>
        </row>
        <row r="11872">
          <cell r="A11872">
            <v>48190</v>
          </cell>
          <cell r="B11872" t="str">
            <v>HENNESSY MASTER BLEND NO3 750ml</v>
          </cell>
          <cell r="C11872" t="str">
            <v>A</v>
          </cell>
          <cell r="D11872" t="str">
            <v>AT</v>
          </cell>
          <cell r="E11872" t="str">
            <v>ATG</v>
          </cell>
          <cell r="F11872">
            <v>750</v>
          </cell>
          <cell r="G11872">
            <v>48190</v>
          </cell>
          <cell r="H11872">
            <v>59.4</v>
          </cell>
          <cell r="I11872" t="str">
            <v>X</v>
          </cell>
          <cell r="J11872"/>
        </row>
        <row r="11873">
          <cell r="A11873">
            <v>4113</v>
          </cell>
          <cell r="B11873" t="str">
            <v>HENNESSY PARADIS 750ml</v>
          </cell>
          <cell r="C11873" t="str">
            <v>Y</v>
          </cell>
          <cell r="D11873" t="str">
            <v>YS</v>
          </cell>
          <cell r="E11873" t="str">
            <v>YSA</v>
          </cell>
          <cell r="F11873">
            <v>750</v>
          </cell>
          <cell r="G11873">
            <v>4113</v>
          </cell>
          <cell r="H11873">
            <v>1185.99</v>
          </cell>
          <cell r="I11873" t="str">
            <v>A</v>
          </cell>
          <cell r="J11873"/>
        </row>
        <row r="11874">
          <cell r="A11874">
            <v>948825</v>
          </cell>
          <cell r="B11874" t="str">
            <v>HENNESSY PARADIS 750ml</v>
          </cell>
          <cell r="C11874" t="str">
            <v>Y</v>
          </cell>
          <cell r="D11874" t="str">
            <v>YS</v>
          </cell>
          <cell r="E11874" t="str">
            <v>YSE</v>
          </cell>
          <cell r="F11874">
            <v>750</v>
          </cell>
          <cell r="G11874">
            <v>948825</v>
          </cell>
          <cell r="H11874">
            <v>849.03</v>
          </cell>
          <cell r="I11874" t="str">
            <v>X</v>
          </cell>
          <cell r="J11874"/>
        </row>
        <row r="11875">
          <cell r="A11875">
            <v>48127</v>
          </cell>
          <cell r="B11875" t="str">
            <v>HENNESSY PARADIS IMPERIAL 3 750ml</v>
          </cell>
          <cell r="C11875" t="str">
            <v>A</v>
          </cell>
          <cell r="D11875" t="str">
            <v>AT</v>
          </cell>
          <cell r="E11875" t="str">
            <v>ATX</v>
          </cell>
          <cell r="F11875">
            <v>750</v>
          </cell>
          <cell r="G11875">
            <v>48127</v>
          </cell>
          <cell r="H11875">
            <v>3150.27</v>
          </cell>
          <cell r="I11875" t="str">
            <v>X</v>
          </cell>
          <cell r="J11875"/>
        </row>
        <row r="11876">
          <cell r="A11876">
            <v>48141</v>
          </cell>
          <cell r="B11876" t="str">
            <v>HENNESSY RICHARD HENNESSY 1 750ml</v>
          </cell>
          <cell r="C11876" t="str">
            <v>Y</v>
          </cell>
          <cell r="D11876" t="str">
            <v>YS</v>
          </cell>
          <cell r="E11876" t="str">
            <v>YSA</v>
          </cell>
          <cell r="F11876">
            <v>750</v>
          </cell>
          <cell r="G11876">
            <v>48141</v>
          </cell>
          <cell r="H11876">
            <v>6899.15</v>
          </cell>
          <cell r="I11876" t="str">
            <v>U</v>
          </cell>
          <cell r="J11876"/>
        </row>
        <row r="11877">
          <cell r="A11877">
            <v>48105</v>
          </cell>
          <cell r="B11877" t="str">
            <v>HENNESSY VS COGNAC 375ml</v>
          </cell>
          <cell r="C11877" t="str">
            <v>A</v>
          </cell>
          <cell r="D11877" t="str">
            <v>AT</v>
          </cell>
          <cell r="E11877" t="str">
            <v>ATG</v>
          </cell>
          <cell r="F11877">
            <v>375</v>
          </cell>
          <cell r="G11877">
            <v>48105</v>
          </cell>
          <cell r="H11877">
            <v>24.99</v>
          </cell>
          <cell r="I11877" t="str">
            <v>L</v>
          </cell>
          <cell r="J11877"/>
        </row>
        <row r="11878">
          <cell r="A11878">
            <v>48106</v>
          </cell>
          <cell r="B11878" t="str">
            <v>HENNESSY VS COGNAC 750ml</v>
          </cell>
          <cell r="C11878" t="str">
            <v>A</v>
          </cell>
          <cell r="D11878" t="str">
            <v>AT</v>
          </cell>
          <cell r="E11878" t="str">
            <v>ATG</v>
          </cell>
          <cell r="F11878">
            <v>750</v>
          </cell>
          <cell r="G11878">
            <v>48106</v>
          </cell>
          <cell r="H11878">
            <v>45.99</v>
          </cell>
          <cell r="I11878" t="str">
            <v>L</v>
          </cell>
          <cell r="J11878"/>
        </row>
        <row r="11879">
          <cell r="A11879">
            <v>48108</v>
          </cell>
          <cell r="B11879" t="str">
            <v>HENNESSY VS COGNAC 1750ml</v>
          </cell>
          <cell r="C11879" t="str">
            <v>A</v>
          </cell>
          <cell r="D11879" t="str">
            <v>AT</v>
          </cell>
          <cell r="E11879" t="str">
            <v>ATG</v>
          </cell>
          <cell r="F11879">
            <v>1750</v>
          </cell>
          <cell r="G11879">
            <v>48108</v>
          </cell>
          <cell r="H11879">
            <v>94.99</v>
          </cell>
          <cell r="I11879" t="str">
            <v>L</v>
          </cell>
          <cell r="J11879"/>
        </row>
        <row r="11880">
          <cell r="A11880">
            <v>48110</v>
          </cell>
          <cell r="B11880" t="str">
            <v>HENNESSY VSOP COGNAC 50ml</v>
          </cell>
          <cell r="C11880" t="str">
            <v>Y</v>
          </cell>
          <cell r="D11880" t="str">
            <v>YS</v>
          </cell>
          <cell r="E11880" t="str">
            <v>YSA</v>
          </cell>
          <cell r="F11880">
            <v>50</v>
          </cell>
          <cell r="G11880">
            <v>48110</v>
          </cell>
          <cell r="H11880">
            <v>7.99</v>
          </cell>
          <cell r="I11880" t="str">
            <v>S</v>
          </cell>
          <cell r="J11880"/>
        </row>
        <row r="11881">
          <cell r="A11881">
            <v>48164</v>
          </cell>
          <cell r="B11881" t="str">
            <v>HENNESSY VSOP PRIVILEGE COGNAC 750ml</v>
          </cell>
          <cell r="C11881" t="str">
            <v>A</v>
          </cell>
          <cell r="D11881" t="str">
            <v>AT</v>
          </cell>
          <cell r="E11881" t="str">
            <v>ATG</v>
          </cell>
          <cell r="F11881">
            <v>750</v>
          </cell>
          <cell r="G11881">
            <v>48164</v>
          </cell>
          <cell r="H11881">
            <v>62.99</v>
          </cell>
          <cell r="I11881" t="str">
            <v>L</v>
          </cell>
          <cell r="J11881"/>
        </row>
        <row r="11882">
          <cell r="A11882">
            <v>48126</v>
          </cell>
          <cell r="B11882" t="str">
            <v>HENNESSY XO COGNAC 750ml</v>
          </cell>
          <cell r="C11882" t="str">
            <v>L</v>
          </cell>
          <cell r="D11882" t="str">
            <v>LA</v>
          </cell>
          <cell r="E11882" t="str">
            <v>LAS</v>
          </cell>
          <cell r="F11882">
            <v>750</v>
          </cell>
          <cell r="G11882">
            <v>48126</v>
          </cell>
          <cell r="H11882">
            <v>216.99</v>
          </cell>
          <cell r="I11882" t="str">
            <v>A</v>
          </cell>
          <cell r="J11882"/>
        </row>
        <row r="11883">
          <cell r="A11883">
            <v>100032</v>
          </cell>
          <cell r="B11883" t="str">
            <v>HENNESSY XO VAP W/2 GLASSES 750ml</v>
          </cell>
          <cell r="C11883" t="str">
            <v>A</v>
          </cell>
          <cell r="D11883" t="str">
            <v>AT</v>
          </cell>
          <cell r="E11883" t="str">
            <v>ATG</v>
          </cell>
          <cell r="F11883">
            <v>750</v>
          </cell>
          <cell r="G11883">
            <v>100032</v>
          </cell>
          <cell r="H11883">
            <v>192.04</v>
          </cell>
          <cell r="I11883" t="str">
            <v>U</v>
          </cell>
          <cell r="J11883"/>
        </row>
        <row r="11884">
          <cell r="A11884">
            <v>955378</v>
          </cell>
          <cell r="B11884" t="str">
            <v>HENRI BARDOUIN PASTIS 750ml</v>
          </cell>
          <cell r="C11884" t="str">
            <v>Y</v>
          </cell>
          <cell r="D11884" t="str">
            <v>YS</v>
          </cell>
          <cell r="E11884" t="str">
            <v>YSE</v>
          </cell>
          <cell r="F11884">
            <v>750</v>
          </cell>
          <cell r="G11884">
            <v>955378</v>
          </cell>
          <cell r="H11884">
            <v>32.99</v>
          </cell>
          <cell r="I11884" t="str">
            <v>S</v>
          </cell>
          <cell r="J11884"/>
        </row>
        <row r="11885">
          <cell r="A11885">
            <v>922586</v>
          </cell>
          <cell r="B11885" t="str">
            <v>HENRI BILLOT VINTAGE BRUT CHAMPAGNE750ml</v>
          </cell>
          <cell r="C11885" t="str">
            <v>Y</v>
          </cell>
          <cell r="D11885" t="str">
            <v>YS</v>
          </cell>
          <cell r="E11885" t="str">
            <v>YSE</v>
          </cell>
          <cell r="F11885">
            <v>750</v>
          </cell>
          <cell r="G11885">
            <v>922586</v>
          </cell>
          <cell r="H11885">
            <v>91.66</v>
          </cell>
          <cell r="I11885" t="str">
            <v>S</v>
          </cell>
          <cell r="J11885"/>
        </row>
        <row r="11886">
          <cell r="A11886">
            <v>900853</v>
          </cell>
          <cell r="B11886" t="str">
            <v>HENRI COSTAL CHABLIS CRU VAILLO 17750ml</v>
          </cell>
          <cell r="C11886" t="str">
            <v>Y</v>
          </cell>
          <cell r="D11886" t="str">
            <v>YS</v>
          </cell>
          <cell r="E11886" t="str">
            <v>YSE</v>
          </cell>
          <cell r="F11886">
            <v>750</v>
          </cell>
          <cell r="G11886">
            <v>900853</v>
          </cell>
          <cell r="H11886">
            <v>53.53</v>
          </cell>
          <cell r="I11886" t="str">
            <v>S</v>
          </cell>
          <cell r="J11886"/>
        </row>
        <row r="11887">
          <cell r="A11887">
            <v>953979</v>
          </cell>
          <cell r="B11887" t="str">
            <v>HENRI CREMANT DU JURA 750ml</v>
          </cell>
          <cell r="C11887" t="str">
            <v>Y</v>
          </cell>
          <cell r="D11887" t="str">
            <v>YS</v>
          </cell>
          <cell r="E11887" t="str">
            <v>YSE</v>
          </cell>
          <cell r="F11887">
            <v>750</v>
          </cell>
          <cell r="G11887">
            <v>953979</v>
          </cell>
          <cell r="H11887">
            <v>25.32</v>
          </cell>
          <cell r="I11887" t="str">
            <v>S</v>
          </cell>
          <cell r="J11887"/>
        </row>
        <row r="11888">
          <cell r="A11888">
            <v>914746</v>
          </cell>
          <cell r="B11888" t="str">
            <v>HENRI GOUGES CLOS DES PORRETS PREM 750ml</v>
          </cell>
          <cell r="C11888" t="str">
            <v>P</v>
          </cell>
          <cell r="D11888" t="str">
            <v>PR</v>
          </cell>
          <cell r="E11888" t="str">
            <v>PRB</v>
          </cell>
          <cell r="F11888">
            <v>750</v>
          </cell>
          <cell r="G11888">
            <v>914746</v>
          </cell>
          <cell r="H11888">
            <v>106.39</v>
          </cell>
          <cell r="I11888" t="str">
            <v>S</v>
          </cell>
          <cell r="J11888"/>
        </row>
        <row r="11889">
          <cell r="A11889">
            <v>917565</v>
          </cell>
          <cell r="B11889" t="str">
            <v>HENRI GOUTOURBE SP CLUB BRUT'05 750ml</v>
          </cell>
          <cell r="C11889" t="str">
            <v>Y</v>
          </cell>
          <cell r="D11889" t="str">
            <v>YS</v>
          </cell>
          <cell r="E11889" t="str">
            <v>YSE</v>
          </cell>
          <cell r="F11889">
            <v>750</v>
          </cell>
          <cell r="G11889">
            <v>917565</v>
          </cell>
          <cell r="H11889">
            <v>82.01</v>
          </cell>
          <cell r="I11889" t="str">
            <v>S</v>
          </cell>
          <cell r="J11889"/>
        </row>
        <row r="11890">
          <cell r="A11890">
            <v>948008</v>
          </cell>
          <cell r="B11890" t="str">
            <v>HENRICH RED 750ml</v>
          </cell>
          <cell r="C11890" t="str">
            <v>Y</v>
          </cell>
          <cell r="D11890" t="str">
            <v>YS</v>
          </cell>
          <cell r="E11890" t="str">
            <v>YSE</v>
          </cell>
          <cell r="F11890">
            <v>750</v>
          </cell>
          <cell r="G11890">
            <v>948008</v>
          </cell>
          <cell r="H11890">
            <v>18.22</v>
          </cell>
          <cell r="I11890" t="str">
            <v>S</v>
          </cell>
          <cell r="J11890"/>
        </row>
        <row r="11891">
          <cell r="A11891">
            <v>919136</v>
          </cell>
          <cell r="B11891" t="str">
            <v>HENRIOT BRUT SOUVERAIN 750ML 750ml</v>
          </cell>
          <cell r="C11891" t="str">
            <v>I</v>
          </cell>
          <cell r="D11891" t="str">
            <v>IH</v>
          </cell>
          <cell r="E11891" t="str">
            <v>IHP</v>
          </cell>
          <cell r="F11891">
            <v>750</v>
          </cell>
          <cell r="G11891">
            <v>919136</v>
          </cell>
          <cell r="H11891">
            <v>63.83</v>
          </cell>
          <cell r="I11891" t="str">
            <v>L</v>
          </cell>
          <cell r="J11891"/>
        </row>
        <row r="11892">
          <cell r="A11892">
            <v>901913</v>
          </cell>
          <cell r="B11892" t="str">
            <v>HENRIOT VINTAGE BRUT ROSE'12 750ml</v>
          </cell>
          <cell r="C11892" t="str">
            <v>I</v>
          </cell>
          <cell r="D11892" t="str">
            <v>IP</v>
          </cell>
          <cell r="E11892" t="str">
            <v>IPH</v>
          </cell>
          <cell r="F11892">
            <v>750</v>
          </cell>
          <cell r="G11892">
            <v>901913</v>
          </cell>
          <cell r="H11892">
            <v>130.34</v>
          </cell>
          <cell r="I11892" t="str">
            <v>L</v>
          </cell>
          <cell r="J11892"/>
        </row>
        <row r="11893">
          <cell r="A11893">
            <v>909749</v>
          </cell>
          <cell r="B11893" t="str">
            <v>HENRY EST VERAISON 08 750ml</v>
          </cell>
          <cell r="C11893" t="str">
            <v>Y</v>
          </cell>
          <cell r="D11893" t="str">
            <v>YS</v>
          </cell>
          <cell r="E11893" t="str">
            <v>YSE</v>
          </cell>
          <cell r="F11893">
            <v>750</v>
          </cell>
          <cell r="G11893">
            <v>909749</v>
          </cell>
          <cell r="H11893">
            <v>27.17</v>
          </cell>
          <cell r="I11893" t="str">
            <v>S</v>
          </cell>
          <cell r="J11893"/>
        </row>
        <row r="11894">
          <cell r="A11894">
            <v>917997</v>
          </cell>
          <cell r="B11894" t="str">
            <v>HENRY FESSY JULIENAS'11 750ml</v>
          </cell>
          <cell r="C11894" t="str">
            <v>P</v>
          </cell>
          <cell r="D11894" t="str">
            <v>PR</v>
          </cell>
          <cell r="E11894" t="str">
            <v>PRC</v>
          </cell>
          <cell r="F11894">
            <v>750</v>
          </cell>
          <cell r="G11894">
            <v>917997</v>
          </cell>
          <cell r="H11894">
            <v>10.36</v>
          </cell>
          <cell r="I11894" t="str">
            <v>X</v>
          </cell>
          <cell r="J11894"/>
        </row>
        <row r="11895">
          <cell r="A11895">
            <v>918752</v>
          </cell>
          <cell r="B11895" t="str">
            <v>HENRY FESSY MORGON LES TOURLLS'17 750ml</v>
          </cell>
          <cell r="C11895" t="str">
            <v>P</v>
          </cell>
          <cell r="D11895" t="str">
            <v>PR</v>
          </cell>
          <cell r="E11895" t="str">
            <v>PRC</v>
          </cell>
          <cell r="F11895">
            <v>750</v>
          </cell>
          <cell r="G11895">
            <v>918752</v>
          </cell>
          <cell r="H11895">
            <v>18.989999999999998</v>
          </cell>
          <cell r="I11895" t="str">
            <v>L</v>
          </cell>
          <cell r="J11895"/>
        </row>
        <row r="11896">
          <cell r="A11896">
            <v>917998</v>
          </cell>
          <cell r="B11896" t="str">
            <v>HENRY FESSY MOULIN-A-VENT'18/19 750ml</v>
          </cell>
          <cell r="C11896" t="str">
            <v>P</v>
          </cell>
          <cell r="D11896" t="str">
            <v>PR</v>
          </cell>
          <cell r="E11896" t="str">
            <v>PRC</v>
          </cell>
          <cell r="F11896">
            <v>750</v>
          </cell>
          <cell r="G11896">
            <v>917998</v>
          </cell>
          <cell r="H11896">
            <v>21.99</v>
          </cell>
          <cell r="I11896" t="str">
            <v>L</v>
          </cell>
          <cell r="J11896"/>
        </row>
        <row r="11897">
          <cell r="A11897">
            <v>900084</v>
          </cell>
          <cell r="B11897" t="str">
            <v>HENRY MAR DOM DE LA CHARM SB 16 750ml</v>
          </cell>
          <cell r="C11897" t="str">
            <v>Y</v>
          </cell>
          <cell r="D11897" t="str">
            <v>YS</v>
          </cell>
          <cell r="E11897" t="str">
            <v>YSE</v>
          </cell>
          <cell r="F11897">
            <v>750</v>
          </cell>
          <cell r="G11897">
            <v>900084</v>
          </cell>
          <cell r="H11897">
            <v>20.22</v>
          </cell>
          <cell r="I11897" t="str">
            <v>S</v>
          </cell>
          <cell r="J11897"/>
        </row>
        <row r="11898">
          <cell r="A11898">
            <v>18566</v>
          </cell>
          <cell r="B11898" t="str">
            <v>HENRY MCKENNA BOURBON 750ml</v>
          </cell>
          <cell r="C11898" t="str">
            <v>A</v>
          </cell>
          <cell r="D11898" t="str">
            <v>AW</v>
          </cell>
          <cell r="E11898" t="str">
            <v>AWW</v>
          </cell>
          <cell r="F11898">
            <v>750</v>
          </cell>
          <cell r="G11898">
            <v>18566</v>
          </cell>
          <cell r="H11898">
            <v>13.99</v>
          </cell>
          <cell r="I11898">
            <v>1</v>
          </cell>
          <cell r="J11898"/>
        </row>
        <row r="11899">
          <cell r="A11899">
            <v>18656</v>
          </cell>
          <cell r="B11899" t="str">
            <v>HENRY MCKENNA SNGL BARREL BOURBON 750ml</v>
          </cell>
          <cell r="C11899" t="str">
            <v>A</v>
          </cell>
          <cell r="D11899" t="str">
            <v>AW</v>
          </cell>
          <cell r="E11899" t="str">
            <v>AWK</v>
          </cell>
          <cell r="F11899">
            <v>750</v>
          </cell>
          <cell r="G11899">
            <v>18656</v>
          </cell>
          <cell r="H11899">
            <v>59.99</v>
          </cell>
          <cell r="I11899" t="str">
            <v>L</v>
          </cell>
          <cell r="J11899"/>
        </row>
        <row r="11900">
          <cell r="A11900">
            <v>917810</v>
          </cell>
          <cell r="B11900" t="str">
            <v>HENRY NATTER SANCERRE 750ml</v>
          </cell>
          <cell r="C11900" t="str">
            <v>Y</v>
          </cell>
          <cell r="D11900" t="str">
            <v>YS</v>
          </cell>
          <cell r="E11900" t="str">
            <v>YSE</v>
          </cell>
          <cell r="F11900">
            <v>750</v>
          </cell>
          <cell r="G11900">
            <v>917810</v>
          </cell>
          <cell r="H11900">
            <v>39.880000000000003</v>
          </cell>
          <cell r="I11900" t="str">
            <v>S</v>
          </cell>
          <cell r="J11900"/>
        </row>
        <row r="11901">
          <cell r="A11901">
            <v>989042</v>
          </cell>
          <cell r="B11901" t="str">
            <v>HENRY WEINHARDS PALE ALE 355ml</v>
          </cell>
          <cell r="C11901" t="str">
            <v>T</v>
          </cell>
          <cell r="D11901" t="str">
            <v>TC</v>
          </cell>
          <cell r="E11901" t="str">
            <v>TCJ</v>
          </cell>
          <cell r="F11901">
            <v>355</v>
          </cell>
          <cell r="G11901">
            <v>989042</v>
          </cell>
          <cell r="H11901">
            <v>1.31</v>
          </cell>
          <cell r="I11901" t="str">
            <v>D</v>
          </cell>
          <cell r="J11901"/>
        </row>
        <row r="11902">
          <cell r="A11902">
            <v>989041</v>
          </cell>
          <cell r="B11902" t="str">
            <v>HENRY WEINHARDS PRIVATE RES 355ml</v>
          </cell>
          <cell r="C11902" t="str">
            <v>T</v>
          </cell>
          <cell r="D11902" t="str">
            <v>TN</v>
          </cell>
          <cell r="E11902" t="str">
            <v>TNL</v>
          </cell>
          <cell r="F11902">
            <v>355</v>
          </cell>
          <cell r="G11902">
            <v>989041</v>
          </cell>
          <cell r="H11902">
            <v>1.31</v>
          </cell>
          <cell r="I11902" t="str">
            <v>D</v>
          </cell>
          <cell r="J11902"/>
        </row>
        <row r="11903">
          <cell r="A11903">
            <v>988954</v>
          </cell>
          <cell r="B11903" t="str">
            <v>HENSCHKE CABERNET CYRIL 750 750ml</v>
          </cell>
          <cell r="C11903" t="str">
            <v>P</v>
          </cell>
          <cell r="D11903" t="str">
            <v>PL</v>
          </cell>
          <cell r="E11903" t="str">
            <v>PLB</v>
          </cell>
          <cell r="F11903">
            <v>750</v>
          </cell>
          <cell r="G11903">
            <v>988954</v>
          </cell>
          <cell r="H11903">
            <v>125.18</v>
          </cell>
          <cell r="I11903" t="str">
            <v>S</v>
          </cell>
          <cell r="J11903"/>
        </row>
        <row r="11904">
          <cell r="A11904">
            <v>913256</v>
          </cell>
          <cell r="B11904" t="str">
            <v>HENSCHKE CROFT CHARDONNAY 2018 750ml</v>
          </cell>
          <cell r="C11904" t="str">
            <v>Y</v>
          </cell>
          <cell r="D11904" t="str">
            <v>YS</v>
          </cell>
          <cell r="E11904" t="str">
            <v>YSE</v>
          </cell>
          <cell r="F11904">
            <v>750</v>
          </cell>
          <cell r="G11904">
            <v>913256</v>
          </cell>
          <cell r="H11904">
            <v>49.75</v>
          </cell>
          <cell r="I11904" t="str">
            <v>S</v>
          </cell>
          <cell r="J11904"/>
        </row>
        <row r="11905">
          <cell r="A11905">
            <v>913269</v>
          </cell>
          <cell r="B11905" t="str">
            <v>HENSCHKE CYRIL CABERNET 2015 750ml</v>
          </cell>
          <cell r="C11905" t="str">
            <v>Y</v>
          </cell>
          <cell r="D11905" t="str">
            <v>YS</v>
          </cell>
          <cell r="E11905" t="str">
            <v>YSE</v>
          </cell>
          <cell r="F11905">
            <v>750</v>
          </cell>
          <cell r="G11905">
            <v>913269</v>
          </cell>
          <cell r="H11905">
            <v>151.58000000000001</v>
          </cell>
          <cell r="I11905" t="str">
            <v>S</v>
          </cell>
          <cell r="J11905"/>
        </row>
        <row r="11906">
          <cell r="A11906">
            <v>916168</v>
          </cell>
          <cell r="B11906" t="str">
            <v>HENSCHKE CYRIL HENSCKE CAB'04 750ml</v>
          </cell>
          <cell r="C11906" t="str">
            <v>P</v>
          </cell>
          <cell r="D11906" t="str">
            <v>PR</v>
          </cell>
          <cell r="E11906" t="str">
            <v>PRY</v>
          </cell>
          <cell r="F11906">
            <v>750</v>
          </cell>
          <cell r="G11906">
            <v>916168</v>
          </cell>
          <cell r="H11906">
            <v>88.67</v>
          </cell>
          <cell r="I11906" t="str">
            <v>X</v>
          </cell>
          <cell r="J11906"/>
        </row>
        <row r="11907">
          <cell r="A11907">
            <v>911504</v>
          </cell>
          <cell r="B11907" t="str">
            <v>HENSCHKE HILL OF GRACE 2015 750ml</v>
          </cell>
          <cell r="C11907" t="str">
            <v>Y</v>
          </cell>
          <cell r="D11907" t="str">
            <v>YS</v>
          </cell>
          <cell r="E11907" t="str">
            <v>YSE</v>
          </cell>
          <cell r="F11907">
            <v>750</v>
          </cell>
          <cell r="G11907">
            <v>911504</v>
          </cell>
          <cell r="H11907">
            <v>753.6</v>
          </cell>
          <cell r="I11907" t="str">
            <v>S</v>
          </cell>
          <cell r="J11907"/>
        </row>
        <row r="11908">
          <cell r="A11908">
            <v>906624</v>
          </cell>
          <cell r="B11908" t="str">
            <v>HENSCHKE KEYNETON ESTATE 750ml</v>
          </cell>
          <cell r="C11908" t="str">
            <v>Y</v>
          </cell>
          <cell r="D11908" t="str">
            <v>YS</v>
          </cell>
          <cell r="E11908" t="str">
            <v>YSE</v>
          </cell>
          <cell r="F11908">
            <v>750</v>
          </cell>
          <cell r="G11908">
            <v>906624</v>
          </cell>
          <cell r="H11908">
            <v>58.21</v>
          </cell>
          <cell r="I11908" t="str">
            <v>S</v>
          </cell>
          <cell r="J11908"/>
        </row>
        <row r="11909">
          <cell r="A11909">
            <v>913285</v>
          </cell>
          <cell r="B11909" t="str">
            <v>HENSCHKE MT EDELSTONE SHIRAZ 2015 750ml</v>
          </cell>
          <cell r="C11909" t="str">
            <v>Y</v>
          </cell>
          <cell r="D11909" t="str">
            <v>YS</v>
          </cell>
          <cell r="E11909" t="str">
            <v>YSE</v>
          </cell>
          <cell r="F11909">
            <v>750</v>
          </cell>
          <cell r="G11909">
            <v>913285</v>
          </cell>
          <cell r="H11909">
            <v>186.05</v>
          </cell>
          <cell r="I11909" t="str">
            <v>S</v>
          </cell>
          <cell r="J11909"/>
        </row>
        <row r="11910">
          <cell r="A11910">
            <v>908079</v>
          </cell>
          <cell r="B11910" t="str">
            <v>HERBSAINT LIQ 750ml</v>
          </cell>
          <cell r="C11910" t="str">
            <v>Y</v>
          </cell>
          <cell r="D11910" t="str">
            <v>YS</v>
          </cell>
          <cell r="E11910" t="str">
            <v>YSC</v>
          </cell>
          <cell r="F11910">
            <v>750</v>
          </cell>
          <cell r="G11910">
            <v>908079</v>
          </cell>
          <cell r="H11910">
            <v>20.27</v>
          </cell>
          <cell r="I11910" t="str">
            <v>S</v>
          </cell>
          <cell r="J11910"/>
        </row>
        <row r="11911">
          <cell r="A11911">
            <v>918943</v>
          </cell>
          <cell r="B11911" t="str">
            <v>HERDADE DO ROCIM MARIAN BRNC'16/18 750ml</v>
          </cell>
          <cell r="C11911" t="str">
            <v>K</v>
          </cell>
          <cell r="D11911" t="str">
            <v>KR</v>
          </cell>
          <cell r="E11911" t="str">
            <v>KRO</v>
          </cell>
          <cell r="F11911">
            <v>750</v>
          </cell>
          <cell r="G11911">
            <v>918943</v>
          </cell>
          <cell r="H11911">
            <v>16.32</v>
          </cell>
          <cell r="I11911" t="str">
            <v>X</v>
          </cell>
          <cell r="J11911"/>
        </row>
        <row r="11912">
          <cell r="A11912">
            <v>948844</v>
          </cell>
          <cell r="B11912" t="str">
            <v>HERDADE DO ROCIM MOCHO RES TIN'0 750ml</v>
          </cell>
          <cell r="C11912" t="str">
            <v>Y</v>
          </cell>
          <cell r="D11912" t="str">
            <v>YS</v>
          </cell>
          <cell r="E11912" t="str">
            <v>YSE</v>
          </cell>
          <cell r="F11912">
            <v>750</v>
          </cell>
          <cell r="G11912">
            <v>948844</v>
          </cell>
          <cell r="H11912">
            <v>47.24</v>
          </cell>
          <cell r="I11912" t="str">
            <v>S</v>
          </cell>
          <cell r="J11912"/>
        </row>
        <row r="11913">
          <cell r="A11913">
            <v>948843</v>
          </cell>
          <cell r="B11913" t="str">
            <v>HERDADE DO ROCIM TOURIGA NACIONA 750ml</v>
          </cell>
          <cell r="C11913" t="str">
            <v>Y</v>
          </cell>
          <cell r="D11913" t="str">
            <v>YS</v>
          </cell>
          <cell r="E11913" t="str">
            <v>YSE</v>
          </cell>
          <cell r="F11913">
            <v>750</v>
          </cell>
          <cell r="G11913">
            <v>948843</v>
          </cell>
          <cell r="H11913">
            <v>15.98</v>
          </cell>
          <cell r="I11913" t="str">
            <v>S</v>
          </cell>
          <cell r="J11913"/>
        </row>
        <row r="11914">
          <cell r="A11914">
            <v>952312</v>
          </cell>
          <cell r="B11914" t="str">
            <v>HERDADE ROCI AMPHORA TINTO 750ml</v>
          </cell>
          <cell r="C11914" t="str">
            <v>Y</v>
          </cell>
          <cell r="D11914" t="str">
            <v>YS</v>
          </cell>
          <cell r="E11914" t="str">
            <v>YSE</v>
          </cell>
          <cell r="F11914">
            <v>750</v>
          </cell>
          <cell r="G11914">
            <v>952312</v>
          </cell>
          <cell r="H11914">
            <v>17.399999999999999</v>
          </cell>
          <cell r="I11914" t="str">
            <v>S</v>
          </cell>
          <cell r="J11914"/>
        </row>
        <row r="11915">
          <cell r="A11915">
            <v>924423</v>
          </cell>
          <cell r="B11915" t="str">
            <v>HERDADE ROCIM OCEANICO 750ml</v>
          </cell>
          <cell r="C11915" t="str">
            <v>Y</v>
          </cell>
          <cell r="D11915" t="str">
            <v>YS</v>
          </cell>
          <cell r="E11915" t="str">
            <v>YSE</v>
          </cell>
          <cell r="F11915">
            <v>750</v>
          </cell>
          <cell r="G11915">
            <v>924423</v>
          </cell>
          <cell r="H11915">
            <v>38.86</v>
          </cell>
          <cell r="I11915" t="str">
            <v>S</v>
          </cell>
          <cell r="J11915"/>
        </row>
        <row r="11916">
          <cell r="A11916">
            <v>917761</v>
          </cell>
          <cell r="B11916" t="str">
            <v>HERENCIA ALTES GARNATXA NEGRA'16 750ml</v>
          </cell>
          <cell r="C11916" t="str">
            <v>P</v>
          </cell>
          <cell r="D11916" t="str">
            <v>PR</v>
          </cell>
          <cell r="E11916" t="str">
            <v>PRP</v>
          </cell>
          <cell r="F11916">
            <v>750</v>
          </cell>
          <cell r="G11916">
            <v>917761</v>
          </cell>
          <cell r="H11916">
            <v>10.99</v>
          </cell>
          <cell r="I11916" t="str">
            <v>X</v>
          </cell>
          <cell r="J11916"/>
        </row>
        <row r="11917">
          <cell r="A11917">
            <v>950168</v>
          </cell>
          <cell r="B11917" t="str">
            <v>HERETIC CHOC HAZLENUT PORTER 650ml</v>
          </cell>
          <cell r="C11917" t="str">
            <v>Y</v>
          </cell>
          <cell r="D11917" t="str">
            <v>YS</v>
          </cell>
          <cell r="E11917" t="str">
            <v>YST</v>
          </cell>
          <cell r="F11917">
            <v>650</v>
          </cell>
          <cell r="G11917">
            <v>950168</v>
          </cell>
          <cell r="H11917">
            <v>6.14</v>
          </cell>
          <cell r="I11917" t="str">
            <v>S</v>
          </cell>
          <cell r="J11917"/>
        </row>
        <row r="11918">
          <cell r="A11918">
            <v>918497</v>
          </cell>
          <cell r="B11918" t="str">
            <v>HERETIC EVIL COUSIN ALE 651ml</v>
          </cell>
          <cell r="C11918" t="str">
            <v>T</v>
          </cell>
          <cell r="D11918" t="str">
            <v>TN</v>
          </cell>
          <cell r="E11918" t="str">
            <v>TNP</v>
          </cell>
          <cell r="F11918">
            <v>651</v>
          </cell>
          <cell r="G11918">
            <v>918497</v>
          </cell>
          <cell r="H11918">
            <v>6.09</v>
          </cell>
          <cell r="I11918" t="str">
            <v>X</v>
          </cell>
          <cell r="J11918"/>
        </row>
        <row r="11919">
          <cell r="A11919">
            <v>950166</v>
          </cell>
          <cell r="B11919" t="str">
            <v>HERETIC EVIL TWIN RED IPA 650ml</v>
          </cell>
          <cell r="C11919" t="str">
            <v>Y</v>
          </cell>
          <cell r="D11919" t="str">
            <v>YS</v>
          </cell>
          <cell r="E11919" t="str">
            <v>YST</v>
          </cell>
          <cell r="F11919">
            <v>650</v>
          </cell>
          <cell r="G11919">
            <v>950166</v>
          </cell>
          <cell r="H11919">
            <v>6.14</v>
          </cell>
          <cell r="I11919" t="str">
            <v>S</v>
          </cell>
          <cell r="J11919"/>
        </row>
        <row r="11920">
          <cell r="A11920">
            <v>950399</v>
          </cell>
          <cell r="B11920" t="str">
            <v>HERETIC PETIT ROGUE 651ml</v>
          </cell>
          <cell r="C11920" t="str">
            <v>Y</v>
          </cell>
          <cell r="D11920" t="str">
            <v>YS</v>
          </cell>
          <cell r="E11920" t="str">
            <v>YST</v>
          </cell>
          <cell r="F11920">
            <v>651</v>
          </cell>
          <cell r="G11920">
            <v>950399</v>
          </cell>
          <cell r="H11920">
            <v>6.14</v>
          </cell>
          <cell r="I11920" t="str">
            <v>S</v>
          </cell>
          <cell r="J11920"/>
        </row>
        <row r="11921">
          <cell r="A11921">
            <v>950167</v>
          </cell>
          <cell r="B11921" t="str">
            <v>HERETIC SHALLOW GRAVE PORTER 650ml</v>
          </cell>
          <cell r="C11921" t="str">
            <v>Y</v>
          </cell>
          <cell r="D11921" t="str">
            <v>YS</v>
          </cell>
          <cell r="E11921" t="str">
            <v>YST</v>
          </cell>
          <cell r="F11921">
            <v>650</v>
          </cell>
          <cell r="G11921">
            <v>950167</v>
          </cell>
          <cell r="H11921">
            <v>6.14</v>
          </cell>
          <cell r="I11921" t="str">
            <v>S</v>
          </cell>
          <cell r="J11921"/>
        </row>
        <row r="11922">
          <cell r="A11922">
            <v>950171</v>
          </cell>
          <cell r="B11922" t="str">
            <v>HERETIC TORMENT BELGIAN QUAD 650ml</v>
          </cell>
          <cell r="C11922" t="str">
            <v>Y</v>
          </cell>
          <cell r="D11922" t="str">
            <v>YS</v>
          </cell>
          <cell r="E11922" t="str">
            <v>YST</v>
          </cell>
          <cell r="F11922">
            <v>650</v>
          </cell>
          <cell r="G11922">
            <v>950171</v>
          </cell>
          <cell r="H11922">
            <v>9.18</v>
          </cell>
          <cell r="I11922" t="str">
            <v>S</v>
          </cell>
          <cell r="J11922"/>
        </row>
        <row r="11923">
          <cell r="A11923">
            <v>902879</v>
          </cell>
          <cell r="B11923" t="str">
            <v>HERISSON ROSE 3000ml</v>
          </cell>
          <cell r="C11923" t="str">
            <v>Y</v>
          </cell>
          <cell r="D11923" t="str">
            <v>YS</v>
          </cell>
          <cell r="E11923" t="str">
            <v>YSE</v>
          </cell>
          <cell r="F11923">
            <v>3000</v>
          </cell>
          <cell r="G11923">
            <v>902879</v>
          </cell>
          <cell r="H11923">
            <v>38.99</v>
          </cell>
          <cell r="I11923" t="str">
            <v>S</v>
          </cell>
          <cell r="J11923"/>
        </row>
        <row r="11924">
          <cell r="A11924">
            <v>923558</v>
          </cell>
          <cell r="B11924" t="str">
            <v>HERISSON ROUGE 3000ml</v>
          </cell>
          <cell r="C11924" t="str">
            <v>Y</v>
          </cell>
          <cell r="D11924" t="str">
            <v>YS</v>
          </cell>
          <cell r="E11924" t="str">
            <v>YSE</v>
          </cell>
          <cell r="F11924">
            <v>3000</v>
          </cell>
          <cell r="G11924">
            <v>923558</v>
          </cell>
          <cell r="H11924">
            <v>43.99</v>
          </cell>
          <cell r="I11924" t="str">
            <v>S</v>
          </cell>
          <cell r="J11924"/>
        </row>
        <row r="11925">
          <cell r="A11925">
            <v>922593</v>
          </cell>
          <cell r="B11925" t="str">
            <v>HERITAGE COCOA BOMB WHISKEY 750ml</v>
          </cell>
          <cell r="C11925" t="str">
            <v>Y</v>
          </cell>
          <cell r="D11925" t="str">
            <v>YS</v>
          </cell>
          <cell r="E11925" t="str">
            <v>YSA</v>
          </cell>
          <cell r="F11925">
            <v>750</v>
          </cell>
          <cell r="G11925">
            <v>922593</v>
          </cell>
          <cell r="H11925">
            <v>30.02</v>
          </cell>
          <cell r="I11925" t="str">
            <v>S</v>
          </cell>
          <cell r="J11925"/>
        </row>
        <row r="11926">
          <cell r="A11926">
            <v>950029</v>
          </cell>
          <cell r="B11926" t="str">
            <v>HERITAGE SWEET GHOSTPEPPER VODKA 750ml</v>
          </cell>
          <cell r="C11926" t="str">
            <v>Y</v>
          </cell>
          <cell r="D11926" t="str">
            <v>YS</v>
          </cell>
          <cell r="E11926" t="str">
            <v>YSA</v>
          </cell>
          <cell r="F11926">
            <v>750</v>
          </cell>
          <cell r="G11926">
            <v>950029</v>
          </cell>
          <cell r="H11926">
            <v>20.23</v>
          </cell>
          <cell r="I11926" t="str">
            <v>S</v>
          </cell>
          <cell r="J11926"/>
        </row>
        <row r="11927">
          <cell r="A11927">
            <v>922225</v>
          </cell>
          <cell r="B11927" t="str">
            <v>HERITANCE CABERNET NAPA'16 750ml</v>
          </cell>
          <cell r="C11927" t="str">
            <v>Y</v>
          </cell>
          <cell r="D11927" t="str">
            <v>YS</v>
          </cell>
          <cell r="E11927" t="str">
            <v>YSE</v>
          </cell>
          <cell r="F11927">
            <v>750</v>
          </cell>
          <cell r="G11927">
            <v>922225</v>
          </cell>
          <cell r="H11927">
            <v>44.44</v>
          </cell>
          <cell r="I11927" t="str">
            <v>S</v>
          </cell>
          <cell r="J11927"/>
        </row>
        <row r="11928">
          <cell r="A11928">
            <v>900142</v>
          </cell>
          <cell r="B11928" t="str">
            <v>HERITANCE CABERNET RUTHERFORD 750ml</v>
          </cell>
          <cell r="C11928" t="str">
            <v>Y</v>
          </cell>
          <cell r="D11928" t="str">
            <v>YS</v>
          </cell>
          <cell r="E11928" t="str">
            <v>YSE</v>
          </cell>
          <cell r="F11928">
            <v>750</v>
          </cell>
          <cell r="G11928">
            <v>900142</v>
          </cell>
          <cell r="H11928">
            <v>61.89</v>
          </cell>
          <cell r="I11928" t="str">
            <v>S</v>
          </cell>
          <cell r="J11928"/>
        </row>
        <row r="11929">
          <cell r="A11929">
            <v>922224</v>
          </cell>
          <cell r="B11929" t="str">
            <v>HERITANCE SAUV BLANC'18 750ml</v>
          </cell>
          <cell r="C11929" t="str">
            <v>Y</v>
          </cell>
          <cell r="D11929" t="str">
            <v>YS</v>
          </cell>
          <cell r="E11929" t="str">
            <v>YSE</v>
          </cell>
          <cell r="F11929">
            <v>750</v>
          </cell>
          <cell r="G11929">
            <v>922224</v>
          </cell>
          <cell r="H11929">
            <v>24.07</v>
          </cell>
          <cell r="I11929" t="str">
            <v>S</v>
          </cell>
          <cell r="J11929"/>
        </row>
        <row r="11930">
          <cell r="A11930">
            <v>949767</v>
          </cell>
          <cell r="B11930" t="str">
            <v>HERMANOS PECINA RIOJA CRIANZA'15 750ml</v>
          </cell>
          <cell r="C11930" t="str">
            <v>P</v>
          </cell>
          <cell r="D11930" t="str">
            <v>PR</v>
          </cell>
          <cell r="E11930" t="str">
            <v>PRN</v>
          </cell>
          <cell r="F11930">
            <v>750</v>
          </cell>
          <cell r="G11930">
            <v>949767</v>
          </cell>
          <cell r="H11930">
            <v>20.49</v>
          </cell>
          <cell r="I11930" t="str">
            <v>L</v>
          </cell>
          <cell r="J11930"/>
        </row>
        <row r="11931">
          <cell r="A11931">
            <v>949193</v>
          </cell>
          <cell r="B11931" t="str">
            <v>HERMANOS PECINA RIOJA GRAN RED 03 750ml</v>
          </cell>
          <cell r="C11931" t="str">
            <v>Y</v>
          </cell>
          <cell r="D11931" t="str">
            <v>YS</v>
          </cell>
          <cell r="E11931" t="str">
            <v>YSE</v>
          </cell>
          <cell r="F11931">
            <v>750</v>
          </cell>
          <cell r="G11931">
            <v>949193</v>
          </cell>
          <cell r="H11931">
            <v>42.59</v>
          </cell>
          <cell r="I11931" t="str">
            <v>S</v>
          </cell>
          <cell r="J11931"/>
        </row>
        <row r="11932">
          <cell r="A11932">
            <v>953533</v>
          </cell>
          <cell r="B11932" t="str">
            <v>HERMANOS PECINA RIOJA GRAN RESER 1500 ml</v>
          </cell>
          <cell r="C11932" t="str">
            <v>Y</v>
          </cell>
          <cell r="D11932" t="str">
            <v>YS</v>
          </cell>
          <cell r="E11932" t="str">
            <v>YSE</v>
          </cell>
          <cell r="F11932">
            <v>1500</v>
          </cell>
          <cell r="G11932">
            <v>953533</v>
          </cell>
          <cell r="H11932">
            <v>85.17</v>
          </cell>
          <cell r="I11932" t="str">
            <v>S</v>
          </cell>
          <cell r="J11932"/>
        </row>
        <row r="11933">
          <cell r="A11933">
            <v>950462</v>
          </cell>
          <cell r="B11933" t="str">
            <v>HERMANOS PECINA RIOJA VENDIMIA '06 750ml</v>
          </cell>
          <cell r="C11933" t="str">
            <v>Y</v>
          </cell>
          <cell r="D11933" t="str">
            <v>YS</v>
          </cell>
          <cell r="E11933" t="str">
            <v>YSE</v>
          </cell>
          <cell r="F11933">
            <v>750</v>
          </cell>
          <cell r="G11933">
            <v>950462</v>
          </cell>
          <cell r="H11933">
            <v>42.59</v>
          </cell>
          <cell r="I11933" t="str">
            <v>S</v>
          </cell>
          <cell r="J11933"/>
        </row>
        <row r="11934">
          <cell r="A11934">
            <v>947143</v>
          </cell>
          <cell r="B11934" t="str">
            <v>HERMANOS TORRONTES 750ml</v>
          </cell>
          <cell r="C11934" t="str">
            <v>Y</v>
          </cell>
          <cell r="D11934" t="str">
            <v>YS</v>
          </cell>
          <cell r="E11934" t="str">
            <v>YSE</v>
          </cell>
          <cell r="F11934">
            <v>750</v>
          </cell>
          <cell r="G11934">
            <v>947143</v>
          </cell>
          <cell r="H11934">
            <v>15.11</v>
          </cell>
          <cell r="I11934" t="str">
            <v>U</v>
          </cell>
          <cell r="J11934"/>
        </row>
        <row r="11935">
          <cell r="A11935">
            <v>913597</v>
          </cell>
          <cell r="B11935" t="str">
            <v>HERON CABERNET 750ml</v>
          </cell>
          <cell r="C11935" t="str">
            <v>P</v>
          </cell>
          <cell r="D11935" t="str">
            <v>PL</v>
          </cell>
          <cell r="E11935" t="str">
            <v>PLB</v>
          </cell>
          <cell r="F11935">
            <v>750</v>
          </cell>
          <cell r="G11935">
            <v>913597</v>
          </cell>
          <cell r="H11935">
            <v>19.989999999999998</v>
          </cell>
          <cell r="I11935">
            <v>1</v>
          </cell>
          <cell r="J11935"/>
        </row>
        <row r="11936">
          <cell r="A11936">
            <v>910789</v>
          </cell>
          <cell r="B11936" t="str">
            <v>HERON CHARDONNAY 750ml</v>
          </cell>
          <cell r="C11936" t="str">
            <v>K</v>
          </cell>
          <cell r="D11936" t="str">
            <v>KK</v>
          </cell>
          <cell r="E11936" t="str">
            <v>KKB</v>
          </cell>
          <cell r="F11936">
            <v>750</v>
          </cell>
          <cell r="G11936">
            <v>910789</v>
          </cell>
          <cell r="H11936">
            <v>17.989999999999998</v>
          </cell>
          <cell r="I11936">
            <v>1</v>
          </cell>
          <cell r="J11936"/>
        </row>
        <row r="11937">
          <cell r="A11937">
            <v>953010</v>
          </cell>
          <cell r="B11937" t="str">
            <v>HERON LAELY CABERNET NAPA 750ml</v>
          </cell>
          <cell r="C11937" t="str">
            <v>Y</v>
          </cell>
          <cell r="D11937" t="str">
            <v>YS</v>
          </cell>
          <cell r="E11937" t="str">
            <v>YSE</v>
          </cell>
          <cell r="F11937">
            <v>750</v>
          </cell>
          <cell r="G11937">
            <v>953010</v>
          </cell>
          <cell r="H11937">
            <v>32.5</v>
          </cell>
          <cell r="I11937" t="str">
            <v>U</v>
          </cell>
          <cell r="J11937"/>
        </row>
        <row r="11938">
          <cell r="A11938">
            <v>909805</v>
          </cell>
          <cell r="B11938" t="str">
            <v>HERON MERLOT MENDOCINO '13 750ml</v>
          </cell>
          <cell r="C11938" t="str">
            <v>Y</v>
          </cell>
          <cell r="D11938" t="str">
            <v>YS</v>
          </cell>
          <cell r="E11938" t="str">
            <v>YSE</v>
          </cell>
          <cell r="F11938">
            <v>750</v>
          </cell>
          <cell r="G11938">
            <v>909805</v>
          </cell>
          <cell r="H11938">
            <v>12.06</v>
          </cell>
          <cell r="I11938" t="str">
            <v>S</v>
          </cell>
          <cell r="J11938"/>
        </row>
        <row r="11939">
          <cell r="A11939">
            <v>913596</v>
          </cell>
          <cell r="B11939" t="str">
            <v>HERON MERLOT PAYS d'OC'05 750ml</v>
          </cell>
          <cell r="C11939" t="str">
            <v>P</v>
          </cell>
          <cell r="D11939" t="str">
            <v>PR</v>
          </cell>
          <cell r="E11939" t="str">
            <v>PRE</v>
          </cell>
          <cell r="F11939">
            <v>750</v>
          </cell>
          <cell r="G11939">
            <v>913596</v>
          </cell>
          <cell r="H11939">
            <v>13.24</v>
          </cell>
          <cell r="I11939" t="str">
            <v>S</v>
          </cell>
          <cell r="J11939"/>
        </row>
        <row r="11940">
          <cell r="A11940">
            <v>282705</v>
          </cell>
          <cell r="B11940" t="str">
            <v>HERON PINOT NOIR CALIFORNIA 750ml</v>
          </cell>
          <cell r="C11940" t="str">
            <v>P</v>
          </cell>
          <cell r="D11940" t="str">
            <v>PL</v>
          </cell>
          <cell r="E11940" t="str">
            <v>PLR</v>
          </cell>
          <cell r="F11940">
            <v>750</v>
          </cell>
          <cell r="G11940">
            <v>282705</v>
          </cell>
          <cell r="H11940">
            <v>18.989999999999998</v>
          </cell>
          <cell r="I11940">
            <v>1</v>
          </cell>
          <cell r="J11940"/>
        </row>
        <row r="11941">
          <cell r="A11941">
            <v>918047</v>
          </cell>
          <cell r="B11941" t="str">
            <v>HERON SAUV BL MENDO'21 750ml</v>
          </cell>
          <cell r="C11941" t="str">
            <v>K</v>
          </cell>
          <cell r="D11941" t="str">
            <v>KK</v>
          </cell>
          <cell r="E11941" t="str">
            <v>KKD</v>
          </cell>
          <cell r="F11941">
            <v>750</v>
          </cell>
          <cell r="G11941">
            <v>918047</v>
          </cell>
          <cell r="H11941">
            <v>18.989999999999998</v>
          </cell>
          <cell r="I11941">
            <v>1</v>
          </cell>
          <cell r="J11941"/>
        </row>
        <row r="11942">
          <cell r="A11942">
            <v>915539</v>
          </cell>
          <cell r="B11942" t="str">
            <v>HERON SEXTO'06/07 750ml</v>
          </cell>
          <cell r="C11942" t="str">
            <v>P</v>
          </cell>
          <cell r="D11942" t="str">
            <v>PR</v>
          </cell>
          <cell r="E11942" t="str">
            <v>PRP</v>
          </cell>
          <cell r="F11942">
            <v>750</v>
          </cell>
          <cell r="G11942">
            <v>915539</v>
          </cell>
          <cell r="H11942">
            <v>13.14</v>
          </cell>
          <cell r="I11942" t="str">
            <v>X</v>
          </cell>
          <cell r="J11942"/>
        </row>
        <row r="11943">
          <cell r="A11943">
            <v>100923</v>
          </cell>
          <cell r="B11943" t="str">
            <v>HERRADURA 150 ANNIVERSARY 750ml</v>
          </cell>
          <cell r="C11943" t="str">
            <v>A</v>
          </cell>
          <cell r="D11943" t="str">
            <v>AP</v>
          </cell>
          <cell r="E11943" t="str">
            <v>APJ</v>
          </cell>
          <cell r="F11943">
            <v>750</v>
          </cell>
          <cell r="G11943">
            <v>100923</v>
          </cell>
          <cell r="H11943">
            <v>500.2</v>
          </cell>
          <cell r="I11943" t="str">
            <v>U</v>
          </cell>
          <cell r="J11943"/>
        </row>
        <row r="11944">
          <cell r="A11944">
            <v>88991</v>
          </cell>
          <cell r="B11944" t="str">
            <v>HERRADURA ANEJO DOUBLE BARREL 750ml</v>
          </cell>
          <cell r="C11944" t="str">
            <v>A</v>
          </cell>
          <cell r="D11944" t="str">
            <v>AP</v>
          </cell>
          <cell r="E11944" t="str">
            <v>APJ</v>
          </cell>
          <cell r="F11944">
            <v>750</v>
          </cell>
          <cell r="G11944">
            <v>88991</v>
          </cell>
          <cell r="H11944">
            <v>70.06</v>
          </cell>
          <cell r="I11944" t="str">
            <v>T</v>
          </cell>
          <cell r="J11944"/>
        </row>
        <row r="11945">
          <cell r="A11945">
            <v>89329</v>
          </cell>
          <cell r="B11945" t="str">
            <v>HERRADURA ANEJO TEQUILA 750ml</v>
          </cell>
          <cell r="C11945" t="str">
            <v>A</v>
          </cell>
          <cell r="D11945" t="str">
            <v>AP</v>
          </cell>
          <cell r="E11945" t="str">
            <v>APJ</v>
          </cell>
          <cell r="F11945">
            <v>750</v>
          </cell>
          <cell r="G11945">
            <v>89329</v>
          </cell>
          <cell r="H11945">
            <v>59.99</v>
          </cell>
          <cell r="I11945">
            <v>1</v>
          </cell>
          <cell r="J11945" t="str">
            <v>Y</v>
          </cell>
        </row>
        <row r="11946">
          <cell r="A11946">
            <v>88401</v>
          </cell>
          <cell r="B11946" t="str">
            <v>HERRADURA LEGEND 750ml</v>
          </cell>
          <cell r="C11946" t="str">
            <v>A</v>
          </cell>
          <cell r="D11946" t="str">
            <v>AP</v>
          </cell>
          <cell r="E11946" t="str">
            <v>APJ</v>
          </cell>
          <cell r="F11946">
            <v>750</v>
          </cell>
          <cell r="G11946">
            <v>88401</v>
          </cell>
          <cell r="H11946">
            <v>149.99</v>
          </cell>
          <cell r="I11946" t="str">
            <v>A</v>
          </cell>
          <cell r="J11946"/>
        </row>
        <row r="11947">
          <cell r="A11947">
            <v>3662</v>
          </cell>
          <cell r="B11947" t="str">
            <v>HERRADURA REPOSADO BUY THE BARREL 750ml</v>
          </cell>
          <cell r="C11947" t="str">
            <v>A</v>
          </cell>
          <cell r="D11947" t="str">
            <v>AP</v>
          </cell>
          <cell r="E11947" t="str">
            <v>APJ</v>
          </cell>
          <cell r="F11947">
            <v>750</v>
          </cell>
          <cell r="G11947">
            <v>3662</v>
          </cell>
          <cell r="H11947">
            <v>60.06</v>
          </cell>
          <cell r="I11947" t="str">
            <v>T</v>
          </cell>
          <cell r="J11947"/>
        </row>
        <row r="11948">
          <cell r="A11948">
            <v>89339</v>
          </cell>
          <cell r="B11948" t="str">
            <v>HERRADURA REPOSADO TEQUILA 750ml</v>
          </cell>
          <cell r="C11948" t="str">
            <v>A</v>
          </cell>
          <cell r="D11948" t="str">
            <v>AP</v>
          </cell>
          <cell r="E11948" t="str">
            <v>APJ</v>
          </cell>
          <cell r="F11948">
            <v>750</v>
          </cell>
          <cell r="G11948">
            <v>89339</v>
          </cell>
          <cell r="H11948">
            <v>54.99</v>
          </cell>
          <cell r="I11948">
            <v>1</v>
          </cell>
          <cell r="J11948"/>
        </row>
        <row r="11949">
          <cell r="A11949">
            <v>100970</v>
          </cell>
          <cell r="B11949" t="str">
            <v>HERRADURA SILVER TEQ W/ BAG 750ml</v>
          </cell>
          <cell r="C11949" t="str">
            <v>Y</v>
          </cell>
          <cell r="D11949" t="str">
            <v>YG</v>
          </cell>
          <cell r="E11949" t="str">
            <v>YGA</v>
          </cell>
          <cell r="F11949">
            <v>750</v>
          </cell>
          <cell r="G11949">
            <v>100970</v>
          </cell>
          <cell r="H11949">
            <v>50.13</v>
          </cell>
          <cell r="I11949" t="str">
            <v>D</v>
          </cell>
          <cell r="J11949"/>
        </row>
        <row r="11950">
          <cell r="A11950">
            <v>3667</v>
          </cell>
          <cell r="B11950" t="str">
            <v>HERRADURA SILVER TEQ W/ GLASSES 750ml</v>
          </cell>
          <cell r="C11950" t="str">
            <v>Y</v>
          </cell>
          <cell r="D11950" t="str">
            <v>YG</v>
          </cell>
          <cell r="E11950" t="str">
            <v>YGA</v>
          </cell>
          <cell r="F11950">
            <v>750</v>
          </cell>
          <cell r="G11950">
            <v>3667</v>
          </cell>
          <cell r="H11950">
            <v>27</v>
          </cell>
          <cell r="I11950" t="str">
            <v>D</v>
          </cell>
          <cell r="J11950"/>
        </row>
        <row r="11951">
          <cell r="A11951">
            <v>87849</v>
          </cell>
          <cell r="B11951" t="str">
            <v>HERRADURA SILVER TEQUILA 750ml</v>
          </cell>
          <cell r="C11951" t="str">
            <v>A</v>
          </cell>
          <cell r="D11951" t="str">
            <v>AP</v>
          </cell>
          <cell r="E11951" t="str">
            <v>APD</v>
          </cell>
          <cell r="F11951">
            <v>750</v>
          </cell>
          <cell r="G11951">
            <v>87849</v>
          </cell>
          <cell r="H11951">
            <v>51.99</v>
          </cell>
          <cell r="I11951">
            <v>1</v>
          </cell>
          <cell r="J11951"/>
        </row>
        <row r="11952">
          <cell r="A11952">
            <v>101312</v>
          </cell>
          <cell r="B11952" t="str">
            <v>HERRADURA SILVER W/ 2 GLASSES 750ml</v>
          </cell>
          <cell r="C11952" t="str">
            <v>Y</v>
          </cell>
          <cell r="D11952" t="str">
            <v>YG</v>
          </cell>
          <cell r="E11952" t="str">
            <v>YGA</v>
          </cell>
          <cell r="F11952">
            <v>750</v>
          </cell>
          <cell r="G11952">
            <v>101312</v>
          </cell>
          <cell r="H11952">
            <v>51.99</v>
          </cell>
          <cell r="I11952" t="str">
            <v>T</v>
          </cell>
          <cell r="J11952"/>
        </row>
        <row r="11953">
          <cell r="A11953">
            <v>100489</v>
          </cell>
          <cell r="B11953" t="str">
            <v>HERRADURA SILVER W/ ICE MOLDS 750ml</v>
          </cell>
          <cell r="C11953" t="str">
            <v>Y</v>
          </cell>
          <cell r="D11953" t="str">
            <v>YG</v>
          </cell>
          <cell r="E11953" t="str">
            <v>YGA</v>
          </cell>
          <cell r="F11953">
            <v>750</v>
          </cell>
          <cell r="G11953">
            <v>100489</v>
          </cell>
          <cell r="H11953">
            <v>27</v>
          </cell>
          <cell r="I11953" t="str">
            <v>D</v>
          </cell>
          <cell r="J11953"/>
        </row>
        <row r="11954">
          <cell r="A11954">
            <v>89330</v>
          </cell>
          <cell r="B11954" t="str">
            <v>HERRADURA SUPREMA LTD EDICION 750ml</v>
          </cell>
          <cell r="C11954" t="str">
            <v>A</v>
          </cell>
          <cell r="D11954" t="str">
            <v>AP</v>
          </cell>
          <cell r="E11954" t="str">
            <v>APJ</v>
          </cell>
          <cell r="F11954">
            <v>750</v>
          </cell>
          <cell r="G11954">
            <v>89330</v>
          </cell>
          <cell r="H11954">
            <v>369.99</v>
          </cell>
          <cell r="I11954" t="str">
            <v>L</v>
          </cell>
          <cell r="J11954"/>
        </row>
        <row r="11955">
          <cell r="A11955">
            <v>100104</v>
          </cell>
          <cell r="B11955" t="str">
            <v>HERRADURA ULTRA TEQ 750ml</v>
          </cell>
          <cell r="C11955" t="str">
            <v>A</v>
          </cell>
          <cell r="D11955" t="str">
            <v>AP</v>
          </cell>
          <cell r="E11955" t="str">
            <v>APJ</v>
          </cell>
          <cell r="F11955">
            <v>750</v>
          </cell>
          <cell r="G11955">
            <v>100104</v>
          </cell>
          <cell r="H11955">
            <v>59.99</v>
          </cell>
          <cell r="I11955">
            <v>1</v>
          </cell>
          <cell r="J11955"/>
        </row>
        <row r="11956">
          <cell r="A11956">
            <v>952171</v>
          </cell>
          <cell r="B11956" t="str">
            <v>HERRISON BURGUNDY RED 750ml</v>
          </cell>
          <cell r="C11956" t="str">
            <v>Y</v>
          </cell>
          <cell r="D11956" t="str">
            <v>YS</v>
          </cell>
          <cell r="E11956" t="str">
            <v>YSE</v>
          </cell>
          <cell r="F11956">
            <v>750</v>
          </cell>
          <cell r="G11956">
            <v>952171</v>
          </cell>
          <cell r="H11956">
            <v>37.5</v>
          </cell>
          <cell r="I11956" t="str">
            <v>S</v>
          </cell>
          <cell r="J11956"/>
        </row>
        <row r="11957">
          <cell r="A11957">
            <v>953883</v>
          </cell>
          <cell r="B11957" t="str">
            <v>HERSLY COOMBSVILLE NAPA CABERNET 1 750ml</v>
          </cell>
          <cell r="C11957" t="str">
            <v>Y</v>
          </cell>
          <cell r="D11957" t="str">
            <v>YS</v>
          </cell>
          <cell r="E11957" t="str">
            <v>YSE</v>
          </cell>
          <cell r="F11957">
            <v>750</v>
          </cell>
          <cell r="G11957">
            <v>953883</v>
          </cell>
          <cell r="H11957">
            <v>88.93</v>
          </cell>
          <cell r="I11957" t="str">
            <v>S</v>
          </cell>
          <cell r="J11957"/>
        </row>
        <row r="11958">
          <cell r="A11958">
            <v>953882</v>
          </cell>
          <cell r="B11958" t="str">
            <v>HERSLY RRV SAUVIGNON BLANC 16 750ml</v>
          </cell>
          <cell r="C11958" t="str">
            <v>Y</v>
          </cell>
          <cell r="D11958" t="str">
            <v>YS</v>
          </cell>
          <cell r="E11958" t="str">
            <v>YSE</v>
          </cell>
          <cell r="F11958">
            <v>750</v>
          </cell>
          <cell r="G11958">
            <v>953882</v>
          </cell>
          <cell r="H11958">
            <v>30.65</v>
          </cell>
          <cell r="I11958" t="str">
            <v>S</v>
          </cell>
          <cell r="J11958"/>
        </row>
        <row r="11959">
          <cell r="A11959">
            <v>921073</v>
          </cell>
          <cell r="B11959" t="str">
            <v>HERVE SOUHAUT SOUTERONNE RED 750ml</v>
          </cell>
          <cell r="C11959" t="str">
            <v>Y</v>
          </cell>
          <cell r="D11959" t="str">
            <v>YS</v>
          </cell>
          <cell r="E11959" t="str">
            <v>YSE</v>
          </cell>
          <cell r="F11959">
            <v>750</v>
          </cell>
          <cell r="G11959">
            <v>921073</v>
          </cell>
          <cell r="H11959">
            <v>25.38</v>
          </cell>
          <cell r="I11959" t="str">
            <v>S</v>
          </cell>
          <cell r="J11959"/>
        </row>
        <row r="11960">
          <cell r="A11960">
            <v>954871</v>
          </cell>
          <cell r="B11960" t="str">
            <v>HERVE VILLEMADE CHEVERNY BLANC 750ml</v>
          </cell>
          <cell r="C11960" t="str">
            <v>Y</v>
          </cell>
          <cell r="D11960" t="str">
            <v>YS</v>
          </cell>
          <cell r="E11960" t="str">
            <v>YSE</v>
          </cell>
          <cell r="F11960">
            <v>750</v>
          </cell>
          <cell r="G11960">
            <v>954871</v>
          </cell>
          <cell r="H11960">
            <v>25.08</v>
          </cell>
          <cell r="I11960" t="str">
            <v>S</v>
          </cell>
          <cell r="J11960"/>
        </row>
        <row r="11961">
          <cell r="A11961">
            <v>922681</v>
          </cell>
          <cell r="B11961" t="str">
            <v>HERVE VILLEMADE CHEVERNY ROUGE 2020750ml</v>
          </cell>
          <cell r="C11961" t="str">
            <v>Y</v>
          </cell>
          <cell r="D11961" t="str">
            <v>YS</v>
          </cell>
          <cell r="E11961" t="str">
            <v>YSE</v>
          </cell>
          <cell r="F11961">
            <v>750</v>
          </cell>
          <cell r="G11961">
            <v>922681</v>
          </cell>
          <cell r="H11961">
            <v>26.8</v>
          </cell>
          <cell r="I11961" t="str">
            <v>S</v>
          </cell>
          <cell r="J11961"/>
        </row>
        <row r="11962">
          <cell r="A11962">
            <v>954869</v>
          </cell>
          <cell r="B11962" t="str">
            <v>HERVE VILLEMADE COT 750ml</v>
          </cell>
          <cell r="C11962" t="str">
            <v>Y</v>
          </cell>
          <cell r="D11962" t="str">
            <v>YS</v>
          </cell>
          <cell r="E11962" t="str">
            <v>YSE</v>
          </cell>
          <cell r="F11962">
            <v>750</v>
          </cell>
          <cell r="G11962">
            <v>954869</v>
          </cell>
          <cell r="H11962">
            <v>25.86</v>
          </cell>
          <cell r="I11962" t="str">
            <v>S</v>
          </cell>
          <cell r="J11962"/>
        </row>
        <row r="11963">
          <cell r="A11963">
            <v>954870</v>
          </cell>
          <cell r="B11963" t="str">
            <v>HERVE VILLEMADE SAUVIGNON BLANC 750ml</v>
          </cell>
          <cell r="C11963" t="str">
            <v>Y</v>
          </cell>
          <cell r="D11963" t="str">
            <v>YS</v>
          </cell>
          <cell r="E11963" t="str">
            <v>YSE</v>
          </cell>
          <cell r="F11963">
            <v>750</v>
          </cell>
          <cell r="G11963">
            <v>954870</v>
          </cell>
          <cell r="H11963">
            <v>18.97</v>
          </cell>
          <cell r="I11963" t="str">
            <v>S</v>
          </cell>
          <cell r="J11963"/>
        </row>
        <row r="11964">
          <cell r="A11964">
            <v>955419</v>
          </cell>
          <cell r="B11964" t="str">
            <v>HERVE VILLEMADE VDF ROUGE 750ml</v>
          </cell>
          <cell r="C11964" t="str">
            <v>Y</v>
          </cell>
          <cell r="D11964" t="str">
            <v>YS</v>
          </cell>
          <cell r="E11964" t="str">
            <v>YSE</v>
          </cell>
          <cell r="F11964">
            <v>750</v>
          </cell>
          <cell r="G11964">
            <v>955419</v>
          </cell>
          <cell r="H11964">
            <v>19.59</v>
          </cell>
          <cell r="I11964" t="str">
            <v>S</v>
          </cell>
          <cell r="J11964"/>
        </row>
        <row r="11965">
          <cell r="A11965">
            <v>919394</v>
          </cell>
          <cell r="B11965" t="str">
            <v>HERZOG CAB LTD CHALK HILL 07 750ml</v>
          </cell>
          <cell r="C11965" t="str">
            <v>Y</v>
          </cell>
          <cell r="D11965" t="str">
            <v>YS</v>
          </cell>
          <cell r="E11965" t="str">
            <v>YSE</v>
          </cell>
          <cell r="F11965">
            <v>750</v>
          </cell>
          <cell r="G11965">
            <v>919394</v>
          </cell>
          <cell r="H11965">
            <v>85.63</v>
          </cell>
          <cell r="I11965" t="str">
            <v>S</v>
          </cell>
          <cell r="J11965"/>
        </row>
        <row r="11966">
          <cell r="A11966">
            <v>919393</v>
          </cell>
          <cell r="B11966" t="str">
            <v>HERZOG CABERNET SYRAH 04/05 750ml</v>
          </cell>
          <cell r="C11966" t="str">
            <v>Y</v>
          </cell>
          <cell r="D11966" t="str">
            <v>YS</v>
          </cell>
          <cell r="E11966" t="str">
            <v>YSE</v>
          </cell>
          <cell r="F11966">
            <v>750</v>
          </cell>
          <cell r="G11966">
            <v>919393</v>
          </cell>
          <cell r="H11966">
            <v>33.299999999999997</v>
          </cell>
          <cell r="I11966" t="str">
            <v>S</v>
          </cell>
          <cell r="J11966"/>
        </row>
        <row r="11967">
          <cell r="A11967">
            <v>919392</v>
          </cell>
          <cell r="B11967" t="str">
            <v>HERZOG CHARD R.R. 09 750ml</v>
          </cell>
          <cell r="C11967" t="str">
            <v>Y</v>
          </cell>
          <cell r="D11967" t="str">
            <v>YS</v>
          </cell>
          <cell r="E11967" t="str">
            <v>YSE</v>
          </cell>
          <cell r="F11967">
            <v>750</v>
          </cell>
          <cell r="G11967">
            <v>919392</v>
          </cell>
          <cell r="H11967">
            <v>36.75</v>
          </cell>
          <cell r="I11967" t="str">
            <v>S</v>
          </cell>
          <cell r="J11967"/>
        </row>
        <row r="11968">
          <cell r="A11968">
            <v>919481</v>
          </cell>
          <cell r="B11968" t="str">
            <v>HERZOG LH WHITE RIESLING 375ml</v>
          </cell>
          <cell r="C11968" t="str">
            <v>Y</v>
          </cell>
          <cell r="D11968" t="str">
            <v>YS</v>
          </cell>
          <cell r="E11968" t="str">
            <v>YSE</v>
          </cell>
          <cell r="F11968">
            <v>375</v>
          </cell>
          <cell r="G11968">
            <v>919481</v>
          </cell>
          <cell r="H11968">
            <v>12.89</v>
          </cell>
          <cell r="I11968" t="str">
            <v>S</v>
          </cell>
          <cell r="J11968"/>
        </row>
        <row r="11969">
          <cell r="A11969">
            <v>948774</v>
          </cell>
          <cell r="B11969" t="str">
            <v>HERZOG SELEC BORD DEAGRAVE 750ml</v>
          </cell>
          <cell r="C11969" t="str">
            <v>Y</v>
          </cell>
          <cell r="D11969" t="str">
            <v>YS</v>
          </cell>
          <cell r="E11969" t="str">
            <v>YSE</v>
          </cell>
          <cell r="F11969">
            <v>750</v>
          </cell>
          <cell r="G11969">
            <v>948774</v>
          </cell>
          <cell r="H11969">
            <v>15.04</v>
          </cell>
          <cell r="I11969" t="str">
            <v>S</v>
          </cell>
          <cell r="J11969"/>
        </row>
        <row r="11970">
          <cell r="A11970">
            <v>948773</v>
          </cell>
          <cell r="B11970" t="str">
            <v>HERZOG SELEC VDP ORGCABERNET 750ml</v>
          </cell>
          <cell r="C11970" t="str">
            <v>Y</v>
          </cell>
          <cell r="D11970" t="str">
            <v>YS</v>
          </cell>
          <cell r="E11970" t="str">
            <v>YSE</v>
          </cell>
          <cell r="F11970">
            <v>750</v>
          </cell>
          <cell r="G11970">
            <v>948773</v>
          </cell>
          <cell r="H11970">
            <v>10.82</v>
          </cell>
          <cell r="I11970" t="str">
            <v>S</v>
          </cell>
          <cell r="J11970"/>
        </row>
        <row r="11971">
          <cell r="A11971">
            <v>900021</v>
          </cell>
          <cell r="B11971" t="str">
            <v>HERZOG SELECTION BL DE BL BRUT 750ml</v>
          </cell>
          <cell r="C11971" t="str">
            <v>Y</v>
          </cell>
          <cell r="D11971" t="str">
            <v>YS</v>
          </cell>
          <cell r="E11971" t="str">
            <v>YSE</v>
          </cell>
          <cell r="F11971">
            <v>750</v>
          </cell>
          <cell r="G11971">
            <v>900021</v>
          </cell>
          <cell r="H11971">
            <v>19.37</v>
          </cell>
          <cell r="I11971" t="str">
            <v>S</v>
          </cell>
          <cell r="J11971"/>
        </row>
        <row r="11972">
          <cell r="A11972">
            <v>920659</v>
          </cell>
          <cell r="B11972" t="str">
            <v>HERZOG SELECTION BRUT ROSE 750ml</v>
          </cell>
          <cell r="C11972" t="str">
            <v>Y</v>
          </cell>
          <cell r="D11972" t="str">
            <v>YS</v>
          </cell>
          <cell r="E11972" t="str">
            <v>YSE</v>
          </cell>
          <cell r="F11972">
            <v>750</v>
          </cell>
          <cell r="G11972">
            <v>920659</v>
          </cell>
          <cell r="H11972">
            <v>19.43</v>
          </cell>
          <cell r="I11972" t="str">
            <v>S</v>
          </cell>
          <cell r="J11972"/>
        </row>
        <row r="11973">
          <cell r="A11973">
            <v>919395</v>
          </cell>
          <cell r="B11973" t="str">
            <v>HERZOG SPEC RES CAB NAPA VLY 07 750ml</v>
          </cell>
          <cell r="C11973" t="str">
            <v>Y</v>
          </cell>
          <cell r="D11973" t="str">
            <v>YS</v>
          </cell>
          <cell r="E11973" t="str">
            <v>YSE</v>
          </cell>
          <cell r="F11973">
            <v>750</v>
          </cell>
          <cell r="G11973">
            <v>919395</v>
          </cell>
          <cell r="H11973">
            <v>41.76</v>
          </cell>
          <cell r="I11973" t="str">
            <v>S</v>
          </cell>
          <cell r="J11973"/>
        </row>
        <row r="11974">
          <cell r="A11974">
            <v>919479</v>
          </cell>
          <cell r="B11974" t="str">
            <v>HERZOG SR CAB ALEX VLY 750ml</v>
          </cell>
          <cell r="C11974" t="str">
            <v>Y</v>
          </cell>
          <cell r="D11974" t="str">
            <v>YS</v>
          </cell>
          <cell r="E11974" t="str">
            <v>YSE</v>
          </cell>
          <cell r="F11974">
            <v>750</v>
          </cell>
          <cell r="G11974">
            <v>919479</v>
          </cell>
          <cell r="H11974">
            <v>40.04</v>
          </cell>
          <cell r="I11974" t="str">
            <v>S</v>
          </cell>
          <cell r="J11974"/>
        </row>
        <row r="11975">
          <cell r="A11975">
            <v>919477</v>
          </cell>
          <cell r="B11975" t="str">
            <v>HERZOG SR MERLOT 750ml</v>
          </cell>
          <cell r="C11975" t="str">
            <v>Y</v>
          </cell>
          <cell r="D11975" t="str">
            <v>YS</v>
          </cell>
          <cell r="E11975" t="str">
            <v>YSE</v>
          </cell>
          <cell r="F11975">
            <v>750</v>
          </cell>
          <cell r="G11975">
            <v>919477</v>
          </cell>
          <cell r="H11975">
            <v>33.299999999999997</v>
          </cell>
          <cell r="I11975" t="str">
            <v>S</v>
          </cell>
          <cell r="J11975"/>
        </row>
        <row r="11976">
          <cell r="A11976">
            <v>919478</v>
          </cell>
          <cell r="B11976" t="str">
            <v>HERZOG SR SYRAH 750ml</v>
          </cell>
          <cell r="C11976" t="str">
            <v>Y</v>
          </cell>
          <cell r="D11976" t="str">
            <v>YS</v>
          </cell>
          <cell r="E11976" t="str">
            <v>YSE</v>
          </cell>
          <cell r="F11976">
            <v>750</v>
          </cell>
          <cell r="G11976">
            <v>919478</v>
          </cell>
          <cell r="H11976">
            <v>33.299999999999997</v>
          </cell>
          <cell r="I11976" t="str">
            <v>S</v>
          </cell>
          <cell r="J11976"/>
        </row>
        <row r="11977">
          <cell r="A11977">
            <v>922220</v>
          </cell>
          <cell r="B11977" t="str">
            <v>HERZOG VARIATIONS AMERICAN OAK CAB 750ml</v>
          </cell>
          <cell r="C11977" t="str">
            <v>Y</v>
          </cell>
          <cell r="D11977" t="str">
            <v>YS</v>
          </cell>
          <cell r="E11977" t="str">
            <v>YSE</v>
          </cell>
          <cell r="F11977">
            <v>750</v>
          </cell>
          <cell r="G11977">
            <v>922220</v>
          </cell>
          <cell r="H11977">
            <v>33.78</v>
          </cell>
          <cell r="I11977" t="str">
            <v>S</v>
          </cell>
          <cell r="J11977"/>
        </row>
        <row r="11978">
          <cell r="A11978">
            <v>914005</v>
          </cell>
          <cell r="B11978" t="str">
            <v>HERZOG/JEUNESS BLACK MUSCAT'18 750ml</v>
          </cell>
          <cell r="C11978" t="str">
            <v>E</v>
          </cell>
          <cell r="D11978" t="str">
            <v>EV</v>
          </cell>
          <cell r="E11978" t="str">
            <v>EVF</v>
          </cell>
          <cell r="F11978">
            <v>750</v>
          </cell>
          <cell r="G11978">
            <v>914005</v>
          </cell>
          <cell r="H11978">
            <v>10.99</v>
          </cell>
          <cell r="I11978" t="str">
            <v>X</v>
          </cell>
          <cell r="J11978"/>
        </row>
        <row r="11979">
          <cell r="A11979">
            <v>913064</v>
          </cell>
          <cell r="B11979" t="str">
            <v>HESS CABERNET ALLOMI'18/19 750ml</v>
          </cell>
          <cell r="C11979" t="str">
            <v>P</v>
          </cell>
          <cell r="D11979" t="str">
            <v>PL</v>
          </cell>
          <cell r="E11979" t="str">
            <v>PLB</v>
          </cell>
          <cell r="F11979">
            <v>750</v>
          </cell>
          <cell r="G11979">
            <v>913064</v>
          </cell>
          <cell r="H11979">
            <v>38.950000000000003</v>
          </cell>
          <cell r="I11979" t="str">
            <v>L</v>
          </cell>
          <cell r="J11979"/>
        </row>
        <row r="11980">
          <cell r="A11980">
            <v>474525</v>
          </cell>
          <cell r="B11980" t="str">
            <v>HESS CABERNET SAUVIGNON SELECT 750ml</v>
          </cell>
          <cell r="C11980" t="str">
            <v>P</v>
          </cell>
          <cell r="D11980" t="str">
            <v>PL</v>
          </cell>
          <cell r="E11980" t="str">
            <v>PLB</v>
          </cell>
          <cell r="F11980">
            <v>750</v>
          </cell>
          <cell r="G11980">
            <v>474525</v>
          </cell>
          <cell r="H11980">
            <v>20.99</v>
          </cell>
          <cell r="I11980">
            <v>1</v>
          </cell>
          <cell r="J11980"/>
        </row>
        <row r="11981">
          <cell r="A11981">
            <v>574400</v>
          </cell>
          <cell r="B11981" t="str">
            <v>HESS CHARDONNAY SELECT 750ml</v>
          </cell>
          <cell r="C11981" t="str">
            <v>K</v>
          </cell>
          <cell r="D11981" t="str">
            <v>KK</v>
          </cell>
          <cell r="E11981" t="str">
            <v>KKB</v>
          </cell>
          <cell r="F11981">
            <v>750</v>
          </cell>
          <cell r="G11981">
            <v>574400</v>
          </cell>
          <cell r="H11981">
            <v>15.99</v>
          </cell>
          <cell r="I11981">
            <v>1</v>
          </cell>
          <cell r="J11981"/>
        </row>
        <row r="11982">
          <cell r="A11982">
            <v>975905</v>
          </cell>
          <cell r="B11982" t="str">
            <v>HESS CLLCTN CABERNET MT VEEDER'18 750ml</v>
          </cell>
          <cell r="C11982" t="str">
            <v>P</v>
          </cell>
          <cell r="D11982" t="str">
            <v>PL</v>
          </cell>
          <cell r="E11982" t="str">
            <v>PLB</v>
          </cell>
          <cell r="F11982">
            <v>750</v>
          </cell>
          <cell r="G11982">
            <v>975905</v>
          </cell>
          <cell r="H11982">
            <v>74.900000000000006</v>
          </cell>
          <cell r="I11982" t="str">
            <v>X</v>
          </cell>
          <cell r="J11982"/>
        </row>
        <row r="11983">
          <cell r="A11983">
            <v>915267</v>
          </cell>
          <cell r="B11983" t="str">
            <v>HESS COLLECT CHARD SU'SKOL'18 750ml</v>
          </cell>
          <cell r="C11983" t="str">
            <v>K</v>
          </cell>
          <cell r="D11983" t="str">
            <v>KK</v>
          </cell>
          <cell r="E11983" t="str">
            <v>KKB</v>
          </cell>
          <cell r="F11983">
            <v>750</v>
          </cell>
          <cell r="G11983">
            <v>915267</v>
          </cell>
          <cell r="H11983">
            <v>21.99</v>
          </cell>
          <cell r="I11983" t="str">
            <v>X</v>
          </cell>
          <cell r="J11983"/>
        </row>
        <row r="11984">
          <cell r="A11984">
            <v>474480</v>
          </cell>
          <cell r="B11984" t="str">
            <v>HESS COLLECTION 19 BLOCK'12/13 750ml</v>
          </cell>
          <cell r="C11984" t="str">
            <v>P</v>
          </cell>
          <cell r="D11984" t="str">
            <v>PL</v>
          </cell>
          <cell r="E11984" t="str">
            <v>PLD</v>
          </cell>
          <cell r="F11984">
            <v>750</v>
          </cell>
          <cell r="G11984">
            <v>474480</v>
          </cell>
          <cell r="H11984">
            <v>37.35</v>
          </cell>
          <cell r="I11984" t="str">
            <v>X</v>
          </cell>
          <cell r="J11984"/>
        </row>
        <row r="11985">
          <cell r="A11985">
            <v>474498</v>
          </cell>
          <cell r="B11985" t="str">
            <v>HESS LION TAMER CABERNET 750ml</v>
          </cell>
          <cell r="C11985" t="str">
            <v>P</v>
          </cell>
          <cell r="D11985" t="str">
            <v>PL</v>
          </cell>
          <cell r="E11985" t="str">
            <v>PLB</v>
          </cell>
          <cell r="F11985">
            <v>750</v>
          </cell>
          <cell r="G11985">
            <v>474498</v>
          </cell>
          <cell r="H11985">
            <v>64.989999999999995</v>
          </cell>
          <cell r="I11985">
            <v>1</v>
          </cell>
          <cell r="J11985"/>
        </row>
        <row r="11986">
          <cell r="A11986">
            <v>950554</v>
          </cell>
          <cell r="B11986" t="str">
            <v>HESS LION TAMER RED BLEND'15 750ml</v>
          </cell>
          <cell r="C11986" t="str">
            <v>P</v>
          </cell>
          <cell r="D11986" t="str">
            <v>PL</v>
          </cell>
          <cell r="E11986" t="str">
            <v>PLU</v>
          </cell>
          <cell r="F11986">
            <v>750</v>
          </cell>
          <cell r="G11986">
            <v>950554</v>
          </cell>
          <cell r="H11986">
            <v>43.06</v>
          </cell>
          <cell r="I11986" t="str">
            <v>X</v>
          </cell>
          <cell r="J11986"/>
        </row>
        <row r="11987">
          <cell r="A11987">
            <v>574404</v>
          </cell>
          <cell r="B11987" t="str">
            <v>HESS SELECT PINOT GRIS 750ml</v>
          </cell>
          <cell r="C11987" t="str">
            <v>K</v>
          </cell>
          <cell r="D11987" t="str">
            <v>KK</v>
          </cell>
          <cell r="E11987" t="str">
            <v>KKH</v>
          </cell>
          <cell r="F11987">
            <v>750</v>
          </cell>
          <cell r="G11987">
            <v>574404</v>
          </cell>
          <cell r="H11987">
            <v>15.97</v>
          </cell>
          <cell r="I11987">
            <v>1</v>
          </cell>
          <cell r="J11987"/>
        </row>
        <row r="11988">
          <cell r="A11988">
            <v>474515</v>
          </cell>
          <cell r="B11988" t="str">
            <v>HESS SELECT PINOT NOIR CC'18 750ml</v>
          </cell>
          <cell r="C11988" t="str">
            <v>P</v>
          </cell>
          <cell r="D11988" t="str">
            <v>PL</v>
          </cell>
          <cell r="E11988" t="str">
            <v>PLR</v>
          </cell>
          <cell r="F11988">
            <v>750</v>
          </cell>
          <cell r="G11988">
            <v>474515</v>
          </cell>
          <cell r="H11988">
            <v>10.78</v>
          </cell>
          <cell r="I11988" t="str">
            <v>X</v>
          </cell>
          <cell r="J11988"/>
        </row>
        <row r="11989">
          <cell r="A11989">
            <v>574402</v>
          </cell>
          <cell r="B11989" t="str">
            <v>HESS SELECT SAUV BLANC '16/17 750ml</v>
          </cell>
          <cell r="C11989" t="str">
            <v>K</v>
          </cell>
          <cell r="D11989" t="str">
            <v>KK</v>
          </cell>
          <cell r="E11989" t="str">
            <v>KKD</v>
          </cell>
          <cell r="F11989">
            <v>750</v>
          </cell>
          <cell r="G11989">
            <v>574402</v>
          </cell>
          <cell r="H11989">
            <v>11.86</v>
          </cell>
          <cell r="I11989" t="str">
            <v>X</v>
          </cell>
          <cell r="J11989"/>
        </row>
        <row r="11990">
          <cell r="A11990">
            <v>474526</v>
          </cell>
          <cell r="B11990" t="str">
            <v>HESS SELECT TREO'15/16 750ml</v>
          </cell>
          <cell r="C11990" t="str">
            <v>P</v>
          </cell>
          <cell r="D11990" t="str">
            <v>PF</v>
          </cell>
          <cell r="E11990" t="str">
            <v>PFP</v>
          </cell>
          <cell r="F11990">
            <v>750</v>
          </cell>
          <cell r="G11990">
            <v>474526</v>
          </cell>
          <cell r="H11990">
            <v>9.16</v>
          </cell>
          <cell r="I11990" t="str">
            <v>X</v>
          </cell>
          <cell r="J11990"/>
        </row>
        <row r="11991">
          <cell r="A11991">
            <v>950761</v>
          </cell>
          <cell r="B11991" t="str">
            <v>HESS SHIRTAIL CABERNET 750ml</v>
          </cell>
          <cell r="C11991" t="str">
            <v>Y</v>
          </cell>
          <cell r="D11991" t="str">
            <v>YS</v>
          </cell>
          <cell r="E11991" t="str">
            <v>YSE</v>
          </cell>
          <cell r="F11991">
            <v>750</v>
          </cell>
          <cell r="G11991">
            <v>950761</v>
          </cell>
          <cell r="H11991">
            <v>17.489999999999998</v>
          </cell>
          <cell r="I11991" t="str">
            <v>S</v>
          </cell>
          <cell r="J11991"/>
        </row>
        <row r="11992">
          <cell r="A11992">
            <v>574406</v>
          </cell>
          <cell r="B11992" t="str">
            <v>HESS SHIRTAIL CREEK CHARD 19000ml</v>
          </cell>
          <cell r="C11992" t="str">
            <v>Y</v>
          </cell>
          <cell r="D11992" t="str">
            <v>YS</v>
          </cell>
          <cell r="E11992" t="str">
            <v>YSE</v>
          </cell>
          <cell r="F11992">
            <v>19000</v>
          </cell>
          <cell r="G11992">
            <v>574406</v>
          </cell>
          <cell r="H11992">
            <v>319.64999999999998</v>
          </cell>
          <cell r="I11992" t="str">
            <v>S</v>
          </cell>
          <cell r="J11992"/>
        </row>
        <row r="11993">
          <cell r="A11993">
            <v>946696</v>
          </cell>
          <cell r="B11993" t="str">
            <v>HESS SHIRTAIL CRK VYN CHARD 750ml</v>
          </cell>
          <cell r="C11993" t="str">
            <v>Y</v>
          </cell>
          <cell r="D11993" t="str">
            <v>YS</v>
          </cell>
          <cell r="E11993" t="str">
            <v>YSE</v>
          </cell>
          <cell r="F11993">
            <v>750</v>
          </cell>
          <cell r="G11993">
            <v>946696</v>
          </cell>
          <cell r="H11993">
            <v>11.85</v>
          </cell>
          <cell r="I11993" t="str">
            <v>S</v>
          </cell>
          <cell r="J11993"/>
        </row>
        <row r="11994">
          <cell r="A11994">
            <v>953019</v>
          </cell>
          <cell r="B11994" t="str">
            <v>HESS SHIRTAIL RANCHES SAUV BLANC 750ml</v>
          </cell>
          <cell r="C11994" t="str">
            <v>Y</v>
          </cell>
          <cell r="D11994" t="str">
            <v>YS</v>
          </cell>
          <cell r="E11994" t="str">
            <v>YSA</v>
          </cell>
          <cell r="F11994">
            <v>750</v>
          </cell>
          <cell r="G11994">
            <v>953019</v>
          </cell>
          <cell r="H11994">
            <v>11.85</v>
          </cell>
          <cell r="I11994" t="str">
            <v>S</v>
          </cell>
          <cell r="J11994"/>
        </row>
        <row r="11995">
          <cell r="A11995">
            <v>909998</v>
          </cell>
          <cell r="B11995" t="str">
            <v>HESTAN CAB 07 750ml</v>
          </cell>
          <cell r="C11995" t="str">
            <v>Y</v>
          </cell>
          <cell r="D11995" t="str">
            <v>YS</v>
          </cell>
          <cell r="E11995" t="str">
            <v>YSE</v>
          </cell>
          <cell r="F11995">
            <v>750</v>
          </cell>
          <cell r="G11995">
            <v>909998</v>
          </cell>
          <cell r="H11995">
            <v>124.57</v>
          </cell>
          <cell r="I11995" t="str">
            <v>S</v>
          </cell>
          <cell r="J11995"/>
        </row>
        <row r="11996">
          <cell r="A11996">
            <v>954194</v>
          </cell>
          <cell r="B11996" t="str">
            <v>HESTAN STEPHANIE CABERNET 750ml</v>
          </cell>
          <cell r="C11996" t="str">
            <v>Y</v>
          </cell>
          <cell r="D11996" t="str">
            <v>YS</v>
          </cell>
          <cell r="E11996" t="str">
            <v>YSE</v>
          </cell>
          <cell r="F11996">
            <v>750</v>
          </cell>
          <cell r="G11996">
            <v>954194</v>
          </cell>
          <cell r="H11996">
            <v>47.57</v>
          </cell>
          <cell r="I11996" t="str">
            <v>S</v>
          </cell>
          <cell r="J11996"/>
        </row>
        <row r="11997">
          <cell r="A11997">
            <v>63208</v>
          </cell>
          <cell r="B11997" t="str">
            <v>HEUBLEIN OLD FASHIONED 200 ml</v>
          </cell>
          <cell r="C11997" t="str">
            <v>C</v>
          </cell>
          <cell r="D11997" t="str">
            <v>CW</v>
          </cell>
          <cell r="E11997" t="str">
            <v>CWU</v>
          </cell>
          <cell r="F11997">
            <v>200</v>
          </cell>
          <cell r="G11997">
            <v>63208</v>
          </cell>
          <cell r="H11997">
            <v>6.02</v>
          </cell>
          <cell r="I11997">
            <v>1</v>
          </cell>
          <cell r="J11997"/>
        </row>
        <row r="11998">
          <cell r="A11998">
            <v>949811</v>
          </cell>
          <cell r="B11998" t="str">
            <v>HEWITSON GUN METAL RIESLING '21 750ml</v>
          </cell>
          <cell r="C11998" t="str">
            <v>Y</v>
          </cell>
          <cell r="D11998" t="str">
            <v>YS</v>
          </cell>
          <cell r="E11998" t="str">
            <v>YSE</v>
          </cell>
          <cell r="F11998">
            <v>750</v>
          </cell>
          <cell r="G11998">
            <v>949811</v>
          </cell>
          <cell r="H11998">
            <v>19.96</v>
          </cell>
          <cell r="I11998" t="str">
            <v>S</v>
          </cell>
          <cell r="J11998"/>
        </row>
        <row r="11999">
          <cell r="A11999">
            <v>917359</v>
          </cell>
          <cell r="B11999" t="str">
            <v>HEWITSON LULU SAUV BLANC'20 750ml</v>
          </cell>
          <cell r="C11999" t="str">
            <v>K</v>
          </cell>
          <cell r="D11999" t="str">
            <v>KR</v>
          </cell>
          <cell r="E11999" t="str">
            <v>KRT</v>
          </cell>
          <cell r="F11999">
            <v>750</v>
          </cell>
          <cell r="G11999">
            <v>917359</v>
          </cell>
          <cell r="H11999">
            <v>16.059999999999999</v>
          </cell>
          <cell r="I11999" t="str">
            <v>L</v>
          </cell>
          <cell r="J11999"/>
        </row>
        <row r="12000">
          <cell r="A12000">
            <v>904724</v>
          </cell>
          <cell r="B12000" t="str">
            <v>HEWITSON MISS HARRY GSM'17 750ml</v>
          </cell>
          <cell r="C12000" t="str">
            <v>P</v>
          </cell>
          <cell r="D12000" t="str">
            <v>PR</v>
          </cell>
          <cell r="E12000" t="str">
            <v>PRY</v>
          </cell>
          <cell r="F12000">
            <v>750</v>
          </cell>
          <cell r="G12000">
            <v>904724</v>
          </cell>
          <cell r="H12000">
            <v>19.82</v>
          </cell>
          <cell r="I12000" t="str">
            <v>L</v>
          </cell>
          <cell r="J12000"/>
        </row>
        <row r="12001">
          <cell r="A12001">
            <v>915346</v>
          </cell>
          <cell r="B12001" t="str">
            <v>HEWITSON NED&amp;HENRY'S SHIRAZ'11/15 750ml</v>
          </cell>
          <cell r="C12001" t="str">
            <v>P</v>
          </cell>
          <cell r="D12001" t="str">
            <v>PR</v>
          </cell>
          <cell r="E12001" t="str">
            <v>PRY</v>
          </cell>
          <cell r="F12001">
            <v>750</v>
          </cell>
          <cell r="G12001">
            <v>915346</v>
          </cell>
          <cell r="H12001">
            <v>11.73</v>
          </cell>
          <cell r="I12001" t="str">
            <v>X</v>
          </cell>
          <cell r="J12001"/>
        </row>
        <row r="12002">
          <cell r="A12002">
            <v>916188</v>
          </cell>
          <cell r="B12002" t="str">
            <v>HEWITSON OLD GARDEN MOURVED'10/13 750ml</v>
          </cell>
          <cell r="C12002" t="str">
            <v>P</v>
          </cell>
          <cell r="D12002" t="str">
            <v>PR</v>
          </cell>
          <cell r="E12002" t="str">
            <v>PRY</v>
          </cell>
          <cell r="F12002">
            <v>750</v>
          </cell>
          <cell r="G12002">
            <v>916188</v>
          </cell>
          <cell r="H12002">
            <v>41.27</v>
          </cell>
          <cell r="I12002" t="str">
            <v>X</v>
          </cell>
          <cell r="J12002"/>
        </row>
        <row r="12003">
          <cell r="A12003">
            <v>949812</v>
          </cell>
          <cell r="B12003" t="str">
            <v>HEWITSON OLD GARDEN MOUVEDRE 750ml</v>
          </cell>
          <cell r="C12003" t="str">
            <v>Y</v>
          </cell>
          <cell r="D12003" t="str">
            <v>YS</v>
          </cell>
          <cell r="E12003" t="str">
            <v>YSE</v>
          </cell>
          <cell r="F12003">
            <v>750</v>
          </cell>
          <cell r="G12003">
            <v>949812</v>
          </cell>
          <cell r="H12003">
            <v>76.5</v>
          </cell>
          <cell r="I12003" t="str">
            <v>S</v>
          </cell>
          <cell r="J12003"/>
        </row>
        <row r="12004">
          <cell r="A12004">
            <v>412288</v>
          </cell>
          <cell r="B12004" t="str">
            <v>HEWITSON SHIRAZ LULU 750ml</v>
          </cell>
          <cell r="C12004" t="str">
            <v>P</v>
          </cell>
          <cell r="D12004" t="str">
            <v>PR</v>
          </cell>
          <cell r="E12004" t="str">
            <v>PRY</v>
          </cell>
          <cell r="F12004">
            <v>750</v>
          </cell>
          <cell r="G12004">
            <v>412288</v>
          </cell>
          <cell r="H12004">
            <v>17.989999999999998</v>
          </cell>
          <cell r="I12004">
            <v>1</v>
          </cell>
          <cell r="J12004"/>
        </row>
        <row r="12005">
          <cell r="A12005">
            <v>474535</v>
          </cell>
          <cell r="B12005" t="str">
            <v>HEWITT CABERNET RUTHERFORD'14/16 750ml</v>
          </cell>
          <cell r="C12005" t="str">
            <v>P</v>
          </cell>
          <cell r="D12005" t="str">
            <v>PL</v>
          </cell>
          <cell r="E12005" t="str">
            <v>PLB</v>
          </cell>
          <cell r="F12005">
            <v>750</v>
          </cell>
          <cell r="G12005">
            <v>474535</v>
          </cell>
          <cell r="H12005">
            <v>129.99</v>
          </cell>
          <cell r="I12005" t="str">
            <v>L</v>
          </cell>
          <cell r="J12005"/>
        </row>
        <row r="12006">
          <cell r="A12006">
            <v>949229</v>
          </cell>
          <cell r="B12006" t="str">
            <v>HEWITT CABERNET SAUVIGNON '01 750ml</v>
          </cell>
          <cell r="C12006" t="str">
            <v>Y</v>
          </cell>
          <cell r="D12006" t="str">
            <v>YS</v>
          </cell>
          <cell r="E12006" t="str">
            <v>YSE</v>
          </cell>
          <cell r="F12006">
            <v>750</v>
          </cell>
          <cell r="G12006">
            <v>949229</v>
          </cell>
          <cell r="H12006">
            <v>126.2</v>
          </cell>
          <cell r="I12006" t="str">
            <v>S</v>
          </cell>
          <cell r="J12006"/>
        </row>
        <row r="12007">
          <cell r="A12007">
            <v>949230</v>
          </cell>
          <cell r="B12007" t="str">
            <v>HEWITT CABERNET SAUVIGNON '04 750ml</v>
          </cell>
          <cell r="C12007" t="str">
            <v>Y</v>
          </cell>
          <cell r="D12007" t="str">
            <v>YS</v>
          </cell>
          <cell r="E12007" t="str">
            <v>YSE</v>
          </cell>
          <cell r="F12007">
            <v>750</v>
          </cell>
          <cell r="G12007">
            <v>949230</v>
          </cell>
          <cell r="H12007">
            <v>113.45</v>
          </cell>
          <cell r="I12007" t="str">
            <v>S</v>
          </cell>
          <cell r="J12007"/>
        </row>
        <row r="12008">
          <cell r="A12008">
            <v>900477</v>
          </cell>
          <cell r="B12008" t="str">
            <v>HEXAMER RIESLING PROPHYR 750ml</v>
          </cell>
          <cell r="C12008" t="str">
            <v>Y</v>
          </cell>
          <cell r="D12008" t="str">
            <v>YS</v>
          </cell>
          <cell r="E12008" t="str">
            <v>YSE</v>
          </cell>
          <cell r="F12008">
            <v>750</v>
          </cell>
          <cell r="G12008">
            <v>900477</v>
          </cell>
          <cell r="H12008">
            <v>22.88</v>
          </cell>
          <cell r="I12008" t="str">
            <v>S</v>
          </cell>
          <cell r="J12008"/>
        </row>
        <row r="12009">
          <cell r="A12009">
            <v>950785</v>
          </cell>
          <cell r="B12009" t="str">
            <v>HEY MALBEC 750ml</v>
          </cell>
          <cell r="C12009" t="str">
            <v>Y</v>
          </cell>
          <cell r="D12009" t="str">
            <v>YS</v>
          </cell>
          <cell r="E12009" t="str">
            <v>YSE</v>
          </cell>
          <cell r="F12009">
            <v>750</v>
          </cell>
          <cell r="G12009">
            <v>950785</v>
          </cell>
          <cell r="H12009">
            <v>20.28</v>
          </cell>
          <cell r="I12009" t="str">
            <v>S</v>
          </cell>
          <cell r="J12009"/>
        </row>
        <row r="12010">
          <cell r="A12010">
            <v>16247</v>
          </cell>
          <cell r="B12010" t="str">
            <v>HIBIKI BLOSSOM HARMONY 700ml</v>
          </cell>
          <cell r="C12010" t="str">
            <v>A</v>
          </cell>
          <cell r="D12010" t="str">
            <v>AW</v>
          </cell>
          <cell r="E12010" t="str">
            <v>AWX</v>
          </cell>
          <cell r="F12010">
            <v>700</v>
          </cell>
          <cell r="G12010">
            <v>16247</v>
          </cell>
          <cell r="H12010">
            <v>159.99</v>
          </cell>
          <cell r="I12010" t="str">
            <v>L</v>
          </cell>
          <cell r="J12010"/>
        </row>
        <row r="12011">
          <cell r="A12011">
            <v>15980</v>
          </cell>
          <cell r="B12011" t="str">
            <v>HIBIKI HARMONY 750ml</v>
          </cell>
          <cell r="C12011" t="str">
            <v>L</v>
          </cell>
          <cell r="D12011" t="str">
            <v>LA</v>
          </cell>
          <cell r="E12011" t="str">
            <v>LAS</v>
          </cell>
          <cell r="F12011">
            <v>750</v>
          </cell>
          <cell r="G12011">
            <v>15980</v>
          </cell>
          <cell r="H12011">
            <v>94.99</v>
          </cell>
          <cell r="I12011" t="str">
            <v>A</v>
          </cell>
          <cell r="J12011"/>
        </row>
        <row r="12012">
          <cell r="A12012">
            <v>949244</v>
          </cell>
          <cell r="B12012" t="str">
            <v>HIBISCUS WHEAT BEER 650ml</v>
          </cell>
          <cell r="C12012" t="str">
            <v>Y</v>
          </cell>
          <cell r="D12012" t="str">
            <v>YS</v>
          </cell>
          <cell r="E12012" t="str">
            <v>YST</v>
          </cell>
          <cell r="F12012">
            <v>650</v>
          </cell>
          <cell r="G12012">
            <v>949244</v>
          </cell>
          <cell r="H12012">
            <v>6.92</v>
          </cell>
          <cell r="I12012" t="str">
            <v>S</v>
          </cell>
          <cell r="J12012"/>
        </row>
        <row r="12013">
          <cell r="A12013">
            <v>951492</v>
          </cell>
          <cell r="B12013" t="str">
            <v>HICKINBOTHAM BROOKS RD SHIRAZ 750ml</v>
          </cell>
          <cell r="C12013" t="str">
            <v>Y</v>
          </cell>
          <cell r="D12013" t="str">
            <v>YS</v>
          </cell>
          <cell r="E12013" t="str">
            <v>YSE</v>
          </cell>
          <cell r="F12013">
            <v>750</v>
          </cell>
          <cell r="G12013">
            <v>951492</v>
          </cell>
          <cell r="H12013">
            <v>74.06</v>
          </cell>
          <cell r="I12013" t="str">
            <v>S</v>
          </cell>
          <cell r="J12013"/>
        </row>
        <row r="12014">
          <cell r="A12014">
            <v>918319</v>
          </cell>
          <cell r="B12014" t="str">
            <v>HICKINBOTHAM THE PEAK CAB SH 2015 750ml</v>
          </cell>
          <cell r="C12014" t="str">
            <v>Y</v>
          </cell>
          <cell r="D12014" t="str">
            <v>YS</v>
          </cell>
          <cell r="E12014" t="str">
            <v>YSE</v>
          </cell>
          <cell r="F12014">
            <v>750</v>
          </cell>
          <cell r="G12014">
            <v>918319</v>
          </cell>
          <cell r="H12014">
            <v>188.85</v>
          </cell>
          <cell r="I12014" t="str">
            <v>S</v>
          </cell>
          <cell r="J12014"/>
        </row>
        <row r="12015">
          <cell r="A12015">
            <v>921174</v>
          </cell>
          <cell r="B12015" t="str">
            <v>HIDALGO EN RAMA MANZANILLA 750ml</v>
          </cell>
          <cell r="C12015" t="str">
            <v>Y</v>
          </cell>
          <cell r="D12015" t="str">
            <v>YS</v>
          </cell>
          <cell r="E12015" t="str">
            <v>YSE</v>
          </cell>
          <cell r="F12015">
            <v>750</v>
          </cell>
          <cell r="G12015">
            <v>921174</v>
          </cell>
          <cell r="H12015">
            <v>27.5</v>
          </cell>
          <cell r="I12015" t="str">
            <v>X</v>
          </cell>
          <cell r="J12015"/>
        </row>
        <row r="12016">
          <cell r="A12016">
            <v>916856</v>
          </cell>
          <cell r="B12016" t="str">
            <v>HIDALGO FARAON OLOROSO 500ml</v>
          </cell>
          <cell r="C12016" t="str">
            <v>E</v>
          </cell>
          <cell r="D12016" t="str">
            <v>EH</v>
          </cell>
          <cell r="E12016" t="str">
            <v>EHX</v>
          </cell>
          <cell r="F12016">
            <v>500</v>
          </cell>
          <cell r="G12016">
            <v>916856</v>
          </cell>
          <cell r="H12016">
            <v>18.420000000000002</v>
          </cell>
          <cell r="I12016" t="str">
            <v>X</v>
          </cell>
          <cell r="J12016"/>
        </row>
        <row r="12017">
          <cell r="A12017">
            <v>913056</v>
          </cell>
          <cell r="B12017" t="str">
            <v>HIDALGO LA GITANA MANZANILLA 500ml</v>
          </cell>
          <cell r="C12017" t="str">
            <v>E</v>
          </cell>
          <cell r="D12017" t="str">
            <v>EH</v>
          </cell>
          <cell r="E12017" t="str">
            <v>EHD</v>
          </cell>
          <cell r="F12017">
            <v>500</v>
          </cell>
          <cell r="G12017">
            <v>913056</v>
          </cell>
          <cell r="H12017">
            <v>14.35</v>
          </cell>
          <cell r="I12017" t="str">
            <v>X</v>
          </cell>
          <cell r="J12017"/>
        </row>
        <row r="12018">
          <cell r="A12018">
            <v>916855</v>
          </cell>
          <cell r="B12018" t="str">
            <v>HIDALGO NAPOLEON AMONTILLADO 500ml</v>
          </cell>
          <cell r="C12018" t="str">
            <v>E</v>
          </cell>
          <cell r="D12018" t="str">
            <v>EH</v>
          </cell>
          <cell r="E12018" t="str">
            <v>EHX</v>
          </cell>
          <cell r="F12018">
            <v>500</v>
          </cell>
          <cell r="G12018">
            <v>916855</v>
          </cell>
          <cell r="H12018">
            <v>18.420000000000002</v>
          </cell>
          <cell r="I12018" t="str">
            <v>X</v>
          </cell>
          <cell r="J12018"/>
        </row>
        <row r="12019">
          <cell r="A12019">
            <v>901272</v>
          </cell>
          <cell r="B12019" t="str">
            <v>HIDDEN CELLARS ZIN OV MENDO 4P 750ml</v>
          </cell>
          <cell r="C12019" t="str">
            <v>Y</v>
          </cell>
          <cell r="D12019" t="str">
            <v>YS</v>
          </cell>
          <cell r="E12019" t="str">
            <v>YSE</v>
          </cell>
          <cell r="F12019">
            <v>750</v>
          </cell>
          <cell r="G12019">
            <v>901272</v>
          </cell>
          <cell r="H12019">
            <v>15.68</v>
          </cell>
          <cell r="I12019" t="str">
            <v>S</v>
          </cell>
          <cell r="J12019"/>
        </row>
        <row r="12020">
          <cell r="A12020">
            <v>954387</v>
          </cell>
          <cell r="B12020" t="str">
            <v>HIDDEN LEGEND PURE HONEY MEAD 750ml</v>
          </cell>
          <cell r="C12020" t="str">
            <v>Y</v>
          </cell>
          <cell r="D12020" t="str">
            <v>YS</v>
          </cell>
          <cell r="E12020" t="str">
            <v>YSE</v>
          </cell>
          <cell r="F12020">
            <v>750</v>
          </cell>
          <cell r="G12020">
            <v>954387</v>
          </cell>
          <cell r="H12020">
            <v>19.059999999999999</v>
          </cell>
          <cell r="I12020" t="str">
            <v>S</v>
          </cell>
          <cell r="J12020"/>
        </row>
        <row r="12021">
          <cell r="A12021">
            <v>954388</v>
          </cell>
          <cell r="B12021" t="str">
            <v>HIDDEN LEGEND THE KINGS MEAD 750ml</v>
          </cell>
          <cell r="C12021" t="str">
            <v>Y</v>
          </cell>
          <cell r="D12021" t="str">
            <v>YS</v>
          </cell>
          <cell r="E12021" t="str">
            <v>YSE</v>
          </cell>
          <cell r="F12021">
            <v>750</v>
          </cell>
          <cell r="G12021">
            <v>954388</v>
          </cell>
          <cell r="H12021">
            <v>19.059999999999999</v>
          </cell>
          <cell r="I12021" t="str">
            <v>S</v>
          </cell>
          <cell r="J12021"/>
        </row>
        <row r="12022">
          <cell r="A12022">
            <v>954386</v>
          </cell>
          <cell r="B12022" t="str">
            <v>HIDDEN LEGEND WILD ELDERBERRY MEAD 750ml</v>
          </cell>
          <cell r="C12022" t="str">
            <v>Y</v>
          </cell>
          <cell r="D12022" t="str">
            <v>YS</v>
          </cell>
          <cell r="E12022" t="str">
            <v>YSE</v>
          </cell>
          <cell r="F12022">
            <v>750</v>
          </cell>
          <cell r="G12022">
            <v>954386</v>
          </cell>
          <cell r="H12022">
            <v>20.059999999999999</v>
          </cell>
          <cell r="I12022" t="str">
            <v>S</v>
          </cell>
          <cell r="J12022"/>
        </row>
        <row r="12023">
          <cell r="A12023">
            <v>919220</v>
          </cell>
          <cell r="B12023" t="str">
            <v>HIDDEN TERRACE SYRAH 750ml</v>
          </cell>
          <cell r="C12023" t="str">
            <v>Y</v>
          </cell>
          <cell r="D12023" t="str">
            <v>YS</v>
          </cell>
          <cell r="E12023" t="str">
            <v>YSE</v>
          </cell>
          <cell r="F12023">
            <v>750</v>
          </cell>
          <cell r="G12023">
            <v>919220</v>
          </cell>
          <cell r="H12023">
            <v>45.11</v>
          </cell>
          <cell r="I12023" t="str">
            <v>S</v>
          </cell>
          <cell r="J12023"/>
        </row>
        <row r="12024">
          <cell r="A12024">
            <v>951842</v>
          </cell>
          <cell r="B12024" t="str">
            <v>HIDEYOSHI LE CHAMTE CABONATED SAK 281 ml</v>
          </cell>
          <cell r="C12024" t="str">
            <v>Y</v>
          </cell>
          <cell r="D12024" t="str">
            <v>YS</v>
          </cell>
          <cell r="E12024" t="str">
            <v>YSE</v>
          </cell>
          <cell r="F12024">
            <v>281</v>
          </cell>
          <cell r="G12024">
            <v>951842</v>
          </cell>
          <cell r="H12024">
            <v>15.29</v>
          </cell>
          <cell r="I12024" t="str">
            <v>S</v>
          </cell>
          <cell r="J12024"/>
        </row>
        <row r="12025">
          <cell r="A12025">
            <v>949981</v>
          </cell>
          <cell r="B12025" t="str">
            <v>HIGH FIVE CHARD KEG 20000ml</v>
          </cell>
          <cell r="C12025" t="str">
            <v>Y</v>
          </cell>
          <cell r="D12025" t="str">
            <v>YS</v>
          </cell>
          <cell r="E12025" t="str">
            <v>YSE</v>
          </cell>
          <cell r="F12025">
            <v>20000</v>
          </cell>
          <cell r="G12025">
            <v>949981</v>
          </cell>
          <cell r="H12025">
            <v>297.89</v>
          </cell>
          <cell r="I12025" t="str">
            <v>X</v>
          </cell>
          <cell r="J12025"/>
        </row>
        <row r="12026">
          <cell r="A12026">
            <v>909718</v>
          </cell>
          <cell r="B12026" t="str">
            <v>HIGH FLYER SYRAH 07 750ml</v>
          </cell>
          <cell r="C12026" t="str">
            <v>Y</v>
          </cell>
          <cell r="D12026" t="str">
            <v>YS</v>
          </cell>
          <cell r="E12026" t="str">
            <v>YSE</v>
          </cell>
          <cell r="F12026">
            <v>750</v>
          </cell>
          <cell r="G12026">
            <v>909718</v>
          </cell>
          <cell r="H12026">
            <v>40.65</v>
          </cell>
          <cell r="I12026" t="str">
            <v>S</v>
          </cell>
          <cell r="J12026"/>
        </row>
        <row r="12027">
          <cell r="A12027">
            <v>922329</v>
          </cell>
          <cell r="B12027" t="str">
            <v>HIGH NOON GRAPEFRUIT 355ml</v>
          </cell>
          <cell r="C12027" t="str">
            <v>Y</v>
          </cell>
          <cell r="D12027" t="str">
            <v>YS</v>
          </cell>
          <cell r="E12027" t="str">
            <v>YSE</v>
          </cell>
          <cell r="F12027">
            <v>355</v>
          </cell>
          <cell r="G12027">
            <v>922329</v>
          </cell>
          <cell r="H12027">
            <v>2.75</v>
          </cell>
          <cell r="I12027" t="str">
            <v>S</v>
          </cell>
          <cell r="J12027"/>
        </row>
        <row r="12028">
          <cell r="A12028">
            <v>61207</v>
          </cell>
          <cell r="B12028" t="str">
            <v>HIGH NOON LIME 355ml</v>
          </cell>
          <cell r="C12028" t="str">
            <v>C</v>
          </cell>
          <cell r="D12028" t="str">
            <v>CW</v>
          </cell>
          <cell r="E12028" t="str">
            <v>CWU</v>
          </cell>
          <cell r="F12028">
            <v>355</v>
          </cell>
          <cell r="G12028">
            <v>61207</v>
          </cell>
          <cell r="H12028">
            <v>2.75</v>
          </cell>
          <cell r="I12028">
            <v>1</v>
          </cell>
          <cell r="J12028"/>
        </row>
        <row r="12029">
          <cell r="A12029">
            <v>923939</v>
          </cell>
          <cell r="B12029" t="str">
            <v>HIGH NOON LTO POOL PACK 355ml</v>
          </cell>
          <cell r="C12029" t="str">
            <v>Y</v>
          </cell>
          <cell r="D12029" t="str">
            <v>YS</v>
          </cell>
          <cell r="E12029" t="str">
            <v>YSA</v>
          </cell>
          <cell r="F12029">
            <v>355</v>
          </cell>
          <cell r="G12029">
            <v>923939</v>
          </cell>
          <cell r="H12029">
            <v>2.25</v>
          </cell>
          <cell r="I12029" t="str">
            <v>S</v>
          </cell>
          <cell r="J12029"/>
        </row>
        <row r="12030">
          <cell r="A12030">
            <v>923940</v>
          </cell>
          <cell r="B12030" t="str">
            <v>HIGH NOON PASSIONFRUIT 355ml</v>
          </cell>
          <cell r="C12030" t="str">
            <v>Y</v>
          </cell>
          <cell r="D12030" t="str">
            <v>YS</v>
          </cell>
          <cell r="E12030" t="str">
            <v>YSA</v>
          </cell>
          <cell r="F12030">
            <v>355</v>
          </cell>
          <cell r="G12030">
            <v>923940</v>
          </cell>
          <cell r="H12030">
            <v>2.75</v>
          </cell>
          <cell r="I12030" t="str">
            <v>S</v>
          </cell>
          <cell r="J12030"/>
        </row>
        <row r="12031">
          <cell r="A12031">
            <v>61208</v>
          </cell>
          <cell r="B12031" t="str">
            <v>HIGH NOON PEACH 355ml</v>
          </cell>
          <cell r="C12031" t="str">
            <v>C</v>
          </cell>
          <cell r="D12031" t="str">
            <v>CW</v>
          </cell>
          <cell r="E12031" t="str">
            <v>CWU</v>
          </cell>
          <cell r="F12031">
            <v>355</v>
          </cell>
          <cell r="G12031">
            <v>61208</v>
          </cell>
          <cell r="H12031">
            <v>2.75</v>
          </cell>
          <cell r="I12031">
            <v>1</v>
          </cell>
          <cell r="J12031"/>
        </row>
        <row r="12032">
          <cell r="A12032">
            <v>61204</v>
          </cell>
          <cell r="B12032" t="str">
            <v>HIGH NOON PINEAPPLE 355 ml</v>
          </cell>
          <cell r="C12032" t="str">
            <v>C</v>
          </cell>
          <cell r="D12032" t="str">
            <v>CW</v>
          </cell>
          <cell r="E12032" t="str">
            <v>CWU</v>
          </cell>
          <cell r="F12032">
            <v>355</v>
          </cell>
          <cell r="G12032">
            <v>61204</v>
          </cell>
          <cell r="H12032">
            <v>2.75</v>
          </cell>
          <cell r="I12032">
            <v>1</v>
          </cell>
          <cell r="J12032"/>
        </row>
        <row r="12033">
          <cell r="A12033">
            <v>100995</v>
          </cell>
          <cell r="B12033" t="str">
            <v>HIGH NOON VARIETY PACK 355ml</v>
          </cell>
          <cell r="C12033" t="str">
            <v>Y</v>
          </cell>
          <cell r="D12033" t="str">
            <v>YS</v>
          </cell>
          <cell r="E12033" t="str">
            <v>YSE</v>
          </cell>
          <cell r="F12033">
            <v>355</v>
          </cell>
          <cell r="G12033">
            <v>100995</v>
          </cell>
          <cell r="H12033">
            <v>2.25</v>
          </cell>
          <cell r="I12033" t="str">
            <v>S</v>
          </cell>
          <cell r="J12033"/>
        </row>
        <row r="12034">
          <cell r="A12034">
            <v>61206</v>
          </cell>
          <cell r="B12034" t="str">
            <v>HIGH NOON WATERMELON 355 ml</v>
          </cell>
          <cell r="C12034" t="str">
            <v>C</v>
          </cell>
          <cell r="D12034" t="str">
            <v>CW</v>
          </cell>
          <cell r="E12034" t="str">
            <v>CWU</v>
          </cell>
          <cell r="F12034">
            <v>355</v>
          </cell>
          <cell r="G12034">
            <v>61206</v>
          </cell>
          <cell r="H12034">
            <v>2.75</v>
          </cell>
          <cell r="I12034" t="str">
            <v>S</v>
          </cell>
          <cell r="J12034"/>
        </row>
        <row r="12035">
          <cell r="A12035">
            <v>922188</v>
          </cell>
          <cell r="B12035" t="str">
            <v>HIGH PLAINS BLENDED RYE WHISKEY 750ml</v>
          </cell>
          <cell r="C12035" t="str">
            <v>A</v>
          </cell>
          <cell r="D12035" t="str">
            <v>AW</v>
          </cell>
          <cell r="E12035" t="str">
            <v>AWE</v>
          </cell>
          <cell r="F12035">
            <v>750</v>
          </cell>
          <cell r="G12035">
            <v>922188</v>
          </cell>
          <cell r="H12035">
            <v>71.13</v>
          </cell>
          <cell r="I12035" t="str">
            <v>D</v>
          </cell>
          <cell r="J12035"/>
        </row>
        <row r="12036">
          <cell r="A12036">
            <v>10941</v>
          </cell>
          <cell r="B12036" t="str">
            <v>HIGH RIDGE CANADIAN WHISKY 750ml</v>
          </cell>
          <cell r="C12036" t="str">
            <v>A</v>
          </cell>
          <cell r="D12036" t="str">
            <v>AW</v>
          </cell>
          <cell r="E12036" t="str">
            <v>AWB</v>
          </cell>
          <cell r="F12036">
            <v>750</v>
          </cell>
          <cell r="G12036">
            <v>10941</v>
          </cell>
          <cell r="H12036">
            <v>19.989999999999998</v>
          </cell>
          <cell r="I12036">
            <v>1</v>
          </cell>
          <cell r="J12036"/>
        </row>
        <row r="12037">
          <cell r="A12037">
            <v>949979</v>
          </cell>
          <cell r="B12037" t="str">
            <v>HIGH VALLEY VINY SAUV BL 750ml</v>
          </cell>
          <cell r="C12037" t="str">
            <v>Y</v>
          </cell>
          <cell r="D12037" t="str">
            <v>YS</v>
          </cell>
          <cell r="E12037" t="str">
            <v>YSE</v>
          </cell>
          <cell r="F12037">
            <v>750</v>
          </cell>
          <cell r="G12037">
            <v>949979</v>
          </cell>
          <cell r="H12037">
            <v>9.67</v>
          </cell>
          <cell r="I12037" t="str">
            <v>S</v>
          </cell>
          <cell r="J12037"/>
        </row>
        <row r="12038">
          <cell r="A12038">
            <v>901601</v>
          </cell>
          <cell r="B12038" t="str">
            <v>HIGH WEST 12 YEAR RYE WHISKEY 375ml</v>
          </cell>
          <cell r="C12038" t="str">
            <v>Y</v>
          </cell>
          <cell r="D12038" t="str">
            <v>YS</v>
          </cell>
          <cell r="E12038" t="str">
            <v>YSA</v>
          </cell>
          <cell r="F12038">
            <v>375</v>
          </cell>
          <cell r="G12038">
            <v>901601</v>
          </cell>
          <cell r="H12038">
            <v>50.53</v>
          </cell>
          <cell r="I12038" t="str">
            <v>U</v>
          </cell>
          <cell r="J12038"/>
        </row>
        <row r="12039">
          <cell r="A12039">
            <v>922953</v>
          </cell>
          <cell r="B12039" t="str">
            <v>HIGH WEST 14 YR BARREL SLCT ARMAGN 750ml</v>
          </cell>
          <cell r="C12039" t="str">
            <v>Y</v>
          </cell>
          <cell r="D12039" t="str">
            <v>YS</v>
          </cell>
          <cell r="E12039" t="str">
            <v>YSA</v>
          </cell>
          <cell r="F12039">
            <v>750</v>
          </cell>
          <cell r="G12039">
            <v>922953</v>
          </cell>
          <cell r="H12039">
            <v>124.99</v>
          </cell>
          <cell r="I12039" t="str">
            <v>U</v>
          </cell>
          <cell r="J12039"/>
        </row>
        <row r="12040">
          <cell r="A12040">
            <v>27041</v>
          </cell>
          <cell r="B12040" t="str">
            <v>HIGH WEST A MIDWINTER NIGHTS DRAM 750ml</v>
          </cell>
          <cell r="C12040" t="str">
            <v>L</v>
          </cell>
          <cell r="D12040" t="str">
            <v>LA</v>
          </cell>
          <cell r="E12040" t="str">
            <v>LAS</v>
          </cell>
          <cell r="F12040">
            <v>750</v>
          </cell>
          <cell r="G12040">
            <v>27041</v>
          </cell>
          <cell r="H12040">
            <v>124.99</v>
          </cell>
          <cell r="I12040" t="str">
            <v>A</v>
          </cell>
          <cell r="J12040"/>
        </row>
        <row r="12041">
          <cell r="A12041">
            <v>923199</v>
          </cell>
          <cell r="B12041" t="str">
            <v>HIGH WEST AM PRAIRIE MALBEC BARREL 750ml</v>
          </cell>
          <cell r="C12041" t="str">
            <v>L</v>
          </cell>
          <cell r="D12041" t="str">
            <v>LA</v>
          </cell>
          <cell r="E12041" t="str">
            <v>LAS</v>
          </cell>
          <cell r="F12041">
            <v>750</v>
          </cell>
          <cell r="G12041">
            <v>923199</v>
          </cell>
          <cell r="H12041">
            <v>49.99</v>
          </cell>
          <cell r="I12041" t="str">
            <v>X</v>
          </cell>
          <cell r="J12041"/>
        </row>
        <row r="12042">
          <cell r="A12042">
            <v>923200</v>
          </cell>
          <cell r="B12042" t="str">
            <v>HIGH WEST AM PRAIRIE WHITE PORT BAR750ml</v>
          </cell>
          <cell r="C12042" t="str">
            <v>L</v>
          </cell>
          <cell r="D12042" t="str">
            <v>LA</v>
          </cell>
          <cell r="E12042" t="str">
            <v>LAS</v>
          </cell>
          <cell r="F12042">
            <v>750</v>
          </cell>
          <cell r="G12042">
            <v>923200</v>
          </cell>
          <cell r="H12042">
            <v>49.99</v>
          </cell>
          <cell r="I12042" t="str">
            <v>A</v>
          </cell>
          <cell r="J12042"/>
        </row>
        <row r="12043">
          <cell r="A12043">
            <v>74726</v>
          </cell>
          <cell r="B12043" t="str">
            <v>HIGH WEST BARRELED BOULEVARDIER 750ml</v>
          </cell>
          <cell r="C12043" t="str">
            <v>A</v>
          </cell>
          <cell r="D12043" t="str">
            <v>AW</v>
          </cell>
          <cell r="E12043" t="str">
            <v>AWT</v>
          </cell>
          <cell r="F12043">
            <v>750</v>
          </cell>
          <cell r="G12043">
            <v>74726</v>
          </cell>
          <cell r="H12043">
            <v>49.99</v>
          </cell>
          <cell r="I12043" t="str">
            <v>X</v>
          </cell>
          <cell r="J12043"/>
        </row>
        <row r="12044">
          <cell r="A12044">
            <v>901774</v>
          </cell>
          <cell r="B12044" t="str">
            <v>HIGH WEST BLUE SKY RANCH RYE 375ml</v>
          </cell>
          <cell r="C12044" t="str">
            <v>Y</v>
          </cell>
          <cell r="D12044" t="str">
            <v>YS</v>
          </cell>
          <cell r="E12044" t="str">
            <v>YSA</v>
          </cell>
          <cell r="F12044">
            <v>375</v>
          </cell>
          <cell r="G12044">
            <v>901774</v>
          </cell>
          <cell r="H12044">
            <v>30.35</v>
          </cell>
          <cell r="I12044" t="str">
            <v>U</v>
          </cell>
          <cell r="J12044"/>
        </row>
        <row r="12045">
          <cell r="A12045">
            <v>18604</v>
          </cell>
          <cell r="B12045" t="str">
            <v>HIGH WEST BOURBON 750ml</v>
          </cell>
          <cell r="C12045" t="str">
            <v>A</v>
          </cell>
          <cell r="D12045" t="str">
            <v>AW</v>
          </cell>
          <cell r="E12045" t="str">
            <v>AWH</v>
          </cell>
          <cell r="F12045">
            <v>750</v>
          </cell>
          <cell r="G12045">
            <v>18604</v>
          </cell>
          <cell r="H12045">
            <v>37.99</v>
          </cell>
          <cell r="I12045">
            <v>1</v>
          </cell>
          <cell r="J12045"/>
        </row>
        <row r="12046">
          <cell r="A12046">
            <v>18605</v>
          </cell>
          <cell r="B12046" t="str">
            <v>HIGH WEST BOURBON 1750ml</v>
          </cell>
          <cell r="C12046" t="str">
            <v>A</v>
          </cell>
          <cell r="D12046" t="str">
            <v>AW</v>
          </cell>
          <cell r="E12046" t="str">
            <v>AWH</v>
          </cell>
          <cell r="F12046">
            <v>1750</v>
          </cell>
          <cell r="G12046">
            <v>18605</v>
          </cell>
          <cell r="H12046">
            <v>75.989999999999995</v>
          </cell>
          <cell r="I12046">
            <v>1</v>
          </cell>
          <cell r="J12046"/>
        </row>
        <row r="12047">
          <cell r="A12047">
            <v>18603</v>
          </cell>
          <cell r="B12047" t="str">
            <v>HIGH WEST BOURBON 375 ml</v>
          </cell>
          <cell r="C12047" t="str">
            <v>A</v>
          </cell>
          <cell r="D12047" t="str">
            <v>AW</v>
          </cell>
          <cell r="E12047" t="str">
            <v>AWH</v>
          </cell>
          <cell r="F12047">
            <v>375</v>
          </cell>
          <cell r="G12047">
            <v>18603</v>
          </cell>
          <cell r="H12047">
            <v>22.99</v>
          </cell>
          <cell r="I12047">
            <v>1</v>
          </cell>
          <cell r="J12047"/>
        </row>
        <row r="12048">
          <cell r="A12048">
            <v>27505</v>
          </cell>
          <cell r="B12048" t="str">
            <v>HIGH WEST BOURYE WHISKEY 750ml</v>
          </cell>
          <cell r="C12048" t="str">
            <v>A</v>
          </cell>
          <cell r="D12048" t="str">
            <v>AW</v>
          </cell>
          <cell r="E12048" t="str">
            <v>AWE</v>
          </cell>
          <cell r="F12048">
            <v>750</v>
          </cell>
          <cell r="G12048">
            <v>27505</v>
          </cell>
          <cell r="H12048">
            <v>124.99</v>
          </cell>
          <cell r="I12048" t="str">
            <v>U</v>
          </cell>
          <cell r="J12048"/>
        </row>
        <row r="12049">
          <cell r="A12049">
            <v>27523</v>
          </cell>
          <cell r="B12049" t="str">
            <v>HIGH WEST CAMPFIRE BLENDED WHISKE 750ml</v>
          </cell>
          <cell r="C12049" t="str">
            <v>L</v>
          </cell>
          <cell r="D12049" t="str">
            <v>LA</v>
          </cell>
          <cell r="E12049" t="str">
            <v>LAS</v>
          </cell>
          <cell r="F12049">
            <v>750</v>
          </cell>
          <cell r="G12049">
            <v>27523</v>
          </cell>
          <cell r="H12049">
            <v>79.989999999999995</v>
          </cell>
          <cell r="I12049" t="str">
            <v>L</v>
          </cell>
          <cell r="J12049"/>
        </row>
        <row r="12050">
          <cell r="A12050">
            <v>101587</v>
          </cell>
          <cell r="B12050" t="str">
            <v>HIGH WEST CLASSIC FROM WEST 2PK 375ml</v>
          </cell>
          <cell r="C12050" t="str">
            <v>Y</v>
          </cell>
          <cell r="D12050" t="str">
            <v>YG</v>
          </cell>
          <cell r="E12050" t="str">
            <v>YGA</v>
          </cell>
          <cell r="F12050">
            <v>375</v>
          </cell>
          <cell r="G12050">
            <v>101587</v>
          </cell>
          <cell r="H12050">
            <v>50.06</v>
          </cell>
          <cell r="I12050" t="str">
            <v>D</v>
          </cell>
          <cell r="J12050"/>
        </row>
        <row r="12051">
          <cell r="A12051">
            <v>26143</v>
          </cell>
          <cell r="B12051" t="str">
            <v>HIGH WEST DOUBLE RYE 1750ml</v>
          </cell>
          <cell r="C12051" t="str">
            <v>A</v>
          </cell>
          <cell r="D12051" t="str">
            <v>AW</v>
          </cell>
          <cell r="E12051" t="str">
            <v>AWU</v>
          </cell>
          <cell r="F12051">
            <v>1750</v>
          </cell>
          <cell r="G12051">
            <v>26143</v>
          </cell>
          <cell r="H12051">
            <v>75.989999999999995</v>
          </cell>
          <cell r="I12051">
            <v>1</v>
          </cell>
          <cell r="J12051"/>
        </row>
        <row r="12052">
          <cell r="A12052">
            <v>921563</v>
          </cell>
          <cell r="B12052" t="str">
            <v>HIGH WEST DOUBLE RYE OLOROSO BARRE 750ml</v>
          </cell>
          <cell r="C12052" t="str">
            <v>L</v>
          </cell>
          <cell r="D12052" t="str">
            <v>LA</v>
          </cell>
          <cell r="E12052" t="str">
            <v>LAS</v>
          </cell>
          <cell r="F12052">
            <v>750</v>
          </cell>
          <cell r="G12052">
            <v>921563</v>
          </cell>
          <cell r="H12052">
            <v>69.989999999999995</v>
          </cell>
          <cell r="I12052" t="str">
            <v>A</v>
          </cell>
          <cell r="J12052"/>
        </row>
        <row r="12053">
          <cell r="A12053">
            <v>27218</v>
          </cell>
          <cell r="B12053" t="str">
            <v>HIGH WEST DOUBLE RYE PORT BARREL S 750ml</v>
          </cell>
          <cell r="C12053" t="str">
            <v>Y</v>
          </cell>
          <cell r="D12053" t="str">
            <v>YS</v>
          </cell>
          <cell r="E12053" t="str">
            <v>YSA</v>
          </cell>
          <cell r="F12053">
            <v>750</v>
          </cell>
          <cell r="G12053">
            <v>27218</v>
          </cell>
          <cell r="H12053">
            <v>50.13</v>
          </cell>
          <cell r="I12053" t="str">
            <v>U</v>
          </cell>
          <cell r="J12053"/>
        </row>
        <row r="12054">
          <cell r="A12054">
            <v>923198</v>
          </cell>
          <cell r="B12054" t="str">
            <v>HIGH WEST DOUBLE RYE SCOTCH BARREL 750ml</v>
          </cell>
          <cell r="C12054" t="str">
            <v>A</v>
          </cell>
          <cell r="D12054" t="str">
            <v>AW</v>
          </cell>
          <cell r="E12054" t="str">
            <v>AWU</v>
          </cell>
          <cell r="F12054">
            <v>750</v>
          </cell>
          <cell r="G12054">
            <v>923198</v>
          </cell>
          <cell r="H12054">
            <v>49.99</v>
          </cell>
          <cell r="I12054" t="str">
            <v>X</v>
          </cell>
          <cell r="J12054"/>
        </row>
        <row r="12055">
          <cell r="A12055">
            <v>921562</v>
          </cell>
          <cell r="B12055" t="str">
            <v>HIGH WEST DOUBLE RYE SHERRY BARREL 750ml</v>
          </cell>
          <cell r="C12055" t="str">
            <v>L</v>
          </cell>
          <cell r="D12055" t="str">
            <v>LA</v>
          </cell>
          <cell r="E12055" t="str">
            <v>LAS</v>
          </cell>
          <cell r="F12055">
            <v>750</v>
          </cell>
          <cell r="G12055">
            <v>921562</v>
          </cell>
          <cell r="H12055">
            <v>50.13</v>
          </cell>
          <cell r="I12055" t="str">
            <v>X</v>
          </cell>
          <cell r="J12055"/>
        </row>
        <row r="12056">
          <cell r="A12056">
            <v>921564</v>
          </cell>
          <cell r="B12056" t="str">
            <v>HIGH WEST DOUBLE RYE SP BRANDY BRL 750ml</v>
          </cell>
          <cell r="C12056" t="str">
            <v>L</v>
          </cell>
          <cell r="D12056" t="str">
            <v>LA</v>
          </cell>
          <cell r="E12056" t="str">
            <v>LAS</v>
          </cell>
          <cell r="F12056">
            <v>750</v>
          </cell>
          <cell r="G12056">
            <v>921564</v>
          </cell>
          <cell r="H12056">
            <v>69.989999999999995</v>
          </cell>
          <cell r="I12056" t="str">
            <v>A</v>
          </cell>
          <cell r="J12056"/>
        </row>
        <row r="12057">
          <cell r="A12057">
            <v>27040</v>
          </cell>
          <cell r="B12057" t="str">
            <v>HIGH WEST DOUBLE RYE WHISKEY 750ml</v>
          </cell>
          <cell r="C12057" t="str">
            <v>A</v>
          </cell>
          <cell r="D12057" t="str">
            <v>AW</v>
          </cell>
          <cell r="E12057" t="str">
            <v>AWU</v>
          </cell>
          <cell r="F12057">
            <v>750</v>
          </cell>
          <cell r="G12057">
            <v>27040</v>
          </cell>
          <cell r="H12057">
            <v>37.99</v>
          </cell>
          <cell r="I12057">
            <v>1</v>
          </cell>
          <cell r="J12057"/>
        </row>
        <row r="12058">
          <cell r="A12058">
            <v>27039</v>
          </cell>
          <cell r="B12058" t="str">
            <v>HIGH WEST DOUBLE RYE WHISKEY 375 ml</v>
          </cell>
          <cell r="C12058" t="str">
            <v>A</v>
          </cell>
          <cell r="D12058" t="str">
            <v>AW</v>
          </cell>
          <cell r="E12058" t="str">
            <v>AWU</v>
          </cell>
          <cell r="F12058">
            <v>375</v>
          </cell>
          <cell r="G12058">
            <v>27039</v>
          </cell>
          <cell r="H12058">
            <v>22.99</v>
          </cell>
          <cell r="I12058">
            <v>1</v>
          </cell>
          <cell r="J12058"/>
        </row>
        <row r="12059">
          <cell r="A12059">
            <v>902693</v>
          </cell>
          <cell r="B12059" t="str">
            <v>HIGH WEST HIGH COUNTRY SINGLE MALT 750ml</v>
          </cell>
          <cell r="C12059" t="str">
            <v>A</v>
          </cell>
          <cell r="D12059" t="str">
            <v>AW</v>
          </cell>
          <cell r="E12059" t="str">
            <v>AWW</v>
          </cell>
          <cell r="F12059">
            <v>750</v>
          </cell>
          <cell r="G12059">
            <v>902693</v>
          </cell>
          <cell r="H12059">
            <v>79.989999999999995</v>
          </cell>
          <cell r="I12059" t="str">
            <v>D</v>
          </cell>
          <cell r="J12059"/>
        </row>
        <row r="12060">
          <cell r="A12060">
            <v>27283</v>
          </cell>
          <cell r="B12060" t="str">
            <v>HIGH WEST LIGHT WHISKEY 14YR 750ml</v>
          </cell>
          <cell r="C12060" t="str">
            <v>Y</v>
          </cell>
          <cell r="D12060" t="str">
            <v>YS</v>
          </cell>
          <cell r="E12060" t="str">
            <v>YSA</v>
          </cell>
          <cell r="F12060">
            <v>750</v>
          </cell>
          <cell r="G12060">
            <v>27283</v>
          </cell>
          <cell r="H12060">
            <v>99.99</v>
          </cell>
          <cell r="I12060" t="str">
            <v>U</v>
          </cell>
          <cell r="J12060"/>
        </row>
        <row r="12061">
          <cell r="A12061">
            <v>41750</v>
          </cell>
          <cell r="B12061" t="str">
            <v>HIGH WEST PEACH VODKA 7000 750ml</v>
          </cell>
          <cell r="C12061" t="str">
            <v>A</v>
          </cell>
          <cell r="D12061" t="str">
            <v>AD</v>
          </cell>
          <cell r="E12061" t="str">
            <v>ADM</v>
          </cell>
          <cell r="F12061">
            <v>750</v>
          </cell>
          <cell r="G12061">
            <v>41750</v>
          </cell>
          <cell r="H12061">
            <v>36.380000000000003</v>
          </cell>
          <cell r="I12061" t="str">
            <v>U</v>
          </cell>
          <cell r="J12061"/>
        </row>
        <row r="12062">
          <cell r="A12062">
            <v>921565</v>
          </cell>
          <cell r="B12062" t="str">
            <v>HIGH WEST PRAIRIE AQUAVIT BARREL 750ml</v>
          </cell>
          <cell r="C12062" t="str">
            <v>L</v>
          </cell>
          <cell r="D12062" t="str">
            <v>LA</v>
          </cell>
          <cell r="E12062" t="str">
            <v>LAS</v>
          </cell>
          <cell r="F12062">
            <v>750</v>
          </cell>
          <cell r="G12062">
            <v>921565</v>
          </cell>
          <cell r="H12062">
            <v>50.13</v>
          </cell>
          <cell r="I12062" t="str">
            <v>X</v>
          </cell>
          <cell r="J12062"/>
        </row>
        <row r="12063">
          <cell r="A12063">
            <v>27093</v>
          </cell>
          <cell r="B12063" t="str">
            <v>HIGH WEST RENDEZVOUS RYE WHISK 375ml</v>
          </cell>
          <cell r="C12063" t="str">
            <v>A</v>
          </cell>
          <cell r="D12063" t="str">
            <v>AW</v>
          </cell>
          <cell r="E12063" t="str">
            <v>AWU</v>
          </cell>
          <cell r="F12063">
            <v>375</v>
          </cell>
          <cell r="G12063">
            <v>27093</v>
          </cell>
          <cell r="H12063">
            <v>33.99</v>
          </cell>
          <cell r="I12063" t="str">
            <v>D</v>
          </cell>
          <cell r="J12063"/>
        </row>
        <row r="12064">
          <cell r="A12064">
            <v>27094</v>
          </cell>
          <cell r="B12064" t="str">
            <v>HIGH WEST RENDEZVOUS RYE WHISK 750ml</v>
          </cell>
          <cell r="C12064" t="str">
            <v>A</v>
          </cell>
          <cell r="D12064" t="str">
            <v>AW</v>
          </cell>
          <cell r="E12064" t="str">
            <v>AWU</v>
          </cell>
          <cell r="F12064">
            <v>750</v>
          </cell>
          <cell r="G12064">
            <v>27094</v>
          </cell>
          <cell r="H12064">
            <v>79.989999999999995</v>
          </cell>
          <cell r="I12064">
            <v>1</v>
          </cell>
          <cell r="J12064"/>
        </row>
        <row r="12065">
          <cell r="A12065">
            <v>27217</v>
          </cell>
          <cell r="B12065" t="str">
            <v>HIGH WEST RENDEZVOUSRYE BARREL SE 750ml</v>
          </cell>
          <cell r="C12065" t="str">
            <v>Y</v>
          </cell>
          <cell r="D12065" t="str">
            <v>YS</v>
          </cell>
          <cell r="E12065" t="str">
            <v>YSA</v>
          </cell>
          <cell r="F12065">
            <v>750</v>
          </cell>
          <cell r="G12065">
            <v>27217</v>
          </cell>
          <cell r="H12065">
            <v>79.989999999999995</v>
          </cell>
          <cell r="I12065" t="str">
            <v>U</v>
          </cell>
          <cell r="J12065"/>
        </row>
        <row r="12066">
          <cell r="A12066">
            <v>27118</v>
          </cell>
          <cell r="B12066" t="str">
            <v>HIGH WEST ROCKY MOUNTAIN RYE 16YR 750ml</v>
          </cell>
          <cell r="C12066" t="str">
            <v>Y</v>
          </cell>
          <cell r="D12066" t="str">
            <v>YS</v>
          </cell>
          <cell r="E12066" t="str">
            <v>YSA</v>
          </cell>
          <cell r="F12066">
            <v>750</v>
          </cell>
          <cell r="G12066">
            <v>27118</v>
          </cell>
          <cell r="H12066">
            <v>134.99</v>
          </cell>
          <cell r="I12066" t="str">
            <v>U</v>
          </cell>
          <cell r="J12066"/>
        </row>
        <row r="12067">
          <cell r="A12067">
            <v>61210</v>
          </cell>
          <cell r="B12067" t="str">
            <v>HIGH WEST RTD BARREL MANHATTAN 750ml</v>
          </cell>
          <cell r="C12067" t="str">
            <v>C</v>
          </cell>
          <cell r="D12067" t="str">
            <v>CW</v>
          </cell>
          <cell r="E12067" t="str">
            <v>CWU</v>
          </cell>
          <cell r="F12067">
            <v>750</v>
          </cell>
          <cell r="G12067">
            <v>61210</v>
          </cell>
          <cell r="H12067">
            <v>39.99</v>
          </cell>
          <cell r="I12067" t="str">
            <v>L</v>
          </cell>
          <cell r="J12067"/>
        </row>
        <row r="12068">
          <cell r="A12068">
            <v>64214</v>
          </cell>
          <cell r="B12068" t="str">
            <v>HIGH WEST RTD MANHATTAN 375ml</v>
          </cell>
          <cell r="C12068" t="str">
            <v>Y</v>
          </cell>
          <cell r="D12068" t="str">
            <v>YS</v>
          </cell>
          <cell r="E12068" t="str">
            <v>YSA</v>
          </cell>
          <cell r="F12068">
            <v>375</v>
          </cell>
          <cell r="G12068">
            <v>64214</v>
          </cell>
          <cell r="H12068">
            <v>30.06</v>
          </cell>
          <cell r="I12068" t="str">
            <v>S</v>
          </cell>
          <cell r="J12068"/>
        </row>
        <row r="12069">
          <cell r="A12069">
            <v>61212</v>
          </cell>
          <cell r="B12069" t="str">
            <v>HIGH WEST RTD OLD FASHIONED 375ml</v>
          </cell>
          <cell r="C12069" t="str">
            <v>Y</v>
          </cell>
          <cell r="D12069" t="str">
            <v>YS</v>
          </cell>
          <cell r="E12069" t="str">
            <v>YSA</v>
          </cell>
          <cell r="F12069">
            <v>375</v>
          </cell>
          <cell r="G12069">
            <v>61212</v>
          </cell>
          <cell r="H12069">
            <v>30.06</v>
          </cell>
          <cell r="I12069" t="str">
            <v>S</v>
          </cell>
          <cell r="J12069"/>
        </row>
        <row r="12070">
          <cell r="A12070">
            <v>61213</v>
          </cell>
          <cell r="B12070" t="str">
            <v>HIGH WEST RTD OLD FASHIONED 750ml</v>
          </cell>
          <cell r="C12070" t="str">
            <v>C</v>
          </cell>
          <cell r="D12070" t="str">
            <v>CW</v>
          </cell>
          <cell r="E12070" t="str">
            <v>CWU</v>
          </cell>
          <cell r="F12070">
            <v>750</v>
          </cell>
          <cell r="G12070">
            <v>61213</v>
          </cell>
          <cell r="H12070">
            <v>39.99</v>
          </cell>
          <cell r="I12070" t="str">
            <v>L</v>
          </cell>
          <cell r="J12070"/>
        </row>
        <row r="12071">
          <cell r="A12071">
            <v>27356</v>
          </cell>
          <cell r="B12071" t="str">
            <v>HIGH WEST SILVER WESTERN OAT WHISK 750ml</v>
          </cell>
          <cell r="C12071" t="str">
            <v>A</v>
          </cell>
          <cell r="D12071" t="str">
            <v>AW</v>
          </cell>
          <cell r="E12071" t="str">
            <v>AWU</v>
          </cell>
          <cell r="F12071">
            <v>750</v>
          </cell>
          <cell r="G12071">
            <v>27356</v>
          </cell>
          <cell r="H12071">
            <v>32.99</v>
          </cell>
          <cell r="I12071" t="str">
            <v>D</v>
          </cell>
          <cell r="J12071"/>
        </row>
        <row r="12072">
          <cell r="A12072">
            <v>27042</v>
          </cell>
          <cell r="B12072" t="str">
            <v>HIGH WEST SILVER WHISKEY OMG R 750ml</v>
          </cell>
          <cell r="C12072" t="str">
            <v>A</v>
          </cell>
          <cell r="D12072" t="str">
            <v>AW</v>
          </cell>
          <cell r="E12072" t="str">
            <v>AWU</v>
          </cell>
          <cell r="F12072">
            <v>750</v>
          </cell>
          <cell r="G12072">
            <v>27042</v>
          </cell>
          <cell r="H12072">
            <v>33.35</v>
          </cell>
          <cell r="I12072" t="str">
            <v>D</v>
          </cell>
          <cell r="J12072"/>
        </row>
        <row r="12073">
          <cell r="A12073">
            <v>24182</v>
          </cell>
          <cell r="B12073" t="str">
            <v>HIGH WEST THE PRISONER'S SHARE WHSK750ml</v>
          </cell>
          <cell r="C12073" t="str">
            <v>A</v>
          </cell>
          <cell r="D12073" t="str">
            <v>AW</v>
          </cell>
          <cell r="E12073" t="str">
            <v>AWW</v>
          </cell>
          <cell r="F12073">
            <v>750</v>
          </cell>
          <cell r="G12073">
            <v>24182</v>
          </cell>
          <cell r="H12073">
            <v>174.99</v>
          </cell>
          <cell r="I12073" t="str">
            <v>L</v>
          </cell>
          <cell r="J12073"/>
        </row>
        <row r="12074">
          <cell r="A12074">
            <v>27243</v>
          </cell>
          <cell r="B12074" t="str">
            <v>HIGH WEST VALLEY CAMPFIRE BARREL S 750ml</v>
          </cell>
          <cell r="C12074" t="str">
            <v>Y</v>
          </cell>
          <cell r="D12074" t="str">
            <v>YS</v>
          </cell>
          <cell r="E12074" t="str">
            <v>YSA</v>
          </cell>
          <cell r="F12074">
            <v>750</v>
          </cell>
          <cell r="G12074">
            <v>27243</v>
          </cell>
          <cell r="H12074">
            <v>79.989999999999995</v>
          </cell>
          <cell r="I12074" t="str">
            <v>U</v>
          </cell>
          <cell r="J12074"/>
        </row>
        <row r="12075">
          <cell r="A12075">
            <v>39984</v>
          </cell>
          <cell r="B12075" t="str">
            <v>HIGH WEST VODKA 7000 750ml</v>
          </cell>
          <cell r="C12075" t="str">
            <v>A</v>
          </cell>
          <cell r="D12075" t="str">
            <v>AD</v>
          </cell>
          <cell r="E12075" t="str">
            <v>ADF</v>
          </cell>
          <cell r="F12075">
            <v>750</v>
          </cell>
          <cell r="G12075">
            <v>39984</v>
          </cell>
          <cell r="H12075">
            <v>29.99</v>
          </cell>
          <cell r="I12075" t="str">
            <v>D</v>
          </cell>
          <cell r="J12075"/>
        </row>
        <row r="12076">
          <cell r="A12076">
            <v>27119</v>
          </cell>
          <cell r="B12076" t="str">
            <v>HIGH WEST YIPPEE KI-YAY WHISKEY 750ml</v>
          </cell>
          <cell r="C12076" t="str">
            <v>A</v>
          </cell>
          <cell r="D12076" t="str">
            <v>AW</v>
          </cell>
          <cell r="E12076" t="str">
            <v>AWW</v>
          </cell>
          <cell r="F12076">
            <v>750</v>
          </cell>
          <cell r="G12076">
            <v>27119</v>
          </cell>
          <cell r="H12076">
            <v>80.13</v>
          </cell>
          <cell r="I12076" t="str">
            <v>U</v>
          </cell>
          <cell r="J12076"/>
        </row>
        <row r="12077">
          <cell r="A12077">
            <v>5247</v>
          </cell>
          <cell r="B12077" t="str">
            <v>HIGHLAND PARK 12YR VIKING HONOUR 750ml</v>
          </cell>
          <cell r="C12077" t="str">
            <v>A</v>
          </cell>
          <cell r="D12077" t="str">
            <v>AW</v>
          </cell>
          <cell r="E12077" t="str">
            <v>AWS</v>
          </cell>
          <cell r="F12077">
            <v>750</v>
          </cell>
          <cell r="G12077">
            <v>5247</v>
          </cell>
          <cell r="H12077">
            <v>59.99</v>
          </cell>
          <cell r="I12077">
            <v>1</v>
          </cell>
          <cell r="J12077"/>
        </row>
        <row r="12078">
          <cell r="A12078">
            <v>5889</v>
          </cell>
          <cell r="B12078" t="str">
            <v>HIGHLAND PARK 21 YR 750ml</v>
          </cell>
          <cell r="C12078" t="str">
            <v>A</v>
          </cell>
          <cell r="D12078" t="str">
            <v>AW</v>
          </cell>
          <cell r="E12078" t="str">
            <v>AWR</v>
          </cell>
          <cell r="F12078">
            <v>750</v>
          </cell>
          <cell r="G12078">
            <v>5889</v>
          </cell>
          <cell r="H12078">
            <v>374.99</v>
          </cell>
          <cell r="I12078" t="str">
            <v>U</v>
          </cell>
          <cell r="J12078"/>
        </row>
        <row r="12079">
          <cell r="A12079">
            <v>5252</v>
          </cell>
          <cell r="B12079" t="str">
            <v>HIGHLAND PARK 25 YR SINGLE MALT 750ml</v>
          </cell>
          <cell r="C12079" t="str">
            <v>A</v>
          </cell>
          <cell r="D12079" t="str">
            <v>AW</v>
          </cell>
          <cell r="E12079" t="str">
            <v>AWS</v>
          </cell>
          <cell r="F12079">
            <v>750</v>
          </cell>
          <cell r="G12079">
            <v>5252</v>
          </cell>
          <cell r="H12079">
            <v>899.99</v>
          </cell>
          <cell r="I12079" t="str">
            <v>L</v>
          </cell>
          <cell r="J12079"/>
        </row>
        <row r="12080">
          <cell r="A12080">
            <v>5250</v>
          </cell>
          <cell r="B12080" t="str">
            <v>HIGHLAND PARK MALT 18YR 750ml</v>
          </cell>
          <cell r="C12080" t="str">
            <v>L</v>
          </cell>
          <cell r="D12080" t="str">
            <v>LA</v>
          </cell>
          <cell r="E12080" t="str">
            <v>LAS</v>
          </cell>
          <cell r="F12080">
            <v>750</v>
          </cell>
          <cell r="G12080">
            <v>5250</v>
          </cell>
          <cell r="H12080">
            <v>174.99</v>
          </cell>
          <cell r="I12080" t="str">
            <v>A</v>
          </cell>
          <cell r="J12080"/>
        </row>
        <row r="12081">
          <cell r="A12081">
            <v>5672</v>
          </cell>
          <cell r="B12081" t="str">
            <v>HIGHLAND PARK THE DARK 750ml</v>
          </cell>
          <cell r="C12081" t="str">
            <v>A</v>
          </cell>
          <cell r="D12081" t="str">
            <v>AW</v>
          </cell>
          <cell r="E12081" t="str">
            <v>AWS</v>
          </cell>
          <cell r="F12081">
            <v>750</v>
          </cell>
          <cell r="G12081">
            <v>5672</v>
          </cell>
          <cell r="H12081">
            <v>319.99</v>
          </cell>
          <cell r="I12081" t="str">
            <v>A</v>
          </cell>
          <cell r="J12081"/>
        </row>
        <row r="12082">
          <cell r="A12082">
            <v>5673</v>
          </cell>
          <cell r="B12082" t="str">
            <v>HIGHLAND PARK THE LIGHT 17YR 750ml</v>
          </cell>
          <cell r="C12082" t="str">
            <v>A</v>
          </cell>
          <cell r="D12082" t="str">
            <v>AW</v>
          </cell>
          <cell r="E12082" t="str">
            <v>AWS</v>
          </cell>
          <cell r="F12082">
            <v>750</v>
          </cell>
          <cell r="G12082">
            <v>5673</v>
          </cell>
          <cell r="H12082">
            <v>319.99</v>
          </cell>
          <cell r="I12082" t="str">
            <v>X</v>
          </cell>
          <cell r="J12082"/>
        </row>
        <row r="12083">
          <cell r="A12083">
            <v>950550</v>
          </cell>
          <cell r="B12083" t="str">
            <v>HIGHLAND QUEEN SCOTCH 8 YR 750ml</v>
          </cell>
          <cell r="C12083" t="str">
            <v>Y</v>
          </cell>
          <cell r="D12083" t="str">
            <v>YS</v>
          </cell>
          <cell r="E12083" t="str">
            <v>YSA</v>
          </cell>
          <cell r="F12083">
            <v>750</v>
          </cell>
          <cell r="G12083">
            <v>950550</v>
          </cell>
          <cell r="H12083">
            <v>32.31</v>
          </cell>
          <cell r="I12083" t="str">
            <v>X</v>
          </cell>
          <cell r="J12083"/>
        </row>
        <row r="12084">
          <cell r="A12084">
            <v>921812</v>
          </cell>
          <cell r="B12084" t="str">
            <v>HIGHLANDS 41 BLACK GRANITE 750ml</v>
          </cell>
          <cell r="C12084" t="str">
            <v>Y</v>
          </cell>
          <cell r="D12084" t="str">
            <v>YS</v>
          </cell>
          <cell r="E12084" t="str">
            <v>YSE</v>
          </cell>
          <cell r="F12084">
            <v>750</v>
          </cell>
          <cell r="G12084">
            <v>921812</v>
          </cell>
          <cell r="H12084">
            <v>17.059999999999999</v>
          </cell>
          <cell r="I12084" t="str">
            <v>S</v>
          </cell>
          <cell r="J12084"/>
        </row>
        <row r="12085">
          <cell r="A12085">
            <v>921810</v>
          </cell>
          <cell r="B12085" t="str">
            <v>HIGHLANDS 41 CABERNET 750ml</v>
          </cell>
          <cell r="C12085" t="str">
            <v>Y</v>
          </cell>
          <cell r="D12085" t="str">
            <v>YS</v>
          </cell>
          <cell r="E12085" t="str">
            <v>YSE</v>
          </cell>
          <cell r="F12085">
            <v>750</v>
          </cell>
          <cell r="G12085">
            <v>921810</v>
          </cell>
          <cell r="H12085">
            <v>17.059999999999999</v>
          </cell>
          <cell r="I12085" t="str">
            <v>S</v>
          </cell>
          <cell r="J12085"/>
        </row>
        <row r="12086">
          <cell r="A12086">
            <v>921813</v>
          </cell>
          <cell r="B12086" t="str">
            <v>HIGHLANDS 41 CHARDONNAY 750ml</v>
          </cell>
          <cell r="C12086" t="str">
            <v>Y</v>
          </cell>
          <cell r="D12086" t="str">
            <v>YS</v>
          </cell>
          <cell r="E12086" t="str">
            <v>YSE</v>
          </cell>
          <cell r="F12086">
            <v>750</v>
          </cell>
          <cell r="G12086">
            <v>921813</v>
          </cell>
          <cell r="H12086">
            <v>15.07</v>
          </cell>
          <cell r="I12086" t="str">
            <v>S</v>
          </cell>
          <cell r="J12086"/>
        </row>
        <row r="12087">
          <cell r="A12087">
            <v>921811</v>
          </cell>
          <cell r="B12087" t="str">
            <v>HIGHLANDS 41 PINOT NOIR 750ml</v>
          </cell>
          <cell r="C12087" t="str">
            <v>Y</v>
          </cell>
          <cell r="D12087" t="str">
            <v>YS</v>
          </cell>
          <cell r="E12087" t="str">
            <v>YSE</v>
          </cell>
          <cell r="F12087">
            <v>750</v>
          </cell>
          <cell r="G12087">
            <v>921811</v>
          </cell>
          <cell r="H12087">
            <v>17.059999999999999</v>
          </cell>
          <cell r="I12087" t="str">
            <v>S</v>
          </cell>
          <cell r="J12087"/>
        </row>
        <row r="12088">
          <cell r="A12088">
            <v>474582</v>
          </cell>
          <cell r="B12088" t="str">
            <v>HIGHLANDS 41 RED BLEND BLACK GRANIT750ml</v>
          </cell>
          <cell r="C12088" t="str">
            <v>P</v>
          </cell>
          <cell r="D12088" t="str">
            <v>PL</v>
          </cell>
          <cell r="E12088" t="str">
            <v>PLD</v>
          </cell>
          <cell r="F12088">
            <v>750</v>
          </cell>
          <cell r="G12088">
            <v>474582</v>
          </cell>
          <cell r="H12088">
            <v>14.99</v>
          </cell>
          <cell r="I12088">
            <v>1</v>
          </cell>
          <cell r="J12088"/>
        </row>
        <row r="12089">
          <cell r="A12089">
            <v>924261</v>
          </cell>
          <cell r="B12089" t="str">
            <v>HIGHPOINT CIDER ALPENGLOW KEG 20000ml</v>
          </cell>
          <cell r="C12089" t="str">
            <v>Y</v>
          </cell>
          <cell r="D12089" t="str">
            <v>YS</v>
          </cell>
          <cell r="E12089" t="str">
            <v>YSE</v>
          </cell>
          <cell r="F12089">
            <v>20000</v>
          </cell>
          <cell r="G12089">
            <v>924261</v>
          </cell>
          <cell r="H12089">
            <v>185</v>
          </cell>
          <cell r="I12089" t="str">
            <v>S</v>
          </cell>
          <cell r="J12089"/>
        </row>
        <row r="12090">
          <cell r="A12090">
            <v>924262</v>
          </cell>
          <cell r="B12090" t="str">
            <v>HIGHPOINT CIDER NOMAD KEG 20000ml</v>
          </cell>
          <cell r="C12090" t="str">
            <v>Y</v>
          </cell>
          <cell r="D12090" t="str">
            <v>YS</v>
          </cell>
          <cell r="E12090" t="str">
            <v>YSE</v>
          </cell>
          <cell r="F12090">
            <v>20000</v>
          </cell>
          <cell r="G12090">
            <v>924262</v>
          </cell>
          <cell r="H12090">
            <v>174.99</v>
          </cell>
          <cell r="I12090" t="str">
            <v>S</v>
          </cell>
          <cell r="J12090"/>
        </row>
        <row r="12091">
          <cell r="A12091">
            <v>923735</v>
          </cell>
          <cell r="B12091" t="str">
            <v>HIGHPOINT CIDER SPUR KEG 20000ml</v>
          </cell>
          <cell r="C12091" t="str">
            <v>Y</v>
          </cell>
          <cell r="D12091" t="str">
            <v>YS</v>
          </cell>
          <cell r="E12091" t="str">
            <v>YSE</v>
          </cell>
          <cell r="F12091">
            <v>20000</v>
          </cell>
          <cell r="G12091">
            <v>923735</v>
          </cell>
          <cell r="H12091">
            <v>185</v>
          </cell>
          <cell r="I12091" t="str">
            <v>S</v>
          </cell>
          <cell r="J12091"/>
        </row>
        <row r="12092">
          <cell r="A12092">
            <v>923734</v>
          </cell>
          <cell r="B12092" t="str">
            <v>HIGHPOINT CIDER TRAMLINE KEG 20000ml</v>
          </cell>
          <cell r="C12092" t="str">
            <v>Y</v>
          </cell>
          <cell r="D12092" t="str">
            <v>YS</v>
          </cell>
          <cell r="E12092" t="str">
            <v>YSE</v>
          </cell>
          <cell r="F12092">
            <v>20000</v>
          </cell>
          <cell r="G12092">
            <v>923734</v>
          </cell>
          <cell r="H12092">
            <v>185</v>
          </cell>
          <cell r="I12092" t="str">
            <v>S</v>
          </cell>
          <cell r="J12092"/>
        </row>
        <row r="12093">
          <cell r="A12093">
            <v>923733</v>
          </cell>
          <cell r="B12093" t="str">
            <v>HIGHPOINT CIDER TRANSPLANT KEG 20000ml</v>
          </cell>
          <cell r="C12093" t="str">
            <v>Y</v>
          </cell>
          <cell r="D12093" t="str">
            <v>YS</v>
          </cell>
          <cell r="E12093" t="str">
            <v>YSE</v>
          </cell>
          <cell r="F12093">
            <v>20000</v>
          </cell>
          <cell r="G12093">
            <v>923733</v>
          </cell>
          <cell r="H12093">
            <v>160</v>
          </cell>
          <cell r="I12093" t="str">
            <v>S</v>
          </cell>
          <cell r="J12093"/>
        </row>
        <row r="12094">
          <cell r="A12094">
            <v>923725</v>
          </cell>
          <cell r="B12094" t="str">
            <v>HIGHPOINT SPUR CIDER 473ml</v>
          </cell>
          <cell r="C12094" t="str">
            <v>Y</v>
          </cell>
          <cell r="D12094" t="str">
            <v>YS</v>
          </cell>
          <cell r="E12094" t="str">
            <v>YSE</v>
          </cell>
          <cell r="F12094">
            <v>473</v>
          </cell>
          <cell r="G12094">
            <v>923725</v>
          </cell>
          <cell r="H12094">
            <v>4</v>
          </cell>
          <cell r="I12094" t="str">
            <v>S</v>
          </cell>
          <cell r="J12094"/>
        </row>
        <row r="12095">
          <cell r="A12095">
            <v>923724</v>
          </cell>
          <cell r="B12095" t="str">
            <v>HIGHPOINT TRAMLINE CIDER 473 ml</v>
          </cell>
          <cell r="C12095" t="str">
            <v>Y</v>
          </cell>
          <cell r="D12095" t="str">
            <v>YS</v>
          </cell>
          <cell r="E12095" t="str">
            <v>YSE</v>
          </cell>
          <cell r="F12095">
            <v>473</v>
          </cell>
          <cell r="G12095">
            <v>923724</v>
          </cell>
          <cell r="H12095">
            <v>4</v>
          </cell>
          <cell r="I12095" t="str">
            <v>S</v>
          </cell>
          <cell r="J12095"/>
        </row>
        <row r="12096">
          <cell r="A12096">
            <v>923723</v>
          </cell>
          <cell r="B12096" t="str">
            <v>HIGHPOINT TRANSPLANT CIDER 473ml</v>
          </cell>
          <cell r="C12096" t="str">
            <v>Y</v>
          </cell>
          <cell r="D12096" t="str">
            <v>YS</v>
          </cell>
          <cell r="E12096" t="str">
            <v>YSE</v>
          </cell>
          <cell r="F12096">
            <v>473</v>
          </cell>
          <cell r="G12096">
            <v>923723</v>
          </cell>
          <cell r="H12096">
            <v>4</v>
          </cell>
          <cell r="I12096" t="str">
            <v>S</v>
          </cell>
          <cell r="J12096"/>
        </row>
        <row r="12097">
          <cell r="A12097">
            <v>919296</v>
          </cell>
          <cell r="B12097" t="str">
            <v>HIGHWAY 12 RED BLEND'08 750ml</v>
          </cell>
          <cell r="C12097" t="str">
            <v>Y</v>
          </cell>
          <cell r="D12097" t="str">
            <v>YS</v>
          </cell>
          <cell r="E12097" t="str">
            <v>YSE</v>
          </cell>
          <cell r="F12097">
            <v>750</v>
          </cell>
          <cell r="G12097">
            <v>919296</v>
          </cell>
          <cell r="H12097">
            <v>20.34</v>
          </cell>
          <cell r="I12097" t="str">
            <v>S</v>
          </cell>
          <cell r="J12097"/>
        </row>
        <row r="12098">
          <cell r="A12098">
            <v>916920</v>
          </cell>
          <cell r="B12098" t="str">
            <v>HIJOS DE JUAN GIL'17/18 750ml</v>
          </cell>
          <cell r="C12098" t="str">
            <v>P</v>
          </cell>
          <cell r="D12098" t="str">
            <v>PR</v>
          </cell>
          <cell r="E12098" t="str">
            <v>PRP</v>
          </cell>
          <cell r="F12098">
            <v>750</v>
          </cell>
          <cell r="G12098">
            <v>916920</v>
          </cell>
          <cell r="H12098">
            <v>17.239999999999998</v>
          </cell>
          <cell r="I12098" t="str">
            <v>L</v>
          </cell>
          <cell r="J12098"/>
        </row>
        <row r="12099">
          <cell r="A12099">
            <v>917066</v>
          </cell>
          <cell r="B12099" t="str">
            <v>HILL OF CONTENT CABERNET'09 750ml</v>
          </cell>
          <cell r="C12099" t="str">
            <v>P</v>
          </cell>
          <cell r="D12099" t="str">
            <v>PR</v>
          </cell>
          <cell r="E12099" t="str">
            <v>PRY</v>
          </cell>
          <cell r="F12099">
            <v>750</v>
          </cell>
          <cell r="G12099">
            <v>917066</v>
          </cell>
          <cell r="H12099">
            <v>8.18</v>
          </cell>
          <cell r="I12099" t="str">
            <v>X</v>
          </cell>
          <cell r="J12099"/>
        </row>
        <row r="12100">
          <cell r="A12100">
            <v>917065</v>
          </cell>
          <cell r="B12100" t="str">
            <v>HILL OF CONTENT PINOT NOIR'07 750ml</v>
          </cell>
          <cell r="C12100" t="str">
            <v>P</v>
          </cell>
          <cell r="D12100" t="str">
            <v>PR</v>
          </cell>
          <cell r="E12100" t="str">
            <v>PRY</v>
          </cell>
          <cell r="F12100">
            <v>750</v>
          </cell>
          <cell r="G12100">
            <v>917065</v>
          </cell>
          <cell r="H12100">
            <v>15.15</v>
          </cell>
          <cell r="I12100" t="str">
            <v>X</v>
          </cell>
          <cell r="J12100"/>
        </row>
        <row r="12101">
          <cell r="A12101">
            <v>900986</v>
          </cell>
          <cell r="B12101" t="str">
            <v>HIMALAYAN BLUE 650ml</v>
          </cell>
          <cell r="C12101" t="str">
            <v>T</v>
          </cell>
          <cell r="D12101" t="str">
            <v>TV</v>
          </cell>
          <cell r="E12101" t="str">
            <v>TVR</v>
          </cell>
          <cell r="F12101">
            <v>650</v>
          </cell>
          <cell r="G12101">
            <v>900986</v>
          </cell>
          <cell r="H12101">
            <v>3.99</v>
          </cell>
          <cell r="I12101" t="str">
            <v>D</v>
          </cell>
          <cell r="J12101"/>
        </row>
        <row r="12102">
          <cell r="A12102">
            <v>900987</v>
          </cell>
          <cell r="B12102" t="str">
            <v>HIMALAYAN SNOWMAN 650ml</v>
          </cell>
          <cell r="C12102" t="str">
            <v>T</v>
          </cell>
          <cell r="D12102" t="str">
            <v>TV</v>
          </cell>
          <cell r="E12102" t="str">
            <v>TVR</v>
          </cell>
          <cell r="F12102">
            <v>650</v>
          </cell>
          <cell r="G12102">
            <v>900987</v>
          </cell>
          <cell r="H12102">
            <v>4.05</v>
          </cell>
          <cell r="I12102" t="str">
            <v>D</v>
          </cell>
          <cell r="J12102"/>
        </row>
        <row r="12103">
          <cell r="A12103">
            <v>48156</v>
          </cell>
          <cell r="B12103" t="str">
            <v>HINE ANTIQUE COGNAC 750ml</v>
          </cell>
          <cell r="C12103" t="str">
            <v>A</v>
          </cell>
          <cell r="D12103" t="str">
            <v>AT</v>
          </cell>
          <cell r="E12103" t="str">
            <v>ATG</v>
          </cell>
          <cell r="F12103">
            <v>750</v>
          </cell>
          <cell r="G12103">
            <v>48156</v>
          </cell>
          <cell r="H12103">
            <v>132.33000000000001</v>
          </cell>
          <cell r="I12103" t="str">
            <v>S</v>
          </cell>
          <cell r="J12103"/>
        </row>
        <row r="12104">
          <cell r="A12104">
            <v>101149</v>
          </cell>
          <cell r="B12104" t="str">
            <v>HINE COGNAC RARE VAP 750ml</v>
          </cell>
          <cell r="C12104" t="str">
            <v>Y</v>
          </cell>
          <cell r="D12104" t="str">
            <v>YG</v>
          </cell>
          <cell r="E12104" t="str">
            <v>YGA</v>
          </cell>
          <cell r="F12104">
            <v>750</v>
          </cell>
          <cell r="G12104">
            <v>101149</v>
          </cell>
          <cell r="H12104">
            <v>66.23</v>
          </cell>
          <cell r="I12104" t="str">
            <v>T</v>
          </cell>
          <cell r="J12104"/>
        </row>
        <row r="12105">
          <cell r="A12105">
            <v>922222</v>
          </cell>
          <cell r="B12105" t="str">
            <v>HINE H VSOP COGNAC 750ml</v>
          </cell>
          <cell r="C12105" t="str">
            <v>A</v>
          </cell>
          <cell r="D12105" t="str">
            <v>AT</v>
          </cell>
          <cell r="E12105" t="str">
            <v>ATX</v>
          </cell>
          <cell r="F12105">
            <v>750</v>
          </cell>
          <cell r="G12105">
            <v>922222</v>
          </cell>
          <cell r="H12105">
            <v>55.09</v>
          </cell>
          <cell r="I12105" t="str">
            <v>D</v>
          </cell>
          <cell r="J12105"/>
        </row>
        <row r="12106">
          <cell r="A12106">
            <v>948891</v>
          </cell>
          <cell r="B12106" t="str">
            <v>HINE RARE 750ml</v>
          </cell>
          <cell r="C12106" t="str">
            <v>Y</v>
          </cell>
          <cell r="D12106" t="str">
            <v>YS</v>
          </cell>
          <cell r="E12106" t="str">
            <v>YSA</v>
          </cell>
          <cell r="F12106">
            <v>750</v>
          </cell>
          <cell r="G12106">
            <v>948891</v>
          </cell>
          <cell r="H12106">
            <v>65.790000000000006</v>
          </cell>
          <cell r="I12106" t="str">
            <v>S</v>
          </cell>
          <cell r="J12106"/>
        </row>
        <row r="12107">
          <cell r="A12107">
            <v>48176</v>
          </cell>
          <cell r="B12107" t="str">
            <v>HINE RARE COGNAC W/ TULIP GLASSES 750ml</v>
          </cell>
          <cell r="C12107" t="str">
            <v>Y</v>
          </cell>
          <cell r="D12107" t="str">
            <v>YG</v>
          </cell>
          <cell r="E12107" t="str">
            <v>YGA</v>
          </cell>
          <cell r="F12107">
            <v>750</v>
          </cell>
          <cell r="G12107">
            <v>48176</v>
          </cell>
          <cell r="H12107">
            <v>69.95</v>
          </cell>
          <cell r="I12107" t="str">
            <v>D</v>
          </cell>
          <cell r="J12107"/>
        </row>
        <row r="12108">
          <cell r="A12108">
            <v>4150</v>
          </cell>
          <cell r="B12108" t="str">
            <v>HIPNOTIQ W/GLASSES 2015 750ml</v>
          </cell>
          <cell r="C12108" t="str">
            <v>Y</v>
          </cell>
          <cell r="D12108" t="str">
            <v>YG</v>
          </cell>
          <cell r="E12108" t="str">
            <v>YGC</v>
          </cell>
          <cell r="F12108">
            <v>750</v>
          </cell>
          <cell r="G12108">
            <v>4150</v>
          </cell>
          <cell r="H12108">
            <v>24.99</v>
          </cell>
          <cell r="I12108" t="str">
            <v>S</v>
          </cell>
          <cell r="J12108"/>
        </row>
        <row r="12109">
          <cell r="A12109">
            <v>908047</v>
          </cell>
          <cell r="B12109" t="str">
            <v>HIPPOLYTE REVERDY SANCERRE'19 750ml</v>
          </cell>
          <cell r="C12109" t="str">
            <v>Y</v>
          </cell>
          <cell r="D12109" t="str">
            <v>YS</v>
          </cell>
          <cell r="E12109" t="str">
            <v>YSE</v>
          </cell>
          <cell r="F12109">
            <v>750</v>
          </cell>
          <cell r="G12109">
            <v>908047</v>
          </cell>
          <cell r="H12109">
            <v>38.99</v>
          </cell>
          <cell r="I12109" t="str">
            <v>S</v>
          </cell>
          <cell r="J12109"/>
        </row>
        <row r="12110">
          <cell r="A12110">
            <v>909378</v>
          </cell>
          <cell r="B12110" t="str">
            <v>HIRAM WALKER AMARETTO 750ml</v>
          </cell>
          <cell r="C12110" t="str">
            <v>Y</v>
          </cell>
          <cell r="D12110" t="str">
            <v>YS</v>
          </cell>
          <cell r="E12110" t="str">
            <v>YSE</v>
          </cell>
          <cell r="F12110">
            <v>750</v>
          </cell>
          <cell r="G12110">
            <v>909378</v>
          </cell>
          <cell r="H12110">
            <v>10.25</v>
          </cell>
          <cell r="I12110" t="str">
            <v>S</v>
          </cell>
          <cell r="J12110"/>
        </row>
        <row r="12111">
          <cell r="A12111">
            <v>85186</v>
          </cell>
          <cell r="B12111" t="str">
            <v>HIRAM WALKER ANISETTE 750ml</v>
          </cell>
          <cell r="C12111" t="str">
            <v>C</v>
          </cell>
          <cell r="D12111" t="str">
            <v>CH</v>
          </cell>
          <cell r="E12111" t="str">
            <v>CHQ</v>
          </cell>
          <cell r="F12111">
            <v>750</v>
          </cell>
          <cell r="G12111">
            <v>85186</v>
          </cell>
          <cell r="H12111">
            <v>9.99</v>
          </cell>
          <cell r="I12111">
            <v>1</v>
          </cell>
          <cell r="J12111"/>
        </row>
        <row r="12112">
          <cell r="A12112">
            <v>74397</v>
          </cell>
          <cell r="B12112" t="str">
            <v>HIRAM WALKER BLACK RASPBERRY 1000ml</v>
          </cell>
          <cell r="C12112" t="str">
            <v>Y</v>
          </cell>
          <cell r="D12112" t="str">
            <v>YS</v>
          </cell>
          <cell r="E12112" t="str">
            <v>YSC</v>
          </cell>
          <cell r="F12112">
            <v>1000</v>
          </cell>
          <cell r="G12112">
            <v>74397</v>
          </cell>
          <cell r="H12112">
            <v>11.99</v>
          </cell>
          <cell r="I12112" t="str">
            <v>S</v>
          </cell>
          <cell r="J12112"/>
        </row>
        <row r="12113">
          <cell r="A12113">
            <v>80196</v>
          </cell>
          <cell r="B12113" t="str">
            <v>HIRAM WALKER CR DE BANANA 750ml</v>
          </cell>
          <cell r="C12113" t="str">
            <v>Y</v>
          </cell>
          <cell r="D12113" t="str">
            <v>YS</v>
          </cell>
          <cell r="E12113" t="str">
            <v>YSC</v>
          </cell>
          <cell r="F12113">
            <v>750</v>
          </cell>
          <cell r="G12113">
            <v>80196</v>
          </cell>
          <cell r="H12113">
            <v>10.16</v>
          </cell>
          <cell r="I12113" t="str">
            <v>S</v>
          </cell>
          <cell r="J12113"/>
        </row>
        <row r="12114">
          <cell r="A12114">
            <v>78206</v>
          </cell>
          <cell r="B12114" t="str">
            <v>HIRAM WALKER CR DE COCOA DARK 750ml</v>
          </cell>
          <cell r="C12114" t="str">
            <v>Y</v>
          </cell>
          <cell r="D12114" t="str">
            <v>YS</v>
          </cell>
          <cell r="E12114" t="str">
            <v>YSC</v>
          </cell>
          <cell r="F12114">
            <v>750</v>
          </cell>
          <cell r="G12114">
            <v>78206</v>
          </cell>
          <cell r="H12114">
            <v>10.16</v>
          </cell>
          <cell r="I12114" t="str">
            <v>S</v>
          </cell>
          <cell r="J12114"/>
        </row>
        <row r="12115">
          <cell r="A12115">
            <v>79656</v>
          </cell>
          <cell r="B12115" t="str">
            <v>HIRAM WALKER CR DE MNT WH 750ml</v>
          </cell>
          <cell r="C12115" t="str">
            <v>Y</v>
          </cell>
          <cell r="D12115" t="str">
            <v>YS</v>
          </cell>
          <cell r="E12115" t="str">
            <v>YSC</v>
          </cell>
          <cell r="F12115">
            <v>750</v>
          </cell>
          <cell r="G12115">
            <v>79656</v>
          </cell>
          <cell r="H12115">
            <v>10.16</v>
          </cell>
          <cell r="I12115" t="str">
            <v>S</v>
          </cell>
          <cell r="J12115"/>
        </row>
        <row r="12116">
          <cell r="A12116">
            <v>80206</v>
          </cell>
          <cell r="B12116" t="str">
            <v>HIRAM WALKER CREME DE CASSIS 750ml</v>
          </cell>
          <cell r="C12116" t="str">
            <v>C</v>
          </cell>
          <cell r="D12116" t="str">
            <v>CH</v>
          </cell>
          <cell r="E12116" t="str">
            <v>CHE</v>
          </cell>
          <cell r="F12116">
            <v>750</v>
          </cell>
          <cell r="G12116">
            <v>80206</v>
          </cell>
          <cell r="H12116">
            <v>10.99</v>
          </cell>
          <cell r="I12116" t="str">
            <v>U</v>
          </cell>
          <cell r="J12116"/>
        </row>
        <row r="12117">
          <cell r="A12117">
            <v>906917</v>
          </cell>
          <cell r="B12117" t="str">
            <v>HIRAM WALKER MANGO 1000ml</v>
          </cell>
          <cell r="C12117" t="str">
            <v>Y</v>
          </cell>
          <cell r="D12117" t="str">
            <v>YS</v>
          </cell>
          <cell r="E12117" t="str">
            <v>YSC</v>
          </cell>
          <cell r="F12117">
            <v>1000</v>
          </cell>
          <cell r="G12117">
            <v>906917</v>
          </cell>
          <cell r="H12117">
            <v>10.4</v>
          </cell>
          <cell r="I12117" t="str">
            <v>X</v>
          </cell>
          <cell r="J12117"/>
        </row>
        <row r="12118">
          <cell r="A12118">
            <v>904771</v>
          </cell>
          <cell r="B12118" t="str">
            <v>HIRAM WALKER ORANGE CURACAO 750ml</v>
          </cell>
          <cell r="C12118" t="str">
            <v>Y</v>
          </cell>
          <cell r="D12118" t="str">
            <v>YS</v>
          </cell>
          <cell r="E12118" t="str">
            <v>YSE</v>
          </cell>
          <cell r="F12118">
            <v>750</v>
          </cell>
          <cell r="G12118">
            <v>904771</v>
          </cell>
          <cell r="H12118">
            <v>10.16</v>
          </cell>
          <cell r="I12118" t="str">
            <v>S</v>
          </cell>
          <cell r="J12118"/>
        </row>
        <row r="12119">
          <cell r="A12119">
            <v>906882</v>
          </cell>
          <cell r="B12119" t="str">
            <v>HIRAM WALKER PEACH BRANDY 750ml</v>
          </cell>
          <cell r="C12119" t="str">
            <v>Y</v>
          </cell>
          <cell r="D12119" t="str">
            <v>YS</v>
          </cell>
          <cell r="E12119" t="str">
            <v>YSC</v>
          </cell>
          <cell r="F12119">
            <v>750</v>
          </cell>
          <cell r="G12119">
            <v>906882</v>
          </cell>
          <cell r="H12119">
            <v>10.24</v>
          </cell>
          <cell r="I12119" t="str">
            <v>S</v>
          </cell>
          <cell r="J12119"/>
        </row>
        <row r="12120">
          <cell r="A12120">
            <v>906879</v>
          </cell>
          <cell r="B12120" t="str">
            <v>HIRAM WALKER TRIPLE SEC 60 PROOF 750ml</v>
          </cell>
          <cell r="C12120" t="str">
            <v>Y</v>
          </cell>
          <cell r="D12120" t="str">
            <v>YS</v>
          </cell>
          <cell r="E12120" t="str">
            <v>YSC</v>
          </cell>
          <cell r="F12120">
            <v>750</v>
          </cell>
          <cell r="G12120">
            <v>906879</v>
          </cell>
          <cell r="H12120">
            <v>10.99</v>
          </cell>
          <cell r="I12120" t="str">
            <v>S</v>
          </cell>
          <cell r="J12120"/>
        </row>
        <row r="12121">
          <cell r="A12121">
            <v>906880</v>
          </cell>
          <cell r="B12121" t="str">
            <v>HIRAM WALKER WHITE CREME DE CA 750ml</v>
          </cell>
          <cell r="C12121" t="str">
            <v>Y</v>
          </cell>
          <cell r="D12121" t="str">
            <v>YS</v>
          </cell>
          <cell r="E12121" t="str">
            <v>YSC</v>
          </cell>
          <cell r="F12121">
            <v>750</v>
          </cell>
          <cell r="G12121">
            <v>906880</v>
          </cell>
          <cell r="H12121">
            <v>10.38</v>
          </cell>
          <cell r="I12121" t="str">
            <v>S</v>
          </cell>
          <cell r="J12121"/>
        </row>
        <row r="12122">
          <cell r="A12122">
            <v>947211</v>
          </cell>
          <cell r="B12122" t="str">
            <v>HIRO JUNMAI GINJO SAKE BLUE 720ml</v>
          </cell>
          <cell r="C12122" t="str">
            <v>Y</v>
          </cell>
          <cell r="D12122" t="str">
            <v>YS</v>
          </cell>
          <cell r="E12122" t="str">
            <v>YSE</v>
          </cell>
          <cell r="F12122">
            <v>720</v>
          </cell>
          <cell r="G12122">
            <v>947211</v>
          </cell>
          <cell r="H12122">
            <v>39.99</v>
          </cell>
          <cell r="I12122" t="str">
            <v>S</v>
          </cell>
          <cell r="J12122"/>
        </row>
        <row r="12123">
          <cell r="A12123">
            <v>947212</v>
          </cell>
          <cell r="B12123" t="str">
            <v>HIRO JUNMAI SAKE RED 720ml</v>
          </cell>
          <cell r="C12123" t="str">
            <v>Y</v>
          </cell>
          <cell r="D12123" t="str">
            <v>YS</v>
          </cell>
          <cell r="E12123" t="str">
            <v>YSE</v>
          </cell>
          <cell r="F12123">
            <v>720</v>
          </cell>
          <cell r="G12123">
            <v>947212</v>
          </cell>
          <cell r="H12123">
            <v>29.99</v>
          </cell>
          <cell r="I12123" t="str">
            <v>S</v>
          </cell>
          <cell r="J12123"/>
        </row>
        <row r="12124">
          <cell r="A12124">
            <v>955708</v>
          </cell>
          <cell r="B12124" t="str">
            <v>HIROTAKE OOKA LE CANON ROUGE 750ml</v>
          </cell>
          <cell r="C12124" t="str">
            <v>Y</v>
          </cell>
          <cell r="D12124" t="str">
            <v>YS</v>
          </cell>
          <cell r="E12124" t="str">
            <v>YSE</v>
          </cell>
          <cell r="F12124">
            <v>750</v>
          </cell>
          <cell r="G12124">
            <v>955708</v>
          </cell>
          <cell r="H12124">
            <v>20.69</v>
          </cell>
          <cell r="I12124" t="str">
            <v>S</v>
          </cell>
          <cell r="J12124"/>
        </row>
        <row r="12125">
          <cell r="A12125">
            <v>903096</v>
          </cell>
          <cell r="B12125" t="str">
            <v>HIRSCH 8 YR HIGH RYE BOURBON 750ml</v>
          </cell>
          <cell r="C12125" t="str">
            <v>Y</v>
          </cell>
          <cell r="D12125" t="str">
            <v>YS</v>
          </cell>
          <cell r="E12125" t="str">
            <v>YSE</v>
          </cell>
          <cell r="F12125">
            <v>750</v>
          </cell>
          <cell r="G12125">
            <v>903096</v>
          </cell>
          <cell r="H12125">
            <v>50.62</v>
          </cell>
          <cell r="I12125" t="str">
            <v>S</v>
          </cell>
          <cell r="J12125"/>
        </row>
        <row r="12126">
          <cell r="A12126">
            <v>924754</v>
          </cell>
          <cell r="B12126" t="str">
            <v>HIRSCH BOURBON RESERVE 16YR 750ml</v>
          </cell>
          <cell r="C12126" t="str">
            <v>A</v>
          </cell>
          <cell r="D12126" t="str">
            <v>AW</v>
          </cell>
          <cell r="E12126" t="str">
            <v>AWK</v>
          </cell>
          <cell r="F12126">
            <v>750</v>
          </cell>
          <cell r="G12126">
            <v>924754</v>
          </cell>
          <cell r="H12126">
            <v>188.12</v>
          </cell>
          <cell r="I12126" t="str">
            <v>U</v>
          </cell>
          <cell r="J12126"/>
        </row>
        <row r="12127">
          <cell r="A12127">
            <v>952647</v>
          </cell>
          <cell r="B12127" t="str">
            <v>HIRSCH EAST RIDGE ESTATE PN '14 750ml</v>
          </cell>
          <cell r="C12127" t="str">
            <v>Y</v>
          </cell>
          <cell r="D12127" t="str">
            <v>YS</v>
          </cell>
          <cell r="E12127" t="str">
            <v>YSE</v>
          </cell>
          <cell r="F12127">
            <v>750</v>
          </cell>
          <cell r="G12127">
            <v>952647</v>
          </cell>
          <cell r="H12127">
            <v>70.13</v>
          </cell>
          <cell r="I12127" t="str">
            <v>S</v>
          </cell>
          <cell r="J12127"/>
        </row>
        <row r="12128">
          <cell r="A12128">
            <v>953250</v>
          </cell>
          <cell r="B12128" t="str">
            <v>HIRSCH MIXED CASE 750ml</v>
          </cell>
          <cell r="C12128" t="str">
            <v>Y</v>
          </cell>
          <cell r="D12128" t="str">
            <v>YS</v>
          </cell>
          <cell r="E12128" t="str">
            <v>YSE</v>
          </cell>
          <cell r="F12128">
            <v>750</v>
          </cell>
          <cell r="G12128">
            <v>953250</v>
          </cell>
          <cell r="H12128">
            <v>70.13</v>
          </cell>
          <cell r="I12128" t="str">
            <v>S</v>
          </cell>
          <cell r="J12128"/>
        </row>
        <row r="12129">
          <cell r="A12129">
            <v>909383</v>
          </cell>
          <cell r="B12129" t="str">
            <v>HIRSCH PN BOHAN DILLON 750ml</v>
          </cell>
          <cell r="C12129" t="str">
            <v>Y</v>
          </cell>
          <cell r="D12129" t="str">
            <v>YS</v>
          </cell>
          <cell r="E12129" t="str">
            <v>YSE</v>
          </cell>
          <cell r="F12129">
            <v>750</v>
          </cell>
          <cell r="G12129">
            <v>909383</v>
          </cell>
          <cell r="H12129">
            <v>29.47</v>
          </cell>
          <cell r="I12129" t="str">
            <v>U</v>
          </cell>
          <cell r="J12129"/>
        </row>
        <row r="12130">
          <cell r="A12130">
            <v>909382</v>
          </cell>
          <cell r="B12130" t="str">
            <v>HIRSCH PN BOHAN DILLON'19 750ml</v>
          </cell>
          <cell r="C12130" t="str">
            <v>P</v>
          </cell>
          <cell r="D12130" t="str">
            <v>PL</v>
          </cell>
          <cell r="E12130" t="str">
            <v>PLR</v>
          </cell>
          <cell r="F12130">
            <v>750</v>
          </cell>
          <cell r="G12130">
            <v>909382</v>
          </cell>
          <cell r="H12130">
            <v>38.99</v>
          </cell>
          <cell r="I12130" t="str">
            <v>L</v>
          </cell>
          <cell r="J12130"/>
        </row>
        <row r="12131">
          <cell r="A12131">
            <v>900979</v>
          </cell>
          <cell r="B12131" t="str">
            <v>HIRSCH PN SAN ANDREAS FAULT'19 750ml</v>
          </cell>
          <cell r="C12131" t="str">
            <v>Y</v>
          </cell>
          <cell r="D12131" t="str">
            <v>YS</v>
          </cell>
          <cell r="E12131" t="str">
            <v>YSE</v>
          </cell>
          <cell r="F12131">
            <v>750</v>
          </cell>
          <cell r="G12131">
            <v>900979</v>
          </cell>
          <cell r="H12131">
            <v>33.26</v>
          </cell>
          <cell r="I12131" t="str">
            <v>U</v>
          </cell>
          <cell r="J12131"/>
        </row>
        <row r="12132">
          <cell r="A12132">
            <v>949582</v>
          </cell>
          <cell r="B12132" t="str">
            <v>HIRSCH RENNER GRUNERVELTLINER'13 750ml</v>
          </cell>
          <cell r="C12132" t="str">
            <v>Y</v>
          </cell>
          <cell r="D12132" t="str">
            <v>YS</v>
          </cell>
          <cell r="E12132" t="str">
            <v>YSE</v>
          </cell>
          <cell r="F12132">
            <v>750</v>
          </cell>
          <cell r="G12132">
            <v>949582</v>
          </cell>
          <cell r="H12132">
            <v>41.21</v>
          </cell>
          <cell r="I12132" t="str">
            <v>S</v>
          </cell>
          <cell r="J12132"/>
        </row>
        <row r="12133">
          <cell r="A12133">
            <v>952646</v>
          </cell>
          <cell r="B12133" t="str">
            <v>HIRSCH RESERVE ESTATE PN '17 750ml</v>
          </cell>
          <cell r="C12133" t="str">
            <v>Y</v>
          </cell>
          <cell r="D12133" t="str">
            <v>YS</v>
          </cell>
          <cell r="E12133" t="str">
            <v>YSE</v>
          </cell>
          <cell r="F12133">
            <v>750</v>
          </cell>
          <cell r="G12133">
            <v>952646</v>
          </cell>
          <cell r="H12133">
            <v>70.13</v>
          </cell>
          <cell r="I12133" t="str">
            <v>S</v>
          </cell>
          <cell r="J12133"/>
        </row>
        <row r="12134">
          <cell r="A12134">
            <v>952648</v>
          </cell>
          <cell r="B12134" t="str">
            <v>HIRSCH WEST RIDGE ESTATE PN 750ml</v>
          </cell>
          <cell r="C12134" t="str">
            <v>Y</v>
          </cell>
          <cell r="D12134" t="str">
            <v>YS</v>
          </cell>
          <cell r="E12134" t="str">
            <v>YSE</v>
          </cell>
          <cell r="F12134">
            <v>750</v>
          </cell>
          <cell r="G12134">
            <v>952648</v>
          </cell>
          <cell r="H12134">
            <v>70.13</v>
          </cell>
          <cell r="I12134" t="str">
            <v>S</v>
          </cell>
          <cell r="J12134"/>
        </row>
        <row r="12135">
          <cell r="A12135">
            <v>914158</v>
          </cell>
          <cell r="B12135" t="str">
            <v>HIRTZBERGER VELT ROTES TOR'07 750ml</v>
          </cell>
          <cell r="C12135" t="str">
            <v>K</v>
          </cell>
          <cell r="D12135" t="str">
            <v>KR</v>
          </cell>
          <cell r="E12135" t="str">
            <v>KRJ</v>
          </cell>
          <cell r="F12135">
            <v>750</v>
          </cell>
          <cell r="G12135">
            <v>914158</v>
          </cell>
          <cell r="H12135">
            <v>36.83</v>
          </cell>
          <cell r="I12135" t="str">
            <v>X</v>
          </cell>
          <cell r="J12135"/>
        </row>
        <row r="12136">
          <cell r="A12136">
            <v>954568</v>
          </cell>
          <cell r="B12136" t="str">
            <v>HITACHINO GINGER BREW 330ml</v>
          </cell>
          <cell r="C12136" t="str">
            <v>Y</v>
          </cell>
          <cell r="D12136" t="str">
            <v>YS</v>
          </cell>
          <cell r="E12136" t="str">
            <v>YST</v>
          </cell>
          <cell r="F12136">
            <v>330</v>
          </cell>
          <cell r="G12136">
            <v>954568</v>
          </cell>
          <cell r="H12136">
            <v>4.51</v>
          </cell>
          <cell r="I12136" t="str">
            <v>S</v>
          </cell>
          <cell r="J12136"/>
        </row>
        <row r="12137">
          <cell r="A12137">
            <v>900698</v>
          </cell>
          <cell r="B12137" t="str">
            <v>HITACHINO KIUCHI OWL HIGHBALL 355ml</v>
          </cell>
          <cell r="C12137" t="str">
            <v>Y</v>
          </cell>
          <cell r="D12137" t="str">
            <v>YS</v>
          </cell>
          <cell r="E12137" t="str">
            <v>YST</v>
          </cell>
          <cell r="F12137">
            <v>355</v>
          </cell>
          <cell r="G12137">
            <v>900698</v>
          </cell>
          <cell r="H12137">
            <v>5.66</v>
          </cell>
          <cell r="I12137" t="str">
            <v>U</v>
          </cell>
          <cell r="J12137"/>
        </row>
        <row r="12138">
          <cell r="A12138">
            <v>900700</v>
          </cell>
          <cell r="B12138" t="str">
            <v>HITACHINO KIUCHI UMESHU 200ml</v>
          </cell>
          <cell r="C12138" t="str">
            <v>Y</v>
          </cell>
          <cell r="D12138" t="str">
            <v>YS</v>
          </cell>
          <cell r="E12138" t="str">
            <v>YST</v>
          </cell>
          <cell r="F12138">
            <v>200</v>
          </cell>
          <cell r="G12138">
            <v>900700</v>
          </cell>
          <cell r="H12138">
            <v>6.59</v>
          </cell>
          <cell r="I12138" t="str">
            <v>U</v>
          </cell>
          <cell r="J12138"/>
        </row>
        <row r="12139">
          <cell r="A12139">
            <v>900697</v>
          </cell>
          <cell r="B12139" t="str">
            <v>HITACHINO NEST PIRIKA 355ml</v>
          </cell>
          <cell r="C12139" t="str">
            <v>Y</v>
          </cell>
          <cell r="D12139" t="str">
            <v>YS</v>
          </cell>
          <cell r="E12139" t="str">
            <v>YSE</v>
          </cell>
          <cell r="F12139">
            <v>355</v>
          </cell>
          <cell r="G12139">
            <v>900697</v>
          </cell>
          <cell r="H12139">
            <v>4.5999999999999996</v>
          </cell>
          <cell r="I12139" t="str">
            <v>U</v>
          </cell>
          <cell r="J12139"/>
        </row>
        <row r="12140">
          <cell r="A12140">
            <v>955156</v>
          </cell>
          <cell r="B12140" t="str">
            <v>HITACHINO NEST SWEET STOUT 331ml</v>
          </cell>
          <cell r="C12140" t="str">
            <v>Y</v>
          </cell>
          <cell r="D12140" t="str">
            <v>YS</v>
          </cell>
          <cell r="E12140" t="str">
            <v>YST</v>
          </cell>
          <cell r="F12140">
            <v>331</v>
          </cell>
          <cell r="G12140">
            <v>955156</v>
          </cell>
          <cell r="H12140">
            <v>4.28</v>
          </cell>
          <cell r="I12140" t="str">
            <v>U</v>
          </cell>
          <cell r="J12140"/>
        </row>
        <row r="12141">
          <cell r="A12141">
            <v>922857</v>
          </cell>
          <cell r="B12141" t="str">
            <v>HITACHINO NEST WHITE ALE 331ml</v>
          </cell>
          <cell r="C12141" t="str">
            <v>Y</v>
          </cell>
          <cell r="D12141" t="str">
            <v>YS</v>
          </cell>
          <cell r="E12141" t="str">
            <v>YST</v>
          </cell>
          <cell r="F12141">
            <v>331</v>
          </cell>
          <cell r="G12141">
            <v>922857</v>
          </cell>
          <cell r="H12141">
            <v>4.26</v>
          </cell>
          <cell r="I12141" t="str">
            <v>S</v>
          </cell>
          <cell r="J12141"/>
        </row>
        <row r="12142">
          <cell r="A12142">
            <v>954008</v>
          </cell>
          <cell r="B12142" t="str">
            <v>HITACHINO NEST YUZU LAGER 331ml</v>
          </cell>
          <cell r="C12142" t="str">
            <v>Y</v>
          </cell>
          <cell r="D12142" t="str">
            <v>YS</v>
          </cell>
          <cell r="E12142" t="str">
            <v>YST</v>
          </cell>
          <cell r="F12142">
            <v>331</v>
          </cell>
          <cell r="G12142">
            <v>954008</v>
          </cell>
          <cell r="H12142">
            <v>3.87</v>
          </cell>
          <cell r="I12142" t="str">
            <v>U</v>
          </cell>
          <cell r="J12142"/>
        </row>
        <row r="12143">
          <cell r="A12143">
            <v>951657</v>
          </cell>
          <cell r="B12143" t="str">
            <v>HITACHINO NESTBEER ANBAI 331 ml</v>
          </cell>
          <cell r="C12143" t="str">
            <v>Y</v>
          </cell>
          <cell r="D12143" t="str">
            <v>YS</v>
          </cell>
          <cell r="E12143" t="str">
            <v>YST</v>
          </cell>
          <cell r="F12143">
            <v>331</v>
          </cell>
          <cell r="G12143">
            <v>951657</v>
          </cell>
          <cell r="H12143">
            <v>4.57</v>
          </cell>
          <cell r="I12143" t="str">
            <v>U</v>
          </cell>
          <cell r="J12143"/>
        </row>
        <row r="12144">
          <cell r="A12144">
            <v>951656</v>
          </cell>
          <cell r="B12144" t="str">
            <v>HITACHINO NESTBEER ANCIENT NIPPON 331 ml</v>
          </cell>
          <cell r="C12144" t="str">
            <v>Y</v>
          </cell>
          <cell r="D12144" t="str">
            <v>YS</v>
          </cell>
          <cell r="E12144" t="str">
            <v>YST</v>
          </cell>
          <cell r="F12144">
            <v>331</v>
          </cell>
          <cell r="G12144">
            <v>951656</v>
          </cell>
          <cell r="H12144">
            <v>4.57</v>
          </cell>
          <cell r="I12144" t="str">
            <v>U</v>
          </cell>
          <cell r="J12144"/>
        </row>
        <row r="12145">
          <cell r="A12145">
            <v>951649</v>
          </cell>
          <cell r="B12145" t="str">
            <v>HITACHINO NESTBEER BELGIAN WHITE 331 ml</v>
          </cell>
          <cell r="C12145" t="str">
            <v>Y</v>
          </cell>
          <cell r="D12145" t="str">
            <v>YS</v>
          </cell>
          <cell r="E12145" t="str">
            <v>YST</v>
          </cell>
          <cell r="F12145">
            <v>331</v>
          </cell>
          <cell r="G12145">
            <v>951649</v>
          </cell>
          <cell r="H12145">
            <v>4.3099999999999996</v>
          </cell>
          <cell r="I12145" t="str">
            <v>U</v>
          </cell>
          <cell r="J12145"/>
        </row>
        <row r="12146">
          <cell r="A12146">
            <v>951652</v>
          </cell>
          <cell r="B12146" t="str">
            <v>HITACHINO NESTBEER COMMEMORATIVE 331 ml</v>
          </cell>
          <cell r="C12146" t="str">
            <v>Y</v>
          </cell>
          <cell r="D12146" t="str">
            <v>YS</v>
          </cell>
          <cell r="E12146" t="str">
            <v>YST</v>
          </cell>
          <cell r="F12146">
            <v>331</v>
          </cell>
          <cell r="G12146">
            <v>951652</v>
          </cell>
          <cell r="H12146">
            <v>4.54</v>
          </cell>
          <cell r="I12146" t="str">
            <v>U</v>
          </cell>
          <cell r="J12146"/>
        </row>
        <row r="12147">
          <cell r="A12147">
            <v>951658</v>
          </cell>
          <cell r="B12147" t="str">
            <v>HITACHINO NESTBEER DAI DAI 331 ml</v>
          </cell>
          <cell r="C12147" t="str">
            <v>Y</v>
          </cell>
          <cell r="D12147" t="str">
            <v>YS</v>
          </cell>
          <cell r="E12147" t="str">
            <v>YST</v>
          </cell>
          <cell r="F12147">
            <v>331</v>
          </cell>
          <cell r="G12147">
            <v>951658</v>
          </cell>
          <cell r="H12147">
            <v>4.45</v>
          </cell>
          <cell r="I12147" t="str">
            <v>S</v>
          </cell>
          <cell r="J12147"/>
        </row>
        <row r="12148">
          <cell r="A12148">
            <v>951654</v>
          </cell>
          <cell r="B12148" t="str">
            <v>HITACHINO NESTBEER ESPRESSO STOUT 331 ml</v>
          </cell>
          <cell r="C12148" t="str">
            <v>Y</v>
          </cell>
          <cell r="D12148" t="str">
            <v>YS</v>
          </cell>
          <cell r="E12148" t="str">
            <v>YST</v>
          </cell>
          <cell r="F12148">
            <v>331</v>
          </cell>
          <cell r="G12148">
            <v>951654</v>
          </cell>
          <cell r="H12148">
            <v>4.6900000000000004</v>
          </cell>
          <cell r="I12148" t="str">
            <v>U</v>
          </cell>
          <cell r="J12148"/>
        </row>
        <row r="12149">
          <cell r="A12149">
            <v>951655</v>
          </cell>
          <cell r="B12149" t="str">
            <v>HITACHINO NESTBEER EXTRA HIGH 331 ml</v>
          </cell>
          <cell r="C12149" t="str">
            <v>Y</v>
          </cell>
          <cell r="D12149" t="str">
            <v>YS</v>
          </cell>
          <cell r="E12149" t="str">
            <v>YST</v>
          </cell>
          <cell r="F12149">
            <v>331</v>
          </cell>
          <cell r="G12149">
            <v>951655</v>
          </cell>
          <cell r="H12149">
            <v>4.9000000000000004</v>
          </cell>
          <cell r="I12149" t="str">
            <v>U</v>
          </cell>
          <cell r="J12149"/>
        </row>
        <row r="12150">
          <cell r="A12150">
            <v>951653</v>
          </cell>
          <cell r="B12150" t="str">
            <v>HITACHINO NESTBEER JAPANESE CLASS 331 ml</v>
          </cell>
          <cell r="C12150" t="str">
            <v>Y</v>
          </cell>
          <cell r="D12150" t="str">
            <v>YS</v>
          </cell>
          <cell r="E12150" t="str">
            <v>YST</v>
          </cell>
          <cell r="F12150">
            <v>331</v>
          </cell>
          <cell r="G12150">
            <v>951653</v>
          </cell>
          <cell r="H12150">
            <v>4.57</v>
          </cell>
          <cell r="I12150" t="str">
            <v>S</v>
          </cell>
          <cell r="J12150"/>
        </row>
        <row r="12151">
          <cell r="A12151">
            <v>951651</v>
          </cell>
          <cell r="B12151" t="str">
            <v>HITACHINO NESTBEER RED RICE 331 ml</v>
          </cell>
          <cell r="C12151" t="str">
            <v>Y</v>
          </cell>
          <cell r="D12151" t="str">
            <v>YS</v>
          </cell>
          <cell r="E12151" t="str">
            <v>YST</v>
          </cell>
          <cell r="F12151">
            <v>331</v>
          </cell>
          <cell r="G12151">
            <v>951651</v>
          </cell>
          <cell r="H12151">
            <v>4.6900000000000004</v>
          </cell>
          <cell r="I12151" t="str">
            <v>S</v>
          </cell>
          <cell r="J12151"/>
        </row>
        <row r="12152">
          <cell r="A12152">
            <v>951659</v>
          </cell>
          <cell r="B12152" t="str">
            <v>HITACHINO NESTBEER SAISON DU JAPO 331 ml</v>
          </cell>
          <cell r="C12152" t="str">
            <v>Y</v>
          </cell>
          <cell r="D12152" t="str">
            <v>YS</v>
          </cell>
          <cell r="E12152" t="str">
            <v>YST</v>
          </cell>
          <cell r="F12152">
            <v>331</v>
          </cell>
          <cell r="G12152">
            <v>951659</v>
          </cell>
          <cell r="H12152">
            <v>4.3099999999999996</v>
          </cell>
          <cell r="I12152" t="str">
            <v>U</v>
          </cell>
          <cell r="J12152"/>
        </row>
        <row r="12153">
          <cell r="A12153">
            <v>951650</v>
          </cell>
          <cell r="B12153" t="str">
            <v>HITACHINO NESTBEER WEIZEN 331 ml</v>
          </cell>
          <cell r="C12153" t="str">
            <v>Y</v>
          </cell>
          <cell r="D12153" t="str">
            <v>YS</v>
          </cell>
          <cell r="E12153" t="str">
            <v>YST</v>
          </cell>
          <cell r="F12153">
            <v>331</v>
          </cell>
          <cell r="G12153">
            <v>951650</v>
          </cell>
          <cell r="H12153">
            <v>4.3099999999999996</v>
          </cell>
          <cell r="I12153" t="str">
            <v>U</v>
          </cell>
          <cell r="J12153"/>
        </row>
        <row r="12154">
          <cell r="A12154">
            <v>900699</v>
          </cell>
          <cell r="B12154" t="str">
            <v>HITACHINO ROSE AWASHIZUKU 300ml</v>
          </cell>
          <cell r="C12154" t="str">
            <v>Y</v>
          </cell>
          <cell r="D12154" t="str">
            <v>YS</v>
          </cell>
          <cell r="E12154" t="str">
            <v>YST</v>
          </cell>
          <cell r="F12154">
            <v>300</v>
          </cell>
          <cell r="G12154">
            <v>900699</v>
          </cell>
          <cell r="H12154">
            <v>10.37</v>
          </cell>
          <cell r="I12154" t="str">
            <v>U</v>
          </cell>
          <cell r="J12154"/>
        </row>
        <row r="12155">
          <cell r="A12155">
            <v>954569</v>
          </cell>
          <cell r="B12155" t="str">
            <v>HITACHINO SWEET STOUT 750ml</v>
          </cell>
          <cell r="C12155" t="str">
            <v>Y</v>
          </cell>
          <cell r="D12155" t="str">
            <v>YS</v>
          </cell>
          <cell r="E12155" t="str">
            <v>YST</v>
          </cell>
          <cell r="F12155">
            <v>750</v>
          </cell>
          <cell r="G12155">
            <v>954569</v>
          </cell>
          <cell r="H12155">
            <v>4.22</v>
          </cell>
          <cell r="I12155" t="str">
            <v>U</v>
          </cell>
          <cell r="J12155"/>
        </row>
        <row r="12156">
          <cell r="A12156">
            <v>900702</v>
          </cell>
          <cell r="B12156" t="str">
            <v>HITACHINO TARUSAKE 720ml</v>
          </cell>
          <cell r="C12156" t="str">
            <v>Y</v>
          </cell>
          <cell r="D12156" t="str">
            <v>YS</v>
          </cell>
          <cell r="E12156" t="str">
            <v>YST</v>
          </cell>
          <cell r="F12156">
            <v>720</v>
          </cell>
          <cell r="G12156">
            <v>900702</v>
          </cell>
          <cell r="H12156">
            <v>20.29</v>
          </cell>
          <cell r="I12156" t="str">
            <v>U</v>
          </cell>
          <cell r="J12156"/>
        </row>
        <row r="12157">
          <cell r="A12157">
            <v>900701</v>
          </cell>
          <cell r="B12157" t="str">
            <v>HITACHINO ZEN KOUJI SHIKOMI 375ml</v>
          </cell>
          <cell r="C12157" t="str">
            <v>Y</v>
          </cell>
          <cell r="D12157" t="str">
            <v>YS</v>
          </cell>
          <cell r="E12157" t="str">
            <v>YST</v>
          </cell>
          <cell r="F12157">
            <v>375</v>
          </cell>
          <cell r="G12157">
            <v>900701</v>
          </cell>
          <cell r="H12157">
            <v>13.66</v>
          </cell>
          <cell r="I12157" t="str">
            <v>U</v>
          </cell>
          <cell r="J12157"/>
        </row>
        <row r="12158">
          <cell r="A12158">
            <v>900120</v>
          </cell>
          <cell r="B12158" t="str">
            <v>HITE BEER 330ml</v>
          </cell>
          <cell r="C12158" t="str">
            <v>Y</v>
          </cell>
          <cell r="D12158" t="str">
            <v>YS</v>
          </cell>
          <cell r="E12158" t="str">
            <v>YST</v>
          </cell>
          <cell r="F12158">
            <v>330</v>
          </cell>
          <cell r="G12158">
            <v>900120</v>
          </cell>
          <cell r="H12158">
            <v>1.32</v>
          </cell>
          <cell r="I12158" t="str">
            <v>U</v>
          </cell>
          <cell r="J12158"/>
        </row>
        <row r="12159">
          <cell r="A12159">
            <v>901769</v>
          </cell>
          <cell r="B12159" t="str">
            <v>HIVE AGED APPLE BRANDY 750ml</v>
          </cell>
          <cell r="C12159" t="str">
            <v>Y</v>
          </cell>
          <cell r="D12159" t="str">
            <v>YS</v>
          </cell>
          <cell r="E12159" t="str">
            <v>YSA</v>
          </cell>
          <cell r="F12159">
            <v>750</v>
          </cell>
          <cell r="G12159">
            <v>901769</v>
          </cell>
          <cell r="H12159">
            <v>44.95</v>
          </cell>
          <cell r="I12159" t="str">
            <v>S</v>
          </cell>
          <cell r="J12159"/>
        </row>
        <row r="12160">
          <cell r="A12160">
            <v>954360</v>
          </cell>
          <cell r="B12160" t="str">
            <v>HIVE AGED APRICOT BRANDY 750ml</v>
          </cell>
          <cell r="C12160" t="str">
            <v>Y</v>
          </cell>
          <cell r="D12160" t="str">
            <v>YS</v>
          </cell>
          <cell r="E12160" t="str">
            <v>YSA</v>
          </cell>
          <cell r="F12160">
            <v>750</v>
          </cell>
          <cell r="G12160">
            <v>954360</v>
          </cell>
          <cell r="H12160">
            <v>49.95</v>
          </cell>
          <cell r="I12160" t="str">
            <v>S</v>
          </cell>
          <cell r="J12160"/>
        </row>
        <row r="12161">
          <cell r="A12161">
            <v>954359</v>
          </cell>
          <cell r="B12161" t="str">
            <v>HIVE AGED BLACK CURRENT BRANDY 750ml</v>
          </cell>
          <cell r="C12161" t="str">
            <v>Y</v>
          </cell>
          <cell r="D12161" t="str">
            <v>YS</v>
          </cell>
          <cell r="E12161" t="str">
            <v>YSA</v>
          </cell>
          <cell r="F12161">
            <v>750</v>
          </cell>
          <cell r="G12161">
            <v>954359</v>
          </cell>
          <cell r="H12161">
            <v>49.95</v>
          </cell>
          <cell r="I12161" t="str">
            <v>S</v>
          </cell>
          <cell r="J12161"/>
        </row>
        <row r="12162">
          <cell r="A12162">
            <v>954365</v>
          </cell>
          <cell r="B12162" t="str">
            <v>HIVE AGED BLACKBERRY BRANDY 750ml</v>
          </cell>
          <cell r="C12162" t="str">
            <v>Y</v>
          </cell>
          <cell r="D12162" t="str">
            <v>YS</v>
          </cell>
          <cell r="E12162" t="str">
            <v>YSA</v>
          </cell>
          <cell r="F12162">
            <v>750</v>
          </cell>
          <cell r="G12162">
            <v>954365</v>
          </cell>
          <cell r="H12162">
            <v>58.95</v>
          </cell>
          <cell r="I12162" t="str">
            <v>S</v>
          </cell>
          <cell r="J12162"/>
        </row>
        <row r="12163">
          <cell r="A12163">
            <v>901775</v>
          </cell>
          <cell r="B12163" t="str">
            <v>HIVE AGED PEACH BRANDY 200ml</v>
          </cell>
          <cell r="C12163" t="str">
            <v>Y</v>
          </cell>
          <cell r="D12163" t="str">
            <v>YS</v>
          </cell>
          <cell r="E12163" t="str">
            <v>YSA</v>
          </cell>
          <cell r="F12163">
            <v>200</v>
          </cell>
          <cell r="G12163">
            <v>901775</v>
          </cell>
          <cell r="H12163">
            <v>19.95</v>
          </cell>
          <cell r="I12163" t="str">
            <v>S</v>
          </cell>
          <cell r="J12163"/>
        </row>
        <row r="12164">
          <cell r="A12164">
            <v>901772</v>
          </cell>
          <cell r="B12164" t="str">
            <v>HIVE AGED PEACH BRANDY 750ml</v>
          </cell>
          <cell r="C12164" t="str">
            <v>Y</v>
          </cell>
          <cell r="D12164" t="str">
            <v>YS</v>
          </cell>
          <cell r="E12164" t="str">
            <v>YSA</v>
          </cell>
          <cell r="F12164">
            <v>750</v>
          </cell>
          <cell r="G12164">
            <v>901772</v>
          </cell>
          <cell r="H12164">
            <v>44.95</v>
          </cell>
          <cell r="I12164" t="str">
            <v>S</v>
          </cell>
          <cell r="J12164"/>
        </row>
        <row r="12165">
          <cell r="A12165">
            <v>901776</v>
          </cell>
          <cell r="B12165" t="str">
            <v>HIVE AGED PEAR BRANDY 200ml</v>
          </cell>
          <cell r="C12165" t="str">
            <v>Y</v>
          </cell>
          <cell r="D12165" t="str">
            <v>YS</v>
          </cell>
          <cell r="E12165" t="str">
            <v>YSA</v>
          </cell>
          <cell r="F12165">
            <v>200</v>
          </cell>
          <cell r="G12165">
            <v>901776</v>
          </cell>
          <cell r="H12165">
            <v>19.95</v>
          </cell>
          <cell r="I12165" t="str">
            <v>S</v>
          </cell>
          <cell r="J12165"/>
        </row>
        <row r="12166">
          <cell r="A12166">
            <v>901773</v>
          </cell>
          <cell r="B12166" t="str">
            <v>HIVE AGED PEAR BRANDY 750ml</v>
          </cell>
          <cell r="C12166" t="str">
            <v>Y</v>
          </cell>
          <cell r="D12166" t="str">
            <v>YS</v>
          </cell>
          <cell r="E12166" t="str">
            <v>YSA</v>
          </cell>
          <cell r="F12166">
            <v>750</v>
          </cell>
          <cell r="G12166">
            <v>901773</v>
          </cell>
          <cell r="H12166">
            <v>44.95</v>
          </cell>
          <cell r="I12166" t="str">
            <v>S</v>
          </cell>
          <cell r="J12166"/>
        </row>
        <row r="12167">
          <cell r="A12167">
            <v>954366</v>
          </cell>
          <cell r="B12167" t="str">
            <v>HIVE AGED PLUM BRANDY 750ml</v>
          </cell>
          <cell r="C12167" t="str">
            <v>Y</v>
          </cell>
          <cell r="D12167" t="str">
            <v>YS</v>
          </cell>
          <cell r="E12167" t="str">
            <v>YSA</v>
          </cell>
          <cell r="F12167">
            <v>750</v>
          </cell>
          <cell r="G12167">
            <v>954366</v>
          </cell>
          <cell r="H12167">
            <v>44.95</v>
          </cell>
          <cell r="I12167" t="str">
            <v>S</v>
          </cell>
          <cell r="J12167"/>
        </row>
        <row r="12168">
          <cell r="A12168">
            <v>901690</v>
          </cell>
          <cell r="B12168" t="str">
            <v>HIVE APPLE CRUMB WINE 750ml</v>
          </cell>
          <cell r="C12168" t="str">
            <v>Y</v>
          </cell>
          <cell r="D12168" t="str">
            <v>YS</v>
          </cell>
          <cell r="E12168" t="str">
            <v>YSE</v>
          </cell>
          <cell r="F12168">
            <v>750</v>
          </cell>
          <cell r="G12168">
            <v>901690</v>
          </cell>
          <cell r="H12168">
            <v>18.95</v>
          </cell>
          <cell r="I12168" t="str">
            <v>S</v>
          </cell>
          <cell r="J12168"/>
        </row>
        <row r="12169">
          <cell r="A12169">
            <v>901689</v>
          </cell>
          <cell r="B12169" t="str">
            <v>HIVE APPLE CRUMBLE WINE 375ml</v>
          </cell>
          <cell r="C12169" t="str">
            <v>Y</v>
          </cell>
          <cell r="D12169" t="str">
            <v>YS</v>
          </cell>
          <cell r="E12169" t="str">
            <v>YSE</v>
          </cell>
          <cell r="F12169">
            <v>375</v>
          </cell>
          <cell r="G12169">
            <v>901689</v>
          </cell>
          <cell r="H12169">
            <v>14.95</v>
          </cell>
          <cell r="I12169" t="str">
            <v>S</v>
          </cell>
          <cell r="J12169"/>
        </row>
        <row r="12170">
          <cell r="A12170">
            <v>901750</v>
          </cell>
          <cell r="B12170" t="str">
            <v>HIVE APRICOT BRANDY 200ml</v>
          </cell>
          <cell r="C12170" t="str">
            <v>Y</v>
          </cell>
          <cell r="D12170" t="str">
            <v>YS</v>
          </cell>
          <cell r="E12170" t="str">
            <v>YSA</v>
          </cell>
          <cell r="F12170">
            <v>200</v>
          </cell>
          <cell r="G12170">
            <v>901750</v>
          </cell>
          <cell r="H12170">
            <v>19.95</v>
          </cell>
          <cell r="I12170" t="str">
            <v>S</v>
          </cell>
          <cell r="J12170"/>
        </row>
        <row r="12171">
          <cell r="A12171">
            <v>901749</v>
          </cell>
          <cell r="B12171" t="str">
            <v>HIVE APRICOT BRANDY 375ml</v>
          </cell>
          <cell r="C12171" t="str">
            <v>Y</v>
          </cell>
          <cell r="D12171" t="str">
            <v>YS</v>
          </cell>
          <cell r="E12171" t="str">
            <v>YSA</v>
          </cell>
          <cell r="F12171">
            <v>375</v>
          </cell>
          <cell r="G12171">
            <v>901749</v>
          </cell>
          <cell r="H12171">
            <v>27.95</v>
          </cell>
          <cell r="I12171" t="str">
            <v>S</v>
          </cell>
          <cell r="J12171"/>
        </row>
        <row r="12172">
          <cell r="A12172">
            <v>901619</v>
          </cell>
          <cell r="B12172" t="str">
            <v>HIVE APRICOT HONEY WINE 375ml</v>
          </cell>
          <cell r="C12172" t="str">
            <v>Y</v>
          </cell>
          <cell r="D12172" t="str">
            <v>YS</v>
          </cell>
          <cell r="E12172" t="str">
            <v>YSE</v>
          </cell>
          <cell r="F12172">
            <v>375</v>
          </cell>
          <cell r="G12172">
            <v>901619</v>
          </cell>
          <cell r="H12172">
            <v>17.95</v>
          </cell>
          <cell r="I12172" t="str">
            <v>S</v>
          </cell>
          <cell r="J12172"/>
        </row>
        <row r="12173">
          <cell r="A12173">
            <v>901632</v>
          </cell>
          <cell r="B12173" t="str">
            <v>HIVE APRICOT HONEY WINE 750ml</v>
          </cell>
          <cell r="C12173" t="str">
            <v>Y</v>
          </cell>
          <cell r="D12173" t="str">
            <v>YS</v>
          </cell>
          <cell r="E12173" t="str">
            <v>YSE</v>
          </cell>
          <cell r="F12173">
            <v>750</v>
          </cell>
          <cell r="G12173">
            <v>901632</v>
          </cell>
          <cell r="H12173">
            <v>25.95</v>
          </cell>
          <cell r="I12173" t="str">
            <v>S</v>
          </cell>
          <cell r="J12173"/>
        </row>
        <row r="12174">
          <cell r="A12174">
            <v>901617</v>
          </cell>
          <cell r="B12174" t="str">
            <v>HIVE APRICOT PINEAPPLE WINE 750ml</v>
          </cell>
          <cell r="C12174" t="str">
            <v>Y</v>
          </cell>
          <cell r="D12174" t="str">
            <v>YS</v>
          </cell>
          <cell r="E12174" t="str">
            <v>YSE</v>
          </cell>
          <cell r="F12174">
            <v>750</v>
          </cell>
          <cell r="G12174">
            <v>901617</v>
          </cell>
          <cell r="H12174">
            <v>23.95</v>
          </cell>
          <cell r="I12174" t="str">
            <v>S</v>
          </cell>
          <cell r="J12174"/>
        </row>
        <row r="12175">
          <cell r="A12175">
            <v>901604</v>
          </cell>
          <cell r="B12175" t="str">
            <v>HIVE APRICOT WINE 375ml</v>
          </cell>
          <cell r="C12175" t="str">
            <v>Y</v>
          </cell>
          <cell r="D12175" t="str">
            <v>YS</v>
          </cell>
          <cell r="E12175" t="str">
            <v>YSE</v>
          </cell>
          <cell r="F12175">
            <v>375</v>
          </cell>
          <cell r="G12175">
            <v>901604</v>
          </cell>
          <cell r="H12175">
            <v>14.95</v>
          </cell>
          <cell r="I12175" t="str">
            <v>S</v>
          </cell>
          <cell r="J12175"/>
        </row>
        <row r="12176">
          <cell r="A12176">
            <v>901603</v>
          </cell>
          <cell r="B12176" t="str">
            <v>HIVE APRICOT WINE 750ml</v>
          </cell>
          <cell r="C12176" t="str">
            <v>Y</v>
          </cell>
          <cell r="D12176" t="str">
            <v>YS</v>
          </cell>
          <cell r="E12176" t="str">
            <v>YSE</v>
          </cell>
          <cell r="F12176">
            <v>750</v>
          </cell>
          <cell r="G12176">
            <v>901603</v>
          </cell>
          <cell r="H12176">
            <v>18.95</v>
          </cell>
          <cell r="I12176" t="str">
            <v>S</v>
          </cell>
          <cell r="J12176"/>
        </row>
        <row r="12177">
          <cell r="A12177">
            <v>901608</v>
          </cell>
          <cell r="B12177" t="str">
            <v>HIVE BISHOPS DAUGHTER PIE CHERRY 375ml</v>
          </cell>
          <cell r="C12177" t="str">
            <v>Y</v>
          </cell>
          <cell r="D12177" t="str">
            <v>YS</v>
          </cell>
          <cell r="E12177" t="str">
            <v>YSE</v>
          </cell>
          <cell r="F12177">
            <v>375</v>
          </cell>
          <cell r="G12177">
            <v>901608</v>
          </cell>
          <cell r="H12177">
            <v>14.95</v>
          </cell>
          <cell r="I12177" t="str">
            <v>S</v>
          </cell>
          <cell r="J12177"/>
        </row>
        <row r="12178">
          <cell r="A12178">
            <v>901607</v>
          </cell>
          <cell r="B12178" t="str">
            <v>HIVE BISHOPS DAUGHTER PIE CHERRY 750ml</v>
          </cell>
          <cell r="C12178" t="str">
            <v>Y</v>
          </cell>
          <cell r="D12178" t="str">
            <v>YS</v>
          </cell>
          <cell r="E12178" t="str">
            <v>YSE</v>
          </cell>
          <cell r="F12178">
            <v>750</v>
          </cell>
          <cell r="G12178">
            <v>901607</v>
          </cell>
          <cell r="H12178">
            <v>18.95</v>
          </cell>
          <cell r="I12178" t="str">
            <v>S</v>
          </cell>
          <cell r="J12178"/>
        </row>
        <row r="12179">
          <cell r="A12179">
            <v>901673</v>
          </cell>
          <cell r="B12179" t="str">
            <v>HIVE BLACK CHERRY APRICOT WINE 375ml</v>
          </cell>
          <cell r="C12179" t="str">
            <v>Y</v>
          </cell>
          <cell r="D12179" t="str">
            <v>YS</v>
          </cell>
          <cell r="E12179" t="str">
            <v>YSE</v>
          </cell>
          <cell r="F12179">
            <v>375</v>
          </cell>
          <cell r="G12179">
            <v>901673</v>
          </cell>
          <cell r="H12179">
            <v>16.95</v>
          </cell>
          <cell r="I12179" t="str">
            <v>S</v>
          </cell>
          <cell r="J12179"/>
        </row>
        <row r="12180">
          <cell r="A12180">
            <v>901674</v>
          </cell>
          <cell r="B12180" t="str">
            <v>HIVE BLACK CHERRY APRICOT WINE 750ml</v>
          </cell>
          <cell r="C12180" t="str">
            <v>Y</v>
          </cell>
          <cell r="D12180" t="str">
            <v>YS</v>
          </cell>
          <cell r="E12180" t="str">
            <v>YSE</v>
          </cell>
          <cell r="F12180">
            <v>750</v>
          </cell>
          <cell r="G12180">
            <v>901674</v>
          </cell>
          <cell r="H12180">
            <v>23.95</v>
          </cell>
          <cell r="I12180" t="str">
            <v>S</v>
          </cell>
          <cell r="J12180"/>
        </row>
        <row r="12181">
          <cell r="A12181">
            <v>901743</v>
          </cell>
          <cell r="B12181" t="str">
            <v>HIVE BLACK CHERRY BRANDY 200ml</v>
          </cell>
          <cell r="C12181" t="str">
            <v>Y</v>
          </cell>
          <cell r="D12181" t="str">
            <v>YS</v>
          </cell>
          <cell r="E12181" t="str">
            <v>YSA</v>
          </cell>
          <cell r="F12181">
            <v>200</v>
          </cell>
          <cell r="G12181">
            <v>901743</v>
          </cell>
          <cell r="H12181">
            <v>19.95</v>
          </cell>
          <cell r="I12181" t="str">
            <v>S</v>
          </cell>
          <cell r="J12181"/>
        </row>
        <row r="12182">
          <cell r="A12182">
            <v>901729</v>
          </cell>
          <cell r="B12182" t="str">
            <v>HIVE BLACK CHERRY BRANDY 750ml</v>
          </cell>
          <cell r="C12182" t="str">
            <v>Y</v>
          </cell>
          <cell r="D12182" t="str">
            <v>YS</v>
          </cell>
          <cell r="E12182" t="str">
            <v>YSA</v>
          </cell>
          <cell r="F12182">
            <v>750</v>
          </cell>
          <cell r="G12182">
            <v>901729</v>
          </cell>
          <cell r="H12182">
            <v>62.95</v>
          </cell>
          <cell r="I12182" t="str">
            <v>S</v>
          </cell>
          <cell r="J12182"/>
        </row>
        <row r="12183">
          <cell r="A12183">
            <v>901761</v>
          </cell>
          <cell r="B12183" t="str">
            <v>HIVE BLACK CHERRY BRANDY EAU DA VIE375ml</v>
          </cell>
          <cell r="C12183" t="str">
            <v>Y</v>
          </cell>
          <cell r="D12183" t="str">
            <v>YS</v>
          </cell>
          <cell r="E12183" t="str">
            <v>YSA</v>
          </cell>
          <cell r="F12183">
            <v>375</v>
          </cell>
          <cell r="G12183">
            <v>901761</v>
          </cell>
          <cell r="H12183">
            <v>32.950000000000003</v>
          </cell>
          <cell r="I12183" t="str">
            <v>S</v>
          </cell>
          <cell r="J12183"/>
        </row>
        <row r="12184">
          <cell r="A12184">
            <v>901664</v>
          </cell>
          <cell r="B12184" t="str">
            <v>HIVE BLACK CHERRY COBBLER WINE 375ml</v>
          </cell>
          <cell r="C12184" t="str">
            <v>Y</v>
          </cell>
          <cell r="D12184" t="str">
            <v>YS</v>
          </cell>
          <cell r="E12184" t="str">
            <v>YSE</v>
          </cell>
          <cell r="F12184">
            <v>375</v>
          </cell>
          <cell r="G12184">
            <v>901664</v>
          </cell>
          <cell r="H12184">
            <v>15.66</v>
          </cell>
          <cell r="I12184" t="str">
            <v>X</v>
          </cell>
          <cell r="J12184"/>
        </row>
        <row r="12185">
          <cell r="A12185">
            <v>901665</v>
          </cell>
          <cell r="B12185" t="str">
            <v>HIVE BLACK CHERRY COBBLER WINE 750ml</v>
          </cell>
          <cell r="C12185" t="str">
            <v>Y</v>
          </cell>
          <cell r="D12185" t="str">
            <v>YS</v>
          </cell>
          <cell r="E12185" t="str">
            <v>YSE</v>
          </cell>
          <cell r="F12185">
            <v>750</v>
          </cell>
          <cell r="G12185">
            <v>901665</v>
          </cell>
          <cell r="H12185">
            <v>23.26</v>
          </cell>
          <cell r="I12185" t="str">
            <v>X</v>
          </cell>
          <cell r="J12185"/>
        </row>
        <row r="12186">
          <cell r="A12186">
            <v>901593</v>
          </cell>
          <cell r="B12186" t="str">
            <v>HIVE BLACK CURRANT HONEY WINE 375ml</v>
          </cell>
          <cell r="C12186" t="str">
            <v>Y</v>
          </cell>
          <cell r="D12186" t="str">
            <v>YS</v>
          </cell>
          <cell r="E12186" t="str">
            <v>YSE</v>
          </cell>
          <cell r="F12186">
            <v>375</v>
          </cell>
          <cell r="G12186">
            <v>901593</v>
          </cell>
          <cell r="H12186">
            <v>18.95</v>
          </cell>
          <cell r="I12186" t="str">
            <v>S</v>
          </cell>
          <cell r="J12186"/>
        </row>
        <row r="12187">
          <cell r="A12187">
            <v>901592</v>
          </cell>
          <cell r="B12187" t="str">
            <v>HIVE BLACK CURRANT HONEY WINE 750ml</v>
          </cell>
          <cell r="C12187" t="str">
            <v>Y</v>
          </cell>
          <cell r="D12187" t="str">
            <v>YS</v>
          </cell>
          <cell r="E12187" t="str">
            <v>YSE</v>
          </cell>
          <cell r="F12187">
            <v>750</v>
          </cell>
          <cell r="G12187">
            <v>901592</v>
          </cell>
          <cell r="H12187">
            <v>27.95</v>
          </cell>
          <cell r="I12187" t="str">
            <v>S</v>
          </cell>
          <cell r="J12187"/>
        </row>
        <row r="12188">
          <cell r="A12188">
            <v>901578</v>
          </cell>
          <cell r="B12188" t="str">
            <v>HIVE BLACK CURRANT VINTNER SEL 375ml</v>
          </cell>
          <cell r="C12188" t="str">
            <v>Y</v>
          </cell>
          <cell r="D12188" t="str">
            <v>YS</v>
          </cell>
          <cell r="E12188" t="str">
            <v>YSE</v>
          </cell>
          <cell r="F12188">
            <v>375</v>
          </cell>
          <cell r="G12188">
            <v>901578</v>
          </cell>
          <cell r="H12188">
            <v>16.95</v>
          </cell>
          <cell r="I12188" t="str">
            <v>S</v>
          </cell>
          <cell r="J12188"/>
        </row>
        <row r="12189">
          <cell r="A12189">
            <v>901577</v>
          </cell>
          <cell r="B12189" t="str">
            <v>HIVE BLACK CURRANT VINTNERS SE 750ml</v>
          </cell>
          <cell r="C12189" t="str">
            <v>Y</v>
          </cell>
          <cell r="D12189" t="str">
            <v>YS</v>
          </cell>
          <cell r="E12189" t="str">
            <v>YSE</v>
          </cell>
          <cell r="F12189">
            <v>750</v>
          </cell>
          <cell r="G12189">
            <v>901577</v>
          </cell>
          <cell r="H12189">
            <v>23.95</v>
          </cell>
          <cell r="I12189" t="str">
            <v>S</v>
          </cell>
          <cell r="J12189"/>
        </row>
        <row r="12190">
          <cell r="A12190">
            <v>901573</v>
          </cell>
          <cell r="B12190" t="str">
            <v>HIVE BLACK CURRANT WINE 750ml</v>
          </cell>
          <cell r="C12190" t="str">
            <v>G</v>
          </cell>
          <cell r="D12190" t="str">
            <v>GF</v>
          </cell>
          <cell r="E12190" t="str">
            <v>GFE</v>
          </cell>
          <cell r="F12190">
            <v>750</v>
          </cell>
          <cell r="G12190">
            <v>901573</v>
          </cell>
          <cell r="H12190">
            <v>15.95</v>
          </cell>
          <cell r="I12190">
            <v>1</v>
          </cell>
          <cell r="J12190"/>
        </row>
        <row r="12191">
          <cell r="A12191">
            <v>901684</v>
          </cell>
          <cell r="B12191" t="str">
            <v>HIVE BLACK MAGIC BLACKBERRY&amp;CURRAN 375ml</v>
          </cell>
          <cell r="C12191" t="str">
            <v>Y</v>
          </cell>
          <cell r="D12191" t="str">
            <v>YS</v>
          </cell>
          <cell r="E12191" t="str">
            <v>YSE</v>
          </cell>
          <cell r="F12191">
            <v>375</v>
          </cell>
          <cell r="G12191">
            <v>901684</v>
          </cell>
          <cell r="H12191">
            <v>16.95</v>
          </cell>
          <cell r="I12191" t="str">
            <v>S</v>
          </cell>
          <cell r="J12191"/>
        </row>
        <row r="12192">
          <cell r="A12192">
            <v>901685</v>
          </cell>
          <cell r="B12192" t="str">
            <v>HIVE BLACK MAGIC BLACKBERRY&amp;CURRAN 750ml</v>
          </cell>
          <cell r="C12192" t="str">
            <v>Y</v>
          </cell>
          <cell r="D12192" t="str">
            <v>YS</v>
          </cell>
          <cell r="E12192" t="str">
            <v>YSE</v>
          </cell>
          <cell r="F12192">
            <v>750</v>
          </cell>
          <cell r="G12192">
            <v>901685</v>
          </cell>
          <cell r="H12192">
            <v>23.95</v>
          </cell>
          <cell r="I12192" t="str">
            <v>S</v>
          </cell>
          <cell r="J12192"/>
        </row>
        <row r="12193">
          <cell r="A12193">
            <v>901747</v>
          </cell>
          <cell r="B12193" t="str">
            <v>HIVE BLACKBERRY BRANDY 375ml</v>
          </cell>
          <cell r="C12193" t="str">
            <v>Y</v>
          </cell>
          <cell r="D12193" t="str">
            <v>YS</v>
          </cell>
          <cell r="E12193" t="str">
            <v>YSA</v>
          </cell>
          <cell r="F12193">
            <v>375</v>
          </cell>
          <cell r="G12193">
            <v>901747</v>
          </cell>
          <cell r="H12193">
            <v>32.950000000000003</v>
          </cell>
          <cell r="I12193" t="str">
            <v>S</v>
          </cell>
          <cell r="J12193"/>
        </row>
        <row r="12194">
          <cell r="A12194">
            <v>901699</v>
          </cell>
          <cell r="B12194" t="str">
            <v>HIVE BLACKBERRY HONEY WINE 375ml</v>
          </cell>
          <cell r="C12194" t="str">
            <v>Y</v>
          </cell>
          <cell r="D12194" t="str">
            <v>YS</v>
          </cell>
          <cell r="E12194" t="str">
            <v>YSE</v>
          </cell>
          <cell r="F12194">
            <v>375</v>
          </cell>
          <cell r="G12194">
            <v>901699</v>
          </cell>
          <cell r="H12194">
            <v>21.95</v>
          </cell>
          <cell r="I12194" t="str">
            <v>S</v>
          </cell>
          <cell r="J12194"/>
        </row>
        <row r="12195">
          <cell r="A12195">
            <v>901698</v>
          </cell>
          <cell r="B12195" t="str">
            <v>HIVE BLACKBERRY HONEY WINE 750ml</v>
          </cell>
          <cell r="C12195" t="str">
            <v>Y</v>
          </cell>
          <cell r="D12195" t="str">
            <v>YS</v>
          </cell>
          <cell r="E12195" t="str">
            <v>YSE</v>
          </cell>
          <cell r="F12195">
            <v>750</v>
          </cell>
          <cell r="G12195">
            <v>901698</v>
          </cell>
          <cell r="H12195">
            <v>32.950000000000003</v>
          </cell>
          <cell r="I12195" t="str">
            <v>S</v>
          </cell>
          <cell r="J12195"/>
        </row>
        <row r="12196">
          <cell r="A12196">
            <v>901595</v>
          </cell>
          <cell r="B12196" t="str">
            <v>HIVE BLACKBERRY WINE 375ml</v>
          </cell>
          <cell r="C12196" t="str">
            <v>Y</v>
          </cell>
          <cell r="D12196" t="str">
            <v>YS</v>
          </cell>
          <cell r="E12196" t="str">
            <v>YSE</v>
          </cell>
          <cell r="F12196">
            <v>375</v>
          </cell>
          <cell r="G12196">
            <v>901595</v>
          </cell>
          <cell r="H12196">
            <v>16.95</v>
          </cell>
          <cell r="I12196" t="str">
            <v>S</v>
          </cell>
          <cell r="J12196"/>
        </row>
        <row r="12197">
          <cell r="A12197">
            <v>901594</v>
          </cell>
          <cell r="B12197" t="str">
            <v>HIVE BLACKBERRY WINE 750ml</v>
          </cell>
          <cell r="C12197" t="str">
            <v>Y</v>
          </cell>
          <cell r="D12197" t="str">
            <v>YS</v>
          </cell>
          <cell r="E12197" t="str">
            <v>YSE</v>
          </cell>
          <cell r="F12197">
            <v>750</v>
          </cell>
          <cell r="G12197">
            <v>901594</v>
          </cell>
          <cell r="H12197">
            <v>23.95</v>
          </cell>
          <cell r="I12197" t="str">
            <v>S</v>
          </cell>
          <cell r="J12197"/>
        </row>
        <row r="12198">
          <cell r="A12198">
            <v>901597</v>
          </cell>
          <cell r="B12198" t="str">
            <v>HIVE BLUEBERRY WINE 375ml</v>
          </cell>
          <cell r="C12198" t="str">
            <v>Y</v>
          </cell>
          <cell r="D12198" t="str">
            <v>YS</v>
          </cell>
          <cell r="E12198" t="str">
            <v>YSE</v>
          </cell>
          <cell r="F12198">
            <v>375</v>
          </cell>
          <cell r="G12198">
            <v>901597</v>
          </cell>
          <cell r="H12198">
            <v>16.95</v>
          </cell>
          <cell r="I12198" t="str">
            <v>S</v>
          </cell>
          <cell r="J12198"/>
        </row>
        <row r="12199">
          <cell r="A12199">
            <v>901596</v>
          </cell>
          <cell r="B12199" t="str">
            <v>HIVE BLUEBERRY WINE 750ml</v>
          </cell>
          <cell r="C12199" t="str">
            <v>Y</v>
          </cell>
          <cell r="D12199" t="str">
            <v>YS</v>
          </cell>
          <cell r="E12199" t="str">
            <v>YSE</v>
          </cell>
          <cell r="F12199">
            <v>750</v>
          </cell>
          <cell r="G12199">
            <v>901596</v>
          </cell>
          <cell r="H12199">
            <v>23.95</v>
          </cell>
          <cell r="I12199" t="str">
            <v>S</v>
          </cell>
          <cell r="J12199"/>
        </row>
        <row r="12200">
          <cell r="A12200">
            <v>954368</v>
          </cell>
          <cell r="B12200" t="str">
            <v>HIVE BUZZED EXTRA HONEY SPIRIT 750ml</v>
          </cell>
          <cell r="C12200" t="str">
            <v>Y</v>
          </cell>
          <cell r="D12200" t="str">
            <v>YS</v>
          </cell>
          <cell r="E12200" t="str">
            <v>YSA</v>
          </cell>
          <cell r="F12200">
            <v>750</v>
          </cell>
          <cell r="G12200">
            <v>954368</v>
          </cell>
          <cell r="H12200">
            <v>46.95</v>
          </cell>
          <cell r="I12200" t="str">
            <v>S</v>
          </cell>
          <cell r="J12200"/>
        </row>
        <row r="12201">
          <cell r="A12201">
            <v>954361</v>
          </cell>
          <cell r="B12201" t="str">
            <v>HIVE BUZZED HONEY SPIRIT 750ml</v>
          </cell>
          <cell r="C12201" t="str">
            <v>Y</v>
          </cell>
          <cell r="D12201" t="str">
            <v>YS</v>
          </cell>
          <cell r="E12201" t="str">
            <v>YSA</v>
          </cell>
          <cell r="F12201">
            <v>750</v>
          </cell>
          <cell r="G12201">
            <v>954361</v>
          </cell>
          <cell r="H12201">
            <v>44.95</v>
          </cell>
          <cell r="I12201" t="str">
            <v>S</v>
          </cell>
          <cell r="J12201"/>
        </row>
        <row r="12202">
          <cell r="A12202">
            <v>954367</v>
          </cell>
          <cell r="B12202" t="str">
            <v>HIVE BUZZED LIGHT HONEY SPIRIT 750ml</v>
          </cell>
          <cell r="C12202" t="str">
            <v>Y</v>
          </cell>
          <cell r="D12202" t="str">
            <v>YS</v>
          </cell>
          <cell r="E12202" t="str">
            <v>YSA</v>
          </cell>
          <cell r="F12202">
            <v>750</v>
          </cell>
          <cell r="G12202">
            <v>954367</v>
          </cell>
          <cell r="H12202">
            <v>44.95</v>
          </cell>
          <cell r="I12202" t="str">
            <v>S</v>
          </cell>
          <cell r="J12202"/>
        </row>
        <row r="12203">
          <cell r="A12203">
            <v>901786</v>
          </cell>
          <cell r="B12203" t="str">
            <v>HIVE CHERRY DECADENCE DESERT WINE 375 ml</v>
          </cell>
          <cell r="C12203" t="str">
            <v>Y</v>
          </cell>
          <cell r="D12203" t="str">
            <v>YS</v>
          </cell>
          <cell r="E12203" t="str">
            <v>YSE</v>
          </cell>
          <cell r="F12203">
            <v>375</v>
          </cell>
          <cell r="G12203">
            <v>901786</v>
          </cell>
          <cell r="H12203">
            <v>25.95</v>
          </cell>
          <cell r="I12203" t="str">
            <v>S</v>
          </cell>
          <cell r="J12203"/>
        </row>
        <row r="12204">
          <cell r="A12204">
            <v>901669</v>
          </cell>
          <cell r="B12204" t="str">
            <v>HIVE CHRISTMAS MEAD 375ml</v>
          </cell>
          <cell r="C12204" t="str">
            <v>Y</v>
          </cell>
          <cell r="D12204" t="str">
            <v>YS</v>
          </cell>
          <cell r="E12204" t="str">
            <v>YSE</v>
          </cell>
          <cell r="F12204">
            <v>375</v>
          </cell>
          <cell r="G12204">
            <v>901669</v>
          </cell>
          <cell r="H12204">
            <v>17.95</v>
          </cell>
          <cell r="I12204" t="str">
            <v>S</v>
          </cell>
          <cell r="J12204"/>
        </row>
        <row r="12205">
          <cell r="A12205">
            <v>901654</v>
          </cell>
          <cell r="B12205" t="str">
            <v>HIVE CHRISTMAS MEAD 750ml</v>
          </cell>
          <cell r="C12205" t="str">
            <v>Y</v>
          </cell>
          <cell r="D12205" t="str">
            <v>YS</v>
          </cell>
          <cell r="E12205" t="str">
            <v>YSE</v>
          </cell>
          <cell r="F12205">
            <v>750</v>
          </cell>
          <cell r="G12205">
            <v>901654</v>
          </cell>
          <cell r="H12205">
            <v>24.95</v>
          </cell>
          <cell r="I12205" t="str">
            <v>S</v>
          </cell>
          <cell r="J12205"/>
        </row>
        <row r="12206">
          <cell r="A12206">
            <v>901638</v>
          </cell>
          <cell r="B12206" t="str">
            <v>HIVE CITRUS BLOSSOM MEAD VINTNER S 375ml</v>
          </cell>
          <cell r="C12206" t="str">
            <v>Y</v>
          </cell>
          <cell r="D12206" t="str">
            <v>YS</v>
          </cell>
          <cell r="E12206" t="str">
            <v>YSE</v>
          </cell>
          <cell r="F12206">
            <v>375</v>
          </cell>
          <cell r="G12206">
            <v>901638</v>
          </cell>
          <cell r="H12206">
            <v>15.95</v>
          </cell>
          <cell r="I12206" t="str">
            <v>S</v>
          </cell>
          <cell r="J12206"/>
        </row>
        <row r="12207">
          <cell r="A12207">
            <v>901639</v>
          </cell>
          <cell r="B12207" t="str">
            <v>HIVE CITRUS BLOSSOM MEAD VINTNER S 750ml</v>
          </cell>
          <cell r="C12207" t="str">
            <v>Y</v>
          </cell>
          <cell r="D12207" t="str">
            <v>YS</v>
          </cell>
          <cell r="E12207" t="str">
            <v>YSE</v>
          </cell>
          <cell r="F12207">
            <v>750</v>
          </cell>
          <cell r="G12207">
            <v>901639</v>
          </cell>
          <cell r="H12207">
            <v>22.95</v>
          </cell>
          <cell r="I12207" t="str">
            <v>S</v>
          </cell>
          <cell r="J12207"/>
        </row>
        <row r="12208">
          <cell r="A12208">
            <v>954363</v>
          </cell>
          <cell r="B12208" t="str">
            <v>HIVE CORGI KISSES BLACK CHERRY LICK750ml</v>
          </cell>
          <cell r="C12208" t="str">
            <v>Y</v>
          </cell>
          <cell r="D12208" t="str">
            <v>YS</v>
          </cell>
          <cell r="E12208" t="str">
            <v>YSA</v>
          </cell>
          <cell r="F12208">
            <v>750</v>
          </cell>
          <cell r="G12208">
            <v>954363</v>
          </cell>
          <cell r="H12208">
            <v>32.950000000000003</v>
          </cell>
          <cell r="I12208" t="str">
            <v>S</v>
          </cell>
          <cell r="J12208"/>
        </row>
        <row r="12209">
          <cell r="A12209">
            <v>901599</v>
          </cell>
          <cell r="B12209" t="str">
            <v>HIVE CRANBERRY WINE 375ml</v>
          </cell>
          <cell r="C12209" t="str">
            <v>Y</v>
          </cell>
          <cell r="D12209" t="str">
            <v>YS</v>
          </cell>
          <cell r="E12209" t="str">
            <v>YSE</v>
          </cell>
          <cell r="F12209">
            <v>375</v>
          </cell>
          <cell r="G12209">
            <v>901599</v>
          </cell>
          <cell r="H12209">
            <v>16.95</v>
          </cell>
          <cell r="I12209" t="str">
            <v>S</v>
          </cell>
          <cell r="J12209"/>
        </row>
        <row r="12210">
          <cell r="A12210">
            <v>901598</v>
          </cell>
          <cell r="B12210" t="str">
            <v>HIVE CRANBERRY WINE 750ml</v>
          </cell>
          <cell r="C12210" t="str">
            <v>Y</v>
          </cell>
          <cell r="D12210" t="str">
            <v>YS</v>
          </cell>
          <cell r="E12210" t="str">
            <v>YSE</v>
          </cell>
          <cell r="F12210">
            <v>750</v>
          </cell>
          <cell r="G12210">
            <v>901598</v>
          </cell>
          <cell r="H12210">
            <v>23.95</v>
          </cell>
          <cell r="I12210" t="str">
            <v>S</v>
          </cell>
          <cell r="J12210"/>
        </row>
        <row r="12211">
          <cell r="A12211">
            <v>921894</v>
          </cell>
          <cell r="B12211" t="str">
            <v>HIVE CYSER 750ml</v>
          </cell>
          <cell r="C12211" t="str">
            <v>Y</v>
          </cell>
          <cell r="D12211" t="str">
            <v>YS</v>
          </cell>
          <cell r="E12211" t="str">
            <v>YSE</v>
          </cell>
          <cell r="F12211">
            <v>750</v>
          </cell>
          <cell r="G12211">
            <v>921894</v>
          </cell>
          <cell r="H12211">
            <v>23.95</v>
          </cell>
          <cell r="I12211" t="str">
            <v>S</v>
          </cell>
          <cell r="J12211"/>
        </row>
        <row r="12212">
          <cell r="A12212">
            <v>901783</v>
          </cell>
          <cell r="B12212" t="str">
            <v>HIVE DAISYS BLACK CURRENT LICKER 750ml</v>
          </cell>
          <cell r="C12212" t="str">
            <v>Y</v>
          </cell>
          <cell r="D12212" t="str">
            <v>YS</v>
          </cell>
          <cell r="E12212" t="str">
            <v>YSC</v>
          </cell>
          <cell r="F12212">
            <v>750</v>
          </cell>
          <cell r="G12212">
            <v>901783</v>
          </cell>
          <cell r="H12212">
            <v>32.950000000000003</v>
          </cell>
          <cell r="I12212" t="str">
            <v>S</v>
          </cell>
          <cell r="J12212"/>
        </row>
        <row r="12213">
          <cell r="A12213">
            <v>921888</v>
          </cell>
          <cell r="B12213" t="str">
            <v>HIVE DARK ALLEY SPIRIT 750ml</v>
          </cell>
          <cell r="C12213" t="str">
            <v>Y</v>
          </cell>
          <cell r="D12213" t="str">
            <v>YS</v>
          </cell>
          <cell r="E12213" t="str">
            <v>YSA</v>
          </cell>
          <cell r="F12213">
            <v>750</v>
          </cell>
          <cell r="G12213">
            <v>921888</v>
          </cell>
          <cell r="H12213">
            <v>59.95</v>
          </cell>
          <cell r="I12213" t="str">
            <v>S</v>
          </cell>
          <cell r="J12213"/>
        </row>
        <row r="12214">
          <cell r="A12214">
            <v>901748</v>
          </cell>
          <cell r="B12214" t="str">
            <v>HIVE DECK THE HALLS BRANDY MIXED 1250 ml</v>
          </cell>
          <cell r="C12214" t="str">
            <v>Y</v>
          </cell>
          <cell r="D12214" t="str">
            <v>YS</v>
          </cell>
          <cell r="E12214" t="str">
            <v>YSA</v>
          </cell>
          <cell r="F12214">
            <v>1250</v>
          </cell>
          <cell r="G12214">
            <v>901748</v>
          </cell>
          <cell r="H12214">
            <v>164.95</v>
          </cell>
          <cell r="I12214" t="str">
            <v>S</v>
          </cell>
          <cell r="J12214"/>
        </row>
        <row r="12215">
          <cell r="A12215">
            <v>917797</v>
          </cell>
          <cell r="B12215" t="str">
            <v>HIVE DELUXE WEEKENDER CIDERMEAD 8250ml</v>
          </cell>
          <cell r="C12215" t="str">
            <v>Y</v>
          </cell>
          <cell r="D12215" t="str">
            <v>YS</v>
          </cell>
          <cell r="E12215" t="str">
            <v>YSE</v>
          </cell>
          <cell r="F12215">
            <v>8250</v>
          </cell>
          <cell r="G12215">
            <v>917797</v>
          </cell>
          <cell r="H12215">
            <v>109.95</v>
          </cell>
          <cell r="I12215" t="str">
            <v>S</v>
          </cell>
          <cell r="J12215"/>
        </row>
        <row r="12216">
          <cell r="A12216">
            <v>901753</v>
          </cell>
          <cell r="B12216" t="str">
            <v>HIVE DESERT SUNSET DRY OAKED PEACH 375ml</v>
          </cell>
          <cell r="C12216" t="str">
            <v>Y</v>
          </cell>
          <cell r="D12216" t="str">
            <v>YS</v>
          </cell>
          <cell r="E12216" t="str">
            <v>YSE</v>
          </cell>
          <cell r="F12216">
            <v>375</v>
          </cell>
          <cell r="G12216">
            <v>901753</v>
          </cell>
          <cell r="H12216">
            <v>11.95</v>
          </cell>
          <cell r="I12216" t="str">
            <v>S</v>
          </cell>
          <cell r="J12216"/>
        </row>
        <row r="12217">
          <cell r="A12217">
            <v>901754</v>
          </cell>
          <cell r="B12217" t="str">
            <v>HIVE DESERT SUNSET DRY OAKED PEACH 750ml</v>
          </cell>
          <cell r="C12217" t="str">
            <v>Y</v>
          </cell>
          <cell r="D12217" t="str">
            <v>YS</v>
          </cell>
          <cell r="E12217" t="str">
            <v>YSE</v>
          </cell>
          <cell r="F12217">
            <v>750</v>
          </cell>
          <cell r="G12217">
            <v>901754</v>
          </cell>
          <cell r="H12217">
            <v>14.95</v>
          </cell>
          <cell r="I12217" t="str">
            <v>S</v>
          </cell>
          <cell r="J12217"/>
        </row>
        <row r="12218">
          <cell r="A12218">
            <v>954362</v>
          </cell>
          <cell r="B12218" t="str">
            <v>HIVE DIG IT 750ml</v>
          </cell>
          <cell r="C12218" t="str">
            <v>Y</v>
          </cell>
          <cell r="D12218" t="str">
            <v>YS</v>
          </cell>
          <cell r="E12218" t="str">
            <v>YSA</v>
          </cell>
          <cell r="F12218">
            <v>750</v>
          </cell>
          <cell r="G12218">
            <v>954362</v>
          </cell>
          <cell r="H12218">
            <v>24.95</v>
          </cell>
          <cell r="I12218" t="str">
            <v>S</v>
          </cell>
          <cell r="J12218"/>
        </row>
        <row r="12219">
          <cell r="A12219">
            <v>921890</v>
          </cell>
          <cell r="B12219" t="str">
            <v>HIVE DIG IT DARK 750ml</v>
          </cell>
          <cell r="C12219" t="str">
            <v>Y</v>
          </cell>
          <cell r="D12219" t="str">
            <v>YS</v>
          </cell>
          <cell r="E12219" t="str">
            <v>YSA</v>
          </cell>
          <cell r="F12219">
            <v>750</v>
          </cell>
          <cell r="G12219">
            <v>921890</v>
          </cell>
          <cell r="H12219">
            <v>29.95</v>
          </cell>
          <cell r="I12219" t="str">
            <v>S</v>
          </cell>
          <cell r="J12219"/>
        </row>
        <row r="12220">
          <cell r="A12220">
            <v>901746</v>
          </cell>
          <cell r="B12220" t="str">
            <v>HIVE DIZZY BEES SPECIALITY LIQUEUR 200ml</v>
          </cell>
          <cell r="C12220" t="str">
            <v>Y</v>
          </cell>
          <cell r="D12220" t="str">
            <v>YS</v>
          </cell>
          <cell r="E12220" t="str">
            <v>YSA</v>
          </cell>
          <cell r="F12220">
            <v>200</v>
          </cell>
          <cell r="G12220">
            <v>901746</v>
          </cell>
          <cell r="H12220">
            <v>12.95</v>
          </cell>
          <cell r="I12220" t="str">
            <v>S</v>
          </cell>
          <cell r="J12220"/>
        </row>
        <row r="12221">
          <cell r="A12221">
            <v>901797</v>
          </cell>
          <cell r="B12221" t="str">
            <v>HIVE DRAGON PISS GARLIC JALAPENO I 750ml</v>
          </cell>
          <cell r="C12221" t="str">
            <v>Y</v>
          </cell>
          <cell r="D12221" t="str">
            <v>YS</v>
          </cell>
          <cell r="E12221" t="str">
            <v>YSA</v>
          </cell>
          <cell r="F12221">
            <v>750</v>
          </cell>
          <cell r="G12221">
            <v>901797</v>
          </cell>
          <cell r="H12221">
            <v>29.95</v>
          </cell>
          <cell r="I12221" t="str">
            <v>S</v>
          </cell>
          <cell r="J12221"/>
        </row>
        <row r="12222">
          <cell r="A12222">
            <v>954358</v>
          </cell>
          <cell r="B12222" t="str">
            <v>HIVE ECCENTRIC COFFEE LIQUEUR 750ml</v>
          </cell>
          <cell r="C12222" t="str">
            <v>Y</v>
          </cell>
          <cell r="D12222" t="str">
            <v>YS</v>
          </cell>
          <cell r="E12222" t="str">
            <v>YSC</v>
          </cell>
          <cell r="F12222">
            <v>750</v>
          </cell>
          <cell r="G12222">
            <v>954358</v>
          </cell>
          <cell r="H12222">
            <v>36.950000000000003</v>
          </cell>
          <cell r="I12222" t="str">
            <v>S</v>
          </cell>
          <cell r="J12222"/>
        </row>
        <row r="12223">
          <cell r="A12223">
            <v>901726</v>
          </cell>
          <cell r="B12223" t="str">
            <v>HIVE ELDER JACK RASPBERRY BLACK CU 375ml</v>
          </cell>
          <cell r="C12223" t="str">
            <v>Y</v>
          </cell>
          <cell r="D12223" t="str">
            <v>YS</v>
          </cell>
          <cell r="E12223" t="str">
            <v>YSE</v>
          </cell>
          <cell r="F12223">
            <v>375</v>
          </cell>
          <cell r="G12223">
            <v>901726</v>
          </cell>
          <cell r="H12223">
            <v>16.95</v>
          </cell>
          <cell r="I12223" t="str">
            <v>S</v>
          </cell>
          <cell r="J12223"/>
        </row>
        <row r="12224">
          <cell r="A12224">
            <v>901728</v>
          </cell>
          <cell r="B12224" t="str">
            <v>HIVE ELDER JACK RASPBERRY BLACK CU 750ml</v>
          </cell>
          <cell r="C12224" t="str">
            <v>Y</v>
          </cell>
          <cell r="D12224" t="str">
            <v>YS</v>
          </cell>
          <cell r="E12224" t="str">
            <v>YSE</v>
          </cell>
          <cell r="F12224">
            <v>750</v>
          </cell>
          <cell r="G12224">
            <v>901728</v>
          </cell>
          <cell r="H12224">
            <v>23.95</v>
          </cell>
          <cell r="I12224" t="str">
            <v>S</v>
          </cell>
          <cell r="J12224"/>
        </row>
        <row r="12225">
          <cell r="A12225">
            <v>921899</v>
          </cell>
          <cell r="B12225" t="str">
            <v>HIVE ELDERBERRY WINE 750ml</v>
          </cell>
          <cell r="C12225" t="str">
            <v>Y</v>
          </cell>
          <cell r="D12225" t="str">
            <v>YS</v>
          </cell>
          <cell r="E12225" t="str">
            <v>YSE</v>
          </cell>
          <cell r="F12225">
            <v>750</v>
          </cell>
          <cell r="G12225">
            <v>921899</v>
          </cell>
          <cell r="H12225">
            <v>23.95</v>
          </cell>
          <cell r="I12225" t="str">
            <v>S</v>
          </cell>
          <cell r="J12225"/>
        </row>
        <row r="12226">
          <cell r="A12226">
            <v>901627</v>
          </cell>
          <cell r="B12226" t="str">
            <v>HIVE FALL MEAD 375ml</v>
          </cell>
          <cell r="C12226" t="str">
            <v>Y</v>
          </cell>
          <cell r="D12226" t="str">
            <v>YS</v>
          </cell>
          <cell r="E12226" t="str">
            <v>YSE</v>
          </cell>
          <cell r="F12226">
            <v>375</v>
          </cell>
          <cell r="G12226">
            <v>901627</v>
          </cell>
          <cell r="H12226">
            <v>13.95</v>
          </cell>
          <cell r="I12226" t="str">
            <v>S</v>
          </cell>
          <cell r="J12226"/>
        </row>
        <row r="12227">
          <cell r="A12227">
            <v>901626</v>
          </cell>
          <cell r="B12227" t="str">
            <v>HIVE FALL MEAD 750ml</v>
          </cell>
          <cell r="C12227" t="str">
            <v>Y</v>
          </cell>
          <cell r="D12227" t="str">
            <v>YS</v>
          </cell>
          <cell r="E12227" t="str">
            <v>YSE</v>
          </cell>
          <cell r="F12227">
            <v>750</v>
          </cell>
          <cell r="G12227">
            <v>901626</v>
          </cell>
          <cell r="H12227">
            <v>18.95</v>
          </cell>
          <cell r="I12227" t="str">
            <v>S</v>
          </cell>
          <cell r="J12227"/>
        </row>
        <row r="12228">
          <cell r="A12228">
            <v>901731</v>
          </cell>
          <cell r="B12228" t="str">
            <v>HIVE FAMILY HOME EVENING CASE 4500ml</v>
          </cell>
          <cell r="C12228" t="str">
            <v>Y</v>
          </cell>
          <cell r="D12228" t="str">
            <v>YS</v>
          </cell>
          <cell r="E12228" t="str">
            <v>YSE</v>
          </cell>
          <cell r="F12228">
            <v>4500</v>
          </cell>
          <cell r="G12228">
            <v>901731</v>
          </cell>
          <cell r="H12228">
            <v>139.94999999999999</v>
          </cell>
          <cell r="I12228" t="str">
            <v>S</v>
          </cell>
          <cell r="J12228"/>
        </row>
        <row r="12229">
          <cell r="A12229">
            <v>921892</v>
          </cell>
          <cell r="B12229" t="str">
            <v>HIVE FLAVORED HIVEARITA 750ml</v>
          </cell>
          <cell r="C12229" t="str">
            <v>Y</v>
          </cell>
          <cell r="D12229" t="str">
            <v>YS</v>
          </cell>
          <cell r="E12229" t="str">
            <v>YSA</v>
          </cell>
          <cell r="F12229">
            <v>750</v>
          </cell>
          <cell r="G12229">
            <v>921892</v>
          </cell>
          <cell r="H12229">
            <v>15.95</v>
          </cell>
          <cell r="I12229" t="str">
            <v>S</v>
          </cell>
          <cell r="J12229"/>
        </row>
        <row r="12230">
          <cell r="A12230">
            <v>921891</v>
          </cell>
          <cell r="B12230" t="str">
            <v>HIVE FLAVORED HIVEARITA 1500ml</v>
          </cell>
          <cell r="C12230" t="str">
            <v>Y</v>
          </cell>
          <cell r="D12230" t="str">
            <v>YS</v>
          </cell>
          <cell r="E12230" t="str">
            <v>YSA</v>
          </cell>
          <cell r="F12230">
            <v>1500</v>
          </cell>
          <cell r="G12230">
            <v>921891</v>
          </cell>
          <cell r="H12230">
            <v>27.95</v>
          </cell>
          <cell r="I12230" t="str">
            <v>S</v>
          </cell>
          <cell r="J12230"/>
        </row>
        <row r="12231">
          <cell r="A12231">
            <v>901751</v>
          </cell>
          <cell r="B12231" t="str">
            <v>HIVE GHOST TOWN DRY OAKED MEAD 375ml</v>
          </cell>
          <cell r="C12231" t="str">
            <v>Y</v>
          </cell>
          <cell r="D12231" t="str">
            <v>YS</v>
          </cell>
          <cell r="E12231" t="str">
            <v>YSE</v>
          </cell>
          <cell r="F12231">
            <v>375</v>
          </cell>
          <cell r="G12231">
            <v>901751</v>
          </cell>
          <cell r="H12231">
            <v>14.95</v>
          </cell>
          <cell r="I12231" t="str">
            <v>S</v>
          </cell>
          <cell r="J12231"/>
        </row>
        <row r="12232">
          <cell r="A12232">
            <v>901752</v>
          </cell>
          <cell r="B12232" t="str">
            <v>HIVE GHOST TOWN DRY OAKED MEAD 750ml</v>
          </cell>
          <cell r="C12232" t="str">
            <v>Y</v>
          </cell>
          <cell r="D12232" t="str">
            <v>YS</v>
          </cell>
          <cell r="E12232" t="str">
            <v>YSE</v>
          </cell>
          <cell r="F12232">
            <v>750</v>
          </cell>
          <cell r="G12232">
            <v>901752</v>
          </cell>
          <cell r="H12232">
            <v>19.95</v>
          </cell>
          <cell r="I12232" t="str">
            <v>S</v>
          </cell>
          <cell r="J12232"/>
        </row>
        <row r="12233">
          <cell r="A12233">
            <v>953688</v>
          </cell>
          <cell r="B12233" t="str">
            <v>HIVE GONE FISHING SESSIONS MEAD 355 ml</v>
          </cell>
          <cell r="C12233" t="str">
            <v>Y</v>
          </cell>
          <cell r="D12233" t="str">
            <v>YS</v>
          </cell>
          <cell r="E12233" t="str">
            <v>YSE</v>
          </cell>
          <cell r="F12233">
            <v>355</v>
          </cell>
          <cell r="G12233">
            <v>953688</v>
          </cell>
          <cell r="H12233">
            <v>4.49</v>
          </cell>
          <cell r="I12233" t="str">
            <v>S</v>
          </cell>
          <cell r="J12233"/>
        </row>
        <row r="12234">
          <cell r="A12234">
            <v>917744</v>
          </cell>
          <cell r="B12234" t="str">
            <v>HIVE GOOSEBERRY WINE 750ml</v>
          </cell>
          <cell r="C12234" t="str">
            <v>Y</v>
          </cell>
          <cell r="D12234" t="str">
            <v>YS</v>
          </cell>
          <cell r="E12234" t="str">
            <v>YSE</v>
          </cell>
          <cell r="F12234">
            <v>750</v>
          </cell>
          <cell r="G12234">
            <v>917744</v>
          </cell>
          <cell r="H12234">
            <v>23.95</v>
          </cell>
          <cell r="I12234" t="str">
            <v>S</v>
          </cell>
          <cell r="J12234"/>
        </row>
        <row r="12235">
          <cell r="A12235">
            <v>921893</v>
          </cell>
          <cell r="B12235" t="str">
            <v>HIVE HUCKLEBERRY WINE 375ml</v>
          </cell>
          <cell r="C12235" t="str">
            <v>Y</v>
          </cell>
          <cell r="D12235" t="str">
            <v>YS</v>
          </cell>
          <cell r="E12235" t="str">
            <v>YSE</v>
          </cell>
          <cell r="F12235">
            <v>375</v>
          </cell>
          <cell r="G12235">
            <v>921893</v>
          </cell>
          <cell r="H12235">
            <v>16.95</v>
          </cell>
          <cell r="I12235" t="str">
            <v>S</v>
          </cell>
          <cell r="J12235"/>
        </row>
        <row r="12236">
          <cell r="A12236">
            <v>917740</v>
          </cell>
          <cell r="B12236" t="str">
            <v>HIVE HUCKLEBERRY WINE 750ml</v>
          </cell>
          <cell r="C12236" t="str">
            <v>Y</v>
          </cell>
          <cell r="D12236" t="str">
            <v>YS</v>
          </cell>
          <cell r="E12236" t="str">
            <v>YSE</v>
          </cell>
          <cell r="F12236">
            <v>750</v>
          </cell>
          <cell r="G12236">
            <v>917740</v>
          </cell>
          <cell r="H12236">
            <v>23.95</v>
          </cell>
          <cell r="I12236" t="str">
            <v>S</v>
          </cell>
          <cell r="J12236"/>
        </row>
        <row r="12237">
          <cell r="A12237">
            <v>901782</v>
          </cell>
          <cell r="B12237" t="str">
            <v>HIVE JAVAS COFFEE LICKER 750ml</v>
          </cell>
          <cell r="C12237" t="str">
            <v>Y</v>
          </cell>
          <cell r="D12237" t="str">
            <v>YS</v>
          </cell>
          <cell r="E12237" t="str">
            <v>YSC</v>
          </cell>
          <cell r="F12237">
            <v>750</v>
          </cell>
          <cell r="G12237">
            <v>901782</v>
          </cell>
          <cell r="H12237">
            <v>32.950000000000003</v>
          </cell>
          <cell r="I12237" t="str">
            <v>S</v>
          </cell>
          <cell r="J12237"/>
        </row>
        <row r="12238">
          <cell r="A12238">
            <v>902541</v>
          </cell>
          <cell r="B12238" t="str">
            <v>HIVE LEMONATOR SESSIONS MEAD 355ml</v>
          </cell>
          <cell r="C12238" t="str">
            <v>G</v>
          </cell>
          <cell r="D12238" t="str">
            <v>GF</v>
          </cell>
          <cell r="E12238" t="str">
            <v>GFE</v>
          </cell>
          <cell r="F12238">
            <v>355</v>
          </cell>
          <cell r="G12238">
            <v>902541</v>
          </cell>
          <cell r="H12238">
            <v>5.49</v>
          </cell>
          <cell r="I12238">
            <v>1</v>
          </cell>
          <cell r="J12238"/>
        </row>
        <row r="12239">
          <cell r="A12239">
            <v>902542</v>
          </cell>
          <cell r="B12239" t="str">
            <v>HIVE MAD SCIENTIST SESSIONS MEAD 355ml</v>
          </cell>
          <cell r="C12239" t="str">
            <v>Y</v>
          </cell>
          <cell r="D12239" t="str">
            <v>YS</v>
          </cell>
          <cell r="E12239" t="str">
            <v>YSE</v>
          </cell>
          <cell r="F12239">
            <v>355</v>
          </cell>
          <cell r="G12239">
            <v>902542</v>
          </cell>
          <cell r="H12239">
            <v>5.49</v>
          </cell>
          <cell r="I12239" t="str">
            <v>S</v>
          </cell>
          <cell r="J12239"/>
        </row>
        <row r="12240">
          <cell r="A12240">
            <v>917760</v>
          </cell>
          <cell r="B12240" t="str">
            <v>HIVE MANGO WINE 750ml</v>
          </cell>
          <cell r="C12240" t="str">
            <v>Y</v>
          </cell>
          <cell r="D12240" t="str">
            <v>YS</v>
          </cell>
          <cell r="E12240" t="str">
            <v>YSE</v>
          </cell>
          <cell r="F12240">
            <v>750</v>
          </cell>
          <cell r="G12240">
            <v>917760</v>
          </cell>
          <cell r="H12240">
            <v>23.95</v>
          </cell>
          <cell r="I12240" t="str">
            <v>S</v>
          </cell>
          <cell r="J12240"/>
        </row>
        <row r="12241">
          <cell r="A12241">
            <v>901670</v>
          </cell>
          <cell r="B12241" t="str">
            <v>HIVE MEAD SAMPLER 12PK SET 750ml</v>
          </cell>
          <cell r="C12241" t="str">
            <v>Y</v>
          </cell>
          <cell r="D12241" t="str">
            <v>YS</v>
          </cell>
          <cell r="E12241" t="str">
            <v>YSE</v>
          </cell>
          <cell r="F12241">
            <v>750</v>
          </cell>
          <cell r="G12241">
            <v>901670</v>
          </cell>
          <cell r="H12241">
            <v>203.95</v>
          </cell>
          <cell r="I12241" t="str">
            <v>S</v>
          </cell>
          <cell r="J12241"/>
        </row>
        <row r="12242">
          <cell r="A12242">
            <v>901723</v>
          </cell>
          <cell r="B12242" t="str">
            <v>HIVE MEGA MEAD SAMPLER 750ml</v>
          </cell>
          <cell r="C12242" t="str">
            <v>Y</v>
          </cell>
          <cell r="D12242" t="str">
            <v>YS</v>
          </cell>
          <cell r="E12242" t="str">
            <v>YSE</v>
          </cell>
          <cell r="F12242">
            <v>750</v>
          </cell>
          <cell r="G12242">
            <v>901723</v>
          </cell>
          <cell r="H12242">
            <v>299.95</v>
          </cell>
          <cell r="I12242" t="str">
            <v>S</v>
          </cell>
          <cell r="J12242"/>
        </row>
        <row r="12243">
          <cell r="A12243">
            <v>901796</v>
          </cell>
          <cell r="B12243" t="str">
            <v>HIVE MINT STINGER HARD APPLE CI 20000 ml</v>
          </cell>
          <cell r="C12243" t="str">
            <v>Y</v>
          </cell>
          <cell r="D12243" t="str">
            <v>YS</v>
          </cell>
          <cell r="E12243" t="str">
            <v>YSE</v>
          </cell>
          <cell r="F12243">
            <v>20000</v>
          </cell>
          <cell r="G12243">
            <v>901796</v>
          </cell>
          <cell r="H12243">
            <v>185</v>
          </cell>
          <cell r="I12243" t="str">
            <v>S</v>
          </cell>
          <cell r="J12243"/>
        </row>
        <row r="12244">
          <cell r="A12244">
            <v>901784</v>
          </cell>
          <cell r="B12244" t="str">
            <v>HIVE MOOCHIES PEACH LICKER 750ml</v>
          </cell>
          <cell r="C12244" t="str">
            <v>Y</v>
          </cell>
          <cell r="D12244" t="str">
            <v>YS</v>
          </cell>
          <cell r="E12244" t="str">
            <v>YSC</v>
          </cell>
          <cell r="F12244">
            <v>750</v>
          </cell>
          <cell r="G12244">
            <v>901784</v>
          </cell>
          <cell r="H12244">
            <v>32.950000000000003</v>
          </cell>
          <cell r="I12244" t="str">
            <v>S</v>
          </cell>
          <cell r="J12244"/>
        </row>
        <row r="12245">
          <cell r="A12245">
            <v>921889</v>
          </cell>
          <cell r="B12245" t="str">
            <v>HIVE NOT SO HAZY NOW SPIRIT 750ml</v>
          </cell>
          <cell r="C12245" t="str">
            <v>Y</v>
          </cell>
          <cell r="D12245" t="str">
            <v>YS</v>
          </cell>
          <cell r="E12245" t="str">
            <v>YSA</v>
          </cell>
          <cell r="F12245">
            <v>750</v>
          </cell>
          <cell r="G12245">
            <v>921889</v>
          </cell>
          <cell r="H12245">
            <v>59.95</v>
          </cell>
          <cell r="I12245" t="str">
            <v>S</v>
          </cell>
          <cell r="J12245"/>
        </row>
        <row r="12246">
          <cell r="A12246">
            <v>901734</v>
          </cell>
          <cell r="B12246" t="str">
            <v>HIVE OAKED CRANBERRY LEES BRANDY 750ml</v>
          </cell>
          <cell r="C12246" t="str">
            <v>Y</v>
          </cell>
          <cell r="D12246" t="str">
            <v>YS</v>
          </cell>
          <cell r="E12246" t="str">
            <v>YSA</v>
          </cell>
          <cell r="F12246">
            <v>750</v>
          </cell>
          <cell r="G12246">
            <v>901734</v>
          </cell>
          <cell r="H12246">
            <v>29.95</v>
          </cell>
          <cell r="I12246" t="str">
            <v>S</v>
          </cell>
          <cell r="J12246"/>
        </row>
        <row r="12247">
          <cell r="A12247">
            <v>953689</v>
          </cell>
          <cell r="B12247" t="str">
            <v>HIVE OFF ROADING SESSIONS MEAD 355 ml</v>
          </cell>
          <cell r="C12247" t="str">
            <v>G</v>
          </cell>
          <cell r="D12247" t="str">
            <v>GF</v>
          </cell>
          <cell r="E12247" t="str">
            <v>GFE</v>
          </cell>
          <cell r="F12247">
            <v>355</v>
          </cell>
          <cell r="G12247">
            <v>953689</v>
          </cell>
          <cell r="H12247">
            <v>4.49</v>
          </cell>
          <cell r="I12247">
            <v>1</v>
          </cell>
          <cell r="J12247"/>
        </row>
        <row r="12248">
          <cell r="A12248">
            <v>901798</v>
          </cell>
          <cell r="B12248" t="str">
            <v>HIVE OLD STEINYS BLACKBERRY LICKER 750ml</v>
          </cell>
          <cell r="C12248" t="str">
            <v>Y</v>
          </cell>
          <cell r="D12248" t="str">
            <v>YS</v>
          </cell>
          <cell r="E12248" t="str">
            <v>YSC</v>
          </cell>
          <cell r="F12248">
            <v>750</v>
          </cell>
          <cell r="G12248">
            <v>901798</v>
          </cell>
          <cell r="H12248">
            <v>32.950000000000003</v>
          </cell>
          <cell r="I12248" t="str">
            <v>S</v>
          </cell>
          <cell r="J12248"/>
        </row>
        <row r="12249">
          <cell r="A12249">
            <v>901606</v>
          </cell>
          <cell r="B12249" t="str">
            <v>HIVE ORANGE WINE 375ml</v>
          </cell>
          <cell r="C12249" t="str">
            <v>Y</v>
          </cell>
          <cell r="D12249" t="str">
            <v>YS</v>
          </cell>
          <cell r="E12249" t="str">
            <v>YSE</v>
          </cell>
          <cell r="F12249">
            <v>375</v>
          </cell>
          <cell r="G12249">
            <v>901606</v>
          </cell>
          <cell r="H12249">
            <v>12.11</v>
          </cell>
          <cell r="I12249" t="str">
            <v>X</v>
          </cell>
          <cell r="J12249"/>
        </row>
        <row r="12250">
          <cell r="A12250">
            <v>901605</v>
          </cell>
          <cell r="B12250" t="str">
            <v>HIVE ORANGE WINE 750ml</v>
          </cell>
          <cell r="C12250" t="str">
            <v>Y</v>
          </cell>
          <cell r="D12250" t="str">
            <v>YS</v>
          </cell>
          <cell r="E12250" t="str">
            <v>YSE</v>
          </cell>
          <cell r="F12250">
            <v>750</v>
          </cell>
          <cell r="G12250">
            <v>901605</v>
          </cell>
          <cell r="H12250">
            <v>18.190000000000001</v>
          </cell>
          <cell r="I12250" t="str">
            <v>X</v>
          </cell>
          <cell r="J12250"/>
        </row>
        <row r="12251">
          <cell r="A12251">
            <v>921897</v>
          </cell>
          <cell r="B12251" t="str">
            <v>HIVE PAPAYA WINE 750ml</v>
          </cell>
          <cell r="C12251" t="str">
            <v>Y</v>
          </cell>
          <cell r="D12251" t="str">
            <v>YS</v>
          </cell>
          <cell r="E12251" t="str">
            <v>YSE</v>
          </cell>
          <cell r="F12251">
            <v>750</v>
          </cell>
          <cell r="G12251">
            <v>921897</v>
          </cell>
          <cell r="H12251">
            <v>23.95</v>
          </cell>
          <cell r="I12251" t="str">
            <v>S</v>
          </cell>
          <cell r="J12251"/>
        </row>
        <row r="12252">
          <cell r="A12252">
            <v>901640</v>
          </cell>
          <cell r="B12252" t="str">
            <v>HIVE PEACH COBBLER WINE 375ml</v>
          </cell>
          <cell r="C12252" t="str">
            <v>Y</v>
          </cell>
          <cell r="D12252" t="str">
            <v>YS</v>
          </cell>
          <cell r="E12252" t="str">
            <v>YSE</v>
          </cell>
          <cell r="F12252">
            <v>375</v>
          </cell>
          <cell r="G12252">
            <v>901640</v>
          </cell>
          <cell r="H12252">
            <v>14.95</v>
          </cell>
          <cell r="I12252" t="str">
            <v>S</v>
          </cell>
          <cell r="J12252"/>
        </row>
        <row r="12253">
          <cell r="A12253">
            <v>901641</v>
          </cell>
          <cell r="B12253" t="str">
            <v>HIVE PEACH COBBLER WINE 750ml</v>
          </cell>
          <cell r="C12253" t="str">
            <v>Y</v>
          </cell>
          <cell r="D12253" t="str">
            <v>YS</v>
          </cell>
          <cell r="E12253" t="str">
            <v>YSE</v>
          </cell>
          <cell r="F12253">
            <v>750</v>
          </cell>
          <cell r="G12253">
            <v>901641</v>
          </cell>
          <cell r="H12253">
            <v>19.95</v>
          </cell>
          <cell r="I12253" t="str">
            <v>S</v>
          </cell>
          <cell r="J12253"/>
        </row>
        <row r="12254">
          <cell r="A12254">
            <v>953692</v>
          </cell>
          <cell r="B12254" t="str">
            <v>HIVE PEACH HONEY WINE 750ml</v>
          </cell>
          <cell r="C12254" t="str">
            <v>Y</v>
          </cell>
          <cell r="D12254" t="str">
            <v>YS</v>
          </cell>
          <cell r="E12254" t="str">
            <v>YSE</v>
          </cell>
          <cell r="F12254">
            <v>750</v>
          </cell>
          <cell r="G12254">
            <v>953692</v>
          </cell>
          <cell r="H12254">
            <v>24.95</v>
          </cell>
          <cell r="I12254" t="str">
            <v>S</v>
          </cell>
          <cell r="J12254"/>
        </row>
        <row r="12255">
          <cell r="A12255">
            <v>953693</v>
          </cell>
          <cell r="B12255" t="str">
            <v>HIVE PEACH HONEY WINE 375 ml</v>
          </cell>
          <cell r="C12255" t="str">
            <v>Y</v>
          </cell>
          <cell r="D12255" t="str">
            <v>YS</v>
          </cell>
          <cell r="E12255" t="str">
            <v>YSE</v>
          </cell>
          <cell r="F12255">
            <v>375</v>
          </cell>
          <cell r="G12255">
            <v>953693</v>
          </cell>
          <cell r="H12255">
            <v>17.95</v>
          </cell>
          <cell r="I12255" t="str">
            <v>S</v>
          </cell>
          <cell r="J12255"/>
        </row>
        <row r="12256">
          <cell r="A12256">
            <v>901585</v>
          </cell>
          <cell r="B12256" t="str">
            <v>HIVE PEACH LIQUID SUNSHINE 750ml</v>
          </cell>
          <cell r="C12256" t="str">
            <v>G</v>
          </cell>
          <cell r="D12256" t="str">
            <v>GF</v>
          </cell>
          <cell r="E12256" t="str">
            <v>GFE</v>
          </cell>
          <cell r="F12256">
            <v>750</v>
          </cell>
          <cell r="G12256">
            <v>901585</v>
          </cell>
          <cell r="H12256">
            <v>14.95</v>
          </cell>
          <cell r="I12256">
            <v>1</v>
          </cell>
          <cell r="J12256"/>
        </row>
        <row r="12257">
          <cell r="A12257">
            <v>901586</v>
          </cell>
          <cell r="B12257" t="str">
            <v>HIVE PEACH WINE 375ml</v>
          </cell>
          <cell r="C12257" t="str">
            <v>Y</v>
          </cell>
          <cell r="D12257" t="str">
            <v>YS</v>
          </cell>
          <cell r="E12257" t="str">
            <v>YSE</v>
          </cell>
          <cell r="F12257">
            <v>375</v>
          </cell>
          <cell r="G12257">
            <v>901586</v>
          </cell>
          <cell r="H12257">
            <v>13.95</v>
          </cell>
          <cell r="I12257" t="str">
            <v>S</v>
          </cell>
          <cell r="J12257"/>
        </row>
        <row r="12258">
          <cell r="A12258">
            <v>901762</v>
          </cell>
          <cell r="B12258" t="str">
            <v>HIVE PEAR BRANDY 375ml</v>
          </cell>
          <cell r="C12258" t="str">
            <v>A</v>
          </cell>
          <cell r="D12258" t="str">
            <v>AT</v>
          </cell>
          <cell r="E12258" t="str">
            <v>ATW</v>
          </cell>
          <cell r="F12258">
            <v>375</v>
          </cell>
          <cell r="G12258">
            <v>901762</v>
          </cell>
          <cell r="H12258">
            <v>23.95</v>
          </cell>
          <cell r="I12258">
            <v>1</v>
          </cell>
          <cell r="J12258"/>
        </row>
        <row r="12259">
          <cell r="A12259">
            <v>901576</v>
          </cell>
          <cell r="B12259" t="str">
            <v>HIVE PEAR HARD CIDER 650 ml</v>
          </cell>
          <cell r="C12259" t="str">
            <v>Y</v>
          </cell>
          <cell r="D12259" t="str">
            <v>YS</v>
          </cell>
          <cell r="E12259" t="str">
            <v>YSE</v>
          </cell>
          <cell r="F12259">
            <v>650</v>
          </cell>
          <cell r="G12259">
            <v>901576</v>
          </cell>
          <cell r="H12259">
            <v>8.9499999999999993</v>
          </cell>
          <cell r="I12259" t="str">
            <v>U</v>
          </cell>
          <cell r="J12259"/>
        </row>
        <row r="12260">
          <cell r="A12260">
            <v>953690</v>
          </cell>
          <cell r="B12260" t="str">
            <v>HIVE PEAR HONEY WINE 750ml</v>
          </cell>
          <cell r="C12260" t="str">
            <v>Y</v>
          </cell>
          <cell r="D12260" t="str">
            <v>YS</v>
          </cell>
          <cell r="E12260" t="str">
            <v>YSE</v>
          </cell>
          <cell r="F12260">
            <v>750</v>
          </cell>
          <cell r="G12260">
            <v>953690</v>
          </cell>
          <cell r="H12260">
            <v>24.95</v>
          </cell>
          <cell r="I12260" t="str">
            <v>S</v>
          </cell>
          <cell r="J12260"/>
        </row>
        <row r="12261">
          <cell r="A12261">
            <v>953691</v>
          </cell>
          <cell r="B12261" t="str">
            <v>HIVE PEAR HONEY WINE 375 ml</v>
          </cell>
          <cell r="C12261" t="str">
            <v>Y</v>
          </cell>
          <cell r="D12261" t="str">
            <v>YS</v>
          </cell>
          <cell r="E12261" t="str">
            <v>YSE</v>
          </cell>
          <cell r="F12261">
            <v>375</v>
          </cell>
          <cell r="G12261">
            <v>953691</v>
          </cell>
          <cell r="H12261">
            <v>17.95</v>
          </cell>
          <cell r="I12261" t="str">
            <v>S</v>
          </cell>
          <cell r="J12261"/>
        </row>
        <row r="12262">
          <cell r="A12262">
            <v>901642</v>
          </cell>
          <cell r="B12262" t="str">
            <v>HIVE PEAR WINE 375ml</v>
          </cell>
          <cell r="C12262" t="str">
            <v>Y</v>
          </cell>
          <cell r="D12262" t="str">
            <v>YS</v>
          </cell>
          <cell r="E12262" t="str">
            <v>YSE</v>
          </cell>
          <cell r="F12262">
            <v>375</v>
          </cell>
          <cell r="G12262">
            <v>901642</v>
          </cell>
          <cell r="H12262">
            <v>14.95</v>
          </cell>
          <cell r="I12262" t="str">
            <v>S</v>
          </cell>
          <cell r="J12262"/>
        </row>
        <row r="12263">
          <cell r="A12263">
            <v>901643</v>
          </cell>
          <cell r="B12263" t="str">
            <v>HIVE PEAR WINE 750ml</v>
          </cell>
          <cell r="C12263" t="str">
            <v>Y</v>
          </cell>
          <cell r="D12263" t="str">
            <v>YS</v>
          </cell>
          <cell r="E12263" t="str">
            <v>YSE</v>
          </cell>
          <cell r="F12263">
            <v>750</v>
          </cell>
          <cell r="G12263">
            <v>901643</v>
          </cell>
          <cell r="H12263">
            <v>20.95</v>
          </cell>
          <cell r="I12263" t="str">
            <v>S</v>
          </cell>
          <cell r="J12263"/>
        </row>
        <row r="12264">
          <cell r="A12264">
            <v>901610</v>
          </cell>
          <cell r="B12264" t="str">
            <v>HIVE PINEAPPLE WINE 375ml</v>
          </cell>
          <cell r="C12264" t="str">
            <v>Y</v>
          </cell>
          <cell r="D12264" t="str">
            <v>YS</v>
          </cell>
          <cell r="E12264" t="str">
            <v>YSE</v>
          </cell>
          <cell r="F12264">
            <v>375</v>
          </cell>
          <cell r="G12264">
            <v>901610</v>
          </cell>
          <cell r="H12264">
            <v>16.95</v>
          </cell>
          <cell r="I12264" t="str">
            <v>S</v>
          </cell>
          <cell r="J12264"/>
        </row>
        <row r="12265">
          <cell r="A12265">
            <v>901609</v>
          </cell>
          <cell r="B12265" t="str">
            <v>HIVE PINEAPPLE WINE 750ml</v>
          </cell>
          <cell r="C12265" t="str">
            <v>Y</v>
          </cell>
          <cell r="D12265" t="str">
            <v>YS</v>
          </cell>
          <cell r="E12265" t="str">
            <v>YSE</v>
          </cell>
          <cell r="F12265">
            <v>750</v>
          </cell>
          <cell r="G12265">
            <v>901609</v>
          </cell>
          <cell r="H12265">
            <v>23.95</v>
          </cell>
          <cell r="I12265" t="str">
            <v>S</v>
          </cell>
          <cell r="J12265"/>
        </row>
        <row r="12266">
          <cell r="A12266">
            <v>901675</v>
          </cell>
          <cell r="B12266" t="str">
            <v>HIVE PLUM WINE 375ml</v>
          </cell>
          <cell r="C12266" t="str">
            <v>Y</v>
          </cell>
          <cell r="D12266" t="str">
            <v>YS</v>
          </cell>
          <cell r="E12266" t="str">
            <v>YSE</v>
          </cell>
          <cell r="F12266">
            <v>375</v>
          </cell>
          <cell r="G12266">
            <v>901675</v>
          </cell>
          <cell r="H12266">
            <v>14.95</v>
          </cell>
          <cell r="I12266" t="str">
            <v>S</v>
          </cell>
          <cell r="J12266"/>
        </row>
        <row r="12267">
          <cell r="A12267">
            <v>901676</v>
          </cell>
          <cell r="B12267" t="str">
            <v>HIVE PLUM WINE 750ml</v>
          </cell>
          <cell r="C12267" t="str">
            <v>Y</v>
          </cell>
          <cell r="D12267" t="str">
            <v>YS</v>
          </cell>
          <cell r="E12267" t="str">
            <v>YSE</v>
          </cell>
          <cell r="F12267">
            <v>750</v>
          </cell>
          <cell r="G12267">
            <v>901676</v>
          </cell>
          <cell r="H12267">
            <v>20.95</v>
          </cell>
          <cell r="I12267" t="str">
            <v>S</v>
          </cell>
          <cell r="J12267"/>
        </row>
        <row r="12268">
          <cell r="A12268">
            <v>901582</v>
          </cell>
          <cell r="B12268" t="str">
            <v>HIVE POMEGRANATE WINE 375ml</v>
          </cell>
          <cell r="C12268" t="str">
            <v>Y</v>
          </cell>
          <cell r="D12268" t="str">
            <v>YS</v>
          </cell>
          <cell r="E12268" t="str">
            <v>YSE</v>
          </cell>
          <cell r="F12268">
            <v>375</v>
          </cell>
          <cell r="G12268">
            <v>901582</v>
          </cell>
          <cell r="H12268">
            <v>16.95</v>
          </cell>
          <cell r="I12268" t="str">
            <v>S</v>
          </cell>
          <cell r="J12268"/>
        </row>
        <row r="12269">
          <cell r="A12269">
            <v>901581</v>
          </cell>
          <cell r="B12269" t="str">
            <v>HIVE POMEGRANATE WINE 750ml</v>
          </cell>
          <cell r="C12269" t="str">
            <v>Y</v>
          </cell>
          <cell r="D12269" t="str">
            <v>YS</v>
          </cell>
          <cell r="E12269" t="str">
            <v>YSE</v>
          </cell>
          <cell r="F12269">
            <v>750</v>
          </cell>
          <cell r="G12269">
            <v>901581</v>
          </cell>
          <cell r="H12269">
            <v>23.95</v>
          </cell>
          <cell r="I12269" t="str">
            <v>S</v>
          </cell>
          <cell r="J12269"/>
        </row>
        <row r="12270">
          <cell r="A12270">
            <v>901691</v>
          </cell>
          <cell r="B12270" t="str">
            <v>HIVE PREACHERS SON BLUEBERRY HONEY 375ml</v>
          </cell>
          <cell r="C12270" t="str">
            <v>Y</v>
          </cell>
          <cell r="D12270" t="str">
            <v>YS</v>
          </cell>
          <cell r="E12270" t="str">
            <v>YSE</v>
          </cell>
          <cell r="F12270">
            <v>375</v>
          </cell>
          <cell r="G12270">
            <v>901691</v>
          </cell>
          <cell r="H12270">
            <v>21.95</v>
          </cell>
          <cell r="I12270" t="str">
            <v>S</v>
          </cell>
          <cell r="J12270"/>
        </row>
        <row r="12271">
          <cell r="A12271">
            <v>901692</v>
          </cell>
          <cell r="B12271" t="str">
            <v>HIVE PREACHERS SON BLUEBERRY HONEY 750ml</v>
          </cell>
          <cell r="C12271" t="str">
            <v>Y</v>
          </cell>
          <cell r="D12271" t="str">
            <v>YS</v>
          </cell>
          <cell r="E12271" t="str">
            <v>YSE</v>
          </cell>
          <cell r="F12271">
            <v>750</v>
          </cell>
          <cell r="G12271">
            <v>901692</v>
          </cell>
          <cell r="H12271">
            <v>32.950000000000003</v>
          </cell>
          <cell r="I12271" t="str">
            <v>S</v>
          </cell>
          <cell r="J12271"/>
        </row>
        <row r="12272">
          <cell r="A12272">
            <v>917763</v>
          </cell>
          <cell r="B12272" t="str">
            <v>HIVE PRICKLY PEAR WINE 750ml</v>
          </cell>
          <cell r="C12272" t="str">
            <v>Y</v>
          </cell>
          <cell r="D12272" t="str">
            <v>YS</v>
          </cell>
          <cell r="E12272" t="str">
            <v>YSE</v>
          </cell>
          <cell r="F12272">
            <v>750</v>
          </cell>
          <cell r="G12272">
            <v>917763</v>
          </cell>
          <cell r="H12272">
            <v>23.95</v>
          </cell>
          <cell r="I12272" t="str">
            <v>S</v>
          </cell>
          <cell r="J12272"/>
        </row>
        <row r="12273">
          <cell r="A12273">
            <v>901687</v>
          </cell>
          <cell r="B12273" t="str">
            <v>HIVE RASP STINGER HARD CIDER 355 ml</v>
          </cell>
          <cell r="C12273" t="str">
            <v>G</v>
          </cell>
          <cell r="D12273" t="str">
            <v>GL</v>
          </cell>
          <cell r="E12273" t="str">
            <v>GLM</v>
          </cell>
          <cell r="F12273">
            <v>355</v>
          </cell>
          <cell r="G12273">
            <v>901687</v>
          </cell>
          <cell r="H12273">
            <v>5.49</v>
          </cell>
          <cell r="I12273">
            <v>1</v>
          </cell>
          <cell r="J12273"/>
        </row>
        <row r="12274">
          <cell r="A12274">
            <v>901791</v>
          </cell>
          <cell r="B12274" t="str">
            <v>HIVE RASP STINGER HARD CIDER 650 ml</v>
          </cell>
          <cell r="C12274" t="str">
            <v>Y</v>
          </cell>
          <cell r="D12274" t="str">
            <v>YS</v>
          </cell>
          <cell r="E12274" t="str">
            <v>YSE</v>
          </cell>
          <cell r="F12274">
            <v>650</v>
          </cell>
          <cell r="G12274">
            <v>901791</v>
          </cell>
          <cell r="H12274">
            <v>8.9499999999999993</v>
          </cell>
          <cell r="I12274" t="str">
            <v>S</v>
          </cell>
          <cell r="J12274"/>
        </row>
        <row r="12275">
          <cell r="A12275">
            <v>901591</v>
          </cell>
          <cell r="B12275" t="str">
            <v>HIVE RASPBERRY HONEY WINE 375ml</v>
          </cell>
          <cell r="C12275" t="str">
            <v>Y</v>
          </cell>
          <cell r="D12275" t="str">
            <v>YS</v>
          </cell>
          <cell r="E12275" t="str">
            <v>YSE</v>
          </cell>
          <cell r="F12275">
            <v>375</v>
          </cell>
          <cell r="G12275">
            <v>901591</v>
          </cell>
          <cell r="H12275">
            <v>19.95</v>
          </cell>
          <cell r="I12275" t="str">
            <v>S</v>
          </cell>
          <cell r="J12275"/>
        </row>
        <row r="12276">
          <cell r="A12276">
            <v>901589</v>
          </cell>
          <cell r="B12276" t="str">
            <v>HIVE RASPBERRY HONEY WINE 750ml</v>
          </cell>
          <cell r="C12276" t="str">
            <v>Y</v>
          </cell>
          <cell r="D12276" t="str">
            <v>YS</v>
          </cell>
          <cell r="E12276" t="str">
            <v>YSE</v>
          </cell>
          <cell r="F12276">
            <v>750</v>
          </cell>
          <cell r="G12276">
            <v>901589</v>
          </cell>
          <cell r="H12276">
            <v>29.95</v>
          </cell>
          <cell r="I12276" t="str">
            <v>S</v>
          </cell>
          <cell r="J12276"/>
        </row>
        <row r="12277">
          <cell r="A12277">
            <v>901787</v>
          </cell>
          <cell r="B12277" t="str">
            <v>HIVE RASPBERRY PATCH SESSION MEAD 355 ml</v>
          </cell>
          <cell r="C12277" t="str">
            <v>Y</v>
          </cell>
          <cell r="D12277" t="str">
            <v>YS</v>
          </cell>
          <cell r="E12277" t="str">
            <v>YSE</v>
          </cell>
          <cell r="F12277">
            <v>355</v>
          </cell>
          <cell r="G12277">
            <v>901787</v>
          </cell>
          <cell r="H12277">
            <v>5.49</v>
          </cell>
          <cell r="I12277" t="str">
            <v>S</v>
          </cell>
          <cell r="J12277"/>
        </row>
        <row r="12278">
          <cell r="A12278">
            <v>901588</v>
          </cell>
          <cell r="B12278" t="str">
            <v>HIVE RASPBERRY PEACH WINE 375ml</v>
          </cell>
          <cell r="C12278" t="str">
            <v>Y</v>
          </cell>
          <cell r="D12278" t="str">
            <v>YS</v>
          </cell>
          <cell r="E12278" t="str">
            <v>YSE</v>
          </cell>
          <cell r="F12278">
            <v>375</v>
          </cell>
          <cell r="G12278">
            <v>901588</v>
          </cell>
          <cell r="H12278">
            <v>13.95</v>
          </cell>
          <cell r="I12278" t="str">
            <v>S</v>
          </cell>
          <cell r="J12278"/>
        </row>
        <row r="12279">
          <cell r="A12279">
            <v>901587</v>
          </cell>
          <cell r="B12279" t="str">
            <v>HIVE RASPBERRY PEACH WINE 750ml</v>
          </cell>
          <cell r="C12279" t="str">
            <v>G</v>
          </cell>
          <cell r="D12279" t="str">
            <v>GF</v>
          </cell>
          <cell r="E12279" t="str">
            <v>GFE</v>
          </cell>
          <cell r="F12279">
            <v>750</v>
          </cell>
          <cell r="G12279">
            <v>901587</v>
          </cell>
          <cell r="H12279">
            <v>17.95</v>
          </cell>
          <cell r="I12279">
            <v>1</v>
          </cell>
          <cell r="J12279"/>
        </row>
        <row r="12280">
          <cell r="A12280">
            <v>901662</v>
          </cell>
          <cell r="B12280" t="str">
            <v>HIVE RASPBERRY PINEAPPLE WINE 375ml</v>
          </cell>
          <cell r="C12280" t="str">
            <v>Y</v>
          </cell>
          <cell r="D12280" t="str">
            <v>YS</v>
          </cell>
          <cell r="E12280" t="str">
            <v>YSE</v>
          </cell>
          <cell r="F12280">
            <v>375</v>
          </cell>
          <cell r="G12280">
            <v>901662</v>
          </cell>
          <cell r="H12280">
            <v>16.95</v>
          </cell>
          <cell r="I12280" t="str">
            <v>S</v>
          </cell>
          <cell r="J12280"/>
        </row>
        <row r="12281">
          <cell r="A12281">
            <v>901663</v>
          </cell>
          <cell r="B12281" t="str">
            <v>HIVE RASPBERRY PINEAPPLE WINE 750ml</v>
          </cell>
          <cell r="C12281" t="str">
            <v>Y</v>
          </cell>
          <cell r="D12281" t="str">
            <v>YS</v>
          </cell>
          <cell r="E12281" t="str">
            <v>YSE</v>
          </cell>
          <cell r="F12281">
            <v>750</v>
          </cell>
          <cell r="G12281">
            <v>901663</v>
          </cell>
          <cell r="H12281">
            <v>23.95</v>
          </cell>
          <cell r="I12281" t="str">
            <v>S</v>
          </cell>
          <cell r="J12281"/>
        </row>
        <row r="12282">
          <cell r="A12282">
            <v>901696</v>
          </cell>
          <cell r="B12282" t="str">
            <v>HIVE RASPBERRY STINGER HARD APPL 59000ml</v>
          </cell>
          <cell r="C12282" t="str">
            <v>Y</v>
          </cell>
          <cell r="D12282" t="str">
            <v>YS</v>
          </cell>
          <cell r="E12282" t="str">
            <v>YSE</v>
          </cell>
          <cell r="F12282">
            <v>59000</v>
          </cell>
          <cell r="G12282">
            <v>901696</v>
          </cell>
          <cell r="H12282">
            <v>425</v>
          </cell>
          <cell r="I12282" t="str">
            <v>S</v>
          </cell>
          <cell r="J12282"/>
        </row>
        <row r="12283">
          <cell r="A12283">
            <v>901686</v>
          </cell>
          <cell r="B12283" t="str">
            <v>HIVE RASPBERRY STINGER HARD CID 20000 ml</v>
          </cell>
          <cell r="C12283" t="str">
            <v>Y</v>
          </cell>
          <cell r="D12283" t="str">
            <v>YS</v>
          </cell>
          <cell r="E12283" t="str">
            <v>YSE</v>
          </cell>
          <cell r="F12283">
            <v>20000</v>
          </cell>
          <cell r="G12283">
            <v>901686</v>
          </cell>
          <cell r="H12283">
            <v>185</v>
          </cell>
          <cell r="I12283" t="str">
            <v>S</v>
          </cell>
          <cell r="J12283"/>
        </row>
        <row r="12284">
          <cell r="A12284">
            <v>901666</v>
          </cell>
          <cell r="B12284" t="str">
            <v>HIVE RESTAURANT SAMPLER - 12 PACK 750ml</v>
          </cell>
          <cell r="C12284" t="str">
            <v>Y</v>
          </cell>
          <cell r="D12284" t="str">
            <v>YS</v>
          </cell>
          <cell r="E12284" t="str">
            <v>YSE</v>
          </cell>
          <cell r="F12284">
            <v>750</v>
          </cell>
          <cell r="G12284">
            <v>901666</v>
          </cell>
          <cell r="H12284">
            <v>169.69</v>
          </cell>
          <cell r="I12284" t="str">
            <v>X</v>
          </cell>
          <cell r="J12284"/>
        </row>
        <row r="12285">
          <cell r="A12285">
            <v>901645</v>
          </cell>
          <cell r="B12285" t="str">
            <v>HIVE ROGUE MARIONABERRY SOUR 500 ml</v>
          </cell>
          <cell r="C12285" t="str">
            <v>Y</v>
          </cell>
          <cell r="D12285" t="str">
            <v>YS</v>
          </cell>
          <cell r="E12285" t="str">
            <v>YSE</v>
          </cell>
          <cell r="F12285">
            <v>500</v>
          </cell>
          <cell r="G12285">
            <v>901645</v>
          </cell>
          <cell r="H12285">
            <v>23.95</v>
          </cell>
          <cell r="I12285" t="str">
            <v>S</v>
          </cell>
          <cell r="J12285"/>
        </row>
        <row r="12286">
          <cell r="A12286">
            <v>901788</v>
          </cell>
          <cell r="B12286" t="str">
            <v>HIVE ROOKIE LEAGUE SESSIONS MEAD 355 ml</v>
          </cell>
          <cell r="C12286" t="str">
            <v>Y</v>
          </cell>
          <cell r="D12286" t="str">
            <v>YS</v>
          </cell>
          <cell r="E12286" t="str">
            <v>YSE</v>
          </cell>
          <cell r="F12286">
            <v>355</v>
          </cell>
          <cell r="G12286">
            <v>901788</v>
          </cell>
          <cell r="H12286">
            <v>4.49</v>
          </cell>
          <cell r="I12286" t="str">
            <v>S</v>
          </cell>
          <cell r="J12286"/>
        </row>
        <row r="12287">
          <cell r="A12287">
            <v>917777</v>
          </cell>
          <cell r="B12287" t="str">
            <v>HIVE SALE STINGER HARD CIDER 650ml</v>
          </cell>
          <cell r="C12287" t="str">
            <v>Y</v>
          </cell>
          <cell r="D12287" t="str">
            <v>YS</v>
          </cell>
          <cell r="E12287" t="str">
            <v>YSE</v>
          </cell>
          <cell r="F12287">
            <v>650</v>
          </cell>
          <cell r="G12287">
            <v>917777</v>
          </cell>
          <cell r="H12287">
            <v>6.95</v>
          </cell>
          <cell r="I12287" t="str">
            <v>S</v>
          </cell>
          <cell r="J12287"/>
        </row>
        <row r="12288">
          <cell r="A12288">
            <v>901659</v>
          </cell>
          <cell r="B12288" t="str">
            <v>HIVE SEASONAL SAMPLER - 12 PACK 750ml</v>
          </cell>
          <cell r="C12288" t="str">
            <v>Y</v>
          </cell>
          <cell r="D12288" t="str">
            <v>YS</v>
          </cell>
          <cell r="E12288" t="str">
            <v>YSE</v>
          </cell>
          <cell r="F12288">
            <v>750</v>
          </cell>
          <cell r="G12288">
            <v>901659</v>
          </cell>
          <cell r="H12288">
            <v>249.95</v>
          </cell>
          <cell r="I12288" t="str">
            <v>S</v>
          </cell>
          <cell r="J12288"/>
        </row>
        <row r="12289">
          <cell r="A12289">
            <v>901789</v>
          </cell>
          <cell r="B12289" t="str">
            <v>HIVE SEASONAL STINGER APPLE CDR 650 ml</v>
          </cell>
          <cell r="C12289" t="str">
            <v>Y</v>
          </cell>
          <cell r="D12289" t="str">
            <v>YS</v>
          </cell>
          <cell r="E12289" t="str">
            <v>YSE</v>
          </cell>
          <cell r="F12289">
            <v>650</v>
          </cell>
          <cell r="G12289">
            <v>901789</v>
          </cell>
          <cell r="H12289">
            <v>8.9499999999999993</v>
          </cell>
          <cell r="I12289" t="str">
            <v>S</v>
          </cell>
          <cell r="J12289"/>
        </row>
        <row r="12290">
          <cell r="A12290">
            <v>901792</v>
          </cell>
          <cell r="B12290" t="str">
            <v>HIVE SEASONAL STINGER HARD APPLE 355 ml</v>
          </cell>
          <cell r="C12290" t="str">
            <v>Y</v>
          </cell>
          <cell r="D12290" t="str">
            <v>YS</v>
          </cell>
          <cell r="E12290" t="str">
            <v>YSE</v>
          </cell>
          <cell r="F12290">
            <v>355</v>
          </cell>
          <cell r="G12290">
            <v>901792</v>
          </cell>
          <cell r="H12290">
            <v>5.49</v>
          </cell>
          <cell r="I12290" t="str">
            <v>S</v>
          </cell>
          <cell r="J12290"/>
        </row>
        <row r="12291">
          <cell r="A12291">
            <v>901702</v>
          </cell>
          <cell r="B12291" t="str">
            <v>HIVE SEASONAL STINGER HARD CIDE 20000 ml</v>
          </cell>
          <cell r="C12291" t="str">
            <v>Y</v>
          </cell>
          <cell r="D12291" t="str">
            <v>YS</v>
          </cell>
          <cell r="E12291" t="str">
            <v>YSE</v>
          </cell>
          <cell r="F12291">
            <v>20000</v>
          </cell>
          <cell r="G12291">
            <v>901702</v>
          </cell>
          <cell r="H12291">
            <v>185</v>
          </cell>
          <cell r="I12291" t="str">
            <v>S</v>
          </cell>
          <cell r="J12291"/>
        </row>
        <row r="12292">
          <cell r="A12292">
            <v>955637</v>
          </cell>
          <cell r="B12292" t="str">
            <v>HIVE SESSIONS MEAD KEG 28000ml</v>
          </cell>
          <cell r="C12292" t="str">
            <v>Y</v>
          </cell>
          <cell r="D12292" t="str">
            <v>YS</v>
          </cell>
          <cell r="E12292" t="str">
            <v>YSE</v>
          </cell>
          <cell r="F12292">
            <v>28000</v>
          </cell>
          <cell r="G12292">
            <v>955637</v>
          </cell>
          <cell r="H12292">
            <v>150</v>
          </cell>
          <cell r="I12292" t="str">
            <v>S</v>
          </cell>
          <cell r="J12292"/>
        </row>
        <row r="12293">
          <cell r="A12293">
            <v>901781</v>
          </cell>
          <cell r="B12293" t="str">
            <v>HIVE SHELDONS RASPBERRY LICKER 750ml</v>
          </cell>
          <cell r="C12293" t="str">
            <v>Y</v>
          </cell>
          <cell r="D12293" t="str">
            <v>YS</v>
          </cell>
          <cell r="E12293" t="str">
            <v>YSC</v>
          </cell>
          <cell r="F12293">
            <v>750</v>
          </cell>
          <cell r="G12293">
            <v>901781</v>
          </cell>
          <cell r="H12293">
            <v>32.950000000000003</v>
          </cell>
          <cell r="I12293" t="str">
            <v>S</v>
          </cell>
          <cell r="J12293"/>
        </row>
        <row r="12294">
          <cell r="A12294">
            <v>901631</v>
          </cell>
          <cell r="B12294" t="str">
            <v>HIVE SISTERWIVES BING CHERRY WINE 375ml</v>
          </cell>
          <cell r="C12294" t="str">
            <v>Y</v>
          </cell>
          <cell r="D12294" t="str">
            <v>YS</v>
          </cell>
          <cell r="E12294" t="str">
            <v>YSE</v>
          </cell>
          <cell r="F12294">
            <v>375</v>
          </cell>
          <cell r="G12294">
            <v>901631</v>
          </cell>
          <cell r="H12294">
            <v>15.95</v>
          </cell>
          <cell r="I12294" t="str">
            <v>S</v>
          </cell>
          <cell r="J12294"/>
        </row>
        <row r="12295">
          <cell r="A12295">
            <v>901630</v>
          </cell>
          <cell r="B12295" t="str">
            <v>HIVE SISTERWIVES BING CHERRY WINE 750ml</v>
          </cell>
          <cell r="C12295" t="str">
            <v>Y</v>
          </cell>
          <cell r="D12295" t="str">
            <v>YS</v>
          </cell>
          <cell r="E12295" t="str">
            <v>YSE</v>
          </cell>
          <cell r="F12295">
            <v>750</v>
          </cell>
          <cell r="G12295">
            <v>901630</v>
          </cell>
          <cell r="H12295">
            <v>22.95</v>
          </cell>
          <cell r="I12295" t="str">
            <v>S</v>
          </cell>
          <cell r="J12295"/>
        </row>
        <row r="12296">
          <cell r="A12296">
            <v>901693</v>
          </cell>
          <cell r="B12296" t="str">
            <v>HIVE SISTERWIVES SPARKLING CHERRY 750ml</v>
          </cell>
          <cell r="C12296" t="str">
            <v>Y</v>
          </cell>
          <cell r="D12296" t="str">
            <v>YS</v>
          </cell>
          <cell r="E12296" t="str">
            <v>YSE</v>
          </cell>
          <cell r="F12296">
            <v>750</v>
          </cell>
          <cell r="G12296">
            <v>901693</v>
          </cell>
          <cell r="H12296">
            <v>24.95</v>
          </cell>
          <cell r="I12296" t="str">
            <v>S</v>
          </cell>
          <cell r="J12296"/>
        </row>
        <row r="12297">
          <cell r="A12297">
            <v>955638</v>
          </cell>
          <cell r="B12297" t="str">
            <v>HIVE SPECIALTY SESSIONS MEAD KEG 20000ml</v>
          </cell>
          <cell r="C12297" t="str">
            <v>Y</v>
          </cell>
          <cell r="D12297" t="str">
            <v>YS</v>
          </cell>
          <cell r="E12297" t="str">
            <v>YSE</v>
          </cell>
          <cell r="F12297">
            <v>20000</v>
          </cell>
          <cell r="G12297">
            <v>955638</v>
          </cell>
          <cell r="H12297">
            <v>185</v>
          </cell>
          <cell r="I12297" t="str">
            <v>S</v>
          </cell>
          <cell r="J12297"/>
        </row>
        <row r="12298">
          <cell r="A12298">
            <v>901623</v>
          </cell>
          <cell r="B12298" t="str">
            <v>HIVE SPRING MEAD 375ml</v>
          </cell>
          <cell r="C12298" t="str">
            <v>Y</v>
          </cell>
          <cell r="D12298" t="str">
            <v>YS</v>
          </cell>
          <cell r="E12298" t="str">
            <v>YSE</v>
          </cell>
          <cell r="F12298">
            <v>375</v>
          </cell>
          <cell r="G12298">
            <v>901623</v>
          </cell>
          <cell r="H12298">
            <v>13.95</v>
          </cell>
          <cell r="I12298" t="str">
            <v>S</v>
          </cell>
          <cell r="J12298"/>
        </row>
        <row r="12299">
          <cell r="A12299">
            <v>901622</v>
          </cell>
          <cell r="B12299" t="str">
            <v>HIVE SPRING MEAD 750ml</v>
          </cell>
          <cell r="C12299" t="str">
            <v>Y</v>
          </cell>
          <cell r="D12299" t="str">
            <v>YS</v>
          </cell>
          <cell r="E12299" t="str">
            <v>YSE</v>
          </cell>
          <cell r="F12299">
            <v>750</v>
          </cell>
          <cell r="G12299">
            <v>901622</v>
          </cell>
          <cell r="H12299">
            <v>18.95</v>
          </cell>
          <cell r="I12299" t="str">
            <v>S</v>
          </cell>
          <cell r="J12299"/>
        </row>
        <row r="12300">
          <cell r="A12300">
            <v>901694</v>
          </cell>
          <cell r="B12300" t="str">
            <v>HIVE STINGER CIDER HUCKL/MINT/AUT 355 ml</v>
          </cell>
          <cell r="C12300" t="str">
            <v>G</v>
          </cell>
          <cell r="D12300" t="str">
            <v>GL</v>
          </cell>
          <cell r="E12300" t="str">
            <v>GLM</v>
          </cell>
          <cell r="F12300">
            <v>355</v>
          </cell>
          <cell r="G12300">
            <v>901694</v>
          </cell>
          <cell r="H12300">
            <v>5.49</v>
          </cell>
          <cell r="I12300">
            <v>1</v>
          </cell>
          <cell r="J12300"/>
        </row>
        <row r="12301">
          <cell r="A12301">
            <v>901658</v>
          </cell>
          <cell r="B12301" t="str">
            <v>HIVE STINGER DRY HARD APPLE CIDER 650ml</v>
          </cell>
          <cell r="C12301" t="str">
            <v>Y</v>
          </cell>
          <cell r="D12301" t="str">
            <v>YS</v>
          </cell>
          <cell r="E12301" t="str">
            <v>YSE</v>
          </cell>
          <cell r="F12301">
            <v>650</v>
          </cell>
          <cell r="G12301">
            <v>901658</v>
          </cell>
          <cell r="H12301">
            <v>6.95</v>
          </cell>
          <cell r="I12301" t="str">
            <v>S</v>
          </cell>
          <cell r="J12301"/>
        </row>
        <row r="12302">
          <cell r="A12302">
            <v>901794</v>
          </cell>
          <cell r="B12302" t="str">
            <v>HIVE STINGER DRY HARD APPLE CIDER 355 ml</v>
          </cell>
          <cell r="C12302" t="str">
            <v>Y</v>
          </cell>
          <cell r="D12302" t="str">
            <v>YS</v>
          </cell>
          <cell r="E12302" t="str">
            <v>YSE</v>
          </cell>
          <cell r="F12302">
            <v>355</v>
          </cell>
          <cell r="G12302">
            <v>901794</v>
          </cell>
          <cell r="H12302">
            <v>4.49</v>
          </cell>
          <cell r="I12302" t="str">
            <v>S</v>
          </cell>
          <cell r="J12302"/>
        </row>
        <row r="12303">
          <cell r="A12303">
            <v>901657</v>
          </cell>
          <cell r="B12303" t="str">
            <v>HIVE STINGER DRY HARD CIDER 20000 ml</v>
          </cell>
          <cell r="C12303" t="str">
            <v>Y</v>
          </cell>
          <cell r="D12303" t="str">
            <v>YS</v>
          </cell>
          <cell r="E12303" t="str">
            <v>YSE</v>
          </cell>
          <cell r="F12303">
            <v>20000</v>
          </cell>
          <cell r="G12303">
            <v>901657</v>
          </cell>
          <cell r="H12303">
            <v>150</v>
          </cell>
          <cell r="I12303" t="str">
            <v>S</v>
          </cell>
          <cell r="J12303"/>
        </row>
        <row r="12304">
          <cell r="A12304">
            <v>901656</v>
          </cell>
          <cell r="B12304" t="str">
            <v>HIVE STINGER HARD APPLE CIDER 355 ml</v>
          </cell>
          <cell r="C12304" t="str">
            <v>G</v>
          </cell>
          <cell r="D12304" t="str">
            <v>GL</v>
          </cell>
          <cell r="E12304" t="str">
            <v>GLC</v>
          </cell>
          <cell r="F12304">
            <v>355</v>
          </cell>
          <cell r="G12304">
            <v>901656</v>
          </cell>
          <cell r="H12304">
            <v>4.49</v>
          </cell>
          <cell r="I12304">
            <v>1</v>
          </cell>
          <cell r="J12304"/>
        </row>
        <row r="12305">
          <cell r="A12305">
            <v>901793</v>
          </cell>
          <cell r="B12305" t="str">
            <v>HIVE STINGER HARD APPLE CIDER 650 ml</v>
          </cell>
          <cell r="C12305" t="str">
            <v>Y</v>
          </cell>
          <cell r="D12305" t="str">
            <v>YS</v>
          </cell>
          <cell r="E12305" t="str">
            <v>YSE</v>
          </cell>
          <cell r="F12305">
            <v>650</v>
          </cell>
          <cell r="G12305">
            <v>901793</v>
          </cell>
          <cell r="H12305">
            <v>6.95</v>
          </cell>
          <cell r="I12305" t="str">
            <v>S</v>
          </cell>
          <cell r="J12305"/>
        </row>
        <row r="12306">
          <cell r="A12306">
            <v>901703</v>
          </cell>
          <cell r="B12306" t="str">
            <v>HIVE STINGER HARD APPLE CIDER 59000ml</v>
          </cell>
          <cell r="C12306" t="str">
            <v>Y</v>
          </cell>
          <cell r="D12306" t="str">
            <v>YS</v>
          </cell>
          <cell r="E12306" t="str">
            <v>YSE</v>
          </cell>
          <cell r="F12306">
            <v>59000</v>
          </cell>
          <cell r="G12306">
            <v>901703</v>
          </cell>
          <cell r="H12306">
            <v>325</v>
          </cell>
          <cell r="I12306" t="str">
            <v>S</v>
          </cell>
          <cell r="J12306"/>
        </row>
        <row r="12307">
          <cell r="A12307">
            <v>901655</v>
          </cell>
          <cell r="B12307" t="str">
            <v>HIVE STINGER HARD APPLE CIDER 20000 ml</v>
          </cell>
          <cell r="C12307" t="str">
            <v>Y</v>
          </cell>
          <cell r="D12307" t="str">
            <v>YS</v>
          </cell>
          <cell r="E12307" t="str">
            <v>YSE</v>
          </cell>
          <cell r="F12307">
            <v>20000</v>
          </cell>
          <cell r="G12307">
            <v>901655</v>
          </cell>
          <cell r="H12307">
            <v>150</v>
          </cell>
          <cell r="I12307" t="str">
            <v>S</v>
          </cell>
          <cell r="J12307"/>
        </row>
        <row r="12308">
          <cell r="A12308">
            <v>901704</v>
          </cell>
          <cell r="B12308" t="str">
            <v>HIVE STINGER HARD CIDER FLAV SEAS19000ml</v>
          </cell>
          <cell r="C12308" t="str">
            <v>Y</v>
          </cell>
          <cell r="D12308" t="str">
            <v>YS</v>
          </cell>
          <cell r="E12308" t="str">
            <v>YSE</v>
          </cell>
          <cell r="F12308">
            <v>19000</v>
          </cell>
          <cell r="G12308">
            <v>901704</v>
          </cell>
          <cell r="H12308">
            <v>141.91</v>
          </cell>
          <cell r="I12308" t="str">
            <v>U</v>
          </cell>
          <cell r="J12308"/>
        </row>
        <row r="12309">
          <cell r="A12309">
            <v>901697</v>
          </cell>
          <cell r="B12309" t="str">
            <v>HIVE STINGER HARD CIDER FLAV SEAS59000ml</v>
          </cell>
          <cell r="C12309" t="str">
            <v>Y</v>
          </cell>
          <cell r="D12309" t="str">
            <v>YS</v>
          </cell>
          <cell r="E12309" t="str">
            <v>YSE</v>
          </cell>
          <cell r="F12309">
            <v>59000</v>
          </cell>
          <cell r="G12309">
            <v>901697</v>
          </cell>
          <cell r="H12309">
            <v>425</v>
          </cell>
          <cell r="I12309" t="str">
            <v>S</v>
          </cell>
          <cell r="J12309"/>
        </row>
        <row r="12310">
          <cell r="A12310">
            <v>901764</v>
          </cell>
          <cell r="B12310" t="str">
            <v>HIVE STRAWBERRY BRANDY 200ml</v>
          </cell>
          <cell r="C12310" t="str">
            <v>Y</v>
          </cell>
          <cell r="D12310" t="str">
            <v>YS</v>
          </cell>
          <cell r="E12310" t="str">
            <v>YSA</v>
          </cell>
          <cell r="F12310">
            <v>200</v>
          </cell>
          <cell r="G12310">
            <v>901764</v>
          </cell>
          <cell r="H12310">
            <v>19.95</v>
          </cell>
          <cell r="I12310" t="str">
            <v>S</v>
          </cell>
          <cell r="J12310"/>
        </row>
        <row r="12311">
          <cell r="A12311">
            <v>901733</v>
          </cell>
          <cell r="B12311" t="str">
            <v>HIVE STRAWBERRY BRANDY 750ml</v>
          </cell>
          <cell r="C12311" t="str">
            <v>Y</v>
          </cell>
          <cell r="D12311" t="str">
            <v>YS</v>
          </cell>
          <cell r="E12311" t="str">
            <v>YSA</v>
          </cell>
          <cell r="F12311">
            <v>750</v>
          </cell>
          <cell r="G12311">
            <v>901733</v>
          </cell>
          <cell r="H12311">
            <v>58.95</v>
          </cell>
          <cell r="I12311" t="str">
            <v>S</v>
          </cell>
          <cell r="J12311"/>
        </row>
        <row r="12312">
          <cell r="A12312">
            <v>901763</v>
          </cell>
          <cell r="B12312" t="str">
            <v>HIVE STRAWBERRY BRANDY EAU DA VIE 375ml</v>
          </cell>
          <cell r="C12312" t="str">
            <v>Y</v>
          </cell>
          <cell r="D12312" t="str">
            <v>YS</v>
          </cell>
          <cell r="E12312" t="str">
            <v>YSA</v>
          </cell>
          <cell r="F12312">
            <v>375</v>
          </cell>
          <cell r="G12312">
            <v>901763</v>
          </cell>
          <cell r="H12312">
            <v>32.950000000000003</v>
          </cell>
          <cell r="I12312" t="str">
            <v>S</v>
          </cell>
          <cell r="J12312"/>
        </row>
        <row r="12313">
          <cell r="A12313">
            <v>901646</v>
          </cell>
          <cell r="B12313" t="str">
            <v>HIVE STRAWBERRY HONEY WINE 375ml</v>
          </cell>
          <cell r="C12313" t="str">
            <v>Y</v>
          </cell>
          <cell r="D12313" t="str">
            <v>YS</v>
          </cell>
          <cell r="E12313" t="str">
            <v>YSE</v>
          </cell>
          <cell r="F12313">
            <v>375</v>
          </cell>
          <cell r="G12313">
            <v>901646</v>
          </cell>
          <cell r="H12313">
            <v>17.95</v>
          </cell>
          <cell r="I12313" t="str">
            <v>S</v>
          </cell>
          <cell r="J12313"/>
        </row>
        <row r="12314">
          <cell r="A12314">
            <v>901647</v>
          </cell>
          <cell r="B12314" t="str">
            <v>HIVE STRAWBERRY HONEY WINE 750ml</v>
          </cell>
          <cell r="C12314" t="str">
            <v>Y</v>
          </cell>
          <cell r="D12314" t="str">
            <v>YS</v>
          </cell>
          <cell r="E12314" t="str">
            <v>YSE</v>
          </cell>
          <cell r="F12314">
            <v>750</v>
          </cell>
          <cell r="G12314">
            <v>901647</v>
          </cell>
          <cell r="H12314">
            <v>24.95</v>
          </cell>
          <cell r="I12314" t="str">
            <v>S</v>
          </cell>
          <cell r="J12314"/>
        </row>
        <row r="12315">
          <cell r="A12315">
            <v>901584</v>
          </cell>
          <cell r="B12315" t="str">
            <v>HIVE STRAWBERRY WINE 375ml</v>
          </cell>
          <cell r="C12315" t="str">
            <v>Y</v>
          </cell>
          <cell r="D12315" t="str">
            <v>YS</v>
          </cell>
          <cell r="E12315" t="str">
            <v>YSE</v>
          </cell>
          <cell r="F12315">
            <v>375</v>
          </cell>
          <cell r="G12315">
            <v>901584</v>
          </cell>
          <cell r="H12315">
            <v>14.95</v>
          </cell>
          <cell r="I12315" t="str">
            <v>S</v>
          </cell>
          <cell r="J12315"/>
        </row>
        <row r="12316">
          <cell r="A12316">
            <v>901583</v>
          </cell>
          <cell r="B12316" t="str">
            <v>HIVE STRAWBERRY WINE 750ml</v>
          </cell>
          <cell r="C12316" t="str">
            <v>G</v>
          </cell>
          <cell r="D12316" t="str">
            <v>GF</v>
          </cell>
          <cell r="E12316" t="str">
            <v>GFE</v>
          </cell>
          <cell r="F12316">
            <v>750</v>
          </cell>
          <cell r="G12316">
            <v>901583</v>
          </cell>
          <cell r="H12316">
            <v>17.95</v>
          </cell>
          <cell r="I12316" t="str">
            <v>U</v>
          </cell>
          <cell r="J12316"/>
        </row>
        <row r="12317">
          <cell r="A12317">
            <v>901625</v>
          </cell>
          <cell r="B12317" t="str">
            <v>HIVE SUMMER MEAD 375ml</v>
          </cell>
          <cell r="C12317" t="str">
            <v>Y</v>
          </cell>
          <cell r="D12317" t="str">
            <v>YS</v>
          </cell>
          <cell r="E12317" t="str">
            <v>YSE</v>
          </cell>
          <cell r="F12317">
            <v>375</v>
          </cell>
          <cell r="G12317">
            <v>901625</v>
          </cell>
          <cell r="H12317">
            <v>13.95</v>
          </cell>
          <cell r="I12317" t="str">
            <v>S</v>
          </cell>
          <cell r="J12317"/>
        </row>
        <row r="12318">
          <cell r="A12318">
            <v>901624</v>
          </cell>
          <cell r="B12318" t="str">
            <v>HIVE SUMMER MEAD 750ml</v>
          </cell>
          <cell r="C12318" t="str">
            <v>G</v>
          </cell>
          <cell r="D12318" t="str">
            <v>GF</v>
          </cell>
          <cell r="E12318" t="str">
            <v>GFE</v>
          </cell>
          <cell r="F12318">
            <v>750</v>
          </cell>
          <cell r="G12318">
            <v>901624</v>
          </cell>
          <cell r="H12318">
            <v>18.95</v>
          </cell>
          <cell r="I12318">
            <v>1</v>
          </cell>
          <cell r="J12318"/>
        </row>
        <row r="12319">
          <cell r="A12319">
            <v>954364</v>
          </cell>
          <cell r="B12319" t="str">
            <v>HIVE SUNNY PEAR LICKER 750ml</v>
          </cell>
          <cell r="C12319" t="str">
            <v>Y</v>
          </cell>
          <cell r="D12319" t="str">
            <v>YS</v>
          </cell>
          <cell r="E12319" t="str">
            <v>YSA</v>
          </cell>
          <cell r="F12319">
            <v>750</v>
          </cell>
          <cell r="G12319">
            <v>954364</v>
          </cell>
          <cell r="H12319">
            <v>32.950000000000003</v>
          </cell>
          <cell r="I12319" t="str">
            <v>S</v>
          </cell>
          <cell r="J12319"/>
        </row>
        <row r="12320">
          <cell r="A12320">
            <v>921887</v>
          </cell>
          <cell r="B12320" t="str">
            <v>HIVE UNCLE DAN'S ORANGE LICURE 750ml</v>
          </cell>
          <cell r="C12320" t="str">
            <v>Y</v>
          </cell>
          <cell r="D12320" t="str">
            <v>YS</v>
          </cell>
          <cell r="E12320" t="str">
            <v>YSC</v>
          </cell>
          <cell r="F12320">
            <v>750</v>
          </cell>
          <cell r="G12320">
            <v>921887</v>
          </cell>
          <cell r="H12320">
            <v>32.950000000000003</v>
          </cell>
          <cell r="I12320" t="str">
            <v>S</v>
          </cell>
          <cell r="J12320"/>
        </row>
        <row r="12321">
          <cell r="A12321">
            <v>921896</v>
          </cell>
          <cell r="B12321" t="str">
            <v>HIVE UNHOLY OFFSPRING HONEY WINE 375ml</v>
          </cell>
          <cell r="C12321" t="str">
            <v>Y</v>
          </cell>
          <cell r="D12321" t="str">
            <v>YS</v>
          </cell>
          <cell r="E12321" t="str">
            <v>YSE</v>
          </cell>
          <cell r="F12321">
            <v>375</v>
          </cell>
          <cell r="G12321">
            <v>921896</v>
          </cell>
          <cell r="H12321">
            <v>21.95</v>
          </cell>
          <cell r="I12321" t="str">
            <v>S</v>
          </cell>
          <cell r="J12321"/>
        </row>
        <row r="12322">
          <cell r="A12322">
            <v>921895</v>
          </cell>
          <cell r="B12322" t="str">
            <v>HIVE UNHOLY OFFSPRING HONEY WINE 750ml</v>
          </cell>
          <cell r="C12322" t="str">
            <v>Y</v>
          </cell>
          <cell r="D12322" t="str">
            <v>YS</v>
          </cell>
          <cell r="E12322" t="str">
            <v>YSE</v>
          </cell>
          <cell r="F12322">
            <v>750</v>
          </cell>
          <cell r="G12322">
            <v>921895</v>
          </cell>
          <cell r="H12322">
            <v>32.950000000000003</v>
          </cell>
          <cell r="I12322" t="str">
            <v>S</v>
          </cell>
          <cell r="J12322"/>
        </row>
        <row r="12323">
          <cell r="A12323">
            <v>901615</v>
          </cell>
          <cell r="B12323" t="str">
            <v>HIVE VIKING BLOOD CHERRY HONEY WI 375 ml</v>
          </cell>
          <cell r="C12323" t="str">
            <v>Y</v>
          </cell>
          <cell r="D12323" t="str">
            <v>YS</v>
          </cell>
          <cell r="E12323" t="str">
            <v>YSE</v>
          </cell>
          <cell r="F12323">
            <v>375</v>
          </cell>
          <cell r="G12323">
            <v>901615</v>
          </cell>
          <cell r="H12323">
            <v>17.95</v>
          </cell>
          <cell r="I12323" t="str">
            <v>S</v>
          </cell>
          <cell r="J12323"/>
        </row>
        <row r="12324">
          <cell r="A12324">
            <v>901616</v>
          </cell>
          <cell r="B12324" t="str">
            <v>HIVE VIKING BLOOD CHERRY HONEY WIN 750ml</v>
          </cell>
          <cell r="C12324" t="str">
            <v>Y</v>
          </cell>
          <cell r="D12324" t="str">
            <v>YS</v>
          </cell>
          <cell r="E12324" t="str">
            <v>YSE</v>
          </cell>
          <cell r="F12324">
            <v>750</v>
          </cell>
          <cell r="G12324">
            <v>901616</v>
          </cell>
          <cell r="H12324">
            <v>24.95</v>
          </cell>
          <cell r="I12324" t="str">
            <v>S</v>
          </cell>
          <cell r="J12324"/>
        </row>
        <row r="12325">
          <cell r="A12325">
            <v>921898</v>
          </cell>
          <cell r="B12325" t="str">
            <v>HIVE WATERMELON WINE 750ml</v>
          </cell>
          <cell r="C12325" t="str">
            <v>Y</v>
          </cell>
          <cell r="D12325" t="str">
            <v>YS</v>
          </cell>
          <cell r="E12325" t="str">
            <v>YSE</v>
          </cell>
          <cell r="F12325">
            <v>750</v>
          </cell>
          <cell r="G12325">
            <v>921898</v>
          </cell>
          <cell r="H12325">
            <v>23.95</v>
          </cell>
          <cell r="I12325" t="str">
            <v>S</v>
          </cell>
          <cell r="J12325"/>
        </row>
        <row r="12326">
          <cell r="A12326">
            <v>917794</v>
          </cell>
          <cell r="B12326" t="str">
            <v>HIVE WEEKENDER CIDERMEAD MIXED CS 0ml</v>
          </cell>
          <cell r="C12326" t="str">
            <v>Y</v>
          </cell>
          <cell r="D12326" t="str">
            <v>YS</v>
          </cell>
          <cell r="E12326" t="str">
            <v>YSE</v>
          </cell>
          <cell r="F12326">
            <v>8250</v>
          </cell>
          <cell r="G12326">
            <v>917794</v>
          </cell>
          <cell r="H12326">
            <v>97.95</v>
          </cell>
          <cell r="I12326" t="str">
            <v>S</v>
          </cell>
          <cell r="J12326"/>
        </row>
        <row r="12327">
          <cell r="A12327">
            <v>901651</v>
          </cell>
          <cell r="B12327" t="str">
            <v>HIVE WINERY SAMPLER 12 PK SET 750ml</v>
          </cell>
          <cell r="C12327" t="str">
            <v>Y</v>
          </cell>
          <cell r="D12327" t="str">
            <v>YS</v>
          </cell>
          <cell r="E12327" t="str">
            <v>YSE</v>
          </cell>
          <cell r="F12327">
            <v>750</v>
          </cell>
          <cell r="G12327">
            <v>901651</v>
          </cell>
          <cell r="H12327">
            <v>209.95</v>
          </cell>
          <cell r="I12327" t="str">
            <v>S</v>
          </cell>
          <cell r="J12327"/>
        </row>
        <row r="12328">
          <cell r="A12328">
            <v>901579</v>
          </cell>
          <cell r="B12328" t="str">
            <v>HIVE ZION CURTAIN RASPBERRY WINE 750ml</v>
          </cell>
          <cell r="C12328" t="str">
            <v>G</v>
          </cell>
          <cell r="D12328" t="str">
            <v>GF</v>
          </cell>
          <cell r="E12328" t="str">
            <v>GFE</v>
          </cell>
          <cell r="F12328">
            <v>750</v>
          </cell>
          <cell r="G12328">
            <v>901579</v>
          </cell>
          <cell r="H12328">
            <v>18.95</v>
          </cell>
          <cell r="I12328">
            <v>1</v>
          </cell>
          <cell r="J12328"/>
        </row>
        <row r="12329">
          <cell r="A12329">
            <v>916619</v>
          </cell>
          <cell r="B12329" t="str">
            <v>HIWIRE 10W40 GERMAN CHOC STOUT 473ml</v>
          </cell>
          <cell r="C12329" t="str">
            <v>Y</v>
          </cell>
          <cell r="D12329" t="str">
            <v>YS</v>
          </cell>
          <cell r="E12329" t="str">
            <v>YST</v>
          </cell>
          <cell r="F12329">
            <v>473</v>
          </cell>
          <cell r="G12329">
            <v>916619</v>
          </cell>
          <cell r="H12329">
            <v>5.05</v>
          </cell>
          <cell r="I12329" t="str">
            <v>S</v>
          </cell>
          <cell r="J12329"/>
        </row>
        <row r="12330">
          <cell r="A12330">
            <v>916590</v>
          </cell>
          <cell r="B12330" t="str">
            <v>HIWIRE 10W40 IMPERIAL STOUT 473ml</v>
          </cell>
          <cell r="C12330" t="str">
            <v>Y</v>
          </cell>
          <cell r="D12330" t="str">
            <v>YS</v>
          </cell>
          <cell r="E12330" t="str">
            <v>YST</v>
          </cell>
          <cell r="F12330">
            <v>473</v>
          </cell>
          <cell r="G12330">
            <v>916590</v>
          </cell>
          <cell r="H12330">
            <v>5.05</v>
          </cell>
          <cell r="I12330" t="str">
            <v>U</v>
          </cell>
          <cell r="J12330"/>
        </row>
        <row r="12331">
          <cell r="A12331">
            <v>954249</v>
          </cell>
          <cell r="B12331" t="str">
            <v>HIYU ARCO IRIS 750ml</v>
          </cell>
          <cell r="C12331" t="str">
            <v>Y</v>
          </cell>
          <cell r="D12331" t="str">
            <v>YS</v>
          </cell>
          <cell r="E12331" t="str">
            <v>YSE</v>
          </cell>
          <cell r="F12331">
            <v>750</v>
          </cell>
          <cell r="G12331">
            <v>954249</v>
          </cell>
          <cell r="H12331">
            <v>62.4</v>
          </cell>
          <cell r="I12331" t="str">
            <v>U</v>
          </cell>
          <cell r="J12331"/>
        </row>
        <row r="12332">
          <cell r="A12332">
            <v>954959</v>
          </cell>
          <cell r="B12332" t="str">
            <v>HIYU ARCO IRIS 750ml</v>
          </cell>
          <cell r="C12332" t="str">
            <v>Y</v>
          </cell>
          <cell r="D12332" t="str">
            <v>YS</v>
          </cell>
          <cell r="E12332" t="str">
            <v>YSE</v>
          </cell>
          <cell r="F12332">
            <v>750</v>
          </cell>
          <cell r="G12332">
            <v>954959</v>
          </cell>
          <cell r="H12332">
            <v>78.680000000000007</v>
          </cell>
          <cell r="I12332" t="str">
            <v>U</v>
          </cell>
          <cell r="J12332"/>
        </row>
        <row r="12333">
          <cell r="A12333">
            <v>901989</v>
          </cell>
          <cell r="B12333" t="str">
            <v>HIYU HALO SPRING EPHEMERAL 2018 750ml</v>
          </cell>
          <cell r="C12333" t="str">
            <v>Y</v>
          </cell>
          <cell r="D12333" t="str">
            <v>YS</v>
          </cell>
          <cell r="E12333" t="str">
            <v>YSE</v>
          </cell>
          <cell r="F12333">
            <v>750</v>
          </cell>
          <cell r="G12333">
            <v>901989</v>
          </cell>
          <cell r="H12333">
            <v>58.05</v>
          </cell>
          <cell r="I12333" t="str">
            <v>U</v>
          </cell>
          <cell r="J12333"/>
        </row>
        <row r="12334">
          <cell r="A12334">
            <v>955471</v>
          </cell>
          <cell r="B12334" t="str">
            <v>HIYU MAY II 750ml</v>
          </cell>
          <cell r="C12334" t="str">
            <v>Y</v>
          </cell>
          <cell r="D12334" t="str">
            <v>YS</v>
          </cell>
          <cell r="E12334" t="str">
            <v>YSE</v>
          </cell>
          <cell r="F12334">
            <v>750</v>
          </cell>
          <cell r="G12334">
            <v>955471</v>
          </cell>
          <cell r="H12334">
            <v>86.98</v>
          </cell>
          <cell r="I12334" t="str">
            <v>U</v>
          </cell>
          <cell r="J12334"/>
        </row>
        <row r="12335">
          <cell r="A12335">
            <v>989379</v>
          </cell>
          <cell r="B12335" t="str">
            <v>HOBGOBLIN DARK ENGLISH ALE 355ml</v>
          </cell>
          <cell r="C12335" t="str">
            <v>Y</v>
          </cell>
          <cell r="D12335" t="str">
            <v>YS</v>
          </cell>
          <cell r="E12335" t="str">
            <v>YST</v>
          </cell>
          <cell r="F12335">
            <v>355</v>
          </cell>
          <cell r="G12335">
            <v>989379</v>
          </cell>
          <cell r="H12335">
            <v>1.82</v>
          </cell>
          <cell r="I12335" t="str">
            <v>U</v>
          </cell>
          <cell r="J12335"/>
        </row>
        <row r="12336">
          <cell r="A12336">
            <v>282732</v>
          </cell>
          <cell r="B12336" t="str">
            <v>HOBNOB MALBEC 750ml</v>
          </cell>
          <cell r="C12336" t="str">
            <v>P</v>
          </cell>
          <cell r="D12336" t="str">
            <v>PR</v>
          </cell>
          <cell r="E12336" t="str">
            <v>PRF</v>
          </cell>
          <cell r="F12336">
            <v>750</v>
          </cell>
          <cell r="G12336">
            <v>282732</v>
          </cell>
          <cell r="H12336">
            <v>14.14</v>
          </cell>
          <cell r="I12336" t="str">
            <v>D</v>
          </cell>
          <cell r="J12336"/>
        </row>
        <row r="12337">
          <cell r="A12337">
            <v>282736</v>
          </cell>
          <cell r="B12337" t="str">
            <v>HOBNOB PINOT NOIR 750ml</v>
          </cell>
          <cell r="C12337" t="str">
            <v>P</v>
          </cell>
          <cell r="D12337" t="str">
            <v>PR</v>
          </cell>
          <cell r="E12337" t="str">
            <v>PRF</v>
          </cell>
          <cell r="F12337">
            <v>750</v>
          </cell>
          <cell r="G12337">
            <v>282736</v>
          </cell>
          <cell r="H12337">
            <v>16.989999999999998</v>
          </cell>
          <cell r="I12337">
            <v>1</v>
          </cell>
          <cell r="J12337"/>
        </row>
        <row r="12338">
          <cell r="A12338">
            <v>953381</v>
          </cell>
          <cell r="B12338" t="str">
            <v>HOBO CABERNET SAUVIGNON 750ml</v>
          </cell>
          <cell r="C12338" t="str">
            <v>Y</v>
          </cell>
          <cell r="D12338" t="str">
            <v>YS</v>
          </cell>
          <cell r="E12338" t="str">
            <v>YSE</v>
          </cell>
          <cell r="F12338">
            <v>750</v>
          </cell>
          <cell r="G12338">
            <v>953381</v>
          </cell>
          <cell r="H12338">
            <v>22.38</v>
          </cell>
          <cell r="I12338" t="str">
            <v>U</v>
          </cell>
          <cell r="J12338"/>
        </row>
        <row r="12339">
          <cell r="A12339">
            <v>952812</v>
          </cell>
          <cell r="B12339" t="str">
            <v>HOBO CAMP CABERNET 750ml</v>
          </cell>
          <cell r="C12339" t="str">
            <v>Y</v>
          </cell>
          <cell r="D12339" t="str">
            <v>YS</v>
          </cell>
          <cell r="E12339" t="str">
            <v>YSE</v>
          </cell>
          <cell r="F12339">
            <v>750</v>
          </cell>
          <cell r="G12339">
            <v>952812</v>
          </cell>
          <cell r="H12339">
            <v>17.21</v>
          </cell>
          <cell r="I12339" t="str">
            <v>S</v>
          </cell>
          <cell r="J12339"/>
        </row>
        <row r="12340">
          <cell r="A12340">
            <v>953380</v>
          </cell>
          <cell r="B12340" t="str">
            <v>HOBO CAMP MERLOT 750ml</v>
          </cell>
          <cell r="C12340" t="str">
            <v>Y</v>
          </cell>
          <cell r="D12340" t="str">
            <v>YS</v>
          </cell>
          <cell r="E12340" t="str">
            <v>YSE</v>
          </cell>
          <cell r="F12340">
            <v>750</v>
          </cell>
          <cell r="G12340">
            <v>953380</v>
          </cell>
          <cell r="H12340">
            <v>19.239999999999998</v>
          </cell>
          <cell r="I12340" t="str">
            <v>S</v>
          </cell>
          <cell r="J12340"/>
        </row>
        <row r="12341">
          <cell r="A12341">
            <v>953379</v>
          </cell>
          <cell r="B12341" t="str">
            <v>HOBO FOLK MACHINE ROSE 750ml</v>
          </cell>
          <cell r="C12341" t="str">
            <v>Y</v>
          </cell>
          <cell r="D12341" t="str">
            <v>YS</v>
          </cell>
          <cell r="E12341" t="str">
            <v>YSE</v>
          </cell>
          <cell r="F12341">
            <v>750</v>
          </cell>
          <cell r="G12341">
            <v>953379</v>
          </cell>
          <cell r="H12341">
            <v>17.21</v>
          </cell>
          <cell r="I12341" t="str">
            <v>S</v>
          </cell>
          <cell r="J12341"/>
        </row>
        <row r="12342">
          <cell r="A12342">
            <v>951900</v>
          </cell>
          <cell r="B12342" t="str">
            <v>HOBO FOLK MACHINE ROSE 750ml</v>
          </cell>
          <cell r="C12342" t="str">
            <v>Y</v>
          </cell>
          <cell r="D12342" t="str">
            <v>YS</v>
          </cell>
          <cell r="E12342" t="str">
            <v>YSE</v>
          </cell>
          <cell r="F12342">
            <v>750</v>
          </cell>
          <cell r="G12342">
            <v>951900</v>
          </cell>
          <cell r="H12342">
            <v>17.21</v>
          </cell>
          <cell r="I12342" t="str">
            <v>S</v>
          </cell>
          <cell r="J12342"/>
        </row>
        <row r="12343">
          <cell r="A12343">
            <v>921553</v>
          </cell>
          <cell r="B12343" t="str">
            <v>HOBO RED BYOB 3000ML 3000 ml</v>
          </cell>
          <cell r="C12343" t="str">
            <v>Y</v>
          </cell>
          <cell r="D12343" t="str">
            <v>YS</v>
          </cell>
          <cell r="E12343" t="str">
            <v>YSE</v>
          </cell>
          <cell r="F12343">
            <v>3000</v>
          </cell>
          <cell r="G12343">
            <v>921553</v>
          </cell>
          <cell r="H12343">
            <v>34.520000000000003</v>
          </cell>
          <cell r="I12343" t="str">
            <v>S</v>
          </cell>
          <cell r="J12343"/>
        </row>
        <row r="12344">
          <cell r="A12344">
            <v>952053</v>
          </cell>
          <cell r="B12344" t="str">
            <v>HOBO WORKBOOK RED 19000 ml</v>
          </cell>
          <cell r="C12344" t="str">
            <v>Y</v>
          </cell>
          <cell r="D12344" t="str">
            <v>YS</v>
          </cell>
          <cell r="E12344" t="str">
            <v>YSE</v>
          </cell>
          <cell r="F12344">
            <v>19000</v>
          </cell>
          <cell r="G12344">
            <v>952053</v>
          </cell>
          <cell r="H12344">
            <v>250.46</v>
          </cell>
          <cell r="I12344" t="str">
            <v>S</v>
          </cell>
          <cell r="J12344"/>
        </row>
        <row r="12345">
          <cell r="A12345">
            <v>952066</v>
          </cell>
          <cell r="B12345" t="str">
            <v>HOBO WORKBOOK WHITE 19000 ml</v>
          </cell>
          <cell r="C12345" t="str">
            <v>Y</v>
          </cell>
          <cell r="D12345" t="str">
            <v>YS</v>
          </cell>
          <cell r="E12345" t="str">
            <v>YSE</v>
          </cell>
          <cell r="F12345">
            <v>19000</v>
          </cell>
          <cell r="G12345">
            <v>952066</v>
          </cell>
          <cell r="H12345">
            <v>250.46</v>
          </cell>
          <cell r="I12345" t="str">
            <v>S</v>
          </cell>
          <cell r="J12345"/>
        </row>
        <row r="12346">
          <cell r="A12346">
            <v>952811</v>
          </cell>
          <cell r="B12346" t="str">
            <v>HOBO ZINFANDEL 750ml</v>
          </cell>
          <cell r="C12346" t="str">
            <v>Y</v>
          </cell>
          <cell r="D12346" t="str">
            <v>YS</v>
          </cell>
          <cell r="E12346" t="str">
            <v>YSE</v>
          </cell>
          <cell r="F12346">
            <v>750</v>
          </cell>
          <cell r="G12346">
            <v>952811</v>
          </cell>
          <cell r="H12346">
            <v>21.75</v>
          </cell>
          <cell r="I12346" t="str">
            <v>S</v>
          </cell>
          <cell r="J12346"/>
        </row>
        <row r="12347">
          <cell r="A12347">
            <v>955480</v>
          </cell>
          <cell r="B12347" t="str">
            <v>HOCHAR JEUNE MIXED CASE 750ml</v>
          </cell>
          <cell r="C12347" t="str">
            <v>Y</v>
          </cell>
          <cell r="D12347" t="str">
            <v>YS</v>
          </cell>
          <cell r="E12347" t="str">
            <v>YSE</v>
          </cell>
          <cell r="F12347">
            <v>750</v>
          </cell>
          <cell r="G12347">
            <v>955480</v>
          </cell>
          <cell r="H12347">
            <v>21.63</v>
          </cell>
          <cell r="I12347" t="str">
            <v>S</v>
          </cell>
          <cell r="J12347"/>
        </row>
        <row r="12348">
          <cell r="A12348">
            <v>955392</v>
          </cell>
          <cell r="B12348" t="str">
            <v>HOCHAR JEUNE ROSE 750ml</v>
          </cell>
          <cell r="C12348" t="str">
            <v>Y</v>
          </cell>
          <cell r="D12348" t="str">
            <v>YS</v>
          </cell>
          <cell r="E12348" t="str">
            <v>YSE</v>
          </cell>
          <cell r="F12348">
            <v>750</v>
          </cell>
          <cell r="G12348">
            <v>955392</v>
          </cell>
          <cell r="H12348">
            <v>21.63</v>
          </cell>
          <cell r="I12348" t="str">
            <v>S</v>
          </cell>
          <cell r="J12348"/>
        </row>
        <row r="12349">
          <cell r="A12349">
            <v>955391</v>
          </cell>
          <cell r="B12349" t="str">
            <v>HOCHAR JEUNE WHITE 750ml</v>
          </cell>
          <cell r="C12349" t="str">
            <v>Y</v>
          </cell>
          <cell r="D12349" t="str">
            <v>YS</v>
          </cell>
          <cell r="E12349" t="str">
            <v>YSE</v>
          </cell>
          <cell r="F12349">
            <v>750</v>
          </cell>
          <cell r="G12349">
            <v>955391</v>
          </cell>
          <cell r="H12349">
            <v>21.63</v>
          </cell>
          <cell r="I12349" t="str">
            <v>S</v>
          </cell>
          <cell r="J12349"/>
        </row>
        <row r="12350">
          <cell r="A12350">
            <v>904699</v>
          </cell>
          <cell r="B12350" t="str">
            <v>HOCHAR PERE ET FILS RED'09 750ml</v>
          </cell>
          <cell r="C12350" t="str">
            <v>Y</v>
          </cell>
          <cell r="D12350" t="str">
            <v>YS</v>
          </cell>
          <cell r="E12350" t="str">
            <v>YSE</v>
          </cell>
          <cell r="F12350">
            <v>750</v>
          </cell>
          <cell r="G12350">
            <v>904699</v>
          </cell>
          <cell r="H12350">
            <v>30.72</v>
          </cell>
          <cell r="I12350" t="str">
            <v>S</v>
          </cell>
          <cell r="J12350"/>
        </row>
        <row r="12351">
          <cell r="A12351">
            <v>909841</v>
          </cell>
          <cell r="B12351" t="str">
            <v>HOCHAR PERE ET FILS ROUGE 750ml</v>
          </cell>
          <cell r="C12351" t="str">
            <v>Y</v>
          </cell>
          <cell r="D12351" t="str">
            <v>YS</v>
          </cell>
          <cell r="E12351" t="str">
            <v>YSE</v>
          </cell>
          <cell r="F12351">
            <v>750</v>
          </cell>
          <cell r="G12351">
            <v>909841</v>
          </cell>
          <cell r="H12351">
            <v>30.72</v>
          </cell>
          <cell r="I12351" t="str">
            <v>S</v>
          </cell>
          <cell r="J12351"/>
        </row>
        <row r="12352">
          <cell r="A12352">
            <v>27099</v>
          </cell>
          <cell r="B12352" t="str">
            <v>HOCHSTADTER'S STRGHT RYE WHISKEY 750ml</v>
          </cell>
          <cell r="C12352" t="str">
            <v>Y</v>
          </cell>
          <cell r="D12352" t="str">
            <v>YS</v>
          </cell>
          <cell r="E12352" t="str">
            <v>YSA</v>
          </cell>
          <cell r="F12352">
            <v>750</v>
          </cell>
          <cell r="G12352">
            <v>27099</v>
          </cell>
          <cell r="H12352">
            <v>35.36</v>
          </cell>
          <cell r="I12352" t="str">
            <v>U</v>
          </cell>
          <cell r="J12352"/>
        </row>
        <row r="12353">
          <cell r="A12353">
            <v>989137</v>
          </cell>
          <cell r="B12353" t="str">
            <v>HOFBRAU 330 ml</v>
          </cell>
          <cell r="C12353" t="str">
            <v>T</v>
          </cell>
          <cell r="D12353" t="str">
            <v>TV</v>
          </cell>
          <cell r="E12353" t="str">
            <v>TVH</v>
          </cell>
          <cell r="F12353">
            <v>330</v>
          </cell>
          <cell r="G12353">
            <v>989137</v>
          </cell>
          <cell r="H12353">
            <v>3.95</v>
          </cell>
          <cell r="I12353">
            <v>1</v>
          </cell>
          <cell r="J12353"/>
        </row>
        <row r="12354">
          <cell r="A12354">
            <v>989241</v>
          </cell>
          <cell r="B12354" t="str">
            <v>HOFBRAU HEFE WEIZEN 500ml</v>
          </cell>
          <cell r="C12354" t="str">
            <v>Y</v>
          </cell>
          <cell r="D12354" t="str">
            <v>YS</v>
          </cell>
          <cell r="E12354" t="str">
            <v>YST</v>
          </cell>
          <cell r="F12354">
            <v>500</v>
          </cell>
          <cell r="G12354">
            <v>989241</v>
          </cell>
          <cell r="H12354">
            <v>4.03</v>
          </cell>
          <cell r="I12354" t="str">
            <v>U</v>
          </cell>
          <cell r="J12354"/>
        </row>
        <row r="12355">
          <cell r="A12355">
            <v>954803</v>
          </cell>
          <cell r="B12355" t="str">
            <v>HOFSTATTER PINOT NERO 2016 750ml</v>
          </cell>
          <cell r="C12355" t="str">
            <v>Y</v>
          </cell>
          <cell r="D12355" t="str">
            <v>YS</v>
          </cell>
          <cell r="E12355" t="str">
            <v>YSE</v>
          </cell>
          <cell r="F12355">
            <v>750</v>
          </cell>
          <cell r="G12355">
            <v>954803</v>
          </cell>
          <cell r="H12355">
            <v>19.8</v>
          </cell>
          <cell r="I12355" t="str">
            <v>S</v>
          </cell>
          <cell r="J12355"/>
        </row>
        <row r="12356">
          <cell r="A12356">
            <v>922466</v>
          </cell>
          <cell r="B12356" t="str">
            <v>HOFSTETTEN'S KUEBELBIER CAN 473ml</v>
          </cell>
          <cell r="C12356" t="str">
            <v>Y</v>
          </cell>
          <cell r="D12356" t="str">
            <v>YS</v>
          </cell>
          <cell r="E12356" t="str">
            <v>YST</v>
          </cell>
          <cell r="F12356">
            <v>473</v>
          </cell>
          <cell r="G12356">
            <v>922466</v>
          </cell>
          <cell r="H12356">
            <v>3.91</v>
          </cell>
          <cell r="I12356" t="str">
            <v>S</v>
          </cell>
          <cell r="J12356"/>
        </row>
        <row r="12357">
          <cell r="A12357">
            <v>474985</v>
          </cell>
          <cell r="B12357" t="str">
            <v>HOGUE CABERNET SAUVIGNON 750ml</v>
          </cell>
          <cell r="C12357" t="str">
            <v>P</v>
          </cell>
          <cell r="D12357" t="str">
            <v>PL</v>
          </cell>
          <cell r="E12357" t="str">
            <v>PLB</v>
          </cell>
          <cell r="F12357">
            <v>750</v>
          </cell>
          <cell r="G12357">
            <v>474985</v>
          </cell>
          <cell r="H12357">
            <v>5.94</v>
          </cell>
          <cell r="I12357" t="str">
            <v>D</v>
          </cell>
          <cell r="J12357"/>
        </row>
        <row r="12358">
          <cell r="A12358">
            <v>575130</v>
          </cell>
          <cell r="B12358" t="str">
            <v>HOGUE CHARDONNAY 750ml</v>
          </cell>
          <cell r="C12358" t="str">
            <v>K</v>
          </cell>
          <cell r="D12358" t="str">
            <v>KK</v>
          </cell>
          <cell r="E12358" t="str">
            <v>KKB</v>
          </cell>
          <cell r="F12358">
            <v>750</v>
          </cell>
          <cell r="G12358">
            <v>575130</v>
          </cell>
          <cell r="H12358">
            <v>10.99</v>
          </cell>
          <cell r="I12358">
            <v>1</v>
          </cell>
          <cell r="J12358"/>
        </row>
        <row r="12359">
          <cell r="A12359">
            <v>575110</v>
          </cell>
          <cell r="B12359" t="str">
            <v>HOGUE GEWURZTRAMINER 750ml</v>
          </cell>
          <cell r="C12359" t="str">
            <v>K</v>
          </cell>
          <cell r="D12359" t="str">
            <v>KK</v>
          </cell>
          <cell r="E12359" t="str">
            <v>KKN</v>
          </cell>
          <cell r="F12359">
            <v>750</v>
          </cell>
          <cell r="G12359">
            <v>575110</v>
          </cell>
          <cell r="H12359">
            <v>10.99</v>
          </cell>
          <cell r="I12359">
            <v>1</v>
          </cell>
          <cell r="J12359"/>
        </row>
        <row r="12360">
          <cell r="A12360">
            <v>917982</v>
          </cell>
          <cell r="B12360" t="str">
            <v>HOGUE MERITAGE GENESIS'14/15 750ml</v>
          </cell>
          <cell r="C12360" t="str">
            <v>P</v>
          </cell>
          <cell r="D12360" t="str">
            <v>PL</v>
          </cell>
          <cell r="E12360" t="str">
            <v>PLD</v>
          </cell>
          <cell r="F12360">
            <v>750</v>
          </cell>
          <cell r="G12360">
            <v>917982</v>
          </cell>
          <cell r="H12360">
            <v>7.56</v>
          </cell>
          <cell r="I12360" t="str">
            <v>X</v>
          </cell>
          <cell r="J12360"/>
        </row>
        <row r="12361">
          <cell r="A12361">
            <v>575190</v>
          </cell>
          <cell r="B12361" t="str">
            <v>HOGUE PINOT GRIGIO'17/18 750ml</v>
          </cell>
          <cell r="C12361" t="str">
            <v>K</v>
          </cell>
          <cell r="D12361" t="str">
            <v>KK</v>
          </cell>
          <cell r="E12361" t="str">
            <v>KKH</v>
          </cell>
          <cell r="F12361">
            <v>750</v>
          </cell>
          <cell r="G12361">
            <v>575190</v>
          </cell>
          <cell r="H12361">
            <v>8.94</v>
          </cell>
          <cell r="I12361" t="str">
            <v>X</v>
          </cell>
          <cell r="J12361"/>
        </row>
        <row r="12362">
          <cell r="A12362">
            <v>575235</v>
          </cell>
          <cell r="B12362" t="str">
            <v>HOGUE RIESLING 750ml</v>
          </cell>
          <cell r="C12362" t="str">
            <v>K</v>
          </cell>
          <cell r="D12362" t="str">
            <v>KK</v>
          </cell>
          <cell r="E12362" t="str">
            <v>KKR</v>
          </cell>
          <cell r="F12362">
            <v>750</v>
          </cell>
          <cell r="G12362">
            <v>575235</v>
          </cell>
          <cell r="H12362">
            <v>10.99</v>
          </cell>
          <cell r="I12362" t="str">
            <v>D</v>
          </cell>
          <cell r="J12362"/>
        </row>
        <row r="12363">
          <cell r="A12363">
            <v>957794</v>
          </cell>
          <cell r="B12363" t="str">
            <v>HOGUE RIESLING LATE HARV'17/18 750ml</v>
          </cell>
          <cell r="C12363" t="str">
            <v>E</v>
          </cell>
          <cell r="D12363" t="str">
            <v>EV</v>
          </cell>
          <cell r="E12363" t="str">
            <v>EVL</v>
          </cell>
          <cell r="F12363">
            <v>750</v>
          </cell>
          <cell r="G12363">
            <v>957794</v>
          </cell>
          <cell r="H12363">
            <v>8.5</v>
          </cell>
          <cell r="I12363" t="str">
            <v>X</v>
          </cell>
          <cell r="J12363"/>
        </row>
        <row r="12364">
          <cell r="A12364">
            <v>575200</v>
          </cell>
          <cell r="B12364" t="str">
            <v>HOGUE SAUVIGNON BLANC 750ml</v>
          </cell>
          <cell r="C12364" t="str">
            <v>K</v>
          </cell>
          <cell r="D12364" t="str">
            <v>KK</v>
          </cell>
          <cell r="E12364" t="str">
            <v>KKD</v>
          </cell>
          <cell r="F12364">
            <v>750</v>
          </cell>
          <cell r="G12364">
            <v>575200</v>
          </cell>
          <cell r="H12364">
            <v>10.99</v>
          </cell>
          <cell r="I12364">
            <v>1</v>
          </cell>
          <cell r="J12364"/>
        </row>
        <row r="12365">
          <cell r="A12365">
            <v>949611</v>
          </cell>
          <cell r="B12365" t="str">
            <v>HOJUN ZUIYO JUNMAI SHU 300ml</v>
          </cell>
          <cell r="C12365" t="str">
            <v>Y</v>
          </cell>
          <cell r="D12365" t="str">
            <v>YS</v>
          </cell>
          <cell r="E12365" t="str">
            <v>YSE</v>
          </cell>
          <cell r="F12365">
            <v>300</v>
          </cell>
          <cell r="G12365">
            <v>949611</v>
          </cell>
          <cell r="H12365">
            <v>9.5500000000000007</v>
          </cell>
          <cell r="I12365" t="str">
            <v>S</v>
          </cell>
          <cell r="J12365"/>
        </row>
        <row r="12366">
          <cell r="A12366">
            <v>412626</v>
          </cell>
          <cell r="B12366" t="str">
            <v>HOLD &amp; HOLLO DRY TOKAJ WHITE 750ml</v>
          </cell>
          <cell r="C12366" t="str">
            <v>Y</v>
          </cell>
          <cell r="D12366" t="str">
            <v>YS</v>
          </cell>
          <cell r="E12366" t="str">
            <v>YSE</v>
          </cell>
          <cell r="F12366">
            <v>750</v>
          </cell>
          <cell r="G12366">
            <v>412626</v>
          </cell>
          <cell r="H12366">
            <v>21.24</v>
          </cell>
          <cell r="I12366" t="str">
            <v>S</v>
          </cell>
          <cell r="J12366"/>
        </row>
        <row r="12367">
          <cell r="A12367">
            <v>949746</v>
          </cell>
          <cell r="B12367" t="str">
            <v>HOLLY TODDY RUM &amp; BRANDY 750ml</v>
          </cell>
          <cell r="C12367" t="str">
            <v>Y</v>
          </cell>
          <cell r="D12367" t="str">
            <v>YS</v>
          </cell>
          <cell r="E12367" t="str">
            <v>YSA</v>
          </cell>
          <cell r="F12367">
            <v>750</v>
          </cell>
          <cell r="G12367">
            <v>949746</v>
          </cell>
          <cell r="H12367">
            <v>7.57</v>
          </cell>
          <cell r="I12367" t="str">
            <v>D</v>
          </cell>
          <cell r="J12367"/>
        </row>
        <row r="12368">
          <cell r="A12368">
            <v>901850</v>
          </cell>
          <cell r="B12368" t="str">
            <v>HOLYSTONE APPARITION ABSINTHE 750ml</v>
          </cell>
          <cell r="C12368" t="str">
            <v>C</v>
          </cell>
          <cell r="D12368" t="str">
            <v>CH</v>
          </cell>
          <cell r="E12368" t="str">
            <v>CHQ</v>
          </cell>
          <cell r="F12368">
            <v>750</v>
          </cell>
          <cell r="G12368">
            <v>901850</v>
          </cell>
          <cell r="H12368">
            <v>61.5</v>
          </cell>
          <cell r="I12368">
            <v>1</v>
          </cell>
          <cell r="J12368"/>
        </row>
        <row r="12369">
          <cell r="A12369">
            <v>955658</v>
          </cell>
          <cell r="B12369" t="str">
            <v>HOLYSTONE BOSUNS NAVY GIN 750ml</v>
          </cell>
          <cell r="C12369" t="str">
            <v>A</v>
          </cell>
          <cell r="D12369" t="str">
            <v>AH</v>
          </cell>
          <cell r="E12369" t="str">
            <v>AHW</v>
          </cell>
          <cell r="F12369">
            <v>750</v>
          </cell>
          <cell r="G12369">
            <v>955658</v>
          </cell>
          <cell r="H12369">
            <v>38.950000000000003</v>
          </cell>
          <cell r="I12369">
            <v>1</v>
          </cell>
          <cell r="J12369"/>
        </row>
        <row r="12370">
          <cell r="A12370">
            <v>918501</v>
          </cell>
          <cell r="B12370" t="str">
            <v>HOLYSTONE CERULEA GIN 375ml</v>
          </cell>
          <cell r="C12370" t="str">
            <v>Y</v>
          </cell>
          <cell r="D12370" t="str">
            <v>YS</v>
          </cell>
          <cell r="E12370" t="str">
            <v>YSA</v>
          </cell>
          <cell r="F12370">
            <v>375</v>
          </cell>
          <cell r="G12370">
            <v>918501</v>
          </cell>
          <cell r="H12370">
            <v>26.95</v>
          </cell>
          <cell r="I12370" t="str">
            <v>S</v>
          </cell>
          <cell r="J12370"/>
        </row>
        <row r="12371">
          <cell r="A12371">
            <v>918500</v>
          </cell>
          <cell r="B12371" t="str">
            <v>HOLYSTONE CERULEA GIN 750ml</v>
          </cell>
          <cell r="C12371" t="str">
            <v>A</v>
          </cell>
          <cell r="D12371" t="str">
            <v>AH</v>
          </cell>
          <cell r="E12371" t="str">
            <v>AHW</v>
          </cell>
          <cell r="F12371">
            <v>750</v>
          </cell>
          <cell r="G12371">
            <v>918500</v>
          </cell>
          <cell r="H12371">
            <v>42.95</v>
          </cell>
          <cell r="I12371">
            <v>1</v>
          </cell>
          <cell r="J12371"/>
        </row>
        <row r="12372">
          <cell r="A12372">
            <v>955659</v>
          </cell>
          <cell r="B12372" t="str">
            <v>HOLYSTONE PERLA VODKA 750ml</v>
          </cell>
          <cell r="C12372" t="str">
            <v>A</v>
          </cell>
          <cell r="D12372" t="str">
            <v>AD</v>
          </cell>
          <cell r="E12372" t="str">
            <v>ADF</v>
          </cell>
          <cell r="F12372">
            <v>750</v>
          </cell>
          <cell r="G12372">
            <v>955659</v>
          </cell>
          <cell r="H12372">
            <v>35.950000000000003</v>
          </cell>
          <cell r="I12372">
            <v>1</v>
          </cell>
          <cell r="J12372"/>
        </row>
        <row r="12373">
          <cell r="A12373">
            <v>902223</v>
          </cell>
          <cell r="B12373" t="str">
            <v>HOLYSTONE TSUNAMI SHOCHU 750ml</v>
          </cell>
          <cell r="C12373" t="str">
            <v>Y</v>
          </cell>
          <cell r="D12373" t="str">
            <v>YS</v>
          </cell>
          <cell r="E12373" t="str">
            <v>YSE</v>
          </cell>
          <cell r="F12373">
            <v>750</v>
          </cell>
          <cell r="G12373">
            <v>902223</v>
          </cell>
          <cell r="H12373">
            <v>25.99</v>
          </cell>
          <cell r="I12373" t="str">
            <v>S</v>
          </cell>
          <cell r="J12373"/>
        </row>
        <row r="12374">
          <cell r="A12374">
            <v>900279</v>
          </cell>
          <cell r="B12374" t="str">
            <v>HOMAGE CABERNET'14 750ML 750ml</v>
          </cell>
          <cell r="C12374" t="str">
            <v>Y</v>
          </cell>
          <cell r="D12374" t="str">
            <v>YS</v>
          </cell>
          <cell r="E12374" t="str">
            <v>YSE</v>
          </cell>
          <cell r="F12374">
            <v>750</v>
          </cell>
          <cell r="G12374">
            <v>900279</v>
          </cell>
          <cell r="H12374">
            <v>56.97</v>
          </cell>
          <cell r="I12374" t="str">
            <v>S</v>
          </cell>
          <cell r="J12374"/>
        </row>
        <row r="12375">
          <cell r="A12375">
            <v>900280</v>
          </cell>
          <cell r="B12375" t="str">
            <v>HOMAGE CABERNET'15 750ML 750ml</v>
          </cell>
          <cell r="C12375" t="str">
            <v>Y</v>
          </cell>
          <cell r="D12375" t="str">
            <v>YS</v>
          </cell>
          <cell r="E12375" t="str">
            <v>YSE</v>
          </cell>
          <cell r="F12375">
            <v>750</v>
          </cell>
          <cell r="G12375">
            <v>900280</v>
          </cell>
          <cell r="H12375">
            <v>85.17</v>
          </cell>
          <cell r="I12375" t="str">
            <v>S</v>
          </cell>
          <cell r="J12375"/>
        </row>
        <row r="12376">
          <cell r="A12376">
            <v>900281</v>
          </cell>
          <cell r="B12376" t="str">
            <v>HOMAGE CABERNET'16 750ML 750ml</v>
          </cell>
          <cell r="C12376" t="str">
            <v>Y</v>
          </cell>
          <cell r="D12376" t="str">
            <v>YS</v>
          </cell>
          <cell r="E12376" t="str">
            <v>YSE</v>
          </cell>
          <cell r="F12376">
            <v>750</v>
          </cell>
          <cell r="G12376">
            <v>900281</v>
          </cell>
          <cell r="H12376">
            <v>85.17</v>
          </cell>
          <cell r="I12376" t="str">
            <v>S</v>
          </cell>
          <cell r="J12376"/>
        </row>
        <row r="12377">
          <cell r="A12377">
            <v>900282</v>
          </cell>
          <cell r="B12377" t="str">
            <v>HOMAGE DRY RIESLING'15 750ML 750ml</v>
          </cell>
          <cell r="C12377" t="str">
            <v>Y</v>
          </cell>
          <cell r="D12377" t="str">
            <v>YS</v>
          </cell>
          <cell r="E12377" t="str">
            <v>YSE</v>
          </cell>
          <cell r="F12377">
            <v>750</v>
          </cell>
          <cell r="G12377">
            <v>900282</v>
          </cell>
          <cell r="H12377">
            <v>28.77</v>
          </cell>
          <cell r="I12377" t="str">
            <v>S</v>
          </cell>
          <cell r="J12377"/>
        </row>
        <row r="12378">
          <cell r="A12378">
            <v>918812</v>
          </cell>
          <cell r="B12378" t="str">
            <v>HONEY GRAIL HONEY MEAD 355 ml</v>
          </cell>
          <cell r="C12378" t="str">
            <v>G</v>
          </cell>
          <cell r="D12378" t="str">
            <v>GF</v>
          </cell>
          <cell r="E12378" t="str">
            <v>GFE</v>
          </cell>
          <cell r="F12378">
            <v>355</v>
          </cell>
          <cell r="G12378">
            <v>918812</v>
          </cell>
          <cell r="H12378">
            <v>5.09</v>
          </cell>
          <cell r="I12378" t="str">
            <v>X</v>
          </cell>
          <cell r="J12378"/>
        </row>
        <row r="12379">
          <cell r="A12379">
            <v>900406</v>
          </cell>
          <cell r="B12379" t="str">
            <v>HONEYWOOD BLACKBERRY WINE 750ml</v>
          </cell>
          <cell r="C12379" t="str">
            <v>Y</v>
          </cell>
          <cell r="D12379" t="str">
            <v>YS</v>
          </cell>
          <cell r="E12379" t="str">
            <v>YSE</v>
          </cell>
          <cell r="F12379">
            <v>750</v>
          </cell>
          <cell r="G12379">
            <v>900406</v>
          </cell>
          <cell r="H12379">
            <v>11.61</v>
          </cell>
          <cell r="I12379" t="str">
            <v>S</v>
          </cell>
          <cell r="J12379"/>
        </row>
        <row r="12380">
          <cell r="A12380">
            <v>902108</v>
          </cell>
          <cell r="B12380" t="str">
            <v>HONEYWOOD NIAGARA AMERICAN SERIES 750ml</v>
          </cell>
          <cell r="C12380" t="str">
            <v>Y</v>
          </cell>
          <cell r="D12380" t="str">
            <v>YS</v>
          </cell>
          <cell r="E12380" t="str">
            <v>YSE</v>
          </cell>
          <cell r="F12380">
            <v>750</v>
          </cell>
          <cell r="G12380">
            <v>902108</v>
          </cell>
          <cell r="H12380">
            <v>10.039999999999999</v>
          </cell>
          <cell r="I12380" t="str">
            <v>S</v>
          </cell>
          <cell r="J12380"/>
        </row>
        <row r="12381">
          <cell r="A12381">
            <v>953733</v>
          </cell>
          <cell r="B12381" t="str">
            <v>HONEYWOOD RASPBERRY WINE 750ml</v>
          </cell>
          <cell r="C12381" t="str">
            <v>Y</v>
          </cell>
          <cell r="D12381" t="str">
            <v>YS</v>
          </cell>
          <cell r="E12381" t="str">
            <v>YSE</v>
          </cell>
          <cell r="F12381">
            <v>750</v>
          </cell>
          <cell r="G12381">
            <v>953733</v>
          </cell>
          <cell r="H12381">
            <v>11.61</v>
          </cell>
          <cell r="I12381" t="str">
            <v>S</v>
          </cell>
          <cell r="J12381"/>
        </row>
        <row r="12382">
          <cell r="A12382">
            <v>923089</v>
          </cell>
          <cell r="B12382" t="str">
            <v>HONEYWOOD WILDBERRY SAMPLER 375 ml</v>
          </cell>
          <cell r="C12382" t="str">
            <v>Y</v>
          </cell>
          <cell r="D12382" t="str">
            <v>YS</v>
          </cell>
          <cell r="E12382" t="str">
            <v>YSE</v>
          </cell>
          <cell r="F12382">
            <v>375</v>
          </cell>
          <cell r="G12382">
            <v>923089</v>
          </cell>
          <cell r="H12382">
            <v>10.06</v>
          </cell>
          <cell r="I12382" t="str">
            <v>S</v>
          </cell>
          <cell r="J12382"/>
        </row>
        <row r="12383">
          <cell r="A12383">
            <v>904186</v>
          </cell>
          <cell r="B12383" t="str">
            <v>HONIG CAB BARTOLUCCI'14/15 750ml</v>
          </cell>
          <cell r="C12383" t="str">
            <v>P</v>
          </cell>
          <cell r="D12383" t="str">
            <v>PL</v>
          </cell>
          <cell r="E12383" t="str">
            <v>PLB</v>
          </cell>
          <cell r="F12383">
            <v>750</v>
          </cell>
          <cell r="G12383">
            <v>904186</v>
          </cell>
          <cell r="H12383">
            <v>104.99</v>
          </cell>
          <cell r="I12383" t="str">
            <v>L</v>
          </cell>
          <cell r="J12383"/>
        </row>
        <row r="12384">
          <cell r="A12384">
            <v>475024</v>
          </cell>
          <cell r="B12384" t="str">
            <v>HONIG CABERNET SAUVIGNON 750ml</v>
          </cell>
          <cell r="C12384" t="str">
            <v>P</v>
          </cell>
          <cell r="D12384" t="str">
            <v>PL</v>
          </cell>
          <cell r="E12384" t="str">
            <v>PLB</v>
          </cell>
          <cell r="F12384">
            <v>750</v>
          </cell>
          <cell r="G12384">
            <v>475024</v>
          </cell>
          <cell r="H12384">
            <v>50.99</v>
          </cell>
          <cell r="I12384">
            <v>1</v>
          </cell>
          <cell r="J12384"/>
        </row>
        <row r="12385">
          <cell r="A12385">
            <v>919805</v>
          </cell>
          <cell r="B12385" t="str">
            <v>HONIG LATE HARVEST SAUV BLANC 375ml</v>
          </cell>
          <cell r="C12385" t="str">
            <v>Y</v>
          </cell>
          <cell r="D12385" t="str">
            <v>YS</v>
          </cell>
          <cell r="E12385" t="str">
            <v>YSE</v>
          </cell>
          <cell r="F12385">
            <v>375</v>
          </cell>
          <cell r="G12385">
            <v>919805</v>
          </cell>
          <cell r="H12385">
            <v>73.84</v>
          </cell>
          <cell r="I12385" t="str">
            <v>S</v>
          </cell>
          <cell r="J12385"/>
        </row>
        <row r="12386">
          <cell r="A12386">
            <v>909599</v>
          </cell>
          <cell r="B12386" t="str">
            <v>HONIG MIX CASE #1 750ml</v>
          </cell>
          <cell r="C12386" t="str">
            <v>Y</v>
          </cell>
          <cell r="D12386" t="str">
            <v>YS</v>
          </cell>
          <cell r="E12386" t="str">
            <v>YSE</v>
          </cell>
          <cell r="F12386">
            <v>750</v>
          </cell>
          <cell r="G12386">
            <v>909599</v>
          </cell>
          <cell r="H12386">
            <v>32.700000000000003</v>
          </cell>
          <cell r="I12386" t="str">
            <v>U</v>
          </cell>
          <cell r="J12386"/>
        </row>
        <row r="12387">
          <cell r="A12387">
            <v>909600</v>
          </cell>
          <cell r="B12387" t="str">
            <v>HONIG MIX CASE #2 750ml</v>
          </cell>
          <cell r="C12387" t="str">
            <v>Y</v>
          </cell>
          <cell r="D12387" t="str">
            <v>YS</v>
          </cell>
          <cell r="E12387" t="str">
            <v>YSE</v>
          </cell>
          <cell r="F12387">
            <v>750</v>
          </cell>
          <cell r="G12387">
            <v>909600</v>
          </cell>
          <cell r="H12387">
            <v>25.74</v>
          </cell>
          <cell r="I12387" t="str">
            <v>S</v>
          </cell>
          <cell r="J12387"/>
        </row>
        <row r="12388">
          <cell r="A12388">
            <v>950847</v>
          </cell>
          <cell r="B12388" t="str">
            <v>HONIG MIXED CASE 750ml</v>
          </cell>
          <cell r="C12388" t="str">
            <v>Y</v>
          </cell>
          <cell r="D12388" t="str">
            <v>YS</v>
          </cell>
          <cell r="E12388" t="str">
            <v>YSE</v>
          </cell>
          <cell r="F12388">
            <v>750</v>
          </cell>
          <cell r="G12388">
            <v>950847</v>
          </cell>
          <cell r="H12388">
            <v>38.07</v>
          </cell>
          <cell r="I12388" t="str">
            <v>S</v>
          </cell>
          <cell r="J12388"/>
        </row>
        <row r="12389">
          <cell r="A12389">
            <v>950388</v>
          </cell>
          <cell r="B12389" t="str">
            <v>HONIG MIXED VINTAGE CASE 750ml</v>
          </cell>
          <cell r="C12389" t="str">
            <v>Y</v>
          </cell>
          <cell r="D12389" t="str">
            <v>YS</v>
          </cell>
          <cell r="E12389" t="str">
            <v>YSE</v>
          </cell>
          <cell r="F12389">
            <v>750</v>
          </cell>
          <cell r="G12389">
            <v>950388</v>
          </cell>
          <cell r="H12389">
            <v>50.93</v>
          </cell>
          <cell r="I12389" t="str">
            <v>S</v>
          </cell>
          <cell r="J12389"/>
        </row>
        <row r="12390">
          <cell r="A12390">
            <v>906742</v>
          </cell>
          <cell r="B12390" t="str">
            <v>HONIG RUTHRFORD SAUV BLANC 11 750ml</v>
          </cell>
          <cell r="C12390" t="str">
            <v>Y</v>
          </cell>
          <cell r="D12390" t="str">
            <v>YS</v>
          </cell>
          <cell r="E12390" t="str">
            <v>YSE</v>
          </cell>
          <cell r="F12390">
            <v>750</v>
          </cell>
          <cell r="G12390">
            <v>906742</v>
          </cell>
          <cell r="H12390">
            <v>25.01</v>
          </cell>
          <cell r="I12390" t="str">
            <v>S</v>
          </cell>
          <cell r="J12390"/>
        </row>
        <row r="12391">
          <cell r="A12391">
            <v>912697</v>
          </cell>
          <cell r="B12391" t="str">
            <v>HONIG SAUV BLANC RES'21 750ml</v>
          </cell>
          <cell r="C12391" t="str">
            <v>K</v>
          </cell>
          <cell r="D12391" t="str">
            <v>KK</v>
          </cell>
          <cell r="E12391" t="str">
            <v>KKD</v>
          </cell>
          <cell r="F12391">
            <v>750</v>
          </cell>
          <cell r="G12391">
            <v>912697</v>
          </cell>
          <cell r="H12391">
            <v>32.99</v>
          </cell>
          <cell r="I12391" t="str">
            <v>L</v>
          </cell>
          <cell r="J12391"/>
        </row>
        <row r="12392">
          <cell r="A12392">
            <v>575530</v>
          </cell>
          <cell r="B12392" t="str">
            <v>HONIG SAUVIGNON BLANC 750ml</v>
          </cell>
          <cell r="C12392" t="str">
            <v>K</v>
          </cell>
          <cell r="D12392" t="str">
            <v>KK</v>
          </cell>
          <cell r="E12392" t="str">
            <v>KKD</v>
          </cell>
          <cell r="F12392">
            <v>750</v>
          </cell>
          <cell r="G12392">
            <v>575530</v>
          </cell>
          <cell r="H12392">
            <v>21.99</v>
          </cell>
          <cell r="I12392">
            <v>1</v>
          </cell>
          <cell r="J12392"/>
        </row>
        <row r="12393">
          <cell r="A12393">
            <v>950248</v>
          </cell>
          <cell r="B12393" t="str">
            <v>HONNAMA OUTOUKA SAKE 300ml</v>
          </cell>
          <cell r="C12393" t="str">
            <v>Y</v>
          </cell>
          <cell r="D12393" t="str">
            <v>YS</v>
          </cell>
          <cell r="E12393" t="str">
            <v>YSE</v>
          </cell>
          <cell r="F12393">
            <v>300</v>
          </cell>
          <cell r="G12393">
            <v>950248</v>
          </cell>
          <cell r="H12393">
            <v>12.74</v>
          </cell>
          <cell r="I12393" t="str">
            <v>S</v>
          </cell>
          <cell r="J12393"/>
        </row>
        <row r="12394">
          <cell r="A12394">
            <v>474708</v>
          </cell>
          <cell r="B12394" t="str">
            <v>HOOK LADDER THE TILLERMAN RED BLN 750ml</v>
          </cell>
          <cell r="C12394" t="str">
            <v>Y</v>
          </cell>
          <cell r="D12394" t="str">
            <v>YS</v>
          </cell>
          <cell r="E12394" t="str">
            <v>YSE</v>
          </cell>
          <cell r="F12394">
            <v>750</v>
          </cell>
          <cell r="G12394">
            <v>474708</v>
          </cell>
          <cell r="H12394">
            <v>26.89</v>
          </cell>
          <cell r="I12394" t="str">
            <v>S</v>
          </cell>
          <cell r="J12394"/>
        </row>
        <row r="12395">
          <cell r="A12395">
            <v>474706</v>
          </cell>
          <cell r="B12395" t="str">
            <v>HOOK &amp; LADDER STATION TEN RED'06 750ml</v>
          </cell>
          <cell r="C12395" t="str">
            <v>Y</v>
          </cell>
          <cell r="D12395" t="str">
            <v>YS</v>
          </cell>
          <cell r="E12395" t="str">
            <v>YSE</v>
          </cell>
          <cell r="F12395">
            <v>750</v>
          </cell>
          <cell r="G12395">
            <v>474706</v>
          </cell>
          <cell r="H12395">
            <v>16.34</v>
          </cell>
          <cell r="I12395" t="str">
            <v>S</v>
          </cell>
          <cell r="J12395"/>
        </row>
        <row r="12396">
          <cell r="A12396">
            <v>923535</v>
          </cell>
          <cell r="B12396" t="str">
            <v>HOOK OR CROOK CABERNET SAUV 750ml</v>
          </cell>
          <cell r="C12396" t="str">
            <v>P</v>
          </cell>
          <cell r="D12396" t="str">
            <v>PL</v>
          </cell>
          <cell r="E12396" t="str">
            <v>PLB</v>
          </cell>
          <cell r="F12396">
            <v>750</v>
          </cell>
          <cell r="G12396">
            <v>923535</v>
          </cell>
          <cell r="H12396">
            <v>9.41</v>
          </cell>
          <cell r="I12396">
            <v>1</v>
          </cell>
          <cell r="J12396"/>
        </row>
        <row r="12397">
          <cell r="A12397">
            <v>923426</v>
          </cell>
          <cell r="B12397" t="str">
            <v>HOOK OR CROOK CELLARS CHARDONNAY 750ml</v>
          </cell>
          <cell r="C12397" t="str">
            <v>K</v>
          </cell>
          <cell r="D12397" t="str">
            <v>KK</v>
          </cell>
          <cell r="E12397" t="str">
            <v>KKB</v>
          </cell>
          <cell r="F12397">
            <v>750</v>
          </cell>
          <cell r="G12397">
            <v>923426</v>
          </cell>
          <cell r="H12397">
            <v>8.83</v>
          </cell>
          <cell r="I12397">
            <v>1</v>
          </cell>
          <cell r="J12397"/>
        </row>
        <row r="12398">
          <cell r="A12398">
            <v>921345</v>
          </cell>
          <cell r="B12398" t="str">
            <v>HOOPES FAMILY CABERNET 2016 750ml</v>
          </cell>
          <cell r="C12398" t="str">
            <v>Y</v>
          </cell>
          <cell r="D12398" t="str">
            <v>YS</v>
          </cell>
          <cell r="E12398" t="str">
            <v>YSE</v>
          </cell>
          <cell r="F12398">
            <v>750</v>
          </cell>
          <cell r="G12398">
            <v>921345</v>
          </cell>
          <cell r="H12398">
            <v>52.27</v>
          </cell>
          <cell r="I12398" t="str">
            <v>S</v>
          </cell>
          <cell r="J12398"/>
        </row>
        <row r="12399">
          <cell r="A12399">
            <v>924027</v>
          </cell>
          <cell r="B12399" t="str">
            <v>HOOT AMBER 1500ml</v>
          </cell>
          <cell r="C12399" t="str">
            <v>Y</v>
          </cell>
          <cell r="D12399" t="str">
            <v>YS</v>
          </cell>
          <cell r="E12399" t="str">
            <v>YSE</v>
          </cell>
          <cell r="F12399">
            <v>1500</v>
          </cell>
          <cell r="G12399">
            <v>924027</v>
          </cell>
          <cell r="H12399">
            <v>30.72</v>
          </cell>
          <cell r="I12399" t="str">
            <v>S</v>
          </cell>
          <cell r="J12399"/>
        </row>
        <row r="12400">
          <cell r="A12400">
            <v>924026</v>
          </cell>
          <cell r="B12400" t="str">
            <v>HOOT LIGHT RED 1500ml</v>
          </cell>
          <cell r="C12400" t="str">
            <v>Y</v>
          </cell>
          <cell r="D12400" t="str">
            <v>YS</v>
          </cell>
          <cell r="E12400" t="str">
            <v>YSE</v>
          </cell>
          <cell r="F12400">
            <v>1500</v>
          </cell>
          <cell r="G12400">
            <v>924026</v>
          </cell>
          <cell r="H12400">
            <v>30.72</v>
          </cell>
          <cell r="I12400" t="str">
            <v>S</v>
          </cell>
          <cell r="J12400"/>
        </row>
        <row r="12401">
          <cell r="A12401">
            <v>26185</v>
          </cell>
          <cell r="B12401" t="str">
            <v>HOOTEN YOUNG AMERICAN WHISKEY 12 YR750ml</v>
          </cell>
          <cell r="C12401" t="str">
            <v>Y</v>
          </cell>
          <cell r="D12401" t="str">
            <v>YS</v>
          </cell>
          <cell r="E12401" t="str">
            <v>YSA</v>
          </cell>
          <cell r="F12401">
            <v>750</v>
          </cell>
          <cell r="G12401">
            <v>26185</v>
          </cell>
          <cell r="H12401">
            <v>75.739999999999995</v>
          </cell>
          <cell r="I12401" t="str">
            <v>S</v>
          </cell>
          <cell r="J12401"/>
        </row>
        <row r="12402">
          <cell r="A12402">
            <v>950503</v>
          </cell>
          <cell r="B12402" t="str">
            <v>HOP NOSH TANGERINE BOTTLES 355ml</v>
          </cell>
          <cell r="C12402" t="str">
            <v>Y</v>
          </cell>
          <cell r="D12402" t="str">
            <v>YS</v>
          </cell>
          <cell r="E12402" t="str">
            <v>YST</v>
          </cell>
          <cell r="F12402">
            <v>355</v>
          </cell>
          <cell r="G12402">
            <v>950503</v>
          </cell>
          <cell r="H12402">
            <v>1.95</v>
          </cell>
          <cell r="I12402" t="str">
            <v>S</v>
          </cell>
          <cell r="J12402"/>
        </row>
        <row r="12403">
          <cell r="A12403">
            <v>922638</v>
          </cell>
          <cell r="B12403" t="str">
            <v>HOP RISING HAZY DOUBLE IPA GROWLER 946ml</v>
          </cell>
          <cell r="C12403" t="str">
            <v>Y</v>
          </cell>
          <cell r="D12403" t="str">
            <v>YS</v>
          </cell>
          <cell r="E12403" t="str">
            <v>YST</v>
          </cell>
          <cell r="F12403">
            <v>946</v>
          </cell>
          <cell r="G12403">
            <v>922638</v>
          </cell>
          <cell r="H12403">
            <v>7.03</v>
          </cell>
          <cell r="I12403" t="str">
            <v>S</v>
          </cell>
          <cell r="J12403"/>
        </row>
        <row r="12404">
          <cell r="A12404">
            <v>949243</v>
          </cell>
          <cell r="B12404" t="str">
            <v>HOP SERPENT IMPERIALIPA 650ml</v>
          </cell>
          <cell r="C12404" t="str">
            <v>Y</v>
          </cell>
          <cell r="D12404" t="str">
            <v>YS</v>
          </cell>
          <cell r="E12404" t="str">
            <v>YST</v>
          </cell>
          <cell r="F12404">
            <v>650</v>
          </cell>
          <cell r="G12404">
            <v>949243</v>
          </cell>
          <cell r="H12404">
            <v>9</v>
          </cell>
          <cell r="I12404" t="str">
            <v>S</v>
          </cell>
          <cell r="J12404"/>
        </row>
        <row r="12405">
          <cell r="A12405">
            <v>412648</v>
          </cell>
          <cell r="B12405" t="str">
            <v>HOPES END RED BLEND 750ml</v>
          </cell>
          <cell r="C12405" t="str">
            <v>P</v>
          </cell>
          <cell r="D12405" t="str">
            <v>PR</v>
          </cell>
          <cell r="E12405" t="str">
            <v>PRY</v>
          </cell>
          <cell r="F12405">
            <v>750</v>
          </cell>
          <cell r="G12405">
            <v>412648</v>
          </cell>
          <cell r="H12405">
            <v>10.06</v>
          </cell>
          <cell r="I12405" t="str">
            <v>D</v>
          </cell>
          <cell r="J12405"/>
        </row>
        <row r="12406">
          <cell r="A12406">
            <v>947860</v>
          </cell>
          <cell r="B12406" t="str">
            <v>HOPHEAD HOPPED VODKA 750ml</v>
          </cell>
          <cell r="C12406" t="str">
            <v>Y</v>
          </cell>
          <cell r="D12406" t="str">
            <v>YS</v>
          </cell>
          <cell r="E12406" t="str">
            <v>YSA</v>
          </cell>
          <cell r="F12406">
            <v>750</v>
          </cell>
          <cell r="G12406">
            <v>947860</v>
          </cell>
          <cell r="H12406">
            <v>33.479999999999997</v>
          </cell>
          <cell r="I12406" t="str">
            <v>S</v>
          </cell>
          <cell r="J12406"/>
        </row>
        <row r="12407">
          <cell r="A12407">
            <v>940066</v>
          </cell>
          <cell r="B12407" t="str">
            <v>HOPLER GRUNER VELTLINER'18 750ml</v>
          </cell>
          <cell r="C12407" t="str">
            <v>K</v>
          </cell>
          <cell r="D12407" t="str">
            <v>KR</v>
          </cell>
          <cell r="E12407" t="str">
            <v>KRJ</v>
          </cell>
          <cell r="F12407">
            <v>750</v>
          </cell>
          <cell r="G12407">
            <v>940066</v>
          </cell>
          <cell r="H12407">
            <v>15.36</v>
          </cell>
          <cell r="I12407" t="str">
            <v>L</v>
          </cell>
          <cell r="J12407"/>
        </row>
        <row r="12408">
          <cell r="A12408">
            <v>911022</v>
          </cell>
          <cell r="B12408" t="str">
            <v>HOPLER PINOT BLANC'18 750ml</v>
          </cell>
          <cell r="C12408" t="str">
            <v>K</v>
          </cell>
          <cell r="D12408" t="str">
            <v>KR</v>
          </cell>
          <cell r="E12408" t="str">
            <v>KRJ</v>
          </cell>
          <cell r="F12408">
            <v>750</v>
          </cell>
          <cell r="G12408">
            <v>911022</v>
          </cell>
          <cell r="H12408">
            <v>16.77</v>
          </cell>
          <cell r="I12408" t="str">
            <v>L</v>
          </cell>
          <cell r="J12408"/>
        </row>
        <row r="12409">
          <cell r="A12409">
            <v>918521</v>
          </cell>
          <cell r="B12409" t="str">
            <v>HOPLER PINOT NOIR BURGENLAND'17 750ml</v>
          </cell>
          <cell r="C12409" t="str">
            <v>P</v>
          </cell>
          <cell r="D12409" t="str">
            <v>PR</v>
          </cell>
          <cell r="E12409" t="str">
            <v>PRG</v>
          </cell>
          <cell r="F12409">
            <v>750</v>
          </cell>
          <cell r="G12409">
            <v>918521</v>
          </cell>
          <cell r="H12409">
            <v>21.65</v>
          </cell>
          <cell r="I12409" t="str">
            <v>X</v>
          </cell>
          <cell r="J12409"/>
        </row>
        <row r="12410">
          <cell r="A12410">
            <v>917989</v>
          </cell>
          <cell r="B12410" t="str">
            <v>HOPPERS FIRST SNO ALE AMBER FA 750ml</v>
          </cell>
          <cell r="C12410" t="str">
            <v>T</v>
          </cell>
          <cell r="D12410" t="str">
            <v>TN</v>
          </cell>
          <cell r="E12410" t="str">
            <v>TNU</v>
          </cell>
          <cell r="F12410">
            <v>750</v>
          </cell>
          <cell r="G12410">
            <v>917989</v>
          </cell>
          <cell r="H12410">
            <v>7.55</v>
          </cell>
          <cell r="I12410" t="str">
            <v>S</v>
          </cell>
          <cell r="J12410"/>
        </row>
        <row r="12411">
          <cell r="A12411">
            <v>918039</v>
          </cell>
          <cell r="B12411" t="str">
            <v>HOPPERS HOT HEADED RED HEAD 750ml</v>
          </cell>
          <cell r="C12411" t="str">
            <v>T</v>
          </cell>
          <cell r="D12411" t="str">
            <v>TN</v>
          </cell>
          <cell r="E12411" t="str">
            <v>TNU</v>
          </cell>
          <cell r="F12411">
            <v>750</v>
          </cell>
          <cell r="G12411">
            <v>918039</v>
          </cell>
          <cell r="H12411">
            <v>7.64</v>
          </cell>
          <cell r="I12411" t="str">
            <v>S</v>
          </cell>
          <cell r="J12411"/>
        </row>
        <row r="12412">
          <cell r="A12412">
            <v>900558</v>
          </cell>
          <cell r="B12412" t="str">
            <v>HOPPERS LA NYMPHE 750ml</v>
          </cell>
          <cell r="C12412" t="str">
            <v>Y</v>
          </cell>
          <cell r="D12412" t="str">
            <v>YS</v>
          </cell>
          <cell r="E12412" t="str">
            <v>YST</v>
          </cell>
          <cell r="F12412">
            <v>750</v>
          </cell>
          <cell r="G12412">
            <v>900558</v>
          </cell>
          <cell r="H12412">
            <v>8.5500000000000007</v>
          </cell>
          <cell r="I12412" t="str">
            <v>S</v>
          </cell>
          <cell r="J12412"/>
        </row>
        <row r="12413">
          <cell r="A12413">
            <v>989329</v>
          </cell>
          <cell r="B12413" t="str">
            <v>HOPPERS SUMMERSET SAISON ALE 750ml</v>
          </cell>
          <cell r="C12413" t="str">
            <v>Y</v>
          </cell>
          <cell r="D12413" t="str">
            <v>YS</v>
          </cell>
          <cell r="E12413" t="str">
            <v>YST</v>
          </cell>
          <cell r="F12413">
            <v>750</v>
          </cell>
          <cell r="G12413">
            <v>989329</v>
          </cell>
          <cell r="H12413">
            <v>8.5500000000000007</v>
          </cell>
          <cell r="I12413" t="str">
            <v>S</v>
          </cell>
          <cell r="J12413"/>
        </row>
        <row r="12414">
          <cell r="A12414">
            <v>917764</v>
          </cell>
          <cell r="B12414" t="str">
            <v>HOPPERS THIS IS THE PILSNER 355ml</v>
          </cell>
          <cell r="C12414" t="str">
            <v>T</v>
          </cell>
          <cell r="D12414" t="str">
            <v>TH</v>
          </cell>
          <cell r="E12414" t="str">
            <v>THE</v>
          </cell>
          <cell r="F12414">
            <v>355</v>
          </cell>
          <cell r="G12414">
            <v>917764</v>
          </cell>
          <cell r="H12414">
            <v>2.58</v>
          </cell>
          <cell r="I12414" t="str">
            <v>S</v>
          </cell>
          <cell r="J12414"/>
        </row>
        <row r="12415">
          <cell r="A12415">
            <v>949088</v>
          </cell>
          <cell r="B12415" t="str">
            <v>HOPWORKS BELGIAN APPLE ABBY ALE 650 ml</v>
          </cell>
          <cell r="C12415" t="str">
            <v>Y</v>
          </cell>
          <cell r="D12415" t="str">
            <v>YS</v>
          </cell>
          <cell r="E12415" t="str">
            <v>YST</v>
          </cell>
          <cell r="F12415">
            <v>650</v>
          </cell>
          <cell r="G12415">
            <v>949088</v>
          </cell>
          <cell r="H12415">
            <v>6.28</v>
          </cell>
          <cell r="I12415" t="str">
            <v>S</v>
          </cell>
          <cell r="J12415"/>
        </row>
        <row r="12416">
          <cell r="A12416">
            <v>947714</v>
          </cell>
          <cell r="B12416" t="str">
            <v>HOPWORKS DOA DELUX ORGANIC ALE 650ml</v>
          </cell>
          <cell r="C12416" t="str">
            <v>Y</v>
          </cell>
          <cell r="D12416" t="str">
            <v>YS</v>
          </cell>
          <cell r="E12416" t="str">
            <v>YST</v>
          </cell>
          <cell r="F12416">
            <v>650</v>
          </cell>
          <cell r="G12416">
            <v>947714</v>
          </cell>
          <cell r="H12416">
            <v>5</v>
          </cell>
          <cell r="I12416" t="str">
            <v>S</v>
          </cell>
          <cell r="J12416"/>
        </row>
        <row r="12417">
          <cell r="A12417">
            <v>947798</v>
          </cell>
          <cell r="B12417" t="str">
            <v>HOPWORKS DOUBLE DRY HOP IPX 650ml</v>
          </cell>
          <cell r="C12417" t="str">
            <v>Y</v>
          </cell>
          <cell r="D12417" t="str">
            <v>YS</v>
          </cell>
          <cell r="E12417" t="str">
            <v>YST</v>
          </cell>
          <cell r="F12417">
            <v>650</v>
          </cell>
          <cell r="G12417">
            <v>947798</v>
          </cell>
          <cell r="H12417">
            <v>4.22</v>
          </cell>
          <cell r="I12417" t="str">
            <v>S</v>
          </cell>
          <cell r="J12417"/>
        </row>
        <row r="12418">
          <cell r="A12418">
            <v>952565</v>
          </cell>
          <cell r="B12418" t="str">
            <v>HOPWORKS GEAR UP IPA 355 ml</v>
          </cell>
          <cell r="C12418" t="str">
            <v>Y</v>
          </cell>
          <cell r="D12418" t="str">
            <v>YS</v>
          </cell>
          <cell r="E12418" t="str">
            <v>YST</v>
          </cell>
          <cell r="F12418">
            <v>355</v>
          </cell>
          <cell r="G12418">
            <v>952565</v>
          </cell>
          <cell r="H12418">
            <v>2.02</v>
          </cell>
          <cell r="I12418" t="str">
            <v>S</v>
          </cell>
          <cell r="J12418"/>
        </row>
        <row r="12419">
          <cell r="A12419">
            <v>949092</v>
          </cell>
          <cell r="B12419" t="str">
            <v>HOPWORKS IMPERIAL SERIES 473ML 650ml</v>
          </cell>
          <cell r="C12419" t="str">
            <v>Y</v>
          </cell>
          <cell r="D12419" t="str">
            <v>YS</v>
          </cell>
          <cell r="E12419" t="str">
            <v>YST</v>
          </cell>
          <cell r="F12419">
            <v>650</v>
          </cell>
          <cell r="G12419">
            <v>949092</v>
          </cell>
          <cell r="H12419">
            <v>8.0399999999999991</v>
          </cell>
          <cell r="I12419" t="str">
            <v>S</v>
          </cell>
          <cell r="J12419"/>
        </row>
        <row r="12420">
          <cell r="A12420">
            <v>950165</v>
          </cell>
          <cell r="B12420" t="str">
            <v>HOPWORKS IPX SERIES 650ml</v>
          </cell>
          <cell r="C12420" t="str">
            <v>Y</v>
          </cell>
          <cell r="D12420" t="str">
            <v>YS</v>
          </cell>
          <cell r="E12420" t="str">
            <v>YST</v>
          </cell>
          <cell r="F12420">
            <v>650</v>
          </cell>
          <cell r="G12420">
            <v>950165</v>
          </cell>
          <cell r="H12420">
            <v>5.04</v>
          </cell>
          <cell r="I12420" t="str">
            <v>S</v>
          </cell>
          <cell r="J12420"/>
        </row>
        <row r="12421">
          <cell r="A12421">
            <v>951662</v>
          </cell>
          <cell r="B12421" t="str">
            <v>HOPWORKS LONG ROOT ALE 473 ml</v>
          </cell>
          <cell r="C12421" t="str">
            <v>Y</v>
          </cell>
          <cell r="D12421" t="str">
            <v>YS</v>
          </cell>
          <cell r="E12421" t="str">
            <v>YST</v>
          </cell>
          <cell r="F12421">
            <v>473</v>
          </cell>
          <cell r="G12421">
            <v>951662</v>
          </cell>
          <cell r="H12421">
            <v>2.72</v>
          </cell>
          <cell r="I12421" t="str">
            <v>S</v>
          </cell>
          <cell r="J12421"/>
        </row>
        <row r="12422">
          <cell r="A12422">
            <v>949087</v>
          </cell>
          <cell r="B12422" t="str">
            <v>HOPWORKS NONSTOP HEFE HOP 473 ml</v>
          </cell>
          <cell r="C12422" t="str">
            <v>Y</v>
          </cell>
          <cell r="D12422" t="str">
            <v>YS</v>
          </cell>
          <cell r="E12422" t="str">
            <v>YST</v>
          </cell>
          <cell r="F12422">
            <v>473</v>
          </cell>
          <cell r="G12422">
            <v>949087</v>
          </cell>
          <cell r="H12422">
            <v>2.66</v>
          </cell>
          <cell r="I12422" t="str">
            <v>U</v>
          </cell>
          <cell r="J12422"/>
        </row>
        <row r="12423">
          <cell r="A12423">
            <v>952161</v>
          </cell>
          <cell r="B12423" t="str">
            <v>HOPWORKS ORGANIC HARD CIDER 473 ml</v>
          </cell>
          <cell r="C12423" t="str">
            <v>Y</v>
          </cell>
          <cell r="D12423" t="str">
            <v>YS</v>
          </cell>
          <cell r="E12423" t="str">
            <v>YSE</v>
          </cell>
          <cell r="F12423">
            <v>473</v>
          </cell>
          <cell r="G12423">
            <v>952161</v>
          </cell>
          <cell r="H12423">
            <v>4.03</v>
          </cell>
          <cell r="I12423" t="str">
            <v>S</v>
          </cell>
          <cell r="J12423"/>
        </row>
        <row r="12424">
          <cell r="A12424">
            <v>918998</v>
          </cell>
          <cell r="B12424" t="str">
            <v>HOPWORKS ORGANIC IPA 355 ml</v>
          </cell>
          <cell r="C12424" t="str">
            <v>T</v>
          </cell>
          <cell r="D12424" t="str">
            <v>TN</v>
          </cell>
          <cell r="E12424" t="str">
            <v>TNF</v>
          </cell>
          <cell r="F12424">
            <v>355</v>
          </cell>
          <cell r="G12424">
            <v>918998</v>
          </cell>
          <cell r="H12424">
            <v>1.99</v>
          </cell>
          <cell r="I12424" t="str">
            <v>D</v>
          </cell>
          <cell r="J12424"/>
        </row>
        <row r="12425">
          <cell r="A12425">
            <v>948045</v>
          </cell>
          <cell r="B12425" t="str">
            <v>HOPWORKS ORGANIC LAGER 473 ml</v>
          </cell>
          <cell r="C12425" t="str">
            <v>Y</v>
          </cell>
          <cell r="D12425" t="str">
            <v>YS</v>
          </cell>
          <cell r="E12425" t="str">
            <v>YST</v>
          </cell>
          <cell r="F12425">
            <v>473</v>
          </cell>
          <cell r="G12425">
            <v>948045</v>
          </cell>
          <cell r="H12425">
            <v>2.39</v>
          </cell>
          <cell r="I12425" t="str">
            <v>S</v>
          </cell>
          <cell r="J12425"/>
        </row>
        <row r="12426">
          <cell r="A12426">
            <v>918794</v>
          </cell>
          <cell r="B12426" t="str">
            <v>HOPWORKS PILSNER 355 ml</v>
          </cell>
          <cell r="C12426" t="str">
            <v>Y</v>
          </cell>
          <cell r="D12426" t="str">
            <v>YS</v>
          </cell>
          <cell r="E12426" t="str">
            <v>YST</v>
          </cell>
          <cell r="F12426">
            <v>355</v>
          </cell>
          <cell r="G12426">
            <v>918794</v>
          </cell>
          <cell r="H12426">
            <v>2.02</v>
          </cell>
          <cell r="I12426" t="str">
            <v>S</v>
          </cell>
          <cell r="J12426"/>
        </row>
        <row r="12427">
          <cell r="A12427">
            <v>948553</v>
          </cell>
          <cell r="B12427" t="str">
            <v>HOPWORKS SEASONAL CANS 473 ml</v>
          </cell>
          <cell r="C12427" t="str">
            <v>Y</v>
          </cell>
          <cell r="D12427" t="str">
            <v>YS</v>
          </cell>
          <cell r="E12427" t="str">
            <v>YST</v>
          </cell>
          <cell r="F12427">
            <v>473</v>
          </cell>
          <cell r="G12427">
            <v>948553</v>
          </cell>
          <cell r="H12427">
            <v>2.72</v>
          </cell>
          <cell r="I12427" t="str">
            <v>S</v>
          </cell>
          <cell r="J12427"/>
        </row>
        <row r="12428">
          <cell r="A12428">
            <v>950170</v>
          </cell>
          <cell r="B12428" t="str">
            <v>HOPWORKS SURVIVAL STOUT CAN 473ml</v>
          </cell>
          <cell r="C12428" t="str">
            <v>Y</v>
          </cell>
          <cell r="D12428" t="str">
            <v>YS</v>
          </cell>
          <cell r="E12428" t="str">
            <v>YST</v>
          </cell>
          <cell r="F12428">
            <v>473</v>
          </cell>
          <cell r="G12428">
            <v>950170</v>
          </cell>
          <cell r="H12428">
            <v>2.72</v>
          </cell>
          <cell r="I12428" t="str">
            <v>S</v>
          </cell>
          <cell r="J12428"/>
        </row>
        <row r="12429">
          <cell r="A12429">
            <v>89841</v>
          </cell>
          <cell r="B12429" t="str">
            <v>HORNITOS ANEJO TEQUILA 750ml</v>
          </cell>
          <cell r="C12429" t="str">
            <v>Y</v>
          </cell>
          <cell r="D12429" t="str">
            <v>YS</v>
          </cell>
          <cell r="E12429" t="str">
            <v>YSA</v>
          </cell>
          <cell r="F12429">
            <v>750</v>
          </cell>
          <cell r="G12429">
            <v>89841</v>
          </cell>
          <cell r="H12429">
            <v>34.99</v>
          </cell>
          <cell r="I12429" t="str">
            <v>S</v>
          </cell>
          <cell r="J12429"/>
        </row>
        <row r="12430">
          <cell r="A12430">
            <v>88841</v>
          </cell>
          <cell r="B12430" t="str">
            <v>HORNITOS BLACK LABEL 750ml</v>
          </cell>
          <cell r="C12430" t="str">
            <v>Y</v>
          </cell>
          <cell r="D12430" t="str">
            <v>YS</v>
          </cell>
          <cell r="E12430" t="str">
            <v>YSA</v>
          </cell>
          <cell r="F12430">
            <v>750</v>
          </cell>
          <cell r="G12430">
            <v>88841</v>
          </cell>
          <cell r="H12430">
            <v>34.99</v>
          </cell>
          <cell r="I12430" t="str">
            <v>S</v>
          </cell>
          <cell r="J12430"/>
        </row>
        <row r="12431">
          <cell r="A12431">
            <v>946711</v>
          </cell>
          <cell r="B12431" t="str">
            <v>HORNITOS LIME SHOT 750ml</v>
          </cell>
          <cell r="C12431" t="str">
            <v>Y</v>
          </cell>
          <cell r="D12431" t="str">
            <v>YS</v>
          </cell>
          <cell r="E12431" t="str">
            <v>YSA</v>
          </cell>
          <cell r="F12431">
            <v>750</v>
          </cell>
          <cell r="G12431">
            <v>946711</v>
          </cell>
          <cell r="H12431">
            <v>29.99</v>
          </cell>
          <cell r="I12431" t="str">
            <v>S</v>
          </cell>
          <cell r="J12431"/>
        </row>
        <row r="12432">
          <cell r="A12432">
            <v>88540</v>
          </cell>
          <cell r="B12432" t="str">
            <v>HORNITOS LIME SHOTS 750ml</v>
          </cell>
          <cell r="C12432" t="str">
            <v>Y</v>
          </cell>
          <cell r="D12432" t="str">
            <v>YS</v>
          </cell>
          <cell r="E12432" t="str">
            <v>YSA</v>
          </cell>
          <cell r="F12432">
            <v>750</v>
          </cell>
          <cell r="G12432">
            <v>88540</v>
          </cell>
          <cell r="H12432">
            <v>29.99</v>
          </cell>
          <cell r="I12432" t="str">
            <v>S</v>
          </cell>
          <cell r="J12432"/>
        </row>
        <row r="12433">
          <cell r="A12433">
            <v>88549</v>
          </cell>
          <cell r="B12433" t="str">
            <v>HORNITOS PLATA 375ml</v>
          </cell>
          <cell r="C12433" t="str">
            <v>A</v>
          </cell>
          <cell r="D12433" t="str">
            <v>AP</v>
          </cell>
          <cell r="E12433" t="str">
            <v>APD</v>
          </cell>
          <cell r="F12433">
            <v>375</v>
          </cell>
          <cell r="G12433">
            <v>88549</v>
          </cell>
          <cell r="H12433">
            <v>17.989999999999998</v>
          </cell>
          <cell r="I12433">
            <v>1</v>
          </cell>
          <cell r="J12433"/>
        </row>
        <row r="12434">
          <cell r="A12434">
            <v>88548</v>
          </cell>
          <cell r="B12434" t="str">
            <v>HORNITOS PLATA TEQUILA 750ml</v>
          </cell>
          <cell r="C12434" t="str">
            <v>A</v>
          </cell>
          <cell r="D12434" t="str">
            <v>AP</v>
          </cell>
          <cell r="E12434" t="str">
            <v>APD</v>
          </cell>
          <cell r="F12434">
            <v>750</v>
          </cell>
          <cell r="G12434">
            <v>88548</v>
          </cell>
          <cell r="H12434">
            <v>29.99</v>
          </cell>
          <cell r="I12434">
            <v>1</v>
          </cell>
          <cell r="J12434"/>
        </row>
        <row r="12435">
          <cell r="A12435">
            <v>88546</v>
          </cell>
          <cell r="B12435" t="str">
            <v>HORNITOS PLATA TEQUILA 1750ml</v>
          </cell>
          <cell r="C12435" t="str">
            <v>A</v>
          </cell>
          <cell r="D12435" t="str">
            <v>AP</v>
          </cell>
          <cell r="E12435" t="str">
            <v>APD</v>
          </cell>
          <cell r="F12435">
            <v>1750</v>
          </cell>
          <cell r="G12435">
            <v>88546</v>
          </cell>
          <cell r="H12435">
            <v>44.99</v>
          </cell>
          <cell r="I12435">
            <v>1</v>
          </cell>
          <cell r="J12435"/>
        </row>
        <row r="12436">
          <cell r="A12436">
            <v>4043</v>
          </cell>
          <cell r="B12436" t="str">
            <v>HORNITOS PLATA W/SHOT GLASS 750ml</v>
          </cell>
          <cell r="C12436" t="str">
            <v>Y</v>
          </cell>
          <cell r="D12436" t="str">
            <v>YG</v>
          </cell>
          <cell r="E12436" t="str">
            <v>YGA</v>
          </cell>
          <cell r="F12436">
            <v>750</v>
          </cell>
          <cell r="G12436">
            <v>4043</v>
          </cell>
          <cell r="H12436">
            <v>29.99</v>
          </cell>
          <cell r="I12436" t="str">
            <v>T</v>
          </cell>
          <cell r="J12436"/>
        </row>
        <row r="12437">
          <cell r="A12437">
            <v>89836</v>
          </cell>
          <cell r="B12437" t="str">
            <v>HORNITOS REPOSADO TEQUILA 750ml</v>
          </cell>
          <cell r="C12437" t="str">
            <v>A</v>
          </cell>
          <cell r="D12437" t="str">
            <v>AP</v>
          </cell>
          <cell r="E12437" t="str">
            <v>APJ</v>
          </cell>
          <cell r="F12437">
            <v>750</v>
          </cell>
          <cell r="G12437">
            <v>89836</v>
          </cell>
          <cell r="H12437">
            <v>29.99</v>
          </cell>
          <cell r="I12437">
            <v>1</v>
          </cell>
          <cell r="J12437"/>
        </row>
        <row r="12438">
          <cell r="A12438">
            <v>89838</v>
          </cell>
          <cell r="B12438" t="str">
            <v>HORNITOS REPOSADO TEQUILA 1750ml</v>
          </cell>
          <cell r="C12438" t="str">
            <v>A</v>
          </cell>
          <cell r="D12438" t="str">
            <v>AP</v>
          </cell>
          <cell r="E12438" t="str">
            <v>APJ</v>
          </cell>
          <cell r="F12438">
            <v>1750</v>
          </cell>
          <cell r="G12438">
            <v>89838</v>
          </cell>
          <cell r="H12438">
            <v>44.99</v>
          </cell>
          <cell r="I12438">
            <v>1</v>
          </cell>
          <cell r="J12438"/>
        </row>
        <row r="12439">
          <cell r="A12439">
            <v>4044</v>
          </cell>
          <cell r="B12439" t="str">
            <v>HORNITOS REPOSADO W/SHOT GLS 750ml</v>
          </cell>
          <cell r="C12439" t="str">
            <v>Y</v>
          </cell>
          <cell r="D12439" t="str">
            <v>YG</v>
          </cell>
          <cell r="E12439" t="str">
            <v>YGA</v>
          </cell>
          <cell r="F12439">
            <v>750</v>
          </cell>
          <cell r="G12439">
            <v>4044</v>
          </cell>
          <cell r="H12439">
            <v>29.99</v>
          </cell>
          <cell r="I12439" t="str">
            <v>T</v>
          </cell>
          <cell r="J12439"/>
        </row>
        <row r="12440">
          <cell r="A12440">
            <v>800560</v>
          </cell>
          <cell r="B12440" t="str">
            <v>HORNSBYS CRISP APPLECIDER 331ml</v>
          </cell>
          <cell r="C12440" t="str">
            <v>G</v>
          </cell>
          <cell r="D12440" t="str">
            <v>GL</v>
          </cell>
          <cell r="E12440" t="str">
            <v>GLC</v>
          </cell>
          <cell r="F12440">
            <v>331</v>
          </cell>
          <cell r="G12440">
            <v>800560</v>
          </cell>
          <cell r="H12440">
            <v>2.0499999999999998</v>
          </cell>
          <cell r="I12440" t="str">
            <v>D</v>
          </cell>
          <cell r="J12440"/>
        </row>
        <row r="12441">
          <cell r="A12441">
            <v>800550</v>
          </cell>
          <cell r="B12441" t="str">
            <v>HORNSBYS DRAFT CIDER 331ml</v>
          </cell>
          <cell r="C12441" t="str">
            <v>G</v>
          </cell>
          <cell r="D12441" t="str">
            <v>GL</v>
          </cell>
          <cell r="E12441" t="str">
            <v>GLC</v>
          </cell>
          <cell r="F12441">
            <v>331</v>
          </cell>
          <cell r="G12441">
            <v>800550</v>
          </cell>
          <cell r="H12441">
            <v>2.0499999999999998</v>
          </cell>
          <cell r="I12441" t="str">
            <v>D</v>
          </cell>
          <cell r="J12441"/>
        </row>
        <row r="12442">
          <cell r="A12442">
            <v>74763</v>
          </cell>
          <cell r="B12442" t="str">
            <v>HOT ROSE 750ml</v>
          </cell>
          <cell r="C12442" t="str">
            <v>C</v>
          </cell>
          <cell r="D12442" t="str">
            <v>CH</v>
          </cell>
          <cell r="E12442" t="str">
            <v>CHV</v>
          </cell>
          <cell r="F12442">
            <v>750</v>
          </cell>
          <cell r="G12442">
            <v>74763</v>
          </cell>
          <cell r="H12442">
            <v>13.13</v>
          </cell>
          <cell r="I12442" t="str">
            <v>D</v>
          </cell>
          <cell r="J12442"/>
        </row>
        <row r="12443">
          <cell r="A12443">
            <v>919920</v>
          </cell>
          <cell r="B12443" t="str">
            <v>HOU HOU SHU SPARKLING SAKE 187ml</v>
          </cell>
          <cell r="C12443" t="str">
            <v>Y</v>
          </cell>
          <cell r="D12443" t="str">
            <v>YS</v>
          </cell>
          <cell r="E12443" t="str">
            <v>YSE</v>
          </cell>
          <cell r="F12443">
            <v>187</v>
          </cell>
          <cell r="G12443">
            <v>919920</v>
          </cell>
          <cell r="H12443">
            <v>9.14</v>
          </cell>
          <cell r="I12443" t="str">
            <v>S</v>
          </cell>
          <cell r="J12443"/>
        </row>
        <row r="12444">
          <cell r="A12444">
            <v>947969</v>
          </cell>
          <cell r="B12444" t="str">
            <v>HOU HOU SHU SPARKLING SAKE 300ml</v>
          </cell>
          <cell r="C12444" t="str">
            <v>Y</v>
          </cell>
          <cell r="D12444" t="str">
            <v>YS</v>
          </cell>
          <cell r="E12444" t="str">
            <v>YSE</v>
          </cell>
          <cell r="F12444">
            <v>300</v>
          </cell>
          <cell r="G12444">
            <v>947969</v>
          </cell>
          <cell r="H12444">
            <v>16.71</v>
          </cell>
          <cell r="I12444" t="str">
            <v>S</v>
          </cell>
          <cell r="J12444"/>
        </row>
        <row r="12445">
          <cell r="A12445">
            <v>771153</v>
          </cell>
          <cell r="B12445" t="str">
            <v>HOUSE BRUT BUBBLES 187ml</v>
          </cell>
          <cell r="C12445" t="str">
            <v>Y</v>
          </cell>
          <cell r="D12445" t="str">
            <v>YS</v>
          </cell>
          <cell r="E12445" t="str">
            <v>YSE</v>
          </cell>
          <cell r="F12445">
            <v>187</v>
          </cell>
          <cell r="G12445">
            <v>771153</v>
          </cell>
          <cell r="H12445">
            <v>3.5</v>
          </cell>
          <cell r="I12445" t="str">
            <v>X</v>
          </cell>
          <cell r="J12445"/>
        </row>
        <row r="12446">
          <cell r="A12446">
            <v>955261</v>
          </cell>
          <cell r="B12446" t="str">
            <v>HOUSE LEMON LIME SPRITZ CAN 375ml</v>
          </cell>
          <cell r="C12446" t="str">
            <v>Y</v>
          </cell>
          <cell r="D12446" t="str">
            <v>YS</v>
          </cell>
          <cell r="E12446" t="str">
            <v>YSE</v>
          </cell>
          <cell r="F12446">
            <v>375</v>
          </cell>
          <cell r="G12446">
            <v>955261</v>
          </cell>
          <cell r="H12446">
            <v>5.62</v>
          </cell>
          <cell r="I12446" t="str">
            <v>S</v>
          </cell>
          <cell r="J12446"/>
        </row>
        <row r="12447">
          <cell r="A12447">
            <v>921821</v>
          </cell>
          <cell r="B12447" t="str">
            <v>HOUSE OF BROWN CHARDONNAY 750ml</v>
          </cell>
          <cell r="C12447" t="str">
            <v>K</v>
          </cell>
          <cell r="D12447" t="str">
            <v>KK</v>
          </cell>
          <cell r="E12447" t="str">
            <v>KKB</v>
          </cell>
          <cell r="F12447">
            <v>750</v>
          </cell>
          <cell r="G12447">
            <v>921821</v>
          </cell>
          <cell r="H12447">
            <v>22.21</v>
          </cell>
          <cell r="I12447">
            <v>1</v>
          </cell>
          <cell r="J12447"/>
        </row>
        <row r="12448">
          <cell r="A12448">
            <v>924263</v>
          </cell>
          <cell r="B12448" t="str">
            <v>HOUSE OF BROWN RED BLEND 750ml</v>
          </cell>
          <cell r="C12448" t="str">
            <v>Y</v>
          </cell>
          <cell r="D12448" t="str">
            <v>YS</v>
          </cell>
          <cell r="E12448" t="str">
            <v>YSE</v>
          </cell>
          <cell r="F12448">
            <v>750</v>
          </cell>
          <cell r="G12448">
            <v>924263</v>
          </cell>
          <cell r="H12448">
            <v>22.21</v>
          </cell>
          <cell r="I12448" t="str">
            <v>S</v>
          </cell>
          <cell r="J12448"/>
        </row>
        <row r="12449">
          <cell r="A12449">
            <v>924012</v>
          </cell>
          <cell r="B12449" t="str">
            <v>HOUSE OF BROWN ROSE 750ml</v>
          </cell>
          <cell r="C12449" t="str">
            <v>Y</v>
          </cell>
          <cell r="D12449" t="str">
            <v>YS</v>
          </cell>
          <cell r="E12449" t="str">
            <v>YSE</v>
          </cell>
          <cell r="F12449">
            <v>750</v>
          </cell>
          <cell r="G12449">
            <v>924012</v>
          </cell>
          <cell r="H12449">
            <v>22.21</v>
          </cell>
          <cell r="I12449" t="str">
            <v>S</v>
          </cell>
          <cell r="J12449"/>
        </row>
        <row r="12450">
          <cell r="A12450">
            <v>924381</v>
          </cell>
          <cell r="B12450" t="str">
            <v>HOUSE OF THE DRAGON CABERNET 750ml</v>
          </cell>
          <cell r="C12450" t="str">
            <v>P</v>
          </cell>
          <cell r="D12450" t="str">
            <v>PL</v>
          </cell>
          <cell r="E12450" t="str">
            <v>PLB</v>
          </cell>
          <cell r="F12450">
            <v>750</v>
          </cell>
          <cell r="G12450">
            <v>924381</v>
          </cell>
          <cell r="H12450">
            <v>16.61</v>
          </cell>
          <cell r="I12450" t="str">
            <v>T</v>
          </cell>
          <cell r="J12450"/>
        </row>
        <row r="12451">
          <cell r="A12451">
            <v>924347</v>
          </cell>
          <cell r="B12451" t="str">
            <v>HOUSE OF THE DRAGON RED BLEND 750ml</v>
          </cell>
          <cell r="C12451" t="str">
            <v>P</v>
          </cell>
          <cell r="D12451" t="str">
            <v>PF</v>
          </cell>
          <cell r="E12451" t="str">
            <v>PFP</v>
          </cell>
          <cell r="F12451">
            <v>750</v>
          </cell>
          <cell r="G12451">
            <v>924347</v>
          </cell>
          <cell r="H12451">
            <v>16.61</v>
          </cell>
          <cell r="I12451" t="str">
            <v>T</v>
          </cell>
          <cell r="J12451"/>
        </row>
        <row r="12452">
          <cell r="A12452">
            <v>922092</v>
          </cell>
          <cell r="B12452" t="str">
            <v>HOUSE RASPBERRY LEMONADE 375 ml</v>
          </cell>
          <cell r="C12452" t="str">
            <v>G</v>
          </cell>
          <cell r="D12452" t="str">
            <v>GF</v>
          </cell>
          <cell r="E12452" t="str">
            <v>GFE</v>
          </cell>
          <cell r="F12452">
            <v>375</v>
          </cell>
          <cell r="G12452">
            <v>922092</v>
          </cell>
          <cell r="H12452">
            <v>4.99</v>
          </cell>
          <cell r="I12452" t="str">
            <v>D</v>
          </cell>
          <cell r="J12452"/>
        </row>
        <row r="12453">
          <cell r="A12453">
            <v>475019</v>
          </cell>
          <cell r="B12453" t="str">
            <v>HOUSE RED BLEND CAN 375ml</v>
          </cell>
          <cell r="C12453" t="str">
            <v>Y</v>
          </cell>
          <cell r="D12453" t="str">
            <v>YS</v>
          </cell>
          <cell r="E12453" t="str">
            <v>YSE</v>
          </cell>
          <cell r="F12453">
            <v>375</v>
          </cell>
          <cell r="G12453">
            <v>475019</v>
          </cell>
          <cell r="H12453">
            <v>5.99</v>
          </cell>
          <cell r="I12453" t="str">
            <v>S</v>
          </cell>
          <cell r="J12453"/>
        </row>
        <row r="12454">
          <cell r="A12454">
            <v>771151</v>
          </cell>
          <cell r="B12454" t="str">
            <v>HOUSE ROSE BUBBLES 187ml</v>
          </cell>
          <cell r="C12454" t="str">
            <v>Y</v>
          </cell>
          <cell r="D12454" t="str">
            <v>YS</v>
          </cell>
          <cell r="E12454" t="str">
            <v>YSE</v>
          </cell>
          <cell r="F12454">
            <v>187</v>
          </cell>
          <cell r="G12454">
            <v>771151</v>
          </cell>
          <cell r="H12454">
            <v>3.5</v>
          </cell>
          <cell r="I12454" t="str">
            <v>S</v>
          </cell>
          <cell r="J12454"/>
        </row>
        <row r="12455">
          <cell r="A12455">
            <v>952179</v>
          </cell>
          <cell r="B12455" t="str">
            <v>HOUSE ROSE CAN 375 ml</v>
          </cell>
          <cell r="C12455" t="str">
            <v>Y</v>
          </cell>
          <cell r="D12455" t="str">
            <v>YS</v>
          </cell>
          <cell r="E12455" t="str">
            <v>YSE</v>
          </cell>
          <cell r="F12455">
            <v>375</v>
          </cell>
          <cell r="G12455">
            <v>952179</v>
          </cell>
          <cell r="H12455">
            <v>5.38</v>
          </cell>
          <cell r="I12455" t="str">
            <v>X</v>
          </cell>
          <cell r="J12455"/>
        </row>
        <row r="12456">
          <cell r="A12456">
            <v>952019</v>
          </cell>
          <cell r="B12456" t="str">
            <v>HOUSE ROSE CAN 375 ml</v>
          </cell>
          <cell r="C12456" t="str">
            <v>Y</v>
          </cell>
          <cell r="D12456" t="str">
            <v>YS</v>
          </cell>
          <cell r="E12456" t="str">
            <v>YSE</v>
          </cell>
          <cell r="F12456">
            <v>375</v>
          </cell>
          <cell r="G12456">
            <v>952019</v>
          </cell>
          <cell r="H12456">
            <v>5.99</v>
          </cell>
          <cell r="I12456" t="str">
            <v>S</v>
          </cell>
          <cell r="J12456"/>
        </row>
        <row r="12457">
          <cell r="A12457">
            <v>658897</v>
          </cell>
          <cell r="B12457" t="str">
            <v>HOUSE ROSE WINE 187ml</v>
          </cell>
          <cell r="C12457" t="str">
            <v>Y</v>
          </cell>
          <cell r="D12457" t="str">
            <v>YS</v>
          </cell>
          <cell r="E12457" t="str">
            <v>YSE</v>
          </cell>
          <cell r="F12457">
            <v>187</v>
          </cell>
          <cell r="G12457">
            <v>658897</v>
          </cell>
          <cell r="H12457">
            <v>3.5</v>
          </cell>
          <cell r="I12457" t="str">
            <v>S</v>
          </cell>
          <cell r="J12457"/>
        </row>
        <row r="12458">
          <cell r="A12458">
            <v>910382</v>
          </cell>
          <cell r="B12458" t="str">
            <v>HOUSE WINE BRUT BUBBLES 750ml</v>
          </cell>
          <cell r="C12458" t="str">
            <v>Y</v>
          </cell>
          <cell r="D12458" t="str">
            <v>YS</v>
          </cell>
          <cell r="E12458" t="str">
            <v>YSE</v>
          </cell>
          <cell r="F12458">
            <v>750</v>
          </cell>
          <cell r="G12458">
            <v>910382</v>
          </cell>
          <cell r="H12458">
            <v>11.99</v>
          </cell>
          <cell r="I12458" t="str">
            <v>S</v>
          </cell>
          <cell r="J12458"/>
        </row>
        <row r="12459">
          <cell r="A12459">
            <v>771154</v>
          </cell>
          <cell r="B12459" t="str">
            <v>HOUSE WINE BRUT BUBBLES CAN 375ml</v>
          </cell>
          <cell r="C12459" t="str">
            <v>I</v>
          </cell>
          <cell r="D12459" t="str">
            <v>IP</v>
          </cell>
          <cell r="E12459" t="str">
            <v>IPD</v>
          </cell>
          <cell r="F12459">
            <v>375</v>
          </cell>
          <cell r="G12459">
            <v>771154</v>
          </cell>
          <cell r="H12459">
            <v>5.99</v>
          </cell>
          <cell r="I12459">
            <v>1</v>
          </cell>
          <cell r="J12459"/>
        </row>
        <row r="12460">
          <cell r="A12460">
            <v>952036</v>
          </cell>
          <cell r="B12460" t="str">
            <v>HOUSE WINE CABERNET BOX 3000 ml</v>
          </cell>
          <cell r="C12460" t="str">
            <v>Y</v>
          </cell>
          <cell r="D12460" t="str">
            <v>YS</v>
          </cell>
          <cell r="E12460" t="str">
            <v>YSE</v>
          </cell>
          <cell r="F12460">
            <v>3000</v>
          </cell>
          <cell r="G12460">
            <v>952036</v>
          </cell>
          <cell r="H12460">
            <v>20.2</v>
          </cell>
          <cell r="I12460" t="str">
            <v>X</v>
          </cell>
          <cell r="J12460"/>
        </row>
        <row r="12461">
          <cell r="A12461">
            <v>482610</v>
          </cell>
          <cell r="B12461" t="str">
            <v>HOUSE WINE CABERNET SAUVIGNON 750ml</v>
          </cell>
          <cell r="C12461" t="str">
            <v>P</v>
          </cell>
          <cell r="D12461" t="str">
            <v>PL</v>
          </cell>
          <cell r="E12461" t="str">
            <v>PLB</v>
          </cell>
          <cell r="F12461">
            <v>750</v>
          </cell>
          <cell r="G12461">
            <v>482610</v>
          </cell>
          <cell r="H12461">
            <v>12.99</v>
          </cell>
          <cell r="I12461">
            <v>1</v>
          </cell>
          <cell r="J12461"/>
        </row>
        <row r="12462">
          <cell r="A12462">
            <v>412840</v>
          </cell>
          <cell r="B12462" t="str">
            <v>HOUSE WINE CABERNET SAUVIGNON 3000 ml</v>
          </cell>
          <cell r="C12462" t="str">
            <v>P</v>
          </cell>
          <cell r="D12462" t="str">
            <v>PL</v>
          </cell>
          <cell r="E12462" t="str">
            <v>PLB</v>
          </cell>
          <cell r="F12462">
            <v>3000</v>
          </cell>
          <cell r="G12462">
            <v>412840</v>
          </cell>
          <cell r="H12462">
            <v>22.99</v>
          </cell>
          <cell r="I12462">
            <v>1</v>
          </cell>
          <cell r="J12462"/>
        </row>
        <row r="12463">
          <cell r="A12463">
            <v>575554</v>
          </cell>
          <cell r="B12463" t="str">
            <v>HOUSE WINE CHARDONNAY BOX 3000 ml</v>
          </cell>
          <cell r="C12463" t="str">
            <v>K</v>
          </cell>
          <cell r="D12463" t="str">
            <v>KK</v>
          </cell>
          <cell r="E12463" t="str">
            <v>KKB</v>
          </cell>
          <cell r="F12463">
            <v>3000</v>
          </cell>
          <cell r="G12463">
            <v>575554</v>
          </cell>
          <cell r="H12463">
            <v>22.99</v>
          </cell>
          <cell r="I12463">
            <v>1</v>
          </cell>
          <cell r="J12463"/>
        </row>
        <row r="12464">
          <cell r="A12464">
            <v>887367</v>
          </cell>
          <cell r="B12464" t="str">
            <v>HOUSE WINE LEMON LIME SPRITZ 355ml</v>
          </cell>
          <cell r="C12464" t="str">
            <v>I</v>
          </cell>
          <cell r="D12464" t="str">
            <v>IH</v>
          </cell>
          <cell r="E12464" t="str">
            <v>IHC</v>
          </cell>
          <cell r="F12464">
            <v>355</v>
          </cell>
          <cell r="G12464">
            <v>887367</v>
          </cell>
          <cell r="H12464">
            <v>5.59</v>
          </cell>
          <cell r="I12464" t="str">
            <v>D</v>
          </cell>
          <cell r="J12464"/>
        </row>
        <row r="12465">
          <cell r="A12465">
            <v>412842</v>
          </cell>
          <cell r="B12465" t="str">
            <v>HOUSE WINE MALBEC 3000ml</v>
          </cell>
          <cell r="C12465" t="str">
            <v>P</v>
          </cell>
          <cell r="D12465" t="str">
            <v>PR</v>
          </cell>
          <cell r="E12465" t="str">
            <v>PRT</v>
          </cell>
          <cell r="F12465">
            <v>3000</v>
          </cell>
          <cell r="G12465">
            <v>412842</v>
          </cell>
          <cell r="H12465">
            <v>14.99</v>
          </cell>
          <cell r="I12465" t="str">
            <v>D</v>
          </cell>
          <cell r="J12465"/>
        </row>
        <row r="12466">
          <cell r="A12466">
            <v>575560</v>
          </cell>
          <cell r="B12466" t="str">
            <v>HOUSE WINE PINOT GRIGIO 3000ml</v>
          </cell>
          <cell r="C12466" t="str">
            <v>K</v>
          </cell>
          <cell r="D12466" t="str">
            <v>KK</v>
          </cell>
          <cell r="E12466" t="str">
            <v>KKH</v>
          </cell>
          <cell r="F12466">
            <v>3000</v>
          </cell>
          <cell r="G12466">
            <v>575560</v>
          </cell>
          <cell r="H12466">
            <v>22.99</v>
          </cell>
          <cell r="I12466">
            <v>1</v>
          </cell>
          <cell r="J12466"/>
        </row>
        <row r="12467">
          <cell r="A12467">
            <v>953749</v>
          </cell>
          <cell r="B12467" t="str">
            <v>HOUSE WINE PINOT NOIR CAN 375 ml</v>
          </cell>
          <cell r="C12467" t="str">
            <v>Y</v>
          </cell>
          <cell r="D12467" t="str">
            <v>YS</v>
          </cell>
          <cell r="E12467" t="str">
            <v>YSE</v>
          </cell>
          <cell r="F12467">
            <v>375</v>
          </cell>
          <cell r="G12467">
            <v>953749</v>
          </cell>
          <cell r="H12467">
            <v>5.99</v>
          </cell>
          <cell r="I12467" t="str">
            <v>S</v>
          </cell>
          <cell r="J12467"/>
        </row>
        <row r="12468">
          <cell r="A12468">
            <v>482600</v>
          </cell>
          <cell r="B12468" t="str">
            <v>HOUSE WINE RED BLEND 750ml</v>
          </cell>
          <cell r="C12468" t="str">
            <v>P</v>
          </cell>
          <cell r="D12468" t="str">
            <v>PF</v>
          </cell>
          <cell r="E12468" t="str">
            <v>PFP</v>
          </cell>
          <cell r="F12468">
            <v>750</v>
          </cell>
          <cell r="G12468">
            <v>482600</v>
          </cell>
          <cell r="H12468">
            <v>12.99</v>
          </cell>
          <cell r="I12468">
            <v>1</v>
          </cell>
          <cell r="J12468"/>
        </row>
        <row r="12469">
          <cell r="A12469">
            <v>412844</v>
          </cell>
          <cell r="B12469" t="str">
            <v>HOUSE WINE RED BLEND BOX 3000 ml</v>
          </cell>
          <cell r="C12469" t="str">
            <v>P</v>
          </cell>
          <cell r="D12469" t="str">
            <v>PL</v>
          </cell>
          <cell r="E12469" t="str">
            <v>PLU</v>
          </cell>
          <cell r="F12469">
            <v>3000</v>
          </cell>
          <cell r="G12469">
            <v>412844</v>
          </cell>
          <cell r="H12469">
            <v>22.99</v>
          </cell>
          <cell r="I12469">
            <v>1</v>
          </cell>
          <cell r="J12469"/>
        </row>
        <row r="12470">
          <cell r="A12470">
            <v>658896</v>
          </cell>
          <cell r="B12470" t="str">
            <v>HOUSE WINE ROSE BOX 3000 ml</v>
          </cell>
          <cell r="C12470" t="str">
            <v>M</v>
          </cell>
          <cell r="D12470" t="str">
            <v>MP</v>
          </cell>
          <cell r="E12470" t="str">
            <v>MPW</v>
          </cell>
          <cell r="F12470">
            <v>3000</v>
          </cell>
          <cell r="G12470">
            <v>658896</v>
          </cell>
          <cell r="H12470">
            <v>22.99</v>
          </cell>
          <cell r="I12470">
            <v>1</v>
          </cell>
          <cell r="J12470"/>
        </row>
        <row r="12471">
          <cell r="A12471">
            <v>910415</v>
          </cell>
          <cell r="B12471" t="str">
            <v>HOUSE WINE ROSE BUBBLES 750ml</v>
          </cell>
          <cell r="C12471" t="str">
            <v>Y</v>
          </cell>
          <cell r="D12471" t="str">
            <v>YS</v>
          </cell>
          <cell r="E12471" t="str">
            <v>YSE</v>
          </cell>
          <cell r="F12471">
            <v>750</v>
          </cell>
          <cell r="G12471">
            <v>910415</v>
          </cell>
          <cell r="H12471">
            <v>11.99</v>
          </cell>
          <cell r="I12471" t="str">
            <v>S</v>
          </cell>
          <cell r="J12471"/>
        </row>
        <row r="12472">
          <cell r="A12472">
            <v>953748</v>
          </cell>
          <cell r="B12472" t="str">
            <v>HOUSE WINE SAUV BLANC CANS 375 ml</v>
          </cell>
          <cell r="C12472" t="str">
            <v>Y</v>
          </cell>
          <cell r="D12472" t="str">
            <v>YS</v>
          </cell>
          <cell r="E12472" t="str">
            <v>YSE</v>
          </cell>
          <cell r="F12472">
            <v>375</v>
          </cell>
          <cell r="G12472">
            <v>953748</v>
          </cell>
          <cell r="H12472">
            <v>4.99</v>
          </cell>
          <cell r="I12472" t="str">
            <v>S</v>
          </cell>
          <cell r="J12472"/>
        </row>
        <row r="12473">
          <cell r="A12473">
            <v>575558</v>
          </cell>
          <cell r="B12473" t="str">
            <v>HOUSE WINE SAUVIGNON BLANC BOX 3000ml</v>
          </cell>
          <cell r="C12473" t="str">
            <v>K</v>
          </cell>
          <cell r="D12473" t="str">
            <v>KK</v>
          </cell>
          <cell r="E12473" t="str">
            <v>KKD</v>
          </cell>
          <cell r="F12473">
            <v>3000</v>
          </cell>
          <cell r="G12473">
            <v>575558</v>
          </cell>
          <cell r="H12473">
            <v>22.99</v>
          </cell>
          <cell r="I12473">
            <v>1</v>
          </cell>
          <cell r="J12473"/>
        </row>
        <row r="12474">
          <cell r="A12474">
            <v>771152</v>
          </cell>
          <cell r="B12474" t="str">
            <v>HOUSE WINE SPARKLING ROSÃ‰ CAN 375 ml</v>
          </cell>
          <cell r="C12474" t="str">
            <v>M</v>
          </cell>
          <cell r="D12474" t="str">
            <v>MP</v>
          </cell>
          <cell r="E12474" t="str">
            <v>MPW</v>
          </cell>
          <cell r="F12474">
            <v>375</v>
          </cell>
          <cell r="G12474">
            <v>771152</v>
          </cell>
          <cell r="H12474">
            <v>4.99</v>
          </cell>
          <cell r="I12474">
            <v>1</v>
          </cell>
          <cell r="J12474"/>
        </row>
        <row r="12475">
          <cell r="A12475">
            <v>887368</v>
          </cell>
          <cell r="B12475" t="str">
            <v>HOUSE WINE TROPICAL SPRITZ 355ml</v>
          </cell>
          <cell r="C12475" t="str">
            <v>I</v>
          </cell>
          <cell r="D12475" t="str">
            <v>IH</v>
          </cell>
          <cell r="E12475" t="str">
            <v>IHC</v>
          </cell>
          <cell r="F12475">
            <v>355</v>
          </cell>
          <cell r="G12475">
            <v>887368</v>
          </cell>
          <cell r="H12475">
            <v>4.99</v>
          </cell>
          <cell r="I12475">
            <v>1</v>
          </cell>
          <cell r="J12475"/>
        </row>
        <row r="12476">
          <cell r="A12476">
            <v>952067</v>
          </cell>
          <cell r="B12476" t="str">
            <v>HOUSE WINE WHITE BLEND CANS 375 ml</v>
          </cell>
          <cell r="C12476" t="str">
            <v>Y</v>
          </cell>
          <cell r="D12476" t="str">
            <v>YS</v>
          </cell>
          <cell r="E12476" t="str">
            <v>YSE</v>
          </cell>
          <cell r="F12476">
            <v>375</v>
          </cell>
          <cell r="G12476">
            <v>952067</v>
          </cell>
          <cell r="H12476">
            <v>5.38</v>
          </cell>
          <cell r="I12476" t="str">
            <v>S</v>
          </cell>
          <cell r="J12476"/>
        </row>
        <row r="12477">
          <cell r="A12477">
            <v>575562</v>
          </cell>
          <cell r="B12477" t="str">
            <v>HOUSE WINES CHARDONNAY CAN 375 ml</v>
          </cell>
          <cell r="C12477" t="str">
            <v>K</v>
          </cell>
          <cell r="D12477" t="str">
            <v>KK</v>
          </cell>
          <cell r="E12477" t="str">
            <v>KKB</v>
          </cell>
          <cell r="F12477">
            <v>375</v>
          </cell>
          <cell r="G12477">
            <v>575562</v>
          </cell>
          <cell r="H12477">
            <v>4.99</v>
          </cell>
          <cell r="I12477">
            <v>1</v>
          </cell>
          <cell r="J12477"/>
        </row>
        <row r="12478">
          <cell r="A12478">
            <v>912467</v>
          </cell>
          <cell r="B12478" t="str">
            <v>HOVEL RIESLING QBA'7/08 750ml</v>
          </cell>
          <cell r="C12478" t="str">
            <v>K</v>
          </cell>
          <cell r="D12478" t="str">
            <v>KR</v>
          </cell>
          <cell r="E12478" t="str">
            <v>KRH</v>
          </cell>
          <cell r="F12478">
            <v>750</v>
          </cell>
          <cell r="G12478">
            <v>912467</v>
          </cell>
          <cell r="H12478">
            <v>14.59</v>
          </cell>
          <cell r="I12478" t="str">
            <v>X</v>
          </cell>
          <cell r="J12478"/>
        </row>
        <row r="12479">
          <cell r="A12479">
            <v>86503</v>
          </cell>
          <cell r="B12479" t="str">
            <v>HOWLER HEAD BANANA WHISKEY 750ml</v>
          </cell>
          <cell r="C12479" t="str">
            <v>A</v>
          </cell>
          <cell r="D12479" t="str">
            <v>AW</v>
          </cell>
          <cell r="E12479" t="str">
            <v>AWT</v>
          </cell>
          <cell r="F12479">
            <v>750</v>
          </cell>
          <cell r="G12479">
            <v>86503</v>
          </cell>
          <cell r="H12479">
            <v>28.99</v>
          </cell>
          <cell r="I12479">
            <v>1</v>
          </cell>
          <cell r="J12479"/>
        </row>
        <row r="12480">
          <cell r="A12480">
            <v>918852</v>
          </cell>
          <cell r="B12480" t="str">
            <v>HOXIE SPRITZER LEMON GINGER ROSÃ‰ 250 ml</v>
          </cell>
          <cell r="C12480" t="str">
            <v>I</v>
          </cell>
          <cell r="D12480" t="str">
            <v>IH</v>
          </cell>
          <cell r="E12480" t="str">
            <v>IHC</v>
          </cell>
          <cell r="F12480">
            <v>250</v>
          </cell>
          <cell r="G12480">
            <v>918852</v>
          </cell>
          <cell r="H12480">
            <v>3.02</v>
          </cell>
          <cell r="I12480" t="str">
            <v>D</v>
          </cell>
          <cell r="J12480"/>
        </row>
        <row r="12481">
          <cell r="A12481">
            <v>65195</v>
          </cell>
          <cell r="B12481" t="str">
            <v>HPNOTIQ LIQUEUR 750ml</v>
          </cell>
          <cell r="C12481" t="str">
            <v>C</v>
          </cell>
          <cell r="D12481" t="str">
            <v>CH</v>
          </cell>
          <cell r="E12481" t="str">
            <v>CHU</v>
          </cell>
          <cell r="F12481">
            <v>750</v>
          </cell>
          <cell r="G12481">
            <v>65195</v>
          </cell>
          <cell r="H12481">
            <v>24.99</v>
          </cell>
          <cell r="I12481">
            <v>1</v>
          </cell>
          <cell r="J12481"/>
        </row>
        <row r="12482">
          <cell r="A12482">
            <v>919357</v>
          </cell>
          <cell r="B12482" t="str">
            <v>HPNOTIQ HARMONIE 750ml</v>
          </cell>
          <cell r="C12482" t="str">
            <v>Y</v>
          </cell>
          <cell r="D12482" t="str">
            <v>YS</v>
          </cell>
          <cell r="E12482" t="str">
            <v>YSC</v>
          </cell>
          <cell r="F12482">
            <v>750</v>
          </cell>
          <cell r="G12482">
            <v>919357</v>
          </cell>
          <cell r="H12482">
            <v>25.4</v>
          </cell>
          <cell r="I12482" t="str">
            <v>S</v>
          </cell>
          <cell r="J12482"/>
        </row>
        <row r="12483">
          <cell r="A12483">
            <v>65231</v>
          </cell>
          <cell r="B12483" t="str">
            <v>HPNOTIQ HOLIDAY SPARKLE 750ml</v>
          </cell>
          <cell r="C12483" t="str">
            <v>Y</v>
          </cell>
          <cell r="D12483" t="str">
            <v>YG</v>
          </cell>
          <cell r="E12483" t="str">
            <v>YGC</v>
          </cell>
          <cell r="F12483">
            <v>750</v>
          </cell>
          <cell r="G12483">
            <v>65231</v>
          </cell>
          <cell r="H12483">
            <v>13.49</v>
          </cell>
          <cell r="I12483" t="str">
            <v>D</v>
          </cell>
          <cell r="J12483"/>
        </row>
        <row r="12484">
          <cell r="A12484">
            <v>100509</v>
          </cell>
          <cell r="B12484" t="str">
            <v>HPNOTIQ HOLIDAY WITH 2 GLASSES 750ml</v>
          </cell>
          <cell r="C12484" t="str">
            <v>Y</v>
          </cell>
          <cell r="D12484" t="str">
            <v>YS</v>
          </cell>
          <cell r="E12484" t="str">
            <v>YSC</v>
          </cell>
          <cell r="F12484">
            <v>750</v>
          </cell>
          <cell r="G12484">
            <v>100509</v>
          </cell>
          <cell r="H12484">
            <v>25.13</v>
          </cell>
          <cell r="I12484" t="str">
            <v>T</v>
          </cell>
          <cell r="J12484"/>
        </row>
        <row r="12485">
          <cell r="A12485">
            <v>65194</v>
          </cell>
          <cell r="B12485" t="str">
            <v>HPNOTIQ LIQUEUR 375ml</v>
          </cell>
          <cell r="C12485" t="str">
            <v>C</v>
          </cell>
          <cell r="D12485" t="str">
            <v>CH</v>
          </cell>
          <cell r="E12485" t="str">
            <v>CHE</v>
          </cell>
          <cell r="F12485">
            <v>375</v>
          </cell>
          <cell r="G12485">
            <v>65194</v>
          </cell>
          <cell r="H12485">
            <v>12.99</v>
          </cell>
          <cell r="I12485">
            <v>1</v>
          </cell>
          <cell r="J12485"/>
        </row>
        <row r="12486">
          <cell r="A12486">
            <v>900929</v>
          </cell>
          <cell r="B12486" t="str">
            <v>HUARPE MALBEC 2018 750ml</v>
          </cell>
          <cell r="C12486" t="str">
            <v>Y</v>
          </cell>
          <cell r="D12486" t="str">
            <v>YS</v>
          </cell>
          <cell r="E12486" t="str">
            <v>YSE</v>
          </cell>
          <cell r="F12486">
            <v>750</v>
          </cell>
          <cell r="G12486">
            <v>900929</v>
          </cell>
          <cell r="H12486">
            <v>16.3</v>
          </cell>
          <cell r="I12486" t="str">
            <v>S</v>
          </cell>
          <cell r="J12486"/>
        </row>
        <row r="12487">
          <cell r="A12487">
            <v>947711</v>
          </cell>
          <cell r="B12487" t="str">
            <v>HUB HOPWORKS ORGAN IC IPA CAN 473ml</v>
          </cell>
          <cell r="C12487" t="str">
            <v>T</v>
          </cell>
          <cell r="D12487" t="str">
            <v>TN</v>
          </cell>
          <cell r="E12487" t="str">
            <v>TNF</v>
          </cell>
          <cell r="F12487">
            <v>473</v>
          </cell>
          <cell r="G12487">
            <v>947711</v>
          </cell>
          <cell r="H12487">
            <v>2.65</v>
          </cell>
          <cell r="I12487" t="str">
            <v>D</v>
          </cell>
          <cell r="J12487"/>
        </row>
        <row r="12488">
          <cell r="A12488">
            <v>919150</v>
          </cell>
          <cell r="B12488" t="str">
            <v>HUBER SPARKLING ROSE 750ml</v>
          </cell>
          <cell r="C12488" t="str">
            <v>I</v>
          </cell>
          <cell r="D12488" t="str">
            <v>IH</v>
          </cell>
          <cell r="E12488" t="str">
            <v>IHU</v>
          </cell>
          <cell r="F12488">
            <v>750</v>
          </cell>
          <cell r="G12488">
            <v>919150</v>
          </cell>
          <cell r="H12488">
            <v>14.99</v>
          </cell>
          <cell r="I12488" t="str">
            <v>X</v>
          </cell>
          <cell r="J12488"/>
        </row>
        <row r="12489">
          <cell r="A12489">
            <v>916607</v>
          </cell>
          <cell r="B12489" t="str">
            <v>HUBER VELTLINER HUGO TROCK'07/ 750ml</v>
          </cell>
          <cell r="C12489" t="str">
            <v>K</v>
          </cell>
          <cell r="D12489" t="str">
            <v>KR</v>
          </cell>
          <cell r="E12489" t="str">
            <v>KRJ</v>
          </cell>
          <cell r="F12489">
            <v>750</v>
          </cell>
          <cell r="G12489">
            <v>916607</v>
          </cell>
          <cell r="H12489">
            <v>12.23</v>
          </cell>
          <cell r="I12489" t="str">
            <v>U</v>
          </cell>
          <cell r="J12489"/>
        </row>
        <row r="12490">
          <cell r="A12490">
            <v>916943</v>
          </cell>
          <cell r="B12490" t="str">
            <v>HUBER VELTLINER OBERE STEIGEN'08 750ml</v>
          </cell>
          <cell r="C12490" t="str">
            <v>K</v>
          </cell>
          <cell r="D12490" t="str">
            <v>KR</v>
          </cell>
          <cell r="E12490" t="str">
            <v>KRJ</v>
          </cell>
          <cell r="F12490">
            <v>750</v>
          </cell>
          <cell r="G12490">
            <v>916943</v>
          </cell>
          <cell r="H12490">
            <v>17.309999999999999</v>
          </cell>
          <cell r="I12490" t="str">
            <v>X</v>
          </cell>
          <cell r="J12490"/>
        </row>
        <row r="12491">
          <cell r="A12491">
            <v>952087</v>
          </cell>
          <cell r="B12491" t="str">
            <v>HUBERT MEYER CREMANT ROSE D'ALSACE 750ml</v>
          </cell>
          <cell r="C12491" t="str">
            <v>I</v>
          </cell>
          <cell r="D12491" t="str">
            <v>IH</v>
          </cell>
          <cell r="E12491" t="str">
            <v>IHS</v>
          </cell>
          <cell r="F12491">
            <v>750</v>
          </cell>
          <cell r="G12491">
            <v>952087</v>
          </cell>
          <cell r="H12491">
            <v>23.94</v>
          </cell>
          <cell r="I12491" t="str">
            <v>L</v>
          </cell>
          <cell r="J12491"/>
        </row>
        <row r="12492">
          <cell r="A12492">
            <v>947391</v>
          </cell>
          <cell r="B12492" t="str">
            <v>HUBERT MEYER CREMENT BRUT ALSACE 750ml</v>
          </cell>
          <cell r="C12492" t="str">
            <v>Y</v>
          </cell>
          <cell r="D12492" t="str">
            <v>YS</v>
          </cell>
          <cell r="E12492" t="str">
            <v>YSE</v>
          </cell>
          <cell r="F12492">
            <v>750</v>
          </cell>
          <cell r="G12492">
            <v>947391</v>
          </cell>
          <cell r="H12492">
            <v>22.17</v>
          </cell>
          <cell r="I12492" t="str">
            <v>S</v>
          </cell>
          <cell r="J12492"/>
        </row>
        <row r="12493">
          <cell r="A12493">
            <v>948076</v>
          </cell>
          <cell r="B12493" t="str">
            <v>HUBERT MEYER GEWURZTRAMINER 750ml</v>
          </cell>
          <cell r="C12493" t="str">
            <v>Y</v>
          </cell>
          <cell r="D12493" t="str">
            <v>YS</v>
          </cell>
          <cell r="E12493" t="str">
            <v>YSE</v>
          </cell>
          <cell r="F12493">
            <v>750</v>
          </cell>
          <cell r="G12493">
            <v>948076</v>
          </cell>
          <cell r="H12493">
            <v>22.83</v>
          </cell>
          <cell r="I12493" t="str">
            <v>S</v>
          </cell>
          <cell r="J12493"/>
        </row>
        <row r="12494">
          <cell r="A12494">
            <v>18660</v>
          </cell>
          <cell r="B12494" t="str">
            <v>HUDSON BABY BOURBON 375ml</v>
          </cell>
          <cell r="C12494" t="str">
            <v>A</v>
          </cell>
          <cell r="D12494" t="str">
            <v>AW</v>
          </cell>
          <cell r="E12494" t="str">
            <v>AWH</v>
          </cell>
          <cell r="F12494">
            <v>375</v>
          </cell>
          <cell r="G12494">
            <v>18660</v>
          </cell>
          <cell r="H12494">
            <v>39.99</v>
          </cell>
          <cell r="I12494" t="str">
            <v>X</v>
          </cell>
          <cell r="J12494"/>
        </row>
        <row r="12495">
          <cell r="A12495">
            <v>18661</v>
          </cell>
          <cell r="B12495" t="str">
            <v>HUDSON BOURBON 750ml</v>
          </cell>
          <cell r="C12495" t="str">
            <v>A</v>
          </cell>
          <cell r="D12495" t="str">
            <v>AW</v>
          </cell>
          <cell r="E12495" t="str">
            <v>AWH</v>
          </cell>
          <cell r="F12495">
            <v>750</v>
          </cell>
          <cell r="G12495">
            <v>18661</v>
          </cell>
          <cell r="H12495">
            <v>39.99</v>
          </cell>
          <cell r="I12495" t="str">
            <v>X</v>
          </cell>
          <cell r="J12495"/>
        </row>
        <row r="12496">
          <cell r="A12496">
            <v>18672</v>
          </cell>
          <cell r="B12496" t="str">
            <v>HUDSON BRIGHT LIGHT BIG BOURBON 750ml</v>
          </cell>
          <cell r="C12496" t="str">
            <v>A</v>
          </cell>
          <cell r="D12496" t="str">
            <v>AW</v>
          </cell>
          <cell r="E12496" t="str">
            <v>AWK</v>
          </cell>
          <cell r="F12496">
            <v>750</v>
          </cell>
          <cell r="G12496">
            <v>18672</v>
          </cell>
          <cell r="H12496">
            <v>39.99</v>
          </cell>
          <cell r="I12496">
            <v>1</v>
          </cell>
          <cell r="J12496"/>
        </row>
        <row r="12497">
          <cell r="A12497">
            <v>27123</v>
          </cell>
          <cell r="B12497" t="str">
            <v>HUDSON DO THE RYE THING 750ml</v>
          </cell>
          <cell r="C12497" t="str">
            <v>Y</v>
          </cell>
          <cell r="D12497" t="str">
            <v>YS</v>
          </cell>
          <cell r="E12497" t="str">
            <v>YSA</v>
          </cell>
          <cell r="F12497">
            <v>750</v>
          </cell>
          <cell r="G12497">
            <v>27123</v>
          </cell>
          <cell r="H12497">
            <v>39.99</v>
          </cell>
          <cell r="I12497" t="str">
            <v>S</v>
          </cell>
          <cell r="J12497"/>
        </row>
        <row r="12498">
          <cell r="A12498">
            <v>27185</v>
          </cell>
          <cell r="B12498" t="str">
            <v>HUDSON YORK CORN WHISKEY 375ml</v>
          </cell>
          <cell r="C12498" t="str">
            <v>Y</v>
          </cell>
          <cell r="D12498" t="str">
            <v>YS</v>
          </cell>
          <cell r="E12498" t="str">
            <v>YSA</v>
          </cell>
          <cell r="F12498">
            <v>375</v>
          </cell>
          <cell r="G12498">
            <v>27185</v>
          </cell>
          <cell r="H12498">
            <v>35.99</v>
          </cell>
          <cell r="I12498" t="str">
            <v>S</v>
          </cell>
          <cell r="J12498"/>
        </row>
        <row r="12499">
          <cell r="A12499">
            <v>904163</v>
          </cell>
          <cell r="B12499" t="str">
            <v>HUE BEER 355ml</v>
          </cell>
          <cell r="C12499" t="str">
            <v>Y</v>
          </cell>
          <cell r="D12499" t="str">
            <v>YS</v>
          </cell>
          <cell r="E12499" t="str">
            <v>YST</v>
          </cell>
          <cell r="F12499">
            <v>355</v>
          </cell>
          <cell r="G12499">
            <v>904163</v>
          </cell>
          <cell r="H12499">
            <v>2.02</v>
          </cell>
          <cell r="I12499" t="str">
            <v>U</v>
          </cell>
          <cell r="J12499"/>
        </row>
        <row r="12500">
          <cell r="A12500">
            <v>949470</v>
          </cell>
          <cell r="B12500" t="str">
            <v>HUERCES CIDER 720ml</v>
          </cell>
          <cell r="C12500" t="str">
            <v>Y</v>
          </cell>
          <cell r="D12500" t="str">
            <v>YS</v>
          </cell>
          <cell r="E12500" t="str">
            <v>YSE</v>
          </cell>
          <cell r="F12500">
            <v>720</v>
          </cell>
          <cell r="G12500">
            <v>949470</v>
          </cell>
          <cell r="H12500">
            <v>7.56</v>
          </cell>
          <cell r="I12500" t="str">
            <v>S</v>
          </cell>
          <cell r="J12500"/>
        </row>
        <row r="12501">
          <cell r="A12501">
            <v>913694</v>
          </cell>
          <cell r="B12501" t="str">
            <v>HUGEL GENTIL'19 750ml</v>
          </cell>
          <cell r="C12501" t="str">
            <v>K</v>
          </cell>
          <cell r="D12501" t="str">
            <v>KR</v>
          </cell>
          <cell r="E12501" t="str">
            <v>KRC</v>
          </cell>
          <cell r="F12501">
            <v>750</v>
          </cell>
          <cell r="G12501">
            <v>913694</v>
          </cell>
          <cell r="H12501">
            <v>14.99</v>
          </cell>
          <cell r="I12501" t="str">
            <v>L</v>
          </cell>
          <cell r="J12501"/>
        </row>
        <row r="12502">
          <cell r="A12502">
            <v>919911</v>
          </cell>
          <cell r="B12502" t="str">
            <v>HUGEL GEWURZTRAMINER'10 750ml</v>
          </cell>
          <cell r="C12502" t="str">
            <v>Y</v>
          </cell>
          <cell r="D12502" t="str">
            <v>YS</v>
          </cell>
          <cell r="E12502" t="str">
            <v>YSE</v>
          </cell>
          <cell r="F12502">
            <v>750</v>
          </cell>
          <cell r="G12502">
            <v>919911</v>
          </cell>
          <cell r="H12502">
            <v>26.22</v>
          </cell>
          <cell r="I12502" t="str">
            <v>S</v>
          </cell>
          <cell r="J12502"/>
        </row>
        <row r="12503">
          <cell r="A12503">
            <v>919825</v>
          </cell>
          <cell r="B12503" t="str">
            <v>HUGEL GEWURZTRAMINER'11 375ml</v>
          </cell>
          <cell r="C12503" t="str">
            <v>Y</v>
          </cell>
          <cell r="D12503" t="str">
            <v>YS</v>
          </cell>
          <cell r="E12503" t="str">
            <v>YSE</v>
          </cell>
          <cell r="F12503">
            <v>375</v>
          </cell>
          <cell r="G12503">
            <v>919825</v>
          </cell>
          <cell r="H12503">
            <v>14.86</v>
          </cell>
          <cell r="I12503" t="str">
            <v>S</v>
          </cell>
          <cell r="J12503"/>
        </row>
        <row r="12504">
          <cell r="A12504">
            <v>919915</v>
          </cell>
          <cell r="B12504" t="str">
            <v>HUGEL PINOT BLANC AMOURS'15 375 ml</v>
          </cell>
          <cell r="C12504" t="str">
            <v>Y</v>
          </cell>
          <cell r="D12504" t="str">
            <v>YS</v>
          </cell>
          <cell r="E12504" t="str">
            <v>YSE</v>
          </cell>
          <cell r="F12504">
            <v>375</v>
          </cell>
          <cell r="G12504">
            <v>919915</v>
          </cell>
          <cell r="H12504">
            <v>11.34</v>
          </cell>
          <cell r="I12504" t="str">
            <v>S</v>
          </cell>
          <cell r="J12504"/>
        </row>
        <row r="12505">
          <cell r="A12505">
            <v>953504</v>
          </cell>
          <cell r="B12505" t="str">
            <v>HUGEL PINOT GRIS GROSSI 10 750ml</v>
          </cell>
          <cell r="C12505" t="str">
            <v>Y</v>
          </cell>
          <cell r="D12505" t="str">
            <v>YS</v>
          </cell>
          <cell r="E12505" t="str">
            <v>YSE</v>
          </cell>
          <cell r="F12505">
            <v>750</v>
          </cell>
          <cell r="G12505">
            <v>953504</v>
          </cell>
          <cell r="H12505">
            <v>89.88</v>
          </cell>
          <cell r="I12505" t="str">
            <v>S</v>
          </cell>
          <cell r="J12505"/>
        </row>
        <row r="12506">
          <cell r="A12506">
            <v>919912</v>
          </cell>
          <cell r="B12506" t="str">
            <v>HUGEL RIESLING'16 375 ml</v>
          </cell>
          <cell r="C12506" t="str">
            <v>Y</v>
          </cell>
          <cell r="D12506" t="str">
            <v>YS</v>
          </cell>
          <cell r="E12506" t="str">
            <v>YSE</v>
          </cell>
          <cell r="F12506">
            <v>375</v>
          </cell>
          <cell r="G12506">
            <v>919912</v>
          </cell>
          <cell r="H12506">
            <v>13.92</v>
          </cell>
          <cell r="I12506" t="str">
            <v>S</v>
          </cell>
          <cell r="J12506"/>
        </row>
        <row r="12507">
          <cell r="A12507">
            <v>917357</v>
          </cell>
          <cell r="B12507" t="str">
            <v>HUGEL RIESLING'19/20 750ml</v>
          </cell>
          <cell r="C12507" t="str">
            <v>K</v>
          </cell>
          <cell r="D12507" t="str">
            <v>KR</v>
          </cell>
          <cell r="E12507" t="str">
            <v>KRC</v>
          </cell>
          <cell r="F12507">
            <v>750</v>
          </cell>
          <cell r="G12507">
            <v>917357</v>
          </cell>
          <cell r="H12507">
            <v>23.4</v>
          </cell>
          <cell r="I12507" t="str">
            <v>L</v>
          </cell>
          <cell r="J12507"/>
        </row>
        <row r="12508">
          <cell r="A12508">
            <v>908186</v>
          </cell>
          <cell r="B12508" t="str">
            <v>HUGL GRUNER VELTLINER'21 1000 ml</v>
          </cell>
          <cell r="C12508" t="str">
            <v>K</v>
          </cell>
          <cell r="D12508" t="str">
            <v>KR</v>
          </cell>
          <cell r="E12508" t="str">
            <v>KRJ</v>
          </cell>
          <cell r="F12508">
            <v>1000</v>
          </cell>
          <cell r="G12508">
            <v>908186</v>
          </cell>
          <cell r="H12508">
            <v>13.99</v>
          </cell>
          <cell r="I12508" t="str">
            <v>L</v>
          </cell>
          <cell r="J12508"/>
        </row>
        <row r="12509">
          <cell r="A12509">
            <v>917251</v>
          </cell>
          <cell r="B12509" t="str">
            <v>HUGL ZWEIGELT ROSE'21 1000 ml</v>
          </cell>
          <cell r="C12509" t="str">
            <v>M</v>
          </cell>
          <cell r="D12509" t="str">
            <v>MP</v>
          </cell>
          <cell r="E12509" t="str">
            <v>MPX</v>
          </cell>
          <cell r="F12509">
            <v>1000</v>
          </cell>
          <cell r="G12509">
            <v>917251</v>
          </cell>
          <cell r="H12509">
            <v>13.99</v>
          </cell>
          <cell r="I12509" t="str">
            <v>L</v>
          </cell>
          <cell r="J12509"/>
        </row>
        <row r="12510">
          <cell r="A12510">
            <v>953550</v>
          </cell>
          <cell r="B12510" t="str">
            <v>HUGUET GRAN RESERVA BRUT NATURE 09 750ml</v>
          </cell>
          <cell r="C12510" t="str">
            <v>Y</v>
          </cell>
          <cell r="D12510" t="str">
            <v>YS</v>
          </cell>
          <cell r="E12510" t="str">
            <v>YSE</v>
          </cell>
          <cell r="F12510">
            <v>750</v>
          </cell>
          <cell r="G12510">
            <v>953550</v>
          </cell>
          <cell r="H12510">
            <v>26.25</v>
          </cell>
          <cell r="I12510" t="str">
            <v>S</v>
          </cell>
          <cell r="J12510"/>
        </row>
        <row r="12511">
          <cell r="A12511">
            <v>948019</v>
          </cell>
          <cell r="B12511" t="str">
            <v>HULA HOPPIE BEER 355ml</v>
          </cell>
          <cell r="C12511" t="str">
            <v>Y</v>
          </cell>
          <cell r="D12511" t="str">
            <v>YS</v>
          </cell>
          <cell r="E12511" t="str">
            <v>YST</v>
          </cell>
          <cell r="F12511">
            <v>355</v>
          </cell>
          <cell r="G12511">
            <v>948019</v>
          </cell>
          <cell r="H12511">
            <v>1.87</v>
          </cell>
          <cell r="I12511" t="str">
            <v>S</v>
          </cell>
          <cell r="J12511"/>
        </row>
        <row r="12512">
          <cell r="A12512">
            <v>909913</v>
          </cell>
          <cell r="B12512" t="str">
            <v>HUNDRED ACRE CABERNET ARK VNRD'18 750ml</v>
          </cell>
          <cell r="C12512" t="str">
            <v>P</v>
          </cell>
          <cell r="D12512" t="str">
            <v>PL</v>
          </cell>
          <cell r="E12512" t="str">
            <v>PLB</v>
          </cell>
          <cell r="F12512">
            <v>750</v>
          </cell>
          <cell r="G12512">
            <v>909913</v>
          </cell>
          <cell r="H12512">
            <v>734.66</v>
          </cell>
          <cell r="I12512" t="str">
            <v>U</v>
          </cell>
          <cell r="J12512"/>
        </row>
        <row r="12513">
          <cell r="A12513">
            <v>921648</v>
          </cell>
          <cell r="B12513" t="str">
            <v>HUNDRED ACRE CABERNET KAYLI MRGN'1 750ml</v>
          </cell>
          <cell r="C12513" t="str">
            <v>P</v>
          </cell>
          <cell r="D12513" t="str">
            <v>PL</v>
          </cell>
          <cell r="E12513" t="str">
            <v>PLB</v>
          </cell>
          <cell r="F12513">
            <v>750</v>
          </cell>
          <cell r="G12513">
            <v>921648</v>
          </cell>
          <cell r="H12513">
            <v>734.41</v>
          </cell>
          <cell r="I12513" t="str">
            <v>U</v>
          </cell>
          <cell r="J12513"/>
        </row>
        <row r="12514">
          <cell r="A12514">
            <v>914897</v>
          </cell>
          <cell r="B12514" t="str">
            <v>HUNEEUS FAUST CAB'17/18 750ml</v>
          </cell>
          <cell r="C12514" t="str">
            <v>P</v>
          </cell>
          <cell r="D12514" t="str">
            <v>PL</v>
          </cell>
          <cell r="E12514" t="str">
            <v>PLB</v>
          </cell>
          <cell r="F12514">
            <v>750</v>
          </cell>
          <cell r="G12514">
            <v>914897</v>
          </cell>
          <cell r="H12514">
            <v>67.989999999999995</v>
          </cell>
          <cell r="I12514" t="str">
            <v>L</v>
          </cell>
          <cell r="J12514"/>
        </row>
        <row r="12515">
          <cell r="A12515">
            <v>948984</v>
          </cell>
          <cell r="B12515" t="str">
            <v>HUNNICUTT CHARD NAPA'14 750ml</v>
          </cell>
          <cell r="C12515" t="str">
            <v>Y</v>
          </cell>
          <cell r="D12515" t="str">
            <v>YS</v>
          </cell>
          <cell r="E12515" t="str">
            <v>YSE</v>
          </cell>
          <cell r="F12515">
            <v>750</v>
          </cell>
          <cell r="G12515">
            <v>948984</v>
          </cell>
          <cell r="H12515">
            <v>52.39</v>
          </cell>
          <cell r="I12515" t="str">
            <v>S</v>
          </cell>
          <cell r="J12515"/>
        </row>
        <row r="12516">
          <cell r="A12516">
            <v>902028</v>
          </cell>
          <cell r="B12516" t="str">
            <v>HUNT AND HARVEST CABERNET 750ml</v>
          </cell>
          <cell r="C12516" t="str">
            <v>Y</v>
          </cell>
          <cell r="D12516" t="str">
            <v>YS</v>
          </cell>
          <cell r="E12516" t="str">
            <v>YSE</v>
          </cell>
          <cell r="F12516">
            <v>750</v>
          </cell>
          <cell r="G12516">
            <v>902028</v>
          </cell>
          <cell r="H12516">
            <v>42.52</v>
          </cell>
          <cell r="I12516" t="str">
            <v>S</v>
          </cell>
          <cell r="J12516"/>
        </row>
        <row r="12517">
          <cell r="A12517">
            <v>948608</v>
          </cell>
          <cell r="B12517" t="str">
            <v>HUNT CELLARS CAB CABOVATION 07 750ml</v>
          </cell>
          <cell r="C12517" t="str">
            <v>Y</v>
          </cell>
          <cell r="D12517" t="str">
            <v>YS</v>
          </cell>
          <cell r="E12517" t="str">
            <v>YSE</v>
          </cell>
          <cell r="F12517">
            <v>750</v>
          </cell>
          <cell r="G12517">
            <v>948608</v>
          </cell>
          <cell r="H12517">
            <v>71.099999999999994</v>
          </cell>
          <cell r="I12517" t="str">
            <v>S</v>
          </cell>
          <cell r="J12517"/>
        </row>
        <row r="12518">
          <cell r="A12518">
            <v>948607</v>
          </cell>
          <cell r="B12518" t="str">
            <v>HUNT CELLARS CHARD 2009 750ml</v>
          </cell>
          <cell r="C12518" t="str">
            <v>Y</v>
          </cell>
          <cell r="D12518" t="str">
            <v>YS</v>
          </cell>
          <cell r="E12518" t="str">
            <v>YSE</v>
          </cell>
          <cell r="F12518">
            <v>750</v>
          </cell>
          <cell r="G12518">
            <v>948607</v>
          </cell>
          <cell r="H12518">
            <v>35.380000000000003</v>
          </cell>
          <cell r="I12518" t="str">
            <v>S</v>
          </cell>
          <cell r="J12518"/>
        </row>
        <row r="12519">
          <cell r="A12519">
            <v>948606</v>
          </cell>
          <cell r="B12519" t="str">
            <v>HUNT CELLARS CINQ D BLANC 09 750ml</v>
          </cell>
          <cell r="C12519" t="str">
            <v>Y</v>
          </cell>
          <cell r="D12519" t="str">
            <v>YS</v>
          </cell>
          <cell r="E12519" t="str">
            <v>YSE</v>
          </cell>
          <cell r="F12519">
            <v>750</v>
          </cell>
          <cell r="G12519">
            <v>948606</v>
          </cell>
          <cell r="H12519">
            <v>32.56</v>
          </cell>
          <cell r="I12519" t="str">
            <v>S</v>
          </cell>
          <cell r="J12519"/>
        </row>
        <row r="12520">
          <cell r="A12520">
            <v>948611</v>
          </cell>
          <cell r="B12520" t="str">
            <v>HUNT CELLARS MAESTRO'07 750ml</v>
          </cell>
          <cell r="C12520" t="str">
            <v>Y</v>
          </cell>
          <cell r="D12520" t="str">
            <v>YS</v>
          </cell>
          <cell r="E12520" t="str">
            <v>YSE</v>
          </cell>
          <cell r="F12520">
            <v>750</v>
          </cell>
          <cell r="G12520">
            <v>948611</v>
          </cell>
          <cell r="H12520">
            <v>47.6</v>
          </cell>
          <cell r="I12520" t="str">
            <v>S</v>
          </cell>
          <cell r="J12520"/>
        </row>
        <row r="12521">
          <cell r="A12521">
            <v>948610</v>
          </cell>
          <cell r="B12521" t="str">
            <v>HUNT CELLARS P.N. IMAGINE 10 750ml</v>
          </cell>
          <cell r="C12521" t="str">
            <v>Y</v>
          </cell>
          <cell r="D12521" t="str">
            <v>YS</v>
          </cell>
          <cell r="E12521" t="str">
            <v>YSE</v>
          </cell>
          <cell r="F12521">
            <v>750</v>
          </cell>
          <cell r="G12521">
            <v>948610</v>
          </cell>
          <cell r="H12521">
            <v>58.88</v>
          </cell>
          <cell r="I12521" t="str">
            <v>S</v>
          </cell>
          <cell r="J12521"/>
        </row>
        <row r="12522">
          <cell r="A12522">
            <v>948613</v>
          </cell>
          <cell r="B12522" t="str">
            <v>HUNT CELLARS TAWNY ZIN PORT 03 375ml</v>
          </cell>
          <cell r="C12522" t="str">
            <v>Y</v>
          </cell>
          <cell r="D12522" t="str">
            <v>YS</v>
          </cell>
          <cell r="E12522" t="str">
            <v>YSE</v>
          </cell>
          <cell r="F12522">
            <v>375</v>
          </cell>
          <cell r="G12522">
            <v>948613</v>
          </cell>
          <cell r="H12522">
            <v>75.8</v>
          </cell>
          <cell r="I12522" t="str">
            <v>S</v>
          </cell>
          <cell r="J12522"/>
        </row>
        <row r="12523">
          <cell r="A12523">
            <v>948609</v>
          </cell>
          <cell r="B12523" t="str">
            <v>HUNT CELLARS THRILLER 08 750ml</v>
          </cell>
          <cell r="C12523" t="str">
            <v>Y</v>
          </cell>
          <cell r="D12523" t="str">
            <v>YS</v>
          </cell>
          <cell r="E12523" t="str">
            <v>YSE</v>
          </cell>
          <cell r="F12523">
            <v>750</v>
          </cell>
          <cell r="G12523">
            <v>948609</v>
          </cell>
          <cell r="H12523">
            <v>45.72</v>
          </cell>
          <cell r="I12523" t="str">
            <v>S</v>
          </cell>
          <cell r="J12523"/>
        </row>
        <row r="12524">
          <cell r="A12524">
            <v>948612</v>
          </cell>
          <cell r="B12524" t="str">
            <v>HUNTCELLARS QUE SIRAH SYRAH 08 750ml</v>
          </cell>
          <cell r="C12524" t="str">
            <v>Y</v>
          </cell>
          <cell r="D12524" t="str">
            <v>YS</v>
          </cell>
          <cell r="E12524" t="str">
            <v>YSE</v>
          </cell>
          <cell r="F12524">
            <v>750</v>
          </cell>
          <cell r="G12524">
            <v>948612</v>
          </cell>
          <cell r="H12524">
            <v>47.6</v>
          </cell>
          <cell r="I12524" t="str">
            <v>S</v>
          </cell>
          <cell r="J12524"/>
        </row>
        <row r="12525">
          <cell r="A12525">
            <v>902957</v>
          </cell>
          <cell r="B12525" t="str">
            <v>HURRICAN HIGH GRAVITY 355 ml</v>
          </cell>
          <cell r="C12525" t="str">
            <v>T</v>
          </cell>
          <cell r="D12525" t="str">
            <v>TC</v>
          </cell>
          <cell r="E12525" t="str">
            <v>TCJ</v>
          </cell>
          <cell r="F12525">
            <v>355</v>
          </cell>
          <cell r="G12525">
            <v>902957</v>
          </cell>
          <cell r="H12525">
            <v>1.0900000000000001</v>
          </cell>
          <cell r="I12525">
            <v>1</v>
          </cell>
          <cell r="J12525"/>
        </row>
        <row r="12526">
          <cell r="A12526">
            <v>88448</v>
          </cell>
          <cell r="B12526" t="str">
            <v>HUSSONG'S ANEJO 750ml</v>
          </cell>
          <cell r="C12526" t="str">
            <v>Y</v>
          </cell>
          <cell r="D12526" t="str">
            <v>YG</v>
          </cell>
          <cell r="E12526" t="str">
            <v>YGC</v>
          </cell>
          <cell r="F12526">
            <v>750</v>
          </cell>
          <cell r="G12526">
            <v>88448</v>
          </cell>
          <cell r="H12526">
            <v>50.99</v>
          </cell>
          <cell r="I12526" t="str">
            <v>D</v>
          </cell>
          <cell r="J12526"/>
        </row>
        <row r="12527">
          <cell r="A12527">
            <v>89665</v>
          </cell>
          <cell r="B12527" t="str">
            <v>HUSSONG'S PLATINUM ANEJO TEQUILA 750ml</v>
          </cell>
          <cell r="C12527" t="str">
            <v>Y</v>
          </cell>
          <cell r="D12527" t="str">
            <v>YS</v>
          </cell>
          <cell r="E12527" t="str">
            <v>YSE</v>
          </cell>
          <cell r="F12527">
            <v>750</v>
          </cell>
          <cell r="G12527">
            <v>89665</v>
          </cell>
          <cell r="H12527">
            <v>67.989999999999995</v>
          </cell>
          <cell r="I12527" t="str">
            <v>S</v>
          </cell>
          <cell r="J12527"/>
        </row>
        <row r="12528">
          <cell r="A12528">
            <v>89343</v>
          </cell>
          <cell r="B12528" t="str">
            <v>HUSSONG'S TEQUILA REPOSADO 750ml</v>
          </cell>
          <cell r="C12528" t="str">
            <v>A</v>
          </cell>
          <cell r="D12528" t="str">
            <v>AP</v>
          </cell>
          <cell r="E12528" t="str">
            <v>APJ</v>
          </cell>
          <cell r="F12528">
            <v>750</v>
          </cell>
          <cell r="G12528">
            <v>89343</v>
          </cell>
          <cell r="H12528">
            <v>19.98</v>
          </cell>
          <cell r="I12528" t="str">
            <v>D</v>
          </cell>
          <cell r="J12528"/>
        </row>
        <row r="12529">
          <cell r="A12529">
            <v>949477</v>
          </cell>
          <cell r="B12529" t="str">
            <v>HUSTON MALBEC 750ml</v>
          </cell>
          <cell r="C12529" t="str">
            <v>Y</v>
          </cell>
          <cell r="D12529" t="str">
            <v>YS</v>
          </cell>
          <cell r="E12529" t="str">
            <v>YSE</v>
          </cell>
          <cell r="F12529">
            <v>750</v>
          </cell>
          <cell r="G12529">
            <v>949477</v>
          </cell>
          <cell r="H12529">
            <v>29.75</v>
          </cell>
          <cell r="I12529" t="str">
            <v>S</v>
          </cell>
          <cell r="J12529"/>
        </row>
        <row r="12530">
          <cell r="A12530">
            <v>949476</v>
          </cell>
          <cell r="B12530" t="str">
            <v>HUSTON MERLOT 750ml</v>
          </cell>
          <cell r="C12530" t="str">
            <v>Y</v>
          </cell>
          <cell r="D12530" t="str">
            <v>YS</v>
          </cell>
          <cell r="E12530" t="str">
            <v>YSE</v>
          </cell>
          <cell r="F12530">
            <v>750</v>
          </cell>
          <cell r="G12530">
            <v>949476</v>
          </cell>
          <cell r="H12530">
            <v>30.69</v>
          </cell>
          <cell r="I12530" t="str">
            <v>S</v>
          </cell>
          <cell r="J12530"/>
        </row>
        <row r="12531">
          <cell r="A12531">
            <v>920647</v>
          </cell>
          <cell r="B12531" t="str">
            <v>HUSTON RESERVE CHARD 750ml</v>
          </cell>
          <cell r="C12531" t="str">
            <v>Y</v>
          </cell>
          <cell r="D12531" t="str">
            <v>YS</v>
          </cell>
          <cell r="E12531" t="str">
            <v>YSE</v>
          </cell>
          <cell r="F12531">
            <v>750</v>
          </cell>
          <cell r="G12531">
            <v>920647</v>
          </cell>
          <cell r="H12531">
            <v>24.41</v>
          </cell>
          <cell r="I12531" t="str">
            <v>S</v>
          </cell>
          <cell r="J12531"/>
        </row>
        <row r="12532">
          <cell r="A12532">
            <v>901475</v>
          </cell>
          <cell r="B12532" t="str">
            <v>HVEN SUMMER SPIRIT 75 750ml</v>
          </cell>
          <cell r="C12532" t="str">
            <v>Y</v>
          </cell>
          <cell r="D12532" t="str">
            <v>YS</v>
          </cell>
          <cell r="E12532" t="str">
            <v>YSA</v>
          </cell>
          <cell r="F12532">
            <v>750</v>
          </cell>
          <cell r="G12532">
            <v>901475</v>
          </cell>
          <cell r="H12532">
            <v>42.63</v>
          </cell>
          <cell r="I12532" t="str">
            <v>S</v>
          </cell>
          <cell r="J12532"/>
        </row>
        <row r="12533">
          <cell r="A12533">
            <v>901905</v>
          </cell>
          <cell r="B12533" t="str">
            <v>HVENUS RYE 750ml</v>
          </cell>
          <cell r="C12533" t="str">
            <v>Y</v>
          </cell>
          <cell r="D12533" t="str">
            <v>YS</v>
          </cell>
          <cell r="E12533" t="str">
            <v>YSA</v>
          </cell>
          <cell r="F12533">
            <v>750</v>
          </cell>
          <cell r="G12533">
            <v>901905</v>
          </cell>
          <cell r="H12533">
            <v>77.41</v>
          </cell>
          <cell r="I12533" t="str">
            <v>S</v>
          </cell>
          <cell r="J12533"/>
        </row>
        <row r="12534">
          <cell r="A12534">
            <v>908935</v>
          </cell>
          <cell r="B12534" t="str">
            <v>HYAKUMANGOKU DARK ALE 330 ml</v>
          </cell>
          <cell r="C12534" t="str">
            <v>Y</v>
          </cell>
          <cell r="D12534" t="str">
            <v>YS</v>
          </cell>
          <cell r="E12534" t="str">
            <v>YST</v>
          </cell>
          <cell r="F12534">
            <v>330</v>
          </cell>
          <cell r="G12534">
            <v>908935</v>
          </cell>
          <cell r="H12534">
            <v>7.27</v>
          </cell>
          <cell r="I12534" t="str">
            <v>S</v>
          </cell>
          <cell r="J12534"/>
        </row>
        <row r="12535">
          <cell r="A12535">
            <v>921150</v>
          </cell>
          <cell r="B12535" t="str">
            <v>HYAKUMANGOKU WEIZEN 330 ml</v>
          </cell>
          <cell r="C12535" t="str">
            <v>Y</v>
          </cell>
          <cell r="D12535" t="str">
            <v>YS</v>
          </cell>
          <cell r="E12535" t="str">
            <v>YST</v>
          </cell>
          <cell r="F12535">
            <v>330</v>
          </cell>
          <cell r="G12535">
            <v>921150</v>
          </cell>
          <cell r="H12535">
            <v>7.27</v>
          </cell>
          <cell r="I12535" t="str">
            <v>S</v>
          </cell>
          <cell r="J12535"/>
        </row>
        <row r="12536">
          <cell r="A12536">
            <v>909729</v>
          </cell>
          <cell r="B12536" t="str">
            <v>HYATT CAB/MERLOT 750ml</v>
          </cell>
          <cell r="C12536" t="str">
            <v>Y</v>
          </cell>
          <cell r="D12536" t="str">
            <v>YS</v>
          </cell>
          <cell r="E12536" t="str">
            <v>YSE</v>
          </cell>
          <cell r="F12536">
            <v>750</v>
          </cell>
          <cell r="G12536">
            <v>909729</v>
          </cell>
          <cell r="H12536">
            <v>9.92</v>
          </cell>
          <cell r="I12536" t="str">
            <v>S</v>
          </cell>
          <cell r="J12536"/>
        </row>
        <row r="12537">
          <cell r="A12537">
            <v>909728</v>
          </cell>
          <cell r="B12537" t="str">
            <v>HYATT CHARD 07 750ml</v>
          </cell>
          <cell r="C12537" t="str">
            <v>Y</v>
          </cell>
          <cell r="D12537" t="str">
            <v>YS</v>
          </cell>
          <cell r="E12537" t="str">
            <v>YSE</v>
          </cell>
          <cell r="F12537">
            <v>750</v>
          </cell>
          <cell r="G12537">
            <v>909728</v>
          </cell>
          <cell r="H12537">
            <v>10</v>
          </cell>
          <cell r="I12537" t="str">
            <v>S</v>
          </cell>
          <cell r="J12537"/>
        </row>
        <row r="12538">
          <cell r="A12538">
            <v>909082</v>
          </cell>
          <cell r="B12538" t="str">
            <v>HYATTRIESLING 750ml</v>
          </cell>
          <cell r="C12538" t="str">
            <v>Y</v>
          </cell>
          <cell r="D12538" t="str">
            <v>YS</v>
          </cell>
          <cell r="E12538" t="str">
            <v>YSE</v>
          </cell>
          <cell r="F12538">
            <v>750</v>
          </cell>
          <cell r="G12538">
            <v>909082</v>
          </cell>
          <cell r="H12538">
            <v>8.2799999999999994</v>
          </cell>
          <cell r="I12538" t="str">
            <v>S</v>
          </cell>
          <cell r="J12538"/>
        </row>
        <row r="12539">
          <cell r="A12539">
            <v>946985</v>
          </cell>
          <cell r="B12539" t="str">
            <v>HYDE DE VILLAINE CHARD 750ml</v>
          </cell>
          <cell r="C12539" t="str">
            <v>Y</v>
          </cell>
          <cell r="D12539" t="str">
            <v>YS</v>
          </cell>
          <cell r="E12539" t="str">
            <v>YSE</v>
          </cell>
          <cell r="F12539">
            <v>750</v>
          </cell>
          <cell r="G12539">
            <v>946985</v>
          </cell>
          <cell r="H12539">
            <v>79.36</v>
          </cell>
          <cell r="I12539" t="str">
            <v>U</v>
          </cell>
          <cell r="J12539"/>
        </row>
        <row r="12540">
          <cell r="A12540">
            <v>949526</v>
          </cell>
          <cell r="B12540" t="str">
            <v>HYDE DE VILLANE CHARD CARNEROS'19 750ml</v>
          </cell>
          <cell r="C12540" t="str">
            <v>K</v>
          </cell>
          <cell r="D12540" t="str">
            <v>KK</v>
          </cell>
          <cell r="E12540" t="str">
            <v>KKB</v>
          </cell>
          <cell r="F12540">
            <v>750</v>
          </cell>
          <cell r="G12540">
            <v>949526</v>
          </cell>
          <cell r="H12540">
            <v>82.66</v>
          </cell>
          <cell r="I12540" t="str">
            <v>L</v>
          </cell>
          <cell r="J12540"/>
        </row>
        <row r="12541">
          <cell r="A12541">
            <v>949618</v>
          </cell>
          <cell r="B12541" t="str">
            <v>HYDE DE VILLANE YGNACIA PN 2018 750ml</v>
          </cell>
          <cell r="C12541" t="str">
            <v>Y</v>
          </cell>
          <cell r="D12541" t="str">
            <v>YS</v>
          </cell>
          <cell r="E12541" t="str">
            <v>YSE</v>
          </cell>
          <cell r="F12541">
            <v>750</v>
          </cell>
          <cell r="G12541">
            <v>949618</v>
          </cell>
          <cell r="H12541">
            <v>126.84</v>
          </cell>
          <cell r="I12541" t="str">
            <v>S</v>
          </cell>
          <cell r="J12541"/>
        </row>
        <row r="12542">
          <cell r="A12542">
            <v>949967</v>
          </cell>
          <cell r="B12542" t="str">
            <v>HYPOTHESIS CABERNET NAPA'12 750ml</v>
          </cell>
          <cell r="C12542" t="str">
            <v>Y</v>
          </cell>
          <cell r="D12542" t="str">
            <v>YS</v>
          </cell>
          <cell r="E12542" t="str">
            <v>YSE</v>
          </cell>
          <cell r="F12542">
            <v>750</v>
          </cell>
          <cell r="G12542">
            <v>949967</v>
          </cell>
          <cell r="H12542">
            <v>38.200000000000003</v>
          </cell>
          <cell r="I12542" t="str">
            <v>S</v>
          </cell>
          <cell r="J12542"/>
        </row>
        <row r="12543">
          <cell r="A12543">
            <v>953254</v>
          </cell>
          <cell r="B12543" t="str">
            <v>I HOSPITALET DE GAZIN POMEROL 14 750ml</v>
          </cell>
          <cell r="C12543" t="str">
            <v>Y</v>
          </cell>
          <cell r="D12543" t="str">
            <v>YS</v>
          </cell>
          <cell r="E12543" t="str">
            <v>YSE</v>
          </cell>
          <cell r="F12543">
            <v>750</v>
          </cell>
          <cell r="G12543">
            <v>953254</v>
          </cell>
          <cell r="H12543">
            <v>63.24</v>
          </cell>
          <cell r="I12543" t="str">
            <v>S</v>
          </cell>
          <cell r="J12543"/>
        </row>
        <row r="12544">
          <cell r="A12544">
            <v>923935</v>
          </cell>
          <cell r="B12544" t="str">
            <v>I LAURI BAJO DOC 750ml</v>
          </cell>
          <cell r="C12544" t="str">
            <v>P</v>
          </cell>
          <cell r="D12544" t="str">
            <v>PR</v>
          </cell>
          <cell r="E12544" t="str">
            <v>PRK</v>
          </cell>
          <cell r="F12544">
            <v>750</v>
          </cell>
          <cell r="G12544">
            <v>923935</v>
          </cell>
          <cell r="H12544">
            <v>18.489999999999998</v>
          </cell>
          <cell r="I12544" t="str">
            <v>L</v>
          </cell>
          <cell r="J12544"/>
        </row>
        <row r="12545">
          <cell r="A12545">
            <v>923936</v>
          </cell>
          <cell r="B12545" t="str">
            <v>I LAURI TAVO PINOT GRIGIO IGT 750ml</v>
          </cell>
          <cell r="C12545" t="str">
            <v>K</v>
          </cell>
          <cell r="D12545" t="str">
            <v>KR</v>
          </cell>
          <cell r="E12545" t="str">
            <v>KRK</v>
          </cell>
          <cell r="F12545">
            <v>750</v>
          </cell>
          <cell r="G12545">
            <v>923936</v>
          </cell>
          <cell r="H12545">
            <v>18.489999999999998</v>
          </cell>
          <cell r="I12545" t="str">
            <v>L</v>
          </cell>
          <cell r="J12545"/>
        </row>
        <row r="12546">
          <cell r="A12546">
            <v>951473</v>
          </cell>
          <cell r="B12546" t="str">
            <v>I PIAGIONI ROSSO TOSCANA 5000 ml</v>
          </cell>
          <cell r="C12546" t="str">
            <v>Y</v>
          </cell>
          <cell r="D12546" t="str">
            <v>YS</v>
          </cell>
          <cell r="E12546" t="str">
            <v>YSE</v>
          </cell>
          <cell r="F12546">
            <v>5000</v>
          </cell>
          <cell r="G12546">
            <v>951473</v>
          </cell>
          <cell r="H12546">
            <v>150.44999999999999</v>
          </cell>
          <cell r="I12546" t="str">
            <v>S</v>
          </cell>
          <cell r="J12546"/>
        </row>
        <row r="12547">
          <cell r="A12547">
            <v>921997</v>
          </cell>
          <cell r="B12547" t="str">
            <v>I WISH YOU WOULD CINNAMON WHISKEY 750ml</v>
          </cell>
          <cell r="C12547" t="str">
            <v>Y</v>
          </cell>
          <cell r="D12547" t="str">
            <v>YS</v>
          </cell>
          <cell r="E12547" t="str">
            <v>YSA</v>
          </cell>
          <cell r="F12547">
            <v>750</v>
          </cell>
          <cell r="G12547">
            <v>921997</v>
          </cell>
          <cell r="H12547">
            <v>20.04</v>
          </cell>
          <cell r="I12547" t="str">
            <v>S</v>
          </cell>
          <cell r="J12547"/>
        </row>
        <row r="12548">
          <cell r="A12548">
            <v>912995</v>
          </cell>
          <cell r="B12548" t="str">
            <v>I WISH YOU WOULD LIGHT WHISKEY 75 750ml</v>
          </cell>
          <cell r="C12548" t="str">
            <v>Y</v>
          </cell>
          <cell r="D12548" t="str">
            <v>YS</v>
          </cell>
          <cell r="E12548" t="str">
            <v>YSE</v>
          </cell>
          <cell r="F12548">
            <v>750</v>
          </cell>
          <cell r="G12548">
            <v>912995</v>
          </cell>
          <cell r="H12548">
            <v>25.04</v>
          </cell>
          <cell r="I12548" t="str">
            <v>U</v>
          </cell>
          <cell r="J12548"/>
        </row>
        <row r="12549">
          <cell r="A12549">
            <v>913046</v>
          </cell>
          <cell r="B12549" t="str">
            <v>I WISH YOU WOULD PEACH WHISKEY 75 750ml</v>
          </cell>
          <cell r="C12549" t="str">
            <v>Y</v>
          </cell>
          <cell r="D12549" t="str">
            <v>YS</v>
          </cell>
          <cell r="E12549" t="str">
            <v>YSA</v>
          </cell>
          <cell r="F12549">
            <v>750</v>
          </cell>
          <cell r="G12549">
            <v>913046</v>
          </cell>
          <cell r="H12549">
            <v>19.989999999999998</v>
          </cell>
          <cell r="I12549" t="str">
            <v>U</v>
          </cell>
          <cell r="J12549"/>
        </row>
        <row r="12550">
          <cell r="A12550">
            <v>920076</v>
          </cell>
          <cell r="B12550" t="str">
            <v>I WISH YOU WOULD VODKA 750ml</v>
          </cell>
          <cell r="C12550" t="str">
            <v>Y</v>
          </cell>
          <cell r="D12550" t="str">
            <v>YS</v>
          </cell>
          <cell r="E12550" t="str">
            <v>YSA</v>
          </cell>
          <cell r="F12550">
            <v>750</v>
          </cell>
          <cell r="G12550">
            <v>920076</v>
          </cell>
          <cell r="H12550">
            <v>20.04</v>
          </cell>
          <cell r="I12550" t="str">
            <v>U</v>
          </cell>
          <cell r="J12550"/>
        </row>
        <row r="12551">
          <cell r="A12551">
            <v>18788</v>
          </cell>
          <cell r="B12551" t="str">
            <v>I. W. HARPER BOURBON 750ml</v>
          </cell>
          <cell r="C12551" t="str">
            <v>A</v>
          </cell>
          <cell r="D12551" t="str">
            <v>AW</v>
          </cell>
          <cell r="E12551" t="str">
            <v>AWH</v>
          </cell>
          <cell r="F12551">
            <v>750</v>
          </cell>
          <cell r="G12551">
            <v>18788</v>
          </cell>
          <cell r="H12551">
            <v>19.440000000000001</v>
          </cell>
          <cell r="I12551" t="str">
            <v>D</v>
          </cell>
          <cell r="J12551"/>
        </row>
        <row r="12552">
          <cell r="A12552">
            <v>18790</v>
          </cell>
          <cell r="B12552" t="str">
            <v>I. W. HARPER BOURBON15 YEAR 750ml</v>
          </cell>
          <cell r="C12552" t="str">
            <v>Y</v>
          </cell>
          <cell r="D12552" t="str">
            <v>YS</v>
          </cell>
          <cell r="E12552" t="str">
            <v>YSA</v>
          </cell>
          <cell r="F12552">
            <v>750</v>
          </cell>
          <cell r="G12552">
            <v>18790</v>
          </cell>
          <cell r="H12552">
            <v>75.8</v>
          </cell>
          <cell r="I12552" t="str">
            <v>U</v>
          </cell>
          <cell r="J12552"/>
        </row>
        <row r="12553">
          <cell r="A12553">
            <v>951776</v>
          </cell>
          <cell r="B12553" t="str">
            <v>IAGREZETTE SEIGNEUR GREZ MALBEC 750ml</v>
          </cell>
          <cell r="C12553" t="str">
            <v>Y</v>
          </cell>
          <cell r="D12553" t="str">
            <v>YS</v>
          </cell>
          <cell r="E12553" t="str">
            <v>YSE</v>
          </cell>
          <cell r="F12553">
            <v>750</v>
          </cell>
          <cell r="G12553">
            <v>951776</v>
          </cell>
          <cell r="H12553">
            <v>14.48</v>
          </cell>
          <cell r="I12553" t="str">
            <v>S</v>
          </cell>
          <cell r="J12553"/>
        </row>
        <row r="12554">
          <cell r="A12554">
            <v>915114</v>
          </cell>
          <cell r="B12554" t="str">
            <v>IAM CABERNET 750ml</v>
          </cell>
          <cell r="C12554" t="str">
            <v>Y</v>
          </cell>
          <cell r="D12554" t="str">
            <v>YS</v>
          </cell>
          <cell r="E12554" t="str">
            <v>YSE</v>
          </cell>
          <cell r="F12554">
            <v>750</v>
          </cell>
          <cell r="G12554">
            <v>915114</v>
          </cell>
          <cell r="H12554">
            <v>6.74</v>
          </cell>
          <cell r="I12554" t="str">
            <v>S</v>
          </cell>
          <cell r="J12554"/>
        </row>
        <row r="12555">
          <cell r="A12555">
            <v>915097</v>
          </cell>
          <cell r="B12555" t="str">
            <v>IAM CABERNET BOX 3000ml</v>
          </cell>
          <cell r="C12555" t="str">
            <v>Y</v>
          </cell>
          <cell r="D12555" t="str">
            <v>YS</v>
          </cell>
          <cell r="E12555" t="str">
            <v>YSE</v>
          </cell>
          <cell r="F12555">
            <v>3000</v>
          </cell>
          <cell r="G12555">
            <v>915097</v>
          </cell>
          <cell r="H12555">
            <v>22.87</v>
          </cell>
          <cell r="I12555" t="str">
            <v>S</v>
          </cell>
          <cell r="J12555"/>
        </row>
        <row r="12556">
          <cell r="A12556">
            <v>900057</v>
          </cell>
          <cell r="B12556" t="str">
            <v>IBW BRONY DDH DIPA 473ml</v>
          </cell>
          <cell r="C12556" t="str">
            <v>Y</v>
          </cell>
          <cell r="D12556" t="str">
            <v>YS</v>
          </cell>
          <cell r="E12556" t="str">
            <v>YST</v>
          </cell>
          <cell r="F12556">
            <v>473</v>
          </cell>
          <cell r="G12556">
            <v>900057</v>
          </cell>
          <cell r="H12556">
            <v>4.2</v>
          </cell>
          <cell r="I12556" t="str">
            <v>U</v>
          </cell>
          <cell r="J12556"/>
        </row>
        <row r="12557">
          <cell r="A12557">
            <v>955726</v>
          </cell>
          <cell r="B12557" t="str">
            <v>IBW DDH DIPA ROTATING SERIES 473 ml</v>
          </cell>
          <cell r="C12557" t="str">
            <v>T</v>
          </cell>
          <cell r="D12557" t="str">
            <v>TC</v>
          </cell>
          <cell r="E12557" t="str">
            <v>TCP</v>
          </cell>
          <cell r="F12557">
            <v>473</v>
          </cell>
          <cell r="G12557">
            <v>955726</v>
          </cell>
          <cell r="H12557">
            <v>4.99</v>
          </cell>
          <cell r="I12557">
            <v>1</v>
          </cell>
          <cell r="J12557"/>
        </row>
        <row r="12558">
          <cell r="A12558">
            <v>900173</v>
          </cell>
          <cell r="B12558" t="str">
            <v>IBW JR. ASTRONAUT JUICE DDH IPA 473 ml</v>
          </cell>
          <cell r="C12558" t="str">
            <v>T</v>
          </cell>
          <cell r="D12558" t="str">
            <v>TN</v>
          </cell>
          <cell r="E12558" t="str">
            <v>TNC</v>
          </cell>
          <cell r="F12558">
            <v>473</v>
          </cell>
          <cell r="G12558">
            <v>900173</v>
          </cell>
          <cell r="H12558">
            <v>3.99</v>
          </cell>
          <cell r="I12558">
            <v>1</v>
          </cell>
          <cell r="J12558"/>
        </row>
        <row r="12559">
          <cell r="A12559">
            <v>901937</v>
          </cell>
          <cell r="B12559" t="str">
            <v>IBW MUGWUMP BRUNCH 473 ml</v>
          </cell>
          <cell r="C12559" t="str">
            <v>Y</v>
          </cell>
          <cell r="D12559" t="str">
            <v>YS</v>
          </cell>
          <cell r="E12559" t="str">
            <v>YST</v>
          </cell>
          <cell r="F12559">
            <v>473</v>
          </cell>
          <cell r="G12559">
            <v>901937</v>
          </cell>
          <cell r="H12559">
            <v>3.99</v>
          </cell>
          <cell r="I12559" t="str">
            <v>U</v>
          </cell>
          <cell r="J12559"/>
        </row>
        <row r="12560">
          <cell r="A12560">
            <v>910476</v>
          </cell>
          <cell r="B12560" t="str">
            <v>IBW WAR ON XMAS WHITE STOUT 473ml</v>
          </cell>
          <cell r="C12560" t="str">
            <v>Y</v>
          </cell>
          <cell r="D12560" t="str">
            <v>YS</v>
          </cell>
          <cell r="E12560" t="str">
            <v>YST</v>
          </cell>
          <cell r="F12560">
            <v>473</v>
          </cell>
          <cell r="G12560">
            <v>910476</v>
          </cell>
          <cell r="H12560">
            <v>4.99</v>
          </cell>
          <cell r="I12560" t="str">
            <v>T</v>
          </cell>
          <cell r="J12560"/>
        </row>
        <row r="12561">
          <cell r="A12561">
            <v>900251</v>
          </cell>
          <cell r="B12561" t="str">
            <v>ICAN CHARDONNAY 375ml</v>
          </cell>
          <cell r="C12561" t="str">
            <v>Y</v>
          </cell>
          <cell r="D12561" t="str">
            <v>YS</v>
          </cell>
          <cell r="E12561" t="str">
            <v>YSE</v>
          </cell>
          <cell r="F12561">
            <v>375</v>
          </cell>
          <cell r="G12561">
            <v>900251</v>
          </cell>
          <cell r="H12561">
            <v>5.56</v>
          </cell>
          <cell r="I12561" t="str">
            <v>S</v>
          </cell>
          <cell r="J12561"/>
        </row>
        <row r="12562">
          <cell r="A12562">
            <v>900250</v>
          </cell>
          <cell r="B12562" t="str">
            <v>ICAN ROSE 375 ml</v>
          </cell>
          <cell r="C12562" t="str">
            <v>Y</v>
          </cell>
          <cell r="D12562" t="str">
            <v>YS</v>
          </cell>
          <cell r="E12562" t="str">
            <v>YSE</v>
          </cell>
          <cell r="F12562">
            <v>375</v>
          </cell>
          <cell r="G12562">
            <v>900250</v>
          </cell>
          <cell r="H12562">
            <v>5.56</v>
          </cell>
          <cell r="I12562" t="str">
            <v>S</v>
          </cell>
          <cell r="J12562"/>
        </row>
        <row r="12563">
          <cell r="A12563">
            <v>80824</v>
          </cell>
          <cell r="B12563" t="str">
            <v>ICE 101 PEPPERMINT SCHNAPPS 375ml</v>
          </cell>
          <cell r="C12563" t="str">
            <v>C</v>
          </cell>
          <cell r="D12563" t="str">
            <v>CP</v>
          </cell>
          <cell r="E12563" t="str">
            <v>CPC</v>
          </cell>
          <cell r="F12563">
            <v>375</v>
          </cell>
          <cell r="G12563">
            <v>80824</v>
          </cell>
          <cell r="H12563">
            <v>4.8600000000000003</v>
          </cell>
          <cell r="I12563" t="str">
            <v>D</v>
          </cell>
          <cell r="J12563"/>
        </row>
        <row r="12564">
          <cell r="A12564">
            <v>59231</v>
          </cell>
          <cell r="B12564" t="str">
            <v>ICE BOX MUDSLIDE 1750ml</v>
          </cell>
          <cell r="C12564" t="str">
            <v>C</v>
          </cell>
          <cell r="D12564" t="str">
            <v>CW</v>
          </cell>
          <cell r="E12564" t="str">
            <v>CWR</v>
          </cell>
          <cell r="F12564">
            <v>1750</v>
          </cell>
          <cell r="G12564">
            <v>59231</v>
          </cell>
          <cell r="H12564">
            <v>14.99</v>
          </cell>
          <cell r="I12564">
            <v>1</v>
          </cell>
          <cell r="J12564"/>
        </row>
        <row r="12565">
          <cell r="A12565">
            <v>989177</v>
          </cell>
          <cell r="B12565" t="str">
            <v>ICEHOUSE BEER 355ml</v>
          </cell>
          <cell r="C12565" t="str">
            <v>T</v>
          </cell>
          <cell r="D12565" t="str">
            <v>TC</v>
          </cell>
          <cell r="E12565" t="str">
            <v>TCJ</v>
          </cell>
          <cell r="F12565">
            <v>355</v>
          </cell>
          <cell r="G12565">
            <v>989177</v>
          </cell>
          <cell r="H12565">
            <v>0.99</v>
          </cell>
          <cell r="I12565">
            <v>1</v>
          </cell>
          <cell r="J12565"/>
        </row>
        <row r="12566">
          <cell r="A12566">
            <v>919019</v>
          </cell>
          <cell r="B12566" t="str">
            <v>ICEHOUSE EDGE LAGER 473ml</v>
          </cell>
          <cell r="C12566" t="str">
            <v>T</v>
          </cell>
          <cell r="D12566" t="str">
            <v>TH</v>
          </cell>
          <cell r="E12566" t="str">
            <v>THE</v>
          </cell>
          <cell r="F12566">
            <v>473</v>
          </cell>
          <cell r="G12566">
            <v>919019</v>
          </cell>
          <cell r="H12566">
            <v>1.19</v>
          </cell>
          <cell r="I12566" t="str">
            <v>D</v>
          </cell>
          <cell r="J12566"/>
        </row>
        <row r="12567">
          <cell r="A12567">
            <v>989380</v>
          </cell>
          <cell r="B12567" t="str">
            <v>ICEHOUSE EDGE LAGER 710ml</v>
          </cell>
          <cell r="C12567" t="str">
            <v>T</v>
          </cell>
          <cell r="D12567" t="str">
            <v>TC</v>
          </cell>
          <cell r="E12567" t="str">
            <v>TCJ</v>
          </cell>
          <cell r="F12567">
            <v>710</v>
          </cell>
          <cell r="G12567">
            <v>989380</v>
          </cell>
          <cell r="H12567">
            <v>2.5499999999999998</v>
          </cell>
          <cell r="I12567" t="str">
            <v>D</v>
          </cell>
          <cell r="J12567"/>
        </row>
        <row r="12568">
          <cell r="A12568">
            <v>319592</v>
          </cell>
          <cell r="B12568" t="str">
            <v>ICH BIN EIN WEISSWEIN 750ml</v>
          </cell>
          <cell r="C12568" t="str">
            <v>K</v>
          </cell>
          <cell r="D12568" t="str">
            <v>KR</v>
          </cell>
          <cell r="E12568" t="str">
            <v>KRH</v>
          </cell>
          <cell r="F12568">
            <v>750</v>
          </cell>
          <cell r="G12568">
            <v>319592</v>
          </cell>
          <cell r="H12568">
            <v>9.9700000000000006</v>
          </cell>
          <cell r="I12568" t="str">
            <v>D</v>
          </cell>
          <cell r="J12568"/>
        </row>
        <row r="12569">
          <cell r="A12569">
            <v>16136</v>
          </cell>
          <cell r="B12569" t="str">
            <v>ICHIRO CHICHIBU MALT &amp; GRAIN WHISK 750ml</v>
          </cell>
          <cell r="C12569" t="str">
            <v>Y</v>
          </cell>
          <cell r="D12569" t="str">
            <v>YS</v>
          </cell>
          <cell r="E12569" t="str">
            <v>YSA</v>
          </cell>
          <cell r="F12569">
            <v>750</v>
          </cell>
          <cell r="G12569">
            <v>16136</v>
          </cell>
          <cell r="H12569">
            <v>101.01</v>
          </cell>
          <cell r="I12569" t="str">
            <v>S</v>
          </cell>
          <cell r="J12569"/>
        </row>
        <row r="12570">
          <cell r="A12570">
            <v>946709</v>
          </cell>
          <cell r="B12570" t="str">
            <v>ICHISHIMA SILK 500ml</v>
          </cell>
          <cell r="C12570" t="str">
            <v>Y</v>
          </cell>
          <cell r="D12570" t="str">
            <v>YS</v>
          </cell>
          <cell r="E12570" t="str">
            <v>YSE</v>
          </cell>
          <cell r="F12570">
            <v>500</v>
          </cell>
          <cell r="G12570">
            <v>946709</v>
          </cell>
          <cell r="H12570">
            <v>32.130000000000003</v>
          </cell>
          <cell r="I12570" t="str">
            <v>S</v>
          </cell>
          <cell r="J12570"/>
        </row>
        <row r="12571">
          <cell r="A12571">
            <v>947518</v>
          </cell>
          <cell r="B12571" t="str">
            <v>ICING CAN 300 ml</v>
          </cell>
          <cell r="C12571" t="str">
            <v>Y</v>
          </cell>
          <cell r="D12571" t="str">
            <v>YS</v>
          </cell>
          <cell r="E12571" t="str">
            <v>YSE</v>
          </cell>
          <cell r="F12571">
            <v>300</v>
          </cell>
          <cell r="G12571">
            <v>947518</v>
          </cell>
          <cell r="H12571">
            <v>2.0499999999999998</v>
          </cell>
          <cell r="I12571" t="str">
            <v>U</v>
          </cell>
          <cell r="J12571"/>
        </row>
        <row r="12572">
          <cell r="A12572">
            <v>951921</v>
          </cell>
          <cell r="B12572" t="str">
            <v>ICING GRAPEFRUIT BOTTLES 300 ml</v>
          </cell>
          <cell r="C12572" t="str">
            <v>Y</v>
          </cell>
          <cell r="D12572" t="str">
            <v>YS</v>
          </cell>
          <cell r="E12572" t="str">
            <v>YSE</v>
          </cell>
          <cell r="F12572">
            <v>300</v>
          </cell>
          <cell r="G12572">
            <v>951921</v>
          </cell>
          <cell r="H12572">
            <v>2.69</v>
          </cell>
          <cell r="I12572" t="str">
            <v>S</v>
          </cell>
          <cell r="J12572"/>
        </row>
        <row r="12573">
          <cell r="A12573">
            <v>953641</v>
          </cell>
          <cell r="B12573" t="str">
            <v>ICING WHITE GRAPE CAN 355 ml</v>
          </cell>
          <cell r="C12573" t="str">
            <v>Y</v>
          </cell>
          <cell r="D12573" t="str">
            <v>YS</v>
          </cell>
          <cell r="E12573" t="str">
            <v>YSE</v>
          </cell>
          <cell r="F12573">
            <v>355</v>
          </cell>
          <cell r="G12573">
            <v>953641</v>
          </cell>
          <cell r="H12573">
            <v>2.2200000000000002</v>
          </cell>
          <cell r="I12573" t="str">
            <v>S</v>
          </cell>
          <cell r="J12573"/>
        </row>
        <row r="12574">
          <cell r="A12574">
            <v>515768</v>
          </cell>
          <cell r="B12574" t="str">
            <v>ICON CALLING TRIBUTE RED 750ml</v>
          </cell>
          <cell r="C12574" t="str">
            <v>Y</v>
          </cell>
          <cell r="D12574" t="str">
            <v>YS</v>
          </cell>
          <cell r="E12574" t="str">
            <v>YSE</v>
          </cell>
          <cell r="F12574">
            <v>750</v>
          </cell>
          <cell r="G12574">
            <v>515768</v>
          </cell>
          <cell r="H12574">
            <v>54.48</v>
          </cell>
          <cell r="I12574" t="str">
            <v>S</v>
          </cell>
          <cell r="J12574"/>
        </row>
        <row r="12575">
          <cell r="A12575">
            <v>367402</v>
          </cell>
          <cell r="B12575" t="str">
            <v>ICONIQ CABERNET IGT'18 750ml</v>
          </cell>
          <cell r="C12575" t="str">
            <v>Y</v>
          </cell>
          <cell r="D12575" t="str">
            <v>YS</v>
          </cell>
          <cell r="E12575" t="str">
            <v>YSE</v>
          </cell>
          <cell r="F12575">
            <v>750</v>
          </cell>
          <cell r="G12575">
            <v>367402</v>
          </cell>
          <cell r="H12575">
            <v>16.989999999999998</v>
          </cell>
          <cell r="I12575" t="str">
            <v>S</v>
          </cell>
          <cell r="J12575"/>
        </row>
        <row r="12576">
          <cell r="A12576">
            <v>367404</v>
          </cell>
          <cell r="B12576" t="str">
            <v>ICONIQ CHARDONNAY IGT'18 750ml</v>
          </cell>
          <cell r="C12576" t="str">
            <v>Y</v>
          </cell>
          <cell r="D12576" t="str">
            <v>YS</v>
          </cell>
          <cell r="E12576" t="str">
            <v>YSE</v>
          </cell>
          <cell r="F12576">
            <v>750</v>
          </cell>
          <cell r="G12576">
            <v>367404</v>
          </cell>
          <cell r="H12576">
            <v>15.99</v>
          </cell>
          <cell r="I12576" t="str">
            <v>S</v>
          </cell>
          <cell r="J12576"/>
        </row>
        <row r="12577">
          <cell r="A12577">
            <v>924352</v>
          </cell>
          <cell r="B12577" t="str">
            <v>ICONOCLAST CHARDONNAY 750ml</v>
          </cell>
          <cell r="C12577" t="str">
            <v>Y</v>
          </cell>
          <cell r="D12577" t="str">
            <v>YS</v>
          </cell>
          <cell r="E12577" t="str">
            <v>YSE</v>
          </cell>
          <cell r="F12577">
            <v>750</v>
          </cell>
          <cell r="G12577">
            <v>924352</v>
          </cell>
          <cell r="H12577">
            <v>20.99</v>
          </cell>
          <cell r="I12577" t="str">
            <v>S</v>
          </cell>
          <cell r="J12577"/>
        </row>
        <row r="12578">
          <cell r="A12578">
            <v>952718</v>
          </cell>
          <cell r="B12578" t="str">
            <v>IDLEWILD FLORA &amp; FAUNA WHITE 750ml</v>
          </cell>
          <cell r="C12578" t="str">
            <v>Y</v>
          </cell>
          <cell r="D12578" t="str">
            <v>YS</v>
          </cell>
          <cell r="E12578" t="str">
            <v>YSE</v>
          </cell>
          <cell r="F12578">
            <v>750</v>
          </cell>
          <cell r="G12578">
            <v>952718</v>
          </cell>
          <cell r="H12578">
            <v>19.989999999999998</v>
          </cell>
          <cell r="I12578" t="str">
            <v>S</v>
          </cell>
          <cell r="J12578"/>
        </row>
        <row r="12579">
          <cell r="A12579">
            <v>903438</v>
          </cell>
          <cell r="B12579" t="str">
            <v>IDLEWILD FLORA FAUNA WHITE 750ml</v>
          </cell>
          <cell r="C12579" t="str">
            <v>Y</v>
          </cell>
          <cell r="D12579" t="str">
            <v>YS</v>
          </cell>
          <cell r="E12579" t="str">
            <v>YSE</v>
          </cell>
          <cell r="F12579">
            <v>750</v>
          </cell>
          <cell r="G12579">
            <v>903438</v>
          </cell>
          <cell r="H12579">
            <v>16.87</v>
          </cell>
          <cell r="I12579" t="str">
            <v>U</v>
          </cell>
          <cell r="J12579"/>
        </row>
        <row r="12580">
          <cell r="A12580">
            <v>952789</v>
          </cell>
          <cell r="B12580" t="str">
            <v>IDLEWILD FOX HILL DOLCETTO '15 750ml</v>
          </cell>
          <cell r="C12580" t="str">
            <v>Y</v>
          </cell>
          <cell r="D12580" t="str">
            <v>YS</v>
          </cell>
          <cell r="E12580" t="str">
            <v>YSE</v>
          </cell>
          <cell r="F12580">
            <v>750</v>
          </cell>
          <cell r="G12580">
            <v>952789</v>
          </cell>
          <cell r="H12580">
            <v>23.45</v>
          </cell>
          <cell r="I12580" t="str">
            <v>S</v>
          </cell>
          <cell r="J12580"/>
        </row>
        <row r="12581">
          <cell r="A12581">
            <v>918993</v>
          </cell>
          <cell r="B12581" t="str">
            <v>IDLEWILD ROSÃ‰ THE FLOWERS'21 750ml</v>
          </cell>
          <cell r="C12581" t="str">
            <v>M</v>
          </cell>
          <cell r="D12581" t="str">
            <v>MP</v>
          </cell>
          <cell r="E12581" t="str">
            <v>MPW</v>
          </cell>
          <cell r="F12581">
            <v>750</v>
          </cell>
          <cell r="G12581">
            <v>918993</v>
          </cell>
          <cell r="H12581">
            <v>17.989999999999998</v>
          </cell>
          <cell r="I12581" t="str">
            <v>L</v>
          </cell>
          <cell r="J12581"/>
        </row>
        <row r="12582">
          <cell r="A12582">
            <v>952719</v>
          </cell>
          <cell r="B12582" t="str">
            <v>IDLEWILD THE BIRD RED'20/21 750ml</v>
          </cell>
          <cell r="C12582" t="str">
            <v>P</v>
          </cell>
          <cell r="D12582" t="str">
            <v>PF</v>
          </cell>
          <cell r="E12582" t="str">
            <v>PFP</v>
          </cell>
          <cell r="F12582">
            <v>750</v>
          </cell>
          <cell r="G12582">
            <v>952719</v>
          </cell>
          <cell r="H12582">
            <v>19.989999999999998</v>
          </cell>
          <cell r="I12582" t="str">
            <v>L</v>
          </cell>
          <cell r="J12582"/>
        </row>
        <row r="12583">
          <cell r="A12583">
            <v>952212</v>
          </cell>
          <cell r="B12583" t="str">
            <v>IF YOU SEE KAY 750ml</v>
          </cell>
          <cell r="C12583" t="str">
            <v>Y</v>
          </cell>
          <cell r="D12583" t="str">
            <v>YS</v>
          </cell>
          <cell r="E12583" t="str">
            <v>YSE</v>
          </cell>
          <cell r="F12583">
            <v>750</v>
          </cell>
          <cell r="G12583">
            <v>952212</v>
          </cell>
          <cell r="H12583">
            <v>20.03</v>
          </cell>
          <cell r="I12583" t="str">
            <v>S</v>
          </cell>
          <cell r="J12583"/>
        </row>
        <row r="12584">
          <cell r="A12584">
            <v>901736</v>
          </cell>
          <cell r="B12584" t="str">
            <v>IG ALCANTE BCHT MDRA 750ml</v>
          </cell>
          <cell r="C12584" t="str">
            <v>Y</v>
          </cell>
          <cell r="D12584" t="str">
            <v>YS</v>
          </cell>
          <cell r="E12584" t="str">
            <v>YSE</v>
          </cell>
          <cell r="F12584">
            <v>750</v>
          </cell>
          <cell r="G12584">
            <v>901736</v>
          </cell>
          <cell r="H12584">
            <v>43</v>
          </cell>
          <cell r="I12584" t="str">
            <v>S</v>
          </cell>
          <cell r="J12584"/>
        </row>
        <row r="12585">
          <cell r="A12585">
            <v>918424</v>
          </cell>
          <cell r="B12585" t="str">
            <v>IG ALLURE 750ml</v>
          </cell>
          <cell r="C12585" t="str">
            <v>K</v>
          </cell>
          <cell r="D12585" t="str">
            <v>KK</v>
          </cell>
          <cell r="E12585" t="str">
            <v>KKB</v>
          </cell>
          <cell r="F12585">
            <v>750</v>
          </cell>
          <cell r="G12585">
            <v>918424</v>
          </cell>
          <cell r="H12585">
            <v>23</v>
          </cell>
          <cell r="I12585" t="str">
            <v>L</v>
          </cell>
          <cell r="J12585"/>
        </row>
        <row r="12586">
          <cell r="A12586">
            <v>951994</v>
          </cell>
          <cell r="B12586" t="str">
            <v>IG CABERNET RESERVE 750ml</v>
          </cell>
          <cell r="C12586" t="str">
            <v>Y</v>
          </cell>
          <cell r="D12586" t="str">
            <v>YS</v>
          </cell>
          <cell r="E12586" t="str">
            <v>YSE</v>
          </cell>
          <cell r="F12586">
            <v>750</v>
          </cell>
          <cell r="G12586">
            <v>951994</v>
          </cell>
          <cell r="H12586">
            <v>110</v>
          </cell>
          <cell r="I12586" t="str">
            <v>S</v>
          </cell>
          <cell r="J12586"/>
        </row>
        <row r="12587">
          <cell r="A12587">
            <v>910453</v>
          </cell>
          <cell r="B12587" t="str">
            <v>IG CABERNET WASHINGTON CNTY 750ml</v>
          </cell>
          <cell r="C12587" t="str">
            <v>Y</v>
          </cell>
          <cell r="D12587" t="str">
            <v>YS</v>
          </cell>
          <cell r="E12587" t="str">
            <v>YSE</v>
          </cell>
          <cell r="F12587">
            <v>750</v>
          </cell>
          <cell r="G12587">
            <v>910453</v>
          </cell>
          <cell r="H12587">
            <v>100.05</v>
          </cell>
          <cell r="I12587" t="str">
            <v>S</v>
          </cell>
          <cell r="J12587"/>
        </row>
        <row r="12588">
          <cell r="A12588">
            <v>920188</v>
          </cell>
          <cell r="B12588" t="str">
            <v>IG FULL MOON LOVE WINE 750ml</v>
          </cell>
          <cell r="C12588" t="str">
            <v>Y</v>
          </cell>
          <cell r="D12588" t="str">
            <v>YS</v>
          </cell>
          <cell r="E12588" t="str">
            <v>YSE</v>
          </cell>
          <cell r="F12588">
            <v>750</v>
          </cell>
          <cell r="G12588">
            <v>920188</v>
          </cell>
          <cell r="H12588">
            <v>28</v>
          </cell>
          <cell r="I12588" t="str">
            <v>S</v>
          </cell>
          <cell r="J12588"/>
        </row>
        <row r="12589">
          <cell r="A12589">
            <v>910433</v>
          </cell>
          <cell r="B12589" t="str">
            <v>IG MALBEC WASHINGTON CNTY 750ml</v>
          </cell>
          <cell r="C12589" t="str">
            <v>Y</v>
          </cell>
          <cell r="D12589" t="str">
            <v>YS</v>
          </cell>
          <cell r="E12589" t="str">
            <v>YSE</v>
          </cell>
          <cell r="F12589">
            <v>750</v>
          </cell>
          <cell r="G12589">
            <v>910433</v>
          </cell>
          <cell r="H12589">
            <v>65.05</v>
          </cell>
          <cell r="I12589" t="str">
            <v>S</v>
          </cell>
          <cell r="J12589"/>
        </row>
        <row r="12590">
          <cell r="A12590">
            <v>910469</v>
          </cell>
          <cell r="B12590" t="str">
            <v>IG MERLOT WASHINGTON CNTY 750ml</v>
          </cell>
          <cell r="C12590" t="str">
            <v>Y</v>
          </cell>
          <cell r="D12590" t="str">
            <v>YS</v>
          </cell>
          <cell r="E12590" t="str">
            <v>YSE</v>
          </cell>
          <cell r="F12590">
            <v>750</v>
          </cell>
          <cell r="G12590">
            <v>910469</v>
          </cell>
          <cell r="H12590">
            <v>75.05</v>
          </cell>
          <cell r="I12590" t="str">
            <v>S</v>
          </cell>
          <cell r="J12590"/>
        </row>
        <row r="12591">
          <cell r="A12591">
            <v>924477</v>
          </cell>
          <cell r="B12591" t="str">
            <v>IG MOURVEDRE COLUMBIA VALLEY 750ml</v>
          </cell>
          <cell r="C12591" t="str">
            <v>Y</v>
          </cell>
          <cell r="D12591" t="str">
            <v>YS</v>
          </cell>
          <cell r="E12591" t="str">
            <v>YSE</v>
          </cell>
          <cell r="F12591">
            <v>750</v>
          </cell>
          <cell r="G12591">
            <v>924477</v>
          </cell>
          <cell r="H12591">
            <v>48</v>
          </cell>
          <cell r="I12591" t="str">
            <v>S</v>
          </cell>
          <cell r="J12591"/>
        </row>
        <row r="12592">
          <cell r="A12592">
            <v>951996</v>
          </cell>
          <cell r="B12592" t="str">
            <v>IG PETIT VERDOT RESERVE 750ml</v>
          </cell>
          <cell r="C12592" t="str">
            <v>Y</v>
          </cell>
          <cell r="D12592" t="str">
            <v>YS</v>
          </cell>
          <cell r="E12592" t="str">
            <v>YSE</v>
          </cell>
          <cell r="F12592">
            <v>750</v>
          </cell>
          <cell r="G12592">
            <v>951996</v>
          </cell>
          <cell r="H12592">
            <v>61.05</v>
          </cell>
          <cell r="I12592" t="str">
            <v>S</v>
          </cell>
          <cell r="J12592"/>
        </row>
        <row r="12593">
          <cell r="A12593">
            <v>920179</v>
          </cell>
          <cell r="B12593" t="str">
            <v>IG PETITE SIRAH 750ml</v>
          </cell>
          <cell r="C12593" t="str">
            <v>P</v>
          </cell>
          <cell r="D12593" t="str">
            <v>PL</v>
          </cell>
          <cell r="E12593" t="str">
            <v>PLJ</v>
          </cell>
          <cell r="F12593">
            <v>750</v>
          </cell>
          <cell r="G12593">
            <v>920179</v>
          </cell>
          <cell r="H12593">
            <v>45</v>
          </cell>
          <cell r="I12593" t="str">
            <v>S</v>
          </cell>
          <cell r="J12593"/>
        </row>
        <row r="12594">
          <cell r="A12594">
            <v>918355</v>
          </cell>
          <cell r="B12594" t="str">
            <v>IG PETITE SYRAH WASHINGTON CNTY 750ml</v>
          </cell>
          <cell r="C12594" t="str">
            <v>Y</v>
          </cell>
          <cell r="D12594" t="str">
            <v>YS</v>
          </cell>
          <cell r="E12594" t="str">
            <v>YSE</v>
          </cell>
          <cell r="F12594">
            <v>750</v>
          </cell>
          <cell r="G12594">
            <v>918355</v>
          </cell>
          <cell r="H12594">
            <v>65</v>
          </cell>
          <cell r="I12594" t="str">
            <v>S</v>
          </cell>
          <cell r="J12594"/>
        </row>
        <row r="12595">
          <cell r="A12595">
            <v>910417</v>
          </cell>
          <cell r="B12595" t="str">
            <v>IG PINOT GRIGIO ROMATO 750ml</v>
          </cell>
          <cell r="C12595" t="str">
            <v>Y</v>
          </cell>
          <cell r="D12595" t="str">
            <v>YS</v>
          </cell>
          <cell r="E12595" t="str">
            <v>YSE</v>
          </cell>
          <cell r="F12595">
            <v>750</v>
          </cell>
          <cell r="G12595">
            <v>910417</v>
          </cell>
          <cell r="H12595">
            <v>30</v>
          </cell>
          <cell r="I12595" t="str">
            <v>S</v>
          </cell>
          <cell r="J12595"/>
        </row>
        <row r="12596">
          <cell r="A12596">
            <v>924476</v>
          </cell>
          <cell r="B12596" t="str">
            <v>IG PINOT NOIR CENTRAL COAST 750ml</v>
          </cell>
          <cell r="C12596" t="str">
            <v>Y</v>
          </cell>
          <cell r="D12596" t="str">
            <v>YS</v>
          </cell>
          <cell r="E12596" t="str">
            <v>YSE</v>
          </cell>
          <cell r="F12596">
            <v>750</v>
          </cell>
          <cell r="G12596">
            <v>924476</v>
          </cell>
          <cell r="H12596">
            <v>40</v>
          </cell>
          <cell r="I12596" t="str">
            <v>S</v>
          </cell>
          <cell r="J12596"/>
        </row>
        <row r="12597">
          <cell r="A12597">
            <v>951995</v>
          </cell>
          <cell r="B12597" t="str">
            <v>IG RED 3 PATRIARCH NV 750ml</v>
          </cell>
          <cell r="C12597" t="str">
            <v>Y</v>
          </cell>
          <cell r="D12597" t="str">
            <v>YS</v>
          </cell>
          <cell r="E12597" t="str">
            <v>YSE</v>
          </cell>
          <cell r="F12597">
            <v>750</v>
          </cell>
          <cell r="G12597">
            <v>951995</v>
          </cell>
          <cell r="H12597">
            <v>85</v>
          </cell>
          <cell r="I12597" t="str">
            <v>S</v>
          </cell>
          <cell r="J12597"/>
        </row>
        <row r="12598">
          <cell r="A12598">
            <v>948139</v>
          </cell>
          <cell r="B12598" t="str">
            <v>IG RED BLEND 750ml</v>
          </cell>
          <cell r="C12598" t="str">
            <v>Y</v>
          </cell>
          <cell r="D12598" t="str">
            <v>YS</v>
          </cell>
          <cell r="E12598" t="str">
            <v>YSA</v>
          </cell>
          <cell r="F12598">
            <v>750</v>
          </cell>
          <cell r="G12598">
            <v>948139</v>
          </cell>
          <cell r="H12598">
            <v>20.27</v>
          </cell>
          <cell r="I12598" t="str">
            <v>S</v>
          </cell>
          <cell r="J12598"/>
        </row>
        <row r="12599">
          <cell r="A12599">
            <v>918423</v>
          </cell>
          <cell r="B12599" t="str">
            <v>IG RED SEDUCTION 750ml</v>
          </cell>
          <cell r="C12599" t="str">
            <v>P</v>
          </cell>
          <cell r="D12599" t="str">
            <v>PF</v>
          </cell>
          <cell r="E12599" t="str">
            <v>PFP</v>
          </cell>
          <cell r="F12599">
            <v>750</v>
          </cell>
          <cell r="G12599">
            <v>918423</v>
          </cell>
          <cell r="H12599">
            <v>23</v>
          </cell>
          <cell r="I12599" t="str">
            <v>S</v>
          </cell>
          <cell r="J12599"/>
        </row>
        <row r="12600">
          <cell r="A12600">
            <v>955608</v>
          </cell>
          <cell r="B12600" t="str">
            <v>IG RED SEDUCTION BARREL AGED 750ml</v>
          </cell>
          <cell r="C12600" t="str">
            <v>Y</v>
          </cell>
          <cell r="D12600" t="str">
            <v>YS</v>
          </cell>
          <cell r="E12600" t="str">
            <v>YSE</v>
          </cell>
          <cell r="F12600">
            <v>750</v>
          </cell>
          <cell r="G12600">
            <v>955608</v>
          </cell>
          <cell r="H12600">
            <v>38</v>
          </cell>
          <cell r="I12600" t="str">
            <v>S</v>
          </cell>
          <cell r="J12600"/>
        </row>
        <row r="12601">
          <cell r="A12601">
            <v>920182</v>
          </cell>
          <cell r="B12601" t="str">
            <v>IG RED TEMPEST 750ml</v>
          </cell>
          <cell r="C12601" t="str">
            <v>P</v>
          </cell>
          <cell r="D12601" t="str">
            <v>PF</v>
          </cell>
          <cell r="E12601" t="str">
            <v>PFP</v>
          </cell>
          <cell r="F12601">
            <v>750</v>
          </cell>
          <cell r="G12601">
            <v>920182</v>
          </cell>
          <cell r="H12601">
            <v>28</v>
          </cell>
          <cell r="I12601" t="str">
            <v>X</v>
          </cell>
          <cell r="J12601"/>
        </row>
        <row r="12602">
          <cell r="A12602">
            <v>920186</v>
          </cell>
          <cell r="B12602" t="str">
            <v>IG RIESLING 750ml</v>
          </cell>
          <cell r="C12602" t="str">
            <v>K</v>
          </cell>
          <cell r="D12602" t="str">
            <v>KK</v>
          </cell>
          <cell r="E12602" t="str">
            <v>KKR</v>
          </cell>
          <cell r="F12602">
            <v>750</v>
          </cell>
          <cell r="G12602">
            <v>920186</v>
          </cell>
          <cell r="H12602">
            <v>27</v>
          </cell>
          <cell r="I12602" t="str">
            <v>L</v>
          </cell>
          <cell r="J12602"/>
        </row>
        <row r="12603">
          <cell r="A12603">
            <v>918622</v>
          </cell>
          <cell r="B12603" t="str">
            <v>IG ROSE 750ml</v>
          </cell>
          <cell r="C12603" t="str">
            <v>M</v>
          </cell>
          <cell r="D12603" t="str">
            <v>MP</v>
          </cell>
          <cell r="E12603" t="str">
            <v>MPW</v>
          </cell>
          <cell r="F12603">
            <v>750</v>
          </cell>
          <cell r="G12603">
            <v>918622</v>
          </cell>
          <cell r="H12603">
            <v>24</v>
          </cell>
          <cell r="I12603" t="str">
            <v>S</v>
          </cell>
          <cell r="J12603"/>
        </row>
        <row r="12604">
          <cell r="A12604">
            <v>920187</v>
          </cell>
          <cell r="B12604" t="str">
            <v>IG ROUSSANNE PASO ROBLES 750ml</v>
          </cell>
          <cell r="C12604" t="str">
            <v>K</v>
          </cell>
          <cell r="D12604" t="str">
            <v>KK</v>
          </cell>
          <cell r="E12604" t="str">
            <v>KKK</v>
          </cell>
          <cell r="F12604">
            <v>750</v>
          </cell>
          <cell r="G12604">
            <v>920187</v>
          </cell>
          <cell r="H12604">
            <v>35</v>
          </cell>
          <cell r="I12604" t="str">
            <v>S</v>
          </cell>
          <cell r="J12604"/>
        </row>
        <row r="12605">
          <cell r="A12605">
            <v>920180</v>
          </cell>
          <cell r="B12605" t="str">
            <v>IG SPARKLING WHITE 750ml</v>
          </cell>
          <cell r="C12605" t="str">
            <v>Y</v>
          </cell>
          <cell r="D12605" t="str">
            <v>YS</v>
          </cell>
          <cell r="E12605" t="str">
            <v>YSE</v>
          </cell>
          <cell r="F12605">
            <v>750</v>
          </cell>
          <cell r="G12605">
            <v>920180</v>
          </cell>
          <cell r="H12605">
            <v>35</v>
          </cell>
          <cell r="I12605" t="str">
            <v>S</v>
          </cell>
          <cell r="J12605"/>
        </row>
        <row r="12606">
          <cell r="A12606">
            <v>901741</v>
          </cell>
          <cell r="B12606" t="str">
            <v>IG SYRAH MADERA AVA 750ml</v>
          </cell>
          <cell r="C12606" t="str">
            <v>Y</v>
          </cell>
          <cell r="D12606" t="str">
            <v>YS</v>
          </cell>
          <cell r="E12606" t="str">
            <v>YSE</v>
          </cell>
          <cell r="F12606">
            <v>750</v>
          </cell>
          <cell r="G12606">
            <v>901741</v>
          </cell>
          <cell r="H12606">
            <v>25.39</v>
          </cell>
          <cell r="I12606" t="str">
            <v>S</v>
          </cell>
          <cell r="J12606"/>
        </row>
        <row r="12607">
          <cell r="A12607">
            <v>922764</v>
          </cell>
          <cell r="B12607" t="str">
            <v>IG TEMPEST HOLIDAY EDITION 750ml</v>
          </cell>
          <cell r="C12607" t="str">
            <v>Y</v>
          </cell>
          <cell r="D12607" t="str">
            <v>YS</v>
          </cell>
          <cell r="E12607" t="str">
            <v>YSE</v>
          </cell>
          <cell r="F12607">
            <v>750</v>
          </cell>
          <cell r="G12607">
            <v>922764</v>
          </cell>
          <cell r="H12607">
            <v>43</v>
          </cell>
          <cell r="I12607" t="str">
            <v>S</v>
          </cell>
          <cell r="J12607"/>
        </row>
        <row r="12608">
          <cell r="A12608">
            <v>920184</v>
          </cell>
          <cell r="B12608" t="str">
            <v>IG TEMPRANILLO PASO '05 750ml</v>
          </cell>
          <cell r="C12608" t="str">
            <v>P</v>
          </cell>
          <cell r="D12608" t="str">
            <v>PR</v>
          </cell>
          <cell r="E12608" t="str">
            <v>PRP</v>
          </cell>
          <cell r="F12608">
            <v>750</v>
          </cell>
          <cell r="G12608">
            <v>920184</v>
          </cell>
          <cell r="H12608">
            <v>37</v>
          </cell>
          <cell r="I12608" t="str">
            <v>S</v>
          </cell>
          <cell r="J12608"/>
        </row>
        <row r="12609">
          <cell r="A12609">
            <v>949804</v>
          </cell>
          <cell r="B12609" t="str">
            <v>IG VIOGNIER COLUMBIA VALLEY 750ml</v>
          </cell>
          <cell r="C12609" t="str">
            <v>Y</v>
          </cell>
          <cell r="D12609" t="str">
            <v>YS</v>
          </cell>
          <cell r="E12609" t="str">
            <v>YSE</v>
          </cell>
          <cell r="F12609">
            <v>750</v>
          </cell>
          <cell r="G12609">
            <v>949804</v>
          </cell>
          <cell r="H12609">
            <v>38</v>
          </cell>
          <cell r="I12609" t="str">
            <v>S</v>
          </cell>
          <cell r="J12609"/>
        </row>
        <row r="12610">
          <cell r="A12610">
            <v>918411</v>
          </cell>
          <cell r="B12610" t="str">
            <v>IG WHITE 750ml</v>
          </cell>
          <cell r="C12610" t="str">
            <v>K</v>
          </cell>
          <cell r="D12610" t="str">
            <v>KF</v>
          </cell>
          <cell r="E12610" t="str">
            <v>KFP</v>
          </cell>
          <cell r="F12610">
            <v>750</v>
          </cell>
          <cell r="G12610">
            <v>918411</v>
          </cell>
          <cell r="H12610">
            <v>17.25</v>
          </cell>
          <cell r="I12610" t="str">
            <v>D</v>
          </cell>
          <cell r="J12610"/>
        </row>
        <row r="12611">
          <cell r="A12611">
            <v>948140</v>
          </cell>
          <cell r="B12611" t="str">
            <v>IG WHITE BLEND 750ml</v>
          </cell>
          <cell r="C12611" t="str">
            <v>Y</v>
          </cell>
          <cell r="D12611" t="str">
            <v>YS</v>
          </cell>
          <cell r="E12611" t="str">
            <v>YSA</v>
          </cell>
          <cell r="F12611">
            <v>750</v>
          </cell>
          <cell r="G12611">
            <v>948140</v>
          </cell>
          <cell r="H12611">
            <v>20.27</v>
          </cell>
          <cell r="I12611" t="str">
            <v>S</v>
          </cell>
          <cell r="J12611"/>
        </row>
        <row r="12612">
          <cell r="A12612">
            <v>918307</v>
          </cell>
          <cell r="B12612" t="str">
            <v>IG WHITE RESTAURANT 750ml</v>
          </cell>
          <cell r="C12612" t="str">
            <v>P</v>
          </cell>
          <cell r="D12612" t="str">
            <v>PL</v>
          </cell>
          <cell r="E12612" t="str">
            <v>PLF</v>
          </cell>
          <cell r="F12612">
            <v>750</v>
          </cell>
          <cell r="G12612">
            <v>918307</v>
          </cell>
          <cell r="H12612">
            <v>17.3</v>
          </cell>
          <cell r="I12612" t="str">
            <v>S</v>
          </cell>
          <cell r="J12612"/>
        </row>
        <row r="12613">
          <cell r="A12613">
            <v>947401</v>
          </cell>
          <cell r="B12613" t="str">
            <v>II BASTARDO SANG 2011 750ml</v>
          </cell>
          <cell r="C12613" t="str">
            <v>Y</v>
          </cell>
          <cell r="D12613" t="str">
            <v>YS</v>
          </cell>
          <cell r="E12613" t="str">
            <v>YSE</v>
          </cell>
          <cell r="F12613">
            <v>750</v>
          </cell>
          <cell r="G12613">
            <v>947401</v>
          </cell>
          <cell r="H12613">
            <v>7.99</v>
          </cell>
          <cell r="I12613" t="str">
            <v>S</v>
          </cell>
          <cell r="J12613"/>
        </row>
        <row r="12614">
          <cell r="A12614">
            <v>922568</v>
          </cell>
          <cell r="B12614" t="str">
            <v>II CANCELLIERE GIOVANNO IRPINIA 750ml</v>
          </cell>
          <cell r="C12614" t="str">
            <v>Y</v>
          </cell>
          <cell r="D12614" t="str">
            <v>YS</v>
          </cell>
          <cell r="E12614" t="str">
            <v>YSE</v>
          </cell>
          <cell r="F12614">
            <v>750</v>
          </cell>
          <cell r="G12614">
            <v>922568</v>
          </cell>
          <cell r="H12614">
            <v>28.52</v>
          </cell>
          <cell r="I12614" t="str">
            <v>S</v>
          </cell>
          <cell r="J12614"/>
        </row>
        <row r="12615">
          <cell r="A12615">
            <v>909424</v>
          </cell>
          <cell r="B12615" t="str">
            <v>II CARBONAION 2007 750ml</v>
          </cell>
          <cell r="C12615" t="str">
            <v>Y</v>
          </cell>
          <cell r="D12615" t="str">
            <v>YS</v>
          </cell>
          <cell r="E12615" t="str">
            <v>YSE</v>
          </cell>
          <cell r="F12615">
            <v>750</v>
          </cell>
          <cell r="G12615">
            <v>909424</v>
          </cell>
          <cell r="H12615">
            <v>69.59</v>
          </cell>
          <cell r="I12615" t="str">
            <v>S</v>
          </cell>
          <cell r="J12615"/>
        </row>
        <row r="12616">
          <cell r="A12616">
            <v>948458</v>
          </cell>
          <cell r="B12616" t="str">
            <v>II PALAGIO CHIANTI WHEN WE DANCE 750ml</v>
          </cell>
          <cell r="C12616" t="str">
            <v>Y</v>
          </cell>
          <cell r="D12616" t="str">
            <v>YS</v>
          </cell>
          <cell r="E12616" t="str">
            <v>YSE</v>
          </cell>
          <cell r="F12616">
            <v>750</v>
          </cell>
          <cell r="G12616">
            <v>948458</v>
          </cell>
          <cell r="H12616">
            <v>24.05</v>
          </cell>
          <cell r="I12616" t="str">
            <v>S</v>
          </cell>
          <cell r="J12616"/>
        </row>
        <row r="12617">
          <cell r="A12617">
            <v>919572</v>
          </cell>
          <cell r="B12617" t="str">
            <v>II POGGIONE BRUNELLODI MONT 06 375ml</v>
          </cell>
          <cell r="C12617" t="str">
            <v>Y</v>
          </cell>
          <cell r="D12617" t="str">
            <v>YS</v>
          </cell>
          <cell r="E12617" t="str">
            <v>YSE</v>
          </cell>
          <cell r="F12617">
            <v>375</v>
          </cell>
          <cell r="G12617">
            <v>919572</v>
          </cell>
          <cell r="H12617">
            <v>39.35</v>
          </cell>
          <cell r="I12617" t="str">
            <v>S</v>
          </cell>
          <cell r="J12617"/>
        </row>
        <row r="12618">
          <cell r="A12618">
            <v>907902</v>
          </cell>
          <cell r="B12618" t="str">
            <v>IICHIKO SHOCHU 750ml</v>
          </cell>
          <cell r="C12618" t="str">
            <v>Y</v>
          </cell>
          <cell r="D12618" t="str">
            <v>YS</v>
          </cell>
          <cell r="E12618" t="str">
            <v>YSA</v>
          </cell>
          <cell r="F12618">
            <v>750</v>
          </cell>
          <cell r="G12618">
            <v>907902</v>
          </cell>
          <cell r="H12618">
            <v>26.3</v>
          </cell>
          <cell r="I12618" t="str">
            <v>U</v>
          </cell>
          <cell r="J12618"/>
        </row>
        <row r="12619">
          <cell r="A12619">
            <v>65178</v>
          </cell>
          <cell r="B12619" t="str">
            <v>IICHIKO SILHOUETTE SHOCHU 750ml</v>
          </cell>
          <cell r="C12619" t="str">
            <v>A</v>
          </cell>
          <cell r="D12619" t="str">
            <v>AW</v>
          </cell>
          <cell r="E12619" t="str">
            <v>AWX</v>
          </cell>
          <cell r="F12619">
            <v>750</v>
          </cell>
          <cell r="G12619">
            <v>65178</v>
          </cell>
          <cell r="H12619">
            <v>19.989999999999998</v>
          </cell>
          <cell r="I12619">
            <v>1</v>
          </cell>
          <cell r="J12619"/>
        </row>
        <row r="12620">
          <cell r="A12620">
            <v>923998</v>
          </cell>
          <cell r="B12620" t="str">
            <v>IJEVAN MULBERRY FRUIT BRANDY 750ml</v>
          </cell>
          <cell r="C12620" t="str">
            <v>Y</v>
          </cell>
          <cell r="D12620" t="str">
            <v>YS</v>
          </cell>
          <cell r="E12620" t="str">
            <v>YSC</v>
          </cell>
          <cell r="F12620">
            <v>750</v>
          </cell>
          <cell r="G12620">
            <v>923998</v>
          </cell>
          <cell r="H12620">
            <v>25.89</v>
          </cell>
          <cell r="I12620" t="str">
            <v>S</v>
          </cell>
          <cell r="J12620"/>
        </row>
        <row r="12621">
          <cell r="A12621">
            <v>907277</v>
          </cell>
          <cell r="B12621" t="str">
            <v>IKKELLER BEER GEEK BREAKFAST 330 ml</v>
          </cell>
          <cell r="C12621" t="str">
            <v>Y</v>
          </cell>
          <cell r="D12621" t="str">
            <v>YS</v>
          </cell>
          <cell r="E12621" t="str">
            <v>YST</v>
          </cell>
          <cell r="F12621">
            <v>330</v>
          </cell>
          <cell r="G12621">
            <v>907277</v>
          </cell>
          <cell r="H12621">
            <v>6.19</v>
          </cell>
          <cell r="I12621" t="str">
            <v>U</v>
          </cell>
          <cell r="J12621"/>
        </row>
        <row r="12622">
          <cell r="A12622">
            <v>905565</v>
          </cell>
          <cell r="B12622" t="str">
            <v>IL BORRO MERLOT 07/08 750ml</v>
          </cell>
          <cell r="C12622" t="str">
            <v>Y</v>
          </cell>
          <cell r="D12622" t="str">
            <v>YS</v>
          </cell>
          <cell r="E12622" t="str">
            <v>YSE</v>
          </cell>
          <cell r="F12622">
            <v>750</v>
          </cell>
          <cell r="G12622">
            <v>905565</v>
          </cell>
          <cell r="H12622">
            <v>32.22</v>
          </cell>
          <cell r="I12622" t="str">
            <v>S</v>
          </cell>
          <cell r="J12622"/>
        </row>
        <row r="12623">
          <cell r="A12623">
            <v>922972</v>
          </cell>
          <cell r="B12623" t="str">
            <v>IL CANCELLIERE IRPINA 750ml</v>
          </cell>
          <cell r="C12623" t="str">
            <v>Y</v>
          </cell>
          <cell r="D12623" t="str">
            <v>YS</v>
          </cell>
          <cell r="E12623" t="str">
            <v>YSE</v>
          </cell>
          <cell r="F12623">
            <v>750</v>
          </cell>
          <cell r="G12623">
            <v>922972</v>
          </cell>
          <cell r="H12623">
            <v>28.52</v>
          </cell>
          <cell r="I12623" t="str">
            <v>S</v>
          </cell>
          <cell r="J12623"/>
        </row>
        <row r="12624">
          <cell r="A12624">
            <v>917840</v>
          </cell>
          <cell r="B12624" t="str">
            <v>IL CASTAGNO CORTONA SYRAH'8/10 750ml</v>
          </cell>
          <cell r="C12624" t="str">
            <v>P</v>
          </cell>
          <cell r="D12624" t="str">
            <v>PR</v>
          </cell>
          <cell r="E12624" t="str">
            <v>PRI</v>
          </cell>
          <cell r="F12624">
            <v>750</v>
          </cell>
          <cell r="G12624">
            <v>917840</v>
          </cell>
          <cell r="H12624">
            <v>30.39</v>
          </cell>
          <cell r="I12624" t="str">
            <v>X</v>
          </cell>
          <cell r="J12624"/>
        </row>
        <row r="12625">
          <cell r="A12625">
            <v>954752</v>
          </cell>
          <cell r="B12625" t="str">
            <v>IL CENSO "PRARUAR" TERRE SIC 2015 750ml</v>
          </cell>
          <cell r="C12625" t="str">
            <v>Y</v>
          </cell>
          <cell r="D12625" t="str">
            <v>YS</v>
          </cell>
          <cell r="E12625" t="str">
            <v>YSE</v>
          </cell>
          <cell r="F12625">
            <v>750</v>
          </cell>
          <cell r="G12625">
            <v>954752</v>
          </cell>
          <cell r="H12625">
            <v>33.619999999999997</v>
          </cell>
          <cell r="I12625" t="str">
            <v>S</v>
          </cell>
          <cell r="J12625"/>
        </row>
        <row r="12626">
          <cell r="A12626">
            <v>923482</v>
          </cell>
          <cell r="B12626" t="str">
            <v>IL CENSO PROVVIDO NERO ROSSO 2017 750ml</v>
          </cell>
          <cell r="C12626" t="str">
            <v>Y</v>
          </cell>
          <cell r="D12626" t="str">
            <v>YS</v>
          </cell>
          <cell r="E12626" t="str">
            <v>YSE</v>
          </cell>
          <cell r="F12626">
            <v>750</v>
          </cell>
          <cell r="G12626">
            <v>923482</v>
          </cell>
          <cell r="H12626">
            <v>29.12</v>
          </cell>
          <cell r="I12626" t="str">
            <v>S</v>
          </cell>
          <cell r="J12626"/>
        </row>
        <row r="12627">
          <cell r="A12627">
            <v>922552</v>
          </cell>
          <cell r="B12627" t="str">
            <v>IL CEO ROSATO FRIZZANTE 750ml</v>
          </cell>
          <cell r="C12627" t="str">
            <v>Y</v>
          </cell>
          <cell r="D12627" t="str">
            <v>YS</v>
          </cell>
          <cell r="E12627" t="str">
            <v>YSE</v>
          </cell>
          <cell r="F12627">
            <v>750</v>
          </cell>
          <cell r="G12627">
            <v>922552</v>
          </cell>
          <cell r="H12627">
            <v>29.78</v>
          </cell>
          <cell r="I12627" t="str">
            <v>S</v>
          </cell>
          <cell r="J12627"/>
        </row>
        <row r="12628">
          <cell r="A12628">
            <v>367388</v>
          </cell>
          <cell r="B12628" t="str">
            <v>IL FAGGIO MONTEPUL D' ABRUZZO 750ml</v>
          </cell>
          <cell r="C12628" t="str">
            <v>P</v>
          </cell>
          <cell r="D12628" t="str">
            <v>PR</v>
          </cell>
          <cell r="E12628" t="str">
            <v>PRK</v>
          </cell>
          <cell r="F12628">
            <v>750</v>
          </cell>
          <cell r="G12628">
            <v>367388</v>
          </cell>
          <cell r="H12628">
            <v>16.989999999999998</v>
          </cell>
          <cell r="I12628">
            <v>1</v>
          </cell>
          <cell r="J12628"/>
        </row>
        <row r="12629">
          <cell r="A12629">
            <v>922551</v>
          </cell>
          <cell r="B12629" t="str">
            <v>IL FARNETO FRISANT ROSSO 750ml</v>
          </cell>
          <cell r="C12629" t="str">
            <v>Y</v>
          </cell>
          <cell r="D12629" t="str">
            <v>YS</v>
          </cell>
          <cell r="E12629" t="str">
            <v>YSE</v>
          </cell>
          <cell r="F12629">
            <v>750</v>
          </cell>
          <cell r="G12629">
            <v>922551</v>
          </cell>
          <cell r="H12629">
            <v>21.16</v>
          </cell>
          <cell r="I12629" t="str">
            <v>S</v>
          </cell>
          <cell r="J12629"/>
        </row>
        <row r="12630">
          <cell r="A12630">
            <v>922501</v>
          </cell>
          <cell r="B12630" t="str">
            <v>IL FARNETO GIANDON ROSSO 750ml</v>
          </cell>
          <cell r="C12630" t="str">
            <v>Y</v>
          </cell>
          <cell r="D12630" t="str">
            <v>YS</v>
          </cell>
          <cell r="E12630" t="str">
            <v>YSE</v>
          </cell>
          <cell r="F12630">
            <v>750</v>
          </cell>
          <cell r="G12630">
            <v>922501</v>
          </cell>
          <cell r="H12630">
            <v>15.99</v>
          </cell>
          <cell r="I12630" t="str">
            <v>U</v>
          </cell>
          <cell r="J12630"/>
        </row>
        <row r="12631">
          <cell r="A12631">
            <v>920629</v>
          </cell>
          <cell r="B12631" t="str">
            <v>IL FAUNO DI ARCANUM '17/18 750ml</v>
          </cell>
          <cell r="C12631" t="str">
            <v>P</v>
          </cell>
          <cell r="D12631" t="str">
            <v>PR</v>
          </cell>
          <cell r="E12631" t="str">
            <v>PRI</v>
          </cell>
          <cell r="F12631">
            <v>750</v>
          </cell>
          <cell r="G12631">
            <v>920629</v>
          </cell>
          <cell r="H12631">
            <v>32.99</v>
          </cell>
          <cell r="I12631" t="str">
            <v>L</v>
          </cell>
          <cell r="J12631"/>
        </row>
        <row r="12632">
          <cell r="A12632">
            <v>924483</v>
          </cell>
          <cell r="B12632" t="str">
            <v>IL FAVOT LANGE NEBBIOLO 2019 750ml</v>
          </cell>
          <cell r="C12632" t="str">
            <v>Y</v>
          </cell>
          <cell r="D12632" t="str">
            <v>YS</v>
          </cell>
          <cell r="E12632" t="str">
            <v>YSE</v>
          </cell>
          <cell r="F12632">
            <v>750</v>
          </cell>
          <cell r="G12632">
            <v>924483</v>
          </cell>
          <cell r="H12632">
            <v>45.13</v>
          </cell>
          <cell r="I12632" t="str">
            <v>S</v>
          </cell>
          <cell r="J12632"/>
        </row>
        <row r="12633">
          <cell r="A12633">
            <v>922502</v>
          </cell>
          <cell r="B12633" t="str">
            <v>IL FOLICELLO LAMBRUSCO 750ml</v>
          </cell>
          <cell r="C12633" t="str">
            <v>Y</v>
          </cell>
          <cell r="D12633" t="str">
            <v>YS</v>
          </cell>
          <cell r="E12633" t="str">
            <v>YSE</v>
          </cell>
          <cell r="F12633">
            <v>750</v>
          </cell>
          <cell r="G12633">
            <v>922502</v>
          </cell>
          <cell r="H12633">
            <v>19.75</v>
          </cell>
          <cell r="I12633" t="str">
            <v>S</v>
          </cell>
          <cell r="J12633"/>
        </row>
        <row r="12634">
          <cell r="A12634">
            <v>953653</v>
          </cell>
          <cell r="B12634" t="str">
            <v>IL MARRONETO BRUNELLO 13 750ml</v>
          </cell>
          <cell r="C12634" t="str">
            <v>Y</v>
          </cell>
          <cell r="D12634" t="str">
            <v>YS</v>
          </cell>
          <cell r="E12634" t="str">
            <v>YSE</v>
          </cell>
          <cell r="F12634">
            <v>750</v>
          </cell>
          <cell r="G12634">
            <v>953653</v>
          </cell>
          <cell r="H12634">
            <v>120.99</v>
          </cell>
          <cell r="I12634" t="str">
            <v>U</v>
          </cell>
          <cell r="J12634"/>
        </row>
        <row r="12635">
          <cell r="A12635">
            <v>953654</v>
          </cell>
          <cell r="B12635" t="str">
            <v>IL MARRONETO DELLE GRAZIE 13 750ml</v>
          </cell>
          <cell r="C12635" t="str">
            <v>Y</v>
          </cell>
          <cell r="D12635" t="str">
            <v>YS</v>
          </cell>
          <cell r="E12635" t="str">
            <v>YSE</v>
          </cell>
          <cell r="F12635">
            <v>750</v>
          </cell>
          <cell r="G12635">
            <v>953654</v>
          </cell>
          <cell r="H12635">
            <v>193.99</v>
          </cell>
          <cell r="I12635" t="str">
            <v>S</v>
          </cell>
          <cell r="J12635"/>
        </row>
        <row r="12636">
          <cell r="A12636">
            <v>948818</v>
          </cell>
          <cell r="B12636" t="str">
            <v>IL MONTE BRUNELLO D MONTALCINO 750ml</v>
          </cell>
          <cell r="C12636" t="str">
            <v>Y</v>
          </cell>
          <cell r="D12636" t="str">
            <v>YS</v>
          </cell>
          <cell r="E12636" t="str">
            <v>YSE</v>
          </cell>
          <cell r="F12636">
            <v>750</v>
          </cell>
          <cell r="G12636">
            <v>948818</v>
          </cell>
          <cell r="H12636">
            <v>41.11</v>
          </cell>
          <cell r="I12636" t="str">
            <v>S</v>
          </cell>
          <cell r="J12636"/>
        </row>
        <row r="12637">
          <cell r="A12637">
            <v>953913</v>
          </cell>
          <cell r="B12637" t="str">
            <v>IL PALAGIO ROXANNE BIANCO 750ml</v>
          </cell>
          <cell r="C12637" t="str">
            <v>Y</v>
          </cell>
          <cell r="D12637" t="str">
            <v>YS</v>
          </cell>
          <cell r="E12637" t="str">
            <v>YSE</v>
          </cell>
          <cell r="F12637">
            <v>750</v>
          </cell>
          <cell r="G12637">
            <v>953913</v>
          </cell>
          <cell r="H12637">
            <v>22.1</v>
          </cell>
          <cell r="I12637" t="str">
            <v>S</v>
          </cell>
          <cell r="J12637"/>
        </row>
        <row r="12638">
          <cell r="A12638">
            <v>954955</v>
          </cell>
          <cell r="B12638" t="str">
            <v>IL PALAGIO ROXANNE RED BLEND 750ml</v>
          </cell>
          <cell r="C12638" t="str">
            <v>Y</v>
          </cell>
          <cell r="D12638" t="str">
            <v>YS</v>
          </cell>
          <cell r="E12638" t="str">
            <v>YSE</v>
          </cell>
          <cell r="F12638">
            <v>750</v>
          </cell>
          <cell r="G12638">
            <v>954955</v>
          </cell>
          <cell r="H12638">
            <v>23.98</v>
          </cell>
          <cell r="I12638" t="str">
            <v>S</v>
          </cell>
          <cell r="J12638"/>
        </row>
        <row r="12639">
          <cell r="A12639">
            <v>953576</v>
          </cell>
          <cell r="B12639" t="str">
            <v>IL PALAGIO ROXANNE ROSSO 750ml</v>
          </cell>
          <cell r="C12639" t="str">
            <v>Y</v>
          </cell>
          <cell r="D12639" t="str">
            <v>YS</v>
          </cell>
          <cell r="E12639" t="str">
            <v>YSE</v>
          </cell>
          <cell r="F12639">
            <v>750</v>
          </cell>
          <cell r="G12639">
            <v>953576</v>
          </cell>
          <cell r="H12639">
            <v>23.98</v>
          </cell>
          <cell r="I12639" t="str">
            <v>S</v>
          </cell>
          <cell r="J12639"/>
        </row>
        <row r="12640">
          <cell r="A12640">
            <v>955176</v>
          </cell>
          <cell r="B12640" t="str">
            <v>IL PAVONE BARBERA SUPERIORE 750ml</v>
          </cell>
          <cell r="C12640" t="str">
            <v>Y</v>
          </cell>
          <cell r="D12640" t="str">
            <v>YS</v>
          </cell>
          <cell r="E12640" t="str">
            <v>YSE</v>
          </cell>
          <cell r="F12640">
            <v>750</v>
          </cell>
          <cell r="G12640">
            <v>955176</v>
          </cell>
          <cell r="H12640">
            <v>18.18</v>
          </cell>
          <cell r="I12640" t="str">
            <v>S</v>
          </cell>
          <cell r="J12640"/>
        </row>
        <row r="12641">
          <cell r="A12641">
            <v>950224</v>
          </cell>
          <cell r="B12641" t="str">
            <v>IL PAVONE BAROLO AGRICOLA'11/14 750ml</v>
          </cell>
          <cell r="C12641" t="str">
            <v>P</v>
          </cell>
          <cell r="D12641" t="str">
            <v>PR</v>
          </cell>
          <cell r="E12641" t="str">
            <v>PRJ</v>
          </cell>
          <cell r="F12641">
            <v>750</v>
          </cell>
          <cell r="G12641">
            <v>950224</v>
          </cell>
          <cell r="H12641">
            <v>48.18</v>
          </cell>
          <cell r="I12641" t="str">
            <v>L</v>
          </cell>
          <cell r="J12641"/>
        </row>
        <row r="12642">
          <cell r="A12642">
            <v>954716</v>
          </cell>
          <cell r="B12642" t="str">
            <v>IL PAVONE LANGHE ARNEIS 750ml</v>
          </cell>
          <cell r="C12642" t="str">
            <v>Y</v>
          </cell>
          <cell r="D12642" t="str">
            <v>YS</v>
          </cell>
          <cell r="E12642" t="str">
            <v>YSE</v>
          </cell>
          <cell r="F12642">
            <v>750</v>
          </cell>
          <cell r="G12642">
            <v>954716</v>
          </cell>
          <cell r="H12642">
            <v>17.09</v>
          </cell>
          <cell r="I12642" t="str">
            <v>S</v>
          </cell>
          <cell r="J12642"/>
        </row>
        <row r="12643">
          <cell r="A12643">
            <v>955175</v>
          </cell>
          <cell r="B12643" t="str">
            <v>IL PAVONE LANGHE NEBBIOLO 750ml</v>
          </cell>
          <cell r="C12643" t="str">
            <v>Y</v>
          </cell>
          <cell r="D12643" t="str">
            <v>YS</v>
          </cell>
          <cell r="E12643" t="str">
            <v>YSE</v>
          </cell>
          <cell r="F12643">
            <v>750</v>
          </cell>
          <cell r="G12643">
            <v>955175</v>
          </cell>
          <cell r="H12643">
            <v>18.97</v>
          </cell>
          <cell r="I12643" t="str">
            <v>S</v>
          </cell>
          <cell r="J12643"/>
        </row>
        <row r="12644">
          <cell r="A12644">
            <v>955197</v>
          </cell>
          <cell r="B12644" t="str">
            <v>IL PAVONE MOSCATO D'ASTI 750ml</v>
          </cell>
          <cell r="C12644" t="str">
            <v>Y</v>
          </cell>
          <cell r="D12644" t="str">
            <v>YS</v>
          </cell>
          <cell r="E12644" t="str">
            <v>YSE</v>
          </cell>
          <cell r="F12644">
            <v>750</v>
          </cell>
          <cell r="G12644">
            <v>955197</v>
          </cell>
          <cell r="H12644">
            <v>13.48</v>
          </cell>
          <cell r="I12644" t="str">
            <v>S</v>
          </cell>
          <cell r="J12644"/>
        </row>
        <row r="12645">
          <cell r="A12645">
            <v>913391</v>
          </cell>
          <cell r="B12645" t="str">
            <v>IL POGGIO AGLIANICO SANNIO'18/19 750ml</v>
          </cell>
          <cell r="C12645" t="str">
            <v>P</v>
          </cell>
          <cell r="D12645" t="str">
            <v>PR</v>
          </cell>
          <cell r="E12645" t="str">
            <v>PRK</v>
          </cell>
          <cell r="F12645">
            <v>750</v>
          </cell>
          <cell r="G12645">
            <v>913391</v>
          </cell>
          <cell r="H12645">
            <v>18.989999999999998</v>
          </cell>
          <cell r="I12645" t="str">
            <v>L</v>
          </cell>
          <cell r="J12645"/>
        </row>
        <row r="12646">
          <cell r="A12646">
            <v>921422</v>
          </cell>
          <cell r="B12646" t="str">
            <v>IL POGGIOLO ROSSO SASSELLO 750ml</v>
          </cell>
          <cell r="C12646" t="str">
            <v>Y</v>
          </cell>
          <cell r="D12646" t="str">
            <v>YS</v>
          </cell>
          <cell r="E12646" t="str">
            <v>YSE</v>
          </cell>
          <cell r="F12646">
            <v>750</v>
          </cell>
          <cell r="G12646">
            <v>921422</v>
          </cell>
          <cell r="H12646">
            <v>19.059999999999999</v>
          </cell>
          <cell r="I12646" t="str">
            <v>S</v>
          </cell>
          <cell r="J12646"/>
        </row>
        <row r="12647">
          <cell r="A12647">
            <v>909185</v>
          </cell>
          <cell r="B12647" t="str">
            <v>IL POGGIONE BRUNELLO 375ml</v>
          </cell>
          <cell r="C12647" t="str">
            <v>Y</v>
          </cell>
          <cell r="D12647" t="str">
            <v>YS</v>
          </cell>
          <cell r="E12647" t="str">
            <v>YSE</v>
          </cell>
          <cell r="F12647">
            <v>375</v>
          </cell>
          <cell r="G12647">
            <v>909185</v>
          </cell>
          <cell r="H12647">
            <v>39.880000000000003</v>
          </cell>
          <cell r="I12647" t="str">
            <v>S</v>
          </cell>
          <cell r="J12647"/>
        </row>
        <row r="12648">
          <cell r="A12648">
            <v>914402</v>
          </cell>
          <cell r="B12648" t="str">
            <v>IL POGGIONE BRUNELLO RISERVA'12 750ml</v>
          </cell>
          <cell r="C12648" t="str">
            <v>P</v>
          </cell>
          <cell r="D12648" t="str">
            <v>PR</v>
          </cell>
          <cell r="E12648" t="str">
            <v>PRI</v>
          </cell>
          <cell r="F12648">
            <v>750</v>
          </cell>
          <cell r="G12648">
            <v>914402</v>
          </cell>
          <cell r="H12648">
            <v>132.99</v>
          </cell>
          <cell r="I12648" t="str">
            <v>L</v>
          </cell>
          <cell r="J12648"/>
        </row>
        <row r="12649">
          <cell r="A12649">
            <v>915518</v>
          </cell>
          <cell r="B12649" t="str">
            <v>IL POGGIONE BRUNELLO'15/17 750ml</v>
          </cell>
          <cell r="C12649" t="str">
            <v>P</v>
          </cell>
          <cell r="D12649" t="str">
            <v>PR</v>
          </cell>
          <cell r="E12649" t="str">
            <v>PRI</v>
          </cell>
          <cell r="F12649">
            <v>750</v>
          </cell>
          <cell r="G12649">
            <v>915518</v>
          </cell>
          <cell r="H12649">
            <v>100.99</v>
          </cell>
          <cell r="I12649" t="str">
            <v>L</v>
          </cell>
          <cell r="J12649"/>
        </row>
        <row r="12650">
          <cell r="A12650">
            <v>948128</v>
          </cell>
          <cell r="B12650" t="str">
            <v>IL POGGIONE ROSSO DIMONTACINO 2019 750ml</v>
          </cell>
          <cell r="C12650" t="str">
            <v>Y</v>
          </cell>
          <cell r="D12650" t="str">
            <v>YS</v>
          </cell>
          <cell r="E12650" t="str">
            <v>YSE</v>
          </cell>
          <cell r="F12650">
            <v>750</v>
          </cell>
          <cell r="G12650">
            <v>948128</v>
          </cell>
          <cell r="H12650">
            <v>30.16</v>
          </cell>
          <cell r="I12650" t="str">
            <v>S</v>
          </cell>
          <cell r="J12650"/>
        </row>
        <row r="12651">
          <cell r="A12651">
            <v>951128</v>
          </cell>
          <cell r="B12651" t="str">
            <v>IL POGGIONE VIN SANTO 500 ml</v>
          </cell>
          <cell r="C12651" t="str">
            <v>Y</v>
          </cell>
          <cell r="D12651" t="str">
            <v>YS</v>
          </cell>
          <cell r="E12651" t="str">
            <v>YSE</v>
          </cell>
          <cell r="F12651">
            <v>500</v>
          </cell>
          <cell r="G12651">
            <v>951128</v>
          </cell>
          <cell r="H12651">
            <v>41.29</v>
          </cell>
          <cell r="I12651" t="str">
            <v>S</v>
          </cell>
          <cell r="J12651"/>
        </row>
        <row r="12652">
          <cell r="A12652">
            <v>89503</v>
          </cell>
          <cell r="B12652" t="str">
            <v>ILEGAL MEZCAL ANEJO 750ml</v>
          </cell>
          <cell r="C12652" t="str">
            <v>Y</v>
          </cell>
          <cell r="D12652" t="str">
            <v>YS</v>
          </cell>
          <cell r="E12652" t="str">
            <v>YSA</v>
          </cell>
          <cell r="F12652">
            <v>750</v>
          </cell>
          <cell r="G12652">
            <v>89503</v>
          </cell>
          <cell r="H12652">
            <v>99.91</v>
          </cell>
          <cell r="I12652" t="str">
            <v>S</v>
          </cell>
          <cell r="J12652"/>
        </row>
        <row r="12653">
          <cell r="A12653">
            <v>87860</v>
          </cell>
          <cell r="B12653" t="str">
            <v>ILEGAL MEZCAL JOVEN 750ml</v>
          </cell>
          <cell r="C12653" t="str">
            <v>Y</v>
          </cell>
          <cell r="D12653" t="str">
            <v>YS</v>
          </cell>
          <cell r="E12653" t="str">
            <v>YSA</v>
          </cell>
          <cell r="F12653">
            <v>750</v>
          </cell>
          <cell r="G12653">
            <v>87860</v>
          </cell>
          <cell r="H12653">
            <v>40.130000000000003</v>
          </cell>
          <cell r="I12653" t="str">
            <v>S</v>
          </cell>
          <cell r="J12653"/>
        </row>
        <row r="12654">
          <cell r="A12654">
            <v>101562</v>
          </cell>
          <cell r="B12654" t="str">
            <v>ILEGAL MEZCAL JOVEN VAP 750ml</v>
          </cell>
          <cell r="C12654" t="str">
            <v>Y</v>
          </cell>
          <cell r="D12654" t="str">
            <v>YG</v>
          </cell>
          <cell r="E12654" t="str">
            <v>YGA</v>
          </cell>
          <cell r="F12654">
            <v>750</v>
          </cell>
          <cell r="G12654">
            <v>101562</v>
          </cell>
          <cell r="H12654">
            <v>25.69</v>
          </cell>
          <cell r="I12654" t="str">
            <v>D</v>
          </cell>
          <cell r="J12654"/>
        </row>
        <row r="12655">
          <cell r="A12655">
            <v>89504</v>
          </cell>
          <cell r="B12655" t="str">
            <v>ILEGAL MEZCAL REPOSADO 750ml</v>
          </cell>
          <cell r="C12655" t="str">
            <v>Y</v>
          </cell>
          <cell r="D12655" t="str">
            <v>YS</v>
          </cell>
          <cell r="E12655" t="str">
            <v>YSA</v>
          </cell>
          <cell r="F12655">
            <v>750</v>
          </cell>
          <cell r="G12655">
            <v>89504</v>
          </cell>
          <cell r="H12655">
            <v>49.91</v>
          </cell>
          <cell r="I12655" t="str">
            <v>S</v>
          </cell>
          <cell r="J12655"/>
        </row>
        <row r="12656">
          <cell r="A12656">
            <v>953177</v>
          </cell>
          <cell r="B12656" t="str">
            <v>ILLAHE GRUNER VETLINER 750ml</v>
          </cell>
          <cell r="C12656" t="str">
            <v>Y</v>
          </cell>
          <cell r="D12656" t="str">
            <v>YS</v>
          </cell>
          <cell r="E12656" t="str">
            <v>YSE</v>
          </cell>
          <cell r="F12656">
            <v>750</v>
          </cell>
          <cell r="G12656">
            <v>953177</v>
          </cell>
          <cell r="H12656">
            <v>21.27</v>
          </cell>
          <cell r="I12656" t="str">
            <v>S</v>
          </cell>
          <cell r="J12656"/>
        </row>
        <row r="12657">
          <cell r="A12657">
            <v>953618</v>
          </cell>
          <cell r="B12657" t="str">
            <v>ILLAHE PINOT GRIS 750ml</v>
          </cell>
          <cell r="C12657" t="str">
            <v>Y</v>
          </cell>
          <cell r="D12657" t="str">
            <v>YS</v>
          </cell>
          <cell r="E12657" t="str">
            <v>YSE</v>
          </cell>
          <cell r="F12657">
            <v>750</v>
          </cell>
          <cell r="G12657">
            <v>953618</v>
          </cell>
          <cell r="H12657">
            <v>20.12</v>
          </cell>
          <cell r="I12657" t="str">
            <v>U</v>
          </cell>
          <cell r="J12657"/>
        </row>
        <row r="12658">
          <cell r="A12658">
            <v>920850</v>
          </cell>
          <cell r="B12658" t="str">
            <v>ILLAHE PINOT NOIR BON SAUVAGE 750ml</v>
          </cell>
          <cell r="C12658" t="str">
            <v>Y</v>
          </cell>
          <cell r="D12658" t="str">
            <v>YS</v>
          </cell>
          <cell r="E12658" t="str">
            <v>YSE</v>
          </cell>
          <cell r="F12658">
            <v>750</v>
          </cell>
          <cell r="G12658">
            <v>920850</v>
          </cell>
          <cell r="H12658">
            <v>39.65</v>
          </cell>
          <cell r="I12658" t="str">
            <v>S</v>
          </cell>
          <cell r="J12658"/>
        </row>
        <row r="12659">
          <cell r="A12659">
            <v>953329</v>
          </cell>
          <cell r="B12659" t="str">
            <v>ILLAHE WILLAMETTE VALLEY PINOT NOI 750ml</v>
          </cell>
          <cell r="C12659" t="str">
            <v>P</v>
          </cell>
          <cell r="D12659" t="str">
            <v>PL</v>
          </cell>
          <cell r="E12659" t="str">
            <v>PLR</v>
          </cell>
          <cell r="F12659">
            <v>750</v>
          </cell>
          <cell r="G12659">
            <v>953329</v>
          </cell>
          <cell r="H12659">
            <v>29.52</v>
          </cell>
          <cell r="I12659" t="str">
            <v>L</v>
          </cell>
          <cell r="J12659"/>
        </row>
        <row r="12660">
          <cell r="A12660">
            <v>918168</v>
          </cell>
          <cell r="B12660" t="str">
            <v>ILLUMINATION SAUV BLANC'16 750ml</v>
          </cell>
          <cell r="C12660" t="str">
            <v>K</v>
          </cell>
          <cell r="D12660" t="str">
            <v>KK</v>
          </cell>
          <cell r="E12660" t="str">
            <v>KKD</v>
          </cell>
          <cell r="F12660">
            <v>750</v>
          </cell>
          <cell r="G12660">
            <v>918168</v>
          </cell>
          <cell r="H12660">
            <v>46.37</v>
          </cell>
          <cell r="I12660" t="str">
            <v>S</v>
          </cell>
          <cell r="J12660"/>
        </row>
        <row r="12661">
          <cell r="A12661">
            <v>923585</v>
          </cell>
          <cell r="B12661" t="str">
            <v>ILLYRIA PLAVIC MALI 750ml</v>
          </cell>
          <cell r="C12661" t="str">
            <v>P</v>
          </cell>
          <cell r="D12661" t="str">
            <v>PR</v>
          </cell>
          <cell r="E12661" t="str">
            <v>PRL</v>
          </cell>
          <cell r="F12661">
            <v>750</v>
          </cell>
          <cell r="G12661">
            <v>923585</v>
          </cell>
          <cell r="H12661">
            <v>22.99</v>
          </cell>
          <cell r="I12661" t="str">
            <v>L</v>
          </cell>
          <cell r="J12661"/>
        </row>
        <row r="12662">
          <cell r="A12662">
            <v>921746</v>
          </cell>
          <cell r="B12662" t="str">
            <v>ILLYRIA STONE CUVEE WHITE 750ml</v>
          </cell>
          <cell r="C12662" t="str">
            <v>K</v>
          </cell>
          <cell r="D12662" t="str">
            <v>KR</v>
          </cell>
          <cell r="E12662" t="str">
            <v>KRY</v>
          </cell>
          <cell r="F12662">
            <v>750</v>
          </cell>
          <cell r="G12662">
            <v>921746</v>
          </cell>
          <cell r="H12662">
            <v>20.99</v>
          </cell>
          <cell r="I12662" t="str">
            <v>L</v>
          </cell>
          <cell r="J12662"/>
        </row>
        <row r="12663">
          <cell r="A12663">
            <v>921744</v>
          </cell>
          <cell r="B12663" t="str">
            <v>ILLYRIA TRNJAK RED 750ml</v>
          </cell>
          <cell r="C12663" t="str">
            <v>P</v>
          </cell>
          <cell r="D12663" t="str">
            <v>PR</v>
          </cell>
          <cell r="E12663" t="str">
            <v>PRZ</v>
          </cell>
          <cell r="F12663">
            <v>750</v>
          </cell>
          <cell r="G12663">
            <v>921744</v>
          </cell>
          <cell r="H12663">
            <v>31.5</v>
          </cell>
          <cell r="I12663" t="str">
            <v>L</v>
          </cell>
          <cell r="J12663"/>
        </row>
        <row r="12664">
          <cell r="A12664">
            <v>921745</v>
          </cell>
          <cell r="B12664" t="str">
            <v>ILLYRIA VRANAC DRY RED 750ml</v>
          </cell>
          <cell r="C12664" t="str">
            <v>P</v>
          </cell>
          <cell r="D12664" t="str">
            <v>PR</v>
          </cell>
          <cell r="E12664" t="str">
            <v>PRZ</v>
          </cell>
          <cell r="F12664">
            <v>750</v>
          </cell>
          <cell r="G12664">
            <v>921745</v>
          </cell>
          <cell r="H12664">
            <v>20.99</v>
          </cell>
          <cell r="I12664" t="str">
            <v>L</v>
          </cell>
          <cell r="J12664"/>
        </row>
        <row r="12665">
          <cell r="A12665">
            <v>902068</v>
          </cell>
          <cell r="B12665" t="str">
            <v>ILPUM JINRO 19 YEARS 375ml</v>
          </cell>
          <cell r="C12665" t="str">
            <v>Y</v>
          </cell>
          <cell r="D12665" t="str">
            <v>YS</v>
          </cell>
          <cell r="E12665" t="str">
            <v>YSE</v>
          </cell>
          <cell r="F12665">
            <v>375</v>
          </cell>
          <cell r="G12665">
            <v>902068</v>
          </cell>
          <cell r="H12665">
            <v>18.52</v>
          </cell>
          <cell r="I12665" t="str">
            <v>S</v>
          </cell>
          <cell r="J12665"/>
        </row>
        <row r="12666">
          <cell r="A12666">
            <v>902067</v>
          </cell>
          <cell r="B12666" t="str">
            <v>ILPUM JINRO 1924 375 ml</v>
          </cell>
          <cell r="C12666" t="str">
            <v>Y</v>
          </cell>
          <cell r="D12666" t="str">
            <v>YS</v>
          </cell>
          <cell r="E12666" t="str">
            <v>YSE</v>
          </cell>
          <cell r="F12666">
            <v>375</v>
          </cell>
          <cell r="G12666">
            <v>902067</v>
          </cell>
          <cell r="H12666">
            <v>16.29</v>
          </cell>
          <cell r="I12666" t="str">
            <v>S</v>
          </cell>
          <cell r="J12666"/>
        </row>
        <row r="12667">
          <cell r="A12667">
            <v>475046</v>
          </cell>
          <cell r="B12667" t="str">
            <v>IMAGERY CABERNET SAUVIGNON 750ml</v>
          </cell>
          <cell r="C12667" t="str">
            <v>Y</v>
          </cell>
          <cell r="D12667" t="str">
            <v>YS</v>
          </cell>
          <cell r="E12667" t="str">
            <v>YSE</v>
          </cell>
          <cell r="F12667">
            <v>750</v>
          </cell>
          <cell r="G12667">
            <v>475046</v>
          </cell>
          <cell r="H12667">
            <v>13.99</v>
          </cell>
          <cell r="I12667" t="str">
            <v>S</v>
          </cell>
          <cell r="J12667"/>
        </row>
        <row r="12668">
          <cell r="A12668">
            <v>954372</v>
          </cell>
          <cell r="B12668" t="str">
            <v>IMAGERY CHARDONNAY 750ml</v>
          </cell>
          <cell r="C12668" t="str">
            <v>Y</v>
          </cell>
          <cell r="D12668" t="str">
            <v>YS</v>
          </cell>
          <cell r="E12668" t="str">
            <v>YSE</v>
          </cell>
          <cell r="F12668">
            <v>750</v>
          </cell>
          <cell r="G12668">
            <v>954372</v>
          </cell>
          <cell r="H12668">
            <v>15.06</v>
          </cell>
          <cell r="I12668" t="str">
            <v>S</v>
          </cell>
          <cell r="J12668"/>
        </row>
        <row r="12669">
          <cell r="A12669">
            <v>921900</v>
          </cell>
          <cell r="B12669" t="str">
            <v>IMAGERY PINOT NOIR 375ml</v>
          </cell>
          <cell r="C12669" t="str">
            <v>Y</v>
          </cell>
          <cell r="D12669" t="str">
            <v>YS</v>
          </cell>
          <cell r="E12669" t="str">
            <v>YSE</v>
          </cell>
          <cell r="F12669">
            <v>375</v>
          </cell>
          <cell r="G12669">
            <v>921900</v>
          </cell>
          <cell r="H12669">
            <v>7.99</v>
          </cell>
          <cell r="I12669" t="str">
            <v>U</v>
          </cell>
          <cell r="J12669"/>
        </row>
        <row r="12670">
          <cell r="A12670">
            <v>475048</v>
          </cell>
          <cell r="B12670" t="str">
            <v>IMAGERY PINOT NOIR 750ml</v>
          </cell>
          <cell r="C12670" t="str">
            <v>P</v>
          </cell>
          <cell r="D12670" t="str">
            <v>PL</v>
          </cell>
          <cell r="E12670" t="str">
            <v>PLR</v>
          </cell>
          <cell r="F12670">
            <v>750</v>
          </cell>
          <cell r="G12670">
            <v>475048</v>
          </cell>
          <cell r="H12670">
            <v>16.989999999999998</v>
          </cell>
          <cell r="I12670">
            <v>1</v>
          </cell>
          <cell r="J12670"/>
        </row>
        <row r="12671">
          <cell r="A12671">
            <v>575722</v>
          </cell>
          <cell r="B12671" t="str">
            <v>IMAGERY SAUVIGNON BLANC 750ml</v>
          </cell>
          <cell r="C12671" t="str">
            <v>K</v>
          </cell>
          <cell r="D12671" t="str">
            <v>KK</v>
          </cell>
          <cell r="E12671" t="str">
            <v>KKD</v>
          </cell>
          <cell r="F12671">
            <v>750</v>
          </cell>
          <cell r="G12671">
            <v>575722</v>
          </cell>
          <cell r="H12671">
            <v>15.99</v>
          </cell>
          <cell r="I12671">
            <v>1</v>
          </cell>
          <cell r="J12671"/>
        </row>
        <row r="12672">
          <cell r="A12672">
            <v>906806</v>
          </cell>
          <cell r="B12672" t="str">
            <v>IMMORTAL EST SLOPE CABERNET 2017 750ml</v>
          </cell>
          <cell r="C12672" t="str">
            <v>Y</v>
          </cell>
          <cell r="D12672" t="str">
            <v>YS</v>
          </cell>
          <cell r="E12672" t="str">
            <v>YSE</v>
          </cell>
          <cell r="F12672">
            <v>750</v>
          </cell>
          <cell r="G12672">
            <v>906806</v>
          </cell>
          <cell r="H12672">
            <v>91.66</v>
          </cell>
          <cell r="I12672" t="str">
            <v>S</v>
          </cell>
          <cell r="J12672"/>
        </row>
        <row r="12673">
          <cell r="A12673">
            <v>904517</v>
          </cell>
          <cell r="B12673" t="str">
            <v>IMPERIAL PALE ALE 650ml</v>
          </cell>
          <cell r="C12673" t="str">
            <v>Y</v>
          </cell>
          <cell r="D12673" t="str">
            <v>YS</v>
          </cell>
          <cell r="E12673" t="str">
            <v>YST</v>
          </cell>
          <cell r="F12673">
            <v>650</v>
          </cell>
          <cell r="G12673">
            <v>904517</v>
          </cell>
          <cell r="H12673">
            <v>18.809999999999999</v>
          </cell>
          <cell r="I12673" t="str">
            <v>S</v>
          </cell>
          <cell r="J12673"/>
        </row>
        <row r="12674">
          <cell r="A12674">
            <v>922858</v>
          </cell>
          <cell r="B12674" t="str">
            <v>IMPERIAL PUMPKIN SMASH STOUT 355ml</v>
          </cell>
          <cell r="C12674" t="str">
            <v>T</v>
          </cell>
          <cell r="D12674" t="str">
            <v>TN</v>
          </cell>
          <cell r="E12674" t="str">
            <v>TNU</v>
          </cell>
          <cell r="F12674">
            <v>355</v>
          </cell>
          <cell r="G12674">
            <v>922858</v>
          </cell>
          <cell r="H12674">
            <v>3.99</v>
          </cell>
          <cell r="I12674" t="str">
            <v>D</v>
          </cell>
          <cell r="J12674"/>
        </row>
        <row r="12675">
          <cell r="A12675">
            <v>913731</v>
          </cell>
          <cell r="B12675" t="str">
            <v>IN SANTENAY BL DESSUS '13 750ml</v>
          </cell>
          <cell r="C12675" t="str">
            <v>K</v>
          </cell>
          <cell r="D12675" t="str">
            <v>KR</v>
          </cell>
          <cell r="E12675" t="str">
            <v>KRA</v>
          </cell>
          <cell r="F12675">
            <v>750</v>
          </cell>
          <cell r="G12675">
            <v>913731</v>
          </cell>
          <cell r="H12675">
            <v>14.89</v>
          </cell>
          <cell r="I12675" t="str">
            <v>X</v>
          </cell>
          <cell r="J12675"/>
        </row>
        <row r="12676">
          <cell r="A12676">
            <v>923648</v>
          </cell>
          <cell r="B12676" t="str">
            <v>INAMA BRADISISMO 750ml</v>
          </cell>
          <cell r="C12676" t="str">
            <v>Y</v>
          </cell>
          <cell r="D12676" t="str">
            <v>YS</v>
          </cell>
          <cell r="E12676" t="str">
            <v>YSE</v>
          </cell>
          <cell r="F12676">
            <v>750</v>
          </cell>
          <cell r="G12676">
            <v>923648</v>
          </cell>
          <cell r="H12676">
            <v>42.47</v>
          </cell>
          <cell r="I12676" t="str">
            <v>S</v>
          </cell>
          <cell r="J12676"/>
        </row>
        <row r="12677">
          <cell r="A12677">
            <v>915875</v>
          </cell>
          <cell r="B12677" t="str">
            <v>INAMA CARMENERE PIU'18/19 750ml</v>
          </cell>
          <cell r="C12677" t="str">
            <v>P</v>
          </cell>
          <cell r="D12677" t="str">
            <v>PR</v>
          </cell>
          <cell r="E12677" t="str">
            <v>PRK</v>
          </cell>
          <cell r="F12677">
            <v>750</v>
          </cell>
          <cell r="G12677">
            <v>915875</v>
          </cell>
          <cell r="H12677">
            <v>21.99</v>
          </cell>
          <cell r="I12677" t="str">
            <v>L</v>
          </cell>
          <cell r="J12677"/>
        </row>
        <row r="12678">
          <cell r="A12678">
            <v>921413</v>
          </cell>
          <cell r="B12678" t="str">
            <v>INAMA SOAVE CARBONARE 750ml</v>
          </cell>
          <cell r="C12678" t="str">
            <v>Y</v>
          </cell>
          <cell r="D12678" t="str">
            <v>YS</v>
          </cell>
          <cell r="E12678" t="str">
            <v>YSE</v>
          </cell>
          <cell r="F12678">
            <v>750</v>
          </cell>
          <cell r="G12678">
            <v>921413</v>
          </cell>
          <cell r="H12678">
            <v>28.99</v>
          </cell>
          <cell r="I12678" t="str">
            <v>S</v>
          </cell>
          <cell r="J12678"/>
        </row>
        <row r="12679">
          <cell r="A12679">
            <v>914373</v>
          </cell>
          <cell r="B12679" t="str">
            <v>INAMA SOAVE CLASSICO'20/21 750ml</v>
          </cell>
          <cell r="C12679" t="str">
            <v>K</v>
          </cell>
          <cell r="D12679" t="str">
            <v>KR</v>
          </cell>
          <cell r="E12679" t="str">
            <v>KRL</v>
          </cell>
          <cell r="F12679">
            <v>750</v>
          </cell>
          <cell r="G12679">
            <v>914373</v>
          </cell>
          <cell r="H12679">
            <v>17.989999999999998</v>
          </cell>
          <cell r="I12679" t="str">
            <v>L</v>
          </cell>
          <cell r="J12679"/>
        </row>
        <row r="12680">
          <cell r="A12680">
            <v>920084</v>
          </cell>
          <cell r="B12680" t="str">
            <v>INCEPTION SANTA BARBARA P.N. 0 750ml</v>
          </cell>
          <cell r="C12680" t="str">
            <v>Y</v>
          </cell>
          <cell r="D12680" t="str">
            <v>YS</v>
          </cell>
          <cell r="E12680" t="str">
            <v>YSE</v>
          </cell>
          <cell r="F12680">
            <v>750</v>
          </cell>
          <cell r="G12680">
            <v>920084</v>
          </cell>
          <cell r="H12680">
            <v>26.92</v>
          </cell>
          <cell r="I12680" t="str">
            <v>S</v>
          </cell>
          <cell r="J12680"/>
        </row>
        <row r="12681">
          <cell r="A12681">
            <v>954823</v>
          </cell>
          <cell r="B12681" t="str">
            <v>INCHGOWER 2008 750ml</v>
          </cell>
          <cell r="C12681" t="str">
            <v>Y</v>
          </cell>
          <cell r="D12681" t="str">
            <v>YG</v>
          </cell>
          <cell r="E12681" t="str">
            <v>YGA</v>
          </cell>
          <cell r="F12681">
            <v>750</v>
          </cell>
          <cell r="G12681">
            <v>954823</v>
          </cell>
          <cell r="H12681">
            <v>78.099999999999994</v>
          </cell>
          <cell r="I12681" t="str">
            <v>S</v>
          </cell>
          <cell r="J12681"/>
        </row>
        <row r="12682">
          <cell r="A12682">
            <v>5749</v>
          </cell>
          <cell r="B12682" t="str">
            <v>INCHGOWER 27YEAR 750ml</v>
          </cell>
          <cell r="C12682" t="str">
            <v>L</v>
          </cell>
          <cell r="D12682" t="str">
            <v>LA</v>
          </cell>
          <cell r="E12682" t="str">
            <v>LAS</v>
          </cell>
          <cell r="F12682">
            <v>750</v>
          </cell>
          <cell r="G12682">
            <v>5749</v>
          </cell>
          <cell r="H12682">
            <v>279.99</v>
          </cell>
          <cell r="I12682" t="str">
            <v>A</v>
          </cell>
          <cell r="J12682"/>
        </row>
        <row r="12683">
          <cell r="A12683">
            <v>921611</v>
          </cell>
          <cell r="B12683" t="str">
            <v>INCLINE CIDER BLOOD ORANGE KEG 20000ml</v>
          </cell>
          <cell r="C12683" t="str">
            <v>Y</v>
          </cell>
          <cell r="D12683" t="str">
            <v>YS</v>
          </cell>
          <cell r="E12683" t="str">
            <v>YSE</v>
          </cell>
          <cell r="F12683">
            <v>20000</v>
          </cell>
          <cell r="G12683">
            <v>921611</v>
          </cell>
          <cell r="H12683">
            <v>141.21</v>
          </cell>
          <cell r="I12683" t="str">
            <v>S</v>
          </cell>
          <cell r="J12683"/>
        </row>
        <row r="12684">
          <cell r="A12684">
            <v>952229</v>
          </cell>
          <cell r="B12684" t="str">
            <v>INCLINE CIDER EXPLORER HOPPED 355 ml</v>
          </cell>
          <cell r="C12684" t="str">
            <v>Y</v>
          </cell>
          <cell r="D12684" t="str">
            <v>YS</v>
          </cell>
          <cell r="E12684" t="str">
            <v>YSE</v>
          </cell>
          <cell r="F12684">
            <v>355</v>
          </cell>
          <cell r="G12684">
            <v>952229</v>
          </cell>
          <cell r="H12684">
            <v>2.42</v>
          </cell>
          <cell r="I12684" t="str">
            <v>U</v>
          </cell>
          <cell r="J12684"/>
        </row>
        <row r="12685">
          <cell r="A12685">
            <v>951890</v>
          </cell>
          <cell r="B12685" t="str">
            <v>INCLINE CIDER EXPLORER HOPPED K 20000 ml</v>
          </cell>
          <cell r="C12685" t="str">
            <v>Y</v>
          </cell>
          <cell r="D12685" t="str">
            <v>YS</v>
          </cell>
          <cell r="E12685" t="str">
            <v>YSE</v>
          </cell>
          <cell r="F12685">
            <v>20000</v>
          </cell>
          <cell r="G12685">
            <v>951890</v>
          </cell>
          <cell r="H12685">
            <v>121.42</v>
          </cell>
          <cell r="I12685" t="str">
            <v>U</v>
          </cell>
          <cell r="J12685"/>
        </row>
        <row r="12686">
          <cell r="A12686">
            <v>954628</v>
          </cell>
          <cell r="B12686" t="str">
            <v>INCLINE CIDER IMPERIAL RHUBARB 500 ml</v>
          </cell>
          <cell r="C12686" t="str">
            <v>Y</v>
          </cell>
          <cell r="D12686" t="str">
            <v>YS</v>
          </cell>
          <cell r="E12686" t="str">
            <v>YSE</v>
          </cell>
          <cell r="F12686">
            <v>500</v>
          </cell>
          <cell r="G12686">
            <v>954628</v>
          </cell>
          <cell r="H12686">
            <v>7.14</v>
          </cell>
          <cell r="I12686" t="str">
            <v>U</v>
          </cell>
          <cell r="J12686"/>
        </row>
        <row r="12687">
          <cell r="A12687">
            <v>954657</v>
          </cell>
          <cell r="B12687" t="str">
            <v>INCLINE CIDER IMPERIAL RHUBARB 20000 ml</v>
          </cell>
          <cell r="C12687" t="str">
            <v>Y</v>
          </cell>
          <cell r="D12687" t="str">
            <v>YS</v>
          </cell>
          <cell r="E12687" t="str">
            <v>YSE</v>
          </cell>
          <cell r="F12687">
            <v>20000</v>
          </cell>
          <cell r="G12687">
            <v>954657</v>
          </cell>
          <cell r="H12687">
            <v>127.21</v>
          </cell>
          <cell r="I12687" t="str">
            <v>U</v>
          </cell>
          <cell r="J12687"/>
        </row>
        <row r="12688">
          <cell r="A12688">
            <v>952138</v>
          </cell>
          <cell r="B12688" t="str">
            <v>INCLINE CIDER LEGEND LEMONGRASS 355 ml</v>
          </cell>
          <cell r="C12688" t="str">
            <v>G</v>
          </cell>
          <cell r="D12688" t="str">
            <v>GL</v>
          </cell>
          <cell r="E12688" t="str">
            <v>GLM</v>
          </cell>
          <cell r="F12688">
            <v>355</v>
          </cell>
          <cell r="G12688">
            <v>952138</v>
          </cell>
          <cell r="H12688">
            <v>2.4500000000000002</v>
          </cell>
          <cell r="I12688">
            <v>1</v>
          </cell>
          <cell r="J12688"/>
        </row>
        <row r="12689">
          <cell r="A12689">
            <v>953327</v>
          </cell>
          <cell r="B12689" t="str">
            <v>INCLINE CIDER LEMONGRASS KEG 19000 ml</v>
          </cell>
          <cell r="C12689" t="str">
            <v>Y</v>
          </cell>
          <cell r="D12689" t="str">
            <v>YS</v>
          </cell>
          <cell r="E12689" t="str">
            <v>YSE</v>
          </cell>
          <cell r="F12689">
            <v>19000</v>
          </cell>
          <cell r="G12689">
            <v>953327</v>
          </cell>
          <cell r="H12689">
            <v>120.57</v>
          </cell>
          <cell r="I12689" t="str">
            <v>U</v>
          </cell>
          <cell r="J12689"/>
        </row>
        <row r="12690">
          <cell r="A12690">
            <v>951558</v>
          </cell>
          <cell r="B12690" t="str">
            <v>INCLINE CIDER MARIONBERRY 355 ml</v>
          </cell>
          <cell r="C12690" t="str">
            <v>G</v>
          </cell>
          <cell r="D12690" t="str">
            <v>GL</v>
          </cell>
          <cell r="E12690" t="str">
            <v>GLM</v>
          </cell>
          <cell r="F12690">
            <v>355</v>
          </cell>
          <cell r="G12690">
            <v>951558</v>
          </cell>
          <cell r="H12690">
            <v>2.4500000000000002</v>
          </cell>
          <cell r="I12690">
            <v>1</v>
          </cell>
          <cell r="J12690"/>
        </row>
        <row r="12691">
          <cell r="A12691">
            <v>951891</v>
          </cell>
          <cell r="B12691" t="str">
            <v>INCLINE CIDER MARIONBERRY KEG 20000 ml</v>
          </cell>
          <cell r="C12691" t="str">
            <v>Y</v>
          </cell>
          <cell r="D12691" t="str">
            <v>YS</v>
          </cell>
          <cell r="E12691" t="str">
            <v>YSE</v>
          </cell>
          <cell r="F12691">
            <v>20000</v>
          </cell>
          <cell r="G12691">
            <v>951891</v>
          </cell>
          <cell r="H12691">
            <v>140.22</v>
          </cell>
          <cell r="I12691" t="str">
            <v>S</v>
          </cell>
          <cell r="J12691"/>
        </row>
        <row r="12692">
          <cell r="A12692">
            <v>910059</v>
          </cell>
          <cell r="B12692" t="str">
            <v>INCLINE CIDER PRICKLY PEAR KEG 20000ml</v>
          </cell>
          <cell r="C12692" t="str">
            <v>Y</v>
          </cell>
          <cell r="D12692" t="str">
            <v>YS</v>
          </cell>
          <cell r="E12692" t="str">
            <v>YSE</v>
          </cell>
          <cell r="F12692">
            <v>20000</v>
          </cell>
          <cell r="G12692">
            <v>910059</v>
          </cell>
          <cell r="H12692">
            <v>140.22</v>
          </cell>
          <cell r="I12692" t="str">
            <v>S</v>
          </cell>
          <cell r="J12692"/>
        </row>
        <row r="12693">
          <cell r="A12693">
            <v>952485</v>
          </cell>
          <cell r="B12693" t="str">
            <v>INCLINE CIDER SEASONAL 355 ml</v>
          </cell>
          <cell r="C12693" t="str">
            <v>G</v>
          </cell>
          <cell r="D12693" t="str">
            <v>GL</v>
          </cell>
          <cell r="E12693" t="str">
            <v>GLM</v>
          </cell>
          <cell r="F12693">
            <v>355</v>
          </cell>
          <cell r="G12693">
            <v>952485</v>
          </cell>
          <cell r="H12693">
            <v>1.53</v>
          </cell>
          <cell r="I12693" t="str">
            <v>T</v>
          </cell>
          <cell r="J12693"/>
        </row>
        <row r="12694">
          <cell r="A12694">
            <v>953815</v>
          </cell>
          <cell r="B12694" t="str">
            <v>INCLINE CIDER SEASONAL 20000 ml</v>
          </cell>
          <cell r="C12694" t="str">
            <v>Y</v>
          </cell>
          <cell r="D12694" t="str">
            <v>YS</v>
          </cell>
          <cell r="E12694" t="str">
            <v>YST</v>
          </cell>
          <cell r="F12694">
            <v>20000</v>
          </cell>
          <cell r="G12694">
            <v>953815</v>
          </cell>
          <cell r="H12694">
            <v>108.63</v>
          </cell>
          <cell r="I12694" t="str">
            <v>U</v>
          </cell>
          <cell r="J12694"/>
        </row>
        <row r="12695">
          <cell r="A12695">
            <v>955578</v>
          </cell>
          <cell r="B12695" t="str">
            <v>INCLINE CIDER WHITE PEACH 550 ml</v>
          </cell>
          <cell r="C12695" t="str">
            <v>G</v>
          </cell>
          <cell r="D12695" t="str">
            <v>GL</v>
          </cell>
          <cell r="E12695" t="str">
            <v>GLM</v>
          </cell>
          <cell r="F12695">
            <v>550</v>
          </cell>
          <cell r="G12695">
            <v>955578</v>
          </cell>
          <cell r="H12695">
            <v>4.99</v>
          </cell>
          <cell r="I12695">
            <v>1</v>
          </cell>
          <cell r="J12695"/>
        </row>
        <row r="12696">
          <cell r="A12696">
            <v>952459</v>
          </cell>
          <cell r="B12696" t="str">
            <v>INCLINE CIDER WHITE PEACH KEG 20000 ml</v>
          </cell>
          <cell r="C12696" t="str">
            <v>Y</v>
          </cell>
          <cell r="D12696" t="str">
            <v>YS</v>
          </cell>
          <cell r="E12696" t="str">
            <v>YSE</v>
          </cell>
          <cell r="F12696">
            <v>20000</v>
          </cell>
          <cell r="G12696">
            <v>952459</v>
          </cell>
          <cell r="H12696">
            <v>141.21</v>
          </cell>
          <cell r="I12696" t="str">
            <v>S</v>
          </cell>
          <cell r="J12696"/>
        </row>
        <row r="12697">
          <cell r="A12697">
            <v>952402</v>
          </cell>
          <cell r="B12697" t="str">
            <v>INCLINE SCOUT MARIONBERRY 59000 ml</v>
          </cell>
          <cell r="C12697" t="str">
            <v>Y</v>
          </cell>
          <cell r="D12697" t="str">
            <v>YS</v>
          </cell>
          <cell r="E12697" t="str">
            <v>YSE</v>
          </cell>
          <cell r="F12697">
            <v>59000</v>
          </cell>
          <cell r="G12697">
            <v>952402</v>
          </cell>
          <cell r="H12697">
            <v>251.27</v>
          </cell>
          <cell r="I12697" t="str">
            <v>U</v>
          </cell>
          <cell r="J12697"/>
        </row>
        <row r="12698">
          <cell r="A12698">
            <v>952401</v>
          </cell>
          <cell r="B12698" t="str">
            <v>INCLINE THE EXPLORER HOPPED CID 59000 ml</v>
          </cell>
          <cell r="C12698" t="str">
            <v>Y</v>
          </cell>
          <cell r="D12698" t="str">
            <v>YS</v>
          </cell>
          <cell r="E12698" t="str">
            <v>YSE</v>
          </cell>
          <cell r="F12698">
            <v>59000</v>
          </cell>
          <cell r="G12698">
            <v>952401</v>
          </cell>
          <cell r="H12698">
            <v>213.67</v>
          </cell>
          <cell r="I12698" t="str">
            <v>U</v>
          </cell>
          <cell r="J12698"/>
        </row>
        <row r="12699">
          <cell r="A12699">
            <v>917585</v>
          </cell>
          <cell r="B12699" t="str">
            <v>INDABA CHARDONNAY SA'16/19 750ml</v>
          </cell>
          <cell r="C12699" t="str">
            <v>K</v>
          </cell>
          <cell r="D12699" t="str">
            <v>KR</v>
          </cell>
          <cell r="E12699" t="str">
            <v>KRQ</v>
          </cell>
          <cell r="F12699">
            <v>750</v>
          </cell>
          <cell r="G12699">
            <v>917585</v>
          </cell>
          <cell r="H12699">
            <v>6.12</v>
          </cell>
          <cell r="I12699" t="str">
            <v>X</v>
          </cell>
          <cell r="J12699"/>
        </row>
        <row r="12700">
          <cell r="A12700">
            <v>917586</v>
          </cell>
          <cell r="B12700" t="str">
            <v>INDABA CHENIN BLANC SA'17/18 750ml</v>
          </cell>
          <cell r="C12700" t="str">
            <v>K</v>
          </cell>
          <cell r="D12700" t="str">
            <v>KR</v>
          </cell>
          <cell r="E12700" t="str">
            <v>KRQ</v>
          </cell>
          <cell r="F12700">
            <v>750</v>
          </cell>
          <cell r="G12700">
            <v>917586</v>
          </cell>
          <cell r="H12700">
            <v>11.33</v>
          </cell>
          <cell r="I12700" t="str">
            <v>L</v>
          </cell>
          <cell r="J12700"/>
        </row>
        <row r="12701">
          <cell r="A12701">
            <v>900935</v>
          </cell>
          <cell r="B12701" t="str">
            <v>INDEED BREWING LSD HONEY ALE 473ml</v>
          </cell>
          <cell r="C12701" t="str">
            <v>Y</v>
          </cell>
          <cell r="D12701" t="str">
            <v>YS</v>
          </cell>
          <cell r="E12701" t="str">
            <v>YST</v>
          </cell>
          <cell r="F12701">
            <v>473</v>
          </cell>
          <cell r="G12701">
            <v>900935</v>
          </cell>
          <cell r="H12701">
            <v>3.87</v>
          </cell>
          <cell r="I12701" t="str">
            <v>S</v>
          </cell>
          <cell r="J12701"/>
        </row>
        <row r="12702">
          <cell r="A12702">
            <v>922157</v>
          </cell>
          <cell r="B12702" t="str">
            <v>INDIGENO BIANCO 750ml</v>
          </cell>
          <cell r="C12702" t="str">
            <v>Y</v>
          </cell>
          <cell r="D12702" t="str">
            <v>YS</v>
          </cell>
          <cell r="E12702" t="str">
            <v>YSE</v>
          </cell>
          <cell r="F12702">
            <v>750</v>
          </cell>
          <cell r="G12702">
            <v>922157</v>
          </cell>
          <cell r="H12702">
            <v>24.14</v>
          </cell>
          <cell r="I12702" t="str">
            <v>S</v>
          </cell>
          <cell r="J12702"/>
        </row>
        <row r="12703">
          <cell r="A12703">
            <v>922500</v>
          </cell>
          <cell r="B12703" t="str">
            <v>INDIGENO BISINT 750ml</v>
          </cell>
          <cell r="C12703" t="str">
            <v>Y</v>
          </cell>
          <cell r="D12703" t="str">
            <v>YS</v>
          </cell>
          <cell r="E12703" t="str">
            <v>YSE</v>
          </cell>
          <cell r="F12703">
            <v>750</v>
          </cell>
          <cell r="G12703">
            <v>922500</v>
          </cell>
          <cell r="H12703">
            <v>25.86</v>
          </cell>
          <cell r="I12703" t="str">
            <v>S</v>
          </cell>
          <cell r="J12703"/>
        </row>
        <row r="12704">
          <cell r="A12704">
            <v>922160</v>
          </cell>
          <cell r="B12704" t="str">
            <v>INDIGENO CALANCHI 750ml</v>
          </cell>
          <cell r="C12704" t="str">
            <v>Y</v>
          </cell>
          <cell r="D12704" t="str">
            <v>YS</v>
          </cell>
          <cell r="E12704" t="str">
            <v>YSE</v>
          </cell>
          <cell r="F12704">
            <v>750</v>
          </cell>
          <cell r="G12704">
            <v>922160</v>
          </cell>
          <cell r="H12704">
            <v>28.06</v>
          </cell>
          <cell r="I12704" t="str">
            <v>S</v>
          </cell>
          <cell r="J12704"/>
        </row>
        <row r="12705">
          <cell r="A12705">
            <v>922158</v>
          </cell>
          <cell r="B12705" t="str">
            <v>INDIGENO COCO 750ml</v>
          </cell>
          <cell r="C12705" t="str">
            <v>Y</v>
          </cell>
          <cell r="D12705" t="str">
            <v>YS</v>
          </cell>
          <cell r="E12705" t="str">
            <v>YSE</v>
          </cell>
          <cell r="F12705">
            <v>750</v>
          </cell>
          <cell r="G12705">
            <v>922158</v>
          </cell>
          <cell r="H12705">
            <v>25.86</v>
          </cell>
          <cell r="I12705" t="str">
            <v>S</v>
          </cell>
          <cell r="J12705"/>
        </row>
        <row r="12706">
          <cell r="A12706">
            <v>922159</v>
          </cell>
          <cell r="B12706" t="str">
            <v>INDIGENO MP3 ROSATO 750ml</v>
          </cell>
          <cell r="C12706" t="str">
            <v>Y</v>
          </cell>
          <cell r="D12706" t="str">
            <v>YS</v>
          </cell>
          <cell r="E12706" t="str">
            <v>YSE</v>
          </cell>
          <cell r="F12706">
            <v>750</v>
          </cell>
          <cell r="G12706">
            <v>922159</v>
          </cell>
          <cell r="H12706">
            <v>25.86</v>
          </cell>
          <cell r="I12706" t="str">
            <v>S</v>
          </cell>
          <cell r="J12706"/>
        </row>
        <row r="12707">
          <cell r="A12707">
            <v>922162</v>
          </cell>
          <cell r="B12707" t="str">
            <v>INDIGENO ORANGE SUB 750ml</v>
          </cell>
          <cell r="C12707" t="str">
            <v>Y</v>
          </cell>
          <cell r="D12707" t="str">
            <v>YS</v>
          </cell>
          <cell r="E12707" t="str">
            <v>YSE</v>
          </cell>
          <cell r="F12707">
            <v>750</v>
          </cell>
          <cell r="G12707">
            <v>922162</v>
          </cell>
          <cell r="H12707">
            <v>27.59</v>
          </cell>
          <cell r="I12707" t="str">
            <v>S</v>
          </cell>
          <cell r="J12707"/>
        </row>
        <row r="12708">
          <cell r="A12708">
            <v>922161</v>
          </cell>
          <cell r="B12708" t="str">
            <v>INDIGENO ROSSO 750ml</v>
          </cell>
          <cell r="C12708" t="str">
            <v>Y</v>
          </cell>
          <cell r="D12708" t="str">
            <v>YS</v>
          </cell>
          <cell r="E12708" t="str">
            <v>YSE</v>
          </cell>
          <cell r="F12708">
            <v>750</v>
          </cell>
          <cell r="G12708">
            <v>922161</v>
          </cell>
          <cell r="H12708">
            <v>24.14</v>
          </cell>
          <cell r="I12708" t="str">
            <v>U</v>
          </cell>
          <cell r="J12708"/>
        </row>
        <row r="12709">
          <cell r="A12709">
            <v>918502</v>
          </cell>
          <cell r="B12709" t="str">
            <v>INDIGENOUS NEBBIOLO D'ALBA'19 750ml</v>
          </cell>
          <cell r="C12709" t="str">
            <v>P</v>
          </cell>
          <cell r="D12709" t="str">
            <v>PR</v>
          </cell>
          <cell r="E12709" t="str">
            <v>PRJ</v>
          </cell>
          <cell r="F12709">
            <v>750</v>
          </cell>
          <cell r="G12709">
            <v>918502</v>
          </cell>
          <cell r="H12709">
            <v>18.989999999999998</v>
          </cell>
          <cell r="I12709" t="str">
            <v>L</v>
          </cell>
          <cell r="J12709"/>
        </row>
        <row r="12710">
          <cell r="A12710">
            <v>728310</v>
          </cell>
          <cell r="B12710" t="str">
            <v>INDIGENOUS PROSECCO BRUT 750ml</v>
          </cell>
          <cell r="C12710" t="str">
            <v>I</v>
          </cell>
          <cell r="D12710" t="str">
            <v>IP</v>
          </cell>
          <cell r="E12710" t="str">
            <v>IPI</v>
          </cell>
          <cell r="F12710">
            <v>750</v>
          </cell>
          <cell r="G12710">
            <v>728310</v>
          </cell>
          <cell r="H12710">
            <v>18.989999999999998</v>
          </cell>
          <cell r="I12710">
            <v>1</v>
          </cell>
          <cell r="J12710"/>
        </row>
        <row r="12711">
          <cell r="A12711">
            <v>918503</v>
          </cell>
          <cell r="B12711" t="str">
            <v>INDIGENOUS VERDICCHIO'14 750ml</v>
          </cell>
          <cell r="C12711" t="str">
            <v>Y</v>
          </cell>
          <cell r="D12711" t="str">
            <v>YS</v>
          </cell>
          <cell r="E12711" t="str">
            <v>YSE</v>
          </cell>
          <cell r="F12711">
            <v>750</v>
          </cell>
          <cell r="G12711">
            <v>918503</v>
          </cell>
          <cell r="H12711">
            <v>15.99</v>
          </cell>
          <cell r="I12711" t="str">
            <v>S</v>
          </cell>
          <cell r="J12711"/>
        </row>
        <row r="12712">
          <cell r="A12712">
            <v>952496</v>
          </cell>
          <cell r="B12712" t="str">
            <v>INDIGO WINE MIXED CASE 750ml</v>
          </cell>
          <cell r="C12712" t="str">
            <v>Y</v>
          </cell>
          <cell r="D12712" t="str">
            <v>YS</v>
          </cell>
          <cell r="E12712" t="str">
            <v>YSE</v>
          </cell>
          <cell r="F12712">
            <v>750</v>
          </cell>
          <cell r="G12712">
            <v>952496</v>
          </cell>
          <cell r="H12712">
            <v>16.62</v>
          </cell>
          <cell r="I12712" t="str">
            <v>S</v>
          </cell>
          <cell r="J12712"/>
        </row>
        <row r="12713">
          <cell r="A12713">
            <v>948344</v>
          </cell>
          <cell r="B12713" t="str">
            <v>INEDITO RIOJA 750ml</v>
          </cell>
          <cell r="C12713" t="str">
            <v>Y</v>
          </cell>
          <cell r="D12713" t="str">
            <v>YS</v>
          </cell>
          <cell r="E12713" t="str">
            <v>YSE</v>
          </cell>
          <cell r="F12713">
            <v>750</v>
          </cell>
          <cell r="G12713">
            <v>948344</v>
          </cell>
          <cell r="H12713">
            <v>15.67</v>
          </cell>
          <cell r="I12713" t="str">
            <v>S</v>
          </cell>
          <cell r="J12713"/>
        </row>
        <row r="12714">
          <cell r="A12714">
            <v>901868</v>
          </cell>
          <cell r="B12714" t="str">
            <v>INFAMOUS GOLD CABERNET BLANC 750ml</v>
          </cell>
          <cell r="C12714" t="str">
            <v>Y</v>
          </cell>
          <cell r="D12714" t="str">
            <v>YS</v>
          </cell>
          <cell r="E12714" t="str">
            <v>YSE</v>
          </cell>
          <cell r="F12714">
            <v>750</v>
          </cell>
          <cell r="G12714">
            <v>901868</v>
          </cell>
          <cell r="H12714">
            <v>22.15</v>
          </cell>
          <cell r="I12714" t="str">
            <v>S</v>
          </cell>
          <cell r="J12714"/>
        </row>
        <row r="12715">
          <cell r="A12715">
            <v>951902</v>
          </cell>
          <cell r="B12715" t="str">
            <v>INFAMOUS GOOSE SAUVIGNON BLANC 750ml</v>
          </cell>
          <cell r="C12715" t="str">
            <v>Y</v>
          </cell>
          <cell r="D12715" t="str">
            <v>YS</v>
          </cell>
          <cell r="E12715" t="str">
            <v>YSE</v>
          </cell>
          <cell r="F12715">
            <v>750</v>
          </cell>
          <cell r="G12715">
            <v>951902</v>
          </cell>
          <cell r="H12715">
            <v>14.83</v>
          </cell>
          <cell r="I12715" t="str">
            <v>S</v>
          </cell>
          <cell r="J12715"/>
        </row>
        <row r="12716">
          <cell r="A12716">
            <v>955416</v>
          </cell>
          <cell r="B12716" t="str">
            <v>INFATADO RUBY PORT 750ml</v>
          </cell>
          <cell r="C12716" t="str">
            <v>Y</v>
          </cell>
          <cell r="D12716" t="str">
            <v>YS</v>
          </cell>
          <cell r="E12716" t="str">
            <v>YSE</v>
          </cell>
          <cell r="F12716">
            <v>750</v>
          </cell>
          <cell r="G12716">
            <v>955416</v>
          </cell>
          <cell r="H12716">
            <v>17.559999999999999</v>
          </cell>
          <cell r="I12716" t="str">
            <v>S</v>
          </cell>
          <cell r="J12716"/>
        </row>
        <row r="12717">
          <cell r="A12717">
            <v>955415</v>
          </cell>
          <cell r="B12717" t="str">
            <v>INFATADO TAWNY PORT 750ml</v>
          </cell>
          <cell r="C12717" t="str">
            <v>Y</v>
          </cell>
          <cell r="D12717" t="str">
            <v>YS</v>
          </cell>
          <cell r="E12717" t="str">
            <v>YSE</v>
          </cell>
          <cell r="F12717">
            <v>750</v>
          </cell>
          <cell r="G12717">
            <v>955415</v>
          </cell>
          <cell r="H12717">
            <v>19.59</v>
          </cell>
          <cell r="I12717" t="str">
            <v>S</v>
          </cell>
          <cell r="J12717"/>
        </row>
        <row r="12718">
          <cell r="A12718">
            <v>954627</v>
          </cell>
          <cell r="B12718" t="str">
            <v>INFINITE MONKEY BELLINI 25 250 ml</v>
          </cell>
          <cell r="C12718" t="str">
            <v>Y</v>
          </cell>
          <cell r="D12718" t="str">
            <v>YS</v>
          </cell>
          <cell r="E12718" t="str">
            <v>YSE</v>
          </cell>
          <cell r="F12718">
            <v>250</v>
          </cell>
          <cell r="G12718">
            <v>954627</v>
          </cell>
          <cell r="H12718">
            <v>4.2300000000000004</v>
          </cell>
          <cell r="I12718" t="str">
            <v>S</v>
          </cell>
          <cell r="J12718"/>
        </row>
        <row r="12719">
          <cell r="A12719">
            <v>952039</v>
          </cell>
          <cell r="B12719" t="str">
            <v>INFINITE MONKEY DRY HOPPED SAUV. 250 ml</v>
          </cell>
          <cell r="C12719" t="str">
            <v>Y</v>
          </cell>
          <cell r="D12719" t="str">
            <v>YS</v>
          </cell>
          <cell r="E12719" t="str">
            <v>YSE</v>
          </cell>
          <cell r="F12719">
            <v>250</v>
          </cell>
          <cell r="G12719">
            <v>952039</v>
          </cell>
          <cell r="H12719">
            <v>4.2</v>
          </cell>
          <cell r="I12719" t="str">
            <v>U</v>
          </cell>
          <cell r="J12719"/>
        </row>
        <row r="12720">
          <cell r="A12720">
            <v>953001</v>
          </cell>
          <cell r="B12720" t="str">
            <v>INFINITE MONKEY SNOOZE BOOZE DI 19000 ml</v>
          </cell>
          <cell r="C12720" t="str">
            <v>Y</v>
          </cell>
          <cell r="D12720" t="str">
            <v>YS</v>
          </cell>
          <cell r="E12720" t="str">
            <v>YSE</v>
          </cell>
          <cell r="F12720">
            <v>19000</v>
          </cell>
          <cell r="G12720">
            <v>953001</v>
          </cell>
          <cell r="H12720">
            <v>200.84</v>
          </cell>
          <cell r="I12720" t="str">
            <v>S</v>
          </cell>
          <cell r="J12720"/>
        </row>
        <row r="12721">
          <cell r="A12721">
            <v>954482</v>
          </cell>
          <cell r="B12721" t="str">
            <v>INFINITE MONKEY THEOREM BUBBLE UNIV250ml</v>
          </cell>
          <cell r="C12721" t="str">
            <v>Y</v>
          </cell>
          <cell r="D12721" t="str">
            <v>YS</v>
          </cell>
          <cell r="E12721" t="str">
            <v>YSE</v>
          </cell>
          <cell r="F12721">
            <v>250</v>
          </cell>
          <cell r="G12721">
            <v>954482</v>
          </cell>
          <cell r="H12721">
            <v>4.2300000000000004</v>
          </cell>
          <cell r="I12721" t="str">
            <v>S</v>
          </cell>
          <cell r="J12721"/>
        </row>
        <row r="12722">
          <cell r="A12722">
            <v>951857</v>
          </cell>
          <cell r="B12722" t="str">
            <v>INFINITE MONKEY THEOREM CANNED RE 250 ml</v>
          </cell>
          <cell r="C12722" t="str">
            <v>Y</v>
          </cell>
          <cell r="D12722" t="str">
            <v>YS</v>
          </cell>
          <cell r="E12722" t="str">
            <v>YSE</v>
          </cell>
          <cell r="F12722">
            <v>250</v>
          </cell>
          <cell r="G12722">
            <v>951857</v>
          </cell>
          <cell r="H12722">
            <v>4.2300000000000004</v>
          </cell>
          <cell r="I12722" t="str">
            <v>S</v>
          </cell>
          <cell r="J12722"/>
        </row>
        <row r="12723">
          <cell r="A12723">
            <v>950553</v>
          </cell>
          <cell r="B12723" t="str">
            <v>INFINITE MONKEY THEOREM MOSCATO 250ml</v>
          </cell>
          <cell r="C12723" t="str">
            <v>K</v>
          </cell>
          <cell r="D12723" t="str">
            <v>KK</v>
          </cell>
          <cell r="E12723" t="str">
            <v>KKT</v>
          </cell>
          <cell r="F12723">
            <v>250</v>
          </cell>
          <cell r="G12723">
            <v>950553</v>
          </cell>
          <cell r="H12723">
            <v>4.2</v>
          </cell>
          <cell r="I12723" t="str">
            <v>D</v>
          </cell>
          <cell r="J12723"/>
        </row>
        <row r="12724">
          <cell r="A12724">
            <v>950555</v>
          </cell>
          <cell r="B12724" t="str">
            <v>INFINITE MONKEY THEOREM PEAR CIDER 250ml</v>
          </cell>
          <cell r="C12724" t="str">
            <v>Y</v>
          </cell>
          <cell r="D12724" t="str">
            <v>YS</v>
          </cell>
          <cell r="E12724" t="str">
            <v>YSE</v>
          </cell>
          <cell r="F12724">
            <v>250</v>
          </cell>
          <cell r="G12724">
            <v>950555</v>
          </cell>
          <cell r="H12724">
            <v>3.42</v>
          </cell>
          <cell r="I12724" t="str">
            <v>U</v>
          </cell>
          <cell r="J12724"/>
        </row>
        <row r="12725">
          <cell r="A12725">
            <v>950556</v>
          </cell>
          <cell r="B12725" t="str">
            <v>INFINITE MONKEY THEOREM ROSE 250ml</v>
          </cell>
          <cell r="C12725" t="str">
            <v>M</v>
          </cell>
          <cell r="D12725" t="str">
            <v>MP</v>
          </cell>
          <cell r="E12725" t="str">
            <v>MPW</v>
          </cell>
          <cell r="F12725">
            <v>250</v>
          </cell>
          <cell r="G12725">
            <v>950556</v>
          </cell>
          <cell r="H12725">
            <v>4.2</v>
          </cell>
          <cell r="I12725" t="str">
            <v>D</v>
          </cell>
          <cell r="J12725"/>
        </row>
        <row r="12726">
          <cell r="A12726">
            <v>950552</v>
          </cell>
          <cell r="B12726" t="str">
            <v>INFINITE MONKEY THEOREM WHITE 250ml</v>
          </cell>
          <cell r="C12726" t="str">
            <v>K</v>
          </cell>
          <cell r="D12726" t="str">
            <v>KF</v>
          </cell>
          <cell r="E12726" t="str">
            <v>KFP</v>
          </cell>
          <cell r="F12726">
            <v>250</v>
          </cell>
          <cell r="G12726">
            <v>950552</v>
          </cell>
          <cell r="H12726">
            <v>4.2</v>
          </cell>
          <cell r="I12726" t="str">
            <v>D</v>
          </cell>
          <cell r="J12726"/>
        </row>
        <row r="12727">
          <cell r="A12727">
            <v>953197</v>
          </cell>
          <cell r="B12727" t="str">
            <v>INFUSE SPIRITS BOURBON 750ml</v>
          </cell>
          <cell r="C12727" t="str">
            <v>Y</v>
          </cell>
          <cell r="D12727" t="str">
            <v>YS</v>
          </cell>
          <cell r="E12727" t="str">
            <v>YSA</v>
          </cell>
          <cell r="F12727">
            <v>750</v>
          </cell>
          <cell r="G12727">
            <v>953197</v>
          </cell>
          <cell r="H12727">
            <v>32.04</v>
          </cell>
          <cell r="I12727" t="str">
            <v>S</v>
          </cell>
          <cell r="J12727"/>
        </row>
        <row r="12728">
          <cell r="A12728">
            <v>953196</v>
          </cell>
          <cell r="B12728" t="str">
            <v>INFUSE SPIRITS LEMON VODKA 750ml</v>
          </cell>
          <cell r="C12728" t="str">
            <v>Y</v>
          </cell>
          <cell r="D12728" t="str">
            <v>YS</v>
          </cell>
          <cell r="E12728" t="str">
            <v>YSA</v>
          </cell>
          <cell r="F12728">
            <v>750</v>
          </cell>
          <cell r="G12728">
            <v>953196</v>
          </cell>
          <cell r="H12728">
            <v>26.09</v>
          </cell>
          <cell r="I12728" t="str">
            <v>S</v>
          </cell>
          <cell r="J12728"/>
        </row>
        <row r="12729">
          <cell r="A12729">
            <v>953195</v>
          </cell>
          <cell r="B12729" t="str">
            <v>INFUSE SPIRITS VODKA 750ml</v>
          </cell>
          <cell r="C12729" t="str">
            <v>Y</v>
          </cell>
          <cell r="D12729" t="str">
            <v>YS</v>
          </cell>
          <cell r="E12729" t="str">
            <v>YSA</v>
          </cell>
          <cell r="F12729">
            <v>750</v>
          </cell>
          <cell r="G12729">
            <v>953195</v>
          </cell>
          <cell r="H12729">
            <v>26.09</v>
          </cell>
          <cell r="I12729" t="str">
            <v>S</v>
          </cell>
          <cell r="J12729"/>
        </row>
        <row r="12730">
          <cell r="A12730">
            <v>914549</v>
          </cell>
          <cell r="B12730" t="str">
            <v>INGLENOOK CABERNET '15 750ml</v>
          </cell>
          <cell r="C12730" t="str">
            <v>P</v>
          </cell>
          <cell r="D12730" t="str">
            <v>PL</v>
          </cell>
          <cell r="E12730" t="str">
            <v>PLB</v>
          </cell>
          <cell r="F12730">
            <v>750</v>
          </cell>
          <cell r="G12730">
            <v>914549</v>
          </cell>
          <cell r="H12730">
            <v>84.79</v>
          </cell>
          <cell r="I12730" t="str">
            <v>X</v>
          </cell>
          <cell r="J12730"/>
        </row>
        <row r="12731">
          <cell r="A12731">
            <v>576817</v>
          </cell>
          <cell r="B12731" t="str">
            <v>INGLENOOK CHARDONNAY 1500ml</v>
          </cell>
          <cell r="C12731" t="str">
            <v>K</v>
          </cell>
          <cell r="D12731" t="str">
            <v>KK</v>
          </cell>
          <cell r="E12731" t="str">
            <v>KKB</v>
          </cell>
          <cell r="F12731">
            <v>1500</v>
          </cell>
          <cell r="G12731">
            <v>576817</v>
          </cell>
          <cell r="H12731">
            <v>9.08</v>
          </cell>
          <cell r="I12731" t="str">
            <v>D</v>
          </cell>
          <cell r="J12731"/>
        </row>
        <row r="12732">
          <cell r="A12732">
            <v>920823</v>
          </cell>
          <cell r="B12732" t="str">
            <v>INISKILLIN CAB FRANCICE WINE 375ml</v>
          </cell>
          <cell r="C12732" t="str">
            <v>Y</v>
          </cell>
          <cell r="D12732" t="str">
            <v>YS</v>
          </cell>
          <cell r="E12732" t="str">
            <v>YSE</v>
          </cell>
          <cell r="F12732">
            <v>375</v>
          </cell>
          <cell r="G12732">
            <v>920823</v>
          </cell>
          <cell r="H12732">
            <v>91.69</v>
          </cell>
          <cell r="I12732" t="str">
            <v>S</v>
          </cell>
          <cell r="J12732"/>
        </row>
        <row r="12733">
          <cell r="A12733">
            <v>947935</v>
          </cell>
          <cell r="B12733" t="str">
            <v>INIZI CHARBONO NAPA'13/14 750ml</v>
          </cell>
          <cell r="C12733" t="str">
            <v>P</v>
          </cell>
          <cell r="D12733" t="str">
            <v>PF</v>
          </cell>
          <cell r="E12733" t="str">
            <v>PFP</v>
          </cell>
          <cell r="F12733">
            <v>750</v>
          </cell>
          <cell r="G12733">
            <v>947935</v>
          </cell>
          <cell r="H12733">
            <v>19.25</v>
          </cell>
          <cell r="I12733" t="str">
            <v>X</v>
          </cell>
          <cell r="J12733"/>
        </row>
        <row r="12734">
          <cell r="A12734">
            <v>918837</v>
          </cell>
          <cell r="B12734" t="str">
            <v>INIZI HI JUMP RED '14 750ml</v>
          </cell>
          <cell r="C12734" t="str">
            <v>P</v>
          </cell>
          <cell r="D12734" t="str">
            <v>PL</v>
          </cell>
          <cell r="E12734" t="str">
            <v>PLU</v>
          </cell>
          <cell r="F12734">
            <v>750</v>
          </cell>
          <cell r="G12734">
            <v>918837</v>
          </cell>
          <cell r="H12734">
            <v>16</v>
          </cell>
          <cell r="I12734" t="str">
            <v>X</v>
          </cell>
          <cell r="J12734"/>
        </row>
        <row r="12735">
          <cell r="A12735">
            <v>954502</v>
          </cell>
          <cell r="B12735" t="str">
            <v>INIZI HI JUMP WHITE 750ml</v>
          </cell>
          <cell r="C12735" t="str">
            <v>Y</v>
          </cell>
          <cell r="D12735" t="str">
            <v>YS</v>
          </cell>
          <cell r="E12735" t="str">
            <v>YSE</v>
          </cell>
          <cell r="F12735">
            <v>750</v>
          </cell>
          <cell r="G12735">
            <v>954502</v>
          </cell>
          <cell r="H12735">
            <v>16.87</v>
          </cell>
          <cell r="I12735" t="str">
            <v>S</v>
          </cell>
          <cell r="J12735"/>
        </row>
        <row r="12736">
          <cell r="A12736">
            <v>950836</v>
          </cell>
          <cell r="B12736" t="str">
            <v>INIZI MIXED CASE 750ml</v>
          </cell>
          <cell r="C12736" t="str">
            <v>Y</v>
          </cell>
          <cell r="D12736" t="str">
            <v>YS</v>
          </cell>
          <cell r="E12736" t="str">
            <v>YSE</v>
          </cell>
          <cell r="F12736">
            <v>750</v>
          </cell>
          <cell r="G12736">
            <v>950836</v>
          </cell>
          <cell r="H12736">
            <v>20.34</v>
          </cell>
          <cell r="I12736" t="str">
            <v>S</v>
          </cell>
          <cell r="J12736"/>
        </row>
        <row r="12737">
          <cell r="A12737">
            <v>947936</v>
          </cell>
          <cell r="B12737" t="str">
            <v>INIZI ROSE OF CHARBONO 750ml</v>
          </cell>
          <cell r="C12737" t="str">
            <v>Y</v>
          </cell>
          <cell r="D12737" t="str">
            <v>YS</v>
          </cell>
          <cell r="E12737" t="str">
            <v>YSE</v>
          </cell>
          <cell r="F12737">
            <v>750</v>
          </cell>
          <cell r="G12737">
            <v>947936</v>
          </cell>
          <cell r="H12737">
            <v>17.86</v>
          </cell>
          <cell r="I12737" t="str">
            <v>S</v>
          </cell>
          <cell r="J12737"/>
        </row>
        <row r="12738">
          <cell r="A12738">
            <v>950999</v>
          </cell>
          <cell r="B12738" t="str">
            <v>INIZI ZINFANDEL 750ml</v>
          </cell>
          <cell r="C12738" t="str">
            <v>Y</v>
          </cell>
          <cell r="D12738" t="str">
            <v>YS</v>
          </cell>
          <cell r="E12738" t="str">
            <v>YSE</v>
          </cell>
          <cell r="F12738">
            <v>750</v>
          </cell>
          <cell r="G12738">
            <v>950999</v>
          </cell>
          <cell r="H12738">
            <v>31.77</v>
          </cell>
          <cell r="I12738" t="str">
            <v>S</v>
          </cell>
          <cell r="J12738"/>
        </row>
        <row r="12739">
          <cell r="A12739">
            <v>922530</v>
          </cell>
          <cell r="B12739" t="str">
            <v>INKARRI MALBEC 750ml</v>
          </cell>
          <cell r="C12739" t="str">
            <v>Y</v>
          </cell>
          <cell r="D12739" t="str">
            <v>YS</v>
          </cell>
          <cell r="E12739" t="str">
            <v>YSE</v>
          </cell>
          <cell r="F12739">
            <v>750</v>
          </cell>
          <cell r="G12739">
            <v>922530</v>
          </cell>
          <cell r="H12739">
            <v>15.27</v>
          </cell>
          <cell r="I12739" t="str">
            <v>S</v>
          </cell>
          <cell r="J12739"/>
        </row>
        <row r="12740">
          <cell r="A12740">
            <v>467442</v>
          </cell>
          <cell r="B12740" t="str">
            <v>INKBLOT PETITE VERDOT '11 750ml</v>
          </cell>
          <cell r="C12740" t="str">
            <v>Y</v>
          </cell>
          <cell r="D12740" t="str">
            <v>YS</v>
          </cell>
          <cell r="E12740" t="str">
            <v>YSE</v>
          </cell>
          <cell r="F12740">
            <v>750</v>
          </cell>
          <cell r="G12740">
            <v>467442</v>
          </cell>
          <cell r="H12740">
            <v>37.14</v>
          </cell>
          <cell r="I12740" t="str">
            <v>S</v>
          </cell>
          <cell r="J12740"/>
        </row>
        <row r="12741">
          <cell r="A12741">
            <v>915852</v>
          </cell>
          <cell r="B12741" t="str">
            <v>INMAN PINOT GRIS RUSS RIV'07/08 750ml</v>
          </cell>
          <cell r="C12741" t="str">
            <v>K</v>
          </cell>
          <cell r="D12741" t="str">
            <v>KK</v>
          </cell>
          <cell r="E12741" t="str">
            <v>KKH</v>
          </cell>
          <cell r="F12741">
            <v>750</v>
          </cell>
          <cell r="G12741">
            <v>915852</v>
          </cell>
          <cell r="H12741">
            <v>20.34</v>
          </cell>
          <cell r="I12741" t="str">
            <v>X</v>
          </cell>
          <cell r="J12741"/>
        </row>
        <row r="12742">
          <cell r="A12742">
            <v>915851</v>
          </cell>
          <cell r="B12742" t="str">
            <v>INMAN PINOT NOIR OLIV GRANG'06 750ml</v>
          </cell>
          <cell r="C12742" t="str">
            <v>P</v>
          </cell>
          <cell r="D12742" t="str">
            <v>PL</v>
          </cell>
          <cell r="E12742" t="str">
            <v>PLR</v>
          </cell>
          <cell r="F12742">
            <v>750</v>
          </cell>
          <cell r="G12742">
            <v>915851</v>
          </cell>
          <cell r="H12742">
            <v>34.520000000000003</v>
          </cell>
          <cell r="I12742" t="str">
            <v>X</v>
          </cell>
          <cell r="J12742"/>
        </row>
        <row r="12743">
          <cell r="A12743">
            <v>909735</v>
          </cell>
          <cell r="B12743" t="str">
            <v>INNISKILLIAN RIESLING ICE WINE 07 375ml</v>
          </cell>
          <cell r="C12743" t="str">
            <v>Y</v>
          </cell>
          <cell r="D12743" t="str">
            <v>YS</v>
          </cell>
          <cell r="E12743" t="str">
            <v>YSE</v>
          </cell>
          <cell r="F12743">
            <v>375</v>
          </cell>
          <cell r="G12743">
            <v>909735</v>
          </cell>
          <cell r="H12743">
            <v>76.81</v>
          </cell>
          <cell r="I12743" t="str">
            <v>S</v>
          </cell>
          <cell r="J12743"/>
        </row>
        <row r="12744">
          <cell r="A12744">
            <v>909734</v>
          </cell>
          <cell r="B12744" t="str">
            <v>INNISKILLIN CAB FRANC ICE WINE 375 ml</v>
          </cell>
          <cell r="C12744" t="str">
            <v>Y</v>
          </cell>
          <cell r="D12744" t="str">
            <v>YS</v>
          </cell>
          <cell r="E12744" t="str">
            <v>YSE</v>
          </cell>
          <cell r="F12744">
            <v>375</v>
          </cell>
          <cell r="G12744">
            <v>909734</v>
          </cell>
          <cell r="H12744">
            <v>107.67</v>
          </cell>
          <cell r="I12744" t="str">
            <v>S</v>
          </cell>
          <cell r="J12744"/>
        </row>
        <row r="12745">
          <cell r="A12745">
            <v>913286</v>
          </cell>
          <cell r="B12745" t="str">
            <v>INNISKILLIN GOLD VIDAL ICE'19 375 ml</v>
          </cell>
          <cell r="C12745" t="str">
            <v>E</v>
          </cell>
          <cell r="D12745" t="str">
            <v>EV</v>
          </cell>
          <cell r="E12745" t="str">
            <v>EVU</v>
          </cell>
          <cell r="F12745">
            <v>375</v>
          </cell>
          <cell r="G12745">
            <v>913286</v>
          </cell>
          <cell r="H12745">
            <v>84.08</v>
          </cell>
          <cell r="I12745" t="str">
            <v>U</v>
          </cell>
          <cell r="J12745"/>
        </row>
        <row r="12746">
          <cell r="A12746">
            <v>915381</v>
          </cell>
          <cell r="B12746" t="str">
            <v>INNISKILLIN PEARL VIDAL ICE'18/19 375 ml</v>
          </cell>
          <cell r="C12746" t="str">
            <v>E</v>
          </cell>
          <cell r="D12746" t="str">
            <v>EV</v>
          </cell>
          <cell r="E12746" t="str">
            <v>EVU</v>
          </cell>
          <cell r="F12746">
            <v>375</v>
          </cell>
          <cell r="G12746">
            <v>915381</v>
          </cell>
          <cell r="H12746">
            <v>63.08</v>
          </cell>
          <cell r="I12746" t="str">
            <v>L</v>
          </cell>
          <cell r="J12746"/>
        </row>
        <row r="12747">
          <cell r="A12747">
            <v>900178</v>
          </cell>
          <cell r="B12747" t="str">
            <v>INNOCENT BYST MEA CULPA SYRAH 2014 750ml</v>
          </cell>
          <cell r="C12747" t="str">
            <v>Y</v>
          </cell>
          <cell r="D12747" t="str">
            <v>YS</v>
          </cell>
          <cell r="E12747" t="str">
            <v>YSE</v>
          </cell>
          <cell r="F12747">
            <v>750</v>
          </cell>
          <cell r="G12747">
            <v>900178</v>
          </cell>
          <cell r="H12747">
            <v>54.06</v>
          </cell>
          <cell r="I12747" t="str">
            <v>S</v>
          </cell>
          <cell r="J12747"/>
        </row>
        <row r="12748">
          <cell r="A12748">
            <v>950266</v>
          </cell>
          <cell r="B12748" t="str">
            <v>INNOCENT BYSTANDER P.N. CEN. OT. 750ml</v>
          </cell>
          <cell r="C12748" t="str">
            <v>Y</v>
          </cell>
          <cell r="D12748" t="str">
            <v>YS</v>
          </cell>
          <cell r="E12748" t="str">
            <v>YSE</v>
          </cell>
          <cell r="F12748">
            <v>750</v>
          </cell>
          <cell r="G12748">
            <v>950266</v>
          </cell>
          <cell r="H12748">
            <v>22.23</v>
          </cell>
          <cell r="I12748" t="str">
            <v>S</v>
          </cell>
          <cell r="J12748"/>
        </row>
        <row r="12749">
          <cell r="A12749">
            <v>949330</v>
          </cell>
          <cell r="B12749" t="str">
            <v>INNOCENT BYSTANDER PN '12 750 750ml</v>
          </cell>
          <cell r="C12749" t="str">
            <v>Y</v>
          </cell>
          <cell r="D12749" t="str">
            <v>YS</v>
          </cell>
          <cell r="E12749" t="str">
            <v>YSE</v>
          </cell>
          <cell r="F12749">
            <v>750</v>
          </cell>
          <cell r="G12749">
            <v>949330</v>
          </cell>
          <cell r="H12749">
            <v>18.809999999999999</v>
          </cell>
          <cell r="I12749" t="str">
            <v>S</v>
          </cell>
          <cell r="J12749"/>
        </row>
        <row r="12750">
          <cell r="A12750">
            <v>918116</v>
          </cell>
          <cell r="B12750" t="str">
            <v>INNOCENT BYSTANDER PINK MOSCAT 750ml</v>
          </cell>
          <cell r="C12750" t="str">
            <v>K</v>
          </cell>
          <cell r="D12750" t="str">
            <v>KK</v>
          </cell>
          <cell r="E12750" t="str">
            <v>KKT</v>
          </cell>
          <cell r="F12750">
            <v>750</v>
          </cell>
          <cell r="G12750">
            <v>918116</v>
          </cell>
          <cell r="H12750">
            <v>14.99</v>
          </cell>
          <cell r="I12750">
            <v>1</v>
          </cell>
          <cell r="J12750"/>
        </row>
        <row r="12751">
          <cell r="A12751">
            <v>947331</v>
          </cell>
          <cell r="B12751" t="str">
            <v>INNOCENT BYSTANDER PINK MOSCATO 275ml</v>
          </cell>
          <cell r="C12751" t="str">
            <v>Y</v>
          </cell>
          <cell r="D12751" t="str">
            <v>YS</v>
          </cell>
          <cell r="E12751" t="str">
            <v>YSE</v>
          </cell>
          <cell r="F12751">
            <v>275</v>
          </cell>
          <cell r="G12751">
            <v>947331</v>
          </cell>
          <cell r="H12751">
            <v>2.79</v>
          </cell>
          <cell r="I12751" t="str">
            <v>S</v>
          </cell>
          <cell r="J12751"/>
        </row>
        <row r="12752">
          <cell r="A12752">
            <v>917931</v>
          </cell>
          <cell r="B12752" t="str">
            <v>INNOCENT BYSTANDER PINOT GRIS'16 750ml</v>
          </cell>
          <cell r="C12752" t="str">
            <v>K</v>
          </cell>
          <cell r="D12752" t="str">
            <v>KR</v>
          </cell>
          <cell r="E12752" t="str">
            <v>KRT</v>
          </cell>
          <cell r="F12752">
            <v>750</v>
          </cell>
          <cell r="G12752">
            <v>917931</v>
          </cell>
          <cell r="H12752">
            <v>8.6199999999999992</v>
          </cell>
          <cell r="I12752" t="str">
            <v>X</v>
          </cell>
          <cell r="J12752"/>
        </row>
        <row r="12753">
          <cell r="A12753">
            <v>922304</v>
          </cell>
          <cell r="B12753" t="str">
            <v>INNOCENT DOVE XINOMAVRO MERLOT 750ml</v>
          </cell>
          <cell r="C12753" t="str">
            <v>Y</v>
          </cell>
          <cell r="D12753" t="str">
            <v>YS</v>
          </cell>
          <cell r="E12753" t="str">
            <v>YSE</v>
          </cell>
          <cell r="F12753">
            <v>750</v>
          </cell>
          <cell r="G12753">
            <v>922304</v>
          </cell>
          <cell r="H12753">
            <v>21.63</v>
          </cell>
          <cell r="I12753" t="str">
            <v>S</v>
          </cell>
          <cell r="J12753"/>
        </row>
        <row r="12754">
          <cell r="A12754">
            <v>920897</v>
          </cell>
          <cell r="B12754" t="str">
            <v>INSOGLIO CAMPO DI SASSO'18 750ml</v>
          </cell>
          <cell r="C12754" t="str">
            <v>P</v>
          </cell>
          <cell r="D12754" t="str">
            <v>PR</v>
          </cell>
          <cell r="E12754" t="str">
            <v>PRI</v>
          </cell>
          <cell r="F12754">
            <v>750</v>
          </cell>
          <cell r="G12754">
            <v>920897</v>
          </cell>
          <cell r="H12754">
            <v>44.58</v>
          </cell>
          <cell r="I12754" t="str">
            <v>L</v>
          </cell>
          <cell r="J12754"/>
        </row>
        <row r="12755">
          <cell r="A12755">
            <v>924345</v>
          </cell>
          <cell r="B12755" t="str">
            <v>INSOMNIA RED BLEND 750ml</v>
          </cell>
          <cell r="C12755" t="str">
            <v>P</v>
          </cell>
          <cell r="D12755" t="str">
            <v>PF</v>
          </cell>
          <cell r="E12755" t="str">
            <v>PFP</v>
          </cell>
          <cell r="F12755">
            <v>750</v>
          </cell>
          <cell r="G12755">
            <v>924345</v>
          </cell>
          <cell r="H12755">
            <v>12.99</v>
          </cell>
          <cell r="I12755">
            <v>1</v>
          </cell>
          <cell r="J12755"/>
        </row>
        <row r="12756">
          <cell r="A12756">
            <v>949107</v>
          </cell>
          <cell r="B12756" t="str">
            <v>INTENSIFY IPA 650ml</v>
          </cell>
          <cell r="C12756" t="str">
            <v>Y</v>
          </cell>
          <cell r="D12756" t="str">
            <v>YS</v>
          </cell>
          <cell r="E12756" t="str">
            <v>YST</v>
          </cell>
          <cell r="F12756">
            <v>650</v>
          </cell>
          <cell r="G12756">
            <v>949107</v>
          </cell>
          <cell r="H12756">
            <v>7.24</v>
          </cell>
          <cell r="I12756" t="str">
            <v>S</v>
          </cell>
          <cell r="J12756"/>
        </row>
        <row r="12757">
          <cell r="A12757">
            <v>951569</v>
          </cell>
          <cell r="B12757" t="str">
            <v>INTENSO CAB FRANC 750ml</v>
          </cell>
          <cell r="C12757" t="str">
            <v>Y</v>
          </cell>
          <cell r="D12757" t="str">
            <v>YS</v>
          </cell>
          <cell r="E12757" t="str">
            <v>YSE</v>
          </cell>
          <cell r="F12757">
            <v>750</v>
          </cell>
          <cell r="G12757">
            <v>951569</v>
          </cell>
          <cell r="H12757">
            <v>10.45</v>
          </cell>
          <cell r="I12757" t="str">
            <v>S</v>
          </cell>
          <cell r="J12757"/>
        </row>
        <row r="12758">
          <cell r="A12758">
            <v>951570</v>
          </cell>
          <cell r="B12758" t="str">
            <v>INTENSO MARSELAN 750ml</v>
          </cell>
          <cell r="C12758" t="str">
            <v>Y</v>
          </cell>
          <cell r="D12758" t="str">
            <v>YS</v>
          </cell>
          <cell r="E12758" t="str">
            <v>YSE</v>
          </cell>
          <cell r="F12758">
            <v>750</v>
          </cell>
          <cell r="G12758">
            <v>951570</v>
          </cell>
          <cell r="H12758">
            <v>10.45</v>
          </cell>
          <cell r="I12758" t="str">
            <v>S</v>
          </cell>
          <cell r="J12758"/>
        </row>
        <row r="12759">
          <cell r="A12759">
            <v>476492</v>
          </cell>
          <cell r="B12759" t="str">
            <v>INTERCEPT CABERNET SAUVIGNON 750ml</v>
          </cell>
          <cell r="C12759" t="str">
            <v>P</v>
          </cell>
          <cell r="D12759" t="str">
            <v>PL</v>
          </cell>
          <cell r="E12759" t="str">
            <v>PLB</v>
          </cell>
          <cell r="F12759">
            <v>750</v>
          </cell>
          <cell r="G12759">
            <v>476492</v>
          </cell>
          <cell r="H12759">
            <v>22.99</v>
          </cell>
          <cell r="I12759">
            <v>1</v>
          </cell>
          <cell r="J12759"/>
        </row>
        <row r="12760">
          <cell r="A12760">
            <v>577410</v>
          </cell>
          <cell r="B12760" t="str">
            <v>INTERCEPT CHARDONNAY 750ml</v>
          </cell>
          <cell r="C12760" t="str">
            <v>Y</v>
          </cell>
          <cell r="D12760" t="str">
            <v>YS</v>
          </cell>
          <cell r="E12760" t="str">
            <v>YSE</v>
          </cell>
          <cell r="F12760">
            <v>750</v>
          </cell>
          <cell r="G12760">
            <v>577410</v>
          </cell>
          <cell r="H12760">
            <v>25.01</v>
          </cell>
          <cell r="I12760" t="str">
            <v>S</v>
          </cell>
          <cell r="J12760"/>
        </row>
        <row r="12761">
          <cell r="A12761">
            <v>476481</v>
          </cell>
          <cell r="B12761" t="str">
            <v>INTERCEPT PASO ROBLES RED BL 2020 750ml</v>
          </cell>
          <cell r="C12761" t="str">
            <v>Y</v>
          </cell>
          <cell r="D12761" t="str">
            <v>YS</v>
          </cell>
          <cell r="E12761" t="str">
            <v>YSE</v>
          </cell>
          <cell r="F12761">
            <v>750</v>
          </cell>
          <cell r="G12761">
            <v>476481</v>
          </cell>
          <cell r="H12761">
            <v>19.989999999999998</v>
          </cell>
          <cell r="I12761" t="str">
            <v>S</v>
          </cell>
          <cell r="J12761"/>
        </row>
        <row r="12762">
          <cell r="A12762">
            <v>476493</v>
          </cell>
          <cell r="B12762" t="str">
            <v>INTERCEPT PINOT NOIR 750ml</v>
          </cell>
          <cell r="C12762" t="str">
            <v>P</v>
          </cell>
          <cell r="D12762" t="str">
            <v>PL</v>
          </cell>
          <cell r="E12762" t="str">
            <v>PLR</v>
          </cell>
          <cell r="F12762">
            <v>750</v>
          </cell>
          <cell r="G12762">
            <v>476493</v>
          </cell>
          <cell r="H12762">
            <v>22.99</v>
          </cell>
          <cell r="I12762">
            <v>1</v>
          </cell>
          <cell r="J12762"/>
        </row>
        <row r="12763">
          <cell r="A12763">
            <v>476484</v>
          </cell>
          <cell r="B12763" t="str">
            <v>INTRINSIC CABERNET SAUVIGNON 750ml</v>
          </cell>
          <cell r="C12763" t="str">
            <v>P</v>
          </cell>
          <cell r="D12763" t="str">
            <v>PL</v>
          </cell>
          <cell r="E12763" t="str">
            <v>PLB</v>
          </cell>
          <cell r="F12763">
            <v>750</v>
          </cell>
          <cell r="G12763">
            <v>476484</v>
          </cell>
          <cell r="H12763">
            <v>24.99</v>
          </cell>
          <cell r="I12763">
            <v>1</v>
          </cell>
          <cell r="J12763"/>
        </row>
        <row r="12764">
          <cell r="A12764">
            <v>952444</v>
          </cell>
          <cell r="B12764" t="str">
            <v>INTRINSIC RED BLEND 750ml</v>
          </cell>
          <cell r="C12764" t="str">
            <v>Y</v>
          </cell>
          <cell r="D12764" t="str">
            <v>YS</v>
          </cell>
          <cell r="E12764" t="str">
            <v>YSE</v>
          </cell>
          <cell r="F12764">
            <v>750</v>
          </cell>
          <cell r="G12764">
            <v>952444</v>
          </cell>
          <cell r="H12764">
            <v>25.07</v>
          </cell>
          <cell r="I12764" t="str">
            <v>S</v>
          </cell>
          <cell r="J12764"/>
        </row>
        <row r="12765">
          <cell r="A12765">
            <v>947530</v>
          </cell>
          <cell r="B12765" t="str">
            <v>INVASION FARMHOUSE IPA 750ml</v>
          </cell>
          <cell r="C12765" t="str">
            <v>Y</v>
          </cell>
          <cell r="D12765" t="str">
            <v>YS</v>
          </cell>
          <cell r="E12765" t="str">
            <v>YST</v>
          </cell>
          <cell r="F12765">
            <v>750</v>
          </cell>
          <cell r="G12765">
            <v>947530</v>
          </cell>
          <cell r="H12765">
            <v>12.9</v>
          </cell>
          <cell r="I12765" t="str">
            <v>S</v>
          </cell>
          <cell r="J12765"/>
        </row>
        <row r="12766">
          <cell r="A12766">
            <v>954961</v>
          </cell>
          <cell r="B12766" t="str">
            <v>INVERROCHE AMBER GIN 750ml</v>
          </cell>
          <cell r="C12766" t="str">
            <v>Y</v>
          </cell>
          <cell r="D12766" t="str">
            <v>YS</v>
          </cell>
          <cell r="E12766" t="str">
            <v>YSA</v>
          </cell>
          <cell r="F12766">
            <v>750</v>
          </cell>
          <cell r="G12766">
            <v>954961</v>
          </cell>
          <cell r="H12766">
            <v>45.99</v>
          </cell>
          <cell r="I12766" t="str">
            <v>S</v>
          </cell>
          <cell r="J12766"/>
        </row>
        <row r="12767">
          <cell r="A12767">
            <v>476497</v>
          </cell>
          <cell r="B12767" t="str">
            <v>INVITATION CABERNET SAUVIGNON 750ml</v>
          </cell>
          <cell r="C12767" t="str">
            <v>Y</v>
          </cell>
          <cell r="D12767" t="str">
            <v>YS</v>
          </cell>
          <cell r="E12767" t="str">
            <v>YSE</v>
          </cell>
          <cell r="F12767">
            <v>750</v>
          </cell>
          <cell r="G12767">
            <v>476497</v>
          </cell>
          <cell r="H12767">
            <v>8.58</v>
          </cell>
          <cell r="I12767" t="str">
            <v>S</v>
          </cell>
          <cell r="J12767"/>
        </row>
        <row r="12768">
          <cell r="A12768">
            <v>577474</v>
          </cell>
          <cell r="B12768" t="str">
            <v>INVITATION CHARDONNAY 750ml</v>
          </cell>
          <cell r="C12768" t="str">
            <v>Y</v>
          </cell>
          <cell r="D12768" t="str">
            <v>YS</v>
          </cell>
          <cell r="E12768" t="str">
            <v>YSE</v>
          </cell>
          <cell r="F12768">
            <v>750</v>
          </cell>
          <cell r="G12768">
            <v>577474</v>
          </cell>
          <cell r="H12768">
            <v>8.58</v>
          </cell>
          <cell r="I12768" t="str">
            <v>S</v>
          </cell>
          <cell r="J12768"/>
        </row>
        <row r="12769">
          <cell r="A12769">
            <v>476499</v>
          </cell>
          <cell r="B12769" t="str">
            <v>INVITATION PINOT NOIR 750ml</v>
          </cell>
          <cell r="C12769" t="str">
            <v>Y</v>
          </cell>
          <cell r="D12769" t="str">
            <v>YS</v>
          </cell>
          <cell r="E12769" t="str">
            <v>YSE</v>
          </cell>
          <cell r="F12769">
            <v>750</v>
          </cell>
          <cell r="G12769">
            <v>476499</v>
          </cell>
          <cell r="H12769">
            <v>8.58</v>
          </cell>
          <cell r="I12769" t="str">
            <v>S</v>
          </cell>
          <cell r="J12769"/>
        </row>
        <row r="12770">
          <cell r="A12770">
            <v>577476</v>
          </cell>
          <cell r="B12770" t="str">
            <v>INVITATION SAUVIGNON BLANC 750ml</v>
          </cell>
          <cell r="C12770" t="str">
            <v>Y</v>
          </cell>
          <cell r="D12770" t="str">
            <v>YS</v>
          </cell>
          <cell r="E12770" t="str">
            <v>YSE</v>
          </cell>
          <cell r="F12770">
            <v>750</v>
          </cell>
          <cell r="G12770">
            <v>577476</v>
          </cell>
          <cell r="H12770">
            <v>8.58</v>
          </cell>
          <cell r="I12770" t="str">
            <v>S</v>
          </cell>
          <cell r="J12770"/>
        </row>
        <row r="12771">
          <cell r="A12771">
            <v>953996</v>
          </cell>
          <cell r="B12771" t="str">
            <v>IOWA LEGENDARY RYE 750ml</v>
          </cell>
          <cell r="C12771" t="str">
            <v>Y</v>
          </cell>
          <cell r="D12771" t="str">
            <v>YS</v>
          </cell>
          <cell r="E12771" t="str">
            <v>YSA</v>
          </cell>
          <cell r="F12771">
            <v>750</v>
          </cell>
          <cell r="G12771">
            <v>953996</v>
          </cell>
          <cell r="H12771">
            <v>55.05</v>
          </cell>
          <cell r="I12771" t="str">
            <v>S</v>
          </cell>
          <cell r="J12771"/>
        </row>
        <row r="12772">
          <cell r="A12772">
            <v>953035</v>
          </cell>
          <cell r="B12772" t="str">
            <v>IPPIN JUMAI DAIGINGO 720 ml</v>
          </cell>
          <cell r="C12772" t="str">
            <v>Y</v>
          </cell>
          <cell r="D12772" t="str">
            <v>YS</v>
          </cell>
          <cell r="E12772" t="str">
            <v>YSE</v>
          </cell>
          <cell r="F12772">
            <v>720</v>
          </cell>
          <cell r="G12772">
            <v>953035</v>
          </cell>
          <cell r="H12772">
            <v>30.88</v>
          </cell>
          <cell r="I12772" t="str">
            <v>S</v>
          </cell>
          <cell r="J12772"/>
        </row>
        <row r="12773">
          <cell r="A12773">
            <v>948314</v>
          </cell>
          <cell r="B12773" t="str">
            <v>IPPONGI HANNYA HOT PLUM 720ml</v>
          </cell>
          <cell r="C12773" t="str">
            <v>Y</v>
          </cell>
          <cell r="D12773" t="str">
            <v>YS</v>
          </cell>
          <cell r="E12773" t="str">
            <v>YSE</v>
          </cell>
          <cell r="F12773">
            <v>720</v>
          </cell>
          <cell r="G12773">
            <v>948314</v>
          </cell>
          <cell r="H12773">
            <v>34.79</v>
          </cell>
          <cell r="I12773" t="str">
            <v>S</v>
          </cell>
          <cell r="J12773"/>
        </row>
        <row r="12774">
          <cell r="A12774">
            <v>923520</v>
          </cell>
          <cell r="B12774" t="str">
            <v>IQHILIKA AFRICAN CHILI MEAD 750ml</v>
          </cell>
          <cell r="C12774" t="str">
            <v>Y</v>
          </cell>
          <cell r="D12774" t="str">
            <v>YS</v>
          </cell>
          <cell r="E12774" t="str">
            <v>YST</v>
          </cell>
          <cell r="F12774">
            <v>750</v>
          </cell>
          <cell r="G12774">
            <v>923520</v>
          </cell>
          <cell r="H12774">
            <v>18.55</v>
          </cell>
          <cell r="I12774" t="str">
            <v>S</v>
          </cell>
          <cell r="J12774"/>
        </row>
        <row r="12775">
          <cell r="A12775">
            <v>923521</v>
          </cell>
          <cell r="B12775" t="str">
            <v>IQHILIKA AFRICAN HERB BLOSSOM MEAD 750ml</v>
          </cell>
          <cell r="C12775" t="str">
            <v>Y</v>
          </cell>
          <cell r="D12775" t="str">
            <v>YS</v>
          </cell>
          <cell r="E12775" t="str">
            <v>YST</v>
          </cell>
          <cell r="F12775">
            <v>750</v>
          </cell>
          <cell r="G12775">
            <v>923521</v>
          </cell>
          <cell r="H12775">
            <v>18.55</v>
          </cell>
          <cell r="I12775" t="str">
            <v>S</v>
          </cell>
          <cell r="J12775"/>
        </row>
        <row r="12776">
          <cell r="A12776">
            <v>924054</v>
          </cell>
          <cell r="B12776" t="str">
            <v>IQHILIKA COFFEE MEAD 750ml</v>
          </cell>
          <cell r="C12776" t="str">
            <v>Y</v>
          </cell>
          <cell r="D12776" t="str">
            <v>YS</v>
          </cell>
          <cell r="E12776" t="str">
            <v>YST</v>
          </cell>
          <cell r="F12776">
            <v>750</v>
          </cell>
          <cell r="G12776">
            <v>924054</v>
          </cell>
          <cell r="H12776">
            <v>18.55</v>
          </cell>
          <cell r="I12776" t="str">
            <v>S</v>
          </cell>
          <cell r="J12776"/>
        </row>
        <row r="12777">
          <cell r="A12777">
            <v>922140</v>
          </cell>
          <cell r="B12777" t="str">
            <v>IRON SAND CABERNET 750ml</v>
          </cell>
          <cell r="C12777" t="str">
            <v>Y</v>
          </cell>
          <cell r="D12777" t="str">
            <v>YS</v>
          </cell>
          <cell r="E12777" t="str">
            <v>YSE</v>
          </cell>
          <cell r="F12777">
            <v>750</v>
          </cell>
          <cell r="G12777">
            <v>922140</v>
          </cell>
          <cell r="H12777">
            <v>24.39</v>
          </cell>
          <cell r="I12777" t="str">
            <v>S</v>
          </cell>
          <cell r="J12777"/>
        </row>
        <row r="12778">
          <cell r="A12778">
            <v>950438</v>
          </cell>
          <cell r="B12778" t="str">
            <v>IRON FIST NELSON THEIMPALER 355ml</v>
          </cell>
          <cell r="C12778" t="str">
            <v>Y</v>
          </cell>
          <cell r="D12778" t="str">
            <v>YS</v>
          </cell>
          <cell r="E12778" t="str">
            <v>YST</v>
          </cell>
          <cell r="F12778">
            <v>355</v>
          </cell>
          <cell r="G12778">
            <v>950438</v>
          </cell>
          <cell r="H12778">
            <v>2.5299999999999998</v>
          </cell>
          <cell r="I12778" t="str">
            <v>S</v>
          </cell>
          <cell r="J12778"/>
        </row>
        <row r="12779">
          <cell r="A12779">
            <v>949297</v>
          </cell>
          <cell r="B12779" t="str">
            <v>IRON FIST NELSON THEIMPALER 650ml</v>
          </cell>
          <cell r="C12779" t="str">
            <v>Y</v>
          </cell>
          <cell r="D12779" t="str">
            <v>YS</v>
          </cell>
          <cell r="E12779" t="str">
            <v>YST</v>
          </cell>
          <cell r="F12779">
            <v>650</v>
          </cell>
          <cell r="G12779">
            <v>949297</v>
          </cell>
          <cell r="H12779">
            <v>7.13</v>
          </cell>
          <cell r="I12779" t="str">
            <v>S</v>
          </cell>
          <cell r="J12779"/>
        </row>
        <row r="12780">
          <cell r="A12780">
            <v>949296</v>
          </cell>
          <cell r="B12780" t="str">
            <v>IRON FIST UPRISING TRIPLE IPA 750ml</v>
          </cell>
          <cell r="C12780" t="str">
            <v>Y</v>
          </cell>
          <cell r="D12780" t="str">
            <v>YS</v>
          </cell>
          <cell r="E12780" t="str">
            <v>YST</v>
          </cell>
          <cell r="F12780">
            <v>750</v>
          </cell>
          <cell r="G12780">
            <v>949296</v>
          </cell>
          <cell r="H12780">
            <v>11.85</v>
          </cell>
          <cell r="I12780" t="str">
            <v>S</v>
          </cell>
          <cell r="J12780"/>
        </row>
        <row r="12781">
          <cell r="A12781">
            <v>949295</v>
          </cell>
          <cell r="B12781" t="str">
            <v>IRON FIST VELVET GLOVE OAT STOUT 750ml</v>
          </cell>
          <cell r="C12781" t="str">
            <v>Y</v>
          </cell>
          <cell r="D12781" t="str">
            <v>YS</v>
          </cell>
          <cell r="E12781" t="str">
            <v>YST</v>
          </cell>
          <cell r="F12781">
            <v>750</v>
          </cell>
          <cell r="G12781">
            <v>949295</v>
          </cell>
          <cell r="H12781">
            <v>11.85</v>
          </cell>
          <cell r="I12781" t="str">
            <v>S</v>
          </cell>
          <cell r="J12781"/>
        </row>
        <row r="12782">
          <cell r="A12782">
            <v>908723</v>
          </cell>
          <cell r="B12782" t="str">
            <v>IRON HORSE CLASSIC VNTG BRUT'12/13 750ml</v>
          </cell>
          <cell r="C12782" t="str">
            <v>I</v>
          </cell>
          <cell r="D12782" t="str">
            <v>IH</v>
          </cell>
          <cell r="E12782" t="str">
            <v>IHP</v>
          </cell>
          <cell r="F12782">
            <v>750</v>
          </cell>
          <cell r="G12782">
            <v>908723</v>
          </cell>
          <cell r="H12782">
            <v>22.83</v>
          </cell>
          <cell r="I12782" t="str">
            <v>X</v>
          </cell>
          <cell r="J12782"/>
        </row>
        <row r="12783">
          <cell r="A12783">
            <v>945734</v>
          </cell>
          <cell r="B12783" t="str">
            <v>IRON HORSE WEDDING CUVEE'12/13 750ml</v>
          </cell>
          <cell r="C12783" t="str">
            <v>I</v>
          </cell>
          <cell r="D12783" t="str">
            <v>IH</v>
          </cell>
          <cell r="E12783" t="str">
            <v>IHS</v>
          </cell>
          <cell r="F12783">
            <v>750</v>
          </cell>
          <cell r="G12783">
            <v>945734</v>
          </cell>
          <cell r="H12783">
            <v>22.83</v>
          </cell>
          <cell r="I12783" t="str">
            <v>X</v>
          </cell>
          <cell r="J12783"/>
        </row>
        <row r="12784">
          <cell r="A12784">
            <v>947224</v>
          </cell>
          <cell r="B12784" t="str">
            <v>IRON MAIDEN TROOPER 500ml</v>
          </cell>
          <cell r="C12784" t="str">
            <v>Y</v>
          </cell>
          <cell r="D12784" t="str">
            <v>YS</v>
          </cell>
          <cell r="E12784" t="str">
            <v>YST</v>
          </cell>
          <cell r="F12784">
            <v>500</v>
          </cell>
          <cell r="G12784">
            <v>947224</v>
          </cell>
          <cell r="H12784">
            <v>4.8899999999999997</v>
          </cell>
          <cell r="I12784" t="str">
            <v>U</v>
          </cell>
          <cell r="J12784"/>
        </row>
        <row r="12785">
          <cell r="A12785">
            <v>950133</v>
          </cell>
          <cell r="B12785" t="str">
            <v>IRON MAIDEN TROOPER 666 500ml</v>
          </cell>
          <cell r="C12785" t="str">
            <v>Y</v>
          </cell>
          <cell r="D12785" t="str">
            <v>YS</v>
          </cell>
          <cell r="E12785" t="str">
            <v>YST</v>
          </cell>
          <cell r="F12785">
            <v>500</v>
          </cell>
          <cell r="G12785">
            <v>950133</v>
          </cell>
          <cell r="H12785">
            <v>5.54</v>
          </cell>
          <cell r="I12785" t="str">
            <v>U</v>
          </cell>
          <cell r="J12785"/>
        </row>
        <row r="12786">
          <cell r="A12786">
            <v>901852</v>
          </cell>
          <cell r="B12786" t="str">
            <v>IRONFISH MAPLE CASK BOURBON 750ml</v>
          </cell>
          <cell r="C12786" t="str">
            <v>Y</v>
          </cell>
          <cell r="D12786" t="str">
            <v>YS</v>
          </cell>
          <cell r="E12786" t="str">
            <v>YSA</v>
          </cell>
          <cell r="F12786">
            <v>750</v>
          </cell>
          <cell r="G12786">
            <v>901852</v>
          </cell>
          <cell r="H12786">
            <v>61.67</v>
          </cell>
          <cell r="I12786" t="str">
            <v>S</v>
          </cell>
          <cell r="J12786"/>
        </row>
        <row r="12787">
          <cell r="A12787">
            <v>476530</v>
          </cell>
          <cell r="B12787" t="str">
            <v>IRONSTONE MERLOT 750ml</v>
          </cell>
          <cell r="C12787" t="str">
            <v>P</v>
          </cell>
          <cell r="D12787" t="str">
            <v>PL</v>
          </cell>
          <cell r="E12787" t="str">
            <v>PLF</v>
          </cell>
          <cell r="F12787">
            <v>750</v>
          </cell>
          <cell r="G12787">
            <v>476530</v>
          </cell>
          <cell r="H12787">
            <v>12.99</v>
          </cell>
          <cell r="I12787">
            <v>1</v>
          </cell>
          <cell r="J12787"/>
        </row>
        <row r="12788">
          <cell r="A12788">
            <v>577520</v>
          </cell>
          <cell r="B12788" t="str">
            <v>IRONSTONE OBSESSION SYMPHONY 750ml</v>
          </cell>
          <cell r="C12788" t="str">
            <v>K</v>
          </cell>
          <cell r="D12788" t="str">
            <v>KF</v>
          </cell>
          <cell r="E12788" t="str">
            <v>KFP</v>
          </cell>
          <cell r="F12788">
            <v>750</v>
          </cell>
          <cell r="G12788">
            <v>577520</v>
          </cell>
          <cell r="H12788">
            <v>11.86</v>
          </cell>
          <cell r="I12788" t="str">
            <v>S</v>
          </cell>
          <cell r="J12788"/>
        </row>
        <row r="12789">
          <cell r="A12789">
            <v>908673</v>
          </cell>
          <cell r="B12789" t="str">
            <v>IRONSTONE OBSESSION SYMPHONY MANGO 750ml</v>
          </cell>
          <cell r="C12789" t="str">
            <v>Y</v>
          </cell>
          <cell r="D12789" t="str">
            <v>YS</v>
          </cell>
          <cell r="E12789" t="str">
            <v>YSE</v>
          </cell>
          <cell r="F12789">
            <v>750</v>
          </cell>
          <cell r="G12789">
            <v>908673</v>
          </cell>
          <cell r="H12789">
            <v>11.85</v>
          </cell>
          <cell r="I12789" t="str">
            <v>S</v>
          </cell>
          <cell r="J12789"/>
        </row>
        <row r="12790">
          <cell r="A12790">
            <v>909866</v>
          </cell>
          <cell r="B12790" t="str">
            <v>IRONSTONE OBSESSION SYMPHONY PEACH 750ml</v>
          </cell>
          <cell r="C12790" t="str">
            <v>Y</v>
          </cell>
          <cell r="D12790" t="str">
            <v>YS</v>
          </cell>
          <cell r="E12790" t="str">
            <v>YSE</v>
          </cell>
          <cell r="F12790">
            <v>750</v>
          </cell>
          <cell r="G12790">
            <v>909866</v>
          </cell>
          <cell r="H12790">
            <v>11.85</v>
          </cell>
          <cell r="I12790" t="str">
            <v>S</v>
          </cell>
          <cell r="J12790"/>
        </row>
        <row r="12791">
          <cell r="A12791">
            <v>909024</v>
          </cell>
          <cell r="B12791" t="str">
            <v>IRONY CABERNET 750ml</v>
          </cell>
          <cell r="C12791" t="str">
            <v>Y</v>
          </cell>
          <cell r="D12791" t="str">
            <v>YS</v>
          </cell>
          <cell r="E12791" t="str">
            <v>YSE</v>
          </cell>
          <cell r="F12791">
            <v>750</v>
          </cell>
          <cell r="G12791">
            <v>909024</v>
          </cell>
          <cell r="H12791">
            <v>16.309999999999999</v>
          </cell>
          <cell r="I12791" t="str">
            <v>S</v>
          </cell>
          <cell r="J12791"/>
        </row>
        <row r="12792">
          <cell r="A12792">
            <v>909022</v>
          </cell>
          <cell r="B12792" t="str">
            <v>IRONY CHARD 750ml</v>
          </cell>
          <cell r="C12792" t="str">
            <v>Y</v>
          </cell>
          <cell r="D12792" t="str">
            <v>YS</v>
          </cell>
          <cell r="E12792" t="str">
            <v>YSE</v>
          </cell>
          <cell r="F12792">
            <v>750</v>
          </cell>
          <cell r="G12792">
            <v>909022</v>
          </cell>
          <cell r="H12792">
            <v>13.28</v>
          </cell>
          <cell r="I12792" t="str">
            <v>S</v>
          </cell>
          <cell r="J12792"/>
        </row>
        <row r="12793">
          <cell r="A12793">
            <v>476576</v>
          </cell>
          <cell r="B12793" t="str">
            <v>IRONY PINOT NOIR MONTEREY'17 750ml</v>
          </cell>
          <cell r="C12793" t="str">
            <v>P</v>
          </cell>
          <cell r="D12793" t="str">
            <v>PL</v>
          </cell>
          <cell r="E12793" t="str">
            <v>PLR</v>
          </cell>
          <cell r="F12793">
            <v>750</v>
          </cell>
          <cell r="G12793">
            <v>476576</v>
          </cell>
          <cell r="H12793">
            <v>14.99</v>
          </cell>
          <cell r="I12793" t="str">
            <v>X</v>
          </cell>
          <cell r="J12793"/>
        </row>
        <row r="12794">
          <cell r="A12794">
            <v>921988</v>
          </cell>
          <cell r="B12794" t="str">
            <v>IRUAI ARCANA SAVAGNIN 750ml</v>
          </cell>
          <cell r="C12794" t="str">
            <v>Y</v>
          </cell>
          <cell r="D12794" t="str">
            <v>YS</v>
          </cell>
          <cell r="E12794" t="str">
            <v>YSE</v>
          </cell>
          <cell r="F12794">
            <v>750</v>
          </cell>
          <cell r="G12794">
            <v>921988</v>
          </cell>
          <cell r="H12794">
            <v>19.510000000000002</v>
          </cell>
          <cell r="I12794" t="str">
            <v>S</v>
          </cell>
          <cell r="J12794"/>
        </row>
        <row r="12795">
          <cell r="A12795">
            <v>923158</v>
          </cell>
          <cell r="B12795" t="str">
            <v>IRUAI BLOOD FLOWERS SYRAH 750ml</v>
          </cell>
          <cell r="C12795" t="str">
            <v>Y</v>
          </cell>
          <cell r="D12795" t="str">
            <v>YS</v>
          </cell>
          <cell r="E12795" t="str">
            <v>YSE</v>
          </cell>
          <cell r="F12795">
            <v>750</v>
          </cell>
          <cell r="G12795">
            <v>923158</v>
          </cell>
          <cell r="H12795">
            <v>20.37</v>
          </cell>
          <cell r="I12795" t="str">
            <v>U</v>
          </cell>
          <cell r="J12795"/>
        </row>
        <row r="12796">
          <cell r="A12796">
            <v>921586</v>
          </cell>
          <cell r="B12796" t="str">
            <v>IRUAI BLOOM PHASE RED 750ml</v>
          </cell>
          <cell r="C12796" t="str">
            <v>Y</v>
          </cell>
          <cell r="D12796" t="str">
            <v>YS</v>
          </cell>
          <cell r="E12796" t="str">
            <v>YSE</v>
          </cell>
          <cell r="F12796">
            <v>750</v>
          </cell>
          <cell r="G12796">
            <v>921586</v>
          </cell>
          <cell r="H12796">
            <v>16.97</v>
          </cell>
          <cell r="I12796" t="str">
            <v>S</v>
          </cell>
          <cell r="J12796"/>
        </row>
        <row r="12797">
          <cell r="A12797">
            <v>923973</v>
          </cell>
          <cell r="B12797" t="str">
            <v>IRUAI COSMIC COWBOY CAB 2021 750ml</v>
          </cell>
          <cell r="C12797" t="str">
            <v>Y</v>
          </cell>
          <cell r="D12797" t="str">
            <v>YS</v>
          </cell>
          <cell r="E12797" t="str">
            <v>YSE</v>
          </cell>
          <cell r="F12797">
            <v>750</v>
          </cell>
          <cell r="G12797">
            <v>923973</v>
          </cell>
          <cell r="H12797">
            <v>17.02</v>
          </cell>
          <cell r="I12797" t="str">
            <v>S</v>
          </cell>
          <cell r="J12797"/>
        </row>
        <row r="12798">
          <cell r="A12798">
            <v>923974</v>
          </cell>
          <cell r="B12798" t="str">
            <v>IRUAI ELPHAME SAVAGNIN 2021 750ml</v>
          </cell>
          <cell r="C12798" t="str">
            <v>Y</v>
          </cell>
          <cell r="D12798" t="str">
            <v>YS</v>
          </cell>
          <cell r="E12798" t="str">
            <v>YSE</v>
          </cell>
          <cell r="F12798">
            <v>750</v>
          </cell>
          <cell r="G12798">
            <v>923974</v>
          </cell>
          <cell r="H12798">
            <v>18.760000000000002</v>
          </cell>
          <cell r="I12798" t="str">
            <v>S</v>
          </cell>
          <cell r="J12798"/>
        </row>
        <row r="12799">
          <cell r="A12799">
            <v>923159</v>
          </cell>
          <cell r="B12799" t="str">
            <v>IRUAI GIALLO RED 750ml</v>
          </cell>
          <cell r="C12799" t="str">
            <v>Y</v>
          </cell>
          <cell r="D12799" t="str">
            <v>YS</v>
          </cell>
          <cell r="E12799" t="str">
            <v>YSE</v>
          </cell>
          <cell r="F12799">
            <v>750</v>
          </cell>
          <cell r="G12799">
            <v>923159</v>
          </cell>
          <cell r="H12799">
            <v>19.510000000000002</v>
          </cell>
          <cell r="I12799" t="str">
            <v>U</v>
          </cell>
          <cell r="J12799"/>
        </row>
        <row r="12800">
          <cell r="A12800">
            <v>921585</v>
          </cell>
          <cell r="B12800" t="str">
            <v>IRUAI MINERAL RANGE CHARDONNAY 750ml</v>
          </cell>
          <cell r="C12800" t="str">
            <v>Y</v>
          </cell>
          <cell r="D12800" t="str">
            <v>YS</v>
          </cell>
          <cell r="E12800" t="str">
            <v>YSE</v>
          </cell>
          <cell r="F12800">
            <v>750</v>
          </cell>
          <cell r="G12800">
            <v>921585</v>
          </cell>
          <cell r="H12800">
            <v>19.510000000000002</v>
          </cell>
          <cell r="I12800" t="str">
            <v>U</v>
          </cell>
          <cell r="J12800"/>
        </row>
        <row r="12801">
          <cell r="A12801">
            <v>923674</v>
          </cell>
          <cell r="B12801" t="str">
            <v>IRUAI MIXED CASE 750ml</v>
          </cell>
          <cell r="C12801" t="str">
            <v>Y</v>
          </cell>
          <cell r="D12801" t="str">
            <v>YS</v>
          </cell>
          <cell r="E12801" t="str">
            <v>YSE</v>
          </cell>
          <cell r="F12801">
            <v>750</v>
          </cell>
          <cell r="G12801">
            <v>923674</v>
          </cell>
          <cell r="H12801">
            <v>17.579999999999998</v>
          </cell>
          <cell r="I12801" t="str">
            <v>S</v>
          </cell>
          <cell r="J12801"/>
        </row>
        <row r="12802">
          <cell r="A12802">
            <v>921584</v>
          </cell>
          <cell r="B12802" t="str">
            <v>IRUAI SHASTA CASCADE RED 750ml</v>
          </cell>
          <cell r="C12802" t="str">
            <v>Y</v>
          </cell>
          <cell r="D12802" t="str">
            <v>YS</v>
          </cell>
          <cell r="E12802" t="str">
            <v>YSE</v>
          </cell>
          <cell r="F12802">
            <v>750</v>
          </cell>
          <cell r="G12802">
            <v>921584</v>
          </cell>
          <cell r="H12802">
            <v>17.02</v>
          </cell>
          <cell r="I12802" t="str">
            <v>S</v>
          </cell>
          <cell r="J12802"/>
        </row>
        <row r="12803">
          <cell r="A12803">
            <v>902707</v>
          </cell>
          <cell r="B12803" t="str">
            <v>IRUAI SHASTA CASCADE WHITE 750ml</v>
          </cell>
          <cell r="C12803" t="str">
            <v>Y</v>
          </cell>
          <cell r="D12803" t="str">
            <v>YS</v>
          </cell>
          <cell r="E12803" t="str">
            <v>YSE</v>
          </cell>
          <cell r="F12803">
            <v>750</v>
          </cell>
          <cell r="G12803">
            <v>902707</v>
          </cell>
          <cell r="H12803">
            <v>17.02</v>
          </cell>
          <cell r="I12803" t="str">
            <v>S</v>
          </cell>
          <cell r="J12803"/>
        </row>
        <row r="12804">
          <cell r="A12804">
            <v>923708</v>
          </cell>
          <cell r="B12804" t="str">
            <v>IRUAI SHASTA RED 2021 750ml</v>
          </cell>
          <cell r="C12804" t="str">
            <v>Y</v>
          </cell>
          <cell r="D12804" t="str">
            <v>YS</v>
          </cell>
          <cell r="E12804" t="str">
            <v>YSE</v>
          </cell>
          <cell r="F12804">
            <v>750</v>
          </cell>
          <cell r="G12804">
            <v>923708</v>
          </cell>
          <cell r="H12804">
            <v>17.02</v>
          </cell>
          <cell r="I12804" t="str">
            <v>S</v>
          </cell>
          <cell r="J12804"/>
        </row>
        <row r="12805">
          <cell r="A12805">
            <v>923972</v>
          </cell>
          <cell r="B12805" t="str">
            <v>IRUAI SYLVAN TROUSSEA 2021 750ml</v>
          </cell>
          <cell r="C12805" t="str">
            <v>Y</v>
          </cell>
          <cell r="D12805" t="str">
            <v>YS</v>
          </cell>
          <cell r="E12805" t="str">
            <v>YSE</v>
          </cell>
          <cell r="F12805">
            <v>750</v>
          </cell>
          <cell r="G12805">
            <v>923972</v>
          </cell>
          <cell r="H12805">
            <v>21.99</v>
          </cell>
          <cell r="I12805" t="str">
            <v>S</v>
          </cell>
          <cell r="J12805"/>
        </row>
        <row r="12806">
          <cell r="A12806">
            <v>923975</v>
          </cell>
          <cell r="B12806" t="str">
            <v>IRUAI TIERRA EXTRANA CAB FRANC 2021750ml</v>
          </cell>
          <cell r="C12806" t="str">
            <v>Y</v>
          </cell>
          <cell r="D12806" t="str">
            <v>YS</v>
          </cell>
          <cell r="E12806" t="str">
            <v>YSE</v>
          </cell>
          <cell r="F12806">
            <v>750</v>
          </cell>
          <cell r="G12806">
            <v>923975</v>
          </cell>
          <cell r="H12806">
            <v>20.37</v>
          </cell>
          <cell r="I12806" t="str">
            <v>S</v>
          </cell>
          <cell r="J12806"/>
        </row>
        <row r="12807">
          <cell r="A12807">
            <v>919737</v>
          </cell>
          <cell r="B12807" t="str">
            <v>ISABEL PINOT NOIR 10 750ml</v>
          </cell>
          <cell r="C12807" t="str">
            <v>Y</v>
          </cell>
          <cell r="D12807" t="str">
            <v>YS</v>
          </cell>
          <cell r="E12807" t="str">
            <v>YSE</v>
          </cell>
          <cell r="F12807">
            <v>750</v>
          </cell>
          <cell r="G12807">
            <v>919737</v>
          </cell>
          <cell r="H12807">
            <v>22.15</v>
          </cell>
          <cell r="I12807" t="str">
            <v>S</v>
          </cell>
          <cell r="J12807"/>
        </row>
        <row r="12808">
          <cell r="A12808">
            <v>954604</v>
          </cell>
          <cell r="B12808" t="str">
            <v>ISABELLE GARRAULT SANCERRE 750ml</v>
          </cell>
          <cell r="C12808" t="str">
            <v>Y</v>
          </cell>
          <cell r="D12808" t="str">
            <v>YS</v>
          </cell>
          <cell r="E12808" t="str">
            <v>YSE</v>
          </cell>
          <cell r="F12808">
            <v>750</v>
          </cell>
          <cell r="G12808">
            <v>954604</v>
          </cell>
          <cell r="H12808">
            <v>36.979999999999997</v>
          </cell>
          <cell r="I12808" t="str">
            <v>S</v>
          </cell>
          <cell r="J12808"/>
        </row>
        <row r="12809">
          <cell r="A12809">
            <v>902618</v>
          </cell>
          <cell r="B12809" t="str">
            <v>ISASTEGI CIDER KEG 20000ml</v>
          </cell>
          <cell r="C12809" t="str">
            <v>Y</v>
          </cell>
          <cell r="D12809" t="str">
            <v>YS</v>
          </cell>
          <cell r="E12809" t="str">
            <v>YSE</v>
          </cell>
          <cell r="F12809">
            <v>20000</v>
          </cell>
          <cell r="G12809">
            <v>902618</v>
          </cell>
          <cell r="H12809">
            <v>246.94</v>
          </cell>
          <cell r="I12809" t="str">
            <v>S</v>
          </cell>
          <cell r="J12809"/>
        </row>
        <row r="12810">
          <cell r="A12810">
            <v>907123</v>
          </cell>
          <cell r="B12810" t="str">
            <v>ISLE OF SKYE WEE BEAST 500ml</v>
          </cell>
          <cell r="C12810" t="str">
            <v>Y</v>
          </cell>
          <cell r="D12810" t="str">
            <v>YS</v>
          </cell>
          <cell r="E12810" t="str">
            <v>YST</v>
          </cell>
          <cell r="F12810">
            <v>500</v>
          </cell>
          <cell r="G12810">
            <v>907123</v>
          </cell>
          <cell r="H12810">
            <v>4.57</v>
          </cell>
          <cell r="I12810" t="str">
            <v>S</v>
          </cell>
          <cell r="J12810"/>
        </row>
        <row r="12811">
          <cell r="A12811">
            <v>919899</v>
          </cell>
          <cell r="B12811" t="str">
            <v>ITAIPAVA BRAZILIAN BEER 331ml</v>
          </cell>
          <cell r="C12811" t="str">
            <v>Y</v>
          </cell>
          <cell r="D12811" t="str">
            <v>YS</v>
          </cell>
          <cell r="E12811" t="str">
            <v>YST</v>
          </cell>
          <cell r="F12811">
            <v>331</v>
          </cell>
          <cell r="G12811">
            <v>919899</v>
          </cell>
          <cell r="H12811">
            <v>1.78</v>
          </cell>
          <cell r="I12811" t="str">
            <v>S</v>
          </cell>
          <cell r="J12811"/>
        </row>
        <row r="12812">
          <cell r="A12812">
            <v>94787</v>
          </cell>
          <cell r="B12812" t="str">
            <v>ITALIAN SWISS COLONY SHERRY 3000ml</v>
          </cell>
          <cell r="C12812" t="str">
            <v>E</v>
          </cell>
          <cell r="D12812" t="str">
            <v>EH</v>
          </cell>
          <cell r="E12812" t="str">
            <v>EHJ</v>
          </cell>
          <cell r="F12812">
            <v>3000</v>
          </cell>
          <cell r="G12812">
            <v>94787</v>
          </cell>
          <cell r="H12812">
            <v>13.63</v>
          </cell>
          <cell r="I12812" t="str">
            <v>D</v>
          </cell>
          <cell r="J12812"/>
        </row>
        <row r="12813">
          <cell r="A12813">
            <v>951740</v>
          </cell>
          <cell r="B12813" t="str">
            <v>ITALICA NAC MIXED CASE 750ml</v>
          </cell>
          <cell r="C12813" t="str">
            <v>Y</v>
          </cell>
          <cell r="D12813" t="str">
            <v>YS</v>
          </cell>
          <cell r="E12813" t="str">
            <v>YSE</v>
          </cell>
          <cell r="F12813">
            <v>750</v>
          </cell>
          <cell r="G12813">
            <v>951740</v>
          </cell>
          <cell r="H12813">
            <v>84.54</v>
          </cell>
          <cell r="I12813" t="str">
            <v>S</v>
          </cell>
          <cell r="J12813"/>
        </row>
        <row r="12814">
          <cell r="A12814">
            <v>65235</v>
          </cell>
          <cell r="B12814" t="str">
            <v>ITALICUS ROSOLIO DI BERGAMOTTO 750ml</v>
          </cell>
          <cell r="C12814" t="str">
            <v>Y</v>
          </cell>
          <cell r="D12814" t="str">
            <v>YS</v>
          </cell>
          <cell r="E12814" t="str">
            <v>YSC</v>
          </cell>
          <cell r="F12814">
            <v>750</v>
          </cell>
          <cell r="G12814">
            <v>65235</v>
          </cell>
          <cell r="H12814">
            <v>49.99</v>
          </cell>
          <cell r="I12814" t="str">
            <v>S</v>
          </cell>
          <cell r="J12814"/>
        </row>
        <row r="12815">
          <cell r="A12815">
            <v>919338</v>
          </cell>
          <cell r="B12815" t="str">
            <v>ITALO PIETRAN CERASUOLO ABRUZZO 750ml</v>
          </cell>
          <cell r="C12815" t="str">
            <v>Y</v>
          </cell>
          <cell r="D12815" t="str">
            <v>YS</v>
          </cell>
          <cell r="E12815" t="str">
            <v>YSE</v>
          </cell>
          <cell r="F12815">
            <v>750</v>
          </cell>
          <cell r="G12815">
            <v>919338</v>
          </cell>
          <cell r="H12815">
            <v>15.02</v>
          </cell>
          <cell r="I12815" t="str">
            <v>S</v>
          </cell>
          <cell r="J12815"/>
        </row>
        <row r="12816">
          <cell r="A12816">
            <v>907623</v>
          </cell>
          <cell r="B12816" t="str">
            <v>ITALO PIETRANTONJ MONT D'AB'17/18 750ml</v>
          </cell>
          <cell r="C12816" t="str">
            <v>P</v>
          </cell>
          <cell r="D12816" t="str">
            <v>PR</v>
          </cell>
          <cell r="E12816" t="str">
            <v>PRK</v>
          </cell>
          <cell r="F12816">
            <v>750</v>
          </cell>
          <cell r="G12816">
            <v>907623</v>
          </cell>
          <cell r="H12816">
            <v>14.99</v>
          </cell>
          <cell r="I12816" t="str">
            <v>L</v>
          </cell>
          <cell r="J12816"/>
        </row>
        <row r="12817">
          <cell r="A12817">
            <v>948748</v>
          </cell>
          <cell r="B12817" t="str">
            <v>ITAMI ONIGOROSHI 1800ml</v>
          </cell>
          <cell r="C12817" t="str">
            <v>Y</v>
          </cell>
          <cell r="D12817" t="str">
            <v>YS</v>
          </cell>
          <cell r="E12817" t="str">
            <v>YSE</v>
          </cell>
          <cell r="F12817">
            <v>1800</v>
          </cell>
          <cell r="G12817">
            <v>948748</v>
          </cell>
          <cell r="H12817">
            <v>29.35</v>
          </cell>
          <cell r="I12817" t="str">
            <v>U</v>
          </cell>
          <cell r="J12817"/>
        </row>
        <row r="12818">
          <cell r="A12818">
            <v>907008</v>
          </cell>
          <cell r="B12818" t="str">
            <v>ITHACA AKYLES PRIORAT'05/8 750ml</v>
          </cell>
          <cell r="C12818" t="str">
            <v>P</v>
          </cell>
          <cell r="D12818" t="str">
            <v>PR</v>
          </cell>
          <cell r="E12818" t="str">
            <v>PRP</v>
          </cell>
          <cell r="F12818">
            <v>750</v>
          </cell>
          <cell r="G12818">
            <v>907008</v>
          </cell>
          <cell r="H12818">
            <v>20.29</v>
          </cell>
          <cell r="I12818" t="str">
            <v>X</v>
          </cell>
          <cell r="J12818"/>
        </row>
        <row r="12819">
          <cell r="A12819">
            <v>906248</v>
          </cell>
          <cell r="B12819" t="str">
            <v>ITHACA ODYSSEUS PRIORAT'02 750ml</v>
          </cell>
          <cell r="C12819" t="str">
            <v>Y</v>
          </cell>
          <cell r="D12819" t="str">
            <v>YS</v>
          </cell>
          <cell r="E12819" t="str">
            <v>YSE</v>
          </cell>
          <cell r="F12819">
            <v>750</v>
          </cell>
          <cell r="G12819">
            <v>906248</v>
          </cell>
          <cell r="H12819">
            <v>20.420000000000002</v>
          </cell>
          <cell r="I12819" t="str">
            <v>X</v>
          </cell>
          <cell r="J12819"/>
        </row>
        <row r="12820">
          <cell r="A12820">
            <v>916967</v>
          </cell>
          <cell r="B12820" t="str">
            <v>ITHACA PRIORAT ODYSSEUS MASET'04 750ml</v>
          </cell>
          <cell r="C12820" t="str">
            <v>P</v>
          </cell>
          <cell r="D12820" t="str">
            <v>PR</v>
          </cell>
          <cell r="E12820" t="str">
            <v>PRP</v>
          </cell>
          <cell r="F12820">
            <v>750</v>
          </cell>
          <cell r="G12820">
            <v>916967</v>
          </cell>
          <cell r="H12820">
            <v>50.83</v>
          </cell>
          <cell r="I12820" t="str">
            <v>X</v>
          </cell>
          <cell r="J12820"/>
        </row>
        <row r="12821">
          <cell r="A12821">
            <v>920695</v>
          </cell>
          <cell r="B12821" t="str">
            <v>IXA TEQUILA 750ml</v>
          </cell>
          <cell r="C12821" t="str">
            <v>Y</v>
          </cell>
          <cell r="D12821" t="str">
            <v>YS</v>
          </cell>
          <cell r="E12821" t="str">
            <v>YSA</v>
          </cell>
          <cell r="F12821">
            <v>750</v>
          </cell>
          <cell r="G12821">
            <v>920695</v>
          </cell>
          <cell r="H12821">
            <v>33.119999999999997</v>
          </cell>
          <cell r="I12821" t="str">
            <v>S</v>
          </cell>
          <cell r="J12821"/>
        </row>
        <row r="12822">
          <cell r="A12822">
            <v>948726</v>
          </cell>
          <cell r="B12822" t="str">
            <v>IXSIR ALTITUDES ROUGE 2010 750ml</v>
          </cell>
          <cell r="C12822" t="str">
            <v>Y</v>
          </cell>
          <cell r="D12822" t="str">
            <v>YS</v>
          </cell>
          <cell r="E12822" t="str">
            <v>YSE</v>
          </cell>
          <cell r="F12822">
            <v>750</v>
          </cell>
          <cell r="G12822">
            <v>948726</v>
          </cell>
          <cell r="H12822">
            <v>20.27</v>
          </cell>
          <cell r="I12822" t="str">
            <v>S</v>
          </cell>
          <cell r="J12822"/>
        </row>
        <row r="12823">
          <cell r="A12823">
            <v>948742</v>
          </cell>
          <cell r="B12823" t="str">
            <v>IXSIR GRANDE RES ROUGE 09 750ml</v>
          </cell>
          <cell r="C12823" t="str">
            <v>Y</v>
          </cell>
          <cell r="D12823" t="str">
            <v>YS</v>
          </cell>
          <cell r="E12823" t="str">
            <v>YSE</v>
          </cell>
          <cell r="F12823">
            <v>750</v>
          </cell>
          <cell r="G12823">
            <v>948742</v>
          </cell>
          <cell r="H12823">
            <v>40.56</v>
          </cell>
          <cell r="I12823" t="str">
            <v>S</v>
          </cell>
          <cell r="J12823"/>
        </row>
        <row r="12824">
          <cell r="A12824">
            <v>948457</v>
          </cell>
          <cell r="B12824" t="str">
            <v>IZADI RIOJA RESERVA 750ml</v>
          </cell>
          <cell r="C12824" t="str">
            <v>Y</v>
          </cell>
          <cell r="D12824" t="str">
            <v>YS</v>
          </cell>
          <cell r="E12824" t="str">
            <v>YSE</v>
          </cell>
          <cell r="F12824">
            <v>750</v>
          </cell>
          <cell r="G12824">
            <v>948457</v>
          </cell>
          <cell r="H12824">
            <v>20.47</v>
          </cell>
          <cell r="I12824" t="str">
            <v>S</v>
          </cell>
          <cell r="J12824"/>
        </row>
        <row r="12825">
          <cell r="A12825">
            <v>901992</v>
          </cell>
          <cell r="B12825" t="str">
            <v>IZAR LEKU SPARKLING TXAKOLI 750ml</v>
          </cell>
          <cell r="C12825" t="str">
            <v>Y</v>
          </cell>
          <cell r="D12825" t="str">
            <v>YS</v>
          </cell>
          <cell r="E12825" t="str">
            <v>YSE</v>
          </cell>
          <cell r="F12825">
            <v>750</v>
          </cell>
          <cell r="G12825">
            <v>901992</v>
          </cell>
          <cell r="H12825">
            <v>35.97</v>
          </cell>
          <cell r="I12825" t="str">
            <v>S</v>
          </cell>
          <cell r="J12825"/>
        </row>
        <row r="12826">
          <cell r="A12826">
            <v>918845</v>
          </cell>
          <cell r="B12826" t="str">
            <v>IZARBE GRAN RESERVA'05/06 750ml</v>
          </cell>
          <cell r="C12826" t="str">
            <v>P</v>
          </cell>
          <cell r="D12826" t="str">
            <v>PR</v>
          </cell>
          <cell r="E12826" t="str">
            <v>PRN</v>
          </cell>
          <cell r="F12826">
            <v>750</v>
          </cell>
          <cell r="G12826">
            <v>918845</v>
          </cell>
          <cell r="H12826">
            <v>48.99</v>
          </cell>
          <cell r="I12826" t="str">
            <v>L</v>
          </cell>
          <cell r="J12826"/>
        </row>
        <row r="12827">
          <cell r="A12827">
            <v>952158</v>
          </cell>
          <cell r="B12827" t="str">
            <v>IZARBE RESERVA 750ml</v>
          </cell>
          <cell r="C12827" t="str">
            <v>P</v>
          </cell>
          <cell r="D12827" t="str">
            <v>PR</v>
          </cell>
          <cell r="E12827" t="str">
            <v>PRN</v>
          </cell>
          <cell r="F12827">
            <v>750</v>
          </cell>
          <cell r="G12827">
            <v>952158</v>
          </cell>
          <cell r="H12827">
            <v>27.99</v>
          </cell>
          <cell r="I12827" t="str">
            <v>L</v>
          </cell>
          <cell r="J12827"/>
        </row>
        <row r="12828">
          <cell r="A12828">
            <v>924309</v>
          </cell>
          <cell r="B12828" t="str">
            <v>IZETA LA LATA SAGARDOA 250ml</v>
          </cell>
          <cell r="C12828" t="str">
            <v>Y</v>
          </cell>
          <cell r="D12828" t="str">
            <v>YS</v>
          </cell>
          <cell r="E12828" t="str">
            <v>YSE</v>
          </cell>
          <cell r="F12828">
            <v>250</v>
          </cell>
          <cell r="G12828">
            <v>924309</v>
          </cell>
          <cell r="H12828">
            <v>5.75</v>
          </cell>
          <cell r="I12828" t="str">
            <v>S</v>
          </cell>
          <cell r="J12828"/>
        </row>
        <row r="12829">
          <cell r="A12829">
            <v>924308</v>
          </cell>
          <cell r="B12829" t="str">
            <v>IZETA LUBERRI BASQUE CIDER 750ml</v>
          </cell>
          <cell r="C12829" t="str">
            <v>Y</v>
          </cell>
          <cell r="D12829" t="str">
            <v>YS</v>
          </cell>
          <cell r="E12829" t="str">
            <v>YSE</v>
          </cell>
          <cell r="F12829">
            <v>750</v>
          </cell>
          <cell r="G12829">
            <v>924308</v>
          </cell>
          <cell r="H12829">
            <v>13.95</v>
          </cell>
          <cell r="I12829" t="str">
            <v>S</v>
          </cell>
          <cell r="J12829"/>
        </row>
        <row r="12830">
          <cell r="A12830">
            <v>901900</v>
          </cell>
          <cell r="B12830" t="str">
            <v>IZUMIBASHI RAKUFUMAI KIMOTO 720ml</v>
          </cell>
          <cell r="C12830" t="str">
            <v>Y</v>
          </cell>
          <cell r="D12830" t="str">
            <v>YS</v>
          </cell>
          <cell r="E12830" t="str">
            <v>YSE</v>
          </cell>
          <cell r="F12830">
            <v>720</v>
          </cell>
          <cell r="G12830">
            <v>901900</v>
          </cell>
          <cell r="H12830">
            <v>133.04</v>
          </cell>
          <cell r="I12830" t="str">
            <v>S</v>
          </cell>
          <cell r="J12830"/>
        </row>
        <row r="12831">
          <cell r="A12831">
            <v>901899</v>
          </cell>
          <cell r="B12831" t="str">
            <v>IZUMIBASHI TONBO SPARKLING 250ml</v>
          </cell>
          <cell r="C12831" t="str">
            <v>Y</v>
          </cell>
          <cell r="D12831" t="str">
            <v>YS</v>
          </cell>
          <cell r="E12831" t="str">
            <v>YSE</v>
          </cell>
          <cell r="F12831">
            <v>250</v>
          </cell>
          <cell r="G12831">
            <v>901899</v>
          </cell>
          <cell r="H12831">
            <v>16.78</v>
          </cell>
          <cell r="I12831" t="str">
            <v>S</v>
          </cell>
          <cell r="J12831"/>
        </row>
        <row r="12832">
          <cell r="A12832">
            <v>5290</v>
          </cell>
          <cell r="B12832" t="str">
            <v>J &amp; B RARE SCOTCH 750ml</v>
          </cell>
          <cell r="C12832" t="str">
            <v>Y</v>
          </cell>
          <cell r="D12832" t="str">
            <v>YS</v>
          </cell>
          <cell r="E12832" t="str">
            <v>YSA</v>
          </cell>
          <cell r="F12832">
            <v>750</v>
          </cell>
          <cell r="G12832">
            <v>5290</v>
          </cell>
          <cell r="H12832">
            <v>23.31</v>
          </cell>
          <cell r="I12832" t="str">
            <v>S</v>
          </cell>
          <cell r="J12832"/>
        </row>
        <row r="12833">
          <cell r="A12833">
            <v>5288</v>
          </cell>
          <cell r="B12833" t="str">
            <v>J &amp; B RARE SCOTCH 1750ml</v>
          </cell>
          <cell r="C12833" t="str">
            <v>A</v>
          </cell>
          <cell r="D12833" t="str">
            <v>AW</v>
          </cell>
          <cell r="E12833" t="str">
            <v>AWR</v>
          </cell>
          <cell r="F12833">
            <v>1750</v>
          </cell>
          <cell r="G12833">
            <v>5288</v>
          </cell>
          <cell r="H12833">
            <v>24.3</v>
          </cell>
          <cell r="I12833" t="str">
            <v>D</v>
          </cell>
          <cell r="J12833"/>
        </row>
        <row r="12834">
          <cell r="A12834">
            <v>912669</v>
          </cell>
          <cell r="B12834" t="str">
            <v>J BAPTISTE ADAM GEWURZ'16 750ml</v>
          </cell>
          <cell r="C12834" t="str">
            <v>K</v>
          </cell>
          <cell r="D12834" t="str">
            <v>KR</v>
          </cell>
          <cell r="E12834" t="str">
            <v>KRC</v>
          </cell>
          <cell r="F12834">
            <v>750</v>
          </cell>
          <cell r="G12834">
            <v>912669</v>
          </cell>
          <cell r="H12834">
            <v>27.06</v>
          </cell>
          <cell r="I12834" t="str">
            <v>U</v>
          </cell>
          <cell r="J12834"/>
        </row>
        <row r="12835">
          <cell r="A12835">
            <v>918768</v>
          </cell>
          <cell r="B12835" t="str">
            <v>J BAPTISTE ADAM RIESLING '15 750ml</v>
          </cell>
          <cell r="C12835" t="str">
            <v>K</v>
          </cell>
          <cell r="D12835" t="str">
            <v>KR</v>
          </cell>
          <cell r="E12835" t="str">
            <v>KRC</v>
          </cell>
          <cell r="F12835">
            <v>750</v>
          </cell>
          <cell r="G12835">
            <v>918768</v>
          </cell>
          <cell r="H12835">
            <v>13.1</v>
          </cell>
          <cell r="I12835" t="str">
            <v>X</v>
          </cell>
          <cell r="J12835"/>
        </row>
        <row r="12836">
          <cell r="A12836">
            <v>921549</v>
          </cell>
          <cell r="B12836" t="str">
            <v>J BOOKWALTER READERS CHARDONNAY 750ml</v>
          </cell>
          <cell r="C12836" t="str">
            <v>Y</v>
          </cell>
          <cell r="D12836" t="str">
            <v>YS</v>
          </cell>
          <cell r="E12836" t="str">
            <v>YSE</v>
          </cell>
          <cell r="F12836">
            <v>750</v>
          </cell>
          <cell r="G12836">
            <v>921549</v>
          </cell>
          <cell r="H12836">
            <v>13.02</v>
          </cell>
          <cell r="I12836" t="str">
            <v>S</v>
          </cell>
          <cell r="J12836"/>
        </row>
        <row r="12837">
          <cell r="A12837">
            <v>948178</v>
          </cell>
          <cell r="B12837" t="str">
            <v>J BOUCHON CANTO NORTE RED'14/15 750ml</v>
          </cell>
          <cell r="C12837" t="str">
            <v>P</v>
          </cell>
          <cell r="D12837" t="str">
            <v>PR</v>
          </cell>
          <cell r="E12837" t="str">
            <v>PRT</v>
          </cell>
          <cell r="F12837">
            <v>750</v>
          </cell>
          <cell r="G12837">
            <v>948178</v>
          </cell>
          <cell r="H12837">
            <v>7</v>
          </cell>
          <cell r="I12837" t="str">
            <v>X</v>
          </cell>
          <cell r="J12837"/>
        </row>
        <row r="12838">
          <cell r="A12838">
            <v>948179</v>
          </cell>
          <cell r="B12838" t="str">
            <v>J BOUCHON CANTO SUR RED'17/18 750ml</v>
          </cell>
          <cell r="C12838" t="str">
            <v>P</v>
          </cell>
          <cell r="D12838" t="str">
            <v>PR</v>
          </cell>
          <cell r="E12838" t="str">
            <v>PRT</v>
          </cell>
          <cell r="F12838">
            <v>750</v>
          </cell>
          <cell r="G12838">
            <v>948179</v>
          </cell>
          <cell r="H12838">
            <v>13.02</v>
          </cell>
          <cell r="I12838" t="str">
            <v>X</v>
          </cell>
          <cell r="J12838"/>
        </row>
        <row r="12839">
          <cell r="A12839">
            <v>955215</v>
          </cell>
          <cell r="B12839" t="str">
            <v>J BOUCHON PAIS VIEJO'18/19 750ml</v>
          </cell>
          <cell r="C12839" t="str">
            <v>P</v>
          </cell>
          <cell r="D12839" t="str">
            <v>PR</v>
          </cell>
          <cell r="E12839" t="str">
            <v>PRT</v>
          </cell>
          <cell r="F12839">
            <v>750</v>
          </cell>
          <cell r="G12839">
            <v>955215</v>
          </cell>
          <cell r="H12839">
            <v>7.54</v>
          </cell>
          <cell r="I12839" t="str">
            <v>X</v>
          </cell>
          <cell r="J12839"/>
        </row>
        <row r="12840">
          <cell r="A12840">
            <v>900348</v>
          </cell>
          <cell r="B12840" t="str">
            <v>J BRIX CHARDONNAY 750ml</v>
          </cell>
          <cell r="C12840" t="str">
            <v>Y</v>
          </cell>
          <cell r="D12840" t="str">
            <v>YS</v>
          </cell>
          <cell r="E12840" t="str">
            <v>YSE</v>
          </cell>
          <cell r="F12840">
            <v>750</v>
          </cell>
          <cell r="G12840">
            <v>900348</v>
          </cell>
          <cell r="H12840">
            <v>23.89</v>
          </cell>
          <cell r="I12840" t="str">
            <v>S</v>
          </cell>
          <cell r="J12840"/>
        </row>
        <row r="12841">
          <cell r="A12841">
            <v>953384</v>
          </cell>
          <cell r="B12841" t="str">
            <v>J BRIX PINOT NOIR 750ml</v>
          </cell>
          <cell r="C12841" t="str">
            <v>Y</v>
          </cell>
          <cell r="D12841" t="str">
            <v>YS</v>
          </cell>
          <cell r="E12841" t="str">
            <v>YSE</v>
          </cell>
          <cell r="F12841">
            <v>750</v>
          </cell>
          <cell r="G12841">
            <v>953384</v>
          </cell>
          <cell r="H12841">
            <v>22.27</v>
          </cell>
          <cell r="I12841" t="str">
            <v>S</v>
          </cell>
          <cell r="J12841"/>
        </row>
        <row r="12842">
          <cell r="A12842">
            <v>900349</v>
          </cell>
          <cell r="B12842" t="str">
            <v>J BRIX STAY IN BED RED 750ml</v>
          </cell>
          <cell r="C12842" t="str">
            <v>Y</v>
          </cell>
          <cell r="D12842" t="str">
            <v>YS</v>
          </cell>
          <cell r="E12842" t="str">
            <v>YSE</v>
          </cell>
          <cell r="F12842">
            <v>750</v>
          </cell>
          <cell r="G12842">
            <v>900349</v>
          </cell>
          <cell r="H12842">
            <v>18.8</v>
          </cell>
          <cell r="I12842" t="str">
            <v>S</v>
          </cell>
          <cell r="J12842"/>
        </row>
        <row r="12843">
          <cell r="A12843">
            <v>900412</v>
          </cell>
          <cell r="B12843" t="str">
            <v>J BRIX SUNRISE RIESLING 750ml</v>
          </cell>
          <cell r="C12843" t="str">
            <v>Y</v>
          </cell>
          <cell r="D12843" t="str">
            <v>YS</v>
          </cell>
          <cell r="E12843" t="str">
            <v>YSE</v>
          </cell>
          <cell r="F12843">
            <v>750</v>
          </cell>
          <cell r="G12843">
            <v>900412</v>
          </cell>
          <cell r="H12843">
            <v>23.89</v>
          </cell>
          <cell r="I12843" t="str">
            <v>S</v>
          </cell>
          <cell r="J12843"/>
        </row>
        <row r="12844">
          <cell r="A12844">
            <v>750175</v>
          </cell>
          <cell r="B12844" t="str">
            <v>J BRUT ROSE NV 750ml</v>
          </cell>
          <cell r="C12844" t="str">
            <v>I</v>
          </cell>
          <cell r="D12844" t="str">
            <v>IH</v>
          </cell>
          <cell r="E12844" t="str">
            <v>IHS</v>
          </cell>
          <cell r="F12844">
            <v>750</v>
          </cell>
          <cell r="G12844">
            <v>750175</v>
          </cell>
          <cell r="H12844">
            <v>21.6</v>
          </cell>
          <cell r="I12844" t="str">
            <v>X</v>
          </cell>
          <cell r="J12844"/>
        </row>
        <row r="12845">
          <cell r="A12845">
            <v>923885</v>
          </cell>
          <cell r="B12845" t="str">
            <v>J CAGE PINOT NOIR CUVEE 42 750ml</v>
          </cell>
          <cell r="C12845" t="str">
            <v>Y</v>
          </cell>
          <cell r="D12845" t="str">
            <v>YS</v>
          </cell>
          <cell r="E12845" t="str">
            <v>YSE</v>
          </cell>
          <cell r="F12845">
            <v>750</v>
          </cell>
          <cell r="G12845">
            <v>923885</v>
          </cell>
          <cell r="H12845">
            <v>42.06</v>
          </cell>
          <cell r="I12845" t="str">
            <v>S</v>
          </cell>
          <cell r="J12845"/>
        </row>
        <row r="12846">
          <cell r="A12846">
            <v>923884</v>
          </cell>
          <cell r="B12846" t="str">
            <v>J CAGE SAUV BLANC TZABACO RANCH 750ml</v>
          </cell>
          <cell r="C12846" t="str">
            <v>Y</v>
          </cell>
          <cell r="D12846" t="str">
            <v>YS</v>
          </cell>
          <cell r="E12846" t="str">
            <v>YSE</v>
          </cell>
          <cell r="F12846">
            <v>750</v>
          </cell>
          <cell r="G12846">
            <v>923884</v>
          </cell>
          <cell r="H12846">
            <v>30.14</v>
          </cell>
          <cell r="I12846" t="str">
            <v>S</v>
          </cell>
          <cell r="J12846"/>
        </row>
        <row r="12847">
          <cell r="A12847">
            <v>923898</v>
          </cell>
          <cell r="B12847" t="str">
            <v>J CAGED MIXED 6 PACK 750ml</v>
          </cell>
          <cell r="C12847" t="str">
            <v>Y</v>
          </cell>
          <cell r="D12847" t="str">
            <v>YS</v>
          </cell>
          <cell r="E12847" t="str">
            <v>YSE</v>
          </cell>
          <cell r="F12847">
            <v>750</v>
          </cell>
          <cell r="G12847">
            <v>923898</v>
          </cell>
          <cell r="H12847">
            <v>36.35</v>
          </cell>
          <cell r="I12847" t="str">
            <v>S</v>
          </cell>
          <cell r="J12847"/>
        </row>
        <row r="12848">
          <cell r="A12848">
            <v>579250</v>
          </cell>
          <cell r="B12848" t="str">
            <v>J CHARDONNAY RR'14/15 750ml</v>
          </cell>
          <cell r="C12848" t="str">
            <v>K</v>
          </cell>
          <cell r="D12848" t="str">
            <v>KK</v>
          </cell>
          <cell r="E12848" t="str">
            <v>KKB</v>
          </cell>
          <cell r="F12848">
            <v>750</v>
          </cell>
          <cell r="G12848">
            <v>579250</v>
          </cell>
          <cell r="H12848">
            <v>14.04</v>
          </cell>
          <cell r="I12848" t="str">
            <v>X</v>
          </cell>
          <cell r="J12848"/>
        </row>
        <row r="12849">
          <cell r="A12849">
            <v>921570</v>
          </cell>
          <cell r="B12849" t="str">
            <v>J CHAVY PULIG FOLATIERES 1ER GR CR 750ml</v>
          </cell>
          <cell r="C12849" t="str">
            <v>Y</v>
          </cell>
          <cell r="D12849" t="str">
            <v>YS</v>
          </cell>
          <cell r="E12849" t="str">
            <v>YSE</v>
          </cell>
          <cell r="F12849">
            <v>750</v>
          </cell>
          <cell r="G12849">
            <v>921570</v>
          </cell>
          <cell r="H12849">
            <v>134.66</v>
          </cell>
          <cell r="I12849" t="str">
            <v>S</v>
          </cell>
          <cell r="J12849"/>
        </row>
        <row r="12850">
          <cell r="A12850">
            <v>922692</v>
          </cell>
          <cell r="B12850" t="str">
            <v>J CHINON LES VARENNES DU GR CL 2018750ml</v>
          </cell>
          <cell r="C12850" t="str">
            <v>Y</v>
          </cell>
          <cell r="D12850" t="str">
            <v>YS</v>
          </cell>
          <cell r="E12850" t="str">
            <v>YSE</v>
          </cell>
          <cell r="F12850">
            <v>750</v>
          </cell>
          <cell r="G12850">
            <v>922692</v>
          </cell>
          <cell r="H12850">
            <v>66.28</v>
          </cell>
          <cell r="I12850" t="str">
            <v>S</v>
          </cell>
          <cell r="J12850"/>
        </row>
        <row r="12851">
          <cell r="A12851">
            <v>953750</v>
          </cell>
          <cell r="B12851" t="str">
            <v>J CUVEE 750ml</v>
          </cell>
          <cell r="C12851" t="str">
            <v>Y</v>
          </cell>
          <cell r="D12851" t="str">
            <v>YS</v>
          </cell>
          <cell r="E12851" t="str">
            <v>YSE</v>
          </cell>
          <cell r="F12851">
            <v>750</v>
          </cell>
          <cell r="G12851">
            <v>953750</v>
          </cell>
          <cell r="H12851">
            <v>31.99</v>
          </cell>
          <cell r="I12851" t="str">
            <v>S</v>
          </cell>
          <cell r="J12851"/>
        </row>
        <row r="12852">
          <cell r="A12852">
            <v>921924</v>
          </cell>
          <cell r="B12852" t="str">
            <v>J CUVEE 20 BRUT 750ml</v>
          </cell>
          <cell r="C12852" t="str">
            <v>Y</v>
          </cell>
          <cell r="D12852" t="str">
            <v>YS</v>
          </cell>
          <cell r="E12852" t="str">
            <v>YSE</v>
          </cell>
          <cell r="F12852">
            <v>750</v>
          </cell>
          <cell r="G12852">
            <v>921924</v>
          </cell>
          <cell r="H12852">
            <v>34.99</v>
          </cell>
          <cell r="I12852" t="str">
            <v>S</v>
          </cell>
          <cell r="J12852"/>
        </row>
        <row r="12853">
          <cell r="A12853">
            <v>917756</v>
          </cell>
          <cell r="B12853" t="str">
            <v>J DAVIES CAB DIAMONDMTN'06 750ml</v>
          </cell>
          <cell r="C12853" t="str">
            <v>P</v>
          </cell>
          <cell r="D12853" t="str">
            <v>PL</v>
          </cell>
          <cell r="E12853" t="str">
            <v>PLB</v>
          </cell>
          <cell r="F12853">
            <v>750</v>
          </cell>
          <cell r="G12853">
            <v>917756</v>
          </cell>
          <cell r="H12853">
            <v>76.03</v>
          </cell>
          <cell r="I12853" t="str">
            <v>X</v>
          </cell>
          <cell r="J12853"/>
        </row>
        <row r="12854">
          <cell r="A12854">
            <v>947085</v>
          </cell>
          <cell r="B12854" t="str">
            <v>J DAVIES CAB SAUV' 11 750ml</v>
          </cell>
          <cell r="C12854" t="str">
            <v>Y</v>
          </cell>
          <cell r="D12854" t="str">
            <v>YS</v>
          </cell>
          <cell r="E12854" t="str">
            <v>YSE</v>
          </cell>
          <cell r="F12854">
            <v>750</v>
          </cell>
          <cell r="G12854">
            <v>947085</v>
          </cell>
          <cell r="H12854">
            <v>121.14</v>
          </cell>
          <cell r="I12854" t="str">
            <v>S</v>
          </cell>
          <cell r="J12854"/>
        </row>
        <row r="12855">
          <cell r="A12855">
            <v>922625</v>
          </cell>
          <cell r="B12855" t="str">
            <v>J DAVIES EST DIAMOND MOUNTAIN CAB 750ml</v>
          </cell>
          <cell r="C12855" t="str">
            <v>Y</v>
          </cell>
          <cell r="D12855" t="str">
            <v>YS</v>
          </cell>
          <cell r="E12855" t="str">
            <v>YSE</v>
          </cell>
          <cell r="F12855">
            <v>750</v>
          </cell>
          <cell r="G12855">
            <v>922625</v>
          </cell>
          <cell r="H12855">
            <v>131.16999999999999</v>
          </cell>
          <cell r="I12855" t="str">
            <v>S</v>
          </cell>
          <cell r="J12855"/>
        </row>
        <row r="12856">
          <cell r="A12856">
            <v>915748</v>
          </cell>
          <cell r="B12856" t="str">
            <v>J DAVIES PINOT NOIR NOBLE VNYRD'19 750ml</v>
          </cell>
          <cell r="C12856" t="str">
            <v>Y</v>
          </cell>
          <cell r="D12856" t="str">
            <v>YS</v>
          </cell>
          <cell r="E12856" t="str">
            <v>YSE</v>
          </cell>
          <cell r="F12856">
            <v>750</v>
          </cell>
          <cell r="G12856">
            <v>915748</v>
          </cell>
          <cell r="H12856">
            <v>76.02</v>
          </cell>
          <cell r="I12856" t="str">
            <v>S</v>
          </cell>
          <cell r="J12856"/>
        </row>
        <row r="12857">
          <cell r="A12857">
            <v>901917</v>
          </cell>
          <cell r="B12857" t="str">
            <v>J DEMUZIERE CROZES HERMITAGE 750ml</v>
          </cell>
          <cell r="C12857" t="str">
            <v>Y</v>
          </cell>
          <cell r="D12857" t="str">
            <v>YS</v>
          </cell>
          <cell r="E12857" t="str">
            <v>YSE</v>
          </cell>
          <cell r="F12857">
            <v>750</v>
          </cell>
          <cell r="G12857">
            <v>901917</v>
          </cell>
          <cell r="H12857">
            <v>26.1</v>
          </cell>
          <cell r="I12857" t="str">
            <v>S</v>
          </cell>
          <cell r="J12857"/>
        </row>
        <row r="12858">
          <cell r="A12858">
            <v>919991</v>
          </cell>
          <cell r="B12858" t="str">
            <v>J DROUHIN CHAMBOLLE MUSIGNY 2018 750ml</v>
          </cell>
          <cell r="C12858" t="str">
            <v>Y</v>
          </cell>
          <cell r="D12858" t="str">
            <v>YS</v>
          </cell>
          <cell r="E12858" t="str">
            <v>YSE</v>
          </cell>
          <cell r="F12858">
            <v>750</v>
          </cell>
          <cell r="G12858">
            <v>919991</v>
          </cell>
          <cell r="H12858">
            <v>100.05</v>
          </cell>
          <cell r="I12858" t="str">
            <v>S</v>
          </cell>
          <cell r="J12858"/>
        </row>
        <row r="12859">
          <cell r="A12859">
            <v>912284</v>
          </cell>
          <cell r="B12859" t="str">
            <v>J DROUHIN CHASS MONTRA EMBAZ 2018 750ml</v>
          </cell>
          <cell r="C12859" t="str">
            <v>K</v>
          </cell>
          <cell r="D12859" t="str">
            <v>KR</v>
          </cell>
          <cell r="E12859" t="str">
            <v>KRA</v>
          </cell>
          <cell r="F12859">
            <v>750</v>
          </cell>
          <cell r="G12859">
            <v>912284</v>
          </cell>
          <cell r="H12859">
            <v>131.22999999999999</v>
          </cell>
          <cell r="I12859" t="str">
            <v>S</v>
          </cell>
          <cell r="J12859"/>
        </row>
        <row r="12860">
          <cell r="A12860">
            <v>903270</v>
          </cell>
          <cell r="B12860" t="str">
            <v>J DROUHIN GEVERY CHAMBERTIN 2019 750ml</v>
          </cell>
          <cell r="C12860" t="str">
            <v>Y</v>
          </cell>
          <cell r="D12860" t="str">
            <v>YS</v>
          </cell>
          <cell r="E12860" t="str">
            <v>YSE</v>
          </cell>
          <cell r="F12860">
            <v>750</v>
          </cell>
          <cell r="G12860">
            <v>903270</v>
          </cell>
          <cell r="H12860">
            <v>80.47</v>
          </cell>
          <cell r="I12860" t="str">
            <v>S</v>
          </cell>
          <cell r="J12860"/>
        </row>
        <row r="12861">
          <cell r="A12861">
            <v>900650</v>
          </cell>
          <cell r="B12861" t="str">
            <v>J DROUHIN GEVREY CHAMBERTIN 2018 750ml</v>
          </cell>
          <cell r="C12861" t="str">
            <v>Y</v>
          </cell>
          <cell r="D12861" t="str">
            <v>YS</v>
          </cell>
          <cell r="E12861" t="str">
            <v>YSE</v>
          </cell>
          <cell r="F12861">
            <v>750</v>
          </cell>
          <cell r="G12861">
            <v>900650</v>
          </cell>
          <cell r="H12861">
            <v>79.28</v>
          </cell>
          <cell r="I12861" t="str">
            <v>S</v>
          </cell>
          <cell r="J12861"/>
        </row>
        <row r="12862">
          <cell r="A12862">
            <v>905023</v>
          </cell>
          <cell r="B12862" t="str">
            <v>J DROUHIN POUILLY FUISSE 750ml</v>
          </cell>
          <cell r="C12862" t="str">
            <v>Y</v>
          </cell>
          <cell r="D12862" t="str">
            <v>YS</v>
          </cell>
          <cell r="E12862" t="str">
            <v>YSE</v>
          </cell>
          <cell r="F12862">
            <v>750</v>
          </cell>
          <cell r="G12862">
            <v>905023</v>
          </cell>
          <cell r="H12862">
            <v>37.770000000000003</v>
          </cell>
          <cell r="I12862" t="str">
            <v>S</v>
          </cell>
          <cell r="J12862"/>
        </row>
        <row r="12863">
          <cell r="A12863">
            <v>900686</v>
          </cell>
          <cell r="B12863" t="str">
            <v>J DROUHIN VOSNE ROMANEE 2019 750ml</v>
          </cell>
          <cell r="C12863" t="str">
            <v>Y</v>
          </cell>
          <cell r="D12863" t="str">
            <v>YS</v>
          </cell>
          <cell r="E12863" t="str">
            <v>YSE</v>
          </cell>
          <cell r="F12863">
            <v>750</v>
          </cell>
          <cell r="G12863">
            <v>900686</v>
          </cell>
          <cell r="H12863">
            <v>106.7</v>
          </cell>
          <cell r="I12863" t="str">
            <v>S</v>
          </cell>
          <cell r="J12863"/>
        </row>
        <row r="12864">
          <cell r="A12864">
            <v>913629</v>
          </cell>
          <cell r="B12864" t="str">
            <v>J GARCIA MERLOT'05 750ml</v>
          </cell>
          <cell r="C12864" t="str">
            <v>P</v>
          </cell>
          <cell r="D12864" t="str">
            <v>PL</v>
          </cell>
          <cell r="E12864" t="str">
            <v>PLF</v>
          </cell>
          <cell r="F12864">
            <v>750</v>
          </cell>
          <cell r="G12864">
            <v>913629</v>
          </cell>
          <cell r="H12864">
            <v>15.81</v>
          </cell>
          <cell r="I12864" t="str">
            <v>X</v>
          </cell>
          <cell r="J12864"/>
        </row>
        <row r="12865">
          <cell r="A12865">
            <v>952303</v>
          </cell>
          <cell r="B12865" t="str">
            <v>J HOFSTATTER KOBENHOF GEWURTZTRAMI 750ml</v>
          </cell>
          <cell r="C12865" t="str">
            <v>Y</v>
          </cell>
          <cell r="D12865" t="str">
            <v>YS</v>
          </cell>
          <cell r="E12865" t="str">
            <v>YSE</v>
          </cell>
          <cell r="F12865">
            <v>750</v>
          </cell>
          <cell r="G12865">
            <v>952303</v>
          </cell>
          <cell r="H12865">
            <v>40.380000000000003</v>
          </cell>
          <cell r="I12865" t="str">
            <v>S</v>
          </cell>
          <cell r="J12865"/>
        </row>
        <row r="12866">
          <cell r="A12866">
            <v>952305</v>
          </cell>
          <cell r="B12866" t="str">
            <v>J HOFSTATTER KOLBENHOFER 750ml</v>
          </cell>
          <cell r="C12866" t="str">
            <v>Y</v>
          </cell>
          <cell r="D12866" t="str">
            <v>YS</v>
          </cell>
          <cell r="E12866" t="str">
            <v>YSE</v>
          </cell>
          <cell r="F12866">
            <v>750</v>
          </cell>
          <cell r="G12866">
            <v>952305</v>
          </cell>
          <cell r="H12866">
            <v>17.53</v>
          </cell>
          <cell r="I12866" t="str">
            <v>S</v>
          </cell>
          <cell r="J12866"/>
        </row>
        <row r="12867">
          <cell r="A12867">
            <v>952304</v>
          </cell>
          <cell r="B12867" t="str">
            <v>J HOFSTATTER LAGREIN ALTO 750ml</v>
          </cell>
          <cell r="C12867" t="str">
            <v>Y</v>
          </cell>
          <cell r="D12867" t="str">
            <v>YS</v>
          </cell>
          <cell r="E12867" t="str">
            <v>YSE</v>
          </cell>
          <cell r="F12867">
            <v>750</v>
          </cell>
          <cell r="G12867">
            <v>952304</v>
          </cell>
          <cell r="H12867">
            <v>19.329999999999998</v>
          </cell>
          <cell r="I12867" t="str">
            <v>S</v>
          </cell>
          <cell r="J12867"/>
        </row>
        <row r="12868">
          <cell r="A12868">
            <v>949788</v>
          </cell>
          <cell r="B12868" t="str">
            <v>J LASSALLE BRUT SPC CLUB 1ER'12 750ml</v>
          </cell>
          <cell r="C12868" t="str">
            <v>Y</v>
          </cell>
          <cell r="D12868" t="str">
            <v>YS</v>
          </cell>
          <cell r="E12868" t="str">
            <v>YSE</v>
          </cell>
          <cell r="F12868">
            <v>750</v>
          </cell>
          <cell r="G12868">
            <v>949788</v>
          </cell>
          <cell r="H12868">
            <v>168.99</v>
          </cell>
          <cell r="I12868" t="str">
            <v>S</v>
          </cell>
          <cell r="J12868"/>
        </row>
        <row r="12869">
          <cell r="A12869">
            <v>579020</v>
          </cell>
          <cell r="B12869" t="str">
            <v>J LOHR BAY MIST WHITE RIESLING 750ml</v>
          </cell>
          <cell r="C12869" t="str">
            <v>K</v>
          </cell>
          <cell r="D12869" t="str">
            <v>KK</v>
          </cell>
          <cell r="E12869" t="str">
            <v>KKR</v>
          </cell>
          <cell r="F12869">
            <v>750</v>
          </cell>
          <cell r="G12869">
            <v>579020</v>
          </cell>
          <cell r="H12869">
            <v>12.08</v>
          </cell>
          <cell r="I12869" t="str">
            <v>S</v>
          </cell>
          <cell r="J12869"/>
        </row>
        <row r="12870">
          <cell r="A12870">
            <v>477801</v>
          </cell>
          <cell r="B12870" t="str">
            <v>J LOHR CABERNET SAUV HILLTOP 750ml</v>
          </cell>
          <cell r="C12870" t="str">
            <v>P</v>
          </cell>
          <cell r="D12870" t="str">
            <v>PL</v>
          </cell>
          <cell r="E12870" t="str">
            <v>PLB</v>
          </cell>
          <cell r="F12870">
            <v>750</v>
          </cell>
          <cell r="G12870">
            <v>477801</v>
          </cell>
          <cell r="H12870">
            <v>31.95</v>
          </cell>
          <cell r="I12870">
            <v>1</v>
          </cell>
          <cell r="J12870"/>
        </row>
        <row r="12871">
          <cell r="A12871">
            <v>477510</v>
          </cell>
          <cell r="B12871" t="str">
            <v>J LOHR CABERNET SEVEN OAKS 750ml</v>
          </cell>
          <cell r="C12871" t="str">
            <v>P</v>
          </cell>
          <cell r="D12871" t="str">
            <v>PL</v>
          </cell>
          <cell r="E12871" t="str">
            <v>PLB</v>
          </cell>
          <cell r="F12871">
            <v>750</v>
          </cell>
          <cell r="G12871">
            <v>477510</v>
          </cell>
          <cell r="H12871">
            <v>19.95</v>
          </cell>
          <cell r="I12871">
            <v>1</v>
          </cell>
          <cell r="J12871"/>
        </row>
        <row r="12872">
          <cell r="A12872">
            <v>477675</v>
          </cell>
          <cell r="B12872" t="str">
            <v>J LOHR CABERNET SEVEN OAKS'17/18 375 ml</v>
          </cell>
          <cell r="C12872" t="str">
            <v>P</v>
          </cell>
          <cell r="D12872" t="str">
            <v>PL</v>
          </cell>
          <cell r="E12872" t="str">
            <v>PLB</v>
          </cell>
          <cell r="F12872">
            <v>375</v>
          </cell>
          <cell r="G12872">
            <v>477675</v>
          </cell>
          <cell r="H12872">
            <v>10.130000000000001</v>
          </cell>
          <cell r="I12872" t="str">
            <v>X</v>
          </cell>
          <cell r="J12872"/>
        </row>
        <row r="12873">
          <cell r="A12873">
            <v>579185</v>
          </cell>
          <cell r="B12873" t="str">
            <v>J LOHR CHARD ARROYO VISTA 750ml</v>
          </cell>
          <cell r="C12873" t="str">
            <v>K</v>
          </cell>
          <cell r="D12873" t="str">
            <v>KK</v>
          </cell>
          <cell r="E12873" t="str">
            <v>KKB</v>
          </cell>
          <cell r="F12873">
            <v>750</v>
          </cell>
          <cell r="G12873">
            <v>579185</v>
          </cell>
          <cell r="H12873">
            <v>21.95</v>
          </cell>
          <cell r="I12873">
            <v>1</v>
          </cell>
          <cell r="J12873"/>
        </row>
        <row r="12874">
          <cell r="A12874">
            <v>578903</v>
          </cell>
          <cell r="B12874" t="str">
            <v>J LOHR CHARD RIVERSTONE'17/18 375 ml</v>
          </cell>
          <cell r="C12874" t="str">
            <v>K</v>
          </cell>
          <cell r="D12874" t="str">
            <v>KK</v>
          </cell>
          <cell r="E12874" t="str">
            <v>KKB</v>
          </cell>
          <cell r="F12874">
            <v>375</v>
          </cell>
          <cell r="G12874">
            <v>578903</v>
          </cell>
          <cell r="H12874">
            <v>4.93</v>
          </cell>
          <cell r="I12874" t="str">
            <v>X</v>
          </cell>
          <cell r="J12874"/>
        </row>
        <row r="12875">
          <cell r="A12875">
            <v>578900</v>
          </cell>
          <cell r="B12875" t="str">
            <v>J LOHR CHARDONNAY RIVERSTONE 750ml</v>
          </cell>
          <cell r="C12875" t="str">
            <v>K</v>
          </cell>
          <cell r="D12875" t="str">
            <v>KK</v>
          </cell>
          <cell r="E12875" t="str">
            <v>KKB</v>
          </cell>
          <cell r="F12875">
            <v>750</v>
          </cell>
          <cell r="G12875">
            <v>578900</v>
          </cell>
          <cell r="H12875">
            <v>17.95</v>
          </cell>
          <cell r="I12875">
            <v>1</v>
          </cell>
          <cell r="J12875"/>
        </row>
        <row r="12876">
          <cell r="A12876">
            <v>578905</v>
          </cell>
          <cell r="B12876" t="str">
            <v>J LOHR CHARDONNAY RIVERSTONE 1500ml</v>
          </cell>
          <cell r="C12876" t="str">
            <v>Y</v>
          </cell>
          <cell r="D12876" t="str">
            <v>YS</v>
          </cell>
          <cell r="E12876" t="str">
            <v>YSE</v>
          </cell>
          <cell r="F12876">
            <v>1500</v>
          </cell>
          <cell r="G12876">
            <v>578905</v>
          </cell>
          <cell r="H12876">
            <v>31.09</v>
          </cell>
          <cell r="I12876" t="str">
            <v>S</v>
          </cell>
          <cell r="J12876"/>
        </row>
        <row r="12877">
          <cell r="A12877">
            <v>477520</v>
          </cell>
          <cell r="B12877" t="str">
            <v>J LOHR CYPRESS CABERNET 750ml</v>
          </cell>
          <cell r="C12877" t="str">
            <v>P</v>
          </cell>
          <cell r="D12877" t="str">
            <v>PL</v>
          </cell>
          <cell r="E12877" t="str">
            <v>PLB</v>
          </cell>
          <cell r="F12877">
            <v>750</v>
          </cell>
          <cell r="G12877">
            <v>477520</v>
          </cell>
          <cell r="H12877">
            <v>6.46</v>
          </cell>
          <cell r="I12877" t="str">
            <v>D</v>
          </cell>
          <cell r="J12877"/>
        </row>
        <row r="12878">
          <cell r="A12878">
            <v>579035</v>
          </cell>
          <cell r="B12878" t="str">
            <v>J LOHR CYPRESS CHARDONNAY 750ml</v>
          </cell>
          <cell r="C12878" t="str">
            <v>Y</v>
          </cell>
          <cell r="D12878" t="str">
            <v>YS</v>
          </cell>
          <cell r="E12878" t="str">
            <v>YSE</v>
          </cell>
          <cell r="F12878">
            <v>750</v>
          </cell>
          <cell r="G12878">
            <v>579035</v>
          </cell>
          <cell r="H12878">
            <v>12.02</v>
          </cell>
          <cell r="I12878" t="str">
            <v>S</v>
          </cell>
          <cell r="J12878"/>
        </row>
        <row r="12879">
          <cell r="A12879">
            <v>919637</v>
          </cell>
          <cell r="B12879" t="str">
            <v>J LOHR CYPRESS MERLOT 750ml</v>
          </cell>
          <cell r="C12879" t="str">
            <v>Y</v>
          </cell>
          <cell r="D12879" t="str">
            <v>YS</v>
          </cell>
          <cell r="E12879" t="str">
            <v>YSE</v>
          </cell>
          <cell r="F12879">
            <v>750</v>
          </cell>
          <cell r="G12879">
            <v>919637</v>
          </cell>
          <cell r="H12879">
            <v>10.54</v>
          </cell>
          <cell r="I12879" t="str">
            <v>S</v>
          </cell>
          <cell r="J12879"/>
        </row>
        <row r="12880">
          <cell r="A12880">
            <v>477805</v>
          </cell>
          <cell r="B12880" t="str">
            <v>J LOHR MERLOT LOS OSOS 750ml</v>
          </cell>
          <cell r="C12880" t="str">
            <v>P</v>
          </cell>
          <cell r="D12880" t="str">
            <v>PL</v>
          </cell>
          <cell r="E12880" t="str">
            <v>PLF</v>
          </cell>
          <cell r="F12880">
            <v>750</v>
          </cell>
          <cell r="G12880">
            <v>477805</v>
          </cell>
          <cell r="H12880">
            <v>17.95</v>
          </cell>
          <cell r="I12880">
            <v>1</v>
          </cell>
          <cell r="J12880"/>
        </row>
        <row r="12881">
          <cell r="A12881">
            <v>477751</v>
          </cell>
          <cell r="B12881" t="str">
            <v>J LOHR PINOT NOIR FOG'S REACH 750ml</v>
          </cell>
          <cell r="C12881" t="str">
            <v>Y</v>
          </cell>
          <cell r="D12881" t="str">
            <v>YS</v>
          </cell>
          <cell r="E12881" t="str">
            <v>YSE</v>
          </cell>
          <cell r="F12881">
            <v>750</v>
          </cell>
          <cell r="G12881">
            <v>477751</v>
          </cell>
          <cell r="H12881">
            <v>28.98</v>
          </cell>
          <cell r="I12881" t="str">
            <v>S</v>
          </cell>
          <cell r="J12881"/>
        </row>
        <row r="12882">
          <cell r="A12882">
            <v>477790</v>
          </cell>
          <cell r="B12882" t="str">
            <v>J LOHR PURE PASO RED BLEND 750ml</v>
          </cell>
          <cell r="C12882" t="str">
            <v>Y</v>
          </cell>
          <cell r="D12882" t="str">
            <v>YS</v>
          </cell>
          <cell r="E12882" t="str">
            <v>YSE</v>
          </cell>
          <cell r="F12882">
            <v>750</v>
          </cell>
          <cell r="G12882">
            <v>477790</v>
          </cell>
          <cell r="H12882">
            <v>25.09</v>
          </cell>
          <cell r="I12882" t="str">
            <v>S</v>
          </cell>
          <cell r="J12882"/>
        </row>
        <row r="12883">
          <cell r="A12883">
            <v>579026</v>
          </cell>
          <cell r="B12883" t="str">
            <v>J LOHR SAUV BLANC CAROL'S VNYD 750ml</v>
          </cell>
          <cell r="C12883" t="str">
            <v>Y</v>
          </cell>
          <cell r="D12883" t="str">
            <v>YS</v>
          </cell>
          <cell r="E12883" t="str">
            <v>YSE</v>
          </cell>
          <cell r="F12883">
            <v>750</v>
          </cell>
          <cell r="G12883">
            <v>579026</v>
          </cell>
          <cell r="H12883">
            <v>17.7</v>
          </cell>
          <cell r="I12883" t="str">
            <v>S</v>
          </cell>
          <cell r="J12883"/>
        </row>
        <row r="12884">
          <cell r="A12884">
            <v>579058</v>
          </cell>
          <cell r="B12884" t="str">
            <v>J LOHR SAUVIGNON BLANC FLUME CROSS 750ml</v>
          </cell>
          <cell r="C12884" t="str">
            <v>K</v>
          </cell>
          <cell r="D12884" t="str">
            <v>KK</v>
          </cell>
          <cell r="E12884" t="str">
            <v>KKD</v>
          </cell>
          <cell r="F12884">
            <v>750</v>
          </cell>
          <cell r="G12884">
            <v>579058</v>
          </cell>
          <cell r="H12884">
            <v>15.95</v>
          </cell>
          <cell r="I12884">
            <v>1</v>
          </cell>
          <cell r="J12884"/>
        </row>
        <row r="12885">
          <cell r="A12885">
            <v>477812</v>
          </cell>
          <cell r="B12885" t="str">
            <v>J LOHR SIGNATURE CABERNET 750ml</v>
          </cell>
          <cell r="C12885" t="str">
            <v>P</v>
          </cell>
          <cell r="D12885" t="str">
            <v>PL</v>
          </cell>
          <cell r="E12885" t="str">
            <v>PLB</v>
          </cell>
          <cell r="F12885">
            <v>750</v>
          </cell>
          <cell r="G12885">
            <v>477812</v>
          </cell>
          <cell r="H12885">
            <v>96.01</v>
          </cell>
          <cell r="I12885" t="str">
            <v>S</v>
          </cell>
          <cell r="J12885"/>
        </row>
        <row r="12886">
          <cell r="A12886">
            <v>477815</v>
          </cell>
          <cell r="B12886" t="str">
            <v>J LOHR VALDIGUE 750ml</v>
          </cell>
          <cell r="C12886" t="str">
            <v>P</v>
          </cell>
          <cell r="D12886" t="str">
            <v>PL</v>
          </cell>
          <cell r="E12886" t="str">
            <v>PLS</v>
          </cell>
          <cell r="F12886">
            <v>750</v>
          </cell>
          <cell r="G12886">
            <v>477815</v>
          </cell>
          <cell r="H12886">
            <v>12.08</v>
          </cell>
          <cell r="I12886" t="str">
            <v>S</v>
          </cell>
          <cell r="J12886"/>
        </row>
        <row r="12887">
          <cell r="A12887">
            <v>908510</v>
          </cell>
          <cell r="B12887" t="str">
            <v>J LOHR WILDFLOWER VADIG'11 750ml</v>
          </cell>
          <cell r="C12887" t="str">
            <v>Y</v>
          </cell>
          <cell r="D12887" t="str">
            <v>YS</v>
          </cell>
          <cell r="E12887" t="str">
            <v>YSE</v>
          </cell>
          <cell r="F12887">
            <v>750</v>
          </cell>
          <cell r="G12887">
            <v>908510</v>
          </cell>
          <cell r="H12887">
            <v>9.25</v>
          </cell>
          <cell r="I12887" t="str">
            <v>S</v>
          </cell>
          <cell r="J12887"/>
        </row>
        <row r="12888">
          <cell r="A12888">
            <v>947260</v>
          </cell>
          <cell r="B12888" t="str">
            <v>J PALACIOS CORULLON '13 750ml</v>
          </cell>
          <cell r="C12888" t="str">
            <v>Y</v>
          </cell>
          <cell r="D12888" t="str">
            <v>YS</v>
          </cell>
          <cell r="E12888" t="str">
            <v>YSE</v>
          </cell>
          <cell r="F12888">
            <v>750</v>
          </cell>
          <cell r="G12888">
            <v>947260</v>
          </cell>
          <cell r="H12888">
            <v>47.76</v>
          </cell>
          <cell r="I12888" t="str">
            <v>S</v>
          </cell>
          <cell r="J12888"/>
        </row>
        <row r="12889">
          <cell r="A12889">
            <v>923386</v>
          </cell>
          <cell r="B12889" t="str">
            <v>J PALACIOS LAS LAMAS 2019 750ml</v>
          </cell>
          <cell r="C12889" t="str">
            <v>Y</v>
          </cell>
          <cell r="D12889" t="str">
            <v>YS</v>
          </cell>
          <cell r="E12889" t="str">
            <v>YSE</v>
          </cell>
          <cell r="F12889">
            <v>750</v>
          </cell>
          <cell r="G12889">
            <v>923386</v>
          </cell>
          <cell r="H12889">
            <v>147.78</v>
          </cell>
          <cell r="I12889" t="str">
            <v>S</v>
          </cell>
          <cell r="J12889"/>
        </row>
        <row r="12890">
          <cell r="A12890">
            <v>917902</v>
          </cell>
          <cell r="B12890" t="str">
            <v>J PALACIOS PETALOS BIERZO'19/20 750ml</v>
          </cell>
          <cell r="C12890" t="str">
            <v>P</v>
          </cell>
          <cell r="D12890" t="str">
            <v>PR</v>
          </cell>
          <cell r="E12890" t="str">
            <v>PRP</v>
          </cell>
          <cell r="F12890">
            <v>750</v>
          </cell>
          <cell r="G12890">
            <v>917902</v>
          </cell>
          <cell r="H12890">
            <v>23.49</v>
          </cell>
          <cell r="I12890" t="str">
            <v>L</v>
          </cell>
          <cell r="J12890"/>
        </row>
        <row r="12891">
          <cell r="A12891">
            <v>579271</v>
          </cell>
          <cell r="B12891" t="str">
            <v>J PINOT GRIS 750ml</v>
          </cell>
          <cell r="C12891" t="str">
            <v>K</v>
          </cell>
          <cell r="D12891" t="str">
            <v>KK</v>
          </cell>
          <cell r="E12891" t="str">
            <v>KKH</v>
          </cell>
          <cell r="F12891">
            <v>750</v>
          </cell>
          <cell r="G12891">
            <v>579271</v>
          </cell>
          <cell r="H12891">
            <v>18.989999999999998</v>
          </cell>
          <cell r="I12891">
            <v>1</v>
          </cell>
          <cell r="J12891"/>
        </row>
        <row r="12892">
          <cell r="A12892">
            <v>951940</v>
          </cell>
          <cell r="B12892" t="str">
            <v>J PINOT GRIS KEG 20000 ml</v>
          </cell>
          <cell r="C12892" t="str">
            <v>Y</v>
          </cell>
          <cell r="D12892" t="str">
            <v>YS</v>
          </cell>
          <cell r="E12892" t="str">
            <v>YSE</v>
          </cell>
          <cell r="F12892">
            <v>20000</v>
          </cell>
          <cell r="G12892">
            <v>951940</v>
          </cell>
          <cell r="H12892">
            <v>307.58999999999997</v>
          </cell>
          <cell r="I12892" t="str">
            <v>S</v>
          </cell>
          <cell r="J12892"/>
        </row>
        <row r="12893">
          <cell r="A12893">
            <v>477470</v>
          </cell>
          <cell r="B12893" t="str">
            <v>J PINOT NOIR RR'15 750ml</v>
          </cell>
          <cell r="C12893" t="str">
            <v>P</v>
          </cell>
          <cell r="D12893" t="str">
            <v>PL</v>
          </cell>
          <cell r="E12893" t="str">
            <v>PLR</v>
          </cell>
          <cell r="F12893">
            <v>750</v>
          </cell>
          <cell r="G12893">
            <v>477470</v>
          </cell>
          <cell r="H12893">
            <v>35.99</v>
          </cell>
          <cell r="I12893" t="str">
            <v>L</v>
          </cell>
          <cell r="J12893"/>
        </row>
        <row r="12894">
          <cell r="A12894">
            <v>913486</v>
          </cell>
          <cell r="B12894" t="str">
            <v>J POLI LAMPONI DI POLI 750ml</v>
          </cell>
          <cell r="C12894" t="str">
            <v>A</v>
          </cell>
          <cell r="D12894" t="str">
            <v>AT</v>
          </cell>
          <cell r="E12894" t="str">
            <v>ATR</v>
          </cell>
          <cell r="F12894">
            <v>750</v>
          </cell>
          <cell r="G12894">
            <v>913486</v>
          </cell>
          <cell r="H12894">
            <v>86.95</v>
          </cell>
          <cell r="I12894" t="str">
            <v>X</v>
          </cell>
          <cell r="J12894"/>
        </row>
        <row r="12895">
          <cell r="A12895">
            <v>909375</v>
          </cell>
          <cell r="B12895" t="str">
            <v>J POLI MIELE 750ml</v>
          </cell>
          <cell r="C12895" t="str">
            <v>Y</v>
          </cell>
          <cell r="D12895" t="str">
            <v>YS</v>
          </cell>
          <cell r="E12895" t="str">
            <v>YSE</v>
          </cell>
          <cell r="F12895">
            <v>750</v>
          </cell>
          <cell r="G12895">
            <v>909375</v>
          </cell>
          <cell r="H12895">
            <v>35.99</v>
          </cell>
          <cell r="I12895" t="str">
            <v>S</v>
          </cell>
          <cell r="J12895"/>
        </row>
        <row r="12896">
          <cell r="A12896">
            <v>933614</v>
          </cell>
          <cell r="B12896" t="str">
            <v>J POLI SARPA GRAPPA 750ml</v>
          </cell>
          <cell r="C12896" t="str">
            <v>Y</v>
          </cell>
          <cell r="D12896" t="str">
            <v>YS</v>
          </cell>
          <cell r="E12896" t="str">
            <v>YSA</v>
          </cell>
          <cell r="F12896">
            <v>750</v>
          </cell>
          <cell r="G12896">
            <v>933614</v>
          </cell>
          <cell r="H12896">
            <v>55.3</v>
          </cell>
          <cell r="I12896" t="str">
            <v>S</v>
          </cell>
          <cell r="J12896"/>
        </row>
        <row r="12897">
          <cell r="A12897">
            <v>933610</v>
          </cell>
          <cell r="B12897" t="str">
            <v>J POLI TORCOLATO GRAPPA 375ml</v>
          </cell>
          <cell r="C12897" t="str">
            <v>Y</v>
          </cell>
          <cell r="D12897" t="str">
            <v>YS</v>
          </cell>
          <cell r="E12897" t="str">
            <v>YSA</v>
          </cell>
          <cell r="F12897">
            <v>375</v>
          </cell>
          <cell r="G12897">
            <v>933610</v>
          </cell>
          <cell r="H12897">
            <v>85.26</v>
          </cell>
          <cell r="I12897" t="str">
            <v>S</v>
          </cell>
          <cell r="J12897"/>
        </row>
        <row r="12898">
          <cell r="A12898">
            <v>933612</v>
          </cell>
          <cell r="B12898" t="str">
            <v>J POLI VESPAIOLO GRAPPA 375ml</v>
          </cell>
          <cell r="C12898" t="str">
            <v>Y</v>
          </cell>
          <cell r="D12898" t="str">
            <v>YS</v>
          </cell>
          <cell r="E12898" t="str">
            <v>YSA</v>
          </cell>
          <cell r="F12898">
            <v>375</v>
          </cell>
          <cell r="G12898">
            <v>933612</v>
          </cell>
          <cell r="H12898">
            <v>85.26</v>
          </cell>
          <cell r="I12898" t="str">
            <v>S</v>
          </cell>
          <cell r="J12898"/>
        </row>
        <row r="12899">
          <cell r="A12899">
            <v>948803</v>
          </cell>
          <cell r="B12899" t="str">
            <v>J PORTUGAL RAMOS ALENTEJO RAMOS 750ml</v>
          </cell>
          <cell r="C12899" t="str">
            <v>Y</v>
          </cell>
          <cell r="D12899" t="str">
            <v>YS</v>
          </cell>
          <cell r="E12899" t="str">
            <v>YSE</v>
          </cell>
          <cell r="F12899">
            <v>750</v>
          </cell>
          <cell r="G12899">
            <v>948803</v>
          </cell>
          <cell r="H12899">
            <v>13.39</v>
          </cell>
          <cell r="I12899" t="str">
            <v>S</v>
          </cell>
          <cell r="J12899"/>
        </row>
        <row r="12900">
          <cell r="A12900">
            <v>947179</v>
          </cell>
          <cell r="B12900" t="str">
            <v>J PORTUGAL RAMOS LIMA '12/13 750ml</v>
          </cell>
          <cell r="C12900" t="str">
            <v>Y</v>
          </cell>
          <cell r="D12900" t="str">
            <v>YS</v>
          </cell>
          <cell r="E12900" t="str">
            <v>YSE</v>
          </cell>
          <cell r="F12900">
            <v>750</v>
          </cell>
          <cell r="G12900">
            <v>947179</v>
          </cell>
          <cell r="H12900">
            <v>11.99</v>
          </cell>
          <cell r="I12900" t="str">
            <v>S</v>
          </cell>
          <cell r="J12900"/>
        </row>
        <row r="12901">
          <cell r="A12901">
            <v>952203</v>
          </cell>
          <cell r="B12901" t="str">
            <v>J PORTUGAL RAMOS ROSE 750ml</v>
          </cell>
          <cell r="C12901" t="str">
            <v>Y</v>
          </cell>
          <cell r="D12901" t="str">
            <v>YS</v>
          </cell>
          <cell r="E12901" t="str">
            <v>YSE</v>
          </cell>
          <cell r="F12901">
            <v>750</v>
          </cell>
          <cell r="G12901">
            <v>952203</v>
          </cell>
          <cell r="H12901">
            <v>18.989999999999998</v>
          </cell>
          <cell r="I12901" t="str">
            <v>S</v>
          </cell>
          <cell r="J12901"/>
        </row>
        <row r="12902">
          <cell r="A12902">
            <v>909541</v>
          </cell>
          <cell r="B12902" t="str">
            <v>J PRIEUR BEAUNE CH PIMT RG 07 375ml</v>
          </cell>
          <cell r="C12902" t="str">
            <v>Y</v>
          </cell>
          <cell r="D12902" t="str">
            <v>YS</v>
          </cell>
          <cell r="E12902" t="str">
            <v>YSE</v>
          </cell>
          <cell r="F12902">
            <v>375</v>
          </cell>
          <cell r="G12902">
            <v>909541</v>
          </cell>
          <cell r="H12902">
            <v>36.33</v>
          </cell>
          <cell r="I12902" t="str">
            <v>S</v>
          </cell>
          <cell r="J12902"/>
        </row>
        <row r="12903">
          <cell r="A12903">
            <v>909540</v>
          </cell>
          <cell r="B12903" t="str">
            <v>J PRIEUR MEURSAULT CLOS MAZERY 06 750ml</v>
          </cell>
          <cell r="C12903" t="str">
            <v>Y</v>
          </cell>
          <cell r="D12903" t="str">
            <v>YS</v>
          </cell>
          <cell r="E12903" t="str">
            <v>YSE</v>
          </cell>
          <cell r="F12903">
            <v>750</v>
          </cell>
          <cell r="G12903">
            <v>909540</v>
          </cell>
          <cell r="H12903">
            <v>87.22</v>
          </cell>
          <cell r="I12903" t="str">
            <v>S</v>
          </cell>
          <cell r="J12903"/>
        </row>
        <row r="12904">
          <cell r="A12904">
            <v>955410</v>
          </cell>
          <cell r="B12904" t="str">
            <v>J REVERDY LA REINE BLNC SANCERRE 750ml</v>
          </cell>
          <cell r="C12904" t="str">
            <v>Y</v>
          </cell>
          <cell r="D12904" t="str">
            <v>YS</v>
          </cell>
          <cell r="E12904" t="str">
            <v>YSE</v>
          </cell>
          <cell r="F12904">
            <v>750</v>
          </cell>
          <cell r="G12904">
            <v>955410</v>
          </cell>
          <cell r="H12904">
            <v>26.65</v>
          </cell>
          <cell r="I12904" t="str">
            <v>S</v>
          </cell>
          <cell r="J12904"/>
        </row>
        <row r="12905">
          <cell r="A12905">
            <v>907848</v>
          </cell>
          <cell r="B12905" t="str">
            <v>J RICKARDS AZILEX NOCOAST SAUV 750ml</v>
          </cell>
          <cell r="C12905" t="str">
            <v>Y</v>
          </cell>
          <cell r="D12905" t="str">
            <v>YS</v>
          </cell>
          <cell r="E12905" t="str">
            <v>YSE</v>
          </cell>
          <cell r="F12905">
            <v>750</v>
          </cell>
          <cell r="G12905">
            <v>907848</v>
          </cell>
          <cell r="H12905">
            <v>17.73</v>
          </cell>
          <cell r="I12905" t="str">
            <v>S</v>
          </cell>
          <cell r="J12905"/>
        </row>
        <row r="12906">
          <cell r="A12906">
            <v>907227</v>
          </cell>
          <cell r="B12906" t="str">
            <v>J RICKARDS LA COSECHA ZIN'18 750ml</v>
          </cell>
          <cell r="C12906" t="str">
            <v>Y</v>
          </cell>
          <cell r="D12906" t="str">
            <v>YS</v>
          </cell>
          <cell r="E12906" t="str">
            <v>YSE</v>
          </cell>
          <cell r="F12906">
            <v>750</v>
          </cell>
          <cell r="G12906">
            <v>907227</v>
          </cell>
          <cell r="H12906">
            <v>29.04</v>
          </cell>
          <cell r="I12906" t="str">
            <v>S</v>
          </cell>
          <cell r="J12906"/>
        </row>
        <row r="12907">
          <cell r="A12907">
            <v>953493</v>
          </cell>
          <cell r="B12907" t="str">
            <v>J ROGET BRUT 750ml</v>
          </cell>
          <cell r="C12907" t="str">
            <v>Y</v>
          </cell>
          <cell r="D12907" t="str">
            <v>YS</v>
          </cell>
          <cell r="E12907" t="str">
            <v>YSE</v>
          </cell>
          <cell r="F12907">
            <v>750</v>
          </cell>
          <cell r="G12907">
            <v>953493</v>
          </cell>
          <cell r="H12907">
            <v>4.6900000000000004</v>
          </cell>
          <cell r="I12907" t="str">
            <v>S</v>
          </cell>
          <cell r="J12907"/>
        </row>
        <row r="12908">
          <cell r="A12908">
            <v>909380</v>
          </cell>
          <cell r="B12908" t="str">
            <v>J ROG'ET SPUMANTE 750ml</v>
          </cell>
          <cell r="C12908" t="str">
            <v>Y</v>
          </cell>
          <cell r="D12908" t="str">
            <v>YS</v>
          </cell>
          <cell r="E12908" t="str">
            <v>YSE</v>
          </cell>
          <cell r="F12908">
            <v>750</v>
          </cell>
          <cell r="G12908">
            <v>909380</v>
          </cell>
          <cell r="H12908">
            <v>4.6900000000000004</v>
          </cell>
          <cell r="I12908" t="str">
            <v>S</v>
          </cell>
          <cell r="J12908"/>
        </row>
        <row r="12909">
          <cell r="A12909">
            <v>908223</v>
          </cell>
          <cell r="B12909" t="str">
            <v>J SCHRAM VINTAGE ROSE '00 750ml</v>
          </cell>
          <cell r="C12909" t="str">
            <v>Y</v>
          </cell>
          <cell r="D12909" t="str">
            <v>YS</v>
          </cell>
          <cell r="E12909" t="str">
            <v>YSE</v>
          </cell>
          <cell r="F12909">
            <v>750</v>
          </cell>
          <cell r="G12909">
            <v>908223</v>
          </cell>
          <cell r="H12909">
            <v>122.88</v>
          </cell>
          <cell r="I12909" t="str">
            <v>D</v>
          </cell>
          <cell r="J12909"/>
        </row>
        <row r="12910">
          <cell r="A12910">
            <v>27822</v>
          </cell>
          <cell r="B12910" t="str">
            <v>J SEEDS APPLE CIDER WHISKEY 750ml</v>
          </cell>
          <cell r="C12910" t="str">
            <v>A</v>
          </cell>
          <cell r="D12910" t="str">
            <v>AW</v>
          </cell>
          <cell r="E12910" t="str">
            <v>AWT</v>
          </cell>
          <cell r="F12910">
            <v>750</v>
          </cell>
          <cell r="G12910">
            <v>27822</v>
          </cell>
          <cell r="H12910">
            <v>18.989999999999998</v>
          </cell>
          <cell r="I12910">
            <v>1</v>
          </cell>
          <cell r="J12910"/>
        </row>
        <row r="12911">
          <cell r="A12911">
            <v>771540</v>
          </cell>
          <cell r="B12911" t="str">
            <v>J SPARKLING WINE NV 750ml</v>
          </cell>
          <cell r="C12911" t="str">
            <v>Y</v>
          </cell>
          <cell r="D12911" t="str">
            <v>YS</v>
          </cell>
          <cell r="E12911" t="str">
            <v>YSE</v>
          </cell>
          <cell r="F12911">
            <v>750</v>
          </cell>
          <cell r="G12911">
            <v>771540</v>
          </cell>
          <cell r="H12911">
            <v>34.99</v>
          </cell>
          <cell r="I12911" t="str">
            <v>S</v>
          </cell>
          <cell r="J12911"/>
        </row>
        <row r="12912">
          <cell r="A12912">
            <v>954453</v>
          </cell>
          <cell r="B12912" t="str">
            <v>J VESELLE COTEAUX MIXED CASE 750ml</v>
          </cell>
          <cell r="C12912" t="str">
            <v>Y</v>
          </cell>
          <cell r="D12912" t="str">
            <v>YS</v>
          </cell>
          <cell r="E12912" t="str">
            <v>YSE</v>
          </cell>
          <cell r="F12912">
            <v>750</v>
          </cell>
          <cell r="G12912">
            <v>954453</v>
          </cell>
          <cell r="H12912">
            <v>54.69</v>
          </cell>
          <cell r="I12912" t="str">
            <v>S</v>
          </cell>
          <cell r="J12912"/>
        </row>
        <row r="12913">
          <cell r="A12913">
            <v>662436</v>
          </cell>
          <cell r="B12913" t="str">
            <v>J VIN GRIS '15/16 750ml</v>
          </cell>
          <cell r="C12913" t="str">
            <v>K</v>
          </cell>
          <cell r="D12913" t="str">
            <v>KK</v>
          </cell>
          <cell r="E12913" t="str">
            <v>KKH</v>
          </cell>
          <cell r="F12913">
            <v>750</v>
          </cell>
          <cell r="G12913">
            <v>662436</v>
          </cell>
          <cell r="H12913">
            <v>11.88</v>
          </cell>
          <cell r="I12913" t="str">
            <v>X</v>
          </cell>
          <cell r="J12913"/>
        </row>
        <row r="12914">
          <cell r="A12914">
            <v>978424</v>
          </cell>
          <cell r="B12914" t="str">
            <v>J VINEYARD CUVEE BRUT RRV 750ml</v>
          </cell>
          <cell r="C12914" t="str">
            <v>P</v>
          </cell>
          <cell r="D12914" t="str">
            <v>PL</v>
          </cell>
          <cell r="E12914" t="str">
            <v>PLR</v>
          </cell>
          <cell r="F12914">
            <v>750</v>
          </cell>
          <cell r="G12914">
            <v>978424</v>
          </cell>
          <cell r="H12914">
            <v>36.99</v>
          </cell>
          <cell r="I12914" t="str">
            <v>S</v>
          </cell>
          <cell r="J12914"/>
        </row>
        <row r="12915">
          <cell r="A12915">
            <v>477852</v>
          </cell>
          <cell r="B12915" t="str">
            <v>J VINEYARDS PINOT NOIR BLACK LABEL 750ml</v>
          </cell>
          <cell r="C12915" t="str">
            <v>P</v>
          </cell>
          <cell r="D12915" t="str">
            <v>PL</v>
          </cell>
          <cell r="E12915" t="str">
            <v>PLR</v>
          </cell>
          <cell r="F12915">
            <v>750</v>
          </cell>
          <cell r="G12915">
            <v>477852</v>
          </cell>
          <cell r="H12915">
            <v>21.99</v>
          </cell>
          <cell r="I12915">
            <v>1</v>
          </cell>
          <cell r="J12915"/>
        </row>
        <row r="12916">
          <cell r="A12916">
            <v>952984</v>
          </cell>
          <cell r="B12916" t="str">
            <v>J VINEYARDS RUSSIAN RIVER VALLEY 750ml</v>
          </cell>
          <cell r="C12916" t="str">
            <v>Y</v>
          </cell>
          <cell r="D12916" t="str">
            <v>YS</v>
          </cell>
          <cell r="E12916" t="str">
            <v>YSE</v>
          </cell>
          <cell r="F12916">
            <v>750</v>
          </cell>
          <cell r="G12916">
            <v>952984</v>
          </cell>
          <cell r="H12916">
            <v>25.99</v>
          </cell>
          <cell r="I12916" t="str">
            <v>X</v>
          </cell>
          <cell r="J12916"/>
        </row>
        <row r="12917">
          <cell r="A12917">
            <v>922911</v>
          </cell>
          <cell r="B12917" t="str">
            <v>J VOILLOT POMMARD LES PEZEROLLES'1 750ml</v>
          </cell>
          <cell r="C12917" t="str">
            <v>Y</v>
          </cell>
          <cell r="D12917" t="str">
            <v>YS</v>
          </cell>
          <cell r="E12917" t="str">
            <v>YSE</v>
          </cell>
          <cell r="F12917">
            <v>750</v>
          </cell>
          <cell r="G12917">
            <v>922911</v>
          </cell>
          <cell r="H12917">
            <v>131.4</v>
          </cell>
          <cell r="I12917" t="str">
            <v>S</v>
          </cell>
          <cell r="J12917"/>
        </row>
        <row r="12918">
          <cell r="A12918">
            <v>922913</v>
          </cell>
          <cell r="B12918" t="str">
            <v>J VOILLOT VOLNAY 1ER CRU LES CHMPN'750ml</v>
          </cell>
          <cell r="C12918" t="str">
            <v>Y</v>
          </cell>
          <cell r="D12918" t="str">
            <v>YS</v>
          </cell>
          <cell r="E12918" t="str">
            <v>YSE</v>
          </cell>
          <cell r="F12918">
            <v>750</v>
          </cell>
          <cell r="G12918">
            <v>922913</v>
          </cell>
          <cell r="H12918">
            <v>99.69</v>
          </cell>
          <cell r="I12918" t="str">
            <v>U</v>
          </cell>
          <cell r="J12918"/>
        </row>
        <row r="12919">
          <cell r="A12919">
            <v>922912</v>
          </cell>
          <cell r="B12919" t="str">
            <v>J VOILLOT VOLNAY SOUS LA CHAPELLE 750ml</v>
          </cell>
          <cell r="C12919" t="str">
            <v>Y</v>
          </cell>
          <cell r="D12919" t="str">
            <v>YS</v>
          </cell>
          <cell r="E12919" t="str">
            <v>YSE</v>
          </cell>
          <cell r="F12919">
            <v>750</v>
          </cell>
          <cell r="G12919">
            <v>922912</v>
          </cell>
          <cell r="H12919">
            <v>80.77</v>
          </cell>
          <cell r="I12919" t="str">
            <v>S</v>
          </cell>
          <cell r="J12919"/>
        </row>
        <row r="12920">
          <cell r="A12920">
            <v>919420</v>
          </cell>
          <cell r="B12920" t="str">
            <v>J VYDS RR PINOT NOIR'08 750ml</v>
          </cell>
          <cell r="C12920" t="str">
            <v>Y</v>
          </cell>
          <cell r="D12920" t="str">
            <v>YS</v>
          </cell>
          <cell r="E12920" t="str">
            <v>YSE</v>
          </cell>
          <cell r="F12920">
            <v>750</v>
          </cell>
          <cell r="G12920">
            <v>919420</v>
          </cell>
          <cell r="H12920">
            <v>35.46</v>
          </cell>
          <cell r="I12920" t="str">
            <v>S</v>
          </cell>
          <cell r="J12920"/>
        </row>
        <row r="12921">
          <cell r="A12921">
            <v>922691</v>
          </cell>
          <cell r="B12921" t="str">
            <v>J. DAVIES FERRINGTON PINOT NOIR 750ml</v>
          </cell>
          <cell r="C12921" t="str">
            <v>Y</v>
          </cell>
          <cell r="D12921" t="str">
            <v>YS</v>
          </cell>
          <cell r="E12921" t="str">
            <v>YSE</v>
          </cell>
          <cell r="F12921">
            <v>750</v>
          </cell>
          <cell r="G12921">
            <v>922691</v>
          </cell>
          <cell r="H12921">
            <v>75.989999999999995</v>
          </cell>
          <cell r="I12921" t="str">
            <v>S</v>
          </cell>
          <cell r="J12921"/>
        </row>
        <row r="12922">
          <cell r="A12922">
            <v>901985</v>
          </cell>
          <cell r="B12922" t="str">
            <v>J. DENUZIERE ST JOSEPH RHONE 750ml</v>
          </cell>
          <cell r="C12922" t="str">
            <v>Y</v>
          </cell>
          <cell r="D12922" t="str">
            <v>YS</v>
          </cell>
          <cell r="E12922" t="str">
            <v>YSE</v>
          </cell>
          <cell r="F12922">
            <v>750</v>
          </cell>
          <cell r="G12922">
            <v>901985</v>
          </cell>
          <cell r="H12922">
            <v>30.6</v>
          </cell>
          <cell r="I12922" t="str">
            <v>S</v>
          </cell>
          <cell r="J12922"/>
        </row>
        <row r="12923">
          <cell r="A12923">
            <v>579130</v>
          </cell>
          <cell r="B12923" t="str">
            <v>J. LOHR OCTOBER NIGHT CHARD 2020 750ml</v>
          </cell>
          <cell r="C12923" t="str">
            <v>P</v>
          </cell>
          <cell r="D12923" t="str">
            <v>PL</v>
          </cell>
          <cell r="E12923" t="str">
            <v>PLB</v>
          </cell>
          <cell r="F12923">
            <v>750</v>
          </cell>
          <cell r="G12923">
            <v>579130</v>
          </cell>
          <cell r="H12923">
            <v>20.83</v>
          </cell>
          <cell r="I12923" t="str">
            <v>S</v>
          </cell>
          <cell r="J12923"/>
        </row>
        <row r="12924">
          <cell r="A12924">
            <v>949412</v>
          </cell>
          <cell r="B12924" t="str">
            <v>J. PORTUGAL RAMOS LOIOS WHT 750ml</v>
          </cell>
          <cell r="C12924" t="str">
            <v>Y</v>
          </cell>
          <cell r="D12924" t="str">
            <v>YS</v>
          </cell>
          <cell r="E12924" t="str">
            <v>YSE</v>
          </cell>
          <cell r="F12924">
            <v>750</v>
          </cell>
          <cell r="G12924">
            <v>949412</v>
          </cell>
          <cell r="H12924">
            <v>12.99</v>
          </cell>
          <cell r="I12924" t="str">
            <v>S</v>
          </cell>
          <cell r="J12924"/>
        </row>
        <row r="12925">
          <cell r="A12925">
            <v>579279</v>
          </cell>
          <cell r="B12925" t="str">
            <v>J.W. MORRIS CHARDONNAY 1500ml</v>
          </cell>
          <cell r="C12925" t="str">
            <v>K</v>
          </cell>
          <cell r="D12925" t="str">
            <v>KK</v>
          </cell>
          <cell r="E12925" t="str">
            <v>KKB</v>
          </cell>
          <cell r="F12925">
            <v>1500</v>
          </cell>
          <cell r="G12925">
            <v>579279</v>
          </cell>
          <cell r="H12925">
            <v>13.99</v>
          </cell>
          <cell r="I12925">
            <v>1</v>
          </cell>
          <cell r="J12925"/>
        </row>
        <row r="12926">
          <cell r="A12926">
            <v>908914</v>
          </cell>
          <cell r="B12926" t="str">
            <v>JABOULET CNP TERRE FERME'12 750ml</v>
          </cell>
          <cell r="C12926" t="str">
            <v>P</v>
          </cell>
          <cell r="D12926" t="str">
            <v>PR</v>
          </cell>
          <cell r="E12926" t="str">
            <v>PRB</v>
          </cell>
          <cell r="F12926">
            <v>750</v>
          </cell>
          <cell r="G12926">
            <v>908914</v>
          </cell>
          <cell r="H12926">
            <v>69.22</v>
          </cell>
          <cell r="I12926" t="str">
            <v>X</v>
          </cell>
          <cell r="J12926"/>
        </row>
        <row r="12927">
          <cell r="A12927">
            <v>953877</v>
          </cell>
          <cell r="B12927" t="str">
            <v>JABOULET CROZES HERMITAGE LES JALE 750ml</v>
          </cell>
          <cell r="C12927" t="str">
            <v>Y</v>
          </cell>
          <cell r="D12927" t="str">
            <v>YS</v>
          </cell>
          <cell r="E12927" t="str">
            <v>YSE</v>
          </cell>
          <cell r="F12927">
            <v>750</v>
          </cell>
          <cell r="G12927">
            <v>953877</v>
          </cell>
          <cell r="H12927">
            <v>25.67</v>
          </cell>
          <cell r="I12927" t="str">
            <v>S</v>
          </cell>
          <cell r="J12927"/>
        </row>
        <row r="12928">
          <cell r="A12928">
            <v>915116</v>
          </cell>
          <cell r="B12928" t="str">
            <v>JABOULET CROZES-H ROURE'04 750ml</v>
          </cell>
          <cell r="C12928" t="str">
            <v>P</v>
          </cell>
          <cell r="D12928" t="str">
            <v>PR</v>
          </cell>
          <cell r="E12928" t="str">
            <v>PRD</v>
          </cell>
          <cell r="F12928">
            <v>750</v>
          </cell>
          <cell r="G12928">
            <v>915116</v>
          </cell>
          <cell r="H12928">
            <v>42.8</v>
          </cell>
          <cell r="I12928" t="str">
            <v>X</v>
          </cell>
          <cell r="J12928"/>
        </row>
        <row r="12929">
          <cell r="A12929">
            <v>915117</v>
          </cell>
          <cell r="B12929" t="str">
            <v>JABOULET HERMITAGE CHAPELLE'18 750ml</v>
          </cell>
          <cell r="C12929" t="str">
            <v>P</v>
          </cell>
          <cell r="D12929" t="str">
            <v>PR</v>
          </cell>
          <cell r="E12929" t="str">
            <v>PRD</v>
          </cell>
          <cell r="F12929">
            <v>750</v>
          </cell>
          <cell r="G12929">
            <v>915117</v>
          </cell>
          <cell r="H12929">
            <v>309.10000000000002</v>
          </cell>
          <cell r="I12929" t="str">
            <v>L</v>
          </cell>
          <cell r="J12929"/>
        </row>
        <row r="12930">
          <cell r="A12930">
            <v>918632</v>
          </cell>
          <cell r="B12930" t="str">
            <v>JABOULET P45 CDR ROSE 750ml</v>
          </cell>
          <cell r="C12930" t="str">
            <v>M</v>
          </cell>
          <cell r="D12930" t="str">
            <v>MP</v>
          </cell>
          <cell r="E12930" t="str">
            <v>MPX</v>
          </cell>
          <cell r="F12930">
            <v>750</v>
          </cell>
          <cell r="G12930">
            <v>918632</v>
          </cell>
          <cell r="H12930">
            <v>17.989999999999998</v>
          </cell>
          <cell r="I12930">
            <v>1</v>
          </cell>
          <cell r="J12930"/>
        </row>
        <row r="12931">
          <cell r="A12931">
            <v>283720</v>
          </cell>
          <cell r="B12931" t="str">
            <v>JABOULET P-45 CDR ROUGE 750ml</v>
          </cell>
          <cell r="C12931" t="str">
            <v>P</v>
          </cell>
          <cell r="D12931" t="str">
            <v>PR</v>
          </cell>
          <cell r="E12931" t="str">
            <v>PRD</v>
          </cell>
          <cell r="F12931">
            <v>750</v>
          </cell>
          <cell r="G12931">
            <v>283720</v>
          </cell>
          <cell r="H12931">
            <v>13.99</v>
          </cell>
          <cell r="I12931">
            <v>1</v>
          </cell>
          <cell r="J12931" t="str">
            <v>Y</v>
          </cell>
        </row>
        <row r="12932">
          <cell r="A12932">
            <v>953392</v>
          </cell>
          <cell r="B12932" t="str">
            <v>JABOULET THALABERT CROZE HRMTGE'17 750ml</v>
          </cell>
          <cell r="C12932" t="str">
            <v>Y</v>
          </cell>
          <cell r="D12932" t="str">
            <v>YS</v>
          </cell>
          <cell r="E12932" t="str">
            <v>YSE</v>
          </cell>
          <cell r="F12932">
            <v>750</v>
          </cell>
          <cell r="G12932">
            <v>953392</v>
          </cell>
          <cell r="H12932">
            <v>48.26</v>
          </cell>
          <cell r="I12932" t="str">
            <v>S</v>
          </cell>
          <cell r="J12932"/>
        </row>
        <row r="12933">
          <cell r="A12933">
            <v>955274</v>
          </cell>
          <cell r="B12933" t="str">
            <v>JABOULETAINE CROZESHERM JALETS 15 375ml</v>
          </cell>
          <cell r="C12933" t="str">
            <v>Y</v>
          </cell>
          <cell r="D12933" t="str">
            <v>YS</v>
          </cell>
          <cell r="E12933" t="str">
            <v>YSE</v>
          </cell>
          <cell r="F12933">
            <v>375</v>
          </cell>
          <cell r="G12933">
            <v>955274</v>
          </cell>
          <cell r="H12933">
            <v>16.14</v>
          </cell>
          <cell r="I12933" t="str">
            <v>S</v>
          </cell>
          <cell r="J12933"/>
        </row>
        <row r="12934">
          <cell r="A12934">
            <v>909177</v>
          </cell>
          <cell r="B12934" t="str">
            <v>JACK &amp; KENS BARLEY WINE 750ml</v>
          </cell>
          <cell r="C12934" t="str">
            <v>T</v>
          </cell>
          <cell r="D12934" t="str">
            <v>TH</v>
          </cell>
          <cell r="E12934" t="str">
            <v>THU</v>
          </cell>
          <cell r="F12934">
            <v>750</v>
          </cell>
          <cell r="G12934">
            <v>909177</v>
          </cell>
          <cell r="H12934">
            <v>9.9700000000000006</v>
          </cell>
          <cell r="I12934" t="str">
            <v>U</v>
          </cell>
          <cell r="J12934"/>
        </row>
        <row r="12935">
          <cell r="A12935">
            <v>923933</v>
          </cell>
          <cell r="B12935" t="str">
            <v>JACK BROOKS CABERNET NAPA'16 750ml</v>
          </cell>
          <cell r="C12935" t="str">
            <v>Y</v>
          </cell>
          <cell r="D12935" t="str">
            <v>YS</v>
          </cell>
          <cell r="E12935" t="str">
            <v>YSE</v>
          </cell>
          <cell r="F12935">
            <v>750</v>
          </cell>
          <cell r="G12935">
            <v>923933</v>
          </cell>
          <cell r="H12935">
            <v>51.11</v>
          </cell>
          <cell r="I12935" t="str">
            <v>S</v>
          </cell>
          <cell r="J12935"/>
        </row>
        <row r="12936">
          <cell r="A12936">
            <v>923934</v>
          </cell>
          <cell r="B12936" t="str">
            <v>JACK BROOKS CABERNET NAPA'17 750ml</v>
          </cell>
          <cell r="C12936" t="str">
            <v>Y</v>
          </cell>
          <cell r="D12936" t="str">
            <v>YS</v>
          </cell>
          <cell r="E12936" t="str">
            <v>YSE</v>
          </cell>
          <cell r="F12936">
            <v>750</v>
          </cell>
          <cell r="G12936">
            <v>923934</v>
          </cell>
          <cell r="H12936">
            <v>51.11</v>
          </cell>
          <cell r="I12936" t="str">
            <v>S</v>
          </cell>
          <cell r="J12936"/>
        </row>
        <row r="12937">
          <cell r="A12937">
            <v>26800</v>
          </cell>
          <cell r="B12937" t="str">
            <v>JACK DANIELS 27 GOLD 750ml</v>
          </cell>
          <cell r="C12937" t="str">
            <v>A</v>
          </cell>
          <cell r="D12937" t="str">
            <v>AW</v>
          </cell>
          <cell r="E12937" t="str">
            <v>AWW</v>
          </cell>
          <cell r="F12937">
            <v>750</v>
          </cell>
          <cell r="G12937">
            <v>26800</v>
          </cell>
          <cell r="H12937">
            <v>100.13</v>
          </cell>
          <cell r="I12937" t="str">
            <v>U</v>
          </cell>
          <cell r="J12937"/>
        </row>
        <row r="12938">
          <cell r="A12938">
            <v>100714</v>
          </cell>
          <cell r="B12938" t="str">
            <v>JACK DANIELS BBQ GC W/ 2 ROCKS 750ml</v>
          </cell>
          <cell r="C12938" t="str">
            <v>Y</v>
          </cell>
          <cell r="D12938" t="str">
            <v>YG</v>
          </cell>
          <cell r="E12938" t="str">
            <v>YGA</v>
          </cell>
          <cell r="F12938">
            <v>750</v>
          </cell>
          <cell r="G12938">
            <v>100714</v>
          </cell>
          <cell r="H12938">
            <v>21.99</v>
          </cell>
          <cell r="I12938" t="str">
            <v>D</v>
          </cell>
          <cell r="J12938"/>
        </row>
        <row r="12939">
          <cell r="A12939">
            <v>26821</v>
          </cell>
          <cell r="B12939" t="str">
            <v>JACK DANIELS BLACK 50ml</v>
          </cell>
          <cell r="C12939" t="str">
            <v>Y</v>
          </cell>
          <cell r="D12939" t="str">
            <v>YS</v>
          </cell>
          <cell r="E12939" t="str">
            <v>YSA</v>
          </cell>
          <cell r="F12939">
            <v>50</v>
          </cell>
          <cell r="G12939">
            <v>26821</v>
          </cell>
          <cell r="H12939">
            <v>1.99</v>
          </cell>
          <cell r="I12939" t="str">
            <v>S</v>
          </cell>
          <cell r="J12939"/>
        </row>
        <row r="12940">
          <cell r="A12940">
            <v>26823</v>
          </cell>
          <cell r="B12940" t="str">
            <v>JACK DANIELS BLACK LABEL 200ml</v>
          </cell>
          <cell r="C12940" t="str">
            <v>A</v>
          </cell>
          <cell r="D12940" t="str">
            <v>AW</v>
          </cell>
          <cell r="E12940" t="str">
            <v>AWH</v>
          </cell>
          <cell r="F12940">
            <v>200</v>
          </cell>
          <cell r="G12940">
            <v>26823</v>
          </cell>
          <cell r="H12940">
            <v>7.99</v>
          </cell>
          <cell r="I12940">
            <v>1</v>
          </cell>
          <cell r="J12940"/>
        </row>
        <row r="12941">
          <cell r="A12941">
            <v>26820</v>
          </cell>
          <cell r="B12941" t="str">
            <v>JACK DANIELS BLACK LABEL 375ml</v>
          </cell>
          <cell r="C12941" t="str">
            <v>A</v>
          </cell>
          <cell r="D12941" t="str">
            <v>AW</v>
          </cell>
          <cell r="E12941" t="str">
            <v>AWH</v>
          </cell>
          <cell r="F12941">
            <v>375</v>
          </cell>
          <cell r="G12941">
            <v>26820</v>
          </cell>
          <cell r="H12941">
            <v>14.99</v>
          </cell>
          <cell r="I12941">
            <v>1</v>
          </cell>
          <cell r="J12941"/>
        </row>
        <row r="12942">
          <cell r="A12942">
            <v>26826</v>
          </cell>
          <cell r="B12942" t="str">
            <v>JACK DANIELS BLACK LABEL 750ml</v>
          </cell>
          <cell r="C12942" t="str">
            <v>A</v>
          </cell>
          <cell r="D12942" t="str">
            <v>AW</v>
          </cell>
          <cell r="E12942" t="str">
            <v>AWH</v>
          </cell>
          <cell r="F12942">
            <v>750</v>
          </cell>
          <cell r="G12942">
            <v>26826</v>
          </cell>
          <cell r="H12942">
            <v>23.99</v>
          </cell>
          <cell r="I12942">
            <v>1</v>
          </cell>
          <cell r="J12942" t="str">
            <v>Y</v>
          </cell>
        </row>
        <row r="12943">
          <cell r="A12943">
            <v>26827</v>
          </cell>
          <cell r="B12943" t="str">
            <v>JACK DANIELS BLACK LABEL 1000ml</v>
          </cell>
          <cell r="C12943" t="str">
            <v>A</v>
          </cell>
          <cell r="D12943" t="str">
            <v>AW</v>
          </cell>
          <cell r="E12943" t="str">
            <v>AWH</v>
          </cell>
          <cell r="F12943">
            <v>1000</v>
          </cell>
          <cell r="G12943">
            <v>26827</v>
          </cell>
          <cell r="H12943">
            <v>29.99</v>
          </cell>
          <cell r="I12943">
            <v>1</v>
          </cell>
          <cell r="J12943"/>
        </row>
        <row r="12944">
          <cell r="A12944">
            <v>26828</v>
          </cell>
          <cell r="B12944" t="str">
            <v>JACK DANIELS BLACK LABEL 1750ml</v>
          </cell>
          <cell r="C12944" t="str">
            <v>A</v>
          </cell>
          <cell r="D12944" t="str">
            <v>AW</v>
          </cell>
          <cell r="E12944" t="str">
            <v>AWH</v>
          </cell>
          <cell r="F12944">
            <v>1750</v>
          </cell>
          <cell r="G12944">
            <v>26828</v>
          </cell>
          <cell r="H12944">
            <v>51.99</v>
          </cell>
          <cell r="I12944">
            <v>1</v>
          </cell>
          <cell r="J12944"/>
        </row>
        <row r="12945">
          <cell r="A12945">
            <v>934</v>
          </cell>
          <cell r="B12945" t="str">
            <v>JACK DANIELS BLACK W/TIN'09 750ml</v>
          </cell>
          <cell r="C12945" t="str">
            <v>Y</v>
          </cell>
          <cell r="D12945" t="str">
            <v>YG</v>
          </cell>
          <cell r="E12945" t="str">
            <v>YGA</v>
          </cell>
          <cell r="F12945">
            <v>750</v>
          </cell>
          <cell r="G12945">
            <v>934</v>
          </cell>
          <cell r="H12945">
            <v>22.31</v>
          </cell>
          <cell r="I12945" t="str">
            <v>X</v>
          </cell>
          <cell r="J12945"/>
        </row>
        <row r="12946">
          <cell r="A12946">
            <v>16620</v>
          </cell>
          <cell r="B12946" t="str">
            <v>JACK DANIELS BONDED TRIPLE MASH 700ml</v>
          </cell>
          <cell r="C12946" t="str">
            <v>A</v>
          </cell>
          <cell r="D12946" t="str">
            <v>AW</v>
          </cell>
          <cell r="E12946" t="str">
            <v>AWH</v>
          </cell>
          <cell r="F12946">
            <v>700</v>
          </cell>
          <cell r="G12946">
            <v>16620</v>
          </cell>
          <cell r="H12946">
            <v>39.99</v>
          </cell>
          <cell r="I12946" t="str">
            <v>T</v>
          </cell>
          <cell r="J12946"/>
        </row>
        <row r="12947">
          <cell r="A12947">
            <v>16222</v>
          </cell>
          <cell r="B12947" t="str">
            <v>JACK DANIELS BONDED WHISKEY 700ml</v>
          </cell>
          <cell r="C12947" t="str">
            <v>A</v>
          </cell>
          <cell r="D12947" t="str">
            <v>AW</v>
          </cell>
          <cell r="E12947" t="str">
            <v>AWH</v>
          </cell>
          <cell r="F12947">
            <v>700</v>
          </cell>
          <cell r="G12947">
            <v>16222</v>
          </cell>
          <cell r="H12947">
            <v>36.99</v>
          </cell>
          <cell r="I12947" t="str">
            <v>T</v>
          </cell>
          <cell r="J12947"/>
        </row>
        <row r="12948">
          <cell r="A12948">
            <v>922051</v>
          </cell>
          <cell r="B12948" t="str">
            <v>JACK DANIELS CC DOWN HOME PUNCH 473ml</v>
          </cell>
          <cell r="C12948" t="str">
            <v>Y</v>
          </cell>
          <cell r="D12948" t="str">
            <v>YS</v>
          </cell>
          <cell r="E12948" t="str">
            <v>YSA</v>
          </cell>
          <cell r="F12948">
            <v>473</v>
          </cell>
          <cell r="G12948">
            <v>922051</v>
          </cell>
          <cell r="H12948">
            <v>2.85</v>
          </cell>
          <cell r="I12948" t="str">
            <v>S</v>
          </cell>
          <cell r="J12948"/>
        </row>
        <row r="12949">
          <cell r="A12949">
            <v>919117</v>
          </cell>
          <cell r="B12949" t="str">
            <v>JACK DANIELS CC SOUTHERN PEACH 296ml</v>
          </cell>
          <cell r="C12949" t="str">
            <v>R</v>
          </cell>
          <cell r="D12949" t="str">
            <v>RC</v>
          </cell>
          <cell r="E12949" t="str">
            <v>RCP</v>
          </cell>
          <cell r="F12949">
            <v>296</v>
          </cell>
          <cell r="G12949">
            <v>919117</v>
          </cell>
          <cell r="H12949">
            <v>1.79</v>
          </cell>
          <cell r="I12949">
            <v>1</v>
          </cell>
          <cell r="J12949"/>
        </row>
        <row r="12950">
          <cell r="A12950">
            <v>922052</v>
          </cell>
          <cell r="B12950" t="str">
            <v>JACK DANIELS CC SOUTHERN PEACH 473ml</v>
          </cell>
          <cell r="C12950" t="str">
            <v>Y</v>
          </cell>
          <cell r="D12950" t="str">
            <v>YS</v>
          </cell>
          <cell r="E12950" t="str">
            <v>YSA</v>
          </cell>
          <cell r="F12950">
            <v>473</v>
          </cell>
          <cell r="G12950">
            <v>922052</v>
          </cell>
          <cell r="H12950">
            <v>2.85</v>
          </cell>
          <cell r="I12950" t="str">
            <v>S</v>
          </cell>
          <cell r="J12950"/>
        </row>
        <row r="12951">
          <cell r="A12951">
            <v>101300</v>
          </cell>
          <cell r="B12951" t="str">
            <v>JACK DANIELS COMBOHONEY/APPLE/FIRE 200ml</v>
          </cell>
          <cell r="C12951" t="str">
            <v>A</v>
          </cell>
          <cell r="D12951" t="str">
            <v>AW</v>
          </cell>
          <cell r="E12951" t="str">
            <v>AWW</v>
          </cell>
          <cell r="F12951">
            <v>200</v>
          </cell>
          <cell r="G12951">
            <v>101300</v>
          </cell>
          <cell r="H12951">
            <v>19.989999999999998</v>
          </cell>
          <cell r="I12951" t="str">
            <v>T</v>
          </cell>
          <cell r="J12951"/>
        </row>
        <row r="12952">
          <cell r="A12952">
            <v>498</v>
          </cell>
          <cell r="B12952" t="str">
            <v>JACK DANIELS EQUITY PKG W/ GLASSES 750ml</v>
          </cell>
          <cell r="C12952" t="str">
            <v>Y</v>
          </cell>
          <cell r="D12952" t="str">
            <v>YG</v>
          </cell>
          <cell r="E12952" t="str">
            <v>YGA</v>
          </cell>
          <cell r="F12952">
            <v>750</v>
          </cell>
          <cell r="G12952">
            <v>498</v>
          </cell>
          <cell r="H12952">
            <v>26.99</v>
          </cell>
          <cell r="I12952" t="str">
            <v>T</v>
          </cell>
          <cell r="J12952"/>
        </row>
        <row r="12953">
          <cell r="A12953">
            <v>470</v>
          </cell>
          <cell r="B12953" t="str">
            <v>JACK DANIELS HOLIDAY W/GLSS 750ml</v>
          </cell>
          <cell r="C12953" t="str">
            <v>Y</v>
          </cell>
          <cell r="D12953" t="str">
            <v>YG</v>
          </cell>
          <cell r="E12953" t="str">
            <v>YGA</v>
          </cell>
          <cell r="F12953">
            <v>750</v>
          </cell>
          <cell r="G12953">
            <v>470</v>
          </cell>
          <cell r="H12953">
            <v>26.99</v>
          </cell>
          <cell r="I12953" t="str">
            <v>T</v>
          </cell>
          <cell r="J12953"/>
        </row>
        <row r="12954">
          <cell r="A12954">
            <v>989158</v>
          </cell>
          <cell r="B12954" t="str">
            <v>JACK DANIELS MALT BLACK JACK COLA 296ml</v>
          </cell>
          <cell r="C12954" t="str">
            <v>R</v>
          </cell>
          <cell r="D12954" t="str">
            <v>RC</v>
          </cell>
          <cell r="E12954" t="str">
            <v>RCP</v>
          </cell>
          <cell r="F12954">
            <v>296</v>
          </cell>
          <cell r="G12954">
            <v>989158</v>
          </cell>
          <cell r="H12954">
            <v>1.79</v>
          </cell>
          <cell r="I12954">
            <v>1</v>
          </cell>
          <cell r="J12954"/>
        </row>
        <row r="12955">
          <cell r="A12955">
            <v>989191</v>
          </cell>
          <cell r="B12955" t="str">
            <v>JACK DANIELS MALT BLACK JACK COLA 473ml</v>
          </cell>
          <cell r="C12955" t="str">
            <v>R</v>
          </cell>
          <cell r="D12955" t="str">
            <v>RC</v>
          </cell>
          <cell r="E12955" t="str">
            <v>RCP</v>
          </cell>
          <cell r="F12955">
            <v>473</v>
          </cell>
          <cell r="G12955">
            <v>989191</v>
          </cell>
          <cell r="H12955">
            <v>1.1000000000000001</v>
          </cell>
          <cell r="I12955" t="str">
            <v>D</v>
          </cell>
          <cell r="J12955"/>
        </row>
        <row r="12956">
          <cell r="A12956">
            <v>989140</v>
          </cell>
          <cell r="B12956" t="str">
            <v>JACK DANIELS MALT DOWNHOME PUNCH 296ml</v>
          </cell>
          <cell r="C12956" t="str">
            <v>R</v>
          </cell>
          <cell r="D12956" t="str">
            <v>RC</v>
          </cell>
          <cell r="E12956" t="str">
            <v>RCP</v>
          </cell>
          <cell r="F12956">
            <v>296</v>
          </cell>
          <cell r="G12956">
            <v>989140</v>
          </cell>
          <cell r="H12956">
            <v>1.79</v>
          </cell>
          <cell r="I12956">
            <v>1</v>
          </cell>
          <cell r="J12956"/>
        </row>
        <row r="12957">
          <cell r="A12957">
            <v>989141</v>
          </cell>
          <cell r="B12957" t="str">
            <v>JACK DANIELS MALT LYNCHBURG LEMON 296ml</v>
          </cell>
          <cell r="C12957" t="str">
            <v>R</v>
          </cell>
          <cell r="D12957" t="str">
            <v>RC</v>
          </cell>
          <cell r="E12957" t="str">
            <v>RCP</v>
          </cell>
          <cell r="F12957">
            <v>296</v>
          </cell>
          <cell r="G12957">
            <v>989141</v>
          </cell>
          <cell r="H12957">
            <v>1.79</v>
          </cell>
          <cell r="I12957">
            <v>1</v>
          </cell>
          <cell r="J12957"/>
        </row>
        <row r="12958">
          <cell r="A12958">
            <v>989148</v>
          </cell>
          <cell r="B12958" t="str">
            <v>JACK DANIELS MALT WATERMELON SPIK 296ml</v>
          </cell>
          <cell r="C12958" t="str">
            <v>R</v>
          </cell>
          <cell r="D12958" t="str">
            <v>RC</v>
          </cell>
          <cell r="E12958" t="str">
            <v>RCP</v>
          </cell>
          <cell r="F12958">
            <v>296</v>
          </cell>
          <cell r="G12958">
            <v>989148</v>
          </cell>
          <cell r="H12958">
            <v>1.65</v>
          </cell>
          <cell r="I12958" t="str">
            <v>D</v>
          </cell>
          <cell r="J12958"/>
        </row>
        <row r="12959">
          <cell r="A12959">
            <v>901700</v>
          </cell>
          <cell r="B12959" t="str">
            <v>JACK DANIELS MALT WATRMELON PUNCH 296 ml</v>
          </cell>
          <cell r="C12959" t="str">
            <v>R</v>
          </cell>
          <cell r="D12959" t="str">
            <v>RC</v>
          </cell>
          <cell r="E12959" t="str">
            <v>RCP</v>
          </cell>
          <cell r="F12959">
            <v>296</v>
          </cell>
          <cell r="G12959">
            <v>901700</v>
          </cell>
          <cell r="H12959">
            <v>1.79</v>
          </cell>
          <cell r="I12959">
            <v>1</v>
          </cell>
          <cell r="J12959"/>
        </row>
        <row r="12960">
          <cell r="A12960">
            <v>100375</v>
          </cell>
          <cell r="B12960" t="str">
            <v>JACK DANIELS NBA W/ GLASSES 750ml</v>
          </cell>
          <cell r="C12960" t="str">
            <v>A</v>
          </cell>
          <cell r="D12960" t="str">
            <v>AW</v>
          </cell>
          <cell r="E12960" t="str">
            <v>AWW</v>
          </cell>
          <cell r="F12960">
            <v>750</v>
          </cell>
          <cell r="G12960">
            <v>100375</v>
          </cell>
          <cell r="H12960">
            <v>25.99</v>
          </cell>
          <cell r="I12960" t="str">
            <v>D</v>
          </cell>
          <cell r="J12960"/>
        </row>
        <row r="12961">
          <cell r="A12961">
            <v>27641</v>
          </cell>
          <cell r="B12961" t="str">
            <v>JACK DANIELS RESTED RYE 2YR 750ml</v>
          </cell>
          <cell r="C12961" t="str">
            <v>A</v>
          </cell>
          <cell r="D12961" t="str">
            <v>AW</v>
          </cell>
          <cell r="E12961" t="str">
            <v>AWU</v>
          </cell>
          <cell r="F12961">
            <v>750</v>
          </cell>
          <cell r="G12961">
            <v>27641</v>
          </cell>
          <cell r="H12961">
            <v>50.53</v>
          </cell>
          <cell r="I12961" t="str">
            <v>X</v>
          </cell>
          <cell r="J12961"/>
        </row>
        <row r="12962">
          <cell r="A12962">
            <v>65186</v>
          </cell>
          <cell r="B12962" t="str">
            <v>JACK DANIELS RTD HONEY LEMONADE 355ml</v>
          </cell>
          <cell r="C12962" t="str">
            <v>C</v>
          </cell>
          <cell r="D12962" t="str">
            <v>CW</v>
          </cell>
          <cell r="E12962" t="str">
            <v>CWU</v>
          </cell>
          <cell r="F12962">
            <v>355</v>
          </cell>
          <cell r="G12962">
            <v>65186</v>
          </cell>
          <cell r="H12962">
            <v>3.29</v>
          </cell>
          <cell r="I12962">
            <v>1</v>
          </cell>
          <cell r="J12962"/>
        </row>
        <row r="12963">
          <cell r="A12963">
            <v>962</v>
          </cell>
          <cell r="B12963" t="str">
            <v>JACK DANIELS SGL BRLW/GLSS'15 750ml</v>
          </cell>
          <cell r="C12963" t="str">
            <v>A</v>
          </cell>
          <cell r="D12963" t="str">
            <v>AW</v>
          </cell>
          <cell r="E12963" t="str">
            <v>AWW</v>
          </cell>
          <cell r="F12963">
            <v>750</v>
          </cell>
          <cell r="G12963">
            <v>962</v>
          </cell>
          <cell r="H12963">
            <v>50.52</v>
          </cell>
          <cell r="I12963" t="str">
            <v>U</v>
          </cell>
          <cell r="J12963"/>
        </row>
        <row r="12964">
          <cell r="A12964">
            <v>804</v>
          </cell>
          <cell r="B12964" t="str">
            <v>JACK DANIELS SINATRA 1000ml</v>
          </cell>
          <cell r="C12964" t="str">
            <v>A</v>
          </cell>
          <cell r="D12964" t="str">
            <v>AW</v>
          </cell>
          <cell r="E12964" t="str">
            <v>AWH</v>
          </cell>
          <cell r="F12964">
            <v>1000</v>
          </cell>
          <cell r="G12964">
            <v>804</v>
          </cell>
          <cell r="H12964">
            <v>159.99</v>
          </cell>
          <cell r="I12964" t="str">
            <v>L</v>
          </cell>
          <cell r="J12964"/>
        </row>
        <row r="12965">
          <cell r="A12965">
            <v>26906</v>
          </cell>
          <cell r="B12965" t="str">
            <v>JACK DANIELS SINGLE BARREL 750ml</v>
          </cell>
          <cell r="C12965" t="str">
            <v>A</v>
          </cell>
          <cell r="D12965" t="str">
            <v>AW</v>
          </cell>
          <cell r="E12965" t="str">
            <v>AWK</v>
          </cell>
          <cell r="F12965">
            <v>750</v>
          </cell>
          <cell r="G12965">
            <v>26906</v>
          </cell>
          <cell r="H12965">
            <v>51.99</v>
          </cell>
          <cell r="I12965">
            <v>1</v>
          </cell>
          <cell r="J12965"/>
        </row>
        <row r="12966">
          <cell r="A12966">
            <v>100721</v>
          </cell>
          <cell r="B12966" t="str">
            <v>JACK DANIELS SINGLE BARREL 3 PACK 375ml</v>
          </cell>
          <cell r="C12966" t="str">
            <v>Y</v>
          </cell>
          <cell r="D12966" t="str">
            <v>YG</v>
          </cell>
          <cell r="E12966" t="str">
            <v>YGA</v>
          </cell>
          <cell r="F12966">
            <v>375</v>
          </cell>
          <cell r="G12966">
            <v>100721</v>
          </cell>
          <cell r="H12966">
            <v>79.989999999999995</v>
          </cell>
          <cell r="I12966" t="str">
            <v>D</v>
          </cell>
          <cell r="J12966"/>
        </row>
        <row r="12967">
          <cell r="A12967">
            <v>26729</v>
          </cell>
          <cell r="B12967" t="str">
            <v>JACK DANIELS SINGLE BARREL PROOF 750ml</v>
          </cell>
          <cell r="C12967" t="str">
            <v>A</v>
          </cell>
          <cell r="D12967" t="str">
            <v>AW</v>
          </cell>
          <cell r="E12967" t="str">
            <v>AWK</v>
          </cell>
          <cell r="F12967">
            <v>750</v>
          </cell>
          <cell r="G12967">
            <v>26729</v>
          </cell>
          <cell r="H12967">
            <v>64.989999999999995</v>
          </cell>
          <cell r="I12967" t="str">
            <v>U</v>
          </cell>
          <cell r="J12967"/>
        </row>
        <row r="12968">
          <cell r="A12968">
            <v>26730</v>
          </cell>
          <cell r="B12968" t="str">
            <v>JACK DANIELS SINGLE BARREL RYE 750ml</v>
          </cell>
          <cell r="C12968" t="str">
            <v>A</v>
          </cell>
          <cell r="D12968" t="str">
            <v>AW</v>
          </cell>
          <cell r="E12968" t="str">
            <v>AWU</v>
          </cell>
          <cell r="F12968">
            <v>750</v>
          </cell>
          <cell r="G12968">
            <v>26730</v>
          </cell>
          <cell r="H12968">
            <v>51.99</v>
          </cell>
          <cell r="I12968">
            <v>1</v>
          </cell>
          <cell r="J12968"/>
        </row>
        <row r="12969">
          <cell r="A12969">
            <v>100148</v>
          </cell>
          <cell r="B12969" t="str">
            <v>JACK DANIELS SINGLE BARREL W/GLASS 750ml</v>
          </cell>
          <cell r="C12969" t="str">
            <v>Y</v>
          </cell>
          <cell r="D12969" t="str">
            <v>YG</v>
          </cell>
          <cell r="E12969" t="str">
            <v>YGA</v>
          </cell>
          <cell r="F12969">
            <v>750</v>
          </cell>
          <cell r="G12969">
            <v>100148</v>
          </cell>
          <cell r="H12969">
            <v>51.99</v>
          </cell>
          <cell r="I12969" t="str">
            <v>D</v>
          </cell>
          <cell r="J12969"/>
        </row>
        <row r="12970">
          <cell r="A12970">
            <v>101332</v>
          </cell>
          <cell r="B12970" t="str">
            <v>JACK DANIELS TENN APPLE W/ GLASS 750ml</v>
          </cell>
          <cell r="C12970" t="str">
            <v>Y</v>
          </cell>
          <cell r="D12970" t="str">
            <v>YG</v>
          </cell>
          <cell r="E12970" t="str">
            <v>YGA</v>
          </cell>
          <cell r="F12970">
            <v>750</v>
          </cell>
          <cell r="G12970">
            <v>101332</v>
          </cell>
          <cell r="H12970">
            <v>24.99</v>
          </cell>
          <cell r="I12970" t="str">
            <v>T</v>
          </cell>
          <cell r="J12970"/>
        </row>
        <row r="12971">
          <cell r="A12971">
            <v>159</v>
          </cell>
          <cell r="B12971" t="str">
            <v>JACK DANIELS TENN FIRE W/ 2 SHOT G 750ml</v>
          </cell>
          <cell r="C12971" t="str">
            <v>Y</v>
          </cell>
          <cell r="D12971" t="str">
            <v>YG</v>
          </cell>
          <cell r="E12971" t="str">
            <v>YGA</v>
          </cell>
          <cell r="F12971">
            <v>750</v>
          </cell>
          <cell r="G12971">
            <v>159</v>
          </cell>
          <cell r="H12971">
            <v>24.99</v>
          </cell>
          <cell r="I12971" t="str">
            <v>T</v>
          </cell>
          <cell r="J12971"/>
        </row>
        <row r="12972">
          <cell r="A12972">
            <v>100744</v>
          </cell>
          <cell r="B12972" t="str">
            <v>JACK DANIELS TENN HONEY W/ GLASSES 750ml</v>
          </cell>
          <cell r="C12972" t="str">
            <v>Y</v>
          </cell>
          <cell r="D12972" t="str">
            <v>YG</v>
          </cell>
          <cell r="E12972" t="str">
            <v>YGA</v>
          </cell>
          <cell r="F12972">
            <v>750</v>
          </cell>
          <cell r="G12972">
            <v>100744</v>
          </cell>
          <cell r="H12972">
            <v>24.99</v>
          </cell>
          <cell r="I12972" t="str">
            <v>D</v>
          </cell>
          <cell r="J12972"/>
        </row>
        <row r="12973">
          <cell r="A12973">
            <v>100488</v>
          </cell>
          <cell r="B12973" t="str">
            <v>JACK DANIELS TENN HONEY/ BALL MOLD 750ml</v>
          </cell>
          <cell r="C12973" t="str">
            <v>Y</v>
          </cell>
          <cell r="D12973" t="str">
            <v>YG</v>
          </cell>
          <cell r="E12973" t="str">
            <v>YGA</v>
          </cell>
          <cell r="F12973">
            <v>750</v>
          </cell>
          <cell r="G12973">
            <v>100488</v>
          </cell>
          <cell r="H12973">
            <v>23.99</v>
          </cell>
          <cell r="I12973" t="str">
            <v>D</v>
          </cell>
          <cell r="J12973"/>
        </row>
        <row r="12974">
          <cell r="A12974">
            <v>100746</v>
          </cell>
          <cell r="B12974" t="str">
            <v>JACK DANIELS TENN RYE W/ GLASSES 750ml</v>
          </cell>
          <cell r="C12974" t="str">
            <v>Y</v>
          </cell>
          <cell r="D12974" t="str">
            <v>YG</v>
          </cell>
          <cell r="E12974" t="str">
            <v>YGA</v>
          </cell>
          <cell r="F12974">
            <v>750</v>
          </cell>
          <cell r="G12974">
            <v>100746</v>
          </cell>
          <cell r="H12974">
            <v>14.04</v>
          </cell>
          <cell r="I12974" t="str">
            <v>D</v>
          </cell>
          <cell r="J12974"/>
        </row>
        <row r="12975">
          <cell r="A12975">
            <v>74801</v>
          </cell>
          <cell r="B12975" t="str">
            <v>JACK DANIELS TENNESSEE APPLE 750ml</v>
          </cell>
          <cell r="C12975" t="str">
            <v>A</v>
          </cell>
          <cell r="D12975" t="str">
            <v>AW</v>
          </cell>
          <cell r="E12975" t="str">
            <v>AWT</v>
          </cell>
          <cell r="F12975">
            <v>750</v>
          </cell>
          <cell r="G12975">
            <v>74801</v>
          </cell>
          <cell r="H12975">
            <v>22.99</v>
          </cell>
          <cell r="I12975">
            <v>1</v>
          </cell>
          <cell r="J12975" t="str">
            <v>Y</v>
          </cell>
        </row>
        <row r="12976">
          <cell r="A12976">
            <v>86693</v>
          </cell>
          <cell r="B12976" t="str">
            <v>JACK DANIELS TENNESSEE FIRE 1000 ml</v>
          </cell>
          <cell r="C12976" t="str">
            <v>Y</v>
          </cell>
          <cell r="D12976" t="str">
            <v>YS</v>
          </cell>
          <cell r="E12976" t="str">
            <v>YSA</v>
          </cell>
          <cell r="F12976">
            <v>1000</v>
          </cell>
          <cell r="G12976">
            <v>86693</v>
          </cell>
          <cell r="H12976">
            <v>30.39</v>
          </cell>
          <cell r="I12976" t="str">
            <v>S</v>
          </cell>
          <cell r="J12976"/>
        </row>
        <row r="12977">
          <cell r="A12977">
            <v>86694</v>
          </cell>
          <cell r="B12977" t="str">
            <v>JACK DANIELS TENNESSEE FIRE WHIS 1750 ml</v>
          </cell>
          <cell r="C12977" t="str">
            <v>A</v>
          </cell>
          <cell r="D12977" t="str">
            <v>AW</v>
          </cell>
          <cell r="E12977" t="str">
            <v>AWT</v>
          </cell>
          <cell r="F12977">
            <v>1750</v>
          </cell>
          <cell r="G12977">
            <v>86694</v>
          </cell>
          <cell r="H12977">
            <v>49.99</v>
          </cell>
          <cell r="I12977" t="str">
            <v>D</v>
          </cell>
          <cell r="J12977"/>
        </row>
        <row r="12978">
          <cell r="A12978">
            <v>86692</v>
          </cell>
          <cell r="B12978" t="str">
            <v>JACK DANIELS TENNESSEE FIRE WHISK 750ml</v>
          </cell>
          <cell r="C12978" t="str">
            <v>A</v>
          </cell>
          <cell r="D12978" t="str">
            <v>AW</v>
          </cell>
          <cell r="E12978" t="str">
            <v>AWT</v>
          </cell>
          <cell r="F12978">
            <v>750</v>
          </cell>
          <cell r="G12978">
            <v>86692</v>
          </cell>
          <cell r="H12978">
            <v>22.99</v>
          </cell>
          <cell r="I12978">
            <v>1</v>
          </cell>
          <cell r="J12978" t="str">
            <v>Y</v>
          </cell>
        </row>
        <row r="12979">
          <cell r="A12979">
            <v>86670</v>
          </cell>
          <cell r="B12979" t="str">
            <v>JACK DANIELS TENNESSEE HONEY 750ml</v>
          </cell>
          <cell r="C12979" t="str">
            <v>A</v>
          </cell>
          <cell r="D12979" t="str">
            <v>AW</v>
          </cell>
          <cell r="E12979" t="str">
            <v>AWT</v>
          </cell>
          <cell r="F12979">
            <v>750</v>
          </cell>
          <cell r="G12979">
            <v>86670</v>
          </cell>
          <cell r="H12979">
            <v>22.99</v>
          </cell>
          <cell r="I12979">
            <v>1</v>
          </cell>
          <cell r="J12979" t="str">
            <v>Y</v>
          </cell>
        </row>
        <row r="12980">
          <cell r="A12980">
            <v>86673</v>
          </cell>
          <cell r="B12980" t="str">
            <v>JACK DANIELS TENNESSEE HONEY 1750ml</v>
          </cell>
          <cell r="C12980" t="str">
            <v>A</v>
          </cell>
          <cell r="D12980" t="str">
            <v>AW</v>
          </cell>
          <cell r="E12980" t="str">
            <v>AWT</v>
          </cell>
          <cell r="F12980">
            <v>1750</v>
          </cell>
          <cell r="G12980">
            <v>86673</v>
          </cell>
          <cell r="H12980">
            <v>49.99</v>
          </cell>
          <cell r="I12980">
            <v>1</v>
          </cell>
          <cell r="J12980"/>
        </row>
        <row r="12981">
          <cell r="A12981">
            <v>86669</v>
          </cell>
          <cell r="B12981" t="str">
            <v>JACK DANIELS TENNESSEE HONEY 375 ml</v>
          </cell>
          <cell r="C12981" t="str">
            <v>A</v>
          </cell>
          <cell r="D12981" t="str">
            <v>AW</v>
          </cell>
          <cell r="E12981" t="str">
            <v>AWT</v>
          </cell>
          <cell r="F12981">
            <v>375</v>
          </cell>
          <cell r="G12981">
            <v>86669</v>
          </cell>
          <cell r="H12981">
            <v>13.99</v>
          </cell>
          <cell r="I12981">
            <v>1</v>
          </cell>
          <cell r="J12981"/>
        </row>
        <row r="12982">
          <cell r="A12982">
            <v>27181</v>
          </cell>
          <cell r="B12982" t="str">
            <v>JACK DANIELS TENNESSEE RYE 750ml</v>
          </cell>
          <cell r="C12982" t="str">
            <v>A</v>
          </cell>
          <cell r="D12982" t="str">
            <v>AW</v>
          </cell>
          <cell r="E12982" t="str">
            <v>AWU</v>
          </cell>
          <cell r="F12982">
            <v>750</v>
          </cell>
          <cell r="G12982">
            <v>27181</v>
          </cell>
          <cell r="H12982">
            <v>14.58</v>
          </cell>
          <cell r="I12982" t="str">
            <v>D</v>
          </cell>
          <cell r="J12982"/>
        </row>
        <row r="12983">
          <cell r="A12983">
            <v>472</v>
          </cell>
          <cell r="B12983" t="str">
            <v>JACK DANIELS TN HONEY W/CTN &amp;GLS 750ml</v>
          </cell>
          <cell r="C12983" t="str">
            <v>A</v>
          </cell>
          <cell r="D12983" t="str">
            <v>AW</v>
          </cell>
          <cell r="E12983" t="str">
            <v>AWW</v>
          </cell>
          <cell r="F12983">
            <v>750</v>
          </cell>
          <cell r="G12983">
            <v>472</v>
          </cell>
          <cell r="H12983">
            <v>23.88</v>
          </cell>
          <cell r="I12983" t="str">
            <v>U</v>
          </cell>
          <cell r="J12983"/>
        </row>
        <row r="12984">
          <cell r="A12984">
            <v>27559</v>
          </cell>
          <cell r="B12984" t="str">
            <v>JACK DANIELS UNAGED RYE 750ml</v>
          </cell>
          <cell r="C12984" t="str">
            <v>A</v>
          </cell>
          <cell r="D12984" t="str">
            <v>AW</v>
          </cell>
          <cell r="E12984" t="str">
            <v>AWU</v>
          </cell>
          <cell r="F12984">
            <v>750</v>
          </cell>
          <cell r="G12984">
            <v>27559</v>
          </cell>
          <cell r="H12984">
            <v>50.53</v>
          </cell>
          <cell r="I12984" t="str">
            <v>X</v>
          </cell>
          <cell r="J12984"/>
        </row>
        <row r="12985">
          <cell r="A12985">
            <v>854</v>
          </cell>
          <cell r="B12985" t="str">
            <v>JACK DANIELS UPRIGHT TIN 1750 ml</v>
          </cell>
          <cell r="C12985" t="str">
            <v>A</v>
          </cell>
          <cell r="D12985" t="str">
            <v>AW</v>
          </cell>
          <cell r="E12985" t="str">
            <v>AWW</v>
          </cell>
          <cell r="F12985">
            <v>1750</v>
          </cell>
          <cell r="G12985">
            <v>854</v>
          </cell>
          <cell r="H12985">
            <v>49.51</v>
          </cell>
          <cell r="I12985" t="str">
            <v>U</v>
          </cell>
          <cell r="J12985"/>
        </row>
        <row r="12986">
          <cell r="A12986">
            <v>101303</v>
          </cell>
          <cell r="B12986" t="str">
            <v>JACK DANIELS W/ COFFEE MUG 750ml</v>
          </cell>
          <cell r="C12986" t="str">
            <v>Y</v>
          </cell>
          <cell r="D12986" t="str">
            <v>YG</v>
          </cell>
          <cell r="E12986" t="str">
            <v>YGA</v>
          </cell>
          <cell r="F12986">
            <v>750</v>
          </cell>
          <cell r="G12986">
            <v>101303</v>
          </cell>
          <cell r="H12986">
            <v>14.04</v>
          </cell>
          <cell r="I12986" t="str">
            <v>D</v>
          </cell>
          <cell r="J12986"/>
        </row>
        <row r="12987">
          <cell r="A12987">
            <v>881</v>
          </cell>
          <cell r="B12987" t="str">
            <v>JACK DANIELS W/HISPANIC CTN/2 GLS 750ml</v>
          </cell>
          <cell r="C12987" t="str">
            <v>A</v>
          </cell>
          <cell r="D12987" t="str">
            <v>AW</v>
          </cell>
          <cell r="E12987" t="str">
            <v>AWW</v>
          </cell>
          <cell r="F12987">
            <v>750</v>
          </cell>
          <cell r="G12987">
            <v>881</v>
          </cell>
          <cell r="H12987">
            <v>14.04</v>
          </cell>
          <cell r="I12987" t="str">
            <v>D</v>
          </cell>
          <cell r="J12987"/>
        </row>
        <row r="12988">
          <cell r="A12988">
            <v>74782</v>
          </cell>
          <cell r="B12988" t="str">
            <v>JACK DANIELS WINTER JACK 750ml</v>
          </cell>
          <cell r="C12988" t="str">
            <v>Y</v>
          </cell>
          <cell r="D12988" t="str">
            <v>YG</v>
          </cell>
          <cell r="E12988" t="str">
            <v>YGA</v>
          </cell>
          <cell r="F12988">
            <v>750</v>
          </cell>
          <cell r="G12988">
            <v>74782</v>
          </cell>
          <cell r="H12988">
            <v>18.989999999999998</v>
          </cell>
          <cell r="I12988" t="str">
            <v>T</v>
          </cell>
          <cell r="J12988"/>
        </row>
        <row r="12989">
          <cell r="A12989">
            <v>101299</v>
          </cell>
          <cell r="B12989" t="str">
            <v>JACK DANIELS WITH BARBECUE SAUCE 1750ml</v>
          </cell>
          <cell r="C12989" t="str">
            <v>Y</v>
          </cell>
          <cell r="D12989" t="str">
            <v>YS</v>
          </cell>
          <cell r="E12989" t="str">
            <v>YSA</v>
          </cell>
          <cell r="F12989">
            <v>1750</v>
          </cell>
          <cell r="G12989">
            <v>101299</v>
          </cell>
          <cell r="H12989">
            <v>49.99</v>
          </cell>
          <cell r="I12989" t="str">
            <v>D</v>
          </cell>
          <cell r="J12989"/>
        </row>
        <row r="12990">
          <cell r="A12990">
            <v>26352</v>
          </cell>
          <cell r="B12990" t="str">
            <v>JACK DANIELS'S 10 YR 750ml</v>
          </cell>
          <cell r="C12990" t="str">
            <v>L</v>
          </cell>
          <cell r="D12990" t="str">
            <v>LA</v>
          </cell>
          <cell r="E12990" t="str">
            <v>LAS</v>
          </cell>
          <cell r="F12990">
            <v>750</v>
          </cell>
          <cell r="G12990">
            <v>26352</v>
          </cell>
          <cell r="H12990">
            <v>69.989999999999995</v>
          </cell>
          <cell r="I12990" t="str">
            <v>A</v>
          </cell>
          <cell r="J12990"/>
        </row>
        <row r="12991">
          <cell r="A12991">
            <v>100137</v>
          </cell>
          <cell r="B12991" t="str">
            <v>JACK DANIIELS W/ SHOT GLS MOLD 750ml</v>
          </cell>
          <cell r="C12991" t="str">
            <v>Y</v>
          </cell>
          <cell r="D12991" t="str">
            <v>YG</v>
          </cell>
          <cell r="E12991" t="str">
            <v>YGA</v>
          </cell>
          <cell r="F12991">
            <v>750</v>
          </cell>
          <cell r="G12991">
            <v>100137</v>
          </cell>
          <cell r="H12991">
            <v>23.99</v>
          </cell>
          <cell r="I12991" t="str">
            <v>D</v>
          </cell>
          <cell r="J12991"/>
        </row>
        <row r="12992">
          <cell r="A12992">
            <v>952076</v>
          </cell>
          <cell r="B12992" t="str">
            <v>JACK RYAN 12 YEAR SINGLE MALT 750ml</v>
          </cell>
          <cell r="C12992" t="str">
            <v>Y</v>
          </cell>
          <cell r="D12992" t="str">
            <v>YS</v>
          </cell>
          <cell r="E12992" t="str">
            <v>YSA</v>
          </cell>
          <cell r="F12992">
            <v>750</v>
          </cell>
          <cell r="G12992">
            <v>952076</v>
          </cell>
          <cell r="H12992">
            <v>75.84</v>
          </cell>
          <cell r="I12992" t="str">
            <v>S</v>
          </cell>
          <cell r="J12992"/>
        </row>
        <row r="12993">
          <cell r="A12993">
            <v>902182</v>
          </cell>
          <cell r="B12993" t="str">
            <v>JACKY BLOT MONTLOUIS HUSSEAU 750ml</v>
          </cell>
          <cell r="C12993" t="str">
            <v>Y</v>
          </cell>
          <cell r="D12993" t="str">
            <v>YS</v>
          </cell>
          <cell r="E12993" t="str">
            <v>YSE</v>
          </cell>
          <cell r="F12993">
            <v>750</v>
          </cell>
          <cell r="G12993">
            <v>902182</v>
          </cell>
          <cell r="H12993">
            <v>49.2</v>
          </cell>
          <cell r="I12993" t="str">
            <v>S</v>
          </cell>
          <cell r="J12993"/>
        </row>
        <row r="12994">
          <cell r="A12994">
            <v>900994</v>
          </cell>
          <cell r="B12994" t="str">
            <v>JACKY MARTEAU CREMANT DE LOIRE 750ml</v>
          </cell>
          <cell r="C12994" t="str">
            <v>Y</v>
          </cell>
          <cell r="D12994" t="str">
            <v>YS</v>
          </cell>
          <cell r="E12994" t="str">
            <v>YSE</v>
          </cell>
          <cell r="F12994">
            <v>750</v>
          </cell>
          <cell r="G12994">
            <v>900994</v>
          </cell>
          <cell r="H12994">
            <v>20.99</v>
          </cell>
          <cell r="I12994" t="str">
            <v>S</v>
          </cell>
          <cell r="J12994"/>
        </row>
        <row r="12995">
          <cell r="A12995">
            <v>954432</v>
          </cell>
          <cell r="B12995" t="str">
            <v>JACKY PREYS CUVEE DE FIE GRIS BL 2 750ml</v>
          </cell>
          <cell r="C12995" t="str">
            <v>Y</v>
          </cell>
          <cell r="D12995" t="str">
            <v>YS</v>
          </cell>
          <cell r="E12995" t="str">
            <v>YSE</v>
          </cell>
          <cell r="F12995">
            <v>750</v>
          </cell>
          <cell r="G12995">
            <v>954432</v>
          </cell>
          <cell r="H12995">
            <v>22.57</v>
          </cell>
          <cell r="I12995" t="str">
            <v>S</v>
          </cell>
          <cell r="J12995"/>
        </row>
        <row r="12996">
          <cell r="A12996">
            <v>949359</v>
          </cell>
          <cell r="B12996" t="str">
            <v>JACOB FRANKLIN CAB HOFFMAN LN'10 750ml</v>
          </cell>
          <cell r="C12996" t="str">
            <v>Y</v>
          </cell>
          <cell r="D12996" t="str">
            <v>YS</v>
          </cell>
          <cell r="E12996" t="str">
            <v>YSE</v>
          </cell>
          <cell r="F12996">
            <v>750</v>
          </cell>
          <cell r="G12996">
            <v>949359</v>
          </cell>
          <cell r="H12996">
            <v>66.37</v>
          </cell>
          <cell r="I12996" t="str">
            <v>S</v>
          </cell>
          <cell r="J12996"/>
        </row>
        <row r="12997">
          <cell r="A12997">
            <v>420430</v>
          </cell>
          <cell r="B12997" t="str">
            <v>JACOBS CREEK CABERNET 750ml</v>
          </cell>
          <cell r="C12997" t="str">
            <v>P</v>
          </cell>
          <cell r="D12997" t="str">
            <v>PR</v>
          </cell>
          <cell r="E12997" t="str">
            <v>PRY</v>
          </cell>
          <cell r="F12997">
            <v>750</v>
          </cell>
          <cell r="G12997">
            <v>420430</v>
          </cell>
          <cell r="H12997">
            <v>9.99</v>
          </cell>
          <cell r="I12997">
            <v>1</v>
          </cell>
          <cell r="J12997"/>
        </row>
        <row r="12998">
          <cell r="A12998">
            <v>420435</v>
          </cell>
          <cell r="B12998" t="str">
            <v>JACOBS CREEK CHARDONNAY 750ml</v>
          </cell>
          <cell r="C12998" t="str">
            <v>K</v>
          </cell>
          <cell r="D12998" t="str">
            <v>KR</v>
          </cell>
          <cell r="E12998" t="str">
            <v>KRT</v>
          </cell>
          <cell r="F12998">
            <v>750</v>
          </cell>
          <cell r="G12998">
            <v>420435</v>
          </cell>
          <cell r="H12998">
            <v>9.99</v>
          </cell>
          <cell r="I12998">
            <v>1</v>
          </cell>
          <cell r="J12998"/>
        </row>
        <row r="12999">
          <cell r="A12999">
            <v>420437</v>
          </cell>
          <cell r="B12999" t="str">
            <v>JACOBS CREEK MERLOT 750ml</v>
          </cell>
          <cell r="C12999" t="str">
            <v>P</v>
          </cell>
          <cell r="D12999" t="str">
            <v>PR</v>
          </cell>
          <cell r="E12999" t="str">
            <v>PRY</v>
          </cell>
          <cell r="F12999">
            <v>750</v>
          </cell>
          <cell r="G12999">
            <v>420437</v>
          </cell>
          <cell r="H12999">
            <v>9.99</v>
          </cell>
          <cell r="I12999" t="str">
            <v>D</v>
          </cell>
          <cell r="J12999"/>
        </row>
        <row r="13000">
          <cell r="A13000">
            <v>917358</v>
          </cell>
          <cell r="B13000" t="str">
            <v>JACOB'S CREEK RIESLING RES'11/12 750ml</v>
          </cell>
          <cell r="C13000" t="str">
            <v>K</v>
          </cell>
          <cell r="D13000" t="str">
            <v>KR</v>
          </cell>
          <cell r="E13000" t="str">
            <v>KRT</v>
          </cell>
          <cell r="F13000">
            <v>750</v>
          </cell>
          <cell r="G13000">
            <v>917358</v>
          </cell>
          <cell r="H13000">
            <v>12.79</v>
          </cell>
          <cell r="I13000" t="str">
            <v>X</v>
          </cell>
          <cell r="J13000"/>
        </row>
        <row r="13001">
          <cell r="A13001">
            <v>420480</v>
          </cell>
          <cell r="B13001" t="str">
            <v>JACOBS CREEK SHIRAZ 750ml</v>
          </cell>
          <cell r="C13001" t="str">
            <v>P</v>
          </cell>
          <cell r="D13001" t="str">
            <v>PR</v>
          </cell>
          <cell r="E13001" t="str">
            <v>PRY</v>
          </cell>
          <cell r="F13001">
            <v>750</v>
          </cell>
          <cell r="G13001">
            <v>420480</v>
          </cell>
          <cell r="H13001">
            <v>9.99</v>
          </cell>
          <cell r="I13001">
            <v>1</v>
          </cell>
          <cell r="J13001"/>
        </row>
        <row r="13002">
          <cell r="A13002">
            <v>420470</v>
          </cell>
          <cell r="B13002" t="str">
            <v>JACOBS CREEK SHIRAZ RES'12/13 750ml</v>
          </cell>
          <cell r="C13002" t="str">
            <v>P</v>
          </cell>
          <cell r="D13002" t="str">
            <v>PR</v>
          </cell>
          <cell r="E13002" t="str">
            <v>PRY</v>
          </cell>
          <cell r="F13002">
            <v>750</v>
          </cell>
          <cell r="G13002">
            <v>420470</v>
          </cell>
          <cell r="H13002">
            <v>10.01</v>
          </cell>
          <cell r="I13002" t="str">
            <v>X</v>
          </cell>
          <cell r="J13002"/>
        </row>
        <row r="13003">
          <cell r="A13003">
            <v>420445</v>
          </cell>
          <cell r="B13003" t="str">
            <v>JACOBS CREEK SHRZ-CAB 750ml</v>
          </cell>
          <cell r="C13003" t="str">
            <v>P</v>
          </cell>
          <cell r="D13003" t="str">
            <v>PL</v>
          </cell>
          <cell r="E13003" t="str">
            <v>PLJ</v>
          </cell>
          <cell r="F13003">
            <v>750</v>
          </cell>
          <cell r="G13003">
            <v>420445</v>
          </cell>
          <cell r="H13003">
            <v>9.99</v>
          </cell>
          <cell r="I13003" t="str">
            <v>S</v>
          </cell>
          <cell r="J13003"/>
        </row>
        <row r="13004">
          <cell r="A13004">
            <v>919286</v>
          </cell>
          <cell r="B13004" t="str">
            <v>JACOB'S CREEK WHITE MOSCATO 750ml</v>
          </cell>
          <cell r="C13004" t="str">
            <v>Y</v>
          </cell>
          <cell r="D13004" t="str">
            <v>YS</v>
          </cell>
          <cell r="E13004" t="str">
            <v>YSE</v>
          </cell>
          <cell r="F13004">
            <v>750</v>
          </cell>
          <cell r="G13004">
            <v>919286</v>
          </cell>
          <cell r="H13004">
            <v>9.99</v>
          </cell>
          <cell r="I13004" t="str">
            <v>S</v>
          </cell>
          <cell r="J13004"/>
        </row>
        <row r="13005">
          <cell r="A13005">
            <v>900576</v>
          </cell>
          <cell r="B13005" t="str">
            <v>JACOPO POLI TORCOLATO GRAPPA 375 ml</v>
          </cell>
          <cell r="C13005" t="str">
            <v>Y</v>
          </cell>
          <cell r="D13005" t="str">
            <v>YS</v>
          </cell>
          <cell r="E13005" t="str">
            <v>YSA</v>
          </cell>
          <cell r="F13005">
            <v>375</v>
          </cell>
          <cell r="G13005">
            <v>900576</v>
          </cell>
          <cell r="H13005">
            <v>85.3</v>
          </cell>
          <cell r="I13005" t="str">
            <v>S</v>
          </cell>
          <cell r="J13005"/>
        </row>
        <row r="13006">
          <cell r="A13006">
            <v>923798</v>
          </cell>
          <cell r="B13006" t="str">
            <v>JACQUART LES BRUT ROSE 750ml</v>
          </cell>
          <cell r="C13006" t="str">
            <v>Y</v>
          </cell>
          <cell r="D13006" t="str">
            <v>YS</v>
          </cell>
          <cell r="E13006" t="str">
            <v>YSE</v>
          </cell>
          <cell r="F13006">
            <v>750</v>
          </cell>
          <cell r="G13006">
            <v>923798</v>
          </cell>
          <cell r="H13006">
            <v>96.93</v>
          </cell>
          <cell r="I13006" t="str">
            <v>S</v>
          </cell>
          <cell r="J13006"/>
        </row>
        <row r="13007">
          <cell r="A13007">
            <v>923471</v>
          </cell>
          <cell r="B13007" t="str">
            <v>JACQUART LES MENSIL MILLESIME'06 750ml</v>
          </cell>
          <cell r="C13007" t="str">
            <v>Y</v>
          </cell>
          <cell r="D13007" t="str">
            <v>YS</v>
          </cell>
          <cell r="E13007" t="str">
            <v>YSE</v>
          </cell>
          <cell r="F13007">
            <v>750</v>
          </cell>
          <cell r="G13007">
            <v>923471</v>
          </cell>
          <cell r="H13007">
            <v>142.05000000000001</v>
          </cell>
          <cell r="I13007" t="str">
            <v>S</v>
          </cell>
          <cell r="J13007"/>
        </row>
        <row r="13008">
          <cell r="A13008">
            <v>923707</v>
          </cell>
          <cell r="B13008" t="str">
            <v>JACQUART LES MENSIL MILLESIME'07 750ml</v>
          </cell>
          <cell r="C13008" t="str">
            <v>Y</v>
          </cell>
          <cell r="D13008" t="str">
            <v>YS</v>
          </cell>
          <cell r="E13008" t="str">
            <v>YSE</v>
          </cell>
          <cell r="F13008">
            <v>750</v>
          </cell>
          <cell r="G13008">
            <v>923707</v>
          </cell>
          <cell r="H13008">
            <v>142.05000000000001</v>
          </cell>
          <cell r="I13008" t="str">
            <v>S</v>
          </cell>
          <cell r="J13008"/>
        </row>
        <row r="13009">
          <cell r="A13009">
            <v>52688</v>
          </cell>
          <cell r="B13009" t="str">
            <v>JACQUES BONET BRANDY 1750ml</v>
          </cell>
          <cell r="C13009" t="str">
            <v>Y</v>
          </cell>
          <cell r="D13009" t="str">
            <v>YS</v>
          </cell>
          <cell r="E13009" t="str">
            <v>YSC</v>
          </cell>
          <cell r="F13009">
            <v>1750</v>
          </cell>
          <cell r="G13009">
            <v>52688</v>
          </cell>
          <cell r="H13009">
            <v>18.989999999999998</v>
          </cell>
          <cell r="I13009" t="str">
            <v>S</v>
          </cell>
          <cell r="J13009"/>
        </row>
        <row r="13010">
          <cell r="A13010">
            <v>902880</v>
          </cell>
          <cell r="B13010" t="str">
            <v>JACQUES FLORENT ROSE 3000ml</v>
          </cell>
          <cell r="C13010" t="str">
            <v>Y</v>
          </cell>
          <cell r="D13010" t="str">
            <v>YS</v>
          </cell>
          <cell r="E13010" t="str">
            <v>YSE</v>
          </cell>
          <cell r="F13010">
            <v>3000</v>
          </cell>
          <cell r="G13010">
            <v>902880</v>
          </cell>
          <cell r="H13010">
            <v>35.840000000000003</v>
          </cell>
          <cell r="I13010" t="str">
            <v>S</v>
          </cell>
          <cell r="J13010"/>
        </row>
        <row r="13011">
          <cell r="A13011">
            <v>907214</v>
          </cell>
          <cell r="B13011" t="str">
            <v>JACQUES PRIEUR BEAUNE CLOS FEGUINE 750ml</v>
          </cell>
          <cell r="C13011" t="str">
            <v>Y</v>
          </cell>
          <cell r="D13011" t="str">
            <v>YS</v>
          </cell>
          <cell r="E13011" t="str">
            <v>YSE</v>
          </cell>
          <cell r="F13011">
            <v>750</v>
          </cell>
          <cell r="G13011">
            <v>907214</v>
          </cell>
          <cell r="H13011">
            <v>132.97</v>
          </cell>
          <cell r="I13011" t="str">
            <v>S</v>
          </cell>
          <cell r="J13011"/>
        </row>
        <row r="13012">
          <cell r="A13012">
            <v>954983</v>
          </cell>
          <cell r="B13012" t="str">
            <v>JACQUES PRIEUR BEAUNE GREVES 2012 750ml</v>
          </cell>
          <cell r="C13012" t="str">
            <v>Y</v>
          </cell>
          <cell r="D13012" t="str">
            <v>YS</v>
          </cell>
          <cell r="E13012" t="str">
            <v>YSE</v>
          </cell>
          <cell r="F13012">
            <v>750</v>
          </cell>
          <cell r="G13012">
            <v>954983</v>
          </cell>
          <cell r="H13012">
            <v>114.64</v>
          </cell>
          <cell r="I13012" t="str">
            <v>S</v>
          </cell>
          <cell r="J13012"/>
        </row>
        <row r="13013">
          <cell r="A13013">
            <v>954979</v>
          </cell>
          <cell r="B13013" t="str">
            <v>JACQUES PRIEUR CHAMPIMONT 2012 750ml</v>
          </cell>
          <cell r="C13013" t="str">
            <v>Y</v>
          </cell>
          <cell r="D13013" t="str">
            <v>YS</v>
          </cell>
          <cell r="E13013" t="str">
            <v>YSE</v>
          </cell>
          <cell r="F13013">
            <v>750</v>
          </cell>
          <cell r="G13013">
            <v>954979</v>
          </cell>
          <cell r="H13013">
            <v>94.9</v>
          </cell>
          <cell r="I13013" t="str">
            <v>S</v>
          </cell>
          <cell r="J13013"/>
        </row>
        <row r="13014">
          <cell r="A13014">
            <v>954872</v>
          </cell>
          <cell r="B13014" t="str">
            <v>JACQUES PRIEUR CHEVALIER MONT 2014 750ml</v>
          </cell>
          <cell r="C13014" t="str">
            <v>Y</v>
          </cell>
          <cell r="D13014" t="str">
            <v>YS</v>
          </cell>
          <cell r="E13014" t="str">
            <v>YSE</v>
          </cell>
          <cell r="F13014">
            <v>750</v>
          </cell>
          <cell r="G13014">
            <v>954872</v>
          </cell>
          <cell r="H13014">
            <v>647.29999999999995</v>
          </cell>
          <cell r="I13014" t="str">
            <v>S</v>
          </cell>
          <cell r="J13014"/>
        </row>
        <row r="13015">
          <cell r="A13015">
            <v>916887</v>
          </cell>
          <cell r="B13015" t="str">
            <v>JACQUES PRIEUR CLOS VOUGEOT'18 750ml</v>
          </cell>
          <cell r="C13015" t="str">
            <v>P</v>
          </cell>
          <cell r="D13015" t="str">
            <v>PR</v>
          </cell>
          <cell r="E13015" t="str">
            <v>PRB</v>
          </cell>
          <cell r="F13015">
            <v>750</v>
          </cell>
          <cell r="G13015">
            <v>916887</v>
          </cell>
          <cell r="H13015">
            <v>260.64999999999998</v>
          </cell>
          <cell r="I13015" t="str">
            <v>L</v>
          </cell>
          <cell r="J13015"/>
        </row>
        <row r="13016">
          <cell r="A13016">
            <v>909638</v>
          </cell>
          <cell r="B13016" t="str">
            <v>JACQUES PRIEUR CORTON BRESS'14/16 750ml</v>
          </cell>
          <cell r="C13016" t="str">
            <v>P</v>
          </cell>
          <cell r="D13016" t="str">
            <v>PR</v>
          </cell>
          <cell r="E13016" t="str">
            <v>PRB</v>
          </cell>
          <cell r="F13016">
            <v>750</v>
          </cell>
          <cell r="G13016">
            <v>909638</v>
          </cell>
          <cell r="H13016">
            <v>240.91</v>
          </cell>
          <cell r="I13016" t="str">
            <v>L</v>
          </cell>
          <cell r="J13016"/>
        </row>
        <row r="13017">
          <cell r="A13017">
            <v>954874</v>
          </cell>
          <cell r="B13017" t="str">
            <v>JACQUES PRIEUR CORTON CHAR 2015 750ml</v>
          </cell>
          <cell r="C13017" t="str">
            <v>Y</v>
          </cell>
          <cell r="D13017" t="str">
            <v>YS</v>
          </cell>
          <cell r="E13017" t="str">
            <v>YSE</v>
          </cell>
          <cell r="F13017">
            <v>750</v>
          </cell>
          <cell r="G13017">
            <v>954874</v>
          </cell>
          <cell r="H13017">
            <v>380.34</v>
          </cell>
          <cell r="I13017" t="str">
            <v>S</v>
          </cell>
          <cell r="J13017"/>
        </row>
        <row r="13018">
          <cell r="A13018">
            <v>916889</v>
          </cell>
          <cell r="B13018" t="str">
            <v>JACQUES PRIEUR CORTON CHAR'06/07 750ml</v>
          </cell>
          <cell r="C13018" t="str">
            <v>P</v>
          </cell>
          <cell r="D13018" t="str">
            <v>PR</v>
          </cell>
          <cell r="E13018" t="str">
            <v>PRB</v>
          </cell>
          <cell r="F13018">
            <v>750</v>
          </cell>
          <cell r="G13018">
            <v>916889</v>
          </cell>
          <cell r="H13018">
            <v>245.76</v>
          </cell>
          <cell r="I13018" t="str">
            <v>X</v>
          </cell>
          <cell r="J13018"/>
        </row>
        <row r="13019">
          <cell r="A13019">
            <v>954988</v>
          </cell>
          <cell r="B13019" t="str">
            <v>JACQUES PRIEUR GEVREY CHAMB 2014 750ml</v>
          </cell>
          <cell r="C13019" t="str">
            <v>Y</v>
          </cell>
          <cell r="D13019" t="str">
            <v>YS</v>
          </cell>
          <cell r="E13019" t="str">
            <v>YSE</v>
          </cell>
          <cell r="F13019">
            <v>750</v>
          </cell>
          <cell r="G13019">
            <v>954988</v>
          </cell>
          <cell r="H13019">
            <v>174.48</v>
          </cell>
          <cell r="I13019" t="str">
            <v>S</v>
          </cell>
          <cell r="J13019"/>
        </row>
        <row r="13020">
          <cell r="A13020">
            <v>954873</v>
          </cell>
          <cell r="B13020" t="str">
            <v>JACQUES PRIEUR LE MONTRA 2014 750ml</v>
          </cell>
          <cell r="C13020" t="str">
            <v>Y</v>
          </cell>
          <cell r="D13020" t="str">
            <v>YS</v>
          </cell>
          <cell r="E13020" t="str">
            <v>YSE</v>
          </cell>
          <cell r="F13020">
            <v>750</v>
          </cell>
          <cell r="G13020">
            <v>954873</v>
          </cell>
          <cell r="H13020">
            <v>1122.6300000000001</v>
          </cell>
          <cell r="I13020" t="str">
            <v>S</v>
          </cell>
          <cell r="J13020"/>
        </row>
        <row r="13021">
          <cell r="A13021">
            <v>908262</v>
          </cell>
          <cell r="B13021" t="str">
            <v>JACQUES PRIEUR MONTRACHET 2017 750ml</v>
          </cell>
          <cell r="C13021" t="str">
            <v>Y</v>
          </cell>
          <cell r="D13021" t="str">
            <v>YS</v>
          </cell>
          <cell r="E13021" t="str">
            <v>YSE</v>
          </cell>
          <cell r="F13021">
            <v>750</v>
          </cell>
          <cell r="G13021">
            <v>908262</v>
          </cell>
          <cell r="H13021">
            <v>1170.73</v>
          </cell>
          <cell r="I13021" t="str">
            <v>S</v>
          </cell>
          <cell r="J13021"/>
        </row>
        <row r="13022">
          <cell r="A13022">
            <v>916888</v>
          </cell>
          <cell r="B13022" t="str">
            <v>JACQUES PRIEUR MUSIGNY'11 750ml</v>
          </cell>
          <cell r="C13022" t="str">
            <v>P</v>
          </cell>
          <cell r="D13022" t="str">
            <v>PR</v>
          </cell>
          <cell r="E13022" t="str">
            <v>PRB</v>
          </cell>
          <cell r="F13022">
            <v>750</v>
          </cell>
          <cell r="G13022">
            <v>916888</v>
          </cell>
          <cell r="H13022">
            <v>917.88</v>
          </cell>
          <cell r="I13022" t="str">
            <v>X</v>
          </cell>
          <cell r="J13022"/>
        </row>
        <row r="13023">
          <cell r="A13023">
            <v>907348</v>
          </cell>
          <cell r="B13023" t="str">
            <v>JACQUES PRIEUR POMMARD CHAR 2019 750ml</v>
          </cell>
          <cell r="C13023" t="str">
            <v>Y</v>
          </cell>
          <cell r="D13023" t="str">
            <v>YS</v>
          </cell>
          <cell r="E13023" t="str">
            <v>YSE</v>
          </cell>
          <cell r="F13023">
            <v>750</v>
          </cell>
          <cell r="G13023">
            <v>907348</v>
          </cell>
          <cell r="H13023">
            <v>189.37</v>
          </cell>
          <cell r="I13023" t="str">
            <v>S</v>
          </cell>
          <cell r="J13023"/>
        </row>
        <row r="13024">
          <cell r="A13024">
            <v>908623</v>
          </cell>
          <cell r="B13024" t="str">
            <v>JACQUES PRIEUR PULIGN COMBT'19 750ml</v>
          </cell>
          <cell r="C13024" t="str">
            <v>K</v>
          </cell>
          <cell r="D13024" t="str">
            <v>KR</v>
          </cell>
          <cell r="E13024" t="str">
            <v>KRA</v>
          </cell>
          <cell r="F13024">
            <v>750</v>
          </cell>
          <cell r="G13024">
            <v>908623</v>
          </cell>
          <cell r="H13024">
            <v>202.53</v>
          </cell>
          <cell r="I13024" t="str">
            <v>L</v>
          </cell>
          <cell r="J13024"/>
        </row>
        <row r="13025">
          <cell r="A13025">
            <v>908303</v>
          </cell>
          <cell r="B13025" t="str">
            <v>JACQUES PRIEUR PULIGNY MONT COMB 2 750ml</v>
          </cell>
          <cell r="C13025" t="str">
            <v>P</v>
          </cell>
          <cell r="D13025" t="str">
            <v>PR</v>
          </cell>
          <cell r="E13025" t="str">
            <v>PRB</v>
          </cell>
          <cell r="F13025">
            <v>750</v>
          </cell>
          <cell r="G13025">
            <v>908303</v>
          </cell>
          <cell r="H13025">
            <v>202.53</v>
          </cell>
          <cell r="I13025" t="str">
            <v>S</v>
          </cell>
          <cell r="J13025"/>
        </row>
        <row r="13026">
          <cell r="A13026">
            <v>918276</v>
          </cell>
          <cell r="B13026" t="str">
            <v>JACQUES PRIEUR VOLNA SANTEN'17/18 750ml</v>
          </cell>
          <cell r="C13026" t="str">
            <v>P</v>
          </cell>
          <cell r="D13026" t="str">
            <v>PR</v>
          </cell>
          <cell r="E13026" t="str">
            <v>PRB</v>
          </cell>
          <cell r="F13026">
            <v>750</v>
          </cell>
          <cell r="G13026">
            <v>918276</v>
          </cell>
          <cell r="H13026">
            <v>75.709999999999994</v>
          </cell>
          <cell r="I13026" t="str">
            <v>X</v>
          </cell>
          <cell r="J13026"/>
        </row>
        <row r="13027">
          <cell r="A13027">
            <v>954981</v>
          </cell>
          <cell r="B13027" t="str">
            <v>JACQUES PRIEUR VOLNAY 2012 750ml</v>
          </cell>
          <cell r="C13027" t="str">
            <v>Y</v>
          </cell>
          <cell r="D13027" t="str">
            <v>YS</v>
          </cell>
          <cell r="E13027" t="str">
            <v>YSE</v>
          </cell>
          <cell r="F13027">
            <v>750</v>
          </cell>
          <cell r="G13027">
            <v>954981</v>
          </cell>
          <cell r="H13027">
            <v>150.04</v>
          </cell>
          <cell r="I13027" t="str">
            <v>S</v>
          </cell>
          <cell r="J13027"/>
        </row>
        <row r="13028">
          <cell r="A13028">
            <v>910790</v>
          </cell>
          <cell r="B13028" t="str">
            <v>JACQUES SELOSSE INITIAL BDV 750ml</v>
          </cell>
          <cell r="C13028" t="str">
            <v>Y</v>
          </cell>
          <cell r="D13028" t="str">
            <v>YS</v>
          </cell>
          <cell r="E13028" t="str">
            <v>YSE</v>
          </cell>
          <cell r="F13028">
            <v>750</v>
          </cell>
          <cell r="G13028">
            <v>910790</v>
          </cell>
          <cell r="H13028">
            <v>234.37</v>
          </cell>
          <cell r="I13028" t="str">
            <v>S</v>
          </cell>
          <cell r="J13028"/>
        </row>
        <row r="13029">
          <cell r="A13029">
            <v>953413</v>
          </cell>
          <cell r="B13029" t="str">
            <v>JACQUES SELOSSE INITIAL BLNC DE BL 750ml</v>
          </cell>
          <cell r="C13029" t="str">
            <v>Y</v>
          </cell>
          <cell r="D13029" t="str">
            <v>YS</v>
          </cell>
          <cell r="E13029" t="str">
            <v>YSE</v>
          </cell>
          <cell r="F13029">
            <v>750</v>
          </cell>
          <cell r="G13029">
            <v>953413</v>
          </cell>
          <cell r="H13029">
            <v>234.37</v>
          </cell>
          <cell r="I13029" t="str">
            <v>U</v>
          </cell>
          <cell r="J13029"/>
        </row>
        <row r="13030">
          <cell r="A13030">
            <v>906631</v>
          </cell>
          <cell r="B13030" t="str">
            <v>JACUZZI BARBERA'18 750ml</v>
          </cell>
          <cell r="C13030" t="str">
            <v>Y</v>
          </cell>
          <cell r="D13030" t="str">
            <v>YS</v>
          </cell>
          <cell r="E13030" t="str">
            <v>YSE</v>
          </cell>
          <cell r="F13030">
            <v>750</v>
          </cell>
          <cell r="G13030">
            <v>906631</v>
          </cell>
          <cell r="H13030">
            <v>19.29</v>
          </cell>
          <cell r="I13030" t="str">
            <v>U</v>
          </cell>
          <cell r="J13030"/>
        </row>
        <row r="13031">
          <cell r="A13031">
            <v>908203</v>
          </cell>
          <cell r="B13031" t="str">
            <v>JACUZZI CABERNET SAUVIGNON 750ml</v>
          </cell>
          <cell r="C13031" t="str">
            <v>Y</v>
          </cell>
          <cell r="D13031" t="str">
            <v>YS</v>
          </cell>
          <cell r="E13031" t="str">
            <v>YSE</v>
          </cell>
          <cell r="F13031">
            <v>750</v>
          </cell>
          <cell r="G13031">
            <v>908203</v>
          </cell>
          <cell r="H13031">
            <v>16.2</v>
          </cell>
          <cell r="I13031" t="str">
            <v>U</v>
          </cell>
          <cell r="J13031"/>
        </row>
        <row r="13032">
          <cell r="A13032">
            <v>955285</v>
          </cell>
          <cell r="B13032" t="str">
            <v>JACUZZI NEBBIOLO 2013 750ml</v>
          </cell>
          <cell r="C13032" t="str">
            <v>Y</v>
          </cell>
          <cell r="D13032" t="str">
            <v>YS</v>
          </cell>
          <cell r="E13032" t="str">
            <v>YSE</v>
          </cell>
          <cell r="F13032">
            <v>750</v>
          </cell>
          <cell r="G13032">
            <v>955285</v>
          </cell>
          <cell r="H13032">
            <v>19.329999999999998</v>
          </cell>
          <cell r="I13032" t="str">
            <v>U</v>
          </cell>
          <cell r="J13032"/>
        </row>
        <row r="13033">
          <cell r="A13033">
            <v>909442</v>
          </cell>
          <cell r="B13033" t="str">
            <v>JACUZZI PRIMITIVO 2014 750ml</v>
          </cell>
          <cell r="C13033" t="str">
            <v>Y</v>
          </cell>
          <cell r="D13033" t="str">
            <v>YS</v>
          </cell>
          <cell r="E13033" t="str">
            <v>YSE</v>
          </cell>
          <cell r="F13033">
            <v>750</v>
          </cell>
          <cell r="G13033">
            <v>909442</v>
          </cell>
          <cell r="H13033">
            <v>16.2</v>
          </cell>
          <cell r="I13033" t="str">
            <v>U</v>
          </cell>
          <cell r="J13033"/>
        </row>
        <row r="13034">
          <cell r="A13034">
            <v>952857</v>
          </cell>
          <cell r="B13034" t="str">
            <v>JACUZZI PROSECCO 750ml</v>
          </cell>
          <cell r="C13034" t="str">
            <v>Y</v>
          </cell>
          <cell r="D13034" t="str">
            <v>YS</v>
          </cell>
          <cell r="E13034" t="str">
            <v>YSE</v>
          </cell>
          <cell r="F13034">
            <v>750</v>
          </cell>
          <cell r="G13034">
            <v>952857</v>
          </cell>
          <cell r="H13034">
            <v>12.85</v>
          </cell>
          <cell r="I13034" t="str">
            <v>U</v>
          </cell>
          <cell r="J13034"/>
        </row>
        <row r="13035">
          <cell r="A13035">
            <v>909440</v>
          </cell>
          <cell r="B13035" t="str">
            <v>JADE MOUNTAIN CAB 08 750ml</v>
          </cell>
          <cell r="C13035" t="str">
            <v>Y</v>
          </cell>
          <cell r="D13035" t="str">
            <v>YS</v>
          </cell>
          <cell r="E13035" t="str">
            <v>YSE</v>
          </cell>
          <cell r="F13035">
            <v>750</v>
          </cell>
          <cell r="G13035">
            <v>909440</v>
          </cell>
          <cell r="H13035">
            <v>12.44</v>
          </cell>
          <cell r="I13035" t="str">
            <v>S</v>
          </cell>
          <cell r="J13035"/>
        </row>
        <row r="13036">
          <cell r="A13036">
            <v>477861</v>
          </cell>
          <cell r="B13036" t="str">
            <v>JADE MOUNTAIN CABERNET 750ml</v>
          </cell>
          <cell r="C13036" t="str">
            <v>Y</v>
          </cell>
          <cell r="D13036" t="str">
            <v>YS</v>
          </cell>
          <cell r="E13036" t="str">
            <v>YSE</v>
          </cell>
          <cell r="F13036">
            <v>750</v>
          </cell>
          <cell r="G13036">
            <v>477861</v>
          </cell>
          <cell r="H13036">
            <v>13.28</v>
          </cell>
          <cell r="I13036" t="str">
            <v>S</v>
          </cell>
          <cell r="J13036"/>
        </row>
        <row r="13037">
          <cell r="A13037">
            <v>921380</v>
          </cell>
          <cell r="B13037" t="str">
            <v>JADOT BATARD MONTRACHET GR CRU 2019750ml</v>
          </cell>
          <cell r="C13037" t="str">
            <v>Y</v>
          </cell>
          <cell r="D13037" t="str">
            <v>YS</v>
          </cell>
          <cell r="E13037" t="str">
            <v>YSE</v>
          </cell>
          <cell r="F13037">
            <v>750</v>
          </cell>
          <cell r="G13037">
            <v>921380</v>
          </cell>
          <cell r="H13037">
            <v>517.24</v>
          </cell>
          <cell r="I13037" t="str">
            <v>S</v>
          </cell>
          <cell r="J13037"/>
        </row>
        <row r="13038">
          <cell r="A13038">
            <v>252760</v>
          </cell>
          <cell r="B13038" t="str">
            <v>JADOT BATARD MONTRACHET'07 750ml</v>
          </cell>
          <cell r="C13038" t="str">
            <v>K</v>
          </cell>
          <cell r="D13038" t="str">
            <v>KR</v>
          </cell>
          <cell r="E13038" t="str">
            <v>KRA</v>
          </cell>
          <cell r="F13038">
            <v>750</v>
          </cell>
          <cell r="G13038">
            <v>252760</v>
          </cell>
          <cell r="H13038">
            <v>288.33</v>
          </cell>
          <cell r="I13038" t="str">
            <v>X</v>
          </cell>
          <cell r="J13038"/>
        </row>
        <row r="13039">
          <cell r="A13039">
            <v>918229</v>
          </cell>
          <cell r="B13039" t="str">
            <v>JADOT BEAUN CLOS URSULES HERIT'20 750ml</v>
          </cell>
          <cell r="C13039" t="str">
            <v>P</v>
          </cell>
          <cell r="D13039" t="str">
            <v>PR</v>
          </cell>
          <cell r="E13039" t="str">
            <v>PRB</v>
          </cell>
          <cell r="F13039">
            <v>750</v>
          </cell>
          <cell r="G13039">
            <v>918229</v>
          </cell>
          <cell r="H13039">
            <v>108.03</v>
          </cell>
          <cell r="I13039" t="str">
            <v>L</v>
          </cell>
          <cell r="J13039"/>
        </row>
        <row r="13040">
          <cell r="A13040">
            <v>252690</v>
          </cell>
          <cell r="B13040" t="str">
            <v>JADOT BEAUNE CLOS URSULES'11 750ml</v>
          </cell>
          <cell r="C13040" t="str">
            <v>P</v>
          </cell>
          <cell r="D13040" t="str">
            <v>PR</v>
          </cell>
          <cell r="E13040" t="str">
            <v>PRB</v>
          </cell>
          <cell r="F13040">
            <v>750</v>
          </cell>
          <cell r="G13040">
            <v>252690</v>
          </cell>
          <cell r="H13040">
            <v>66.98</v>
          </cell>
          <cell r="I13040" t="str">
            <v>X</v>
          </cell>
          <cell r="J13040"/>
        </row>
        <row r="13041">
          <cell r="A13041">
            <v>914829</v>
          </cell>
          <cell r="B13041" t="str">
            <v>JADOT BEAUNE CRU URSULES 750ml</v>
          </cell>
          <cell r="C13041" t="str">
            <v>Y</v>
          </cell>
          <cell r="D13041" t="str">
            <v>YS</v>
          </cell>
          <cell r="E13041" t="str">
            <v>YSE</v>
          </cell>
          <cell r="F13041">
            <v>750</v>
          </cell>
          <cell r="G13041">
            <v>914829</v>
          </cell>
          <cell r="H13041">
            <v>108.03</v>
          </cell>
          <cell r="I13041" t="str">
            <v>S</v>
          </cell>
          <cell r="J13041"/>
        </row>
        <row r="13042">
          <cell r="A13042">
            <v>252635</v>
          </cell>
          <cell r="B13042" t="str">
            <v>JADOT BEAUNE THEURONS'06 750ml</v>
          </cell>
          <cell r="C13042" t="str">
            <v>P</v>
          </cell>
          <cell r="D13042" t="str">
            <v>PR</v>
          </cell>
          <cell r="E13042" t="str">
            <v>PRB</v>
          </cell>
          <cell r="F13042">
            <v>750</v>
          </cell>
          <cell r="G13042">
            <v>252635</v>
          </cell>
          <cell r="H13042">
            <v>34.549999999999997</v>
          </cell>
          <cell r="I13042" t="str">
            <v>U</v>
          </cell>
          <cell r="J13042"/>
        </row>
        <row r="13043">
          <cell r="A13043">
            <v>921381</v>
          </cell>
          <cell r="B13043" t="str">
            <v>JADOT BIENVENUES BATARD GR CR 2019 750ml</v>
          </cell>
          <cell r="C13043" t="str">
            <v>Y</v>
          </cell>
          <cell r="D13043" t="str">
            <v>YS</v>
          </cell>
          <cell r="E13043" t="str">
            <v>YSE</v>
          </cell>
          <cell r="F13043">
            <v>750</v>
          </cell>
          <cell r="G13043">
            <v>921381</v>
          </cell>
          <cell r="H13043">
            <v>517.24</v>
          </cell>
          <cell r="I13043" t="str">
            <v>S</v>
          </cell>
          <cell r="J13043"/>
        </row>
        <row r="13044">
          <cell r="A13044">
            <v>900382</v>
          </cell>
          <cell r="B13044" t="str">
            <v>JADOT BONNESMARES 2014 750ml</v>
          </cell>
          <cell r="C13044" t="str">
            <v>Y</v>
          </cell>
          <cell r="D13044" t="str">
            <v>YS</v>
          </cell>
          <cell r="E13044" t="str">
            <v>YSE</v>
          </cell>
          <cell r="F13044">
            <v>750</v>
          </cell>
          <cell r="G13044">
            <v>900382</v>
          </cell>
          <cell r="H13044">
            <v>388.15</v>
          </cell>
          <cell r="I13044" t="str">
            <v>S</v>
          </cell>
          <cell r="J13044"/>
        </row>
        <row r="13045">
          <cell r="A13045">
            <v>252632</v>
          </cell>
          <cell r="B13045" t="str">
            <v>JADOT BOURGOGNE BLANC'17/18 750ml</v>
          </cell>
          <cell r="C13045" t="str">
            <v>K</v>
          </cell>
          <cell r="D13045" t="str">
            <v>KR</v>
          </cell>
          <cell r="E13045" t="str">
            <v>KRA</v>
          </cell>
          <cell r="F13045">
            <v>750</v>
          </cell>
          <cell r="G13045">
            <v>252632</v>
          </cell>
          <cell r="H13045">
            <v>20.16</v>
          </cell>
          <cell r="I13045" t="str">
            <v>L</v>
          </cell>
          <cell r="J13045"/>
        </row>
        <row r="13046">
          <cell r="A13046">
            <v>252870</v>
          </cell>
          <cell r="B13046" t="str">
            <v>JADOT CHAMBERTIN BEZE'10 750ml</v>
          </cell>
          <cell r="C13046" t="str">
            <v>P</v>
          </cell>
          <cell r="D13046" t="str">
            <v>PR</v>
          </cell>
          <cell r="E13046" t="str">
            <v>PRB</v>
          </cell>
          <cell r="F13046">
            <v>750</v>
          </cell>
          <cell r="G13046">
            <v>252870</v>
          </cell>
          <cell r="H13046">
            <v>301.83</v>
          </cell>
          <cell r="I13046" t="str">
            <v>U</v>
          </cell>
          <cell r="J13046"/>
        </row>
        <row r="13047">
          <cell r="A13047">
            <v>252885</v>
          </cell>
          <cell r="B13047" t="str">
            <v>JADOT CHAPELLE-CHAMBERTIN'07 750ml</v>
          </cell>
          <cell r="C13047" t="str">
            <v>P</v>
          </cell>
          <cell r="D13047" t="str">
            <v>PR</v>
          </cell>
          <cell r="E13047" t="str">
            <v>PRB</v>
          </cell>
          <cell r="F13047">
            <v>750</v>
          </cell>
          <cell r="G13047">
            <v>252885</v>
          </cell>
          <cell r="H13047">
            <v>191.9</v>
          </cell>
          <cell r="I13047" t="str">
            <v>X</v>
          </cell>
          <cell r="J13047"/>
        </row>
        <row r="13048">
          <cell r="A13048">
            <v>914834</v>
          </cell>
          <cell r="B13048" t="str">
            <v>JADOT CHASSAGN MORGEOT-CHAP'11 750ml</v>
          </cell>
          <cell r="C13048" t="str">
            <v>K</v>
          </cell>
          <cell r="D13048" t="str">
            <v>KR</v>
          </cell>
          <cell r="E13048" t="str">
            <v>KRA</v>
          </cell>
          <cell r="F13048">
            <v>750</v>
          </cell>
          <cell r="G13048">
            <v>914834</v>
          </cell>
          <cell r="H13048">
            <v>76.69</v>
          </cell>
          <cell r="I13048" t="str">
            <v>X</v>
          </cell>
          <cell r="J13048"/>
        </row>
        <row r="13049">
          <cell r="A13049">
            <v>914830</v>
          </cell>
          <cell r="B13049" t="str">
            <v>JADOT CHASSAGNE MNTRCHT EMBAZEES 750ml</v>
          </cell>
          <cell r="C13049" t="str">
            <v>Y</v>
          </cell>
          <cell r="D13049" t="str">
            <v>YS</v>
          </cell>
          <cell r="E13049" t="str">
            <v>YSE</v>
          </cell>
          <cell r="F13049">
            <v>750</v>
          </cell>
          <cell r="G13049">
            <v>914830</v>
          </cell>
          <cell r="H13049">
            <v>115.23</v>
          </cell>
          <cell r="I13049" t="str">
            <v>S</v>
          </cell>
          <cell r="J13049"/>
        </row>
        <row r="13050">
          <cell r="A13050">
            <v>252900</v>
          </cell>
          <cell r="B13050" t="str">
            <v>JADOT CHASS-MONTRACHET'20 750ml</v>
          </cell>
          <cell r="C13050" t="str">
            <v>K</v>
          </cell>
          <cell r="D13050" t="str">
            <v>KR</v>
          </cell>
          <cell r="E13050" t="str">
            <v>KRA</v>
          </cell>
          <cell r="F13050">
            <v>750</v>
          </cell>
          <cell r="G13050">
            <v>252900</v>
          </cell>
          <cell r="H13050">
            <v>92.36</v>
          </cell>
          <cell r="I13050" t="str">
            <v>L</v>
          </cell>
          <cell r="J13050"/>
        </row>
        <row r="13051">
          <cell r="A13051">
            <v>921386</v>
          </cell>
          <cell r="B13051" t="str">
            <v>JADOT CHEVALIER MONT DEM GR CR 2019750ml</v>
          </cell>
          <cell r="C13051" t="str">
            <v>Y</v>
          </cell>
          <cell r="D13051" t="str">
            <v>YS</v>
          </cell>
          <cell r="E13051" t="str">
            <v>YSE</v>
          </cell>
          <cell r="F13051">
            <v>750</v>
          </cell>
          <cell r="G13051">
            <v>921386</v>
          </cell>
          <cell r="H13051">
            <v>683.93</v>
          </cell>
          <cell r="I13051" t="str">
            <v>S</v>
          </cell>
          <cell r="J13051"/>
        </row>
        <row r="13052">
          <cell r="A13052">
            <v>900385</v>
          </cell>
          <cell r="B13052" t="str">
            <v>JADOT CHEVALIERMONT DEMOIS 2015 750ml</v>
          </cell>
          <cell r="C13052" t="str">
            <v>Y</v>
          </cell>
          <cell r="D13052" t="str">
            <v>YS</v>
          </cell>
          <cell r="E13052" t="str">
            <v>YSE</v>
          </cell>
          <cell r="F13052">
            <v>750</v>
          </cell>
          <cell r="G13052">
            <v>900385</v>
          </cell>
          <cell r="H13052">
            <v>526.95000000000005</v>
          </cell>
          <cell r="I13052" t="str">
            <v>S</v>
          </cell>
          <cell r="J13052"/>
        </row>
        <row r="13053">
          <cell r="A13053">
            <v>252925</v>
          </cell>
          <cell r="B13053" t="str">
            <v>JADOT CHEVALIER-MONTRACHET'06/ 750ml</v>
          </cell>
          <cell r="C13053" t="str">
            <v>K</v>
          </cell>
          <cell r="D13053" t="str">
            <v>KR</v>
          </cell>
          <cell r="E13053" t="str">
            <v>KRA</v>
          </cell>
          <cell r="F13053">
            <v>750</v>
          </cell>
          <cell r="G13053">
            <v>252925</v>
          </cell>
          <cell r="H13053">
            <v>388.61</v>
          </cell>
          <cell r="I13053" t="str">
            <v>X</v>
          </cell>
          <cell r="J13053"/>
        </row>
        <row r="13054">
          <cell r="A13054">
            <v>252645</v>
          </cell>
          <cell r="B13054" t="str">
            <v>JADOT CLOS VOUGEOT'20 750ml</v>
          </cell>
          <cell r="C13054" t="str">
            <v>P</v>
          </cell>
          <cell r="D13054" t="str">
            <v>PR</v>
          </cell>
          <cell r="E13054" t="str">
            <v>PRB</v>
          </cell>
          <cell r="F13054">
            <v>750</v>
          </cell>
          <cell r="G13054">
            <v>252645</v>
          </cell>
          <cell r="H13054">
            <v>252.79</v>
          </cell>
          <cell r="I13054" t="str">
            <v>L</v>
          </cell>
          <cell r="J13054"/>
        </row>
        <row r="13055">
          <cell r="A13055">
            <v>937225</v>
          </cell>
          <cell r="B13055" t="str">
            <v>JADOT CORTON CHARL HERITIERS'13 750ml</v>
          </cell>
          <cell r="C13055" t="str">
            <v>P</v>
          </cell>
          <cell r="D13055" t="str">
            <v>PR</v>
          </cell>
          <cell r="E13055" t="str">
            <v>PRB</v>
          </cell>
          <cell r="F13055">
            <v>750</v>
          </cell>
          <cell r="G13055">
            <v>937225</v>
          </cell>
          <cell r="H13055">
            <v>151.27000000000001</v>
          </cell>
          <cell r="I13055" t="str">
            <v>U</v>
          </cell>
          <cell r="J13055"/>
        </row>
        <row r="13056">
          <cell r="A13056">
            <v>921385</v>
          </cell>
          <cell r="B13056" t="str">
            <v>JADOT CORTON CHARLEMAGNE GR CR 20 1500ml</v>
          </cell>
          <cell r="C13056" t="str">
            <v>Y</v>
          </cell>
          <cell r="D13056" t="str">
            <v>YS</v>
          </cell>
          <cell r="E13056" t="str">
            <v>YSE</v>
          </cell>
          <cell r="F13056">
            <v>1500</v>
          </cell>
          <cell r="G13056">
            <v>921385</v>
          </cell>
          <cell r="H13056">
            <v>525.36</v>
          </cell>
          <cell r="I13056" t="str">
            <v>S</v>
          </cell>
          <cell r="J13056"/>
        </row>
        <row r="13057">
          <cell r="A13057">
            <v>921384</v>
          </cell>
          <cell r="B13057" t="str">
            <v>JADOT CORTON CHARLEMAGNE GR CR 2019375ml</v>
          </cell>
          <cell r="C13057" t="str">
            <v>Y</v>
          </cell>
          <cell r="D13057" t="str">
            <v>YS</v>
          </cell>
          <cell r="E13057" t="str">
            <v>YSE</v>
          </cell>
          <cell r="F13057">
            <v>375</v>
          </cell>
          <cell r="G13057">
            <v>921384</v>
          </cell>
          <cell r="H13057">
            <v>131.34</v>
          </cell>
          <cell r="I13057" t="str">
            <v>S</v>
          </cell>
          <cell r="J13057"/>
        </row>
        <row r="13058">
          <cell r="A13058">
            <v>921383</v>
          </cell>
          <cell r="B13058" t="str">
            <v>JADOT CORTON CHARLEMAGNE GR CR 2019750ml</v>
          </cell>
          <cell r="C13058" t="str">
            <v>Y</v>
          </cell>
          <cell r="D13058" t="str">
            <v>YS</v>
          </cell>
          <cell r="E13058" t="str">
            <v>YSE</v>
          </cell>
          <cell r="F13058">
            <v>750</v>
          </cell>
          <cell r="G13058">
            <v>921383</v>
          </cell>
          <cell r="H13058">
            <v>259.37</v>
          </cell>
          <cell r="I13058" t="str">
            <v>S</v>
          </cell>
          <cell r="J13058"/>
        </row>
        <row r="13059">
          <cell r="A13059">
            <v>252950</v>
          </cell>
          <cell r="B13059" t="str">
            <v>JADOT CORTON CHARLEMAGNE GR CRU'20 750ml</v>
          </cell>
          <cell r="C13059" t="str">
            <v>K</v>
          </cell>
          <cell r="D13059" t="str">
            <v>KR</v>
          </cell>
          <cell r="E13059" t="str">
            <v>KRA</v>
          </cell>
          <cell r="F13059">
            <v>750</v>
          </cell>
          <cell r="G13059">
            <v>252950</v>
          </cell>
          <cell r="H13059">
            <v>306.45</v>
          </cell>
          <cell r="I13059" t="str">
            <v>L</v>
          </cell>
          <cell r="J13059"/>
        </row>
        <row r="13060">
          <cell r="A13060">
            <v>252940</v>
          </cell>
          <cell r="B13060" t="str">
            <v>JADOT CORTON POUGETS HERIT'20 750ml</v>
          </cell>
          <cell r="C13060" t="str">
            <v>P</v>
          </cell>
          <cell r="D13060" t="str">
            <v>PR</v>
          </cell>
          <cell r="E13060" t="str">
            <v>PRB</v>
          </cell>
          <cell r="F13060">
            <v>750</v>
          </cell>
          <cell r="G13060">
            <v>252940</v>
          </cell>
          <cell r="H13060">
            <v>150.57</v>
          </cell>
          <cell r="I13060" t="str">
            <v>L</v>
          </cell>
          <cell r="J13060"/>
        </row>
        <row r="13061">
          <cell r="A13061">
            <v>253010</v>
          </cell>
          <cell r="B13061" t="str">
            <v>JADOT ECHEZEAUX'20 750ml</v>
          </cell>
          <cell r="C13061" t="str">
            <v>P</v>
          </cell>
          <cell r="D13061" t="str">
            <v>PR</v>
          </cell>
          <cell r="E13061" t="str">
            <v>PRB</v>
          </cell>
          <cell r="F13061">
            <v>750</v>
          </cell>
          <cell r="G13061">
            <v>253010</v>
          </cell>
          <cell r="H13061">
            <v>348.35</v>
          </cell>
          <cell r="I13061" t="str">
            <v>L</v>
          </cell>
          <cell r="J13061"/>
        </row>
        <row r="13062">
          <cell r="A13062">
            <v>900383</v>
          </cell>
          <cell r="B13062" t="str">
            <v>JADOT ESCHEZEAUX 2015 750ml</v>
          </cell>
          <cell r="C13062" t="str">
            <v>Y</v>
          </cell>
          <cell r="D13062" t="str">
            <v>YS</v>
          </cell>
          <cell r="E13062" t="str">
            <v>YSE</v>
          </cell>
          <cell r="F13062">
            <v>750</v>
          </cell>
          <cell r="G13062">
            <v>900383</v>
          </cell>
          <cell r="H13062">
            <v>264.07</v>
          </cell>
          <cell r="I13062" t="str">
            <v>S</v>
          </cell>
          <cell r="J13062"/>
        </row>
        <row r="13063">
          <cell r="A13063">
            <v>253035</v>
          </cell>
          <cell r="B13063" t="str">
            <v>JADOT G CHAMBERTIN ESTOUR'09/11 750ml</v>
          </cell>
          <cell r="C13063" t="str">
            <v>P</v>
          </cell>
          <cell r="D13063" t="str">
            <v>PR</v>
          </cell>
          <cell r="E13063" t="str">
            <v>PRB</v>
          </cell>
          <cell r="F13063">
            <v>750</v>
          </cell>
          <cell r="G13063">
            <v>253035</v>
          </cell>
          <cell r="H13063">
            <v>95.18</v>
          </cell>
          <cell r="I13063" t="str">
            <v>U</v>
          </cell>
          <cell r="J13063"/>
        </row>
        <row r="13064">
          <cell r="A13064">
            <v>253040</v>
          </cell>
          <cell r="B13064" t="str">
            <v>JADOT GEVREY-CHAMB ST JACQUES' 750ml</v>
          </cell>
          <cell r="C13064" t="str">
            <v>P</v>
          </cell>
          <cell r="D13064" t="str">
            <v>PR</v>
          </cell>
          <cell r="E13064" t="str">
            <v>PRB</v>
          </cell>
          <cell r="F13064">
            <v>750</v>
          </cell>
          <cell r="G13064">
            <v>253040</v>
          </cell>
          <cell r="H13064">
            <v>144.06</v>
          </cell>
          <cell r="I13064" t="str">
            <v>X</v>
          </cell>
          <cell r="J13064"/>
        </row>
        <row r="13065">
          <cell r="A13065">
            <v>900386</v>
          </cell>
          <cell r="B13065" t="str">
            <v>JADOT LE MOTRACHET 2015 750ml</v>
          </cell>
          <cell r="C13065" t="str">
            <v>Y</v>
          </cell>
          <cell r="D13065" t="str">
            <v>YS</v>
          </cell>
          <cell r="E13065" t="str">
            <v>YSE</v>
          </cell>
          <cell r="F13065">
            <v>750</v>
          </cell>
          <cell r="G13065">
            <v>900386</v>
          </cell>
          <cell r="H13065">
            <v>740.33</v>
          </cell>
          <cell r="I13065" t="str">
            <v>S</v>
          </cell>
          <cell r="J13065"/>
        </row>
        <row r="13066">
          <cell r="A13066">
            <v>253085</v>
          </cell>
          <cell r="B13066" t="str">
            <v>JADOT MACON-VILLAGES 750ml</v>
          </cell>
          <cell r="C13066" t="str">
            <v>K</v>
          </cell>
          <cell r="D13066" t="str">
            <v>KR</v>
          </cell>
          <cell r="E13066" t="str">
            <v>KRA</v>
          </cell>
          <cell r="F13066">
            <v>750</v>
          </cell>
          <cell r="G13066">
            <v>253085</v>
          </cell>
          <cell r="H13066">
            <v>19.989999999999998</v>
          </cell>
          <cell r="I13066">
            <v>1</v>
          </cell>
          <cell r="J13066"/>
        </row>
        <row r="13067">
          <cell r="A13067">
            <v>900384</v>
          </cell>
          <cell r="B13067" t="str">
            <v>JADOT MEURSAULT TILLETS 2015 750ml</v>
          </cell>
          <cell r="C13067" t="str">
            <v>Y</v>
          </cell>
          <cell r="D13067" t="str">
            <v>YS</v>
          </cell>
          <cell r="E13067" t="str">
            <v>YSE</v>
          </cell>
          <cell r="F13067">
            <v>750</v>
          </cell>
          <cell r="G13067">
            <v>900384</v>
          </cell>
          <cell r="H13067">
            <v>78.569999999999993</v>
          </cell>
          <cell r="I13067" t="str">
            <v>S</v>
          </cell>
          <cell r="J13067"/>
        </row>
        <row r="13068">
          <cell r="A13068">
            <v>253150</v>
          </cell>
          <cell r="B13068" t="str">
            <v>JADOT MEURSAULT'20 750ml</v>
          </cell>
          <cell r="C13068" t="str">
            <v>K</v>
          </cell>
          <cell r="D13068" t="str">
            <v>KR</v>
          </cell>
          <cell r="E13068" t="str">
            <v>KRA</v>
          </cell>
          <cell r="F13068">
            <v>750</v>
          </cell>
          <cell r="G13068">
            <v>253150</v>
          </cell>
          <cell r="H13068">
            <v>85.47</v>
          </cell>
          <cell r="I13068" t="str">
            <v>L</v>
          </cell>
          <cell r="J13068"/>
        </row>
        <row r="13069">
          <cell r="A13069">
            <v>921382</v>
          </cell>
          <cell r="B13069" t="str">
            <v>JADOT MONTRACHET GRAND CRU 2019 750ml</v>
          </cell>
          <cell r="C13069" t="str">
            <v>Y</v>
          </cell>
          <cell r="D13069" t="str">
            <v>YS</v>
          </cell>
          <cell r="E13069" t="str">
            <v>YSE</v>
          </cell>
          <cell r="F13069">
            <v>750</v>
          </cell>
          <cell r="G13069">
            <v>921382</v>
          </cell>
          <cell r="H13069">
            <v>945.88</v>
          </cell>
          <cell r="I13069" t="str">
            <v>S</v>
          </cell>
          <cell r="J13069"/>
        </row>
        <row r="13070">
          <cell r="A13070">
            <v>252070</v>
          </cell>
          <cell r="B13070" t="str">
            <v>JADOT MONTRACHET'07 750ml</v>
          </cell>
          <cell r="C13070" t="str">
            <v>K</v>
          </cell>
          <cell r="D13070" t="str">
            <v>KR</v>
          </cell>
          <cell r="E13070" t="str">
            <v>KRA</v>
          </cell>
          <cell r="F13070">
            <v>750</v>
          </cell>
          <cell r="G13070">
            <v>252070</v>
          </cell>
          <cell r="H13070">
            <v>506.1</v>
          </cell>
          <cell r="I13070" t="str">
            <v>X</v>
          </cell>
          <cell r="J13070"/>
        </row>
        <row r="13071">
          <cell r="A13071">
            <v>253210</v>
          </cell>
          <cell r="B13071" t="str">
            <v>JADOT MOULIN-A-VENT JACQUES'12 750ml</v>
          </cell>
          <cell r="C13071" t="str">
            <v>P</v>
          </cell>
          <cell r="D13071" t="str">
            <v>PR</v>
          </cell>
          <cell r="E13071" t="str">
            <v>PRC</v>
          </cell>
          <cell r="F13071">
            <v>750</v>
          </cell>
          <cell r="G13071">
            <v>253210</v>
          </cell>
          <cell r="H13071">
            <v>40.19</v>
          </cell>
          <cell r="I13071" t="str">
            <v>X</v>
          </cell>
          <cell r="J13071"/>
        </row>
        <row r="13072">
          <cell r="A13072">
            <v>253265</v>
          </cell>
          <cell r="B13072" t="str">
            <v>JADOT NUITS ST GEORGES'20 750ml</v>
          </cell>
          <cell r="C13072" t="str">
            <v>P</v>
          </cell>
          <cell r="D13072" t="str">
            <v>PR</v>
          </cell>
          <cell r="E13072" t="str">
            <v>PRB</v>
          </cell>
          <cell r="F13072">
            <v>750</v>
          </cell>
          <cell r="G13072">
            <v>253265</v>
          </cell>
          <cell r="H13072">
            <v>79.040000000000006</v>
          </cell>
          <cell r="I13072" t="str">
            <v>L</v>
          </cell>
          <cell r="J13072"/>
        </row>
        <row r="13073">
          <cell r="A13073">
            <v>253477</v>
          </cell>
          <cell r="B13073" t="str">
            <v>JADOT NUITS-ST-G BOUDOTS'13 750ml</v>
          </cell>
          <cell r="C13073" t="str">
            <v>P</v>
          </cell>
          <cell r="D13073" t="str">
            <v>PR</v>
          </cell>
          <cell r="E13073" t="str">
            <v>PRB</v>
          </cell>
          <cell r="F13073">
            <v>750</v>
          </cell>
          <cell r="G13073">
            <v>253477</v>
          </cell>
          <cell r="H13073">
            <v>128.55000000000001</v>
          </cell>
          <cell r="I13073" t="str">
            <v>X</v>
          </cell>
          <cell r="J13073"/>
        </row>
        <row r="13074">
          <cell r="A13074">
            <v>914828</v>
          </cell>
          <cell r="B13074" t="str">
            <v>JADOT PERNAND VERGELESSES ROUGE CR 750ml</v>
          </cell>
          <cell r="C13074" t="str">
            <v>Y</v>
          </cell>
          <cell r="D13074" t="str">
            <v>YS</v>
          </cell>
          <cell r="E13074" t="str">
            <v>YSE</v>
          </cell>
          <cell r="F13074">
            <v>750</v>
          </cell>
          <cell r="G13074">
            <v>914828</v>
          </cell>
          <cell r="H13074">
            <v>58.99</v>
          </cell>
          <cell r="I13074" t="str">
            <v>S</v>
          </cell>
          <cell r="J13074"/>
        </row>
        <row r="13075">
          <cell r="A13075">
            <v>253375</v>
          </cell>
          <cell r="B13075" t="str">
            <v>JADOT PERNAND-VERGELESSES'20 750ml</v>
          </cell>
          <cell r="C13075" t="str">
            <v>P</v>
          </cell>
          <cell r="D13075" t="str">
            <v>PR</v>
          </cell>
          <cell r="E13075" t="str">
            <v>PRB</v>
          </cell>
          <cell r="F13075">
            <v>750</v>
          </cell>
          <cell r="G13075">
            <v>253375</v>
          </cell>
          <cell r="H13075">
            <v>58.36</v>
          </cell>
          <cell r="I13075" t="str">
            <v>L</v>
          </cell>
          <cell r="J13075"/>
        </row>
        <row r="13076">
          <cell r="A13076">
            <v>918231</v>
          </cell>
          <cell r="B13076" t="str">
            <v>JADOT POMMARD COMMARAINE'12/13 750ml</v>
          </cell>
          <cell r="C13076" t="str">
            <v>P</v>
          </cell>
          <cell r="D13076" t="str">
            <v>PR</v>
          </cell>
          <cell r="E13076" t="str">
            <v>PRB</v>
          </cell>
          <cell r="F13076">
            <v>750</v>
          </cell>
          <cell r="G13076">
            <v>918231</v>
          </cell>
          <cell r="H13076">
            <v>78.099999999999994</v>
          </cell>
          <cell r="I13076" t="str">
            <v>U</v>
          </cell>
          <cell r="J13076"/>
        </row>
        <row r="13077">
          <cell r="A13077">
            <v>253365</v>
          </cell>
          <cell r="B13077" t="str">
            <v>JADOT POMMARD LES RUGIENS'09 750ml</v>
          </cell>
          <cell r="C13077" t="str">
            <v>P</v>
          </cell>
          <cell r="D13077" t="str">
            <v>PR</v>
          </cell>
          <cell r="E13077" t="str">
            <v>PRB</v>
          </cell>
          <cell r="F13077">
            <v>750</v>
          </cell>
          <cell r="G13077">
            <v>253365</v>
          </cell>
          <cell r="H13077">
            <v>81.31</v>
          </cell>
          <cell r="I13077" t="str">
            <v>U</v>
          </cell>
          <cell r="J13077"/>
        </row>
        <row r="13078">
          <cell r="A13078">
            <v>253440</v>
          </cell>
          <cell r="B13078" t="str">
            <v>JADOT PULIGNY CLOS GARENNE'10/11 750ml</v>
          </cell>
          <cell r="C13078" t="str">
            <v>K</v>
          </cell>
          <cell r="D13078" t="str">
            <v>KR</v>
          </cell>
          <cell r="E13078" t="str">
            <v>KRA</v>
          </cell>
          <cell r="F13078">
            <v>750</v>
          </cell>
          <cell r="G13078">
            <v>253440</v>
          </cell>
          <cell r="H13078">
            <v>88.29</v>
          </cell>
          <cell r="I13078" t="str">
            <v>X</v>
          </cell>
          <cell r="J13078"/>
        </row>
        <row r="13079">
          <cell r="A13079">
            <v>253460</v>
          </cell>
          <cell r="B13079" t="str">
            <v>JADOT PULIGNY MONTRACHET'20 750ml</v>
          </cell>
          <cell r="C13079" t="str">
            <v>K</v>
          </cell>
          <cell r="D13079" t="str">
            <v>KR</v>
          </cell>
          <cell r="E13079" t="str">
            <v>KRA</v>
          </cell>
          <cell r="F13079">
            <v>750</v>
          </cell>
          <cell r="G13079">
            <v>253460</v>
          </cell>
          <cell r="H13079">
            <v>107.4</v>
          </cell>
          <cell r="I13079" t="str">
            <v>L</v>
          </cell>
          <cell r="J13079"/>
        </row>
        <row r="13080">
          <cell r="A13080">
            <v>253455</v>
          </cell>
          <cell r="B13080" t="str">
            <v>JADOT PULIGNY REFERTS'20 750ml</v>
          </cell>
          <cell r="C13080" t="str">
            <v>K</v>
          </cell>
          <cell r="D13080" t="str">
            <v>KR</v>
          </cell>
          <cell r="E13080" t="str">
            <v>KRA</v>
          </cell>
          <cell r="F13080">
            <v>750</v>
          </cell>
          <cell r="G13080">
            <v>253455</v>
          </cell>
          <cell r="H13080">
            <v>121.03</v>
          </cell>
          <cell r="I13080" t="str">
            <v>L</v>
          </cell>
          <cell r="J13080"/>
        </row>
        <row r="13081">
          <cell r="A13081">
            <v>253530</v>
          </cell>
          <cell r="B13081" t="str">
            <v>JADOT SAVIGNY GUETTES BLAN 750ml</v>
          </cell>
          <cell r="C13081" t="str">
            <v>Y</v>
          </cell>
          <cell r="D13081" t="str">
            <v>YS</v>
          </cell>
          <cell r="E13081" t="str">
            <v>YSE</v>
          </cell>
          <cell r="F13081">
            <v>750</v>
          </cell>
          <cell r="G13081">
            <v>253530</v>
          </cell>
          <cell r="H13081">
            <v>44.66</v>
          </cell>
          <cell r="I13081" t="str">
            <v>S</v>
          </cell>
          <cell r="J13081"/>
        </row>
        <row r="13082">
          <cell r="A13082">
            <v>253547</v>
          </cell>
          <cell r="B13082" t="str">
            <v>JADOT SAVIGNY VERGELESSES'06 750ml</v>
          </cell>
          <cell r="C13082" t="str">
            <v>K</v>
          </cell>
          <cell r="D13082" t="str">
            <v>KR</v>
          </cell>
          <cell r="E13082" t="str">
            <v>KRA</v>
          </cell>
          <cell r="F13082">
            <v>750</v>
          </cell>
          <cell r="G13082">
            <v>253547</v>
          </cell>
          <cell r="H13082">
            <v>38.74</v>
          </cell>
          <cell r="I13082" t="str">
            <v>X</v>
          </cell>
          <cell r="J13082"/>
        </row>
        <row r="13083">
          <cell r="A13083">
            <v>253025</v>
          </cell>
          <cell r="B13083" t="str">
            <v>JADOT VILL GEVREY CHAMB'20 750ml</v>
          </cell>
          <cell r="C13083" t="str">
            <v>P</v>
          </cell>
          <cell r="D13083" t="str">
            <v>PR</v>
          </cell>
          <cell r="E13083" t="str">
            <v>PRB</v>
          </cell>
          <cell r="F13083">
            <v>750</v>
          </cell>
          <cell r="G13083">
            <v>253025</v>
          </cell>
          <cell r="H13083">
            <v>84.84</v>
          </cell>
          <cell r="I13083" t="str">
            <v>L</v>
          </cell>
          <cell r="J13083"/>
        </row>
        <row r="13084">
          <cell r="A13084">
            <v>253553</v>
          </cell>
          <cell r="B13084" t="str">
            <v>JADOT VOLNAY CLOS CHENES'07 750ml</v>
          </cell>
          <cell r="C13084" t="str">
            <v>P</v>
          </cell>
          <cell r="D13084" t="str">
            <v>PR</v>
          </cell>
          <cell r="E13084" t="str">
            <v>PRB</v>
          </cell>
          <cell r="F13084">
            <v>750</v>
          </cell>
          <cell r="G13084">
            <v>253553</v>
          </cell>
          <cell r="H13084">
            <v>67.77</v>
          </cell>
          <cell r="I13084" t="str">
            <v>X</v>
          </cell>
          <cell r="J13084"/>
        </row>
        <row r="13085">
          <cell r="A13085">
            <v>900381</v>
          </cell>
          <cell r="B13085" t="str">
            <v>JADOT VOSNE ROMANEE'20 750ml</v>
          </cell>
          <cell r="C13085" t="str">
            <v>Y</v>
          </cell>
          <cell r="D13085" t="str">
            <v>YS</v>
          </cell>
          <cell r="E13085" t="str">
            <v>YSE</v>
          </cell>
          <cell r="F13085">
            <v>750</v>
          </cell>
          <cell r="G13085">
            <v>900381</v>
          </cell>
          <cell r="H13085">
            <v>110.22</v>
          </cell>
          <cell r="I13085" t="str">
            <v>S</v>
          </cell>
          <cell r="J13085"/>
        </row>
        <row r="13086">
          <cell r="A13086">
            <v>4048</v>
          </cell>
          <cell r="B13086" t="str">
            <v>JAEGER GIFT W/SHOTS '14 750ml</v>
          </cell>
          <cell r="C13086" t="str">
            <v>Y</v>
          </cell>
          <cell r="D13086" t="str">
            <v>YG</v>
          </cell>
          <cell r="E13086" t="str">
            <v>YGA</v>
          </cell>
          <cell r="F13086">
            <v>750</v>
          </cell>
          <cell r="G13086">
            <v>4048</v>
          </cell>
          <cell r="H13086">
            <v>23.31</v>
          </cell>
          <cell r="I13086" t="str">
            <v>S</v>
          </cell>
          <cell r="J13086"/>
        </row>
        <row r="13087">
          <cell r="A13087">
            <v>101770</v>
          </cell>
          <cell r="B13087" t="str">
            <v>JAEGERMEISTER FLASK VAP 750ml</v>
          </cell>
          <cell r="C13087" t="str">
            <v>Y</v>
          </cell>
          <cell r="D13087" t="str">
            <v>YG</v>
          </cell>
          <cell r="E13087" t="str">
            <v>YGA</v>
          </cell>
          <cell r="F13087">
            <v>750</v>
          </cell>
          <cell r="G13087">
            <v>101770</v>
          </cell>
          <cell r="H13087">
            <v>23.99</v>
          </cell>
          <cell r="I13087" t="str">
            <v>T</v>
          </cell>
          <cell r="J13087"/>
        </row>
        <row r="13088">
          <cell r="A13088">
            <v>100128</v>
          </cell>
          <cell r="B13088" t="str">
            <v>JAEGERMEISTER W/PHOTO LENSE 750ml</v>
          </cell>
          <cell r="C13088" t="str">
            <v>Y</v>
          </cell>
          <cell r="D13088" t="str">
            <v>YG</v>
          </cell>
          <cell r="E13088" t="str">
            <v>YGC</v>
          </cell>
          <cell r="F13088">
            <v>750</v>
          </cell>
          <cell r="G13088">
            <v>100128</v>
          </cell>
          <cell r="H13088">
            <v>12.96</v>
          </cell>
          <cell r="I13088" t="str">
            <v>D</v>
          </cell>
          <cell r="J13088"/>
        </row>
        <row r="13089">
          <cell r="A13089">
            <v>924110</v>
          </cell>
          <cell r="B13089" t="str">
            <v>JAFFURS GRENACHE 750ml</v>
          </cell>
          <cell r="C13089" t="str">
            <v>Y</v>
          </cell>
          <cell r="D13089" t="str">
            <v>YS</v>
          </cell>
          <cell r="E13089" t="str">
            <v>YSE</v>
          </cell>
          <cell r="F13089">
            <v>750</v>
          </cell>
          <cell r="G13089">
            <v>924110</v>
          </cell>
          <cell r="H13089">
            <v>27.34</v>
          </cell>
          <cell r="I13089" t="str">
            <v>S</v>
          </cell>
          <cell r="J13089"/>
        </row>
        <row r="13090">
          <cell r="A13090">
            <v>924271</v>
          </cell>
          <cell r="B13090" t="str">
            <v>JAFFURS HIGH TIDE RHONE BLEND 750ml</v>
          </cell>
          <cell r="C13090" t="str">
            <v>Y</v>
          </cell>
          <cell r="D13090" t="str">
            <v>YS</v>
          </cell>
          <cell r="E13090" t="str">
            <v>YSE</v>
          </cell>
          <cell r="F13090">
            <v>750</v>
          </cell>
          <cell r="G13090">
            <v>924271</v>
          </cell>
          <cell r="H13090">
            <v>43.12</v>
          </cell>
          <cell r="I13090" t="str">
            <v>S</v>
          </cell>
          <cell r="J13090"/>
        </row>
        <row r="13091">
          <cell r="A13091">
            <v>924155</v>
          </cell>
          <cell r="B13091" t="str">
            <v>JAFFURS VIOGNIER 750ml</v>
          </cell>
          <cell r="C13091" t="str">
            <v>K</v>
          </cell>
          <cell r="D13091" t="str">
            <v>KK</v>
          </cell>
          <cell r="E13091" t="str">
            <v>KKJ</v>
          </cell>
          <cell r="F13091">
            <v>750</v>
          </cell>
          <cell r="G13091">
            <v>924155</v>
          </cell>
          <cell r="H13091">
            <v>23.84</v>
          </cell>
          <cell r="I13091" t="str">
            <v>L</v>
          </cell>
          <cell r="J13091"/>
        </row>
        <row r="13092">
          <cell r="A13092">
            <v>65327</v>
          </cell>
          <cell r="B13092" t="str">
            <v>JAGERMEISTER CHARAKTER SCHARF 750ml</v>
          </cell>
          <cell r="C13092" t="str">
            <v>Y</v>
          </cell>
          <cell r="D13092" t="str">
            <v>YG</v>
          </cell>
          <cell r="E13092" t="str">
            <v>YGC</v>
          </cell>
          <cell r="F13092">
            <v>750</v>
          </cell>
          <cell r="G13092">
            <v>65327</v>
          </cell>
          <cell r="H13092">
            <v>12.96</v>
          </cell>
          <cell r="I13092" t="str">
            <v>D</v>
          </cell>
          <cell r="J13092"/>
        </row>
        <row r="13093">
          <cell r="A13093">
            <v>101192</v>
          </cell>
          <cell r="B13093" t="str">
            <v>JAGERMEISTER COLD BREW / COFFEE MUG750ml</v>
          </cell>
          <cell r="C13093" t="str">
            <v>Y</v>
          </cell>
          <cell r="D13093" t="str">
            <v>YG</v>
          </cell>
          <cell r="E13093" t="str">
            <v>YGC</v>
          </cell>
          <cell r="F13093">
            <v>750</v>
          </cell>
          <cell r="G13093">
            <v>101192</v>
          </cell>
          <cell r="H13093">
            <v>14.58</v>
          </cell>
          <cell r="I13093" t="str">
            <v>D</v>
          </cell>
          <cell r="J13093"/>
        </row>
        <row r="13094">
          <cell r="A13094">
            <v>65368</v>
          </cell>
          <cell r="B13094" t="str">
            <v>JAGERMEISTER COLD BREW COFFEE 750ml</v>
          </cell>
          <cell r="C13094" t="str">
            <v>C</v>
          </cell>
          <cell r="D13094" t="str">
            <v>CH</v>
          </cell>
          <cell r="E13094" t="str">
            <v>CHK</v>
          </cell>
          <cell r="F13094">
            <v>750</v>
          </cell>
          <cell r="G13094">
            <v>65368</v>
          </cell>
          <cell r="H13094">
            <v>26.99</v>
          </cell>
          <cell r="I13094">
            <v>1</v>
          </cell>
          <cell r="J13094"/>
        </row>
        <row r="13095">
          <cell r="A13095">
            <v>65260</v>
          </cell>
          <cell r="B13095" t="str">
            <v>JAGERMEISTER COOL PACK 375ml</v>
          </cell>
          <cell r="C13095" t="str">
            <v>Y</v>
          </cell>
          <cell r="D13095" t="str">
            <v>YG</v>
          </cell>
          <cell r="E13095" t="str">
            <v>YGA</v>
          </cell>
          <cell r="F13095">
            <v>375</v>
          </cell>
          <cell r="G13095">
            <v>65260</v>
          </cell>
          <cell r="H13095">
            <v>7.6</v>
          </cell>
          <cell r="I13095" t="str">
            <v>D</v>
          </cell>
          <cell r="J13095"/>
        </row>
        <row r="13096">
          <cell r="A13096">
            <v>3123</v>
          </cell>
          <cell r="B13096" t="str">
            <v>JAGERMEISTER LIQ W/STAG POUER'11 750ml</v>
          </cell>
          <cell r="C13096" t="str">
            <v>Y</v>
          </cell>
          <cell r="D13096" t="str">
            <v>YG</v>
          </cell>
          <cell r="E13096" t="str">
            <v>YGC</v>
          </cell>
          <cell r="F13096">
            <v>750</v>
          </cell>
          <cell r="G13096">
            <v>3123</v>
          </cell>
          <cell r="H13096">
            <v>22.38</v>
          </cell>
          <cell r="I13096" t="str">
            <v>S</v>
          </cell>
          <cell r="J13096"/>
        </row>
        <row r="13097">
          <cell r="A13097">
            <v>65253</v>
          </cell>
          <cell r="B13097" t="str">
            <v>JAGERMEISTER LIQUEUR 200ml</v>
          </cell>
          <cell r="C13097" t="str">
            <v>C</v>
          </cell>
          <cell r="D13097" t="str">
            <v>CH</v>
          </cell>
          <cell r="E13097" t="str">
            <v>CHS</v>
          </cell>
          <cell r="F13097">
            <v>200</v>
          </cell>
          <cell r="G13097">
            <v>65253</v>
          </cell>
          <cell r="H13097">
            <v>8.49</v>
          </cell>
          <cell r="I13097">
            <v>1</v>
          </cell>
          <cell r="J13097"/>
        </row>
        <row r="13098">
          <cell r="A13098">
            <v>65254</v>
          </cell>
          <cell r="B13098" t="str">
            <v>JAGERMEISTER LIQUEUR 375ml</v>
          </cell>
          <cell r="C13098" t="str">
            <v>C</v>
          </cell>
          <cell r="D13098" t="str">
            <v>CH</v>
          </cell>
          <cell r="E13098" t="str">
            <v>CHS</v>
          </cell>
          <cell r="F13098">
            <v>375</v>
          </cell>
          <cell r="G13098">
            <v>65254</v>
          </cell>
          <cell r="H13098">
            <v>14.99</v>
          </cell>
          <cell r="I13098">
            <v>1</v>
          </cell>
          <cell r="J13098"/>
        </row>
        <row r="13099">
          <cell r="A13099">
            <v>65256</v>
          </cell>
          <cell r="B13099" t="str">
            <v>JAGERMEISTER LIQUEUR 750ml</v>
          </cell>
          <cell r="C13099" t="str">
            <v>C</v>
          </cell>
          <cell r="D13099" t="str">
            <v>CH</v>
          </cell>
          <cell r="E13099" t="str">
            <v>CHS</v>
          </cell>
          <cell r="F13099">
            <v>750</v>
          </cell>
          <cell r="G13099">
            <v>65256</v>
          </cell>
          <cell r="H13099">
            <v>26.99</v>
          </cell>
          <cell r="I13099">
            <v>1</v>
          </cell>
          <cell r="J13099"/>
        </row>
        <row r="13100">
          <cell r="A13100">
            <v>65257</v>
          </cell>
          <cell r="B13100" t="str">
            <v>JAGERMEISTER LIQUEUR 1000ml</v>
          </cell>
          <cell r="C13100" t="str">
            <v>C</v>
          </cell>
          <cell r="D13100" t="str">
            <v>CH</v>
          </cell>
          <cell r="E13100" t="str">
            <v>CHS</v>
          </cell>
          <cell r="F13100">
            <v>1000</v>
          </cell>
          <cell r="G13100">
            <v>65257</v>
          </cell>
          <cell r="H13100">
            <v>31.99</v>
          </cell>
          <cell r="I13100">
            <v>1</v>
          </cell>
          <cell r="J13100"/>
        </row>
        <row r="13101">
          <cell r="A13101">
            <v>65258</v>
          </cell>
          <cell r="B13101" t="str">
            <v>JAGERMEISTER LIQUEUR 1750ml</v>
          </cell>
          <cell r="C13101" t="str">
            <v>C</v>
          </cell>
          <cell r="D13101" t="str">
            <v>CH</v>
          </cell>
          <cell r="E13101" t="str">
            <v>CHS</v>
          </cell>
          <cell r="F13101">
            <v>1750</v>
          </cell>
          <cell r="G13101">
            <v>65258</v>
          </cell>
          <cell r="H13101">
            <v>49.99</v>
          </cell>
          <cell r="I13101">
            <v>1</v>
          </cell>
          <cell r="J13101"/>
        </row>
        <row r="13102">
          <cell r="A13102">
            <v>65263</v>
          </cell>
          <cell r="B13102" t="str">
            <v>JAGERMEISTER MANIFEST 750ml</v>
          </cell>
          <cell r="C13102" t="str">
            <v>Y</v>
          </cell>
          <cell r="D13102" t="str">
            <v>YS</v>
          </cell>
          <cell r="E13102" t="str">
            <v>YSA</v>
          </cell>
          <cell r="F13102">
            <v>750</v>
          </cell>
          <cell r="G13102">
            <v>65263</v>
          </cell>
          <cell r="H13102">
            <v>60.13</v>
          </cell>
          <cell r="I13102" t="str">
            <v>S</v>
          </cell>
          <cell r="J13102"/>
        </row>
        <row r="13103">
          <cell r="A13103">
            <v>217</v>
          </cell>
          <cell r="B13103" t="str">
            <v>JAGERMEISTER MOBILE PHONE AMPLIFIE 750ml</v>
          </cell>
          <cell r="C13103" t="str">
            <v>C</v>
          </cell>
          <cell r="D13103" t="str">
            <v>CH</v>
          </cell>
          <cell r="E13103" t="str">
            <v>CHS</v>
          </cell>
          <cell r="F13103">
            <v>750</v>
          </cell>
          <cell r="G13103">
            <v>217</v>
          </cell>
          <cell r="H13103">
            <v>23.24</v>
          </cell>
          <cell r="I13103" t="str">
            <v>U</v>
          </cell>
          <cell r="J13103"/>
        </row>
        <row r="13104">
          <cell r="A13104">
            <v>101141</v>
          </cell>
          <cell r="B13104" t="str">
            <v>JAGERMEISTER MUG VAP 750ml</v>
          </cell>
          <cell r="C13104" t="str">
            <v>Y</v>
          </cell>
          <cell r="D13104" t="str">
            <v>YG</v>
          </cell>
          <cell r="E13104" t="str">
            <v>YGC</v>
          </cell>
          <cell r="F13104">
            <v>750</v>
          </cell>
          <cell r="G13104">
            <v>101141</v>
          </cell>
          <cell r="H13104">
            <v>13.5</v>
          </cell>
          <cell r="I13104" t="str">
            <v>D</v>
          </cell>
          <cell r="J13104"/>
        </row>
        <row r="13105">
          <cell r="A13105">
            <v>101449</v>
          </cell>
          <cell r="B13105" t="str">
            <v>JAGERMEISTER SAVE OUR STAGES VAP 750ml</v>
          </cell>
          <cell r="C13105" t="str">
            <v>Y</v>
          </cell>
          <cell r="D13105" t="str">
            <v>YG</v>
          </cell>
          <cell r="E13105" t="str">
            <v>YGC</v>
          </cell>
          <cell r="F13105">
            <v>750</v>
          </cell>
          <cell r="G13105">
            <v>101449</v>
          </cell>
          <cell r="H13105">
            <v>13.5</v>
          </cell>
          <cell r="I13105" t="str">
            <v>D</v>
          </cell>
          <cell r="J13105"/>
        </row>
        <row r="13106">
          <cell r="A13106">
            <v>65248</v>
          </cell>
          <cell r="B13106" t="str">
            <v>JAGERMEISTER SPICE 750ml</v>
          </cell>
          <cell r="C13106" t="str">
            <v>C</v>
          </cell>
          <cell r="D13106" t="str">
            <v>CH</v>
          </cell>
          <cell r="E13106" t="str">
            <v>CHS</v>
          </cell>
          <cell r="F13106">
            <v>750</v>
          </cell>
          <cell r="G13106">
            <v>65248</v>
          </cell>
          <cell r="H13106">
            <v>12.55</v>
          </cell>
          <cell r="I13106" t="str">
            <v>D</v>
          </cell>
          <cell r="J13106"/>
        </row>
        <row r="13107">
          <cell r="A13107">
            <v>100569</v>
          </cell>
          <cell r="B13107" t="str">
            <v>JAGERMEISTER W SHOT GLASS ICE MOLD 750ml</v>
          </cell>
          <cell r="C13107" t="str">
            <v>C</v>
          </cell>
          <cell r="D13107" t="str">
            <v>CH</v>
          </cell>
          <cell r="E13107" t="str">
            <v>CHS</v>
          </cell>
          <cell r="F13107">
            <v>750</v>
          </cell>
          <cell r="G13107">
            <v>100569</v>
          </cell>
          <cell r="H13107">
            <v>12.96</v>
          </cell>
          <cell r="I13107" t="str">
            <v>D</v>
          </cell>
          <cell r="J13107"/>
        </row>
        <row r="13108">
          <cell r="A13108">
            <v>3310</v>
          </cell>
          <cell r="B13108" t="str">
            <v>JAGERMEISTER W/FLASK2015 750ml</v>
          </cell>
          <cell r="C13108" t="str">
            <v>Y</v>
          </cell>
          <cell r="D13108" t="str">
            <v>YG</v>
          </cell>
          <cell r="E13108" t="str">
            <v>YGC</v>
          </cell>
          <cell r="F13108">
            <v>750</v>
          </cell>
          <cell r="G13108">
            <v>3310</v>
          </cell>
          <cell r="H13108">
            <v>23.31</v>
          </cell>
          <cell r="I13108" t="str">
            <v>S</v>
          </cell>
          <cell r="J13108"/>
        </row>
        <row r="13109">
          <cell r="A13109">
            <v>3135</v>
          </cell>
          <cell r="B13109" t="str">
            <v>JAGERMEISTER W/SHOT GLASSES 750ml</v>
          </cell>
          <cell r="C13109" t="str">
            <v>Y</v>
          </cell>
          <cell r="D13109" t="str">
            <v>YG</v>
          </cell>
          <cell r="E13109" t="str">
            <v>YGC</v>
          </cell>
          <cell r="F13109">
            <v>750</v>
          </cell>
          <cell r="G13109">
            <v>3135</v>
          </cell>
          <cell r="H13109">
            <v>23.24</v>
          </cell>
          <cell r="I13109" t="str">
            <v>U</v>
          </cell>
          <cell r="J13109"/>
        </row>
        <row r="13110">
          <cell r="A13110">
            <v>923679</v>
          </cell>
          <cell r="B13110" t="str">
            <v>JAISALMER INDIAN GIN 750ml</v>
          </cell>
          <cell r="C13110" t="str">
            <v>Y</v>
          </cell>
          <cell r="D13110" t="str">
            <v>YS</v>
          </cell>
          <cell r="E13110" t="str">
            <v>YSA</v>
          </cell>
          <cell r="F13110">
            <v>750</v>
          </cell>
          <cell r="G13110">
            <v>923679</v>
          </cell>
          <cell r="H13110">
            <v>48.18</v>
          </cell>
          <cell r="I13110" t="str">
            <v>S</v>
          </cell>
          <cell r="J13110"/>
        </row>
        <row r="13111">
          <cell r="A13111">
            <v>579314</v>
          </cell>
          <cell r="B13111" t="str">
            <v>JAM BUTTER CHARDONNAY CANS 250ml</v>
          </cell>
          <cell r="C13111" t="str">
            <v>Y</v>
          </cell>
          <cell r="D13111" t="str">
            <v>YS</v>
          </cell>
          <cell r="E13111" t="str">
            <v>YSE</v>
          </cell>
          <cell r="F13111">
            <v>250</v>
          </cell>
          <cell r="G13111">
            <v>579314</v>
          </cell>
          <cell r="H13111">
            <v>5.32</v>
          </cell>
          <cell r="I13111" t="str">
            <v>S</v>
          </cell>
          <cell r="J13111"/>
        </row>
        <row r="13112">
          <cell r="A13112">
            <v>477884</v>
          </cell>
          <cell r="B13112" t="str">
            <v>JAM CABERNET SAUVIGNON 750ml</v>
          </cell>
          <cell r="C13112" t="str">
            <v>P</v>
          </cell>
          <cell r="D13112" t="str">
            <v>PL</v>
          </cell>
          <cell r="E13112" t="str">
            <v>PLB</v>
          </cell>
          <cell r="F13112">
            <v>750</v>
          </cell>
          <cell r="G13112">
            <v>477884</v>
          </cell>
          <cell r="H13112">
            <v>15.38</v>
          </cell>
          <cell r="I13112" t="str">
            <v>D</v>
          </cell>
          <cell r="J13112"/>
        </row>
        <row r="13113">
          <cell r="A13113">
            <v>900426</v>
          </cell>
          <cell r="B13113" t="str">
            <v>JAM CANDY DRY ROSE 750ml</v>
          </cell>
          <cell r="C13113" t="str">
            <v>Y</v>
          </cell>
          <cell r="D13113" t="str">
            <v>YS</v>
          </cell>
          <cell r="E13113" t="str">
            <v>YSE</v>
          </cell>
          <cell r="F13113">
            <v>750</v>
          </cell>
          <cell r="G13113">
            <v>900426</v>
          </cell>
          <cell r="H13113">
            <v>15.45</v>
          </cell>
          <cell r="I13113" t="str">
            <v>S</v>
          </cell>
          <cell r="J13113"/>
        </row>
        <row r="13114">
          <cell r="A13114">
            <v>900433</v>
          </cell>
          <cell r="B13114" t="str">
            <v>JAM CANDY DRY ROSE CANS 250ml</v>
          </cell>
          <cell r="C13114" t="str">
            <v>Y</v>
          </cell>
          <cell r="D13114" t="str">
            <v>YS</v>
          </cell>
          <cell r="E13114" t="str">
            <v>YSE</v>
          </cell>
          <cell r="F13114">
            <v>250</v>
          </cell>
          <cell r="G13114">
            <v>900433</v>
          </cell>
          <cell r="H13114">
            <v>5.32</v>
          </cell>
          <cell r="I13114" t="str">
            <v>S</v>
          </cell>
          <cell r="J13114"/>
        </row>
        <row r="13115">
          <cell r="A13115">
            <v>922642</v>
          </cell>
          <cell r="B13115" t="str">
            <v>JAM JAR BLUSH 750ml</v>
          </cell>
          <cell r="C13115" t="str">
            <v>M</v>
          </cell>
          <cell r="D13115" t="str">
            <v>MH</v>
          </cell>
          <cell r="E13115" t="str">
            <v>MHX</v>
          </cell>
          <cell r="F13115">
            <v>750</v>
          </cell>
          <cell r="G13115">
            <v>922642</v>
          </cell>
          <cell r="H13115">
            <v>11.95</v>
          </cell>
          <cell r="I13115">
            <v>1</v>
          </cell>
          <cell r="J13115"/>
        </row>
        <row r="13116">
          <cell r="A13116">
            <v>910025</v>
          </cell>
          <cell r="B13116" t="str">
            <v>JAM JAR SWEET SHIRAZ 750ml</v>
          </cell>
          <cell r="C13116" t="str">
            <v>Y</v>
          </cell>
          <cell r="D13116" t="str">
            <v>YS</v>
          </cell>
          <cell r="E13116" t="str">
            <v>YSE</v>
          </cell>
          <cell r="F13116">
            <v>750</v>
          </cell>
          <cell r="G13116">
            <v>910025</v>
          </cell>
          <cell r="H13116">
            <v>11.55</v>
          </cell>
          <cell r="I13116" t="str">
            <v>S</v>
          </cell>
          <cell r="J13116"/>
        </row>
        <row r="13117">
          <cell r="A13117">
            <v>950055</v>
          </cell>
          <cell r="B13117" t="str">
            <v>JAM JAR SWEET WHITE MOSCATO 750ml</v>
          </cell>
          <cell r="C13117" t="str">
            <v>Y</v>
          </cell>
          <cell r="D13117" t="str">
            <v>YS</v>
          </cell>
          <cell r="E13117" t="str">
            <v>YSE</v>
          </cell>
          <cell r="F13117">
            <v>750</v>
          </cell>
          <cell r="G13117">
            <v>950055</v>
          </cell>
          <cell r="H13117">
            <v>10.19</v>
          </cell>
          <cell r="I13117" t="str">
            <v>S</v>
          </cell>
          <cell r="J13117"/>
        </row>
        <row r="13118">
          <cell r="A13118">
            <v>909830</v>
          </cell>
          <cell r="B13118" t="str">
            <v>JAMES FOXE CANADIAN WHISKEY 750ml</v>
          </cell>
          <cell r="C13118" t="str">
            <v>Y</v>
          </cell>
          <cell r="D13118" t="str">
            <v>YS</v>
          </cell>
          <cell r="E13118" t="str">
            <v>YSA</v>
          </cell>
          <cell r="F13118">
            <v>750</v>
          </cell>
          <cell r="G13118">
            <v>909830</v>
          </cell>
          <cell r="H13118">
            <v>7.72</v>
          </cell>
          <cell r="I13118" t="str">
            <v>S</v>
          </cell>
          <cell r="J13118"/>
        </row>
        <row r="13119">
          <cell r="A13119">
            <v>924346</v>
          </cell>
          <cell r="B13119" t="str">
            <v>JAMES HARDEN RED BLEND 750ml</v>
          </cell>
          <cell r="C13119" t="str">
            <v>P</v>
          </cell>
          <cell r="D13119" t="str">
            <v>PF</v>
          </cell>
          <cell r="E13119" t="str">
            <v>PFP</v>
          </cell>
          <cell r="F13119">
            <v>750</v>
          </cell>
          <cell r="G13119">
            <v>924346</v>
          </cell>
          <cell r="H13119">
            <v>16.27</v>
          </cell>
          <cell r="I13119" t="str">
            <v>T</v>
          </cell>
          <cell r="J13119"/>
        </row>
        <row r="13120">
          <cell r="A13120">
            <v>41064</v>
          </cell>
          <cell r="B13120" t="str">
            <v>JAMES RIVER PLANTATION SWEET TEA 750ml</v>
          </cell>
          <cell r="C13120" t="str">
            <v>Y</v>
          </cell>
          <cell r="D13120" t="str">
            <v>YS</v>
          </cell>
          <cell r="E13120" t="str">
            <v>YSC</v>
          </cell>
          <cell r="F13120">
            <v>750</v>
          </cell>
          <cell r="G13120">
            <v>41064</v>
          </cell>
          <cell r="H13120">
            <v>19.04</v>
          </cell>
          <cell r="I13120" t="str">
            <v>S</v>
          </cell>
          <cell r="J13120"/>
        </row>
        <row r="13121">
          <cell r="A13121">
            <v>15766</v>
          </cell>
          <cell r="B13121" t="str">
            <v>JAMESON BLACK BARREL 750ml</v>
          </cell>
          <cell r="C13121" t="str">
            <v>Y</v>
          </cell>
          <cell r="D13121" t="str">
            <v>YS</v>
          </cell>
          <cell r="E13121" t="str">
            <v>YSA</v>
          </cell>
          <cell r="F13121">
            <v>750</v>
          </cell>
          <cell r="G13121">
            <v>15766</v>
          </cell>
          <cell r="H13121">
            <v>42.99</v>
          </cell>
          <cell r="I13121" t="str">
            <v>U</v>
          </cell>
          <cell r="J13121"/>
        </row>
        <row r="13122">
          <cell r="A13122">
            <v>954562</v>
          </cell>
          <cell r="B13122" t="str">
            <v>JAMESON BLENDER'S DOG 750ml</v>
          </cell>
          <cell r="C13122" t="str">
            <v>Y</v>
          </cell>
          <cell r="D13122" t="str">
            <v>YS</v>
          </cell>
          <cell r="E13122" t="str">
            <v>YSA</v>
          </cell>
          <cell r="F13122">
            <v>750</v>
          </cell>
          <cell r="G13122">
            <v>954562</v>
          </cell>
          <cell r="H13122">
            <v>69.989999999999995</v>
          </cell>
          <cell r="I13122" t="str">
            <v>U</v>
          </cell>
          <cell r="J13122"/>
        </row>
        <row r="13123">
          <cell r="A13123">
            <v>100737</v>
          </cell>
          <cell r="B13123" t="str">
            <v>JAMESON BLK BARREL W/ 2 GLASSES 750ml</v>
          </cell>
          <cell r="C13123" t="str">
            <v>Y</v>
          </cell>
          <cell r="D13123" t="str">
            <v>YG</v>
          </cell>
          <cell r="E13123" t="str">
            <v>YGA</v>
          </cell>
          <cell r="F13123">
            <v>750</v>
          </cell>
          <cell r="G13123">
            <v>100737</v>
          </cell>
          <cell r="H13123">
            <v>45.99</v>
          </cell>
          <cell r="I13123" t="str">
            <v>D</v>
          </cell>
          <cell r="J13123"/>
        </row>
        <row r="13124">
          <cell r="A13124">
            <v>15658</v>
          </cell>
          <cell r="B13124" t="str">
            <v>JAMESON CASKMATES 750ml</v>
          </cell>
          <cell r="C13124" t="str">
            <v>A</v>
          </cell>
          <cell r="D13124" t="str">
            <v>AW</v>
          </cell>
          <cell r="E13124" t="str">
            <v>AWN</v>
          </cell>
          <cell r="F13124">
            <v>750</v>
          </cell>
          <cell r="G13124">
            <v>15658</v>
          </cell>
          <cell r="H13124">
            <v>32.99</v>
          </cell>
          <cell r="I13124">
            <v>1</v>
          </cell>
          <cell r="J13124"/>
        </row>
        <row r="13125">
          <cell r="A13125">
            <v>100720</v>
          </cell>
          <cell r="B13125" t="str">
            <v>JAMESON CASKMATES GROWLER PACK 375ml</v>
          </cell>
          <cell r="C13125" t="str">
            <v>Y</v>
          </cell>
          <cell r="D13125" t="str">
            <v>YG</v>
          </cell>
          <cell r="E13125" t="str">
            <v>YGA</v>
          </cell>
          <cell r="F13125">
            <v>375</v>
          </cell>
          <cell r="G13125">
            <v>100720</v>
          </cell>
          <cell r="H13125">
            <v>29.99</v>
          </cell>
          <cell r="I13125" t="str">
            <v>D</v>
          </cell>
          <cell r="J13125"/>
        </row>
        <row r="13126">
          <cell r="A13126">
            <v>15648</v>
          </cell>
          <cell r="B13126" t="str">
            <v>JAMESON CASKMATES IPA 750ml</v>
          </cell>
          <cell r="C13126" t="str">
            <v>A</v>
          </cell>
          <cell r="D13126" t="str">
            <v>AW</v>
          </cell>
          <cell r="E13126" t="str">
            <v>AWN</v>
          </cell>
          <cell r="F13126">
            <v>750</v>
          </cell>
          <cell r="G13126">
            <v>15648</v>
          </cell>
          <cell r="H13126">
            <v>32.99</v>
          </cell>
          <cell r="I13126">
            <v>1</v>
          </cell>
          <cell r="J13126"/>
        </row>
        <row r="13127">
          <cell r="A13127">
            <v>65416</v>
          </cell>
          <cell r="B13127" t="str">
            <v>JAMESON COLD BREW 750ml</v>
          </cell>
          <cell r="C13127" t="str">
            <v>A</v>
          </cell>
          <cell r="D13127" t="str">
            <v>AW</v>
          </cell>
          <cell r="E13127" t="str">
            <v>AWT</v>
          </cell>
          <cell r="F13127">
            <v>750</v>
          </cell>
          <cell r="G13127">
            <v>65416</v>
          </cell>
          <cell r="H13127">
            <v>32.99</v>
          </cell>
          <cell r="I13127" t="str">
            <v>S</v>
          </cell>
          <cell r="J13127"/>
        </row>
        <row r="13128">
          <cell r="A13128">
            <v>954561</v>
          </cell>
          <cell r="B13128" t="str">
            <v>JAMESON COOPER'S CROZE 750ml</v>
          </cell>
          <cell r="C13128" t="str">
            <v>Y</v>
          </cell>
          <cell r="D13128" t="str">
            <v>YS</v>
          </cell>
          <cell r="E13128" t="str">
            <v>YSA</v>
          </cell>
          <cell r="F13128">
            <v>750</v>
          </cell>
          <cell r="G13128">
            <v>954561</v>
          </cell>
          <cell r="H13128">
            <v>69.989999999999995</v>
          </cell>
          <cell r="I13128" t="str">
            <v>U</v>
          </cell>
          <cell r="J13128"/>
        </row>
        <row r="13129">
          <cell r="A13129">
            <v>954560</v>
          </cell>
          <cell r="B13129" t="str">
            <v>JAMESON DISTILLER'S SAFE 750ml</v>
          </cell>
          <cell r="C13129" t="str">
            <v>Y</v>
          </cell>
          <cell r="D13129" t="str">
            <v>YS</v>
          </cell>
          <cell r="E13129" t="str">
            <v>YSA</v>
          </cell>
          <cell r="F13129">
            <v>750</v>
          </cell>
          <cell r="G13129">
            <v>954560</v>
          </cell>
          <cell r="H13129">
            <v>69.989999999999995</v>
          </cell>
          <cell r="I13129" t="str">
            <v>X</v>
          </cell>
          <cell r="J13129"/>
        </row>
        <row r="13130">
          <cell r="A13130">
            <v>15660</v>
          </cell>
          <cell r="B13130" t="str">
            <v>JAMESON GOLD IRISH WHISKEY 750ml</v>
          </cell>
          <cell r="C13130" t="str">
            <v>A</v>
          </cell>
          <cell r="D13130" t="str">
            <v>AW</v>
          </cell>
          <cell r="E13130" t="str">
            <v>AWN</v>
          </cell>
          <cell r="F13130">
            <v>750</v>
          </cell>
          <cell r="G13130">
            <v>15660</v>
          </cell>
          <cell r="H13130">
            <v>89.99</v>
          </cell>
          <cell r="I13130" t="str">
            <v>X</v>
          </cell>
          <cell r="J13130"/>
        </row>
        <row r="13131">
          <cell r="A13131">
            <v>15622</v>
          </cell>
          <cell r="B13131" t="str">
            <v>JAMESON IRISH WHISKEY 200ml</v>
          </cell>
          <cell r="C13131" t="str">
            <v>A</v>
          </cell>
          <cell r="D13131" t="str">
            <v>AW</v>
          </cell>
          <cell r="E13131" t="str">
            <v>AWN</v>
          </cell>
          <cell r="F13131">
            <v>200</v>
          </cell>
          <cell r="G13131">
            <v>15622</v>
          </cell>
          <cell r="H13131">
            <v>8.99</v>
          </cell>
          <cell r="I13131">
            <v>1</v>
          </cell>
          <cell r="J13131"/>
        </row>
        <row r="13132">
          <cell r="A13132">
            <v>15644</v>
          </cell>
          <cell r="B13132" t="str">
            <v>JAMESON IRISH WHISKEY 375ml</v>
          </cell>
          <cell r="C13132" t="str">
            <v>A</v>
          </cell>
          <cell r="D13132" t="str">
            <v>AW</v>
          </cell>
          <cell r="E13132" t="str">
            <v>AWN</v>
          </cell>
          <cell r="F13132">
            <v>375</v>
          </cell>
          <cell r="G13132">
            <v>15644</v>
          </cell>
          <cell r="H13132">
            <v>18.989999999999998</v>
          </cell>
          <cell r="I13132">
            <v>1</v>
          </cell>
          <cell r="J13132"/>
        </row>
        <row r="13133">
          <cell r="A13133">
            <v>15626</v>
          </cell>
          <cell r="B13133" t="str">
            <v>JAMESON IRISH WHISKEY 750ml</v>
          </cell>
          <cell r="C13133" t="str">
            <v>A</v>
          </cell>
          <cell r="D13133" t="str">
            <v>AW</v>
          </cell>
          <cell r="E13133" t="str">
            <v>AWN</v>
          </cell>
          <cell r="F13133">
            <v>750</v>
          </cell>
          <cell r="G13133">
            <v>15626</v>
          </cell>
          <cell r="H13133">
            <v>30.99</v>
          </cell>
          <cell r="I13133">
            <v>1</v>
          </cell>
          <cell r="J13133"/>
        </row>
        <row r="13134">
          <cell r="A13134">
            <v>15627</v>
          </cell>
          <cell r="B13134" t="str">
            <v>JAMESON IRISH WHISKEY 1000ml</v>
          </cell>
          <cell r="C13134" t="str">
            <v>A</v>
          </cell>
          <cell r="D13134" t="str">
            <v>AW</v>
          </cell>
          <cell r="E13134" t="str">
            <v>AWN</v>
          </cell>
          <cell r="F13134">
            <v>1000</v>
          </cell>
          <cell r="G13134">
            <v>15627</v>
          </cell>
          <cell r="H13134">
            <v>39.99</v>
          </cell>
          <cell r="I13134">
            <v>1</v>
          </cell>
          <cell r="J13134"/>
        </row>
        <row r="13135">
          <cell r="A13135">
            <v>15628</v>
          </cell>
          <cell r="B13135" t="str">
            <v>JAMESON IRISH WHISKEY 1750ml</v>
          </cell>
          <cell r="C13135" t="str">
            <v>A</v>
          </cell>
          <cell r="D13135" t="str">
            <v>AW</v>
          </cell>
          <cell r="E13135" t="str">
            <v>AWN</v>
          </cell>
          <cell r="F13135">
            <v>1750</v>
          </cell>
          <cell r="G13135">
            <v>15628</v>
          </cell>
          <cell r="H13135">
            <v>64.989999999999995</v>
          </cell>
          <cell r="I13135">
            <v>1</v>
          </cell>
          <cell r="J13135"/>
        </row>
        <row r="13136">
          <cell r="A13136">
            <v>15656</v>
          </cell>
          <cell r="B13136" t="str">
            <v>JAMESON IRISH WHISKEY 12 YR 750ml</v>
          </cell>
          <cell r="C13136" t="str">
            <v>A</v>
          </cell>
          <cell r="D13136" t="str">
            <v>AW</v>
          </cell>
          <cell r="E13136" t="str">
            <v>AWN</v>
          </cell>
          <cell r="F13136">
            <v>750</v>
          </cell>
          <cell r="G13136">
            <v>15656</v>
          </cell>
          <cell r="H13136">
            <v>75.86</v>
          </cell>
          <cell r="I13136" t="str">
            <v>U</v>
          </cell>
          <cell r="J13136"/>
        </row>
        <row r="13137">
          <cell r="A13137">
            <v>15639</v>
          </cell>
          <cell r="B13137" t="str">
            <v>JAMESON IRISH WHISKEY 18YR 750ml</v>
          </cell>
          <cell r="C13137" t="str">
            <v>Y</v>
          </cell>
          <cell r="D13137" t="str">
            <v>YS</v>
          </cell>
          <cell r="E13137" t="str">
            <v>YSA</v>
          </cell>
          <cell r="F13137">
            <v>750</v>
          </cell>
          <cell r="G13137">
            <v>15639</v>
          </cell>
          <cell r="H13137">
            <v>169.99</v>
          </cell>
          <cell r="I13137" t="str">
            <v>S</v>
          </cell>
          <cell r="J13137"/>
        </row>
        <row r="13138">
          <cell r="A13138">
            <v>15646</v>
          </cell>
          <cell r="B13138" t="str">
            <v>JAMESON IRISH WHISKEY 18YR 750ml</v>
          </cell>
          <cell r="C13138" t="str">
            <v>A</v>
          </cell>
          <cell r="D13138" t="str">
            <v>AW</v>
          </cell>
          <cell r="E13138" t="str">
            <v>AWN</v>
          </cell>
          <cell r="F13138">
            <v>750</v>
          </cell>
          <cell r="G13138">
            <v>15646</v>
          </cell>
          <cell r="H13138">
            <v>169.99</v>
          </cell>
          <cell r="I13138" t="str">
            <v>U</v>
          </cell>
          <cell r="J13138"/>
        </row>
        <row r="13139">
          <cell r="A13139">
            <v>65487</v>
          </cell>
          <cell r="B13139" t="str">
            <v>JAMESON IRISH WHISKY ORANGE 750ml</v>
          </cell>
          <cell r="C13139" t="str">
            <v>A</v>
          </cell>
          <cell r="D13139" t="str">
            <v>AW</v>
          </cell>
          <cell r="E13139" t="str">
            <v>AWT</v>
          </cell>
          <cell r="F13139">
            <v>750</v>
          </cell>
          <cell r="G13139">
            <v>65487</v>
          </cell>
          <cell r="H13139">
            <v>28.59</v>
          </cell>
          <cell r="I13139">
            <v>1</v>
          </cell>
          <cell r="J13139"/>
        </row>
        <row r="13140">
          <cell r="A13140">
            <v>15669</v>
          </cell>
          <cell r="B13140" t="str">
            <v>JAMESON RAREST RES IRISH WHISK 750ml</v>
          </cell>
          <cell r="C13140" t="str">
            <v>A</v>
          </cell>
          <cell r="D13140" t="str">
            <v>AW</v>
          </cell>
          <cell r="E13140" t="str">
            <v>AWN</v>
          </cell>
          <cell r="F13140">
            <v>750</v>
          </cell>
          <cell r="G13140">
            <v>15669</v>
          </cell>
          <cell r="H13140">
            <v>309.99</v>
          </cell>
          <cell r="I13140" t="str">
            <v>U</v>
          </cell>
          <cell r="J13140"/>
        </row>
        <row r="13141">
          <cell r="A13141">
            <v>15667</v>
          </cell>
          <cell r="B13141" t="str">
            <v>JAMESON SELECT RESERVE BLACK BARR 750ml</v>
          </cell>
          <cell r="C13141" t="str">
            <v>A</v>
          </cell>
          <cell r="D13141" t="str">
            <v>AW</v>
          </cell>
          <cell r="E13141" t="str">
            <v>AWN</v>
          </cell>
          <cell r="F13141">
            <v>750</v>
          </cell>
          <cell r="G13141">
            <v>15667</v>
          </cell>
          <cell r="H13141">
            <v>45.99</v>
          </cell>
          <cell r="I13141">
            <v>1</v>
          </cell>
          <cell r="J13141"/>
        </row>
        <row r="13142">
          <cell r="A13142">
            <v>100733</v>
          </cell>
          <cell r="B13142" t="str">
            <v>JAMESON TRILOGY IRISH WHISKEY 600 ml</v>
          </cell>
          <cell r="C13142" t="str">
            <v>Y</v>
          </cell>
          <cell r="D13142" t="str">
            <v>YG</v>
          </cell>
          <cell r="E13142" t="str">
            <v>YGA</v>
          </cell>
          <cell r="F13142">
            <v>600</v>
          </cell>
          <cell r="G13142">
            <v>100733</v>
          </cell>
          <cell r="H13142">
            <v>29.99</v>
          </cell>
          <cell r="I13142" t="str">
            <v>D</v>
          </cell>
          <cell r="J13142"/>
        </row>
        <row r="13143">
          <cell r="A13143">
            <v>15645</v>
          </cell>
          <cell r="B13143" t="str">
            <v>JAMESON W/ COASTERS 750ml</v>
          </cell>
          <cell r="C13143" t="str">
            <v>A</v>
          </cell>
          <cell r="D13143" t="str">
            <v>AW</v>
          </cell>
          <cell r="E13143" t="str">
            <v>AWN</v>
          </cell>
          <cell r="F13143">
            <v>750</v>
          </cell>
          <cell r="G13143">
            <v>15645</v>
          </cell>
          <cell r="H13143">
            <v>39.99</v>
          </cell>
          <cell r="I13143" t="str">
            <v>D</v>
          </cell>
          <cell r="J13143"/>
        </row>
        <row r="13144">
          <cell r="A13144">
            <v>954549</v>
          </cell>
          <cell r="B13144" t="str">
            <v>JAMIESON RANCH LIGHT HORSE CHARD 750ml</v>
          </cell>
          <cell r="C13144" t="str">
            <v>Y</v>
          </cell>
          <cell r="D13144" t="str">
            <v>YS</v>
          </cell>
          <cell r="E13144" t="str">
            <v>YSE</v>
          </cell>
          <cell r="F13144">
            <v>750</v>
          </cell>
          <cell r="G13144">
            <v>954549</v>
          </cell>
          <cell r="H13144">
            <v>13.06</v>
          </cell>
          <cell r="I13144" t="str">
            <v>S</v>
          </cell>
          <cell r="J13144"/>
        </row>
        <row r="13145">
          <cell r="A13145">
            <v>46458</v>
          </cell>
          <cell r="B13145" t="str">
            <v>JAN STEPHENSON SILVER 750ml</v>
          </cell>
          <cell r="C13145" t="str">
            <v>A</v>
          </cell>
          <cell r="D13145" t="str">
            <v>AL</v>
          </cell>
          <cell r="E13145" t="str">
            <v>ALW</v>
          </cell>
          <cell r="F13145">
            <v>750</v>
          </cell>
          <cell r="G13145">
            <v>46458</v>
          </cell>
          <cell r="H13145">
            <v>10.99</v>
          </cell>
          <cell r="I13145" t="str">
            <v>S</v>
          </cell>
          <cell r="J13145"/>
        </row>
        <row r="13146">
          <cell r="A13146">
            <v>902947</v>
          </cell>
          <cell r="B13146" t="str">
            <v>JANE EYRE SAVIGNY BEAUNE 1ER 2012 750ml</v>
          </cell>
          <cell r="C13146" t="str">
            <v>Y</v>
          </cell>
          <cell r="D13146" t="str">
            <v>YS</v>
          </cell>
          <cell r="E13146" t="str">
            <v>YSE</v>
          </cell>
          <cell r="F13146">
            <v>750</v>
          </cell>
          <cell r="G13146">
            <v>902947</v>
          </cell>
          <cell r="H13146">
            <v>49.14</v>
          </cell>
          <cell r="I13146" t="str">
            <v>S</v>
          </cell>
          <cell r="J13146"/>
        </row>
        <row r="13147">
          <cell r="A13147">
            <v>5677</v>
          </cell>
          <cell r="B13147" t="str">
            <v>JANE WALKER (JOHNNIE BLACK) 750ml</v>
          </cell>
          <cell r="C13147" t="str">
            <v>A</v>
          </cell>
          <cell r="D13147" t="str">
            <v>AW</v>
          </cell>
          <cell r="E13147" t="str">
            <v>AWR</v>
          </cell>
          <cell r="F13147">
            <v>750</v>
          </cell>
          <cell r="G13147">
            <v>5677</v>
          </cell>
          <cell r="H13147">
            <v>42.99</v>
          </cell>
          <cell r="I13147" t="str">
            <v>X</v>
          </cell>
          <cell r="J13147"/>
        </row>
        <row r="13148">
          <cell r="A13148">
            <v>5898</v>
          </cell>
          <cell r="B13148" t="str">
            <v>JANE WALKER BY JOHNNIE WALKER 750ml</v>
          </cell>
          <cell r="C13148" t="str">
            <v>Y</v>
          </cell>
          <cell r="D13148" t="str">
            <v>YG</v>
          </cell>
          <cell r="E13148" t="str">
            <v>YGA</v>
          </cell>
          <cell r="F13148">
            <v>750</v>
          </cell>
          <cell r="G13148">
            <v>5898</v>
          </cell>
          <cell r="H13148">
            <v>24.44</v>
          </cell>
          <cell r="I13148" t="str">
            <v>S</v>
          </cell>
          <cell r="J13148"/>
        </row>
        <row r="13149">
          <cell r="A13149">
            <v>948868</v>
          </cell>
          <cell r="B13149" t="str">
            <v>JANOTS BOS CHASS MONTRACHET 11 750ml</v>
          </cell>
          <cell r="C13149" t="str">
            <v>Y</v>
          </cell>
          <cell r="D13149" t="str">
            <v>YS</v>
          </cell>
          <cell r="E13149" t="str">
            <v>YSE</v>
          </cell>
          <cell r="F13149">
            <v>750</v>
          </cell>
          <cell r="G13149">
            <v>948868</v>
          </cell>
          <cell r="H13149">
            <v>77.709999999999994</v>
          </cell>
          <cell r="I13149" t="str">
            <v>S</v>
          </cell>
          <cell r="J13149"/>
        </row>
        <row r="13150">
          <cell r="A13150">
            <v>916173</v>
          </cell>
          <cell r="B13150" t="str">
            <v>JANSZ ROSE NV 750ml</v>
          </cell>
          <cell r="C13150" t="str">
            <v>I</v>
          </cell>
          <cell r="D13150" t="str">
            <v>IH</v>
          </cell>
          <cell r="E13150" t="str">
            <v>IHS</v>
          </cell>
          <cell r="F13150">
            <v>750</v>
          </cell>
          <cell r="G13150">
            <v>916173</v>
          </cell>
          <cell r="H13150">
            <v>27.87</v>
          </cell>
          <cell r="I13150" t="str">
            <v>L</v>
          </cell>
          <cell r="J13150"/>
        </row>
        <row r="13151">
          <cell r="A13151">
            <v>918527</v>
          </cell>
          <cell r="B13151" t="str">
            <v>JANZEN CABERNET NAPA'12 750ml</v>
          </cell>
          <cell r="C13151" t="str">
            <v>P</v>
          </cell>
          <cell r="D13151" t="str">
            <v>PL</v>
          </cell>
          <cell r="E13151" t="str">
            <v>PLB</v>
          </cell>
          <cell r="F13151">
            <v>750</v>
          </cell>
          <cell r="G13151">
            <v>918527</v>
          </cell>
          <cell r="H13151">
            <v>40.200000000000003</v>
          </cell>
          <cell r="I13151" t="str">
            <v>X</v>
          </cell>
          <cell r="J13151"/>
        </row>
        <row r="13152">
          <cell r="A13152">
            <v>949668</v>
          </cell>
          <cell r="B13152" t="str">
            <v>JAQUES SELOSSE INITIAL BLANC DE BL 750ml</v>
          </cell>
          <cell r="C13152" t="str">
            <v>Y</v>
          </cell>
          <cell r="D13152" t="str">
            <v>YS</v>
          </cell>
          <cell r="E13152" t="str">
            <v>YSE</v>
          </cell>
          <cell r="F13152">
            <v>750</v>
          </cell>
          <cell r="G13152">
            <v>949668</v>
          </cell>
          <cell r="H13152">
            <v>205.79</v>
          </cell>
          <cell r="I13152" t="str">
            <v>U</v>
          </cell>
          <cell r="J13152"/>
        </row>
        <row r="13153">
          <cell r="A13153">
            <v>952676</v>
          </cell>
          <cell r="B13153" t="str">
            <v>JARDIM DA ESTRELLA WHITE 750ml</v>
          </cell>
          <cell r="C13153" t="str">
            <v>Y</v>
          </cell>
          <cell r="D13153" t="str">
            <v>YS</v>
          </cell>
          <cell r="E13153" t="str">
            <v>YSE</v>
          </cell>
          <cell r="F13153">
            <v>750</v>
          </cell>
          <cell r="G13153">
            <v>952676</v>
          </cell>
          <cell r="H13153">
            <v>9.5</v>
          </cell>
          <cell r="I13153" t="str">
            <v>X</v>
          </cell>
          <cell r="J13153"/>
        </row>
        <row r="13154">
          <cell r="A13154">
            <v>953864</v>
          </cell>
          <cell r="B13154" t="str">
            <v>JARDIM ESTRELA RED 750ml</v>
          </cell>
          <cell r="C13154" t="str">
            <v>Y</v>
          </cell>
          <cell r="D13154" t="str">
            <v>YS</v>
          </cell>
          <cell r="E13154" t="str">
            <v>YSE</v>
          </cell>
          <cell r="F13154">
            <v>750</v>
          </cell>
          <cell r="G13154">
            <v>953864</v>
          </cell>
          <cell r="H13154">
            <v>9.43</v>
          </cell>
          <cell r="I13154" t="str">
            <v>U</v>
          </cell>
          <cell r="J13154"/>
        </row>
        <row r="13155">
          <cell r="A13155">
            <v>900541</v>
          </cell>
          <cell r="B13155" t="str">
            <v>JARVIS CABERNET FRANC 375ml</v>
          </cell>
          <cell r="C13155" t="str">
            <v>Y</v>
          </cell>
          <cell r="D13155" t="str">
            <v>YS</v>
          </cell>
          <cell r="E13155" t="str">
            <v>YSE</v>
          </cell>
          <cell r="F13155">
            <v>375</v>
          </cell>
          <cell r="G13155">
            <v>900541</v>
          </cell>
          <cell r="H13155">
            <v>60.5</v>
          </cell>
          <cell r="I13155" t="str">
            <v>S</v>
          </cell>
          <cell r="J13155"/>
        </row>
        <row r="13156">
          <cell r="A13156">
            <v>914958</v>
          </cell>
          <cell r="B13156" t="str">
            <v>JARVIS CHARD FINCH HOLLOW 750ml</v>
          </cell>
          <cell r="C13156" t="str">
            <v>Y</v>
          </cell>
          <cell r="D13156" t="str">
            <v>YS</v>
          </cell>
          <cell r="E13156" t="str">
            <v>YSE</v>
          </cell>
          <cell r="F13156">
            <v>750</v>
          </cell>
          <cell r="G13156">
            <v>914958</v>
          </cell>
          <cell r="H13156">
            <v>69.08</v>
          </cell>
          <cell r="I13156" t="str">
            <v>S</v>
          </cell>
          <cell r="J13156"/>
        </row>
        <row r="13157">
          <cell r="A13157">
            <v>900512</v>
          </cell>
          <cell r="B13157" t="str">
            <v>JARVIS CHARD FNCH HLLW-USE 914958 750ml</v>
          </cell>
          <cell r="C13157" t="str">
            <v>Y</v>
          </cell>
          <cell r="D13157" t="str">
            <v>YS</v>
          </cell>
          <cell r="E13157" t="str">
            <v>YSE</v>
          </cell>
          <cell r="F13157">
            <v>750</v>
          </cell>
          <cell r="G13157">
            <v>900512</v>
          </cell>
          <cell r="H13157">
            <v>126.99</v>
          </cell>
          <cell r="I13157" t="str">
            <v>U</v>
          </cell>
          <cell r="J13157"/>
        </row>
        <row r="13158">
          <cell r="A13158">
            <v>900510</v>
          </cell>
          <cell r="B13158" t="str">
            <v>JARVIS ESTATE CABERNET SAUVIGNON 750ml</v>
          </cell>
          <cell r="C13158" t="str">
            <v>Y</v>
          </cell>
          <cell r="D13158" t="str">
            <v>YS</v>
          </cell>
          <cell r="E13158" t="str">
            <v>YSE</v>
          </cell>
          <cell r="F13158">
            <v>750</v>
          </cell>
          <cell r="G13158">
            <v>900510</v>
          </cell>
          <cell r="H13158">
            <v>143.99</v>
          </cell>
          <cell r="I13158" t="str">
            <v>S</v>
          </cell>
          <cell r="J13158"/>
        </row>
        <row r="13159">
          <cell r="A13159">
            <v>911361</v>
          </cell>
          <cell r="B13159" t="str">
            <v>JARVIS ESTATE CHARDONNAY'19 750ml</v>
          </cell>
          <cell r="C13159" t="str">
            <v>Y</v>
          </cell>
          <cell r="D13159" t="str">
            <v>YS</v>
          </cell>
          <cell r="E13159" t="str">
            <v>YSE</v>
          </cell>
          <cell r="F13159">
            <v>750</v>
          </cell>
          <cell r="G13159">
            <v>911361</v>
          </cell>
          <cell r="H13159">
            <v>75.349999999999994</v>
          </cell>
          <cell r="I13159" t="str">
            <v>S</v>
          </cell>
          <cell r="J13159"/>
        </row>
        <row r="13160">
          <cell r="A13160">
            <v>900540</v>
          </cell>
          <cell r="B13160" t="str">
            <v>JARVIS MERLOT 375ml</v>
          </cell>
          <cell r="C13160" t="str">
            <v>Y</v>
          </cell>
          <cell r="D13160" t="str">
            <v>YS</v>
          </cell>
          <cell r="E13160" t="str">
            <v>YSE</v>
          </cell>
          <cell r="F13160">
            <v>375</v>
          </cell>
          <cell r="G13160">
            <v>900540</v>
          </cell>
          <cell r="H13160">
            <v>60.5</v>
          </cell>
          <cell r="I13160" t="str">
            <v>S</v>
          </cell>
          <cell r="J13160"/>
        </row>
        <row r="13161">
          <cell r="A13161">
            <v>974114</v>
          </cell>
          <cell r="B13161" t="str">
            <v>JARVIS RED LAKE WILLIAM '14 750ml</v>
          </cell>
          <cell r="C13161" t="str">
            <v>P</v>
          </cell>
          <cell r="D13161" t="str">
            <v>PL</v>
          </cell>
          <cell r="E13161" t="str">
            <v>PLD</v>
          </cell>
          <cell r="F13161">
            <v>750</v>
          </cell>
          <cell r="G13161">
            <v>974114</v>
          </cell>
          <cell r="H13161">
            <v>190.5</v>
          </cell>
          <cell r="I13161" t="str">
            <v>L</v>
          </cell>
          <cell r="J13161"/>
        </row>
        <row r="13162">
          <cell r="A13162">
            <v>900539</v>
          </cell>
          <cell r="B13162" t="str">
            <v>JARVIS TEMPRANILLO 375ml</v>
          </cell>
          <cell r="C13162" t="str">
            <v>Y</v>
          </cell>
          <cell r="D13162" t="str">
            <v>YS</v>
          </cell>
          <cell r="E13162" t="str">
            <v>YSE</v>
          </cell>
          <cell r="F13162">
            <v>375</v>
          </cell>
          <cell r="G13162">
            <v>900539</v>
          </cell>
          <cell r="H13162">
            <v>41.5</v>
          </cell>
          <cell r="I13162" t="str">
            <v>S</v>
          </cell>
          <cell r="J13162"/>
        </row>
        <row r="13163">
          <cell r="A13163">
            <v>900511</v>
          </cell>
          <cell r="B13163" t="str">
            <v>JARVIS TEMPRANILLO 750ml</v>
          </cell>
          <cell r="C13163" t="str">
            <v>Y</v>
          </cell>
          <cell r="D13163" t="str">
            <v>YS</v>
          </cell>
          <cell r="E13163" t="str">
            <v>YSE</v>
          </cell>
          <cell r="F13163">
            <v>750</v>
          </cell>
          <cell r="G13163">
            <v>900511</v>
          </cell>
          <cell r="H13163">
            <v>74.989999999999995</v>
          </cell>
          <cell r="I13163" t="str">
            <v>S</v>
          </cell>
          <cell r="J13163"/>
        </row>
        <row r="13164">
          <cell r="A13164">
            <v>919522</v>
          </cell>
          <cell r="B13164" t="str">
            <v>JASPER HILL AGLY BROS ROUSS 06 750ml</v>
          </cell>
          <cell r="C13164" t="str">
            <v>Y</v>
          </cell>
          <cell r="D13164" t="str">
            <v>YS</v>
          </cell>
          <cell r="E13164" t="str">
            <v>YSE</v>
          </cell>
          <cell r="F13164">
            <v>750</v>
          </cell>
          <cell r="G13164">
            <v>919522</v>
          </cell>
          <cell r="H13164">
            <v>41.37</v>
          </cell>
          <cell r="I13164" t="str">
            <v>S</v>
          </cell>
          <cell r="J13164"/>
        </row>
        <row r="13165">
          <cell r="A13165">
            <v>947329</v>
          </cell>
          <cell r="B13165" t="str">
            <v>JASPER HILL GEORGIA PADDLOCK SHIR 750ml</v>
          </cell>
          <cell r="C13165" t="str">
            <v>Y</v>
          </cell>
          <cell r="D13165" t="str">
            <v>YS</v>
          </cell>
          <cell r="E13165" t="str">
            <v>YSE</v>
          </cell>
          <cell r="F13165">
            <v>750</v>
          </cell>
          <cell r="G13165">
            <v>947329</v>
          </cell>
          <cell r="H13165">
            <v>78.5</v>
          </cell>
          <cell r="I13165" t="str">
            <v>S</v>
          </cell>
          <cell r="J13165"/>
        </row>
        <row r="13166">
          <cell r="A13166">
            <v>902941</v>
          </cell>
          <cell r="B13166" t="str">
            <v>JASPER HILL PADDOCK 2013 750ml</v>
          </cell>
          <cell r="C13166" t="str">
            <v>Y</v>
          </cell>
          <cell r="D13166" t="str">
            <v>YS</v>
          </cell>
          <cell r="E13166" t="str">
            <v>YSE</v>
          </cell>
          <cell r="F13166">
            <v>750</v>
          </cell>
          <cell r="G13166">
            <v>902941</v>
          </cell>
          <cell r="H13166">
            <v>46.23</v>
          </cell>
          <cell r="I13166" t="str">
            <v>S</v>
          </cell>
          <cell r="J13166"/>
        </row>
        <row r="13167">
          <cell r="A13167">
            <v>725450</v>
          </cell>
          <cell r="B13167" t="str">
            <v>JAUME SERRA CRISTALINO BRUT 750ml</v>
          </cell>
          <cell r="C13167" t="str">
            <v>I</v>
          </cell>
          <cell r="D13167" t="str">
            <v>IH</v>
          </cell>
          <cell r="E13167" t="str">
            <v>IHP</v>
          </cell>
          <cell r="F13167">
            <v>750</v>
          </cell>
          <cell r="G13167">
            <v>725450</v>
          </cell>
          <cell r="H13167">
            <v>14.49</v>
          </cell>
          <cell r="I13167">
            <v>1</v>
          </cell>
          <cell r="J13167"/>
        </row>
        <row r="13168">
          <cell r="A13168">
            <v>951750</v>
          </cell>
          <cell r="B13168" t="str">
            <v>JAUME SERRA CRISTALINO EXTRA DRY C 750ml</v>
          </cell>
          <cell r="C13168" t="str">
            <v>Y</v>
          </cell>
          <cell r="D13168" t="str">
            <v>YS</v>
          </cell>
          <cell r="E13168" t="str">
            <v>YSE</v>
          </cell>
          <cell r="F13168">
            <v>750</v>
          </cell>
          <cell r="G13168">
            <v>951750</v>
          </cell>
          <cell r="H13168">
            <v>11.13</v>
          </cell>
          <cell r="I13168" t="str">
            <v>S</v>
          </cell>
          <cell r="J13168"/>
        </row>
        <row r="13169">
          <cell r="A13169">
            <v>913612</v>
          </cell>
          <cell r="B13169" t="str">
            <v>JAUME SERRA CRISTALINO ROSE 750ml</v>
          </cell>
          <cell r="C13169" t="str">
            <v>I</v>
          </cell>
          <cell r="D13169" t="str">
            <v>IH</v>
          </cell>
          <cell r="E13169" t="str">
            <v>IHS</v>
          </cell>
          <cell r="F13169">
            <v>750</v>
          </cell>
          <cell r="G13169">
            <v>913612</v>
          </cell>
          <cell r="H13169">
            <v>11.49</v>
          </cell>
          <cell r="I13169" t="str">
            <v>L</v>
          </cell>
          <cell r="J13169"/>
        </row>
        <row r="13170">
          <cell r="A13170">
            <v>948738</v>
          </cell>
          <cell r="B13170" t="str">
            <v>JAYSON CHARD NAPA'14/16 750ml</v>
          </cell>
          <cell r="C13170" t="str">
            <v>K</v>
          </cell>
          <cell r="D13170" t="str">
            <v>KK</v>
          </cell>
          <cell r="E13170" t="str">
            <v>KKB</v>
          </cell>
          <cell r="F13170">
            <v>750</v>
          </cell>
          <cell r="G13170">
            <v>948738</v>
          </cell>
          <cell r="H13170">
            <v>28.29</v>
          </cell>
          <cell r="I13170" t="str">
            <v>X</v>
          </cell>
          <cell r="J13170"/>
        </row>
        <row r="13171">
          <cell r="A13171">
            <v>917143</v>
          </cell>
          <cell r="B13171" t="str">
            <v>JC CONDE EL ARTE VIVIR DUERO'07/8 750ml</v>
          </cell>
          <cell r="C13171" t="str">
            <v>P</v>
          </cell>
          <cell r="D13171" t="str">
            <v>PR</v>
          </cell>
          <cell r="E13171" t="str">
            <v>PRP</v>
          </cell>
          <cell r="F13171">
            <v>750</v>
          </cell>
          <cell r="G13171">
            <v>917143</v>
          </cell>
          <cell r="H13171">
            <v>17.52</v>
          </cell>
          <cell r="I13171" t="str">
            <v>X</v>
          </cell>
          <cell r="J13171"/>
        </row>
        <row r="13172">
          <cell r="A13172">
            <v>916678</v>
          </cell>
          <cell r="B13172" t="str">
            <v>JC CONDE VIVIR VIVIR DUERO'08/9 750ml</v>
          </cell>
          <cell r="C13172" t="str">
            <v>P</v>
          </cell>
          <cell r="D13172" t="str">
            <v>PR</v>
          </cell>
          <cell r="E13172" t="str">
            <v>PRP</v>
          </cell>
          <cell r="F13172">
            <v>750</v>
          </cell>
          <cell r="G13172">
            <v>916678</v>
          </cell>
          <cell r="H13172">
            <v>12.47</v>
          </cell>
          <cell r="I13172" t="str">
            <v>X</v>
          </cell>
          <cell r="J13172"/>
        </row>
        <row r="13173">
          <cell r="A13173">
            <v>909160</v>
          </cell>
          <cell r="B13173" t="str">
            <v>JC VSOP COGNAC 750ml</v>
          </cell>
          <cell r="C13173" t="str">
            <v>Y</v>
          </cell>
          <cell r="D13173" t="str">
            <v>YS</v>
          </cell>
          <cell r="E13173" t="str">
            <v>YSE</v>
          </cell>
          <cell r="F13173">
            <v>750</v>
          </cell>
          <cell r="G13173">
            <v>909160</v>
          </cell>
          <cell r="H13173">
            <v>31.93</v>
          </cell>
          <cell r="I13173" t="str">
            <v>S</v>
          </cell>
          <cell r="J13173"/>
        </row>
        <row r="13174">
          <cell r="A13174">
            <v>947180</v>
          </cell>
          <cell r="B13174" t="str">
            <v>JCB BOURGOGNE PINOT NOIR 750ml</v>
          </cell>
          <cell r="C13174" t="str">
            <v>Y</v>
          </cell>
          <cell r="D13174" t="str">
            <v>YS</v>
          </cell>
          <cell r="E13174" t="str">
            <v>YSE</v>
          </cell>
          <cell r="F13174">
            <v>750</v>
          </cell>
          <cell r="G13174">
            <v>947180</v>
          </cell>
          <cell r="H13174">
            <v>19.059999999999999</v>
          </cell>
          <cell r="I13174" t="str">
            <v>S</v>
          </cell>
          <cell r="J13174"/>
        </row>
        <row r="13175">
          <cell r="A13175">
            <v>948492</v>
          </cell>
          <cell r="B13175" t="str">
            <v>JCB BRUT BURGUNDY N21 750ml</v>
          </cell>
          <cell r="C13175" t="str">
            <v>Y</v>
          </cell>
          <cell r="D13175" t="str">
            <v>YS</v>
          </cell>
          <cell r="E13175" t="str">
            <v>YSE</v>
          </cell>
          <cell r="F13175">
            <v>750</v>
          </cell>
          <cell r="G13175">
            <v>948492</v>
          </cell>
          <cell r="H13175">
            <v>19.37</v>
          </cell>
          <cell r="I13175" t="str">
            <v>S</v>
          </cell>
          <cell r="J13175"/>
        </row>
        <row r="13176">
          <cell r="A13176">
            <v>951105</v>
          </cell>
          <cell r="B13176" t="str">
            <v>JCB NO. 21 BRUT CREMANT DE BOURGOG 750ml</v>
          </cell>
          <cell r="C13176" t="str">
            <v>Y</v>
          </cell>
          <cell r="D13176" t="str">
            <v>YS</v>
          </cell>
          <cell r="E13176" t="str">
            <v>YSE</v>
          </cell>
          <cell r="F13176">
            <v>750</v>
          </cell>
          <cell r="G13176">
            <v>951105</v>
          </cell>
          <cell r="H13176">
            <v>19.37</v>
          </cell>
          <cell r="I13176" t="str">
            <v>S</v>
          </cell>
          <cell r="J13176"/>
        </row>
        <row r="13177">
          <cell r="A13177">
            <v>728582</v>
          </cell>
          <cell r="B13177" t="str">
            <v>JCB ROSE N69 750ml</v>
          </cell>
          <cell r="C13177" t="str">
            <v>Y</v>
          </cell>
          <cell r="D13177" t="str">
            <v>YS</v>
          </cell>
          <cell r="E13177" t="str">
            <v>YSE</v>
          </cell>
          <cell r="F13177">
            <v>750</v>
          </cell>
          <cell r="G13177">
            <v>728582</v>
          </cell>
          <cell r="H13177">
            <v>23.13</v>
          </cell>
          <cell r="I13177" t="str">
            <v>S</v>
          </cell>
          <cell r="J13177"/>
        </row>
        <row r="13178">
          <cell r="A13178">
            <v>101304</v>
          </cell>
          <cell r="B13178" t="str">
            <v>JD COMBO/ HONEY/ APPLE/ FIRE 200ml</v>
          </cell>
          <cell r="C13178" t="str">
            <v>Y</v>
          </cell>
          <cell r="D13178" t="str">
            <v>YG</v>
          </cell>
          <cell r="E13178" t="str">
            <v>YGA</v>
          </cell>
          <cell r="F13178">
            <v>200</v>
          </cell>
          <cell r="G13178">
            <v>101304</v>
          </cell>
          <cell r="H13178">
            <v>19.989999999999998</v>
          </cell>
          <cell r="I13178" t="str">
            <v>D</v>
          </cell>
          <cell r="J13178"/>
        </row>
        <row r="13179">
          <cell r="A13179">
            <v>26567</v>
          </cell>
          <cell r="B13179" t="str">
            <v>JD SINGLE BARREL ERIC CHURCH 750ml</v>
          </cell>
          <cell r="C13179" t="str">
            <v>A</v>
          </cell>
          <cell r="D13179" t="str">
            <v>AW</v>
          </cell>
          <cell r="E13179" t="str">
            <v>AWK</v>
          </cell>
          <cell r="F13179">
            <v>750</v>
          </cell>
          <cell r="G13179">
            <v>26567</v>
          </cell>
          <cell r="H13179">
            <v>55.13</v>
          </cell>
          <cell r="I13179" t="str">
            <v>U</v>
          </cell>
          <cell r="J13179"/>
        </row>
        <row r="13180">
          <cell r="A13180">
            <v>26334</v>
          </cell>
          <cell r="B13180" t="str">
            <v>JD SINGLE BARREL PROOF COY HILL 750ml</v>
          </cell>
          <cell r="C13180" t="str">
            <v>L</v>
          </cell>
          <cell r="D13180" t="str">
            <v>LA</v>
          </cell>
          <cell r="E13180" t="str">
            <v>LAS</v>
          </cell>
          <cell r="F13180">
            <v>750</v>
          </cell>
          <cell r="G13180">
            <v>26334</v>
          </cell>
          <cell r="H13180">
            <v>65.13</v>
          </cell>
          <cell r="I13180" t="str">
            <v>A</v>
          </cell>
          <cell r="J13180"/>
        </row>
        <row r="13181">
          <cell r="A13181">
            <v>693</v>
          </cell>
          <cell r="B13181" t="str">
            <v>JD TENNESSE HONEY W/ FLASK 750ml</v>
          </cell>
          <cell r="C13181" t="str">
            <v>Y</v>
          </cell>
          <cell r="D13181" t="str">
            <v>YG</v>
          </cell>
          <cell r="E13181" t="str">
            <v>YGA</v>
          </cell>
          <cell r="F13181">
            <v>750</v>
          </cell>
          <cell r="G13181">
            <v>693</v>
          </cell>
          <cell r="H13181">
            <v>19.989999999999998</v>
          </cell>
          <cell r="I13181" t="str">
            <v>D</v>
          </cell>
          <cell r="J13181"/>
        </row>
        <row r="13182">
          <cell r="A13182">
            <v>100414</v>
          </cell>
          <cell r="B13182" t="str">
            <v>JD TENNESSE HONEY W/ STIR STICK 750ml</v>
          </cell>
          <cell r="C13182" t="str">
            <v>Y</v>
          </cell>
          <cell r="D13182" t="str">
            <v>YG</v>
          </cell>
          <cell r="E13182" t="str">
            <v>YGA</v>
          </cell>
          <cell r="F13182">
            <v>750</v>
          </cell>
          <cell r="G13182">
            <v>100414</v>
          </cell>
          <cell r="H13182">
            <v>12.96</v>
          </cell>
          <cell r="I13182" t="str">
            <v>D</v>
          </cell>
          <cell r="J13182"/>
        </row>
        <row r="13183">
          <cell r="A13183">
            <v>100486</v>
          </cell>
          <cell r="B13183" t="str">
            <v>JD/GJ/JDSB FAMILY OF BRANDS 375ml</v>
          </cell>
          <cell r="C13183" t="str">
            <v>Y</v>
          </cell>
          <cell r="D13183" t="str">
            <v>YG</v>
          </cell>
          <cell r="E13183" t="str">
            <v>YGA</v>
          </cell>
          <cell r="F13183">
            <v>375</v>
          </cell>
          <cell r="G13183">
            <v>100486</v>
          </cell>
          <cell r="H13183">
            <v>27</v>
          </cell>
          <cell r="I13183" t="str">
            <v>D</v>
          </cell>
          <cell r="J13183"/>
        </row>
        <row r="13184">
          <cell r="A13184">
            <v>26239</v>
          </cell>
          <cell r="B13184" t="str">
            <v>JDSB RYE BARREL PROOF SPEC RELEASE 750ml</v>
          </cell>
          <cell r="C13184" t="str">
            <v>A</v>
          </cell>
          <cell r="D13184" t="str">
            <v>AW</v>
          </cell>
          <cell r="E13184" t="str">
            <v>AWU</v>
          </cell>
          <cell r="F13184">
            <v>750</v>
          </cell>
          <cell r="G13184">
            <v>26239</v>
          </cell>
          <cell r="H13184">
            <v>64.989999999999995</v>
          </cell>
          <cell r="I13184" t="str">
            <v>R</v>
          </cell>
          <cell r="J13184"/>
        </row>
        <row r="13185">
          <cell r="A13185">
            <v>954965</v>
          </cell>
          <cell r="B13185" t="str">
            <v>JE DETESTE MERLOT 750ml</v>
          </cell>
          <cell r="C13185" t="str">
            <v>Y</v>
          </cell>
          <cell r="D13185" t="str">
            <v>YS</v>
          </cell>
          <cell r="E13185" t="str">
            <v>YSE</v>
          </cell>
          <cell r="F13185">
            <v>750</v>
          </cell>
          <cell r="G13185">
            <v>954965</v>
          </cell>
          <cell r="H13185">
            <v>15.99</v>
          </cell>
          <cell r="I13185" t="str">
            <v>S</v>
          </cell>
          <cell r="J13185"/>
        </row>
        <row r="13186">
          <cell r="A13186">
            <v>924444</v>
          </cell>
          <cell r="B13186" t="str">
            <v>JEAN PIERRE TESTUZ CHASSELAS 750ml</v>
          </cell>
          <cell r="C13186" t="str">
            <v>Y</v>
          </cell>
          <cell r="D13186" t="str">
            <v>YS</v>
          </cell>
          <cell r="E13186" t="str">
            <v>YSE</v>
          </cell>
          <cell r="F13186">
            <v>750</v>
          </cell>
          <cell r="G13186">
            <v>924444</v>
          </cell>
          <cell r="H13186">
            <v>45.76</v>
          </cell>
          <cell r="I13186" t="str">
            <v>S</v>
          </cell>
          <cell r="J13186"/>
        </row>
        <row r="13187">
          <cell r="A13187">
            <v>902507</v>
          </cell>
          <cell r="B13187" t="str">
            <v>JEAN SEBASTIEN DAUV CHABLIS 2015 750ml</v>
          </cell>
          <cell r="C13187" t="str">
            <v>Y</v>
          </cell>
          <cell r="D13187" t="str">
            <v>YS</v>
          </cell>
          <cell r="E13187" t="str">
            <v>YSE</v>
          </cell>
          <cell r="F13187">
            <v>750</v>
          </cell>
          <cell r="G13187">
            <v>902507</v>
          </cell>
          <cell r="H13187">
            <v>45.31</v>
          </cell>
          <cell r="I13187" t="str">
            <v>S</v>
          </cell>
          <cell r="J13187"/>
        </row>
        <row r="13188">
          <cell r="A13188">
            <v>923188</v>
          </cell>
          <cell r="B13188" t="str">
            <v>JEAN CHAUVENET NUITS ST GEORGE 20 1500ml</v>
          </cell>
          <cell r="C13188" t="str">
            <v>Y</v>
          </cell>
          <cell r="D13188" t="str">
            <v>YS</v>
          </cell>
          <cell r="E13188" t="str">
            <v>YSE</v>
          </cell>
          <cell r="F13188">
            <v>1500</v>
          </cell>
          <cell r="G13188">
            <v>923188</v>
          </cell>
          <cell r="H13188">
            <v>158.53</v>
          </cell>
          <cell r="I13188" t="str">
            <v>S</v>
          </cell>
          <cell r="J13188"/>
        </row>
        <row r="13189">
          <cell r="A13189">
            <v>950273</v>
          </cell>
          <cell r="B13189" t="str">
            <v>JEAN DUMANGIN BLANC DE BLANC 750ml</v>
          </cell>
          <cell r="C13189" t="str">
            <v>Y</v>
          </cell>
          <cell r="D13189" t="str">
            <v>YS</v>
          </cell>
          <cell r="E13189" t="str">
            <v>YSE</v>
          </cell>
          <cell r="F13189">
            <v>750</v>
          </cell>
          <cell r="G13189">
            <v>950273</v>
          </cell>
          <cell r="H13189">
            <v>60.07</v>
          </cell>
          <cell r="I13189" t="str">
            <v>S</v>
          </cell>
          <cell r="J13189"/>
        </row>
        <row r="13190">
          <cell r="A13190">
            <v>950113</v>
          </cell>
          <cell r="B13190" t="str">
            <v>JEAN DUMANGIN BRUT ROSE 750ml</v>
          </cell>
          <cell r="C13190" t="str">
            <v>Y</v>
          </cell>
          <cell r="D13190" t="str">
            <v>YS</v>
          </cell>
          <cell r="E13190" t="str">
            <v>YSE</v>
          </cell>
          <cell r="F13190">
            <v>750</v>
          </cell>
          <cell r="G13190">
            <v>950113</v>
          </cell>
          <cell r="H13190">
            <v>55.3</v>
          </cell>
          <cell r="I13190" t="str">
            <v>S</v>
          </cell>
          <cell r="J13190"/>
        </row>
        <row r="13191">
          <cell r="A13191">
            <v>948816</v>
          </cell>
          <cell r="B13191" t="str">
            <v>JEAN DUMANGIN CHAMPAGNE 750ml</v>
          </cell>
          <cell r="C13191" t="str">
            <v>Y</v>
          </cell>
          <cell r="D13191" t="str">
            <v>YS</v>
          </cell>
          <cell r="E13191" t="str">
            <v>YSE</v>
          </cell>
          <cell r="F13191">
            <v>750</v>
          </cell>
          <cell r="G13191">
            <v>948816</v>
          </cell>
          <cell r="H13191">
            <v>39.729999999999997</v>
          </cell>
          <cell r="I13191" t="str">
            <v>S</v>
          </cell>
          <cell r="J13191"/>
        </row>
        <row r="13192">
          <cell r="A13192">
            <v>902978</v>
          </cell>
          <cell r="B13192" t="str">
            <v>JEAN FOILLARD BEAUJOLAIS VILLAGES 750ml</v>
          </cell>
          <cell r="C13192" t="str">
            <v>Y</v>
          </cell>
          <cell r="D13192" t="str">
            <v>YS</v>
          </cell>
          <cell r="E13192" t="str">
            <v>YSE</v>
          </cell>
          <cell r="F13192">
            <v>750</v>
          </cell>
          <cell r="G13192">
            <v>902978</v>
          </cell>
          <cell r="H13192">
            <v>34.5</v>
          </cell>
          <cell r="I13192" t="str">
            <v>S</v>
          </cell>
          <cell r="J13192"/>
        </row>
        <row r="13193">
          <cell r="A13193">
            <v>953592</v>
          </cell>
          <cell r="B13193" t="str">
            <v>JEAN GRIVOT CLOS DE VOUGEOT 15 750ml</v>
          </cell>
          <cell r="C13193" t="str">
            <v>Y</v>
          </cell>
          <cell r="D13193" t="str">
            <v>YS</v>
          </cell>
          <cell r="E13193" t="str">
            <v>YSE</v>
          </cell>
          <cell r="F13193">
            <v>750</v>
          </cell>
          <cell r="G13193">
            <v>953592</v>
          </cell>
          <cell r="H13193">
            <v>342.4</v>
          </cell>
          <cell r="I13193" t="str">
            <v>S</v>
          </cell>
          <cell r="J13193"/>
        </row>
        <row r="13194">
          <cell r="A13194">
            <v>952285</v>
          </cell>
          <cell r="B13194" t="str">
            <v>JEAN GRIVOT NSG AUX BOUDOTS '12 750ml</v>
          </cell>
          <cell r="C13194" t="str">
            <v>Y</v>
          </cell>
          <cell r="D13194" t="str">
            <v>YS</v>
          </cell>
          <cell r="E13194" t="str">
            <v>YSE</v>
          </cell>
          <cell r="F13194">
            <v>750</v>
          </cell>
          <cell r="G13194">
            <v>952285</v>
          </cell>
          <cell r="H13194">
            <v>157.93</v>
          </cell>
          <cell r="I13194" t="str">
            <v>S</v>
          </cell>
          <cell r="J13194"/>
        </row>
        <row r="13195">
          <cell r="A13195">
            <v>953593</v>
          </cell>
          <cell r="B13195" t="str">
            <v>JEAN GRIVOT NUITS ST. GEORGES 15 750ml</v>
          </cell>
          <cell r="C13195" t="str">
            <v>Y</v>
          </cell>
          <cell r="D13195" t="str">
            <v>YS</v>
          </cell>
          <cell r="E13195" t="str">
            <v>YSE</v>
          </cell>
          <cell r="F13195">
            <v>750</v>
          </cell>
          <cell r="G13195">
            <v>953593</v>
          </cell>
          <cell r="H13195">
            <v>97.46</v>
          </cell>
          <cell r="I13195" t="str">
            <v>S</v>
          </cell>
          <cell r="J13195"/>
        </row>
        <row r="13196">
          <cell r="A13196">
            <v>953646</v>
          </cell>
          <cell r="B13196" t="str">
            <v>JEAN GRIVOT NUITS-GEORGES BOUDOTS 750ml</v>
          </cell>
          <cell r="C13196" t="str">
            <v>Y</v>
          </cell>
          <cell r="D13196" t="str">
            <v>YS</v>
          </cell>
          <cell r="E13196" t="str">
            <v>YSE</v>
          </cell>
          <cell r="F13196">
            <v>750</v>
          </cell>
          <cell r="G13196">
            <v>953646</v>
          </cell>
          <cell r="H13196">
            <v>241.28</v>
          </cell>
          <cell r="I13196" t="str">
            <v>S</v>
          </cell>
          <cell r="J13196"/>
        </row>
        <row r="13197">
          <cell r="A13197">
            <v>909843</v>
          </cell>
          <cell r="B13197" t="str">
            <v>JEAN LALLEMENT BRUT ROSE 750ml</v>
          </cell>
          <cell r="C13197" t="str">
            <v>Y</v>
          </cell>
          <cell r="D13197" t="str">
            <v>YS</v>
          </cell>
          <cell r="E13197" t="str">
            <v>YSE</v>
          </cell>
          <cell r="F13197">
            <v>750</v>
          </cell>
          <cell r="G13197">
            <v>909843</v>
          </cell>
          <cell r="H13197">
            <v>70.17</v>
          </cell>
          <cell r="I13197" t="str">
            <v>S</v>
          </cell>
          <cell r="J13197"/>
        </row>
        <row r="13198">
          <cell r="A13198">
            <v>914355</v>
          </cell>
          <cell r="B13198" t="str">
            <v>JEAN LALLEMONT BRUT CHAMP NV 750ml</v>
          </cell>
          <cell r="C13198" t="str">
            <v>I</v>
          </cell>
          <cell r="D13198" t="str">
            <v>IH</v>
          </cell>
          <cell r="E13198" t="str">
            <v>IHP</v>
          </cell>
          <cell r="F13198">
            <v>750</v>
          </cell>
          <cell r="G13198">
            <v>914355</v>
          </cell>
          <cell r="H13198">
            <v>61.19</v>
          </cell>
          <cell r="I13198" t="str">
            <v>X</v>
          </cell>
          <cell r="J13198"/>
        </row>
        <row r="13199">
          <cell r="A13199">
            <v>915284</v>
          </cell>
          <cell r="B13199" t="str">
            <v>JEAN LALLEMONT CUVEE RESERVE 750ml</v>
          </cell>
          <cell r="C13199" t="str">
            <v>I</v>
          </cell>
          <cell r="D13199" t="str">
            <v>IH</v>
          </cell>
          <cell r="E13199" t="str">
            <v>IHP</v>
          </cell>
          <cell r="F13199">
            <v>750</v>
          </cell>
          <cell r="G13199">
            <v>915284</v>
          </cell>
          <cell r="H13199">
            <v>69.08</v>
          </cell>
          <cell r="I13199" t="str">
            <v>X</v>
          </cell>
          <cell r="J13199"/>
        </row>
        <row r="13200">
          <cell r="A13200">
            <v>917980</v>
          </cell>
          <cell r="B13200" t="str">
            <v>JEAN LAURENT BRUT BL DE NOIR NV 750ml</v>
          </cell>
          <cell r="C13200" t="str">
            <v>I</v>
          </cell>
          <cell r="D13200" t="str">
            <v>IH</v>
          </cell>
          <cell r="E13200" t="str">
            <v>IHS</v>
          </cell>
          <cell r="F13200">
            <v>750</v>
          </cell>
          <cell r="G13200">
            <v>917980</v>
          </cell>
          <cell r="H13200">
            <v>59.99</v>
          </cell>
          <cell r="I13200" t="str">
            <v>L</v>
          </cell>
          <cell r="J13200"/>
        </row>
        <row r="13201">
          <cell r="A13201">
            <v>955476</v>
          </cell>
          <cell r="B13201" t="str">
            <v>JEAN LEON 3055 CHARDONNAY 750ml</v>
          </cell>
          <cell r="C13201" t="str">
            <v>Y</v>
          </cell>
          <cell r="D13201" t="str">
            <v>YS</v>
          </cell>
          <cell r="E13201" t="str">
            <v>YSE</v>
          </cell>
          <cell r="F13201">
            <v>750</v>
          </cell>
          <cell r="G13201">
            <v>955476</v>
          </cell>
          <cell r="H13201">
            <v>18.989999999999998</v>
          </cell>
          <cell r="I13201" t="str">
            <v>S</v>
          </cell>
          <cell r="J13201"/>
        </row>
        <row r="13202">
          <cell r="A13202">
            <v>909766</v>
          </cell>
          <cell r="B13202" t="str">
            <v>JEAN LUC COLOMBO LES ROUETS HERMITA750ml</v>
          </cell>
          <cell r="C13202" t="str">
            <v>Y</v>
          </cell>
          <cell r="D13202" t="str">
            <v>YS</v>
          </cell>
          <cell r="E13202" t="str">
            <v>YSE</v>
          </cell>
          <cell r="F13202">
            <v>750</v>
          </cell>
          <cell r="G13202">
            <v>909766</v>
          </cell>
          <cell r="H13202">
            <v>80.64</v>
          </cell>
          <cell r="I13202" t="str">
            <v>S</v>
          </cell>
          <cell r="J13202"/>
        </row>
        <row r="13203">
          <cell r="A13203">
            <v>917883</v>
          </cell>
          <cell r="B13203" t="str">
            <v>JEAN LUC COLOMBO REDONNE BL'15/16 750ml</v>
          </cell>
          <cell r="C13203" t="str">
            <v>K</v>
          </cell>
          <cell r="D13203" t="str">
            <v>KR</v>
          </cell>
          <cell r="E13203" t="str">
            <v>KRD</v>
          </cell>
          <cell r="F13203">
            <v>750</v>
          </cell>
          <cell r="G13203">
            <v>917883</v>
          </cell>
          <cell r="H13203">
            <v>23.99</v>
          </cell>
          <cell r="I13203" t="str">
            <v>L</v>
          </cell>
          <cell r="J13203"/>
        </row>
        <row r="13204">
          <cell r="A13204">
            <v>919924</v>
          </cell>
          <cell r="B13204" t="str">
            <v>JEAN LUC COLOMBO T BRULEE'15 750ml</v>
          </cell>
          <cell r="C13204" t="str">
            <v>P</v>
          </cell>
          <cell r="D13204" t="str">
            <v>PR</v>
          </cell>
          <cell r="E13204" t="str">
            <v>PRD</v>
          </cell>
          <cell r="F13204">
            <v>750</v>
          </cell>
          <cell r="G13204">
            <v>919924</v>
          </cell>
          <cell r="H13204">
            <v>68.989999999999995</v>
          </cell>
          <cell r="I13204" t="str">
            <v>L</v>
          </cell>
          <cell r="J13204"/>
        </row>
        <row r="13205">
          <cell r="A13205">
            <v>909765</v>
          </cell>
          <cell r="B13205" t="str">
            <v>JEAN LUC COLOUMBO STJOE LES LAUVES 750ml</v>
          </cell>
          <cell r="C13205" t="str">
            <v>Y</v>
          </cell>
          <cell r="D13205" t="str">
            <v>YS</v>
          </cell>
          <cell r="E13205" t="str">
            <v>YSE</v>
          </cell>
          <cell r="F13205">
            <v>750</v>
          </cell>
          <cell r="G13205">
            <v>909765</v>
          </cell>
          <cell r="H13205">
            <v>27.9</v>
          </cell>
          <cell r="I13205" t="str">
            <v>S</v>
          </cell>
          <cell r="J13205"/>
        </row>
        <row r="13206">
          <cell r="A13206">
            <v>909768</v>
          </cell>
          <cell r="B13206" t="str">
            <v>JEAN LUC COLUMBO LEC RUCHET '00 750ml</v>
          </cell>
          <cell r="C13206" t="str">
            <v>Y</v>
          </cell>
          <cell r="D13206" t="str">
            <v>YS</v>
          </cell>
          <cell r="E13206" t="str">
            <v>YSE</v>
          </cell>
          <cell r="F13206">
            <v>750</v>
          </cell>
          <cell r="G13206">
            <v>909768</v>
          </cell>
          <cell r="H13206">
            <v>84.21</v>
          </cell>
          <cell r="I13206" t="str">
            <v>U</v>
          </cell>
          <cell r="J13206"/>
        </row>
        <row r="13207">
          <cell r="A13207">
            <v>909767</v>
          </cell>
          <cell r="B13207" t="str">
            <v>JEAN LUC COLUMBO COTE ROTIE LA DAV 750ml</v>
          </cell>
          <cell r="C13207" t="str">
            <v>Y</v>
          </cell>
          <cell r="D13207" t="str">
            <v>YS</v>
          </cell>
          <cell r="E13207" t="str">
            <v>YSE</v>
          </cell>
          <cell r="F13207">
            <v>750</v>
          </cell>
          <cell r="G13207">
            <v>909767</v>
          </cell>
          <cell r="H13207">
            <v>83.74</v>
          </cell>
          <cell r="I13207" t="str">
            <v>S</v>
          </cell>
          <cell r="J13207"/>
        </row>
        <row r="13208">
          <cell r="A13208">
            <v>909764</v>
          </cell>
          <cell r="B13208" t="str">
            <v>JEAN LUC COLUMBO FEES BRUNE HERMIT 750ml</v>
          </cell>
          <cell r="C13208" t="str">
            <v>Y</v>
          </cell>
          <cell r="D13208" t="str">
            <v>YS</v>
          </cell>
          <cell r="E13208" t="str">
            <v>YSE</v>
          </cell>
          <cell r="F13208">
            <v>750</v>
          </cell>
          <cell r="G13208">
            <v>909764</v>
          </cell>
          <cell r="H13208">
            <v>27.9</v>
          </cell>
          <cell r="I13208" t="str">
            <v>S</v>
          </cell>
          <cell r="J13208"/>
        </row>
        <row r="13209">
          <cell r="A13209">
            <v>909769</v>
          </cell>
          <cell r="B13209" t="str">
            <v>JEAN LUC COLUMBO LE RUCHETS 750ml</v>
          </cell>
          <cell r="C13209" t="str">
            <v>P</v>
          </cell>
          <cell r="D13209" t="str">
            <v>PR</v>
          </cell>
          <cell r="E13209" t="str">
            <v>PRD</v>
          </cell>
          <cell r="F13209">
            <v>750</v>
          </cell>
          <cell r="G13209">
            <v>909769</v>
          </cell>
          <cell r="H13209">
            <v>103.83</v>
          </cell>
          <cell r="I13209" t="str">
            <v>S</v>
          </cell>
          <cell r="J13209"/>
        </row>
        <row r="13210">
          <cell r="A13210">
            <v>909771</v>
          </cell>
          <cell r="B13210" t="str">
            <v>JEAN LUC COLUMBO LES RUCHET 03 750ml</v>
          </cell>
          <cell r="C13210" t="str">
            <v>Y</v>
          </cell>
          <cell r="D13210" t="str">
            <v>YS</v>
          </cell>
          <cell r="E13210" t="str">
            <v>YSE</v>
          </cell>
          <cell r="F13210">
            <v>750</v>
          </cell>
          <cell r="G13210">
            <v>909771</v>
          </cell>
          <cell r="H13210">
            <v>76.38</v>
          </cell>
          <cell r="I13210" t="str">
            <v>S</v>
          </cell>
          <cell r="J13210"/>
        </row>
        <row r="13211">
          <cell r="A13211">
            <v>909770</v>
          </cell>
          <cell r="B13211" t="str">
            <v>JEAN LUC COLUMBO LES RUCHETS 02 750ml</v>
          </cell>
          <cell r="C13211" t="str">
            <v>Y</v>
          </cell>
          <cell r="D13211" t="str">
            <v>YS</v>
          </cell>
          <cell r="E13211" t="str">
            <v>YSE</v>
          </cell>
          <cell r="F13211">
            <v>750</v>
          </cell>
          <cell r="G13211">
            <v>909770</v>
          </cell>
          <cell r="H13211">
            <v>60.71</v>
          </cell>
          <cell r="I13211" t="str">
            <v>S</v>
          </cell>
          <cell r="J13211"/>
        </row>
        <row r="13212">
          <cell r="A13212">
            <v>909772</v>
          </cell>
          <cell r="B13212" t="str">
            <v>JEAN LUC COLUMBO LESRUCHET 05 750ml</v>
          </cell>
          <cell r="C13212" t="str">
            <v>Y</v>
          </cell>
          <cell r="D13212" t="str">
            <v>YS</v>
          </cell>
          <cell r="E13212" t="str">
            <v>YSE</v>
          </cell>
          <cell r="F13212">
            <v>750</v>
          </cell>
          <cell r="G13212">
            <v>909772</v>
          </cell>
          <cell r="H13212">
            <v>92.67</v>
          </cell>
          <cell r="I13212" t="str">
            <v>U</v>
          </cell>
          <cell r="J13212"/>
        </row>
        <row r="13213">
          <cell r="A13213">
            <v>909773</v>
          </cell>
          <cell r="B13213" t="str">
            <v>JEAN LUC COLUMBO LESRUCHET 06 750ml</v>
          </cell>
          <cell r="C13213" t="str">
            <v>Y</v>
          </cell>
          <cell r="D13213" t="str">
            <v>YS</v>
          </cell>
          <cell r="E13213" t="str">
            <v>YSE</v>
          </cell>
          <cell r="F13213">
            <v>750</v>
          </cell>
          <cell r="G13213">
            <v>909773</v>
          </cell>
          <cell r="H13213">
            <v>100.07</v>
          </cell>
          <cell r="I13213" t="str">
            <v>U</v>
          </cell>
          <cell r="J13213"/>
        </row>
        <row r="13214">
          <cell r="A13214">
            <v>909775</v>
          </cell>
          <cell r="B13214" t="str">
            <v>JEAN LUC COLUMBO LESRUCHET 08 750ml</v>
          </cell>
          <cell r="C13214" t="str">
            <v>Y</v>
          </cell>
          <cell r="D13214" t="str">
            <v>YS</v>
          </cell>
          <cell r="E13214" t="str">
            <v>YSE</v>
          </cell>
          <cell r="F13214">
            <v>750</v>
          </cell>
          <cell r="G13214">
            <v>909775</v>
          </cell>
          <cell r="H13214">
            <v>100.82</v>
          </cell>
          <cell r="I13214" t="str">
            <v>U</v>
          </cell>
          <cell r="J13214"/>
        </row>
        <row r="13215">
          <cell r="A13215">
            <v>34980</v>
          </cell>
          <cell r="B13215" t="str">
            <v>JEAN MARC XO VODKA 750ml</v>
          </cell>
          <cell r="C13215" t="str">
            <v>A</v>
          </cell>
          <cell r="D13215" t="str">
            <v>AD</v>
          </cell>
          <cell r="E13215" t="str">
            <v>ADF</v>
          </cell>
          <cell r="F13215">
            <v>750</v>
          </cell>
          <cell r="G13215">
            <v>34980</v>
          </cell>
          <cell r="H13215">
            <v>32.39</v>
          </cell>
          <cell r="I13215" t="str">
            <v>X</v>
          </cell>
          <cell r="J13215"/>
        </row>
        <row r="13216">
          <cell r="A13216">
            <v>948858</v>
          </cell>
          <cell r="B13216" t="str">
            <v>JEAN MEDEVILLE BORDEAUX ROUGE 11 750ml</v>
          </cell>
          <cell r="C13216" t="str">
            <v>Y</v>
          </cell>
          <cell r="D13216" t="str">
            <v>YS</v>
          </cell>
          <cell r="E13216" t="str">
            <v>YSE</v>
          </cell>
          <cell r="F13216">
            <v>750</v>
          </cell>
          <cell r="G13216">
            <v>948858</v>
          </cell>
          <cell r="H13216">
            <v>14.41</v>
          </cell>
          <cell r="I13216" t="str">
            <v>S</v>
          </cell>
          <cell r="J13216"/>
        </row>
        <row r="13217">
          <cell r="A13217">
            <v>948841</v>
          </cell>
          <cell r="B13217" t="str">
            <v>JEAN MEDEVILLE GRAVES BLANC 12 750ml</v>
          </cell>
          <cell r="C13217" t="str">
            <v>Y</v>
          </cell>
          <cell r="D13217" t="str">
            <v>YS</v>
          </cell>
          <cell r="E13217" t="str">
            <v>YSE</v>
          </cell>
          <cell r="F13217">
            <v>750</v>
          </cell>
          <cell r="G13217">
            <v>948841</v>
          </cell>
          <cell r="H13217">
            <v>19.28</v>
          </cell>
          <cell r="I13217" t="str">
            <v>S</v>
          </cell>
          <cell r="J13217"/>
        </row>
        <row r="13218">
          <cell r="A13218">
            <v>924428</v>
          </cell>
          <cell r="B13218" t="str">
            <v>JEAN MEDEVILLE GRAVES BLANC 2018 750ml</v>
          </cell>
          <cell r="C13218" t="str">
            <v>Y</v>
          </cell>
          <cell r="D13218" t="str">
            <v>YS</v>
          </cell>
          <cell r="E13218" t="str">
            <v>YSE</v>
          </cell>
          <cell r="F13218">
            <v>750</v>
          </cell>
          <cell r="G13218">
            <v>924428</v>
          </cell>
          <cell r="H13218">
            <v>21.47</v>
          </cell>
          <cell r="I13218" t="str">
            <v>S</v>
          </cell>
          <cell r="J13218"/>
        </row>
        <row r="13219">
          <cell r="A13219">
            <v>914719</v>
          </cell>
          <cell r="B13219" t="str">
            <v>JEAN MILAN CARTE BLANCHE BRUT 750ml</v>
          </cell>
          <cell r="C13219" t="str">
            <v>I</v>
          </cell>
          <cell r="D13219" t="str">
            <v>IH</v>
          </cell>
          <cell r="E13219" t="str">
            <v>IHP</v>
          </cell>
          <cell r="F13219">
            <v>750</v>
          </cell>
          <cell r="G13219">
            <v>914719</v>
          </cell>
          <cell r="H13219">
            <v>50.87</v>
          </cell>
          <cell r="I13219" t="str">
            <v>X</v>
          </cell>
          <cell r="J13219"/>
        </row>
        <row r="13220">
          <cell r="A13220">
            <v>953201</v>
          </cell>
          <cell r="B13220" t="str">
            <v>JEAN PAUL DUBOST BROUILLY 750ml</v>
          </cell>
          <cell r="C13220" t="str">
            <v>Y</v>
          </cell>
          <cell r="D13220" t="str">
            <v>YS</v>
          </cell>
          <cell r="E13220" t="str">
            <v>YSE</v>
          </cell>
          <cell r="F13220">
            <v>750</v>
          </cell>
          <cell r="G13220">
            <v>953201</v>
          </cell>
          <cell r="H13220">
            <v>22.26</v>
          </cell>
          <cell r="I13220" t="str">
            <v>S</v>
          </cell>
          <cell r="J13220"/>
        </row>
        <row r="13221">
          <cell r="A13221">
            <v>924439</v>
          </cell>
          <cell r="B13221" t="str">
            <v>JEAN PAUL RÃ‰GNIÃ‰ GRAIN GRANIT 2020 750ml</v>
          </cell>
          <cell r="C13221" t="str">
            <v>Y</v>
          </cell>
          <cell r="D13221" t="str">
            <v>YS</v>
          </cell>
          <cell r="E13221" t="str">
            <v>YSE</v>
          </cell>
          <cell r="F13221">
            <v>750</v>
          </cell>
          <cell r="G13221">
            <v>924439</v>
          </cell>
          <cell r="H13221">
            <v>47.5</v>
          </cell>
          <cell r="I13221" t="str">
            <v>S</v>
          </cell>
          <cell r="J13221"/>
        </row>
        <row r="13222">
          <cell r="A13222">
            <v>921085</v>
          </cell>
          <cell r="B13222" t="str">
            <v>JEAN REVERDY SANCERRE BLNC'21 750ml</v>
          </cell>
          <cell r="C13222" t="str">
            <v>K</v>
          </cell>
          <cell r="D13222" t="str">
            <v>KR</v>
          </cell>
          <cell r="E13222" t="str">
            <v>KRB</v>
          </cell>
          <cell r="F13222">
            <v>750</v>
          </cell>
          <cell r="G13222">
            <v>921085</v>
          </cell>
          <cell r="H13222">
            <v>30.88</v>
          </cell>
          <cell r="I13222" t="str">
            <v>L</v>
          </cell>
          <cell r="J13222"/>
        </row>
        <row r="13223">
          <cell r="A13223">
            <v>906318</v>
          </cell>
          <cell r="B13223" t="str">
            <v>JEAN REVERDY SANCERRE ROSE'21 750ml</v>
          </cell>
          <cell r="C13223" t="str">
            <v>M</v>
          </cell>
          <cell r="D13223" t="str">
            <v>MP</v>
          </cell>
          <cell r="E13223" t="str">
            <v>MPX</v>
          </cell>
          <cell r="F13223">
            <v>750</v>
          </cell>
          <cell r="G13223">
            <v>906318</v>
          </cell>
          <cell r="H13223">
            <v>29.62</v>
          </cell>
          <cell r="I13223" t="str">
            <v>L</v>
          </cell>
          <cell r="J13223"/>
        </row>
        <row r="13224">
          <cell r="A13224">
            <v>954435</v>
          </cell>
          <cell r="B13224" t="str">
            <v>JEAN VESSELLE NV BRUT RES 750ml</v>
          </cell>
          <cell r="C13224" t="str">
            <v>Y</v>
          </cell>
          <cell r="D13224" t="str">
            <v>YS</v>
          </cell>
          <cell r="E13224" t="str">
            <v>YSE</v>
          </cell>
          <cell r="F13224">
            <v>750</v>
          </cell>
          <cell r="G13224">
            <v>954435</v>
          </cell>
          <cell r="H13224">
            <v>52.34</v>
          </cell>
          <cell r="I13224" t="str">
            <v>S</v>
          </cell>
          <cell r="J13224"/>
        </row>
        <row r="13225">
          <cell r="A13225">
            <v>924394</v>
          </cell>
          <cell r="B13225" t="str">
            <v>JEANLOUIS CH PULIGNY MONTRA 2020 750ml</v>
          </cell>
          <cell r="C13225" t="str">
            <v>Y</v>
          </cell>
          <cell r="D13225" t="str">
            <v>YS</v>
          </cell>
          <cell r="E13225" t="str">
            <v>YSE</v>
          </cell>
          <cell r="F13225">
            <v>750</v>
          </cell>
          <cell r="G13225">
            <v>924394</v>
          </cell>
          <cell r="H13225">
            <v>122.77</v>
          </cell>
          <cell r="I13225" t="str">
            <v>S</v>
          </cell>
          <cell r="J13225"/>
        </row>
        <row r="13226">
          <cell r="A13226">
            <v>921571</v>
          </cell>
          <cell r="B13226" t="str">
            <v>JEANLOUIS CHAVY PULIGNY MONT 2018 750ml</v>
          </cell>
          <cell r="C13226" t="str">
            <v>Y</v>
          </cell>
          <cell r="D13226" t="str">
            <v>YS</v>
          </cell>
          <cell r="E13226" t="str">
            <v>YSE</v>
          </cell>
          <cell r="F13226">
            <v>750</v>
          </cell>
          <cell r="G13226">
            <v>921571</v>
          </cell>
          <cell r="H13226">
            <v>104.35</v>
          </cell>
          <cell r="I13226" t="str">
            <v>S</v>
          </cell>
          <cell r="J13226"/>
        </row>
        <row r="13227">
          <cell r="A13227">
            <v>921986</v>
          </cell>
          <cell r="B13227" t="str">
            <v>JEANLUC COLOMBO CAPE BL ROSA 2020 750ml</v>
          </cell>
          <cell r="C13227" t="str">
            <v>Y</v>
          </cell>
          <cell r="D13227" t="str">
            <v>YS</v>
          </cell>
          <cell r="E13227" t="str">
            <v>YSE</v>
          </cell>
          <cell r="F13227">
            <v>750</v>
          </cell>
          <cell r="G13227">
            <v>921986</v>
          </cell>
          <cell r="H13227">
            <v>14.47</v>
          </cell>
          <cell r="I13227" t="str">
            <v>S</v>
          </cell>
          <cell r="J13227"/>
        </row>
        <row r="13228">
          <cell r="A13228">
            <v>952316</v>
          </cell>
          <cell r="B13228" t="str">
            <v>JEANNIN NATLET 1ER CR GR VOYENS MO 750ml</v>
          </cell>
          <cell r="C13228" t="str">
            <v>Y</v>
          </cell>
          <cell r="D13228" t="str">
            <v>YS</v>
          </cell>
          <cell r="E13228" t="str">
            <v>YSE</v>
          </cell>
          <cell r="F13228">
            <v>750</v>
          </cell>
          <cell r="G13228">
            <v>952316</v>
          </cell>
          <cell r="H13228">
            <v>52.4</v>
          </cell>
          <cell r="I13228" t="str">
            <v>S</v>
          </cell>
          <cell r="J13228"/>
        </row>
        <row r="13229">
          <cell r="A13229">
            <v>954615</v>
          </cell>
          <cell r="B13229" t="str">
            <v>JEANPIERRE BAUDOUIN PRISTIGNE 750ml</v>
          </cell>
          <cell r="C13229" t="str">
            <v>Y</v>
          </cell>
          <cell r="D13229" t="str">
            <v>YS</v>
          </cell>
          <cell r="E13229" t="str">
            <v>YSE</v>
          </cell>
          <cell r="F13229">
            <v>750</v>
          </cell>
          <cell r="G13229">
            <v>954615</v>
          </cell>
          <cell r="H13229">
            <v>46.07</v>
          </cell>
          <cell r="I13229" t="str">
            <v>S</v>
          </cell>
          <cell r="J13229"/>
        </row>
        <row r="13230">
          <cell r="A13230">
            <v>948352</v>
          </cell>
          <cell r="B13230" t="str">
            <v>JEAN-YVES PERON CIDRDES CIMES 750ml</v>
          </cell>
          <cell r="C13230" t="str">
            <v>Y</v>
          </cell>
          <cell r="D13230" t="str">
            <v>YS</v>
          </cell>
          <cell r="E13230" t="str">
            <v>YSE</v>
          </cell>
          <cell r="F13230">
            <v>750</v>
          </cell>
          <cell r="G13230">
            <v>948352</v>
          </cell>
          <cell r="H13230">
            <v>13.08</v>
          </cell>
          <cell r="I13230" t="str">
            <v>S</v>
          </cell>
          <cell r="J13230"/>
        </row>
        <row r="13231">
          <cell r="A13231">
            <v>922558</v>
          </cell>
          <cell r="B13231" t="str">
            <v>JEANYVES PERRON FAV VICINI 2018 750ml</v>
          </cell>
          <cell r="C13231" t="str">
            <v>Y</v>
          </cell>
          <cell r="D13231" t="str">
            <v>YS</v>
          </cell>
          <cell r="E13231" t="str">
            <v>YSE</v>
          </cell>
          <cell r="F13231">
            <v>750</v>
          </cell>
          <cell r="G13231">
            <v>922558</v>
          </cell>
          <cell r="H13231">
            <v>45.67</v>
          </cell>
          <cell r="I13231" t="str">
            <v>S</v>
          </cell>
          <cell r="J13231"/>
        </row>
        <row r="13232">
          <cell r="A13232">
            <v>910509</v>
          </cell>
          <cell r="B13232" t="str">
            <v>JEAUNAUXROBIN ECLATS MEULIÃˆRE 750ml</v>
          </cell>
          <cell r="C13232" t="str">
            <v>Y</v>
          </cell>
          <cell r="D13232" t="str">
            <v>YS</v>
          </cell>
          <cell r="E13232" t="str">
            <v>YSE</v>
          </cell>
          <cell r="F13232">
            <v>750</v>
          </cell>
          <cell r="G13232">
            <v>910509</v>
          </cell>
          <cell r="H13232">
            <v>64.989999999999995</v>
          </cell>
          <cell r="I13232" t="str">
            <v>S</v>
          </cell>
          <cell r="J13232"/>
        </row>
        <row r="13233">
          <cell r="A13233">
            <v>954582</v>
          </cell>
          <cell r="B13233" t="str">
            <v>JEFF COHN DEALMAKER RED 750ml</v>
          </cell>
          <cell r="C13233" t="str">
            <v>Y</v>
          </cell>
          <cell r="D13233" t="str">
            <v>YS</v>
          </cell>
          <cell r="E13233" t="str">
            <v>YSE</v>
          </cell>
          <cell r="F13233">
            <v>750</v>
          </cell>
          <cell r="G13233">
            <v>954582</v>
          </cell>
          <cell r="H13233">
            <v>15.04</v>
          </cell>
          <cell r="I13233" t="str">
            <v>U</v>
          </cell>
          <cell r="J13233"/>
        </row>
        <row r="13234">
          <cell r="A13234">
            <v>918588</v>
          </cell>
          <cell r="B13234" t="str">
            <v>JEFF COHN FIRST DATE WHITE 750ml</v>
          </cell>
          <cell r="C13234" t="str">
            <v>K</v>
          </cell>
          <cell r="D13234" t="str">
            <v>KF</v>
          </cell>
          <cell r="E13234" t="str">
            <v>KFP</v>
          </cell>
          <cell r="F13234">
            <v>750</v>
          </cell>
          <cell r="G13234">
            <v>918588</v>
          </cell>
          <cell r="H13234">
            <v>16</v>
          </cell>
          <cell r="I13234" t="str">
            <v>S</v>
          </cell>
          <cell r="J13234"/>
        </row>
        <row r="13235">
          <cell r="A13235">
            <v>950843</v>
          </cell>
          <cell r="B13235" t="str">
            <v>JEFF COHN MIXED CASE 750ml</v>
          </cell>
          <cell r="C13235" t="str">
            <v>Y</v>
          </cell>
          <cell r="D13235" t="str">
            <v>YS</v>
          </cell>
          <cell r="E13235" t="str">
            <v>YSE</v>
          </cell>
          <cell r="F13235">
            <v>750</v>
          </cell>
          <cell r="G13235">
            <v>950843</v>
          </cell>
          <cell r="H13235">
            <v>38.700000000000003</v>
          </cell>
          <cell r="I13235" t="str">
            <v>U</v>
          </cell>
          <cell r="J13235"/>
        </row>
        <row r="13236">
          <cell r="A13236">
            <v>918628</v>
          </cell>
          <cell r="B13236" t="str">
            <v>JEFF COHN SMOKE &amp; MIRROR RED 750ml</v>
          </cell>
          <cell r="C13236" t="str">
            <v>P</v>
          </cell>
          <cell r="D13236" t="str">
            <v>PF</v>
          </cell>
          <cell r="E13236" t="str">
            <v>PFP</v>
          </cell>
          <cell r="F13236">
            <v>750</v>
          </cell>
          <cell r="G13236">
            <v>918628</v>
          </cell>
          <cell r="H13236">
            <v>25.31</v>
          </cell>
          <cell r="I13236" t="str">
            <v>S</v>
          </cell>
          <cell r="J13236"/>
        </row>
        <row r="13237">
          <cell r="A13237">
            <v>918627</v>
          </cell>
          <cell r="B13237" t="str">
            <v>JEFF COHN ZIN SWEETWATER 750ml</v>
          </cell>
          <cell r="C13237" t="str">
            <v>P</v>
          </cell>
          <cell r="D13237" t="str">
            <v>PL</v>
          </cell>
          <cell r="E13237" t="str">
            <v>PLH</v>
          </cell>
          <cell r="F13237">
            <v>750</v>
          </cell>
          <cell r="G13237">
            <v>918627</v>
          </cell>
          <cell r="H13237">
            <v>36.04</v>
          </cell>
          <cell r="I13237" t="str">
            <v>X</v>
          </cell>
          <cell r="J13237"/>
        </row>
        <row r="13238">
          <cell r="A13238">
            <v>909806</v>
          </cell>
          <cell r="B13238" t="str">
            <v>JEFFERSON MERITAGE 07 750ml</v>
          </cell>
          <cell r="C13238" t="str">
            <v>Y</v>
          </cell>
          <cell r="D13238" t="str">
            <v>YS</v>
          </cell>
          <cell r="E13238" t="str">
            <v>YSE</v>
          </cell>
          <cell r="F13238">
            <v>750</v>
          </cell>
          <cell r="G13238">
            <v>909806</v>
          </cell>
          <cell r="H13238">
            <v>65.680000000000007</v>
          </cell>
          <cell r="I13238" t="str">
            <v>S</v>
          </cell>
          <cell r="J13238"/>
        </row>
        <row r="13239">
          <cell r="A13239">
            <v>19045</v>
          </cell>
          <cell r="B13239" t="str">
            <v>JEFFERSON RESERVE OLD RUM CASK 750ml</v>
          </cell>
          <cell r="C13239" t="str">
            <v>Y</v>
          </cell>
          <cell r="D13239" t="str">
            <v>YS</v>
          </cell>
          <cell r="E13239" t="str">
            <v>YSA</v>
          </cell>
          <cell r="F13239">
            <v>750</v>
          </cell>
          <cell r="G13239">
            <v>19045</v>
          </cell>
          <cell r="H13239">
            <v>79.989999999999995</v>
          </cell>
          <cell r="I13239" t="str">
            <v>U</v>
          </cell>
          <cell r="J13239"/>
        </row>
        <row r="13240">
          <cell r="A13240">
            <v>18991</v>
          </cell>
          <cell r="B13240" t="str">
            <v>JEFFERSON'S GRND SLCTN PICHON BARON750ml</v>
          </cell>
          <cell r="C13240" t="str">
            <v>A</v>
          </cell>
          <cell r="D13240" t="str">
            <v>AW</v>
          </cell>
          <cell r="E13240" t="str">
            <v>AWK</v>
          </cell>
          <cell r="F13240">
            <v>750</v>
          </cell>
          <cell r="G13240">
            <v>18991</v>
          </cell>
          <cell r="H13240">
            <v>130.09</v>
          </cell>
          <cell r="I13240" t="str">
            <v>A</v>
          </cell>
          <cell r="J13240"/>
        </row>
        <row r="13241">
          <cell r="A13241">
            <v>19017</v>
          </cell>
          <cell r="B13241" t="str">
            <v>JEFFERSON'S OCEAN AGED BOURBON 750ml</v>
          </cell>
          <cell r="C13241" t="str">
            <v>A</v>
          </cell>
          <cell r="D13241" t="str">
            <v>AW</v>
          </cell>
          <cell r="E13241" t="str">
            <v>AWK</v>
          </cell>
          <cell r="F13241">
            <v>750</v>
          </cell>
          <cell r="G13241">
            <v>19017</v>
          </cell>
          <cell r="H13241">
            <v>89.99</v>
          </cell>
          <cell r="I13241" t="str">
            <v>L</v>
          </cell>
          <cell r="J13241"/>
        </row>
        <row r="13242">
          <cell r="A13242">
            <v>16189</v>
          </cell>
          <cell r="B13242" t="str">
            <v>JEFFERSON'S OCEAN AGED RYE 750ml</v>
          </cell>
          <cell r="C13242" t="str">
            <v>Y</v>
          </cell>
          <cell r="D13242" t="str">
            <v>YS</v>
          </cell>
          <cell r="E13242" t="str">
            <v>YSA</v>
          </cell>
          <cell r="F13242">
            <v>750</v>
          </cell>
          <cell r="G13242">
            <v>16189</v>
          </cell>
          <cell r="H13242">
            <v>89.99</v>
          </cell>
          <cell r="I13242" t="str">
            <v>S</v>
          </cell>
          <cell r="J13242"/>
        </row>
        <row r="13243">
          <cell r="A13243">
            <v>19046</v>
          </cell>
          <cell r="B13243" t="str">
            <v>JEFFERSON'S OCEAN AGED SEA CASK ST 750ml</v>
          </cell>
          <cell r="C13243" t="str">
            <v>Y</v>
          </cell>
          <cell r="D13243" t="str">
            <v>YS</v>
          </cell>
          <cell r="E13243" t="str">
            <v>YSA</v>
          </cell>
          <cell r="F13243">
            <v>750</v>
          </cell>
          <cell r="G13243">
            <v>19046</v>
          </cell>
          <cell r="H13243">
            <v>109.99</v>
          </cell>
          <cell r="I13243" t="str">
            <v>U</v>
          </cell>
          <cell r="J13243"/>
        </row>
        <row r="13244">
          <cell r="A13244">
            <v>19054</v>
          </cell>
          <cell r="B13244" t="str">
            <v>JEFFERSON'S OCEAN AGED WHEATED BRBN750ml</v>
          </cell>
          <cell r="C13244" t="str">
            <v>A</v>
          </cell>
          <cell r="D13244" t="str">
            <v>AW</v>
          </cell>
          <cell r="E13244" t="str">
            <v>AWU</v>
          </cell>
          <cell r="F13244">
            <v>750</v>
          </cell>
          <cell r="G13244">
            <v>19054</v>
          </cell>
          <cell r="H13244">
            <v>89.99</v>
          </cell>
          <cell r="I13244" t="str">
            <v>U</v>
          </cell>
          <cell r="J13244"/>
        </row>
        <row r="13245">
          <cell r="A13245">
            <v>19006</v>
          </cell>
          <cell r="B13245" t="str">
            <v>JEFFERSON'S RESERVE BOURBON 750ml</v>
          </cell>
          <cell r="C13245" t="str">
            <v>Y</v>
          </cell>
          <cell r="D13245" t="str">
            <v>YS</v>
          </cell>
          <cell r="E13245" t="str">
            <v>YSA</v>
          </cell>
          <cell r="F13245">
            <v>750</v>
          </cell>
          <cell r="G13245">
            <v>19006</v>
          </cell>
          <cell r="H13245">
            <v>59.99</v>
          </cell>
          <cell r="I13245" t="str">
            <v>S</v>
          </cell>
          <cell r="J13245"/>
        </row>
        <row r="13246">
          <cell r="A13246">
            <v>19044</v>
          </cell>
          <cell r="B13246" t="str">
            <v>JEFFERSON'S RESERVE GROTH CASK 750ml</v>
          </cell>
          <cell r="C13246" t="str">
            <v>Y</v>
          </cell>
          <cell r="D13246" t="str">
            <v>YS</v>
          </cell>
          <cell r="E13246" t="str">
            <v>YSA</v>
          </cell>
          <cell r="F13246">
            <v>750</v>
          </cell>
          <cell r="G13246">
            <v>19044</v>
          </cell>
          <cell r="H13246">
            <v>80.84</v>
          </cell>
          <cell r="I13246" t="str">
            <v>U</v>
          </cell>
          <cell r="J13246"/>
        </row>
        <row r="13247">
          <cell r="A13247">
            <v>18997</v>
          </cell>
          <cell r="B13247" t="str">
            <v>JEFFERSON'S RESERVE PRITCHARD HILL 750ml</v>
          </cell>
          <cell r="C13247" t="str">
            <v>L</v>
          </cell>
          <cell r="D13247" t="str">
            <v>LA</v>
          </cell>
          <cell r="E13247" t="str">
            <v>LAS</v>
          </cell>
          <cell r="F13247">
            <v>750</v>
          </cell>
          <cell r="G13247">
            <v>18997</v>
          </cell>
          <cell r="H13247">
            <v>69.989999999999995</v>
          </cell>
          <cell r="I13247" t="str">
            <v>A</v>
          </cell>
          <cell r="J13247"/>
        </row>
        <row r="13248">
          <cell r="A13248">
            <v>19009</v>
          </cell>
          <cell r="B13248" t="str">
            <v>JEFFERSON'S SMALL BATCH BOURBON 750ml</v>
          </cell>
          <cell r="C13248" t="str">
            <v>A</v>
          </cell>
          <cell r="D13248" t="str">
            <v>AW</v>
          </cell>
          <cell r="E13248" t="str">
            <v>AWH</v>
          </cell>
          <cell r="F13248">
            <v>750</v>
          </cell>
          <cell r="G13248">
            <v>19009</v>
          </cell>
          <cell r="H13248">
            <v>39.99</v>
          </cell>
          <cell r="I13248">
            <v>1</v>
          </cell>
          <cell r="J13248"/>
        </row>
        <row r="13249">
          <cell r="A13249">
            <v>61706</v>
          </cell>
          <cell r="B13249" t="str">
            <v>JEFFERSON'S THE MANHATTAN BARREL 750ml</v>
          </cell>
          <cell r="C13249" t="str">
            <v>Y</v>
          </cell>
          <cell r="D13249" t="str">
            <v>YS</v>
          </cell>
          <cell r="E13249" t="str">
            <v>YSA</v>
          </cell>
          <cell r="F13249">
            <v>750</v>
          </cell>
          <cell r="G13249">
            <v>61706</v>
          </cell>
          <cell r="H13249">
            <v>29.95</v>
          </cell>
          <cell r="I13249" t="str">
            <v>S</v>
          </cell>
          <cell r="J13249"/>
        </row>
        <row r="13250">
          <cell r="A13250">
            <v>948484</v>
          </cell>
          <cell r="B13250" t="str">
            <v>JEKEL CABERNET 750ml</v>
          </cell>
          <cell r="C13250" t="str">
            <v>Y</v>
          </cell>
          <cell r="D13250" t="str">
            <v>YS</v>
          </cell>
          <cell r="E13250" t="str">
            <v>YSE</v>
          </cell>
          <cell r="F13250">
            <v>750</v>
          </cell>
          <cell r="G13250">
            <v>948484</v>
          </cell>
          <cell r="H13250">
            <v>19.329999999999998</v>
          </cell>
          <cell r="I13250" t="str">
            <v>S</v>
          </cell>
          <cell r="J13250"/>
        </row>
        <row r="13251">
          <cell r="A13251">
            <v>951509</v>
          </cell>
          <cell r="B13251" t="str">
            <v>JEKEL RIESLING 750ml</v>
          </cell>
          <cell r="C13251" t="str">
            <v>Y</v>
          </cell>
          <cell r="D13251" t="str">
            <v>YS</v>
          </cell>
          <cell r="E13251" t="str">
            <v>YSE</v>
          </cell>
          <cell r="F13251">
            <v>750</v>
          </cell>
          <cell r="G13251">
            <v>951509</v>
          </cell>
          <cell r="H13251">
            <v>16.13</v>
          </cell>
          <cell r="I13251" t="str">
            <v>U</v>
          </cell>
          <cell r="J13251"/>
        </row>
        <row r="13252">
          <cell r="A13252">
            <v>952716</v>
          </cell>
          <cell r="B13252" t="str">
            <v>JELEN PIVO LAGER 500 ml</v>
          </cell>
          <cell r="C13252" t="str">
            <v>Y</v>
          </cell>
          <cell r="D13252" t="str">
            <v>YS</v>
          </cell>
          <cell r="E13252" t="str">
            <v>YST</v>
          </cell>
          <cell r="F13252">
            <v>500</v>
          </cell>
          <cell r="G13252">
            <v>952716</v>
          </cell>
          <cell r="H13252">
            <v>2.4500000000000002</v>
          </cell>
          <cell r="I13252" t="str">
            <v>U</v>
          </cell>
          <cell r="J13252"/>
        </row>
        <row r="13253">
          <cell r="A13253">
            <v>66237</v>
          </cell>
          <cell r="B13253" t="str">
            <v>JELINEK FERNET 700 ml</v>
          </cell>
          <cell r="C13253" t="str">
            <v>Y</v>
          </cell>
          <cell r="D13253" t="str">
            <v>YS</v>
          </cell>
          <cell r="E13253" t="str">
            <v>YSA</v>
          </cell>
          <cell r="F13253">
            <v>700</v>
          </cell>
          <cell r="G13253">
            <v>66237</v>
          </cell>
          <cell r="H13253">
            <v>16.46</v>
          </cell>
          <cell r="I13253" t="str">
            <v>S</v>
          </cell>
          <cell r="J13253"/>
        </row>
        <row r="13254">
          <cell r="A13254">
            <v>51600</v>
          </cell>
          <cell r="B13254" t="str">
            <v>JELINEK GOLD SLIVOVITZ 10 YR BRNDY 750ml</v>
          </cell>
          <cell r="C13254" t="str">
            <v>Y</v>
          </cell>
          <cell r="D13254" t="str">
            <v>YS</v>
          </cell>
          <cell r="E13254" t="str">
            <v>YSA</v>
          </cell>
          <cell r="F13254">
            <v>750</v>
          </cell>
          <cell r="G13254">
            <v>51600</v>
          </cell>
          <cell r="H13254">
            <v>32.299999999999997</v>
          </cell>
          <cell r="I13254" t="str">
            <v>S</v>
          </cell>
          <cell r="J13254"/>
        </row>
        <row r="13255">
          <cell r="A13255">
            <v>51586</v>
          </cell>
          <cell r="B13255" t="str">
            <v>JELINEK SLIVOVITZ CZECH KP 750ml</v>
          </cell>
          <cell r="C13255" t="str">
            <v>A</v>
          </cell>
          <cell r="D13255" t="str">
            <v>AT</v>
          </cell>
          <cell r="E13255" t="str">
            <v>ATX</v>
          </cell>
          <cell r="F13255">
            <v>750</v>
          </cell>
          <cell r="G13255">
            <v>51586</v>
          </cell>
          <cell r="H13255">
            <v>19.989999999999998</v>
          </cell>
          <cell r="I13255" t="str">
            <v>X</v>
          </cell>
          <cell r="J13255"/>
        </row>
        <row r="13256">
          <cell r="A13256">
            <v>902716</v>
          </cell>
          <cell r="B13256" t="str">
            <v>JELINEK SLIVOVITZ KOSHER GOLD 10 YR750ml</v>
          </cell>
          <cell r="C13256" t="str">
            <v>Y</v>
          </cell>
          <cell r="D13256" t="str">
            <v>YS</v>
          </cell>
          <cell r="E13256" t="str">
            <v>YSA</v>
          </cell>
          <cell r="F13256">
            <v>750</v>
          </cell>
          <cell r="G13256">
            <v>902716</v>
          </cell>
          <cell r="H13256">
            <v>32.299999999999997</v>
          </cell>
          <cell r="I13256" t="str">
            <v>U</v>
          </cell>
          <cell r="J13256"/>
        </row>
        <row r="13257">
          <cell r="A13257">
            <v>919309</v>
          </cell>
          <cell r="B13257" t="str">
            <v>JENLAIN AMBREE 330ml</v>
          </cell>
          <cell r="C13257" t="str">
            <v>Y</v>
          </cell>
          <cell r="D13257" t="str">
            <v>YS</v>
          </cell>
          <cell r="E13257" t="str">
            <v>YST</v>
          </cell>
          <cell r="F13257">
            <v>330</v>
          </cell>
          <cell r="G13257">
            <v>919309</v>
          </cell>
          <cell r="H13257">
            <v>2.94</v>
          </cell>
          <cell r="I13257" t="str">
            <v>S</v>
          </cell>
          <cell r="J13257"/>
        </row>
        <row r="13258">
          <cell r="A13258">
            <v>906785</v>
          </cell>
          <cell r="B13258" t="str">
            <v>JENLAIN BIERE DE MARS 750ml</v>
          </cell>
          <cell r="C13258" t="str">
            <v>Y</v>
          </cell>
          <cell r="D13258" t="str">
            <v>YS</v>
          </cell>
          <cell r="E13258" t="str">
            <v>YST</v>
          </cell>
          <cell r="F13258">
            <v>750</v>
          </cell>
          <cell r="G13258">
            <v>906785</v>
          </cell>
          <cell r="H13258">
            <v>5.61</v>
          </cell>
          <cell r="I13258" t="str">
            <v>S</v>
          </cell>
          <cell r="J13258"/>
        </row>
        <row r="13259">
          <cell r="A13259">
            <v>909923</v>
          </cell>
          <cell r="B13259" t="str">
            <v>JENLAIN BIERE DE PRINTEMPS 750ml</v>
          </cell>
          <cell r="C13259" t="str">
            <v>Y</v>
          </cell>
          <cell r="D13259" t="str">
            <v>YS</v>
          </cell>
          <cell r="E13259" t="str">
            <v>YST</v>
          </cell>
          <cell r="F13259">
            <v>750</v>
          </cell>
          <cell r="G13259">
            <v>909923</v>
          </cell>
          <cell r="H13259">
            <v>5.55</v>
          </cell>
          <cell r="I13259" t="str">
            <v>S</v>
          </cell>
          <cell r="J13259"/>
        </row>
        <row r="13260">
          <cell r="A13260">
            <v>86666</v>
          </cell>
          <cell r="B13260" t="str">
            <v>JEREMIAH WEED BOURBON LIQUEUR 750ml</v>
          </cell>
          <cell r="C13260" t="str">
            <v>Y</v>
          </cell>
          <cell r="D13260" t="str">
            <v>YS</v>
          </cell>
          <cell r="E13260" t="str">
            <v>YSA</v>
          </cell>
          <cell r="F13260">
            <v>750</v>
          </cell>
          <cell r="G13260">
            <v>86666</v>
          </cell>
          <cell r="H13260">
            <v>16.239999999999998</v>
          </cell>
          <cell r="I13260" t="str">
            <v>U</v>
          </cell>
          <cell r="J13260"/>
        </row>
        <row r="13261">
          <cell r="A13261">
            <v>86707</v>
          </cell>
          <cell r="B13261" t="str">
            <v>JEREMIAH WEED SARSAPARILLA WHISKEY 750ml</v>
          </cell>
          <cell r="C13261" t="str">
            <v>Y</v>
          </cell>
          <cell r="D13261" t="str">
            <v>YS</v>
          </cell>
          <cell r="E13261" t="str">
            <v>YSA</v>
          </cell>
          <cell r="F13261">
            <v>750</v>
          </cell>
          <cell r="G13261">
            <v>86707</v>
          </cell>
          <cell r="H13261">
            <v>18.989999999999998</v>
          </cell>
          <cell r="I13261" t="str">
            <v>U</v>
          </cell>
          <cell r="J13261"/>
        </row>
        <row r="13262">
          <cell r="A13262">
            <v>41076</v>
          </cell>
          <cell r="B13262" t="str">
            <v>JEREMIAH WEED SWEET TEA VODKA 750ml</v>
          </cell>
          <cell r="C13262" t="str">
            <v>Y</v>
          </cell>
          <cell r="D13262" t="str">
            <v>YS</v>
          </cell>
          <cell r="E13262" t="str">
            <v>YSA</v>
          </cell>
          <cell r="F13262">
            <v>750</v>
          </cell>
          <cell r="G13262">
            <v>41076</v>
          </cell>
          <cell r="H13262">
            <v>18.260000000000002</v>
          </cell>
          <cell r="I13262" t="str">
            <v>X</v>
          </cell>
          <cell r="J13262"/>
        </row>
        <row r="13263">
          <cell r="A13263">
            <v>916684</v>
          </cell>
          <cell r="B13263" t="str">
            <v>JERIKO CABERNET'06 750ml</v>
          </cell>
          <cell r="C13263" t="str">
            <v>P</v>
          </cell>
          <cell r="D13263" t="str">
            <v>PL</v>
          </cell>
          <cell r="E13263" t="str">
            <v>PLB</v>
          </cell>
          <cell r="F13263">
            <v>750</v>
          </cell>
          <cell r="G13263">
            <v>916684</v>
          </cell>
          <cell r="H13263">
            <v>16.239999999999998</v>
          </cell>
          <cell r="I13263" t="str">
            <v>X</v>
          </cell>
          <cell r="J13263"/>
        </row>
        <row r="13264">
          <cell r="A13264">
            <v>918478</v>
          </cell>
          <cell r="B13264" t="str">
            <v>JERIKO CHARD ANIMA MUNDI'13 750ml</v>
          </cell>
          <cell r="C13264" t="str">
            <v>K</v>
          </cell>
          <cell r="D13264" t="str">
            <v>KK</v>
          </cell>
          <cell r="E13264" t="str">
            <v>KKB</v>
          </cell>
          <cell r="F13264">
            <v>750</v>
          </cell>
          <cell r="G13264">
            <v>918478</v>
          </cell>
          <cell r="H13264">
            <v>10.94</v>
          </cell>
          <cell r="I13264" t="str">
            <v>X</v>
          </cell>
          <cell r="J13264"/>
        </row>
        <row r="13265">
          <cell r="A13265">
            <v>912957</v>
          </cell>
          <cell r="B13265" t="str">
            <v>JERIKO CHARDONNAY'11/12 750ml</v>
          </cell>
          <cell r="C13265" t="str">
            <v>Y</v>
          </cell>
          <cell r="D13265" t="str">
            <v>YS</v>
          </cell>
          <cell r="E13265" t="str">
            <v>YSE</v>
          </cell>
          <cell r="F13265">
            <v>750</v>
          </cell>
          <cell r="G13265">
            <v>912957</v>
          </cell>
          <cell r="H13265">
            <v>13.51</v>
          </cell>
          <cell r="I13265" t="str">
            <v>S</v>
          </cell>
          <cell r="J13265"/>
        </row>
        <row r="13266">
          <cell r="A13266">
            <v>916732</v>
          </cell>
          <cell r="B13266" t="str">
            <v>JERIKO GRENACHE'05/06 750ml</v>
          </cell>
          <cell r="C13266" t="str">
            <v>P</v>
          </cell>
          <cell r="D13266" t="str">
            <v>PL</v>
          </cell>
          <cell r="E13266" t="str">
            <v>PLL</v>
          </cell>
          <cell r="F13266">
            <v>750</v>
          </cell>
          <cell r="G13266">
            <v>916732</v>
          </cell>
          <cell r="H13266">
            <v>16.329999999999998</v>
          </cell>
          <cell r="I13266" t="str">
            <v>X</v>
          </cell>
          <cell r="J13266"/>
        </row>
        <row r="13267">
          <cell r="A13267">
            <v>913381</v>
          </cell>
          <cell r="B13267" t="str">
            <v>JERIKO PINOT NOIR'16/18 750ml</v>
          </cell>
          <cell r="C13267" t="str">
            <v>P</v>
          </cell>
          <cell r="D13267" t="str">
            <v>PL</v>
          </cell>
          <cell r="E13267" t="str">
            <v>PLR</v>
          </cell>
          <cell r="F13267">
            <v>750</v>
          </cell>
          <cell r="G13267">
            <v>913381</v>
          </cell>
          <cell r="H13267">
            <v>16.989999999999998</v>
          </cell>
          <cell r="I13267" t="str">
            <v>X</v>
          </cell>
          <cell r="J13267"/>
        </row>
        <row r="13268">
          <cell r="A13268">
            <v>905563</v>
          </cell>
          <cell r="B13268" t="str">
            <v>JERIKO SANGIOVESE 750ml</v>
          </cell>
          <cell r="C13268" t="str">
            <v>Y</v>
          </cell>
          <cell r="D13268" t="str">
            <v>YS</v>
          </cell>
          <cell r="E13268" t="str">
            <v>YSE</v>
          </cell>
          <cell r="F13268">
            <v>750</v>
          </cell>
          <cell r="G13268">
            <v>905563</v>
          </cell>
          <cell r="H13268">
            <v>20.04</v>
          </cell>
          <cell r="I13268" t="str">
            <v>X</v>
          </cell>
          <cell r="J13268"/>
        </row>
        <row r="13269">
          <cell r="A13269">
            <v>916685</v>
          </cell>
          <cell r="B13269" t="str">
            <v>JERIKO SANGIOVESE'10/12 750ml</v>
          </cell>
          <cell r="C13269" t="str">
            <v>P</v>
          </cell>
          <cell r="D13269" t="str">
            <v>PL</v>
          </cell>
          <cell r="E13269" t="str">
            <v>PLQ</v>
          </cell>
          <cell r="F13269">
            <v>750</v>
          </cell>
          <cell r="G13269">
            <v>916685</v>
          </cell>
          <cell r="H13269">
            <v>16.2</v>
          </cell>
          <cell r="I13269" t="str">
            <v>U</v>
          </cell>
          <cell r="J13269"/>
        </row>
        <row r="13270">
          <cell r="A13270">
            <v>913907</v>
          </cell>
          <cell r="B13270" t="str">
            <v>JERIKO SYRAH'09/12 750ml</v>
          </cell>
          <cell r="C13270" t="str">
            <v>P</v>
          </cell>
          <cell r="D13270" t="str">
            <v>PL</v>
          </cell>
          <cell r="E13270" t="str">
            <v>PLJ</v>
          </cell>
          <cell r="F13270">
            <v>750</v>
          </cell>
          <cell r="G13270">
            <v>913907</v>
          </cell>
          <cell r="H13270">
            <v>10.16</v>
          </cell>
          <cell r="I13270" t="str">
            <v>X</v>
          </cell>
          <cell r="J13270"/>
        </row>
        <row r="13271">
          <cell r="A13271">
            <v>916705</v>
          </cell>
          <cell r="B13271" t="str">
            <v>JERMANN DREAMS CHARDONNAY 750ml</v>
          </cell>
          <cell r="C13271" t="str">
            <v>Y</v>
          </cell>
          <cell r="D13271" t="str">
            <v>YS</v>
          </cell>
          <cell r="E13271" t="str">
            <v>YSE</v>
          </cell>
          <cell r="F13271">
            <v>750</v>
          </cell>
          <cell r="G13271">
            <v>916705</v>
          </cell>
          <cell r="H13271">
            <v>67.989999999999995</v>
          </cell>
          <cell r="I13271" t="str">
            <v>S</v>
          </cell>
          <cell r="J13271"/>
        </row>
        <row r="13272">
          <cell r="A13272">
            <v>908417</v>
          </cell>
          <cell r="B13272" t="str">
            <v>JERMANN PINOT GRIGIO 750ml</v>
          </cell>
          <cell r="C13272" t="str">
            <v>Y</v>
          </cell>
          <cell r="D13272" t="str">
            <v>YS</v>
          </cell>
          <cell r="E13272" t="str">
            <v>YSE</v>
          </cell>
          <cell r="F13272">
            <v>750</v>
          </cell>
          <cell r="G13272">
            <v>908417</v>
          </cell>
          <cell r="H13272">
            <v>23.99</v>
          </cell>
          <cell r="I13272" t="str">
            <v>U</v>
          </cell>
          <cell r="J13272"/>
        </row>
        <row r="13273">
          <cell r="A13273">
            <v>920191</v>
          </cell>
          <cell r="B13273" t="str">
            <v>JERMANN TUNINA 2008 750ml</v>
          </cell>
          <cell r="C13273" t="str">
            <v>Y</v>
          </cell>
          <cell r="D13273" t="str">
            <v>YS</v>
          </cell>
          <cell r="E13273" t="str">
            <v>YSE</v>
          </cell>
          <cell r="F13273">
            <v>750</v>
          </cell>
          <cell r="G13273">
            <v>920191</v>
          </cell>
          <cell r="H13273">
            <v>67.989999999999995</v>
          </cell>
          <cell r="I13273" t="str">
            <v>S</v>
          </cell>
          <cell r="J13273"/>
        </row>
        <row r="13274">
          <cell r="A13274">
            <v>916108</v>
          </cell>
          <cell r="B13274" t="str">
            <v>JERMANN VINTAGE TUNINA'06/7 750ml</v>
          </cell>
          <cell r="C13274" t="str">
            <v>K</v>
          </cell>
          <cell r="D13274" t="str">
            <v>KR</v>
          </cell>
          <cell r="E13274" t="str">
            <v>KRL</v>
          </cell>
          <cell r="F13274">
            <v>750</v>
          </cell>
          <cell r="G13274">
            <v>916108</v>
          </cell>
          <cell r="H13274">
            <v>67.989999999999995</v>
          </cell>
          <cell r="I13274" t="str">
            <v>X</v>
          </cell>
          <cell r="J13274"/>
        </row>
        <row r="13275">
          <cell r="A13275">
            <v>953151</v>
          </cell>
          <cell r="B13275" t="str">
            <v>JEROME CHOBLET MUSCADET 750ml</v>
          </cell>
          <cell r="C13275" t="str">
            <v>Y</v>
          </cell>
          <cell r="D13275" t="str">
            <v>YS</v>
          </cell>
          <cell r="E13275" t="str">
            <v>YSE</v>
          </cell>
          <cell r="F13275">
            <v>750</v>
          </cell>
          <cell r="G13275">
            <v>953151</v>
          </cell>
          <cell r="H13275">
            <v>15.83</v>
          </cell>
          <cell r="I13275" t="str">
            <v>S</v>
          </cell>
          <cell r="J13275"/>
        </row>
        <row r="13276">
          <cell r="A13276">
            <v>908758</v>
          </cell>
          <cell r="B13276" t="str">
            <v>JEROME DIABLO STRONG ALE 650ml</v>
          </cell>
          <cell r="C13276" t="str">
            <v>Y</v>
          </cell>
          <cell r="D13276" t="str">
            <v>YS</v>
          </cell>
          <cell r="E13276" t="str">
            <v>YST</v>
          </cell>
          <cell r="F13276">
            <v>650</v>
          </cell>
          <cell r="G13276">
            <v>908758</v>
          </cell>
          <cell r="H13276">
            <v>5.51</v>
          </cell>
          <cell r="I13276" t="str">
            <v>S</v>
          </cell>
          <cell r="J13276"/>
        </row>
        <row r="13277">
          <cell r="A13277">
            <v>946881</v>
          </cell>
          <cell r="B13277" t="str">
            <v>JESSE JAMES BOURBON 750ml</v>
          </cell>
          <cell r="C13277" t="str">
            <v>Y</v>
          </cell>
          <cell r="D13277" t="str">
            <v>YS</v>
          </cell>
          <cell r="E13277" t="str">
            <v>YSA</v>
          </cell>
          <cell r="F13277">
            <v>750</v>
          </cell>
          <cell r="G13277">
            <v>946881</v>
          </cell>
          <cell r="H13277">
            <v>14.64</v>
          </cell>
          <cell r="I13277" t="str">
            <v>S</v>
          </cell>
          <cell r="J13277"/>
        </row>
        <row r="13278">
          <cell r="A13278">
            <v>954089</v>
          </cell>
          <cell r="B13278" t="str">
            <v>JESSE JAMES HONEY WHISKEY 750ml</v>
          </cell>
          <cell r="C13278" t="str">
            <v>Y</v>
          </cell>
          <cell r="D13278" t="str">
            <v>YS</v>
          </cell>
          <cell r="E13278" t="str">
            <v>YSE</v>
          </cell>
          <cell r="F13278">
            <v>750</v>
          </cell>
          <cell r="G13278">
            <v>954089</v>
          </cell>
          <cell r="H13278">
            <v>14.64</v>
          </cell>
          <cell r="I13278" t="str">
            <v>S</v>
          </cell>
          <cell r="J13278"/>
        </row>
        <row r="13279">
          <cell r="A13279">
            <v>901516</v>
          </cell>
          <cell r="B13279" t="str">
            <v>JESTER KING B.A. BIER DE MIEL 750ml</v>
          </cell>
          <cell r="C13279" t="str">
            <v>Y</v>
          </cell>
          <cell r="D13279" t="str">
            <v>YS</v>
          </cell>
          <cell r="E13279" t="str">
            <v>YST</v>
          </cell>
          <cell r="F13279">
            <v>750</v>
          </cell>
          <cell r="G13279">
            <v>901516</v>
          </cell>
          <cell r="H13279">
            <v>17.079999999999998</v>
          </cell>
          <cell r="I13279" t="str">
            <v>S</v>
          </cell>
          <cell r="J13279"/>
        </row>
        <row r="13280">
          <cell r="A13280">
            <v>901520</v>
          </cell>
          <cell r="B13280" t="str">
            <v>JESTER KING DAS WUNDERKIND 750ml</v>
          </cell>
          <cell r="C13280" t="str">
            <v>Y</v>
          </cell>
          <cell r="D13280" t="str">
            <v>YS</v>
          </cell>
          <cell r="E13280" t="str">
            <v>YST</v>
          </cell>
          <cell r="F13280">
            <v>750</v>
          </cell>
          <cell r="G13280">
            <v>901520</v>
          </cell>
          <cell r="H13280">
            <v>17.079999999999998</v>
          </cell>
          <cell r="I13280" t="str">
            <v>S</v>
          </cell>
          <cell r="J13280"/>
        </row>
        <row r="13281">
          <cell r="A13281">
            <v>901526</v>
          </cell>
          <cell r="B13281" t="str">
            <v>JESTER KING HIBERNAL DICHOTOMOUS 750ml</v>
          </cell>
          <cell r="C13281" t="str">
            <v>Y</v>
          </cell>
          <cell r="D13281" t="str">
            <v>YS</v>
          </cell>
          <cell r="E13281" t="str">
            <v>YST</v>
          </cell>
          <cell r="F13281">
            <v>750</v>
          </cell>
          <cell r="G13281">
            <v>901526</v>
          </cell>
          <cell r="H13281">
            <v>17.079999999999998</v>
          </cell>
          <cell r="I13281" t="str">
            <v>S</v>
          </cell>
          <cell r="J13281"/>
        </row>
        <row r="13282">
          <cell r="A13282">
            <v>901528</v>
          </cell>
          <cell r="B13282" t="str">
            <v>JESTER KING LE PETIT PRINCE 750ml</v>
          </cell>
          <cell r="C13282" t="str">
            <v>Y</v>
          </cell>
          <cell r="D13282" t="str">
            <v>YS</v>
          </cell>
          <cell r="E13282" t="str">
            <v>YST</v>
          </cell>
          <cell r="F13282">
            <v>750</v>
          </cell>
          <cell r="G13282">
            <v>901528</v>
          </cell>
          <cell r="H13282">
            <v>13.51</v>
          </cell>
          <cell r="I13282" t="str">
            <v>S</v>
          </cell>
          <cell r="J13282"/>
        </row>
        <row r="13283">
          <cell r="A13283">
            <v>901533</v>
          </cell>
          <cell r="B13283" t="str">
            <v>JESTER KING MONTMORENCY VS. BALATAN750ml</v>
          </cell>
          <cell r="C13283" t="str">
            <v>Y</v>
          </cell>
          <cell r="D13283" t="str">
            <v>YS</v>
          </cell>
          <cell r="E13283" t="str">
            <v>YST</v>
          </cell>
          <cell r="F13283">
            <v>750</v>
          </cell>
          <cell r="G13283">
            <v>901533</v>
          </cell>
          <cell r="H13283">
            <v>22.13</v>
          </cell>
          <cell r="I13283" t="str">
            <v>S</v>
          </cell>
          <cell r="J13283"/>
        </row>
        <row r="13284">
          <cell r="A13284">
            <v>901548</v>
          </cell>
          <cell r="B13284" t="str">
            <v>JESTER KING NO WHALEZ HERE 750ml</v>
          </cell>
          <cell r="C13284" t="str">
            <v>Y</v>
          </cell>
          <cell r="D13284" t="str">
            <v>YS</v>
          </cell>
          <cell r="E13284" t="str">
            <v>YST</v>
          </cell>
          <cell r="F13284">
            <v>750</v>
          </cell>
          <cell r="G13284">
            <v>901548</v>
          </cell>
          <cell r="H13284">
            <v>17.079999999999998</v>
          </cell>
          <cell r="I13284" t="str">
            <v>S</v>
          </cell>
          <cell r="J13284"/>
        </row>
        <row r="13285">
          <cell r="A13285">
            <v>901549</v>
          </cell>
          <cell r="B13285" t="str">
            <v>JESTER KING NOBLE KING 750ml</v>
          </cell>
          <cell r="C13285" t="str">
            <v>Y</v>
          </cell>
          <cell r="D13285" t="str">
            <v>YS</v>
          </cell>
          <cell r="E13285" t="str">
            <v>YST</v>
          </cell>
          <cell r="F13285">
            <v>750</v>
          </cell>
          <cell r="G13285">
            <v>901549</v>
          </cell>
          <cell r="H13285">
            <v>17.079999999999998</v>
          </cell>
          <cell r="I13285" t="str">
            <v>S</v>
          </cell>
          <cell r="J13285"/>
        </row>
        <row r="13286">
          <cell r="A13286">
            <v>901017</v>
          </cell>
          <cell r="B13286" t="str">
            <v>JESTER KING SUPER ULTRAMEG REC 1500ml</v>
          </cell>
          <cell r="C13286" t="str">
            <v>Y</v>
          </cell>
          <cell r="D13286" t="str">
            <v>YS</v>
          </cell>
          <cell r="E13286" t="str">
            <v>YSE</v>
          </cell>
          <cell r="F13286">
            <v>1500</v>
          </cell>
          <cell r="G13286">
            <v>901017</v>
          </cell>
          <cell r="H13286">
            <v>36.93</v>
          </cell>
          <cell r="I13286" t="str">
            <v>S</v>
          </cell>
          <cell r="J13286"/>
        </row>
        <row r="13287">
          <cell r="A13287">
            <v>901018</v>
          </cell>
          <cell r="B13287" t="str">
            <v>JESTER KING VAGUE RECOLLECTION 750ml</v>
          </cell>
          <cell r="C13287" t="str">
            <v>Y</v>
          </cell>
          <cell r="D13287" t="str">
            <v>YS</v>
          </cell>
          <cell r="E13287" t="str">
            <v>YST</v>
          </cell>
          <cell r="F13287">
            <v>750</v>
          </cell>
          <cell r="G13287">
            <v>901018</v>
          </cell>
          <cell r="H13287">
            <v>23.6</v>
          </cell>
          <cell r="I13287" t="str">
            <v>S</v>
          </cell>
          <cell r="J13287"/>
        </row>
        <row r="13288">
          <cell r="A13288">
            <v>900275</v>
          </cell>
          <cell r="B13288" t="str">
            <v>JEVER PILSNER 331ml</v>
          </cell>
          <cell r="C13288" t="str">
            <v>Y</v>
          </cell>
          <cell r="D13288" t="str">
            <v>YS</v>
          </cell>
          <cell r="E13288" t="str">
            <v>YST</v>
          </cell>
          <cell r="F13288">
            <v>331</v>
          </cell>
          <cell r="G13288">
            <v>900275</v>
          </cell>
          <cell r="H13288">
            <v>1.83</v>
          </cell>
          <cell r="I13288" t="str">
            <v>S</v>
          </cell>
          <cell r="J13288"/>
        </row>
        <row r="13289">
          <cell r="A13289">
            <v>951894</v>
          </cell>
          <cell r="B13289" t="str">
            <v>JIM BARRY AMAGH VERTICAL '04 750ml</v>
          </cell>
          <cell r="C13289" t="str">
            <v>Y</v>
          </cell>
          <cell r="D13289" t="str">
            <v>YS</v>
          </cell>
          <cell r="E13289" t="str">
            <v>YSE</v>
          </cell>
          <cell r="F13289">
            <v>750</v>
          </cell>
          <cell r="G13289">
            <v>951894</v>
          </cell>
          <cell r="H13289">
            <v>220.51</v>
          </cell>
          <cell r="I13289" t="str">
            <v>S</v>
          </cell>
          <cell r="J13289"/>
        </row>
        <row r="13290">
          <cell r="A13290">
            <v>951893</v>
          </cell>
          <cell r="B13290" t="str">
            <v>JIM BARRY BENBOURNIE 750ml</v>
          </cell>
          <cell r="C13290" t="str">
            <v>Y</v>
          </cell>
          <cell r="D13290" t="str">
            <v>YS</v>
          </cell>
          <cell r="E13290" t="str">
            <v>YSE</v>
          </cell>
          <cell r="F13290">
            <v>750</v>
          </cell>
          <cell r="G13290">
            <v>951893</v>
          </cell>
          <cell r="H13290">
            <v>71.37</v>
          </cell>
          <cell r="I13290" t="str">
            <v>S</v>
          </cell>
          <cell r="J13290"/>
        </row>
        <row r="13291">
          <cell r="A13291">
            <v>917154</v>
          </cell>
          <cell r="B13291" t="str">
            <v>JIM BARRY CAB COVER DRIVE 750ml</v>
          </cell>
          <cell r="C13291" t="str">
            <v>Y</v>
          </cell>
          <cell r="D13291" t="str">
            <v>YS</v>
          </cell>
          <cell r="E13291" t="str">
            <v>YSE</v>
          </cell>
          <cell r="F13291">
            <v>750</v>
          </cell>
          <cell r="G13291">
            <v>917154</v>
          </cell>
          <cell r="H13291">
            <v>17.87</v>
          </cell>
          <cell r="I13291" t="str">
            <v>S</v>
          </cell>
          <cell r="J13291"/>
        </row>
        <row r="13292">
          <cell r="A13292">
            <v>917403</v>
          </cell>
          <cell r="B13292" t="str">
            <v>JIM BARRY SHIRAZ LODGEHILL'16 750ml</v>
          </cell>
          <cell r="C13292" t="str">
            <v>P</v>
          </cell>
          <cell r="D13292" t="str">
            <v>PR</v>
          </cell>
          <cell r="E13292" t="str">
            <v>PRY</v>
          </cell>
          <cell r="F13292">
            <v>750</v>
          </cell>
          <cell r="G13292">
            <v>917403</v>
          </cell>
          <cell r="H13292">
            <v>11.66</v>
          </cell>
          <cell r="I13292" t="str">
            <v>X</v>
          </cell>
          <cell r="J13292"/>
        </row>
        <row r="13293">
          <cell r="A13293">
            <v>19061</v>
          </cell>
          <cell r="B13293" t="str">
            <v>JIM BEAM 50ml</v>
          </cell>
          <cell r="C13293" t="str">
            <v>Y</v>
          </cell>
          <cell r="D13293" t="str">
            <v>YS</v>
          </cell>
          <cell r="E13293" t="str">
            <v>YSA</v>
          </cell>
          <cell r="F13293">
            <v>50</v>
          </cell>
          <cell r="G13293">
            <v>19061</v>
          </cell>
          <cell r="H13293">
            <v>1.75</v>
          </cell>
          <cell r="I13293" t="str">
            <v>S</v>
          </cell>
          <cell r="J13293"/>
        </row>
        <row r="13294">
          <cell r="A13294">
            <v>19063</v>
          </cell>
          <cell r="B13294" t="str">
            <v>JIM BEAM 200ml</v>
          </cell>
          <cell r="C13294" t="str">
            <v>A</v>
          </cell>
          <cell r="D13294" t="str">
            <v>AW</v>
          </cell>
          <cell r="E13294" t="str">
            <v>AWH</v>
          </cell>
          <cell r="F13294">
            <v>200</v>
          </cell>
          <cell r="G13294">
            <v>19063</v>
          </cell>
          <cell r="H13294">
            <v>6.99</v>
          </cell>
          <cell r="I13294">
            <v>1</v>
          </cell>
          <cell r="J13294"/>
        </row>
        <row r="13295">
          <cell r="A13295">
            <v>19064</v>
          </cell>
          <cell r="B13295" t="str">
            <v>JIM BEAM 375ml</v>
          </cell>
          <cell r="C13295" t="str">
            <v>A</v>
          </cell>
          <cell r="D13295" t="str">
            <v>AW</v>
          </cell>
          <cell r="E13295" t="str">
            <v>AWH</v>
          </cell>
          <cell r="F13295">
            <v>375</v>
          </cell>
          <cell r="G13295">
            <v>19064</v>
          </cell>
          <cell r="H13295">
            <v>11.99</v>
          </cell>
          <cell r="I13295">
            <v>1</v>
          </cell>
          <cell r="J13295"/>
        </row>
        <row r="13296">
          <cell r="A13296">
            <v>19066</v>
          </cell>
          <cell r="B13296" t="str">
            <v>JIM BEAM 750ml</v>
          </cell>
          <cell r="C13296" t="str">
            <v>A</v>
          </cell>
          <cell r="D13296" t="str">
            <v>AW</v>
          </cell>
          <cell r="E13296" t="str">
            <v>AWH</v>
          </cell>
          <cell r="F13296">
            <v>750</v>
          </cell>
          <cell r="G13296">
            <v>19066</v>
          </cell>
          <cell r="H13296">
            <v>20.99</v>
          </cell>
          <cell r="I13296">
            <v>1</v>
          </cell>
          <cell r="J13296"/>
        </row>
        <row r="13297">
          <cell r="A13297">
            <v>19067</v>
          </cell>
          <cell r="B13297" t="str">
            <v>JIM BEAM 1000ml</v>
          </cell>
          <cell r="C13297" t="str">
            <v>A</v>
          </cell>
          <cell r="D13297" t="str">
            <v>AW</v>
          </cell>
          <cell r="E13297" t="str">
            <v>AWH</v>
          </cell>
          <cell r="F13297">
            <v>1000</v>
          </cell>
          <cell r="G13297">
            <v>19067</v>
          </cell>
          <cell r="H13297">
            <v>24.99</v>
          </cell>
          <cell r="I13297">
            <v>1</v>
          </cell>
          <cell r="J13297"/>
        </row>
        <row r="13298">
          <cell r="A13298">
            <v>19068</v>
          </cell>
          <cell r="B13298" t="str">
            <v>JIM BEAM 1750ml</v>
          </cell>
          <cell r="C13298" t="str">
            <v>A</v>
          </cell>
          <cell r="D13298" t="str">
            <v>AW</v>
          </cell>
          <cell r="E13298" t="str">
            <v>AWH</v>
          </cell>
          <cell r="F13298">
            <v>1750</v>
          </cell>
          <cell r="G13298">
            <v>19068</v>
          </cell>
          <cell r="H13298">
            <v>41.99</v>
          </cell>
          <cell r="I13298">
            <v>1</v>
          </cell>
          <cell r="J13298"/>
        </row>
        <row r="13299">
          <cell r="A13299">
            <v>57011</v>
          </cell>
          <cell r="B13299" t="str">
            <v>JIM BEAM AND COLA 355ml</v>
          </cell>
          <cell r="C13299" t="str">
            <v>C</v>
          </cell>
          <cell r="D13299" t="str">
            <v>CW</v>
          </cell>
          <cell r="E13299" t="str">
            <v>CWU</v>
          </cell>
          <cell r="F13299">
            <v>355</v>
          </cell>
          <cell r="G13299">
            <v>57011</v>
          </cell>
          <cell r="H13299">
            <v>2</v>
          </cell>
          <cell r="I13299" t="str">
            <v>D</v>
          </cell>
          <cell r="J13299"/>
        </row>
        <row r="13300">
          <cell r="A13300">
            <v>27783</v>
          </cell>
          <cell r="B13300" t="str">
            <v>JIM BEAM APPLE WHISKEY 750ml</v>
          </cell>
          <cell r="C13300" t="str">
            <v>A</v>
          </cell>
          <cell r="D13300" t="str">
            <v>AW</v>
          </cell>
          <cell r="E13300" t="str">
            <v>AWT</v>
          </cell>
          <cell r="F13300">
            <v>750</v>
          </cell>
          <cell r="G13300">
            <v>27783</v>
          </cell>
          <cell r="H13300">
            <v>20.99</v>
          </cell>
          <cell r="I13300">
            <v>1</v>
          </cell>
          <cell r="J13300"/>
        </row>
        <row r="13301">
          <cell r="A13301">
            <v>19026</v>
          </cell>
          <cell r="B13301" t="str">
            <v>JIM BEAM BLACK 750ml</v>
          </cell>
          <cell r="C13301" t="str">
            <v>A</v>
          </cell>
          <cell r="D13301" t="str">
            <v>AW</v>
          </cell>
          <cell r="E13301" t="str">
            <v>AWH</v>
          </cell>
          <cell r="F13301">
            <v>750</v>
          </cell>
          <cell r="G13301">
            <v>19026</v>
          </cell>
          <cell r="H13301">
            <v>22.99</v>
          </cell>
          <cell r="I13301">
            <v>1</v>
          </cell>
          <cell r="J13301"/>
        </row>
        <row r="13302">
          <cell r="A13302">
            <v>428</v>
          </cell>
          <cell r="B13302" t="str">
            <v>JIM BEAM BLACK W/ GLASSES 750ml</v>
          </cell>
          <cell r="C13302" t="str">
            <v>Y</v>
          </cell>
          <cell r="D13302" t="str">
            <v>YG</v>
          </cell>
          <cell r="E13302" t="str">
            <v>YGA</v>
          </cell>
          <cell r="F13302">
            <v>750</v>
          </cell>
          <cell r="G13302">
            <v>428</v>
          </cell>
          <cell r="H13302">
            <v>22.99</v>
          </cell>
          <cell r="I13302" t="str">
            <v>T</v>
          </cell>
          <cell r="J13302"/>
        </row>
        <row r="13303">
          <cell r="A13303">
            <v>419</v>
          </cell>
          <cell r="B13303" t="str">
            <v>JIM BEAM BLACK W/FLASK'10 750ml</v>
          </cell>
          <cell r="C13303" t="str">
            <v>Y</v>
          </cell>
          <cell r="D13303" t="str">
            <v>YG</v>
          </cell>
          <cell r="E13303" t="str">
            <v>YGA</v>
          </cell>
          <cell r="F13303">
            <v>750</v>
          </cell>
          <cell r="G13303">
            <v>419</v>
          </cell>
          <cell r="H13303">
            <v>22.02</v>
          </cell>
          <cell r="I13303" t="str">
            <v>S</v>
          </cell>
          <cell r="J13303"/>
        </row>
        <row r="13304">
          <cell r="A13304">
            <v>101286</v>
          </cell>
          <cell r="B13304" t="str">
            <v>JIM BEAM BLACK WITH MUG 750ml</v>
          </cell>
          <cell r="C13304" t="str">
            <v>Y</v>
          </cell>
          <cell r="D13304" t="str">
            <v>YG</v>
          </cell>
          <cell r="E13304" t="str">
            <v>YGA</v>
          </cell>
          <cell r="F13304">
            <v>750</v>
          </cell>
          <cell r="G13304">
            <v>101286</v>
          </cell>
          <cell r="H13304">
            <v>12.42</v>
          </cell>
          <cell r="I13304" t="str">
            <v>D</v>
          </cell>
          <cell r="J13304"/>
        </row>
        <row r="13305">
          <cell r="A13305">
            <v>100727</v>
          </cell>
          <cell r="B13305" t="str">
            <v>JIM BEAM BLK W/ COASTERS 750ml</v>
          </cell>
          <cell r="C13305" t="str">
            <v>Y</v>
          </cell>
          <cell r="D13305" t="str">
            <v>YG</v>
          </cell>
          <cell r="E13305" t="str">
            <v>YGA</v>
          </cell>
          <cell r="F13305">
            <v>750</v>
          </cell>
          <cell r="G13305">
            <v>100727</v>
          </cell>
          <cell r="H13305">
            <v>22.99</v>
          </cell>
          <cell r="I13305" t="str">
            <v>D</v>
          </cell>
          <cell r="J13305"/>
        </row>
        <row r="13306">
          <cell r="A13306">
            <v>16196</v>
          </cell>
          <cell r="B13306" t="str">
            <v>JIM BEAM BONDED 750ml</v>
          </cell>
          <cell r="C13306" t="str">
            <v>L</v>
          </cell>
          <cell r="D13306" t="str">
            <v>LA</v>
          </cell>
          <cell r="E13306" t="str">
            <v>LAS</v>
          </cell>
          <cell r="F13306">
            <v>750</v>
          </cell>
          <cell r="G13306">
            <v>16196</v>
          </cell>
          <cell r="H13306">
            <v>24.99</v>
          </cell>
          <cell r="I13306" t="str">
            <v>A</v>
          </cell>
          <cell r="J13306"/>
        </row>
        <row r="13307">
          <cell r="A13307">
            <v>80250</v>
          </cell>
          <cell r="B13307" t="str">
            <v>JIM BEAM BOURBON CREAM 750ml</v>
          </cell>
          <cell r="C13307" t="str">
            <v>Y</v>
          </cell>
          <cell r="D13307" t="str">
            <v>YG</v>
          </cell>
          <cell r="E13307" t="str">
            <v>YGC</v>
          </cell>
          <cell r="F13307">
            <v>750</v>
          </cell>
          <cell r="G13307">
            <v>80250</v>
          </cell>
          <cell r="H13307">
            <v>19.989999999999998</v>
          </cell>
          <cell r="I13307" t="str">
            <v>S</v>
          </cell>
          <cell r="J13307"/>
        </row>
        <row r="13308">
          <cell r="A13308">
            <v>57220</v>
          </cell>
          <cell r="B13308" t="str">
            <v>JIM BEAM CLASSIC HIGHBALL 355 ml</v>
          </cell>
          <cell r="C13308" t="str">
            <v>Y</v>
          </cell>
          <cell r="D13308" t="str">
            <v>YG</v>
          </cell>
          <cell r="E13308" t="str">
            <v>YGA</v>
          </cell>
          <cell r="F13308">
            <v>355</v>
          </cell>
          <cell r="G13308">
            <v>57220</v>
          </cell>
          <cell r="H13308">
            <v>2.5299999999999998</v>
          </cell>
          <cell r="I13308" t="str">
            <v>S</v>
          </cell>
          <cell r="J13308"/>
        </row>
        <row r="13309">
          <cell r="A13309">
            <v>19112</v>
          </cell>
          <cell r="B13309" t="str">
            <v>JIM BEAM DEVILS CUT 750ml</v>
          </cell>
          <cell r="C13309" t="str">
            <v>A</v>
          </cell>
          <cell r="D13309" t="str">
            <v>AW</v>
          </cell>
          <cell r="E13309" t="str">
            <v>AWH</v>
          </cell>
          <cell r="F13309">
            <v>750</v>
          </cell>
          <cell r="G13309">
            <v>19112</v>
          </cell>
          <cell r="H13309">
            <v>22.99</v>
          </cell>
          <cell r="I13309">
            <v>1</v>
          </cell>
          <cell r="J13309"/>
        </row>
        <row r="13310">
          <cell r="A13310">
            <v>909893</v>
          </cell>
          <cell r="B13310" t="str">
            <v>JIM BEAM DEVILS CUT 750ml</v>
          </cell>
          <cell r="C13310" t="str">
            <v>Y</v>
          </cell>
          <cell r="D13310" t="str">
            <v>YS</v>
          </cell>
          <cell r="E13310" t="str">
            <v>YSA</v>
          </cell>
          <cell r="F13310">
            <v>750</v>
          </cell>
          <cell r="G13310">
            <v>909893</v>
          </cell>
          <cell r="H13310">
            <v>22.99</v>
          </cell>
          <cell r="I13310" t="str">
            <v>S</v>
          </cell>
          <cell r="J13310"/>
        </row>
        <row r="13311">
          <cell r="A13311">
            <v>19114</v>
          </cell>
          <cell r="B13311" t="str">
            <v>JIM BEAM DEVILS CUT 1750ml</v>
          </cell>
          <cell r="C13311" t="str">
            <v>Y</v>
          </cell>
          <cell r="D13311" t="str">
            <v>YS</v>
          </cell>
          <cell r="E13311" t="str">
            <v>YSA</v>
          </cell>
          <cell r="F13311">
            <v>1750</v>
          </cell>
          <cell r="G13311">
            <v>19114</v>
          </cell>
          <cell r="H13311">
            <v>49.99</v>
          </cell>
          <cell r="I13311" t="str">
            <v>S</v>
          </cell>
          <cell r="J13311"/>
        </row>
        <row r="13312">
          <cell r="A13312">
            <v>19113</v>
          </cell>
          <cell r="B13312" t="str">
            <v>JIM BEAM DEVILS CUT 1000 ml</v>
          </cell>
          <cell r="C13312" t="str">
            <v>Y</v>
          </cell>
          <cell r="D13312" t="str">
            <v>YS</v>
          </cell>
          <cell r="E13312" t="str">
            <v>YSA</v>
          </cell>
          <cell r="F13312">
            <v>1000</v>
          </cell>
          <cell r="G13312">
            <v>19113</v>
          </cell>
          <cell r="H13312">
            <v>31.99</v>
          </cell>
          <cell r="I13312" t="str">
            <v>S</v>
          </cell>
          <cell r="J13312"/>
        </row>
        <row r="13313">
          <cell r="A13313">
            <v>19118</v>
          </cell>
          <cell r="B13313" t="str">
            <v>JIM BEAM DISTILLER'S CUT 750ml</v>
          </cell>
          <cell r="C13313" t="str">
            <v>A</v>
          </cell>
          <cell r="D13313" t="str">
            <v>AW</v>
          </cell>
          <cell r="E13313" t="str">
            <v>AWH</v>
          </cell>
          <cell r="F13313">
            <v>750</v>
          </cell>
          <cell r="G13313">
            <v>19118</v>
          </cell>
          <cell r="H13313">
            <v>23.99</v>
          </cell>
          <cell r="I13313" t="str">
            <v>X</v>
          </cell>
          <cell r="J13313"/>
        </row>
        <row r="13314">
          <cell r="A13314">
            <v>19040</v>
          </cell>
          <cell r="B13314" t="str">
            <v>JIM BEAM DISTILLER'SMASTERPIECE 750ml</v>
          </cell>
          <cell r="C13314" t="str">
            <v>A</v>
          </cell>
          <cell r="D13314" t="str">
            <v>AW</v>
          </cell>
          <cell r="E13314" t="str">
            <v>AWK</v>
          </cell>
          <cell r="F13314">
            <v>750</v>
          </cell>
          <cell r="G13314">
            <v>19040</v>
          </cell>
          <cell r="H13314">
            <v>224.99</v>
          </cell>
          <cell r="I13314" t="str">
            <v>A</v>
          </cell>
          <cell r="J13314"/>
        </row>
        <row r="13315">
          <cell r="A13315">
            <v>22788</v>
          </cell>
          <cell r="B13315" t="str">
            <v>JIM BEAM EIGHT STAR 1750 ml</v>
          </cell>
          <cell r="C13315" t="str">
            <v>A</v>
          </cell>
          <cell r="D13315" t="str">
            <v>AW</v>
          </cell>
          <cell r="E13315" t="str">
            <v>AWE</v>
          </cell>
          <cell r="F13315">
            <v>1750</v>
          </cell>
          <cell r="G13315">
            <v>22788</v>
          </cell>
          <cell r="H13315">
            <v>16.489999999999998</v>
          </cell>
          <cell r="I13315">
            <v>1</v>
          </cell>
          <cell r="J13315"/>
        </row>
        <row r="13316">
          <cell r="A13316">
            <v>57020</v>
          </cell>
          <cell r="B13316" t="str">
            <v>JIM BEAM GINGER HIGHBALL 355ml</v>
          </cell>
          <cell r="C13316" t="str">
            <v>C</v>
          </cell>
          <cell r="D13316" t="str">
            <v>CW</v>
          </cell>
          <cell r="E13316" t="str">
            <v>CWU</v>
          </cell>
          <cell r="F13316">
            <v>355</v>
          </cell>
          <cell r="G13316">
            <v>57020</v>
          </cell>
          <cell r="H13316">
            <v>2.4900000000000002</v>
          </cell>
          <cell r="I13316" t="str">
            <v>D</v>
          </cell>
          <cell r="J13316"/>
        </row>
        <row r="13317">
          <cell r="A13317">
            <v>27410</v>
          </cell>
          <cell r="B13317" t="str">
            <v>JIM BEAM HONEY 750ml</v>
          </cell>
          <cell r="C13317" t="str">
            <v>A</v>
          </cell>
          <cell r="D13317" t="str">
            <v>AW</v>
          </cell>
          <cell r="E13317" t="str">
            <v>AWT</v>
          </cell>
          <cell r="F13317">
            <v>750</v>
          </cell>
          <cell r="G13317">
            <v>27410</v>
          </cell>
          <cell r="H13317">
            <v>20.99</v>
          </cell>
          <cell r="I13317">
            <v>1</v>
          </cell>
          <cell r="J13317"/>
        </row>
        <row r="13318">
          <cell r="A13318">
            <v>19032</v>
          </cell>
          <cell r="B13318" t="str">
            <v>JIM BEAM JACOB'S GHOST 750ml</v>
          </cell>
          <cell r="C13318" t="str">
            <v>Y</v>
          </cell>
          <cell r="D13318" t="str">
            <v>YS</v>
          </cell>
          <cell r="E13318" t="str">
            <v>YSA</v>
          </cell>
          <cell r="F13318">
            <v>750</v>
          </cell>
          <cell r="G13318">
            <v>19032</v>
          </cell>
          <cell r="H13318">
            <v>23.24</v>
          </cell>
          <cell r="I13318" t="str">
            <v>U</v>
          </cell>
          <cell r="J13318"/>
        </row>
        <row r="13319">
          <cell r="A13319">
            <v>27682</v>
          </cell>
          <cell r="B13319" t="str">
            <v>JIM BEAM KENTUCKY FIRE 750ml</v>
          </cell>
          <cell r="C13319" t="str">
            <v>Y</v>
          </cell>
          <cell r="D13319" t="str">
            <v>YS</v>
          </cell>
          <cell r="E13319" t="str">
            <v>YSA</v>
          </cell>
          <cell r="F13319">
            <v>750</v>
          </cell>
          <cell r="G13319">
            <v>27682</v>
          </cell>
          <cell r="H13319">
            <v>20.99</v>
          </cell>
          <cell r="I13319" t="str">
            <v>S</v>
          </cell>
          <cell r="J13319"/>
        </row>
        <row r="13320">
          <cell r="A13320">
            <v>27392</v>
          </cell>
          <cell r="B13320" t="str">
            <v>JIM BEAM MAPLE 750ml</v>
          </cell>
          <cell r="C13320" t="str">
            <v>A</v>
          </cell>
          <cell r="D13320" t="str">
            <v>AW</v>
          </cell>
          <cell r="E13320" t="str">
            <v>AWT</v>
          </cell>
          <cell r="F13320">
            <v>750</v>
          </cell>
          <cell r="G13320">
            <v>27392</v>
          </cell>
          <cell r="H13320">
            <v>20.21</v>
          </cell>
          <cell r="I13320" t="str">
            <v>D</v>
          </cell>
          <cell r="J13320"/>
        </row>
        <row r="13321">
          <cell r="A13321">
            <v>26370</v>
          </cell>
          <cell r="B13321" t="str">
            <v>JIM BEAM ORANGE 750ml</v>
          </cell>
          <cell r="C13321" t="str">
            <v>A</v>
          </cell>
          <cell r="D13321" t="str">
            <v>AW</v>
          </cell>
          <cell r="E13321" t="str">
            <v>AWT</v>
          </cell>
          <cell r="F13321">
            <v>750</v>
          </cell>
          <cell r="G13321">
            <v>26370</v>
          </cell>
          <cell r="H13321">
            <v>20.99</v>
          </cell>
          <cell r="I13321">
            <v>1</v>
          </cell>
          <cell r="J13321"/>
        </row>
        <row r="13322">
          <cell r="A13322">
            <v>28279</v>
          </cell>
          <cell r="B13322" t="str">
            <v>JIM BEAM PEACH 750ml</v>
          </cell>
          <cell r="C13322" t="str">
            <v>A</v>
          </cell>
          <cell r="D13322" t="str">
            <v>AW</v>
          </cell>
          <cell r="E13322" t="str">
            <v>AWT</v>
          </cell>
          <cell r="F13322">
            <v>750</v>
          </cell>
          <cell r="G13322">
            <v>28279</v>
          </cell>
          <cell r="H13322">
            <v>20.99</v>
          </cell>
          <cell r="I13322">
            <v>1</v>
          </cell>
          <cell r="J13322"/>
        </row>
        <row r="13323">
          <cell r="A13323">
            <v>28281</v>
          </cell>
          <cell r="B13323" t="str">
            <v>JIM BEAM PEACH 1750ml</v>
          </cell>
          <cell r="C13323" t="str">
            <v>A</v>
          </cell>
          <cell r="D13323" t="str">
            <v>AW</v>
          </cell>
          <cell r="E13323" t="str">
            <v>AWT</v>
          </cell>
          <cell r="F13323">
            <v>1750</v>
          </cell>
          <cell r="G13323">
            <v>28281</v>
          </cell>
          <cell r="H13323">
            <v>41.99</v>
          </cell>
          <cell r="I13323">
            <v>1</v>
          </cell>
          <cell r="J13323"/>
        </row>
        <row r="13324">
          <cell r="A13324">
            <v>101287</v>
          </cell>
          <cell r="B13324" t="str">
            <v>JIM BEAM PEACH W/ HIGHBALL GLASS 750ml</v>
          </cell>
          <cell r="C13324" t="str">
            <v>Y</v>
          </cell>
          <cell r="D13324" t="str">
            <v>YG</v>
          </cell>
          <cell r="E13324" t="str">
            <v>YGA</v>
          </cell>
          <cell r="F13324">
            <v>750</v>
          </cell>
          <cell r="G13324">
            <v>101287</v>
          </cell>
          <cell r="H13324">
            <v>20.99</v>
          </cell>
          <cell r="I13324" t="str">
            <v>D</v>
          </cell>
          <cell r="J13324"/>
        </row>
        <row r="13325">
          <cell r="A13325">
            <v>19101</v>
          </cell>
          <cell r="B13325" t="str">
            <v>JIM BEAM REPEAL BATCH 750ml</v>
          </cell>
          <cell r="C13325" t="str">
            <v>A</v>
          </cell>
          <cell r="D13325" t="str">
            <v>AW</v>
          </cell>
          <cell r="E13325" t="str">
            <v>AWW</v>
          </cell>
          <cell r="F13325">
            <v>750</v>
          </cell>
          <cell r="G13325">
            <v>19101</v>
          </cell>
          <cell r="H13325">
            <v>10.8</v>
          </cell>
          <cell r="I13325" t="str">
            <v>D</v>
          </cell>
          <cell r="J13325"/>
        </row>
        <row r="13326">
          <cell r="A13326">
            <v>27056</v>
          </cell>
          <cell r="B13326" t="str">
            <v>JIM BEAM RYE 4YR 750ml</v>
          </cell>
          <cell r="C13326" t="str">
            <v>A</v>
          </cell>
          <cell r="D13326" t="str">
            <v>AW</v>
          </cell>
          <cell r="E13326" t="str">
            <v>AWU</v>
          </cell>
          <cell r="F13326">
            <v>750</v>
          </cell>
          <cell r="G13326">
            <v>27056</v>
          </cell>
          <cell r="H13326">
            <v>21.99</v>
          </cell>
          <cell r="I13326">
            <v>1</v>
          </cell>
          <cell r="J13326"/>
        </row>
        <row r="13327">
          <cell r="A13327">
            <v>19037</v>
          </cell>
          <cell r="B13327" t="str">
            <v>JIM BEAM SIGNATURE CRAFT QC 750ml</v>
          </cell>
          <cell r="C13327" t="str">
            <v>Y</v>
          </cell>
          <cell r="D13327" t="str">
            <v>YS</v>
          </cell>
          <cell r="E13327" t="str">
            <v>YSA</v>
          </cell>
          <cell r="F13327">
            <v>750</v>
          </cell>
          <cell r="G13327">
            <v>19037</v>
          </cell>
          <cell r="H13327">
            <v>40.56</v>
          </cell>
          <cell r="I13327" t="str">
            <v>S</v>
          </cell>
          <cell r="J13327"/>
        </row>
        <row r="13328">
          <cell r="A13328">
            <v>19116</v>
          </cell>
          <cell r="B13328" t="str">
            <v>JIM BEAM SINGLE BARREL 750ml</v>
          </cell>
          <cell r="C13328" t="str">
            <v>Y</v>
          </cell>
          <cell r="D13328" t="str">
            <v>YS</v>
          </cell>
          <cell r="E13328" t="str">
            <v>YSA</v>
          </cell>
          <cell r="F13328">
            <v>750</v>
          </cell>
          <cell r="G13328">
            <v>19116</v>
          </cell>
          <cell r="H13328">
            <v>39.99</v>
          </cell>
          <cell r="I13328" t="str">
            <v>S</v>
          </cell>
          <cell r="J13328"/>
        </row>
        <row r="13329">
          <cell r="A13329">
            <v>28043</v>
          </cell>
          <cell r="B13329" t="str">
            <v>JIM BEAM VANILLA WHISKEY 750ml</v>
          </cell>
          <cell r="C13329" t="str">
            <v>A</v>
          </cell>
          <cell r="D13329" t="str">
            <v>AW</v>
          </cell>
          <cell r="E13329" t="str">
            <v>AWT</v>
          </cell>
          <cell r="F13329">
            <v>750</v>
          </cell>
          <cell r="G13329">
            <v>28043</v>
          </cell>
          <cell r="H13329">
            <v>20.99</v>
          </cell>
          <cell r="I13329">
            <v>1</v>
          </cell>
          <cell r="J13329"/>
        </row>
        <row r="13330">
          <cell r="A13330">
            <v>101293</v>
          </cell>
          <cell r="B13330" t="str">
            <v>JIM BEAM W/ HOLIDAY TUMBLER 750ml</v>
          </cell>
          <cell r="C13330" t="str">
            <v>Y</v>
          </cell>
          <cell r="D13330" t="str">
            <v>YG</v>
          </cell>
          <cell r="E13330" t="str">
            <v>YGA</v>
          </cell>
          <cell r="F13330">
            <v>750</v>
          </cell>
          <cell r="G13330">
            <v>101293</v>
          </cell>
          <cell r="H13330">
            <v>11.34</v>
          </cell>
          <cell r="I13330" t="str">
            <v>D</v>
          </cell>
          <cell r="J13330"/>
        </row>
        <row r="13331">
          <cell r="A13331">
            <v>100666</v>
          </cell>
          <cell r="B13331" t="str">
            <v>JIM BEAM W/ SHOT BUDWEISER GLASS 750ml</v>
          </cell>
          <cell r="C13331" t="str">
            <v>Y</v>
          </cell>
          <cell r="D13331" t="str">
            <v>YG</v>
          </cell>
          <cell r="E13331" t="str">
            <v>YGA</v>
          </cell>
          <cell r="F13331">
            <v>750</v>
          </cell>
          <cell r="G13331">
            <v>100666</v>
          </cell>
          <cell r="H13331">
            <v>10.8</v>
          </cell>
          <cell r="I13331" t="str">
            <v>D</v>
          </cell>
          <cell r="J13331"/>
        </row>
        <row r="13332">
          <cell r="A13332">
            <v>435</v>
          </cell>
          <cell r="B13332" t="str">
            <v>JIM BEAM W/BASEBALL CAP'10 750ml</v>
          </cell>
          <cell r="C13332" t="str">
            <v>Y</v>
          </cell>
          <cell r="D13332" t="str">
            <v>YG</v>
          </cell>
          <cell r="E13332" t="str">
            <v>YGA</v>
          </cell>
          <cell r="F13332">
            <v>750</v>
          </cell>
          <cell r="G13332">
            <v>435</v>
          </cell>
          <cell r="H13332">
            <v>16.45</v>
          </cell>
          <cell r="I13332" t="str">
            <v>S</v>
          </cell>
          <cell r="J13332"/>
        </row>
        <row r="13333">
          <cell r="A13333">
            <v>808</v>
          </cell>
          <cell r="B13333" t="str">
            <v>JIM BEAM W/FLASK '14 750ml</v>
          </cell>
          <cell r="C13333" t="str">
            <v>Y</v>
          </cell>
          <cell r="D13333" t="str">
            <v>YG</v>
          </cell>
          <cell r="E13333" t="str">
            <v>YGA</v>
          </cell>
          <cell r="F13333">
            <v>750</v>
          </cell>
          <cell r="G13333">
            <v>808</v>
          </cell>
          <cell r="H13333">
            <v>19.34</v>
          </cell>
          <cell r="I13333" t="str">
            <v>S</v>
          </cell>
          <cell r="J13333"/>
        </row>
        <row r="13334">
          <cell r="A13334">
            <v>433</v>
          </cell>
          <cell r="B13334" t="str">
            <v>JIM BEAM W/GLSS'11 750ml</v>
          </cell>
          <cell r="C13334" t="str">
            <v>Y</v>
          </cell>
          <cell r="D13334" t="str">
            <v>YG</v>
          </cell>
          <cell r="E13334" t="str">
            <v>YGA</v>
          </cell>
          <cell r="F13334">
            <v>750</v>
          </cell>
          <cell r="G13334">
            <v>433</v>
          </cell>
          <cell r="H13334">
            <v>16.46</v>
          </cell>
          <cell r="I13334" t="str">
            <v>S</v>
          </cell>
          <cell r="J13334"/>
        </row>
        <row r="13335">
          <cell r="A13335">
            <v>434</v>
          </cell>
          <cell r="B13335" t="str">
            <v>JIM BEAM W/ROCKS GLASSES 750ml</v>
          </cell>
          <cell r="C13335" t="str">
            <v>Y</v>
          </cell>
          <cell r="D13335" t="str">
            <v>YG</v>
          </cell>
          <cell r="E13335" t="str">
            <v>YGA</v>
          </cell>
          <cell r="F13335">
            <v>750</v>
          </cell>
          <cell r="G13335">
            <v>434</v>
          </cell>
          <cell r="H13335">
            <v>10.8</v>
          </cell>
          <cell r="I13335" t="str">
            <v>D</v>
          </cell>
          <cell r="J13335"/>
        </row>
        <row r="13336">
          <cell r="A13336">
            <v>100954</v>
          </cell>
          <cell r="B13336" t="str">
            <v>JIM BEAM WITH HIGHBALL GLASS 750ml</v>
          </cell>
          <cell r="C13336" t="str">
            <v>Y</v>
          </cell>
          <cell r="D13336" t="str">
            <v>YG</v>
          </cell>
          <cell r="E13336" t="str">
            <v>YGA</v>
          </cell>
          <cell r="F13336">
            <v>750</v>
          </cell>
          <cell r="G13336">
            <v>100954</v>
          </cell>
          <cell r="H13336">
            <v>20.99</v>
          </cell>
          <cell r="I13336" t="str">
            <v>T</v>
          </cell>
          <cell r="J13336"/>
        </row>
        <row r="13337">
          <cell r="A13337">
            <v>65265</v>
          </cell>
          <cell r="B13337" t="str">
            <v>JINRO 24 SOJU 375ml</v>
          </cell>
          <cell r="C13337" t="str">
            <v>G</v>
          </cell>
          <cell r="D13337" t="str">
            <v>GP</v>
          </cell>
          <cell r="E13337" t="str">
            <v>GPX</v>
          </cell>
          <cell r="F13337">
            <v>375</v>
          </cell>
          <cell r="G13337">
            <v>65265</v>
          </cell>
          <cell r="H13337">
            <v>5.79</v>
          </cell>
          <cell r="I13337" t="str">
            <v>S</v>
          </cell>
          <cell r="J13337"/>
        </row>
        <row r="13338">
          <cell r="A13338">
            <v>906078</v>
          </cell>
          <cell r="B13338" t="str">
            <v>JINRO CHAMISUL CLASSIC 375 ml</v>
          </cell>
          <cell r="C13338" t="str">
            <v>Y</v>
          </cell>
          <cell r="D13338" t="str">
            <v>YS</v>
          </cell>
          <cell r="E13338" t="str">
            <v>YSE</v>
          </cell>
          <cell r="F13338">
            <v>375</v>
          </cell>
          <cell r="G13338">
            <v>906078</v>
          </cell>
          <cell r="H13338">
            <v>5.03</v>
          </cell>
          <cell r="I13338" t="str">
            <v>U</v>
          </cell>
          <cell r="J13338"/>
        </row>
        <row r="13339">
          <cell r="A13339">
            <v>901969</v>
          </cell>
          <cell r="B13339" t="str">
            <v>JINRO CHAMISUL CLASSIC SOJU 375ml</v>
          </cell>
          <cell r="C13339" t="str">
            <v>A</v>
          </cell>
          <cell r="D13339" t="str">
            <v>AW</v>
          </cell>
          <cell r="E13339" t="str">
            <v>AWX</v>
          </cell>
          <cell r="F13339">
            <v>375</v>
          </cell>
          <cell r="G13339">
            <v>901969</v>
          </cell>
          <cell r="H13339">
            <v>5.72</v>
          </cell>
          <cell r="I13339" t="str">
            <v>L</v>
          </cell>
          <cell r="J13339"/>
        </row>
        <row r="13340">
          <cell r="A13340">
            <v>953894</v>
          </cell>
          <cell r="B13340" t="str">
            <v>JINRO CHAMISUL FRESH SOJU 375 ml</v>
          </cell>
          <cell r="C13340" t="str">
            <v>A</v>
          </cell>
          <cell r="D13340" t="str">
            <v>AW</v>
          </cell>
          <cell r="E13340" t="str">
            <v>AWX</v>
          </cell>
          <cell r="F13340">
            <v>375</v>
          </cell>
          <cell r="G13340">
            <v>953894</v>
          </cell>
          <cell r="H13340">
            <v>5.72</v>
          </cell>
          <cell r="I13340" t="str">
            <v>L</v>
          </cell>
          <cell r="J13340"/>
        </row>
        <row r="13341">
          <cell r="A13341">
            <v>902329</v>
          </cell>
          <cell r="B13341" t="str">
            <v>JINRO CHAMISUL GREEN GRAPE SOJU 375 ml</v>
          </cell>
          <cell r="C13341" t="str">
            <v>A</v>
          </cell>
          <cell r="D13341" t="str">
            <v>AW</v>
          </cell>
          <cell r="E13341" t="str">
            <v>AWX</v>
          </cell>
          <cell r="F13341">
            <v>375</v>
          </cell>
          <cell r="G13341">
            <v>902329</v>
          </cell>
          <cell r="H13341">
            <v>6.06</v>
          </cell>
          <cell r="I13341" t="str">
            <v>U</v>
          </cell>
          <cell r="J13341"/>
        </row>
        <row r="13342">
          <cell r="A13342">
            <v>900345</v>
          </cell>
          <cell r="B13342" t="str">
            <v>JINRO GRAPEFRUIT SOJU 375ml</v>
          </cell>
          <cell r="C13342" t="str">
            <v>A</v>
          </cell>
          <cell r="D13342" t="str">
            <v>AW</v>
          </cell>
          <cell r="E13342" t="str">
            <v>AWX</v>
          </cell>
          <cell r="F13342">
            <v>375</v>
          </cell>
          <cell r="G13342">
            <v>900345</v>
          </cell>
          <cell r="H13342">
            <v>5.24</v>
          </cell>
          <cell r="I13342" t="str">
            <v>L</v>
          </cell>
          <cell r="J13342"/>
        </row>
        <row r="13343">
          <cell r="A13343">
            <v>65267</v>
          </cell>
          <cell r="B13343" t="str">
            <v>JINRO GRAPEFRUIT SOJU 37 375 ml</v>
          </cell>
          <cell r="C13343" t="str">
            <v>Y</v>
          </cell>
          <cell r="D13343" t="str">
            <v>YS</v>
          </cell>
          <cell r="E13343" t="str">
            <v>YSE</v>
          </cell>
          <cell r="F13343">
            <v>375</v>
          </cell>
          <cell r="G13343">
            <v>65267</v>
          </cell>
          <cell r="H13343">
            <v>5.75</v>
          </cell>
          <cell r="I13343" t="str">
            <v>S</v>
          </cell>
          <cell r="J13343"/>
        </row>
        <row r="13344">
          <cell r="A13344">
            <v>954944</v>
          </cell>
          <cell r="B13344" t="str">
            <v>JINRO GREEN GRAPE SOJU 375 ml</v>
          </cell>
          <cell r="C13344" t="str">
            <v>Y</v>
          </cell>
          <cell r="D13344" t="str">
            <v>YS</v>
          </cell>
          <cell r="E13344" t="str">
            <v>YSE</v>
          </cell>
          <cell r="F13344">
            <v>375</v>
          </cell>
          <cell r="G13344">
            <v>954944</v>
          </cell>
          <cell r="H13344">
            <v>5.75</v>
          </cell>
          <cell r="I13344" t="str">
            <v>S</v>
          </cell>
          <cell r="J13344"/>
        </row>
        <row r="13345">
          <cell r="A13345">
            <v>902958</v>
          </cell>
          <cell r="B13345" t="str">
            <v>JINRO IS BACK SOJU 375ml</v>
          </cell>
          <cell r="C13345" t="str">
            <v>Y</v>
          </cell>
          <cell r="D13345" t="str">
            <v>YS</v>
          </cell>
          <cell r="E13345" t="str">
            <v>YSE</v>
          </cell>
          <cell r="F13345">
            <v>375</v>
          </cell>
          <cell r="G13345">
            <v>902958</v>
          </cell>
          <cell r="H13345">
            <v>5.72</v>
          </cell>
          <cell r="I13345" t="str">
            <v>S</v>
          </cell>
          <cell r="J13345"/>
        </row>
        <row r="13346">
          <cell r="A13346">
            <v>902719</v>
          </cell>
          <cell r="B13346" t="str">
            <v>JINRO MAKGULI RICE WINE 750ml</v>
          </cell>
          <cell r="C13346" t="str">
            <v>Y</v>
          </cell>
          <cell r="D13346" t="str">
            <v>YS</v>
          </cell>
          <cell r="E13346" t="str">
            <v>YSE</v>
          </cell>
          <cell r="F13346">
            <v>750</v>
          </cell>
          <cell r="G13346">
            <v>902719</v>
          </cell>
          <cell r="H13346">
            <v>4.66</v>
          </cell>
          <cell r="I13346" t="str">
            <v>S</v>
          </cell>
          <cell r="J13346"/>
        </row>
        <row r="13347">
          <cell r="A13347">
            <v>900344</v>
          </cell>
          <cell r="B13347" t="str">
            <v>JINRO PLUM SOJU 375ml</v>
          </cell>
          <cell r="C13347" t="str">
            <v>A</v>
          </cell>
          <cell r="D13347" t="str">
            <v>AW</v>
          </cell>
          <cell r="E13347" t="str">
            <v>AWX</v>
          </cell>
          <cell r="F13347">
            <v>375</v>
          </cell>
          <cell r="G13347">
            <v>900344</v>
          </cell>
          <cell r="H13347">
            <v>5.82</v>
          </cell>
          <cell r="I13347" t="str">
            <v>L</v>
          </cell>
          <cell r="J13347"/>
        </row>
        <row r="13348">
          <cell r="A13348">
            <v>902849</v>
          </cell>
          <cell r="B13348" t="str">
            <v>JINRO STRAWBERRY SOJU 375ml</v>
          </cell>
          <cell r="C13348" t="str">
            <v>A</v>
          </cell>
          <cell r="D13348" t="str">
            <v>AW</v>
          </cell>
          <cell r="E13348" t="str">
            <v>AWX</v>
          </cell>
          <cell r="F13348">
            <v>375</v>
          </cell>
          <cell r="G13348">
            <v>902849</v>
          </cell>
          <cell r="H13348">
            <v>5.79</v>
          </cell>
          <cell r="I13348" t="str">
            <v>L</v>
          </cell>
          <cell r="J13348"/>
        </row>
        <row r="13349">
          <cell r="A13349">
            <v>951956</v>
          </cell>
          <cell r="B13349" t="str">
            <v>JINYA NIGORI SAKE 720 ml</v>
          </cell>
          <cell r="C13349" t="str">
            <v>Y</v>
          </cell>
          <cell r="D13349" t="str">
            <v>YS</v>
          </cell>
          <cell r="E13349" t="str">
            <v>YSE</v>
          </cell>
          <cell r="F13349">
            <v>720</v>
          </cell>
          <cell r="G13349">
            <v>951956</v>
          </cell>
          <cell r="H13349">
            <v>6.68</v>
          </cell>
          <cell r="I13349" t="str">
            <v>S</v>
          </cell>
          <cell r="J13349"/>
        </row>
        <row r="13350">
          <cell r="A13350">
            <v>949172</v>
          </cell>
          <cell r="B13350" t="str">
            <v>JINYU 100 POEMS 720ml</v>
          </cell>
          <cell r="C13350" t="str">
            <v>Y</v>
          </cell>
          <cell r="D13350" t="str">
            <v>YS</v>
          </cell>
          <cell r="E13350" t="str">
            <v>YSE</v>
          </cell>
          <cell r="F13350">
            <v>720</v>
          </cell>
          <cell r="G13350">
            <v>949172</v>
          </cell>
          <cell r="H13350">
            <v>35.51</v>
          </cell>
          <cell r="I13350" t="str">
            <v>S</v>
          </cell>
          <cell r="J13350"/>
        </row>
        <row r="13351">
          <cell r="A13351">
            <v>915899</v>
          </cell>
          <cell r="B13351" t="str">
            <v>JIP JIP ROCKS SHIRAZ'15 750ml</v>
          </cell>
          <cell r="C13351" t="str">
            <v>P</v>
          </cell>
          <cell r="D13351" t="str">
            <v>PR</v>
          </cell>
          <cell r="E13351" t="str">
            <v>PRY</v>
          </cell>
          <cell r="F13351">
            <v>750</v>
          </cell>
          <cell r="G13351">
            <v>915899</v>
          </cell>
          <cell r="H13351">
            <v>9.99</v>
          </cell>
          <cell r="I13351" t="str">
            <v>X</v>
          </cell>
          <cell r="J13351"/>
        </row>
        <row r="13352">
          <cell r="A13352">
            <v>948731</v>
          </cell>
          <cell r="B13352" t="str">
            <v>JJ MULLER RIESLING 750ml</v>
          </cell>
          <cell r="C13352" t="str">
            <v>Y</v>
          </cell>
          <cell r="D13352" t="str">
            <v>YS</v>
          </cell>
          <cell r="E13352" t="str">
            <v>YSE</v>
          </cell>
          <cell r="F13352">
            <v>750</v>
          </cell>
          <cell r="G13352">
            <v>948731</v>
          </cell>
          <cell r="H13352">
            <v>11.13</v>
          </cell>
          <cell r="I13352" t="str">
            <v>S</v>
          </cell>
          <cell r="J13352"/>
        </row>
        <row r="13353">
          <cell r="A13353">
            <v>918062</v>
          </cell>
          <cell r="B13353" t="str">
            <v>JJ PRUM BERNK BADSTUBE AUS'10 750ml</v>
          </cell>
          <cell r="C13353" t="str">
            <v>K</v>
          </cell>
          <cell r="D13353" t="str">
            <v>KR</v>
          </cell>
          <cell r="E13353" t="str">
            <v>KRH</v>
          </cell>
          <cell r="F13353">
            <v>750</v>
          </cell>
          <cell r="G13353">
            <v>918062</v>
          </cell>
          <cell r="H13353">
            <v>42.12</v>
          </cell>
          <cell r="I13353" t="str">
            <v>X</v>
          </cell>
          <cell r="J13353"/>
        </row>
        <row r="13354">
          <cell r="A13354">
            <v>916640</v>
          </cell>
          <cell r="B13354" t="str">
            <v>JJ PRUM BERNK BADSTUBE K'07/08 750ml</v>
          </cell>
          <cell r="C13354" t="str">
            <v>K</v>
          </cell>
          <cell r="D13354" t="str">
            <v>KR</v>
          </cell>
          <cell r="E13354" t="str">
            <v>KRH</v>
          </cell>
          <cell r="F13354">
            <v>750</v>
          </cell>
          <cell r="G13354">
            <v>916640</v>
          </cell>
          <cell r="H13354">
            <v>30.89</v>
          </cell>
          <cell r="I13354" t="str">
            <v>X</v>
          </cell>
          <cell r="J13354"/>
        </row>
        <row r="13355">
          <cell r="A13355">
            <v>918063</v>
          </cell>
          <cell r="B13355" t="str">
            <v>JJ PRUM BERNK BADSTUBE K'18 750ml</v>
          </cell>
          <cell r="C13355" t="str">
            <v>K</v>
          </cell>
          <cell r="D13355" t="str">
            <v>KR</v>
          </cell>
          <cell r="E13355" t="str">
            <v>KRH</v>
          </cell>
          <cell r="F13355">
            <v>750</v>
          </cell>
          <cell r="G13355">
            <v>918063</v>
          </cell>
          <cell r="H13355">
            <v>27.26</v>
          </cell>
          <cell r="I13355" t="str">
            <v>X</v>
          </cell>
          <cell r="J13355"/>
        </row>
        <row r="13356">
          <cell r="A13356">
            <v>916643</v>
          </cell>
          <cell r="B13356" t="str">
            <v>JJ PRUM GRAACHER HIMMEL AUS'17 750ml</v>
          </cell>
          <cell r="C13356" t="str">
            <v>K</v>
          </cell>
          <cell r="D13356" t="str">
            <v>KR</v>
          </cell>
          <cell r="E13356" t="str">
            <v>KRH</v>
          </cell>
          <cell r="F13356">
            <v>750</v>
          </cell>
          <cell r="G13356">
            <v>916643</v>
          </cell>
          <cell r="H13356">
            <v>52.52</v>
          </cell>
          <cell r="I13356" t="str">
            <v>X</v>
          </cell>
          <cell r="J13356"/>
        </row>
        <row r="13357">
          <cell r="A13357">
            <v>916641</v>
          </cell>
          <cell r="B13357" t="str">
            <v>JJ PRUM GRAACHER HIMMEL KAB'18 750ml</v>
          </cell>
          <cell r="C13357" t="str">
            <v>K</v>
          </cell>
          <cell r="D13357" t="str">
            <v>KR</v>
          </cell>
          <cell r="E13357" t="str">
            <v>KRH</v>
          </cell>
          <cell r="F13357">
            <v>750</v>
          </cell>
          <cell r="G13357">
            <v>916641</v>
          </cell>
          <cell r="H13357">
            <v>34.07</v>
          </cell>
          <cell r="I13357" t="str">
            <v>X</v>
          </cell>
          <cell r="J13357"/>
        </row>
        <row r="13358">
          <cell r="A13358">
            <v>918064</v>
          </cell>
          <cell r="B13358" t="str">
            <v>JJ PRUM GRAACHER HIMMEL SP'09 750ml</v>
          </cell>
          <cell r="C13358" t="str">
            <v>K</v>
          </cell>
          <cell r="D13358" t="str">
            <v>KR</v>
          </cell>
          <cell r="E13358" t="str">
            <v>KRH</v>
          </cell>
          <cell r="F13358">
            <v>750</v>
          </cell>
          <cell r="G13358">
            <v>918064</v>
          </cell>
          <cell r="H13358">
            <v>36.97</v>
          </cell>
          <cell r="I13358" t="str">
            <v>X</v>
          </cell>
          <cell r="J13358"/>
        </row>
        <row r="13359">
          <cell r="A13359">
            <v>916642</v>
          </cell>
          <cell r="B13359" t="str">
            <v>JJ PRUM GRAACHER HIMMEL SP'17 750ml</v>
          </cell>
          <cell r="C13359" t="str">
            <v>K</v>
          </cell>
          <cell r="D13359" t="str">
            <v>KR</v>
          </cell>
          <cell r="E13359" t="str">
            <v>KRH</v>
          </cell>
          <cell r="F13359">
            <v>750</v>
          </cell>
          <cell r="G13359">
            <v>916642</v>
          </cell>
          <cell r="H13359">
            <v>43.07</v>
          </cell>
          <cell r="I13359" t="str">
            <v>X</v>
          </cell>
          <cell r="J13359"/>
        </row>
        <row r="13360">
          <cell r="A13360">
            <v>916639</v>
          </cell>
          <cell r="B13360" t="str">
            <v>JJ PRUM KABINETT'10/11 750ml</v>
          </cell>
          <cell r="C13360" t="str">
            <v>K</v>
          </cell>
          <cell r="D13360" t="str">
            <v>KR</v>
          </cell>
          <cell r="E13360" t="str">
            <v>KRH</v>
          </cell>
          <cell r="F13360">
            <v>750</v>
          </cell>
          <cell r="G13360">
            <v>916639</v>
          </cell>
          <cell r="H13360">
            <v>24.75</v>
          </cell>
          <cell r="I13360" t="str">
            <v>X</v>
          </cell>
          <cell r="J13360"/>
        </row>
        <row r="13361">
          <cell r="A13361">
            <v>964504</v>
          </cell>
          <cell r="B13361" t="str">
            <v>JJ PRUM RIESLING KAB GRCHR HML'17 750ml</v>
          </cell>
          <cell r="C13361" t="str">
            <v>K</v>
          </cell>
          <cell r="D13361" t="str">
            <v>KK</v>
          </cell>
          <cell r="E13361" t="str">
            <v>KKR</v>
          </cell>
          <cell r="F13361">
            <v>750</v>
          </cell>
          <cell r="G13361">
            <v>964504</v>
          </cell>
          <cell r="H13361">
            <v>19.239999999999998</v>
          </cell>
          <cell r="I13361" t="str">
            <v>X</v>
          </cell>
          <cell r="J13361"/>
        </row>
        <row r="13362">
          <cell r="A13362">
            <v>964484</v>
          </cell>
          <cell r="B13362" t="str">
            <v>JJ PRUM RIESLING KAB WHLNR'18 750ml</v>
          </cell>
          <cell r="C13362" t="str">
            <v>K</v>
          </cell>
          <cell r="D13362" t="str">
            <v>KK</v>
          </cell>
          <cell r="E13362" t="str">
            <v>KKR</v>
          </cell>
          <cell r="F13362">
            <v>750</v>
          </cell>
          <cell r="G13362">
            <v>964484</v>
          </cell>
          <cell r="H13362">
            <v>40.17</v>
          </cell>
          <cell r="I13362" t="str">
            <v>X</v>
          </cell>
          <cell r="J13362"/>
        </row>
        <row r="13363">
          <cell r="A13363">
            <v>916644</v>
          </cell>
          <cell r="B13363" t="str">
            <v>JJ PRUM WEHLEN SONN AUS'07/08 375ml</v>
          </cell>
          <cell r="C13363" t="str">
            <v>K</v>
          </cell>
          <cell r="D13363" t="str">
            <v>KR</v>
          </cell>
          <cell r="E13363" t="str">
            <v>KRH</v>
          </cell>
          <cell r="F13363">
            <v>375</v>
          </cell>
          <cell r="G13363">
            <v>916644</v>
          </cell>
          <cell r="H13363">
            <v>35.729999999999997</v>
          </cell>
          <cell r="I13363" t="str">
            <v>X</v>
          </cell>
          <cell r="J13363"/>
        </row>
        <row r="13364">
          <cell r="A13364">
            <v>918067</v>
          </cell>
          <cell r="B13364" t="str">
            <v>JJ PRUM WEHLEN SONN AUS'09 750ml</v>
          </cell>
          <cell r="C13364" t="str">
            <v>K</v>
          </cell>
          <cell r="D13364" t="str">
            <v>KR</v>
          </cell>
          <cell r="E13364" t="str">
            <v>KRH</v>
          </cell>
          <cell r="F13364">
            <v>750</v>
          </cell>
          <cell r="G13364">
            <v>918067</v>
          </cell>
          <cell r="H13364">
            <v>51.07</v>
          </cell>
          <cell r="I13364" t="str">
            <v>X</v>
          </cell>
          <cell r="J13364"/>
        </row>
        <row r="13365">
          <cell r="A13365">
            <v>914909</v>
          </cell>
          <cell r="B13365" t="str">
            <v>JJ PRUM WEHLEN SONN AUS'17 750ml</v>
          </cell>
          <cell r="C13365" t="str">
            <v>K</v>
          </cell>
          <cell r="D13365" t="str">
            <v>KR</v>
          </cell>
          <cell r="E13365" t="str">
            <v>KRH</v>
          </cell>
          <cell r="F13365">
            <v>750</v>
          </cell>
          <cell r="G13365">
            <v>914909</v>
          </cell>
          <cell r="H13365">
            <v>61.61</v>
          </cell>
          <cell r="I13365" t="str">
            <v>X</v>
          </cell>
          <cell r="J13365"/>
        </row>
        <row r="13366">
          <cell r="A13366">
            <v>914907</v>
          </cell>
          <cell r="B13366" t="str">
            <v>JJ PRUM WEHLEN SONN K'07/08 750ml</v>
          </cell>
          <cell r="C13366" t="str">
            <v>K</v>
          </cell>
          <cell r="D13366" t="str">
            <v>KR</v>
          </cell>
          <cell r="E13366" t="str">
            <v>KRH</v>
          </cell>
          <cell r="F13366">
            <v>750</v>
          </cell>
          <cell r="G13366">
            <v>914907</v>
          </cell>
          <cell r="H13366">
            <v>37.32</v>
          </cell>
          <cell r="I13366" t="str">
            <v>X</v>
          </cell>
          <cell r="J13366"/>
        </row>
        <row r="13367">
          <cell r="A13367">
            <v>918065</v>
          </cell>
          <cell r="B13367" t="str">
            <v>JJ PRUM WEHLEN SONN KAB'11 750ml</v>
          </cell>
          <cell r="C13367" t="str">
            <v>K</v>
          </cell>
          <cell r="D13367" t="str">
            <v>KR</v>
          </cell>
          <cell r="E13367" t="str">
            <v>KRH</v>
          </cell>
          <cell r="F13367">
            <v>750</v>
          </cell>
          <cell r="G13367">
            <v>918065</v>
          </cell>
          <cell r="H13367">
            <v>32.770000000000003</v>
          </cell>
          <cell r="I13367" t="str">
            <v>X</v>
          </cell>
          <cell r="J13367"/>
        </row>
        <row r="13368">
          <cell r="A13368">
            <v>914908</v>
          </cell>
          <cell r="B13368" t="str">
            <v>JJ PRUM WEHLEN SONN SP'07/08 750ml</v>
          </cell>
          <cell r="C13368" t="str">
            <v>K</v>
          </cell>
          <cell r="D13368" t="str">
            <v>KR</v>
          </cell>
          <cell r="E13368" t="str">
            <v>KRH</v>
          </cell>
          <cell r="F13368">
            <v>750</v>
          </cell>
          <cell r="G13368">
            <v>914908</v>
          </cell>
          <cell r="H13368">
            <v>47.03</v>
          </cell>
          <cell r="I13368" t="str">
            <v>X</v>
          </cell>
          <cell r="J13368"/>
        </row>
        <row r="13369">
          <cell r="A13369">
            <v>910503</v>
          </cell>
          <cell r="B13369" t="str">
            <v>JJ PRUM WEHLEN SONN SPAT'16 750ml</v>
          </cell>
          <cell r="C13369" t="str">
            <v>K</v>
          </cell>
          <cell r="D13369" t="str">
            <v>KR</v>
          </cell>
          <cell r="E13369" t="str">
            <v>KRH</v>
          </cell>
          <cell r="F13369">
            <v>750</v>
          </cell>
          <cell r="G13369">
            <v>910503</v>
          </cell>
          <cell r="H13369">
            <v>25.68</v>
          </cell>
          <cell r="I13369" t="str">
            <v>X</v>
          </cell>
          <cell r="J13369"/>
        </row>
        <row r="13370">
          <cell r="A13370">
            <v>918066</v>
          </cell>
          <cell r="B13370" t="str">
            <v>JJ PRUM WEHLEN SONNSP'11 750ml</v>
          </cell>
          <cell r="C13370" t="str">
            <v>K</v>
          </cell>
          <cell r="D13370" t="str">
            <v>KR</v>
          </cell>
          <cell r="E13370" t="str">
            <v>KRH</v>
          </cell>
          <cell r="F13370">
            <v>750</v>
          </cell>
          <cell r="G13370">
            <v>918066</v>
          </cell>
          <cell r="H13370">
            <v>42.96</v>
          </cell>
          <cell r="I13370" t="str">
            <v>X</v>
          </cell>
          <cell r="J13370"/>
        </row>
        <row r="13371">
          <cell r="A13371">
            <v>917319</v>
          </cell>
          <cell r="B13371" t="str">
            <v>JJ VINCENT BOURGOGNE BLANC'20 750ml</v>
          </cell>
          <cell r="C13371" t="str">
            <v>K</v>
          </cell>
          <cell r="D13371" t="str">
            <v>KR</v>
          </cell>
          <cell r="E13371" t="str">
            <v>KRA</v>
          </cell>
          <cell r="F13371">
            <v>750</v>
          </cell>
          <cell r="G13371">
            <v>917319</v>
          </cell>
          <cell r="H13371">
            <v>23.25</v>
          </cell>
          <cell r="I13371" t="str">
            <v>L</v>
          </cell>
          <cell r="J13371"/>
        </row>
        <row r="13372">
          <cell r="A13372">
            <v>918692</v>
          </cell>
          <cell r="B13372" t="str">
            <v>JJ VINCENT CREMANT BOURGOGNE NV 750ml</v>
          </cell>
          <cell r="C13372" t="str">
            <v>I</v>
          </cell>
          <cell r="D13372" t="str">
            <v>IP</v>
          </cell>
          <cell r="E13372" t="str">
            <v>IPH</v>
          </cell>
          <cell r="F13372">
            <v>750</v>
          </cell>
          <cell r="G13372">
            <v>918692</v>
          </cell>
          <cell r="H13372">
            <v>24.49</v>
          </cell>
          <cell r="I13372" t="str">
            <v>L</v>
          </cell>
          <cell r="J13372"/>
        </row>
        <row r="13373">
          <cell r="A13373">
            <v>953714</v>
          </cell>
          <cell r="B13373" t="str">
            <v>JJ VINCENT PF MARIE ANTOINETTE 17 375 ml</v>
          </cell>
          <cell r="C13373" t="str">
            <v>Y</v>
          </cell>
          <cell r="D13373" t="str">
            <v>YS</v>
          </cell>
          <cell r="E13373" t="str">
            <v>YSE</v>
          </cell>
          <cell r="F13373">
            <v>375</v>
          </cell>
          <cell r="G13373">
            <v>953714</v>
          </cell>
          <cell r="H13373">
            <v>19.489999999999998</v>
          </cell>
          <cell r="I13373" t="str">
            <v>S</v>
          </cell>
          <cell r="J13373"/>
        </row>
        <row r="13374">
          <cell r="A13374">
            <v>910169</v>
          </cell>
          <cell r="B13374" t="str">
            <v>JJ VINCENT POUILLY ANTOINET'18 750ml</v>
          </cell>
          <cell r="C13374" t="str">
            <v>K</v>
          </cell>
          <cell r="D13374" t="str">
            <v>KR</v>
          </cell>
          <cell r="E13374" t="str">
            <v>KRA</v>
          </cell>
          <cell r="F13374">
            <v>750</v>
          </cell>
          <cell r="G13374">
            <v>910169</v>
          </cell>
          <cell r="H13374">
            <v>28.99</v>
          </cell>
          <cell r="I13374" t="str">
            <v>L</v>
          </cell>
          <cell r="J13374"/>
        </row>
        <row r="13375">
          <cell r="A13375">
            <v>955566</v>
          </cell>
          <cell r="B13375" t="str">
            <v>JJW LEES HARVEST ALE 08 275ml</v>
          </cell>
          <cell r="C13375" t="str">
            <v>Y</v>
          </cell>
          <cell r="D13375" t="str">
            <v>YS</v>
          </cell>
          <cell r="E13375" t="str">
            <v>YST</v>
          </cell>
          <cell r="F13375">
            <v>275</v>
          </cell>
          <cell r="G13375">
            <v>955566</v>
          </cell>
          <cell r="H13375">
            <v>7.99</v>
          </cell>
          <cell r="I13375" t="str">
            <v>S</v>
          </cell>
          <cell r="J13375"/>
        </row>
        <row r="13376">
          <cell r="A13376">
            <v>919556</v>
          </cell>
          <cell r="B13376" t="str">
            <v>JLC CHATEAUNEUF ROUGE 750ml</v>
          </cell>
          <cell r="C13376" t="str">
            <v>Y</v>
          </cell>
          <cell r="D13376" t="str">
            <v>YS</v>
          </cell>
          <cell r="E13376" t="str">
            <v>YSE</v>
          </cell>
          <cell r="F13376">
            <v>750</v>
          </cell>
          <cell r="G13376">
            <v>919556</v>
          </cell>
          <cell r="H13376">
            <v>39.799999999999997</v>
          </cell>
          <cell r="I13376" t="str">
            <v>S</v>
          </cell>
          <cell r="J13376"/>
        </row>
        <row r="13377">
          <cell r="A13377">
            <v>947633</v>
          </cell>
          <cell r="B13377" t="str">
            <v>JLC COTE BLEU ROSE 750ml</v>
          </cell>
          <cell r="C13377" t="str">
            <v>Y</v>
          </cell>
          <cell r="D13377" t="str">
            <v>YS</v>
          </cell>
          <cell r="E13377" t="str">
            <v>YSE</v>
          </cell>
          <cell r="F13377">
            <v>750</v>
          </cell>
          <cell r="G13377">
            <v>947633</v>
          </cell>
          <cell r="H13377">
            <v>16.489999999999998</v>
          </cell>
          <cell r="I13377" t="str">
            <v>S</v>
          </cell>
          <cell r="J13377"/>
        </row>
        <row r="13378">
          <cell r="A13378">
            <v>947783</v>
          </cell>
          <cell r="B13378" t="str">
            <v>JLC LES ABEILLE BLANC 750ml</v>
          </cell>
          <cell r="C13378" t="str">
            <v>Y</v>
          </cell>
          <cell r="D13378" t="str">
            <v>YS</v>
          </cell>
          <cell r="E13378" t="str">
            <v>YSE</v>
          </cell>
          <cell r="F13378">
            <v>750</v>
          </cell>
          <cell r="G13378">
            <v>947783</v>
          </cell>
          <cell r="H13378">
            <v>13.17</v>
          </cell>
          <cell r="I13378" t="str">
            <v>S</v>
          </cell>
          <cell r="J13378"/>
        </row>
        <row r="13379">
          <cell r="A13379">
            <v>908410</v>
          </cell>
          <cell r="B13379" t="str">
            <v>JLC LES ABEILLE ROUGE 750ml</v>
          </cell>
          <cell r="C13379" t="str">
            <v>Y</v>
          </cell>
          <cell r="D13379" t="str">
            <v>YS</v>
          </cell>
          <cell r="E13379" t="str">
            <v>YSE</v>
          </cell>
          <cell r="F13379">
            <v>750</v>
          </cell>
          <cell r="G13379">
            <v>908410</v>
          </cell>
          <cell r="H13379">
            <v>15.37</v>
          </cell>
          <cell r="I13379" t="str">
            <v>S</v>
          </cell>
          <cell r="J13379"/>
        </row>
        <row r="13380">
          <cell r="A13380">
            <v>914639</v>
          </cell>
          <cell r="B13380" t="str">
            <v>JM BOILLOT PULIGNY MONTRACHET' 750ml</v>
          </cell>
          <cell r="C13380" t="str">
            <v>K</v>
          </cell>
          <cell r="D13380" t="str">
            <v>KR</v>
          </cell>
          <cell r="E13380" t="str">
            <v>KRA</v>
          </cell>
          <cell r="F13380">
            <v>750</v>
          </cell>
          <cell r="G13380">
            <v>914639</v>
          </cell>
          <cell r="H13380">
            <v>52.93</v>
          </cell>
          <cell r="I13380" t="str">
            <v>X</v>
          </cell>
          <cell r="J13380"/>
        </row>
        <row r="13381">
          <cell r="A13381">
            <v>954265</v>
          </cell>
          <cell r="B13381" t="str">
            <v>JM FONSECA TWIN VINHO VERDE 750ml</v>
          </cell>
          <cell r="C13381" t="str">
            <v>Y</v>
          </cell>
          <cell r="D13381" t="str">
            <v>YS</v>
          </cell>
          <cell r="E13381" t="str">
            <v>YSE</v>
          </cell>
          <cell r="F13381">
            <v>750</v>
          </cell>
          <cell r="G13381">
            <v>954265</v>
          </cell>
          <cell r="H13381">
            <v>9.41</v>
          </cell>
          <cell r="I13381" t="str">
            <v>S</v>
          </cell>
          <cell r="J13381"/>
        </row>
        <row r="13382">
          <cell r="A13382">
            <v>662536</v>
          </cell>
          <cell r="B13382" t="str">
            <v>JNSQ ROSE CRU'18 750ml</v>
          </cell>
          <cell r="C13382" t="str">
            <v>M</v>
          </cell>
          <cell r="D13382" t="str">
            <v>MP</v>
          </cell>
          <cell r="E13382" t="str">
            <v>MPW</v>
          </cell>
          <cell r="F13382">
            <v>750</v>
          </cell>
          <cell r="G13382">
            <v>662536</v>
          </cell>
          <cell r="H13382">
            <v>29.88</v>
          </cell>
          <cell r="I13382" t="str">
            <v>X</v>
          </cell>
          <cell r="J13382"/>
        </row>
        <row r="13383">
          <cell r="A13383">
            <v>954431</v>
          </cell>
          <cell r="B13383" t="str">
            <v>JOE SWICK PINOT GRIS 750ml</v>
          </cell>
          <cell r="C13383" t="str">
            <v>Y</v>
          </cell>
          <cell r="D13383" t="str">
            <v>YS</v>
          </cell>
          <cell r="E13383" t="str">
            <v>YSE</v>
          </cell>
          <cell r="F13383">
            <v>750</v>
          </cell>
          <cell r="G13383">
            <v>954431</v>
          </cell>
          <cell r="H13383">
            <v>15.41</v>
          </cell>
          <cell r="I13383" t="str">
            <v>S</v>
          </cell>
          <cell r="J13383"/>
        </row>
        <row r="13384">
          <cell r="A13384">
            <v>909966</v>
          </cell>
          <cell r="B13384" t="str">
            <v>JOEL GOTT 7 750ml</v>
          </cell>
          <cell r="C13384" t="str">
            <v>Y</v>
          </cell>
          <cell r="D13384" t="str">
            <v>YS</v>
          </cell>
          <cell r="E13384" t="str">
            <v>YSE</v>
          </cell>
          <cell r="F13384">
            <v>750</v>
          </cell>
          <cell r="G13384">
            <v>909966</v>
          </cell>
          <cell r="H13384">
            <v>45.77</v>
          </cell>
          <cell r="I13384" t="str">
            <v>S</v>
          </cell>
          <cell r="J13384"/>
        </row>
        <row r="13385">
          <cell r="A13385">
            <v>920067</v>
          </cell>
          <cell r="B13385" t="str">
            <v>JOEL GOTT ALACAI 750ml</v>
          </cell>
          <cell r="C13385" t="str">
            <v>Y</v>
          </cell>
          <cell r="D13385" t="str">
            <v>YS</v>
          </cell>
          <cell r="E13385" t="str">
            <v>YSE</v>
          </cell>
          <cell r="F13385">
            <v>750</v>
          </cell>
          <cell r="G13385">
            <v>920067</v>
          </cell>
          <cell r="H13385">
            <v>18.260000000000002</v>
          </cell>
          <cell r="I13385" t="str">
            <v>S</v>
          </cell>
          <cell r="J13385"/>
        </row>
        <row r="13386">
          <cell r="A13386">
            <v>478071</v>
          </cell>
          <cell r="B13386" t="str">
            <v>JOEL GOTT CA PINOT NOIR 750ml</v>
          </cell>
          <cell r="C13386" t="str">
            <v>P</v>
          </cell>
          <cell r="D13386" t="str">
            <v>PL</v>
          </cell>
          <cell r="E13386" t="str">
            <v>PLR</v>
          </cell>
          <cell r="F13386">
            <v>750</v>
          </cell>
          <cell r="G13386">
            <v>478071</v>
          </cell>
          <cell r="H13386">
            <v>19.07</v>
          </cell>
          <cell r="I13386">
            <v>1</v>
          </cell>
          <cell r="J13386"/>
        </row>
        <row r="13387">
          <cell r="A13387">
            <v>478060</v>
          </cell>
          <cell r="B13387" t="str">
            <v>JOEL GOTT CABERNET 815 750ml</v>
          </cell>
          <cell r="C13387" t="str">
            <v>P</v>
          </cell>
          <cell r="D13387" t="str">
            <v>PL</v>
          </cell>
          <cell r="E13387" t="str">
            <v>PLB</v>
          </cell>
          <cell r="F13387">
            <v>750</v>
          </cell>
          <cell r="G13387">
            <v>478060</v>
          </cell>
          <cell r="H13387">
            <v>19.989999999999998</v>
          </cell>
          <cell r="I13387">
            <v>1</v>
          </cell>
          <cell r="J13387"/>
        </row>
        <row r="13388">
          <cell r="A13388">
            <v>579685</v>
          </cell>
          <cell r="B13388" t="str">
            <v>JOEL GOTT CHARD UNOAKED 750ml</v>
          </cell>
          <cell r="C13388" t="str">
            <v>K</v>
          </cell>
          <cell r="D13388" t="str">
            <v>KK</v>
          </cell>
          <cell r="E13388" t="str">
            <v>KKB</v>
          </cell>
          <cell r="F13388">
            <v>750</v>
          </cell>
          <cell r="G13388">
            <v>579685</v>
          </cell>
          <cell r="H13388">
            <v>15.99</v>
          </cell>
          <cell r="I13388">
            <v>1</v>
          </cell>
          <cell r="J13388"/>
        </row>
        <row r="13389">
          <cell r="A13389">
            <v>950819</v>
          </cell>
          <cell r="B13389" t="str">
            <v>JOEL GOTT CHARDONNAY 750ml</v>
          </cell>
          <cell r="C13389" t="str">
            <v>Y</v>
          </cell>
          <cell r="D13389" t="str">
            <v>YS</v>
          </cell>
          <cell r="E13389" t="str">
            <v>YSE</v>
          </cell>
          <cell r="F13389">
            <v>750</v>
          </cell>
          <cell r="G13389">
            <v>950819</v>
          </cell>
          <cell r="H13389">
            <v>15.23</v>
          </cell>
          <cell r="I13389" t="str">
            <v>U</v>
          </cell>
          <cell r="J13389"/>
        </row>
        <row r="13390">
          <cell r="A13390">
            <v>579682</v>
          </cell>
          <cell r="B13390" t="str">
            <v>JOEL GOTT GEWURTZTRIMINER 750ml</v>
          </cell>
          <cell r="C13390" t="str">
            <v>Y</v>
          </cell>
          <cell r="D13390" t="str">
            <v>YS</v>
          </cell>
          <cell r="E13390" t="str">
            <v>YSE</v>
          </cell>
          <cell r="F13390">
            <v>750</v>
          </cell>
          <cell r="G13390">
            <v>579682</v>
          </cell>
          <cell r="H13390">
            <v>18.190000000000001</v>
          </cell>
          <cell r="I13390" t="str">
            <v>U</v>
          </cell>
          <cell r="J13390"/>
        </row>
        <row r="13391">
          <cell r="A13391">
            <v>952216</v>
          </cell>
          <cell r="B13391" t="str">
            <v>JOEL GOTT GRENACHE ROSE CC 750ml</v>
          </cell>
          <cell r="C13391" t="str">
            <v>Y</v>
          </cell>
          <cell r="D13391" t="str">
            <v>YS</v>
          </cell>
          <cell r="E13391" t="str">
            <v>YSE</v>
          </cell>
          <cell r="F13391">
            <v>750</v>
          </cell>
          <cell r="G13391">
            <v>952216</v>
          </cell>
          <cell r="H13391">
            <v>16.059999999999999</v>
          </cell>
          <cell r="I13391" t="str">
            <v>S</v>
          </cell>
          <cell r="J13391"/>
        </row>
        <row r="13392">
          <cell r="A13392">
            <v>579695</v>
          </cell>
          <cell r="B13392" t="str">
            <v>JOEL GOTT GRUNER VETLINER 750ml</v>
          </cell>
          <cell r="C13392" t="str">
            <v>Y</v>
          </cell>
          <cell r="D13392" t="str">
            <v>YS</v>
          </cell>
          <cell r="E13392" t="str">
            <v>YSE</v>
          </cell>
          <cell r="F13392">
            <v>750</v>
          </cell>
          <cell r="G13392">
            <v>579695</v>
          </cell>
          <cell r="H13392">
            <v>19.07</v>
          </cell>
          <cell r="I13392" t="str">
            <v>S</v>
          </cell>
          <cell r="J13392"/>
        </row>
        <row r="13393">
          <cell r="A13393">
            <v>950829</v>
          </cell>
          <cell r="B13393" t="str">
            <v>JOEL GOTT NAPA CABERNET 750ml</v>
          </cell>
          <cell r="C13393" t="str">
            <v>Y</v>
          </cell>
          <cell r="D13393" t="str">
            <v>YS</v>
          </cell>
          <cell r="E13393" t="str">
            <v>YSE</v>
          </cell>
          <cell r="F13393">
            <v>750</v>
          </cell>
          <cell r="G13393">
            <v>950829</v>
          </cell>
          <cell r="H13393">
            <v>55.73</v>
          </cell>
          <cell r="I13393" t="str">
            <v>S</v>
          </cell>
          <cell r="J13393"/>
        </row>
        <row r="13394">
          <cell r="A13394">
            <v>478051</v>
          </cell>
          <cell r="B13394" t="str">
            <v>JOEL GOTT PALISADES 750ml</v>
          </cell>
          <cell r="C13394" t="str">
            <v>Y</v>
          </cell>
          <cell r="D13394" t="str">
            <v>YS</v>
          </cell>
          <cell r="E13394" t="str">
            <v>YSE</v>
          </cell>
          <cell r="F13394">
            <v>750</v>
          </cell>
          <cell r="G13394">
            <v>478051</v>
          </cell>
          <cell r="H13394">
            <v>15.99</v>
          </cell>
          <cell r="I13394" t="str">
            <v>S</v>
          </cell>
          <cell r="J13394"/>
        </row>
        <row r="13395">
          <cell r="A13395">
            <v>579693</v>
          </cell>
          <cell r="B13395" t="str">
            <v>JOEL GOTT PINOT GRIGIO 750ml</v>
          </cell>
          <cell r="C13395" t="str">
            <v>K</v>
          </cell>
          <cell r="D13395" t="str">
            <v>KK</v>
          </cell>
          <cell r="E13395" t="str">
            <v>KKH</v>
          </cell>
          <cell r="F13395">
            <v>750</v>
          </cell>
          <cell r="G13395">
            <v>579693</v>
          </cell>
          <cell r="H13395">
            <v>19.989999999999998</v>
          </cell>
          <cell r="I13395">
            <v>1</v>
          </cell>
          <cell r="J13395"/>
        </row>
        <row r="13396">
          <cell r="A13396">
            <v>948137</v>
          </cell>
          <cell r="B13396" t="str">
            <v>JOEL GOTT PINOT NOIR -CALI 750ml</v>
          </cell>
          <cell r="C13396" t="str">
            <v>Y</v>
          </cell>
          <cell r="D13396" t="str">
            <v>YS</v>
          </cell>
          <cell r="E13396" t="str">
            <v>YSE</v>
          </cell>
          <cell r="F13396">
            <v>750</v>
          </cell>
          <cell r="G13396">
            <v>948137</v>
          </cell>
          <cell r="H13396">
            <v>19.07</v>
          </cell>
          <cell r="I13396" t="str">
            <v>S</v>
          </cell>
          <cell r="J13396"/>
        </row>
        <row r="13397">
          <cell r="A13397">
            <v>478078</v>
          </cell>
          <cell r="B13397" t="str">
            <v>JOEL GOTT RED BLEND 750ml</v>
          </cell>
          <cell r="C13397" t="str">
            <v>Y</v>
          </cell>
          <cell r="D13397" t="str">
            <v>YS</v>
          </cell>
          <cell r="E13397" t="str">
            <v>YSE</v>
          </cell>
          <cell r="F13397">
            <v>750</v>
          </cell>
          <cell r="G13397">
            <v>478078</v>
          </cell>
          <cell r="H13397">
            <v>15.23</v>
          </cell>
          <cell r="I13397" t="str">
            <v>S</v>
          </cell>
          <cell r="J13397"/>
        </row>
        <row r="13398">
          <cell r="A13398">
            <v>952217</v>
          </cell>
          <cell r="B13398" t="str">
            <v>JOEL GOTT RED BLEND WASH 750ml</v>
          </cell>
          <cell r="C13398" t="str">
            <v>Y</v>
          </cell>
          <cell r="D13398" t="str">
            <v>YS</v>
          </cell>
          <cell r="E13398" t="str">
            <v>YSE</v>
          </cell>
          <cell r="F13398">
            <v>750</v>
          </cell>
          <cell r="G13398">
            <v>952217</v>
          </cell>
          <cell r="H13398">
            <v>16.059999999999999</v>
          </cell>
          <cell r="I13398" t="str">
            <v>S</v>
          </cell>
          <cell r="J13398"/>
        </row>
        <row r="13399">
          <cell r="A13399">
            <v>662584</v>
          </cell>
          <cell r="B13399" t="str">
            <v>JOEL GOTT ROSE 750ml</v>
          </cell>
          <cell r="C13399" t="str">
            <v>Y</v>
          </cell>
          <cell r="D13399" t="str">
            <v>YS</v>
          </cell>
          <cell r="E13399" t="str">
            <v>YSE</v>
          </cell>
          <cell r="F13399">
            <v>750</v>
          </cell>
          <cell r="G13399">
            <v>662584</v>
          </cell>
          <cell r="H13399">
            <v>15.8</v>
          </cell>
          <cell r="I13399" t="str">
            <v>S</v>
          </cell>
          <cell r="J13399"/>
        </row>
        <row r="13400">
          <cell r="A13400">
            <v>579689</v>
          </cell>
          <cell r="B13400" t="str">
            <v>JOEL GOTT SAUVIGNON BLANC 750ml</v>
          </cell>
          <cell r="C13400" t="str">
            <v>K</v>
          </cell>
          <cell r="D13400" t="str">
            <v>KK</v>
          </cell>
          <cell r="E13400" t="str">
            <v>KKD</v>
          </cell>
          <cell r="F13400">
            <v>750</v>
          </cell>
          <cell r="G13400">
            <v>579689</v>
          </cell>
          <cell r="H13400">
            <v>15.99</v>
          </cell>
          <cell r="I13400">
            <v>1</v>
          </cell>
          <cell r="J13400"/>
        </row>
        <row r="13401">
          <cell r="A13401">
            <v>923873</v>
          </cell>
          <cell r="B13401" t="str">
            <v>JOEL GOTT SAUVIGNON BLANC KEG 20000ml</v>
          </cell>
          <cell r="C13401" t="str">
            <v>Y</v>
          </cell>
          <cell r="D13401" t="str">
            <v>YS</v>
          </cell>
          <cell r="E13401" t="str">
            <v>YSE</v>
          </cell>
          <cell r="F13401">
            <v>20000</v>
          </cell>
          <cell r="G13401">
            <v>923873</v>
          </cell>
          <cell r="H13401">
            <v>362.58</v>
          </cell>
          <cell r="I13401" t="str">
            <v>S</v>
          </cell>
          <cell r="J13401"/>
        </row>
        <row r="13402">
          <cell r="A13402">
            <v>478062</v>
          </cell>
          <cell r="B13402" t="str">
            <v>JOEL GOTT ZINFANDEL 750ml</v>
          </cell>
          <cell r="C13402" t="str">
            <v>P</v>
          </cell>
          <cell r="D13402" t="str">
            <v>PL</v>
          </cell>
          <cell r="E13402" t="str">
            <v>PLH</v>
          </cell>
          <cell r="F13402">
            <v>750</v>
          </cell>
          <cell r="G13402">
            <v>478062</v>
          </cell>
          <cell r="H13402">
            <v>19.989999999999998</v>
          </cell>
          <cell r="I13402">
            <v>1</v>
          </cell>
          <cell r="J13402"/>
        </row>
        <row r="13403">
          <cell r="A13403">
            <v>950639</v>
          </cell>
          <cell r="B13403" t="str">
            <v>JOE'S CRAB SHACK CABERNET 750ml</v>
          </cell>
          <cell r="C13403" t="str">
            <v>Y</v>
          </cell>
          <cell r="D13403" t="str">
            <v>YS</v>
          </cell>
          <cell r="E13403" t="str">
            <v>YSE</v>
          </cell>
          <cell r="F13403">
            <v>750</v>
          </cell>
          <cell r="G13403">
            <v>950639</v>
          </cell>
          <cell r="H13403">
            <v>8.32</v>
          </cell>
          <cell r="I13403" t="str">
            <v>S</v>
          </cell>
          <cell r="J13403"/>
        </row>
        <row r="13404">
          <cell r="A13404">
            <v>950640</v>
          </cell>
          <cell r="B13404" t="str">
            <v>JOE'S CRAB SHACK CHARDONNAY 750ml</v>
          </cell>
          <cell r="C13404" t="str">
            <v>Y</v>
          </cell>
          <cell r="D13404" t="str">
            <v>YS</v>
          </cell>
          <cell r="E13404" t="str">
            <v>YSE</v>
          </cell>
          <cell r="F13404">
            <v>750</v>
          </cell>
          <cell r="G13404">
            <v>950640</v>
          </cell>
          <cell r="H13404">
            <v>8.32</v>
          </cell>
          <cell r="I13404" t="str">
            <v>S</v>
          </cell>
          <cell r="J13404"/>
        </row>
        <row r="13405">
          <cell r="A13405">
            <v>916629</v>
          </cell>
          <cell r="B13405" t="str">
            <v>JOGUET CHINON CUVEE TERROIR'15 750ml</v>
          </cell>
          <cell r="C13405" t="str">
            <v>Y</v>
          </cell>
          <cell r="D13405" t="str">
            <v>YS</v>
          </cell>
          <cell r="E13405" t="str">
            <v>YSE</v>
          </cell>
          <cell r="F13405">
            <v>750</v>
          </cell>
          <cell r="G13405">
            <v>916629</v>
          </cell>
          <cell r="H13405">
            <v>24.5</v>
          </cell>
          <cell r="I13405" t="str">
            <v>S</v>
          </cell>
          <cell r="J13405"/>
        </row>
        <row r="13406">
          <cell r="A13406">
            <v>916628</v>
          </cell>
          <cell r="B13406" t="str">
            <v>JOGUET CHINON ROSE'10 750ml</v>
          </cell>
          <cell r="C13406" t="str">
            <v>M</v>
          </cell>
          <cell r="D13406" t="str">
            <v>MP</v>
          </cell>
          <cell r="E13406" t="str">
            <v>MPQ</v>
          </cell>
          <cell r="F13406">
            <v>750</v>
          </cell>
          <cell r="G13406">
            <v>916628</v>
          </cell>
          <cell r="H13406">
            <v>23.52</v>
          </cell>
          <cell r="I13406" t="str">
            <v>U</v>
          </cell>
          <cell r="J13406"/>
        </row>
        <row r="13407">
          <cell r="A13407">
            <v>912693</v>
          </cell>
          <cell r="B13407" t="str">
            <v>JOGUET CHINON VERT'02 750ml</v>
          </cell>
          <cell r="C13407" t="str">
            <v>P</v>
          </cell>
          <cell r="D13407" t="str">
            <v>PR</v>
          </cell>
          <cell r="E13407" t="str">
            <v>PRE</v>
          </cell>
          <cell r="F13407">
            <v>750</v>
          </cell>
          <cell r="G13407">
            <v>912693</v>
          </cell>
          <cell r="H13407">
            <v>39.44</v>
          </cell>
          <cell r="I13407" t="str">
            <v>U</v>
          </cell>
          <cell r="J13407"/>
        </row>
        <row r="13408">
          <cell r="A13408">
            <v>948874</v>
          </cell>
          <cell r="B13408" t="str">
            <v>JOHANN MICHEL GRAIN NOIR'13 750ml</v>
          </cell>
          <cell r="C13408" t="str">
            <v>Y</v>
          </cell>
          <cell r="D13408" t="str">
            <v>YS</v>
          </cell>
          <cell r="E13408" t="str">
            <v>YSE</v>
          </cell>
          <cell r="F13408">
            <v>750</v>
          </cell>
          <cell r="G13408">
            <v>948874</v>
          </cell>
          <cell r="H13408">
            <v>34.15</v>
          </cell>
          <cell r="I13408" t="str">
            <v>U</v>
          </cell>
          <cell r="J13408"/>
        </row>
        <row r="13409">
          <cell r="A13409">
            <v>909417</v>
          </cell>
          <cell r="B13409" t="str">
            <v>JOHN ANTHONY CAB 06 750ml</v>
          </cell>
          <cell r="C13409" t="str">
            <v>Y</v>
          </cell>
          <cell r="D13409" t="str">
            <v>YS</v>
          </cell>
          <cell r="E13409" t="str">
            <v>YSE</v>
          </cell>
          <cell r="F13409">
            <v>750</v>
          </cell>
          <cell r="G13409">
            <v>909417</v>
          </cell>
          <cell r="H13409">
            <v>45.74</v>
          </cell>
          <cell r="I13409" t="str">
            <v>S</v>
          </cell>
          <cell r="J13409"/>
        </row>
        <row r="13410">
          <cell r="A13410">
            <v>909418</v>
          </cell>
          <cell r="B13410" t="str">
            <v>JOHN ANTHONY SAUV BLANC 09 750ml</v>
          </cell>
          <cell r="C13410" t="str">
            <v>Y</v>
          </cell>
          <cell r="D13410" t="str">
            <v>YS</v>
          </cell>
          <cell r="E13410" t="str">
            <v>YSE</v>
          </cell>
          <cell r="F13410">
            <v>750</v>
          </cell>
          <cell r="G13410">
            <v>909418</v>
          </cell>
          <cell r="H13410">
            <v>17.36</v>
          </cell>
          <cell r="I13410" t="str">
            <v>S</v>
          </cell>
          <cell r="J13410"/>
        </row>
        <row r="13411">
          <cell r="A13411">
            <v>5383</v>
          </cell>
          <cell r="B13411" t="str">
            <v>JOHN BARR RED SCOTCH 750ml</v>
          </cell>
          <cell r="C13411" t="str">
            <v>A</v>
          </cell>
          <cell r="D13411" t="str">
            <v>AW</v>
          </cell>
          <cell r="E13411" t="str">
            <v>AWR</v>
          </cell>
          <cell r="F13411">
            <v>750</v>
          </cell>
          <cell r="G13411">
            <v>5383</v>
          </cell>
          <cell r="H13411">
            <v>15.3</v>
          </cell>
          <cell r="I13411" t="str">
            <v>S</v>
          </cell>
          <cell r="J13411"/>
        </row>
        <row r="13412">
          <cell r="A13412">
            <v>947845</v>
          </cell>
          <cell r="B13412" t="str">
            <v>JOHN DUVAL PLEXUS 750ml</v>
          </cell>
          <cell r="C13412" t="str">
            <v>Y</v>
          </cell>
          <cell r="D13412" t="str">
            <v>YS</v>
          </cell>
          <cell r="E13412" t="str">
            <v>YSE</v>
          </cell>
          <cell r="F13412">
            <v>750</v>
          </cell>
          <cell r="G13412">
            <v>947845</v>
          </cell>
          <cell r="H13412">
            <v>32.520000000000003</v>
          </cell>
          <cell r="I13412" t="str">
            <v>S</v>
          </cell>
          <cell r="J13412"/>
        </row>
        <row r="13413">
          <cell r="A13413">
            <v>5966</v>
          </cell>
          <cell r="B13413" t="str">
            <v>JOHN WALKER &amp; SONS 200TH ANNVRSRY 750ml</v>
          </cell>
          <cell r="C13413" t="str">
            <v>Y</v>
          </cell>
          <cell r="D13413" t="str">
            <v>YS</v>
          </cell>
          <cell r="E13413" t="str">
            <v>YSA</v>
          </cell>
          <cell r="F13413">
            <v>750</v>
          </cell>
          <cell r="G13413">
            <v>5966</v>
          </cell>
          <cell r="H13413">
            <v>79.989999999999995</v>
          </cell>
          <cell r="I13413" t="str">
            <v>D</v>
          </cell>
          <cell r="J13413"/>
        </row>
        <row r="13414">
          <cell r="A13414">
            <v>5968</v>
          </cell>
          <cell r="B13414" t="str">
            <v>JOHN WALKER &amp; SONS BICENTENARY BLN 750ml</v>
          </cell>
          <cell r="C13414" t="str">
            <v>A</v>
          </cell>
          <cell r="D13414" t="str">
            <v>AW</v>
          </cell>
          <cell r="E13414" t="str">
            <v>AWR</v>
          </cell>
          <cell r="F13414">
            <v>750</v>
          </cell>
          <cell r="G13414">
            <v>5968</v>
          </cell>
          <cell r="H13414">
            <v>1000.2</v>
          </cell>
          <cell r="I13414" t="str">
            <v>L</v>
          </cell>
          <cell r="J13414"/>
        </row>
        <row r="13415">
          <cell r="A13415">
            <v>907619</v>
          </cell>
          <cell r="B13415" t="str">
            <v>JOHNDROW CABERNET NAPA'17 750ml</v>
          </cell>
          <cell r="C13415" t="str">
            <v>P</v>
          </cell>
          <cell r="D13415" t="str">
            <v>PL</v>
          </cell>
          <cell r="E13415" t="str">
            <v>PLB</v>
          </cell>
          <cell r="F13415">
            <v>750</v>
          </cell>
          <cell r="G13415">
            <v>907619</v>
          </cell>
          <cell r="H13415">
            <v>33.99</v>
          </cell>
          <cell r="I13415" t="str">
            <v>U</v>
          </cell>
          <cell r="J13415"/>
        </row>
        <row r="13416">
          <cell r="A13416">
            <v>907618</v>
          </cell>
          <cell r="B13416" t="str">
            <v>JOHNDROW CABERNET'11/12 750ml</v>
          </cell>
          <cell r="C13416" t="str">
            <v>P</v>
          </cell>
          <cell r="D13416" t="str">
            <v>PL</v>
          </cell>
          <cell r="E13416" t="str">
            <v>PLB</v>
          </cell>
          <cell r="F13416">
            <v>750</v>
          </cell>
          <cell r="G13416">
            <v>907618</v>
          </cell>
          <cell r="H13416">
            <v>20.059999999999999</v>
          </cell>
          <cell r="I13416" t="str">
            <v>U</v>
          </cell>
          <cell r="J13416"/>
        </row>
        <row r="13417">
          <cell r="A13417">
            <v>907620</v>
          </cell>
          <cell r="B13417" t="str">
            <v>JOHNDROW CLARITY'15/16 750ml</v>
          </cell>
          <cell r="C13417" t="str">
            <v>K</v>
          </cell>
          <cell r="D13417" t="str">
            <v>KK</v>
          </cell>
          <cell r="E13417" t="str">
            <v>KKD</v>
          </cell>
          <cell r="F13417">
            <v>750</v>
          </cell>
          <cell r="G13417">
            <v>907620</v>
          </cell>
          <cell r="H13417">
            <v>13.06</v>
          </cell>
          <cell r="I13417" t="str">
            <v>U</v>
          </cell>
          <cell r="J13417"/>
        </row>
        <row r="13418">
          <cell r="A13418">
            <v>949813</v>
          </cell>
          <cell r="B13418" t="str">
            <v>JOHNDROW HOWELL MTN CABERNET '12 750ml</v>
          </cell>
          <cell r="C13418" t="str">
            <v>Y</v>
          </cell>
          <cell r="D13418" t="str">
            <v>YS</v>
          </cell>
          <cell r="E13418" t="str">
            <v>YSE</v>
          </cell>
          <cell r="F13418">
            <v>750</v>
          </cell>
          <cell r="G13418">
            <v>949813</v>
          </cell>
          <cell r="H13418">
            <v>76.34</v>
          </cell>
          <cell r="I13418" t="str">
            <v>S</v>
          </cell>
          <cell r="J13418"/>
        </row>
        <row r="13419">
          <cell r="A13419">
            <v>907687</v>
          </cell>
          <cell r="B13419" t="str">
            <v>JOHNDROW VYD FORUM 2006 750ml</v>
          </cell>
          <cell r="C13419" t="str">
            <v>Y</v>
          </cell>
          <cell r="D13419" t="str">
            <v>YS</v>
          </cell>
          <cell r="E13419" t="str">
            <v>YSE</v>
          </cell>
          <cell r="F13419">
            <v>750</v>
          </cell>
          <cell r="G13419">
            <v>907687</v>
          </cell>
          <cell r="H13419">
            <v>76.05</v>
          </cell>
          <cell r="I13419" t="str">
            <v>S</v>
          </cell>
          <cell r="J13419"/>
        </row>
        <row r="13420">
          <cell r="A13420">
            <v>5242</v>
          </cell>
          <cell r="B13420" t="str">
            <v>JOHNNIE WALKER AGED 18 YR 750ml</v>
          </cell>
          <cell r="C13420" t="str">
            <v>A</v>
          </cell>
          <cell r="D13420" t="str">
            <v>AW</v>
          </cell>
          <cell r="E13420" t="str">
            <v>AWR</v>
          </cell>
          <cell r="F13420">
            <v>750</v>
          </cell>
          <cell r="G13420">
            <v>5242</v>
          </cell>
          <cell r="H13420">
            <v>99.99</v>
          </cell>
          <cell r="I13420" t="str">
            <v>L</v>
          </cell>
          <cell r="J13420"/>
        </row>
        <row r="13421">
          <cell r="A13421">
            <v>5321</v>
          </cell>
          <cell r="B13421" t="str">
            <v>JOHNNIE WALKER BLACK 50ml</v>
          </cell>
          <cell r="C13421" t="str">
            <v>Y</v>
          </cell>
          <cell r="D13421" t="str">
            <v>YS</v>
          </cell>
          <cell r="E13421" t="str">
            <v>YSA</v>
          </cell>
          <cell r="F13421">
            <v>50</v>
          </cell>
          <cell r="G13421">
            <v>5321</v>
          </cell>
          <cell r="H13421">
            <v>2.99</v>
          </cell>
          <cell r="I13421" t="str">
            <v>S</v>
          </cell>
          <cell r="J13421"/>
        </row>
        <row r="13422">
          <cell r="A13422">
            <v>5325</v>
          </cell>
          <cell r="B13422" t="str">
            <v>JOHNNIE WALKER BLACK 375ml</v>
          </cell>
          <cell r="C13422" t="str">
            <v>A</v>
          </cell>
          <cell r="D13422" t="str">
            <v>AW</v>
          </cell>
          <cell r="E13422" t="str">
            <v>AWR</v>
          </cell>
          <cell r="F13422">
            <v>375</v>
          </cell>
          <cell r="G13422">
            <v>5325</v>
          </cell>
          <cell r="H13422">
            <v>19.989999999999998</v>
          </cell>
          <cell r="I13422">
            <v>1</v>
          </cell>
          <cell r="J13422"/>
        </row>
        <row r="13423">
          <cell r="A13423">
            <v>5339</v>
          </cell>
          <cell r="B13423" t="str">
            <v>JOHNNIE WALKER BLACK 12YR 1750ml</v>
          </cell>
          <cell r="C13423" t="str">
            <v>A</v>
          </cell>
          <cell r="D13423" t="str">
            <v>AW</v>
          </cell>
          <cell r="E13423" t="str">
            <v>AWR</v>
          </cell>
          <cell r="F13423">
            <v>1750</v>
          </cell>
          <cell r="G13423">
            <v>5339</v>
          </cell>
          <cell r="H13423">
            <v>79.989999999999995</v>
          </cell>
          <cell r="I13423">
            <v>1</v>
          </cell>
          <cell r="J13423"/>
        </row>
        <row r="13424">
          <cell r="A13424">
            <v>101331</v>
          </cell>
          <cell r="B13424" t="str">
            <v>JOHNNIE WALKER BLACK W/2 HIGHBALL 750ml</v>
          </cell>
          <cell r="C13424" t="str">
            <v>Y</v>
          </cell>
          <cell r="D13424" t="str">
            <v>YG</v>
          </cell>
          <cell r="E13424" t="str">
            <v>YGA</v>
          </cell>
          <cell r="F13424">
            <v>750</v>
          </cell>
          <cell r="G13424">
            <v>101331</v>
          </cell>
          <cell r="H13424">
            <v>42.99</v>
          </cell>
          <cell r="I13424" t="str">
            <v>T</v>
          </cell>
          <cell r="J13424"/>
        </row>
        <row r="13425">
          <cell r="A13425">
            <v>5605</v>
          </cell>
          <cell r="B13425" t="str">
            <v>JOHNNIE WALKER BLENDER'S BATCH 750ml</v>
          </cell>
          <cell r="C13425" t="str">
            <v>A</v>
          </cell>
          <cell r="D13425" t="str">
            <v>AW</v>
          </cell>
          <cell r="E13425" t="str">
            <v>AWR</v>
          </cell>
          <cell r="F13425">
            <v>750</v>
          </cell>
          <cell r="G13425">
            <v>5605</v>
          </cell>
          <cell r="H13425">
            <v>30.99</v>
          </cell>
          <cell r="I13425" t="str">
            <v>U</v>
          </cell>
          <cell r="J13425"/>
        </row>
        <row r="13426">
          <cell r="A13426">
            <v>5326</v>
          </cell>
          <cell r="B13426" t="str">
            <v>JOHNNIE WALKER BLK 12YR 750ml</v>
          </cell>
          <cell r="C13426" t="str">
            <v>A</v>
          </cell>
          <cell r="D13426" t="str">
            <v>AW</v>
          </cell>
          <cell r="E13426" t="str">
            <v>AWR</v>
          </cell>
          <cell r="F13426">
            <v>750</v>
          </cell>
          <cell r="G13426">
            <v>5326</v>
          </cell>
          <cell r="H13426">
            <v>42.99</v>
          </cell>
          <cell r="I13426">
            <v>1</v>
          </cell>
          <cell r="J13426"/>
        </row>
        <row r="13427">
          <cell r="A13427">
            <v>1221</v>
          </cell>
          <cell r="B13427" t="str">
            <v>JOHNNIE WALKER BLK 12YR W/GLSS 750ml</v>
          </cell>
          <cell r="C13427" t="str">
            <v>Y</v>
          </cell>
          <cell r="D13427" t="str">
            <v>YG</v>
          </cell>
          <cell r="E13427" t="str">
            <v>YGA</v>
          </cell>
          <cell r="F13427">
            <v>750</v>
          </cell>
          <cell r="G13427">
            <v>1221</v>
          </cell>
          <cell r="H13427">
            <v>42.99</v>
          </cell>
          <cell r="I13427" t="str">
            <v>D</v>
          </cell>
          <cell r="J13427"/>
        </row>
        <row r="13428">
          <cell r="A13428">
            <v>5329</v>
          </cell>
          <cell r="B13428" t="str">
            <v>JOHNNIE WALKER BLUE 750ml</v>
          </cell>
          <cell r="C13428" t="str">
            <v>A</v>
          </cell>
          <cell r="D13428" t="str">
            <v>AW</v>
          </cell>
          <cell r="E13428" t="str">
            <v>AWR</v>
          </cell>
          <cell r="F13428">
            <v>750</v>
          </cell>
          <cell r="G13428">
            <v>5329</v>
          </cell>
          <cell r="H13428">
            <v>249.99</v>
          </cell>
          <cell r="I13428" t="str">
            <v>L</v>
          </cell>
          <cell r="J13428"/>
        </row>
        <row r="13429">
          <cell r="A13429">
            <v>5368</v>
          </cell>
          <cell r="B13429" t="str">
            <v>JOHNNIE WALKER BLUE 1750ml</v>
          </cell>
          <cell r="C13429" t="str">
            <v>A</v>
          </cell>
          <cell r="D13429" t="str">
            <v>AW</v>
          </cell>
          <cell r="E13429" t="str">
            <v>AWR</v>
          </cell>
          <cell r="F13429">
            <v>1750</v>
          </cell>
          <cell r="G13429">
            <v>5368</v>
          </cell>
          <cell r="H13429">
            <v>499.99</v>
          </cell>
          <cell r="I13429" t="str">
            <v>X</v>
          </cell>
          <cell r="J13429"/>
        </row>
        <row r="13430">
          <cell r="A13430">
            <v>5625</v>
          </cell>
          <cell r="B13430" t="str">
            <v>JOHNNIE WALKER BLUE GHOST &amp; RARE 750ml</v>
          </cell>
          <cell r="C13430" t="str">
            <v>A</v>
          </cell>
          <cell r="D13430" t="str">
            <v>AW</v>
          </cell>
          <cell r="E13430" t="str">
            <v>AWR</v>
          </cell>
          <cell r="F13430">
            <v>750</v>
          </cell>
          <cell r="G13430">
            <v>5625</v>
          </cell>
          <cell r="H13430">
            <v>350.27</v>
          </cell>
          <cell r="I13430" t="str">
            <v>A</v>
          </cell>
          <cell r="J13430"/>
        </row>
        <row r="13431">
          <cell r="A13431">
            <v>5759</v>
          </cell>
          <cell r="B13431" t="str">
            <v>JOHNNIE WALKER BLUE GHST RARE PRT 750ml</v>
          </cell>
          <cell r="C13431" t="str">
            <v>A</v>
          </cell>
          <cell r="D13431" t="str">
            <v>AW</v>
          </cell>
          <cell r="E13431" t="str">
            <v>AWR</v>
          </cell>
          <cell r="F13431">
            <v>750</v>
          </cell>
          <cell r="G13431">
            <v>5759</v>
          </cell>
          <cell r="H13431">
            <v>340.27</v>
          </cell>
          <cell r="I13431" t="str">
            <v>A</v>
          </cell>
          <cell r="J13431"/>
        </row>
        <row r="13432">
          <cell r="A13432">
            <v>5957</v>
          </cell>
          <cell r="B13432" t="str">
            <v>JOHNNIE WALKER BLUE LEGENDARY EIGHT750ml</v>
          </cell>
          <cell r="C13432" t="str">
            <v>A</v>
          </cell>
          <cell r="D13432" t="str">
            <v>AW</v>
          </cell>
          <cell r="E13432" t="str">
            <v>AWR</v>
          </cell>
          <cell r="F13432">
            <v>750</v>
          </cell>
          <cell r="G13432">
            <v>5957</v>
          </cell>
          <cell r="H13432">
            <v>350.27</v>
          </cell>
          <cell r="I13432" t="str">
            <v>L</v>
          </cell>
          <cell r="J13432"/>
        </row>
        <row r="13433">
          <cell r="A13433">
            <v>100973</v>
          </cell>
          <cell r="B13433" t="str">
            <v>JOHNNIE WALKER BLUE W /GOLD PEN 750ml</v>
          </cell>
          <cell r="C13433" t="str">
            <v>Y</v>
          </cell>
          <cell r="D13433" t="str">
            <v>YG</v>
          </cell>
          <cell r="E13433" t="str">
            <v>YGA</v>
          </cell>
          <cell r="F13433">
            <v>750</v>
          </cell>
          <cell r="G13433">
            <v>100973</v>
          </cell>
          <cell r="H13433">
            <v>249.99</v>
          </cell>
          <cell r="I13433" t="str">
            <v>D</v>
          </cell>
          <cell r="J13433"/>
        </row>
        <row r="13434">
          <cell r="A13434">
            <v>866</v>
          </cell>
          <cell r="B13434" t="str">
            <v>JOHNNIE WALKER BLUE W/ 2 GLASSES 750ml</v>
          </cell>
          <cell r="C13434" t="str">
            <v>Y</v>
          </cell>
          <cell r="D13434" t="str">
            <v>YG</v>
          </cell>
          <cell r="E13434" t="str">
            <v>YGA</v>
          </cell>
          <cell r="F13434">
            <v>750</v>
          </cell>
          <cell r="G13434">
            <v>866</v>
          </cell>
          <cell r="H13434">
            <v>249.99</v>
          </cell>
          <cell r="I13434" t="str">
            <v>T</v>
          </cell>
          <cell r="J13434"/>
        </row>
        <row r="13435">
          <cell r="A13435">
            <v>1176</v>
          </cell>
          <cell r="B13435" t="str">
            <v>JOHNNIE WALKER COLLECTION PACK 800ml</v>
          </cell>
          <cell r="C13435" t="str">
            <v>Y</v>
          </cell>
          <cell r="D13435" t="str">
            <v>YG</v>
          </cell>
          <cell r="E13435" t="str">
            <v>YGA</v>
          </cell>
          <cell r="F13435">
            <v>800</v>
          </cell>
          <cell r="G13435">
            <v>1176</v>
          </cell>
          <cell r="H13435">
            <v>67.5</v>
          </cell>
          <cell r="I13435" t="str">
            <v>X</v>
          </cell>
          <cell r="J13435"/>
        </row>
        <row r="13436">
          <cell r="A13436">
            <v>5318</v>
          </cell>
          <cell r="B13436" t="str">
            <v>JOHNNIE WALKER DOUBLE BLACK 750ml</v>
          </cell>
          <cell r="C13436" t="str">
            <v>A</v>
          </cell>
          <cell r="D13436" t="str">
            <v>AW</v>
          </cell>
          <cell r="E13436" t="str">
            <v>AWR</v>
          </cell>
          <cell r="F13436">
            <v>750</v>
          </cell>
          <cell r="G13436">
            <v>5318</v>
          </cell>
          <cell r="H13436">
            <v>49.99</v>
          </cell>
          <cell r="I13436">
            <v>1</v>
          </cell>
          <cell r="J13436"/>
        </row>
        <row r="13437">
          <cell r="A13437">
            <v>5316</v>
          </cell>
          <cell r="B13437" t="str">
            <v>JOHNNIE WALKER GLD RSV LTD 750ml</v>
          </cell>
          <cell r="C13437" t="str">
            <v>A</v>
          </cell>
          <cell r="D13437" t="str">
            <v>AW</v>
          </cell>
          <cell r="E13437" t="str">
            <v>AWR</v>
          </cell>
          <cell r="F13437">
            <v>750</v>
          </cell>
          <cell r="G13437">
            <v>5316</v>
          </cell>
          <cell r="H13437">
            <v>80.989999999999995</v>
          </cell>
          <cell r="I13437" t="str">
            <v>L</v>
          </cell>
          <cell r="J13437"/>
        </row>
        <row r="13438">
          <cell r="A13438">
            <v>5332</v>
          </cell>
          <cell r="B13438" t="str">
            <v>JOHNNIE WALKER GOLD 750ml</v>
          </cell>
          <cell r="C13438" t="str">
            <v>A</v>
          </cell>
          <cell r="D13438" t="str">
            <v>AW</v>
          </cell>
          <cell r="E13438" t="str">
            <v>AWR</v>
          </cell>
          <cell r="F13438">
            <v>750</v>
          </cell>
          <cell r="G13438">
            <v>5332</v>
          </cell>
          <cell r="H13438">
            <v>96.99</v>
          </cell>
          <cell r="I13438" t="str">
            <v>X</v>
          </cell>
          <cell r="J13438"/>
        </row>
        <row r="13439">
          <cell r="A13439">
            <v>5890</v>
          </cell>
          <cell r="B13439" t="str">
            <v>JOHNNIE WALKER GOT SONG OF FIRE 750ml</v>
          </cell>
          <cell r="C13439" t="str">
            <v>A</v>
          </cell>
          <cell r="D13439" t="str">
            <v>AW</v>
          </cell>
          <cell r="E13439" t="str">
            <v>AWR</v>
          </cell>
          <cell r="F13439">
            <v>750</v>
          </cell>
          <cell r="G13439">
            <v>5890</v>
          </cell>
          <cell r="H13439">
            <v>44.99</v>
          </cell>
          <cell r="I13439" t="str">
            <v>D</v>
          </cell>
          <cell r="J13439"/>
        </row>
        <row r="13440">
          <cell r="A13440">
            <v>5891</v>
          </cell>
          <cell r="B13440" t="str">
            <v>JOHNNIE WALKER GOT SONG OF ICE 750ml</v>
          </cell>
          <cell r="C13440" t="str">
            <v>A</v>
          </cell>
          <cell r="D13440" t="str">
            <v>AW</v>
          </cell>
          <cell r="E13440" t="str">
            <v>AWR</v>
          </cell>
          <cell r="F13440">
            <v>750</v>
          </cell>
          <cell r="G13440">
            <v>5891</v>
          </cell>
          <cell r="H13440">
            <v>24.3</v>
          </cell>
          <cell r="I13440" t="str">
            <v>D</v>
          </cell>
          <cell r="J13440"/>
        </row>
        <row r="13441">
          <cell r="A13441">
            <v>5350</v>
          </cell>
          <cell r="B13441" t="str">
            <v>JOHNNIE WALKER GREEN 750ml</v>
          </cell>
          <cell r="C13441" t="str">
            <v>A</v>
          </cell>
          <cell r="D13441" t="str">
            <v>AW</v>
          </cell>
          <cell r="E13441" t="str">
            <v>AWR</v>
          </cell>
          <cell r="F13441">
            <v>750</v>
          </cell>
          <cell r="G13441">
            <v>5350</v>
          </cell>
          <cell r="H13441">
            <v>74.989999999999995</v>
          </cell>
          <cell r="I13441" t="str">
            <v>L</v>
          </cell>
          <cell r="J13441"/>
        </row>
        <row r="13442">
          <cell r="A13442">
            <v>6041</v>
          </cell>
          <cell r="B13442" t="str">
            <v>JOHNNIE WALKER HIGH RYE 750ml</v>
          </cell>
          <cell r="C13442" t="str">
            <v>A</v>
          </cell>
          <cell r="D13442" t="str">
            <v>AW</v>
          </cell>
          <cell r="E13442" t="str">
            <v>AWR</v>
          </cell>
          <cell r="F13442">
            <v>750</v>
          </cell>
          <cell r="G13442">
            <v>6041</v>
          </cell>
          <cell r="H13442">
            <v>43.06</v>
          </cell>
          <cell r="I13442" t="str">
            <v>T</v>
          </cell>
          <cell r="J13442"/>
        </row>
        <row r="13443">
          <cell r="A13443">
            <v>5299</v>
          </cell>
          <cell r="B13443" t="str">
            <v>JOHNNIE WALKER KING GEORGE V 750ml</v>
          </cell>
          <cell r="C13443" t="str">
            <v>A</v>
          </cell>
          <cell r="D13443" t="str">
            <v>AW</v>
          </cell>
          <cell r="E13443" t="str">
            <v>AWR</v>
          </cell>
          <cell r="F13443">
            <v>750</v>
          </cell>
          <cell r="G13443">
            <v>5299</v>
          </cell>
          <cell r="H13443">
            <v>610.27</v>
          </cell>
          <cell r="I13443" t="str">
            <v>A</v>
          </cell>
          <cell r="J13443"/>
        </row>
        <row r="13444">
          <cell r="A13444">
            <v>5319</v>
          </cell>
          <cell r="B13444" t="str">
            <v>JOHNNIE WALKER PLATINUM 750ml</v>
          </cell>
          <cell r="C13444" t="str">
            <v>A</v>
          </cell>
          <cell r="D13444" t="str">
            <v>AW</v>
          </cell>
          <cell r="E13444" t="str">
            <v>AWR</v>
          </cell>
          <cell r="F13444">
            <v>750</v>
          </cell>
          <cell r="G13444">
            <v>5319</v>
          </cell>
          <cell r="H13444">
            <v>121.99</v>
          </cell>
          <cell r="I13444" t="str">
            <v>U</v>
          </cell>
          <cell r="J13444"/>
        </row>
        <row r="13445">
          <cell r="A13445">
            <v>5345</v>
          </cell>
          <cell r="B13445" t="str">
            <v>JOHNNIE WALKER RED 375ml</v>
          </cell>
          <cell r="C13445" t="str">
            <v>A</v>
          </cell>
          <cell r="D13445" t="str">
            <v>AW</v>
          </cell>
          <cell r="E13445" t="str">
            <v>AWR</v>
          </cell>
          <cell r="F13445">
            <v>375</v>
          </cell>
          <cell r="G13445">
            <v>5345</v>
          </cell>
          <cell r="H13445">
            <v>16.989999999999998</v>
          </cell>
          <cell r="I13445">
            <v>1</v>
          </cell>
          <cell r="J13445"/>
        </row>
        <row r="13446">
          <cell r="A13446">
            <v>5346</v>
          </cell>
          <cell r="B13446" t="str">
            <v>JOHNNIE WALKER RED 750ml</v>
          </cell>
          <cell r="C13446" t="str">
            <v>A</v>
          </cell>
          <cell r="D13446" t="str">
            <v>AW</v>
          </cell>
          <cell r="E13446" t="str">
            <v>AWR</v>
          </cell>
          <cell r="F13446">
            <v>750</v>
          </cell>
          <cell r="G13446">
            <v>5346</v>
          </cell>
          <cell r="H13446">
            <v>25.99</v>
          </cell>
          <cell r="I13446">
            <v>1</v>
          </cell>
          <cell r="J13446"/>
        </row>
        <row r="13447">
          <cell r="A13447">
            <v>5349</v>
          </cell>
          <cell r="B13447" t="str">
            <v>JOHNNIE WALKER RED 1750ml</v>
          </cell>
          <cell r="C13447" t="str">
            <v>A</v>
          </cell>
          <cell r="D13447" t="str">
            <v>AW</v>
          </cell>
          <cell r="E13447" t="str">
            <v>AWR</v>
          </cell>
          <cell r="F13447">
            <v>1750</v>
          </cell>
          <cell r="G13447">
            <v>5349</v>
          </cell>
          <cell r="H13447">
            <v>49.99</v>
          </cell>
          <cell r="I13447">
            <v>1</v>
          </cell>
          <cell r="J13447"/>
        </row>
        <row r="13448">
          <cell r="A13448">
            <v>5281</v>
          </cell>
          <cell r="B13448" t="str">
            <v>JOHNNIE WALKER SELECT CASKS 750ml</v>
          </cell>
          <cell r="C13448" t="str">
            <v>A</v>
          </cell>
          <cell r="D13448" t="str">
            <v>AW</v>
          </cell>
          <cell r="E13448" t="str">
            <v>AWR</v>
          </cell>
          <cell r="F13448">
            <v>750</v>
          </cell>
          <cell r="G13448">
            <v>5281</v>
          </cell>
          <cell r="H13448">
            <v>45.48</v>
          </cell>
          <cell r="I13448" t="str">
            <v>U</v>
          </cell>
          <cell r="J13448"/>
        </row>
        <row r="13449">
          <cell r="A13449">
            <v>5315</v>
          </cell>
          <cell r="B13449" t="str">
            <v>JOHNNIE WALKER SWING 750ml</v>
          </cell>
          <cell r="C13449" t="str">
            <v>Y</v>
          </cell>
          <cell r="D13449" t="str">
            <v>YS</v>
          </cell>
          <cell r="E13449" t="str">
            <v>YSA</v>
          </cell>
          <cell r="F13449">
            <v>750</v>
          </cell>
          <cell r="G13449">
            <v>5315</v>
          </cell>
          <cell r="H13449">
            <v>60.06</v>
          </cell>
          <cell r="I13449" t="str">
            <v>S</v>
          </cell>
          <cell r="J13449"/>
        </row>
        <row r="13450">
          <cell r="A13450">
            <v>5747</v>
          </cell>
          <cell r="B13450" t="str">
            <v>JOHNNIE WALKER WHITE WALKER 750ml</v>
          </cell>
          <cell r="C13450" t="str">
            <v>A</v>
          </cell>
          <cell r="D13450" t="str">
            <v>AW</v>
          </cell>
          <cell r="E13450" t="str">
            <v>AWR</v>
          </cell>
          <cell r="F13450">
            <v>750</v>
          </cell>
          <cell r="G13450">
            <v>5747</v>
          </cell>
          <cell r="H13450">
            <v>24.3</v>
          </cell>
          <cell r="I13450" t="str">
            <v>D</v>
          </cell>
          <cell r="J13450"/>
        </row>
        <row r="13451">
          <cell r="A13451">
            <v>949233</v>
          </cell>
          <cell r="B13451" t="str">
            <v>JOHNNY APPLESEED 355ml</v>
          </cell>
          <cell r="C13451" t="str">
            <v>Y</v>
          </cell>
          <cell r="D13451" t="str">
            <v>YS</v>
          </cell>
          <cell r="E13451" t="str">
            <v>YST</v>
          </cell>
          <cell r="F13451">
            <v>355</v>
          </cell>
          <cell r="G13451">
            <v>949233</v>
          </cell>
          <cell r="H13451">
            <v>1.82</v>
          </cell>
          <cell r="I13451" t="str">
            <v>S</v>
          </cell>
          <cell r="J13451"/>
        </row>
        <row r="13452">
          <cell r="A13452">
            <v>948230</v>
          </cell>
          <cell r="B13452" t="str">
            <v>JOHNNY APPLESEED 19000ml</v>
          </cell>
          <cell r="C13452" t="str">
            <v>Y</v>
          </cell>
          <cell r="D13452" t="str">
            <v>YS</v>
          </cell>
          <cell r="E13452" t="str">
            <v>YSE</v>
          </cell>
          <cell r="F13452">
            <v>19000</v>
          </cell>
          <cell r="G13452">
            <v>948230</v>
          </cell>
          <cell r="H13452">
            <v>76.650000000000006</v>
          </cell>
          <cell r="I13452" t="str">
            <v>S</v>
          </cell>
          <cell r="J13452"/>
        </row>
        <row r="13453">
          <cell r="A13453">
            <v>949547</v>
          </cell>
          <cell r="B13453" t="str">
            <v>JOHNNY DRUM PRIVATE STOCK 750ml</v>
          </cell>
          <cell r="C13453" t="str">
            <v>Y</v>
          </cell>
          <cell r="D13453" t="str">
            <v>YS</v>
          </cell>
          <cell r="E13453" t="str">
            <v>YSA</v>
          </cell>
          <cell r="F13453">
            <v>750</v>
          </cell>
          <cell r="G13453">
            <v>949547</v>
          </cell>
          <cell r="H13453">
            <v>43.29</v>
          </cell>
          <cell r="I13453" t="str">
            <v>U</v>
          </cell>
          <cell r="J13453"/>
        </row>
        <row r="13454">
          <cell r="A13454">
            <v>922602</v>
          </cell>
          <cell r="B13454" t="str">
            <v>JOHNPIERRE ROBINOT FETEMBULLE 2019 750ml</v>
          </cell>
          <cell r="C13454" t="str">
            <v>Y</v>
          </cell>
          <cell r="D13454" t="str">
            <v>YS</v>
          </cell>
          <cell r="E13454" t="str">
            <v>YSE</v>
          </cell>
          <cell r="F13454">
            <v>750</v>
          </cell>
          <cell r="G13454">
            <v>922602</v>
          </cell>
          <cell r="H13454">
            <v>37.14</v>
          </cell>
          <cell r="I13454" t="str">
            <v>S</v>
          </cell>
          <cell r="J13454"/>
        </row>
        <row r="13455">
          <cell r="A13455">
            <v>916960</v>
          </cell>
          <cell r="B13455" t="str">
            <v>JOLIVET SANCER CHENE MARCHAND'20 750ml</v>
          </cell>
          <cell r="C13455" t="str">
            <v>K</v>
          </cell>
          <cell r="D13455" t="str">
            <v>KR</v>
          </cell>
          <cell r="E13455" t="str">
            <v>KRB</v>
          </cell>
          <cell r="F13455">
            <v>750</v>
          </cell>
          <cell r="G13455">
            <v>916960</v>
          </cell>
          <cell r="H13455">
            <v>56.83</v>
          </cell>
          <cell r="I13455" t="str">
            <v>L</v>
          </cell>
          <cell r="J13455"/>
        </row>
        <row r="13456">
          <cell r="A13456">
            <v>900579</v>
          </cell>
          <cell r="B13456" t="str">
            <v>JOLLY PUMPKIN ALE ABSURD 750ml</v>
          </cell>
          <cell r="C13456" t="str">
            <v>Y</v>
          </cell>
          <cell r="D13456" t="str">
            <v>YS</v>
          </cell>
          <cell r="E13456" t="str">
            <v>YST</v>
          </cell>
          <cell r="F13456">
            <v>750</v>
          </cell>
          <cell r="G13456">
            <v>900579</v>
          </cell>
          <cell r="H13456">
            <v>28.75</v>
          </cell>
          <cell r="I13456" t="str">
            <v>S</v>
          </cell>
          <cell r="J13456"/>
        </row>
        <row r="13457">
          <cell r="A13457">
            <v>902405</v>
          </cell>
          <cell r="B13457" t="str">
            <v>JOLLY PUMPKIN BA MADRUGADA OBSCURA 375ml</v>
          </cell>
          <cell r="C13457" t="str">
            <v>Y</v>
          </cell>
          <cell r="D13457" t="str">
            <v>YS</v>
          </cell>
          <cell r="E13457" t="str">
            <v>YST</v>
          </cell>
          <cell r="F13457">
            <v>375</v>
          </cell>
          <cell r="G13457">
            <v>902405</v>
          </cell>
          <cell r="H13457">
            <v>16.149999999999999</v>
          </cell>
          <cell r="I13457" t="str">
            <v>S</v>
          </cell>
          <cell r="J13457"/>
        </row>
        <row r="13458">
          <cell r="A13458">
            <v>908777</v>
          </cell>
          <cell r="B13458" t="str">
            <v>JOLLY PUMPKIN BAM BIERE 750ml</v>
          </cell>
          <cell r="C13458" t="str">
            <v>Y</v>
          </cell>
          <cell r="D13458" t="str">
            <v>YS</v>
          </cell>
          <cell r="E13458" t="str">
            <v>YST</v>
          </cell>
          <cell r="F13458">
            <v>750</v>
          </cell>
          <cell r="G13458">
            <v>908777</v>
          </cell>
          <cell r="H13458">
            <v>8.73</v>
          </cell>
          <cell r="I13458" t="str">
            <v>S</v>
          </cell>
          <cell r="J13458"/>
        </row>
        <row r="13459">
          <cell r="A13459">
            <v>954882</v>
          </cell>
          <cell r="B13459" t="str">
            <v>JOLLY PUMPKIN BAM NOIR 375ml</v>
          </cell>
          <cell r="C13459" t="str">
            <v>Y</v>
          </cell>
          <cell r="D13459" t="str">
            <v>YS</v>
          </cell>
          <cell r="E13459" t="str">
            <v>YST</v>
          </cell>
          <cell r="F13459">
            <v>375</v>
          </cell>
          <cell r="G13459">
            <v>954882</v>
          </cell>
          <cell r="H13459">
            <v>9.0500000000000007</v>
          </cell>
          <cell r="I13459" t="str">
            <v>S</v>
          </cell>
          <cell r="J13459"/>
        </row>
        <row r="13460">
          <cell r="A13460">
            <v>908778</v>
          </cell>
          <cell r="B13460" t="str">
            <v>JOLLY PUMPKIN BAM NOIR 750ml</v>
          </cell>
          <cell r="C13460" t="str">
            <v>Y</v>
          </cell>
          <cell r="D13460" t="str">
            <v>YS</v>
          </cell>
          <cell r="E13460" t="str">
            <v>YST</v>
          </cell>
          <cell r="F13460">
            <v>750</v>
          </cell>
          <cell r="G13460">
            <v>908778</v>
          </cell>
          <cell r="H13460">
            <v>10.09</v>
          </cell>
          <cell r="I13460" t="str">
            <v>U</v>
          </cell>
          <cell r="J13460"/>
        </row>
        <row r="13461">
          <cell r="A13461">
            <v>909921</v>
          </cell>
          <cell r="B13461" t="str">
            <v>JOLLY PUMPKIN CALABAZA BLANCA 355 ml</v>
          </cell>
          <cell r="C13461" t="str">
            <v>Y</v>
          </cell>
          <cell r="D13461" t="str">
            <v>YS</v>
          </cell>
          <cell r="E13461" t="str">
            <v>YST</v>
          </cell>
          <cell r="F13461">
            <v>355</v>
          </cell>
          <cell r="G13461">
            <v>909921</v>
          </cell>
          <cell r="H13461">
            <v>8.42</v>
          </cell>
          <cell r="I13461" t="str">
            <v>S</v>
          </cell>
          <cell r="J13461"/>
        </row>
        <row r="13462">
          <cell r="A13462">
            <v>900580</v>
          </cell>
          <cell r="B13462" t="str">
            <v>JOLLY PUMPKIN CITRUS COMMANDER 750ml</v>
          </cell>
          <cell r="C13462" t="str">
            <v>Y</v>
          </cell>
          <cell r="D13462" t="str">
            <v>YS</v>
          </cell>
          <cell r="E13462" t="str">
            <v>YST</v>
          </cell>
          <cell r="F13462">
            <v>750</v>
          </cell>
          <cell r="G13462">
            <v>900580</v>
          </cell>
          <cell r="H13462">
            <v>28.75</v>
          </cell>
          <cell r="I13462" t="str">
            <v>S</v>
          </cell>
          <cell r="J13462"/>
        </row>
        <row r="13463">
          <cell r="A13463">
            <v>919315</v>
          </cell>
          <cell r="B13463" t="str">
            <v>JOLLY PUMPKIN ES BAM 750ml</v>
          </cell>
          <cell r="C13463" t="str">
            <v>Y</v>
          </cell>
          <cell r="D13463" t="str">
            <v>YS</v>
          </cell>
          <cell r="E13463" t="str">
            <v>YST</v>
          </cell>
          <cell r="F13463">
            <v>750</v>
          </cell>
          <cell r="G13463">
            <v>919315</v>
          </cell>
          <cell r="H13463">
            <v>8.41</v>
          </cell>
          <cell r="I13463" t="str">
            <v>S</v>
          </cell>
          <cell r="J13463"/>
        </row>
        <row r="13464">
          <cell r="A13464">
            <v>900466</v>
          </cell>
          <cell r="B13464" t="str">
            <v>JOLLY PUMPKIN IO SAISON 650ml</v>
          </cell>
          <cell r="C13464" t="str">
            <v>Y</v>
          </cell>
          <cell r="D13464" t="str">
            <v>YS</v>
          </cell>
          <cell r="E13464" t="str">
            <v>YST</v>
          </cell>
          <cell r="F13464">
            <v>650</v>
          </cell>
          <cell r="G13464">
            <v>900466</v>
          </cell>
          <cell r="H13464">
            <v>16.809999999999999</v>
          </cell>
          <cell r="I13464" t="str">
            <v>S</v>
          </cell>
          <cell r="J13464"/>
        </row>
        <row r="13465">
          <cell r="A13465">
            <v>919313</v>
          </cell>
          <cell r="B13465" t="str">
            <v>JOLLY PUMPKIN LA PARCELA 750ml</v>
          </cell>
          <cell r="C13465" t="str">
            <v>Y</v>
          </cell>
          <cell r="D13465" t="str">
            <v>YS</v>
          </cell>
          <cell r="E13465" t="str">
            <v>YST</v>
          </cell>
          <cell r="F13465">
            <v>750</v>
          </cell>
          <cell r="G13465">
            <v>919313</v>
          </cell>
          <cell r="H13465">
            <v>12.54</v>
          </cell>
          <cell r="I13465" t="str">
            <v>S</v>
          </cell>
          <cell r="J13465"/>
        </row>
        <row r="13466">
          <cell r="A13466">
            <v>908779</v>
          </cell>
          <cell r="B13466" t="str">
            <v>JOLLY PUMPKIN LA ROJA 750ml</v>
          </cell>
          <cell r="C13466" t="str">
            <v>Y</v>
          </cell>
          <cell r="D13466" t="str">
            <v>YS</v>
          </cell>
          <cell r="E13466" t="str">
            <v>YST</v>
          </cell>
          <cell r="F13466">
            <v>750</v>
          </cell>
          <cell r="G13466">
            <v>908779</v>
          </cell>
          <cell r="H13466">
            <v>17.21</v>
          </cell>
          <cell r="I13466" t="str">
            <v>U</v>
          </cell>
          <cell r="J13466"/>
        </row>
        <row r="13467">
          <cell r="A13467">
            <v>900414</v>
          </cell>
          <cell r="B13467" t="str">
            <v>JOLLY PUMPKIN LA ROJA GRAND RESERVE375ml</v>
          </cell>
          <cell r="C13467" t="str">
            <v>Y</v>
          </cell>
          <cell r="D13467" t="str">
            <v>YS</v>
          </cell>
          <cell r="E13467" t="str">
            <v>YST</v>
          </cell>
          <cell r="F13467">
            <v>375</v>
          </cell>
          <cell r="G13467">
            <v>900414</v>
          </cell>
          <cell r="H13467">
            <v>14.76</v>
          </cell>
          <cell r="I13467" t="str">
            <v>S</v>
          </cell>
          <cell r="J13467"/>
        </row>
        <row r="13468">
          <cell r="A13468">
            <v>900581</v>
          </cell>
          <cell r="B13468" t="str">
            <v>JOLLY PUMPKIN LA VIDA IMPROVISACION750ml</v>
          </cell>
          <cell r="C13468" t="str">
            <v>Y</v>
          </cell>
          <cell r="D13468" t="str">
            <v>YS</v>
          </cell>
          <cell r="E13468" t="str">
            <v>YST</v>
          </cell>
          <cell r="F13468">
            <v>750</v>
          </cell>
          <cell r="G13468">
            <v>900581</v>
          </cell>
          <cell r="H13468">
            <v>28.75</v>
          </cell>
          <cell r="I13468" t="str">
            <v>S</v>
          </cell>
          <cell r="J13468"/>
        </row>
        <row r="13469">
          <cell r="A13469">
            <v>919316</v>
          </cell>
          <cell r="B13469" t="str">
            <v>JOLLY PUMPKIN LUCIERNAGA 750ml</v>
          </cell>
          <cell r="C13469" t="str">
            <v>Y</v>
          </cell>
          <cell r="D13469" t="str">
            <v>YS</v>
          </cell>
          <cell r="E13469" t="str">
            <v>YST</v>
          </cell>
          <cell r="F13469">
            <v>750</v>
          </cell>
          <cell r="G13469">
            <v>919316</v>
          </cell>
          <cell r="H13469">
            <v>11.85</v>
          </cell>
          <cell r="I13469" t="str">
            <v>S</v>
          </cell>
          <cell r="J13469"/>
        </row>
        <row r="13470">
          <cell r="A13470">
            <v>921152</v>
          </cell>
          <cell r="B13470" t="str">
            <v>JOLLY PUMPKIN MADRUGADA OBSCURA 750ml</v>
          </cell>
          <cell r="C13470" t="str">
            <v>Y</v>
          </cell>
          <cell r="D13470" t="str">
            <v>YS</v>
          </cell>
          <cell r="E13470" t="str">
            <v>YST</v>
          </cell>
          <cell r="F13470">
            <v>750</v>
          </cell>
          <cell r="G13470">
            <v>921152</v>
          </cell>
          <cell r="H13470">
            <v>16.510000000000002</v>
          </cell>
          <cell r="I13470" t="str">
            <v>S</v>
          </cell>
          <cell r="J13470"/>
        </row>
        <row r="13471">
          <cell r="A13471">
            <v>921330</v>
          </cell>
          <cell r="B13471" t="str">
            <v>JOLLY PUMPKIN MAI THAI 750ml</v>
          </cell>
          <cell r="C13471" t="str">
            <v>Y</v>
          </cell>
          <cell r="D13471" t="str">
            <v>YS</v>
          </cell>
          <cell r="E13471" t="str">
            <v>YST</v>
          </cell>
          <cell r="F13471">
            <v>750</v>
          </cell>
          <cell r="G13471">
            <v>921330</v>
          </cell>
          <cell r="H13471">
            <v>17.21</v>
          </cell>
          <cell r="I13471" t="str">
            <v>S</v>
          </cell>
          <cell r="J13471"/>
        </row>
        <row r="13472">
          <cell r="A13472">
            <v>919880</v>
          </cell>
          <cell r="B13472" t="str">
            <v>JOLLY PUMPKIN MARACAIBO ESPECI 750ml</v>
          </cell>
          <cell r="C13472" t="str">
            <v>Y</v>
          </cell>
          <cell r="D13472" t="str">
            <v>YS</v>
          </cell>
          <cell r="E13472" t="str">
            <v>YST</v>
          </cell>
          <cell r="F13472">
            <v>750</v>
          </cell>
          <cell r="G13472">
            <v>919880</v>
          </cell>
          <cell r="H13472">
            <v>12.54</v>
          </cell>
          <cell r="I13472" t="str">
            <v>S</v>
          </cell>
          <cell r="J13472"/>
        </row>
        <row r="13473">
          <cell r="A13473">
            <v>900584</v>
          </cell>
          <cell r="B13473" t="str">
            <v>JOLLY PUMPKIN ORO DE CALABAZA 375ml</v>
          </cell>
          <cell r="C13473" t="str">
            <v>Y</v>
          </cell>
          <cell r="D13473" t="str">
            <v>YS</v>
          </cell>
          <cell r="E13473" t="str">
            <v>YST</v>
          </cell>
          <cell r="F13473">
            <v>375</v>
          </cell>
          <cell r="G13473">
            <v>900584</v>
          </cell>
          <cell r="H13473">
            <v>8.4499999999999993</v>
          </cell>
          <cell r="I13473" t="str">
            <v>S</v>
          </cell>
          <cell r="J13473"/>
        </row>
        <row r="13474">
          <cell r="A13474">
            <v>908780</v>
          </cell>
          <cell r="B13474" t="str">
            <v>JOLLY PUMPKIN ORO DECALABAZA 750ml</v>
          </cell>
          <cell r="C13474" t="str">
            <v>Y</v>
          </cell>
          <cell r="D13474" t="str">
            <v>YS</v>
          </cell>
          <cell r="E13474" t="str">
            <v>YST</v>
          </cell>
          <cell r="F13474">
            <v>750</v>
          </cell>
          <cell r="G13474">
            <v>908780</v>
          </cell>
          <cell r="H13474">
            <v>16.510000000000002</v>
          </cell>
          <cell r="I13474" t="str">
            <v>S</v>
          </cell>
          <cell r="J13474"/>
        </row>
        <row r="13475">
          <cell r="A13475">
            <v>900465</v>
          </cell>
          <cell r="B13475" t="str">
            <v>JOLLY PUMPKIN PROB NO PROB 650ml</v>
          </cell>
          <cell r="C13475" t="str">
            <v>Y</v>
          </cell>
          <cell r="D13475" t="str">
            <v>YS</v>
          </cell>
          <cell r="E13475" t="str">
            <v>YST</v>
          </cell>
          <cell r="F13475">
            <v>650</v>
          </cell>
          <cell r="G13475">
            <v>900465</v>
          </cell>
          <cell r="H13475">
            <v>16.809999999999999</v>
          </cell>
          <cell r="I13475" t="str">
            <v>S</v>
          </cell>
          <cell r="J13475"/>
        </row>
        <row r="13476">
          <cell r="A13476">
            <v>900582</v>
          </cell>
          <cell r="B13476" t="str">
            <v>JOLLY PUMPKIN SAISON M 750ml</v>
          </cell>
          <cell r="C13476" t="str">
            <v>Y</v>
          </cell>
          <cell r="D13476" t="str">
            <v>YS</v>
          </cell>
          <cell r="E13476" t="str">
            <v>YST</v>
          </cell>
          <cell r="F13476">
            <v>750</v>
          </cell>
          <cell r="G13476">
            <v>900582</v>
          </cell>
          <cell r="H13476">
            <v>28.75</v>
          </cell>
          <cell r="I13476" t="str">
            <v>S</v>
          </cell>
          <cell r="J13476"/>
        </row>
        <row r="13477">
          <cell r="A13477">
            <v>921331</v>
          </cell>
          <cell r="B13477" t="str">
            <v>JOLLY PUMPKIN SPECIAL 750ml</v>
          </cell>
          <cell r="C13477" t="str">
            <v>Y</v>
          </cell>
          <cell r="D13477" t="str">
            <v>YS</v>
          </cell>
          <cell r="E13477" t="str">
            <v>YST</v>
          </cell>
          <cell r="F13477">
            <v>750</v>
          </cell>
          <cell r="G13477">
            <v>921331</v>
          </cell>
          <cell r="H13477">
            <v>17.21</v>
          </cell>
          <cell r="I13477" t="str">
            <v>S</v>
          </cell>
          <cell r="J13477"/>
        </row>
        <row r="13478">
          <cell r="A13478">
            <v>919314</v>
          </cell>
          <cell r="B13478" t="str">
            <v>JOLLY PUMPKIN WEIZEN BAM 750ml</v>
          </cell>
          <cell r="C13478" t="str">
            <v>Y</v>
          </cell>
          <cell r="D13478" t="str">
            <v>YS</v>
          </cell>
          <cell r="E13478" t="str">
            <v>YST</v>
          </cell>
          <cell r="F13478">
            <v>750</v>
          </cell>
          <cell r="G13478">
            <v>919314</v>
          </cell>
          <cell r="H13478">
            <v>9.0299999999999994</v>
          </cell>
          <cell r="I13478" t="str">
            <v>S</v>
          </cell>
          <cell r="J13478"/>
        </row>
        <row r="13479">
          <cell r="A13479">
            <v>900583</v>
          </cell>
          <cell r="B13479" t="str">
            <v>JOLLY PUMPKIN YIKES 750ml</v>
          </cell>
          <cell r="C13479" t="str">
            <v>Y</v>
          </cell>
          <cell r="D13479" t="str">
            <v>YS</v>
          </cell>
          <cell r="E13479" t="str">
            <v>YST</v>
          </cell>
          <cell r="F13479">
            <v>750</v>
          </cell>
          <cell r="G13479">
            <v>900583</v>
          </cell>
          <cell r="H13479">
            <v>17.21</v>
          </cell>
          <cell r="I13479" t="str">
            <v>S</v>
          </cell>
          <cell r="J13479"/>
        </row>
        <row r="13480">
          <cell r="A13480">
            <v>903480</v>
          </cell>
          <cell r="B13480" t="str">
            <v>JOLY COULEE DES SERRANT 2020 750ml</v>
          </cell>
          <cell r="C13480" t="str">
            <v>Y</v>
          </cell>
          <cell r="D13480" t="str">
            <v>YS</v>
          </cell>
          <cell r="E13480" t="str">
            <v>YSE</v>
          </cell>
          <cell r="F13480">
            <v>750</v>
          </cell>
          <cell r="G13480">
            <v>903480</v>
          </cell>
          <cell r="H13480">
            <v>150.63999999999999</v>
          </cell>
          <cell r="I13480" t="str">
            <v>S</v>
          </cell>
          <cell r="J13480"/>
        </row>
        <row r="13481">
          <cell r="A13481">
            <v>903501</v>
          </cell>
          <cell r="B13481" t="str">
            <v>JOLY VIEUX CLOS SAVENNIERES 2020 750ml</v>
          </cell>
          <cell r="C13481" t="str">
            <v>Y</v>
          </cell>
          <cell r="D13481" t="str">
            <v>YS</v>
          </cell>
          <cell r="E13481" t="str">
            <v>YSE</v>
          </cell>
          <cell r="F13481">
            <v>750</v>
          </cell>
          <cell r="G13481">
            <v>903501</v>
          </cell>
          <cell r="H13481">
            <v>73.25</v>
          </cell>
          <cell r="I13481" t="str">
            <v>U</v>
          </cell>
          <cell r="J13481"/>
        </row>
        <row r="13482">
          <cell r="A13482">
            <v>908706</v>
          </cell>
          <cell r="B13482" t="str">
            <v>JONATA EL ALMA CAB FRAC 06 750ml</v>
          </cell>
          <cell r="C13482" t="str">
            <v>Y</v>
          </cell>
          <cell r="D13482" t="str">
            <v>YS</v>
          </cell>
          <cell r="E13482" t="str">
            <v>YSE</v>
          </cell>
          <cell r="F13482">
            <v>750</v>
          </cell>
          <cell r="G13482">
            <v>908706</v>
          </cell>
          <cell r="H13482">
            <v>132.77000000000001</v>
          </cell>
          <cell r="I13482" t="str">
            <v>X</v>
          </cell>
          <cell r="J13482"/>
        </row>
        <row r="13483">
          <cell r="A13483">
            <v>947693</v>
          </cell>
          <cell r="B13483" t="str">
            <v>JONATA EL ALMA CAB FRANC 750ml</v>
          </cell>
          <cell r="C13483" t="str">
            <v>Y</v>
          </cell>
          <cell r="D13483" t="str">
            <v>YS</v>
          </cell>
          <cell r="E13483" t="str">
            <v>YSE</v>
          </cell>
          <cell r="F13483">
            <v>750</v>
          </cell>
          <cell r="G13483">
            <v>947693</v>
          </cell>
          <cell r="H13483">
            <v>132.4</v>
          </cell>
          <cell r="I13483" t="str">
            <v>S</v>
          </cell>
          <cell r="J13483"/>
        </row>
        <row r="13484">
          <cell r="A13484">
            <v>908707</v>
          </cell>
          <cell r="B13484" t="str">
            <v>JONATA EL DESAFIO CAB 06 750ml</v>
          </cell>
          <cell r="C13484" t="str">
            <v>Y</v>
          </cell>
          <cell r="D13484" t="str">
            <v>YS</v>
          </cell>
          <cell r="E13484" t="str">
            <v>YSE</v>
          </cell>
          <cell r="F13484">
            <v>750</v>
          </cell>
          <cell r="G13484">
            <v>908707</v>
          </cell>
          <cell r="H13484">
            <v>132.77000000000001</v>
          </cell>
          <cell r="I13484" t="str">
            <v>U</v>
          </cell>
          <cell r="J13484"/>
        </row>
        <row r="13485">
          <cell r="A13485">
            <v>900195</v>
          </cell>
          <cell r="B13485" t="str">
            <v>JONATA EL DESAFIO CABERNET 2006 750ml</v>
          </cell>
          <cell r="C13485" t="str">
            <v>Y</v>
          </cell>
          <cell r="D13485" t="str">
            <v>YS</v>
          </cell>
          <cell r="E13485" t="str">
            <v>YSE</v>
          </cell>
          <cell r="F13485">
            <v>750</v>
          </cell>
          <cell r="G13485">
            <v>900195</v>
          </cell>
          <cell r="H13485">
            <v>171.39</v>
          </cell>
          <cell r="I13485" t="str">
            <v>S</v>
          </cell>
          <cell r="J13485"/>
        </row>
        <row r="13486">
          <cell r="A13486">
            <v>947691</v>
          </cell>
          <cell r="B13486" t="str">
            <v>JONATA FLOR SAUV BLANC 750ml</v>
          </cell>
          <cell r="C13486" t="str">
            <v>Y</v>
          </cell>
          <cell r="D13486" t="str">
            <v>YS</v>
          </cell>
          <cell r="E13486" t="str">
            <v>YSE</v>
          </cell>
          <cell r="F13486">
            <v>750</v>
          </cell>
          <cell r="G13486">
            <v>947691</v>
          </cell>
          <cell r="H13486">
            <v>63.46</v>
          </cell>
          <cell r="I13486" t="str">
            <v>S</v>
          </cell>
          <cell r="J13486"/>
        </row>
        <row r="13487">
          <cell r="A13487">
            <v>908705</v>
          </cell>
          <cell r="B13487" t="str">
            <v>JONATA LA FLOR SAUV BLANC 07 750ml</v>
          </cell>
          <cell r="C13487" t="str">
            <v>Y</v>
          </cell>
          <cell r="D13487" t="str">
            <v>YS</v>
          </cell>
          <cell r="E13487" t="str">
            <v>YSE</v>
          </cell>
          <cell r="F13487">
            <v>750</v>
          </cell>
          <cell r="G13487">
            <v>908705</v>
          </cell>
          <cell r="H13487">
            <v>66.680000000000007</v>
          </cell>
          <cell r="I13487" t="str">
            <v>X</v>
          </cell>
          <cell r="J13487"/>
        </row>
        <row r="13488">
          <cell r="A13488">
            <v>947692</v>
          </cell>
          <cell r="B13488" t="str">
            <v>JONATA LA SANGRE SYRAH 750ml</v>
          </cell>
          <cell r="C13488" t="str">
            <v>Y</v>
          </cell>
          <cell r="D13488" t="str">
            <v>YS</v>
          </cell>
          <cell r="E13488" t="str">
            <v>YSE</v>
          </cell>
          <cell r="F13488">
            <v>750</v>
          </cell>
          <cell r="G13488">
            <v>947692</v>
          </cell>
          <cell r="H13488">
            <v>171.41</v>
          </cell>
          <cell r="I13488" t="str">
            <v>S</v>
          </cell>
          <cell r="J13488"/>
        </row>
        <row r="13489">
          <cell r="A13489">
            <v>949976</v>
          </cell>
          <cell r="B13489" t="str">
            <v>JONATA RED BLEND TODOS 750ml</v>
          </cell>
          <cell r="C13489" t="str">
            <v>Y</v>
          </cell>
          <cell r="D13489" t="str">
            <v>YS</v>
          </cell>
          <cell r="E13489" t="str">
            <v>YSE</v>
          </cell>
          <cell r="F13489">
            <v>750</v>
          </cell>
          <cell r="G13489">
            <v>949976</v>
          </cell>
          <cell r="H13489">
            <v>52.5</v>
          </cell>
          <cell r="I13489" t="str">
            <v>S</v>
          </cell>
          <cell r="J13489"/>
        </row>
        <row r="13490">
          <cell r="A13490">
            <v>921747</v>
          </cell>
          <cell r="B13490" t="str">
            <v>JONATA TODOS RED BLEND 2017 750ml</v>
          </cell>
          <cell r="C13490" t="str">
            <v>Y</v>
          </cell>
          <cell r="D13490" t="str">
            <v>YS</v>
          </cell>
          <cell r="E13490" t="str">
            <v>YSE</v>
          </cell>
          <cell r="F13490">
            <v>750</v>
          </cell>
          <cell r="G13490">
            <v>921747</v>
          </cell>
          <cell r="H13490">
            <v>47.8</v>
          </cell>
          <cell r="I13490" t="str">
            <v>S</v>
          </cell>
          <cell r="J13490"/>
        </row>
        <row r="13491">
          <cell r="A13491">
            <v>900101</v>
          </cell>
          <cell r="B13491" t="str">
            <v>JONTY DUCKS WHITE BLEND 750ml</v>
          </cell>
          <cell r="C13491" t="str">
            <v>Y</v>
          </cell>
          <cell r="D13491" t="str">
            <v>YS</v>
          </cell>
          <cell r="E13491" t="str">
            <v>YSE</v>
          </cell>
          <cell r="F13491">
            <v>750</v>
          </cell>
          <cell r="G13491">
            <v>900101</v>
          </cell>
          <cell r="H13491">
            <v>22.99</v>
          </cell>
          <cell r="I13491" t="str">
            <v>S</v>
          </cell>
          <cell r="J13491"/>
        </row>
        <row r="13492">
          <cell r="A13492">
            <v>919124</v>
          </cell>
          <cell r="B13492" t="str">
            <v>JOOSE BLACK BERRY 473ml</v>
          </cell>
          <cell r="C13492" t="str">
            <v>R</v>
          </cell>
          <cell r="D13492" t="str">
            <v>RC</v>
          </cell>
          <cell r="E13492" t="str">
            <v>RCP</v>
          </cell>
          <cell r="F13492">
            <v>473</v>
          </cell>
          <cell r="G13492">
            <v>919124</v>
          </cell>
          <cell r="H13492">
            <v>2.59</v>
          </cell>
          <cell r="I13492" t="str">
            <v>D</v>
          </cell>
          <cell r="J13492"/>
        </row>
        <row r="13493">
          <cell r="A13493">
            <v>919123</v>
          </cell>
          <cell r="B13493" t="str">
            <v>JOOSE BLUE LEMONADE 473ml</v>
          </cell>
          <cell r="C13493" t="str">
            <v>R</v>
          </cell>
          <cell r="D13493" t="str">
            <v>RC</v>
          </cell>
          <cell r="E13493" t="str">
            <v>RCP</v>
          </cell>
          <cell r="F13493">
            <v>473</v>
          </cell>
          <cell r="G13493">
            <v>919123</v>
          </cell>
          <cell r="H13493">
            <v>2.59</v>
          </cell>
          <cell r="I13493" t="str">
            <v>D</v>
          </cell>
          <cell r="J13493"/>
        </row>
        <row r="13494">
          <cell r="A13494">
            <v>921439</v>
          </cell>
          <cell r="B13494" t="str">
            <v>JOPSEN SIN REMORSE 330ml</v>
          </cell>
          <cell r="C13494" t="str">
            <v>Y</v>
          </cell>
          <cell r="D13494" t="str">
            <v>YS</v>
          </cell>
          <cell r="E13494" t="str">
            <v>YST</v>
          </cell>
          <cell r="F13494">
            <v>330</v>
          </cell>
          <cell r="G13494">
            <v>921439</v>
          </cell>
          <cell r="H13494">
            <v>6.02</v>
          </cell>
          <cell r="I13494" t="str">
            <v>S</v>
          </cell>
          <cell r="J13494"/>
        </row>
        <row r="13495">
          <cell r="A13495">
            <v>919495</v>
          </cell>
          <cell r="B13495" t="str">
            <v>JORDAN CAB VERTICAL '02'03'04 750ml</v>
          </cell>
          <cell r="C13495" t="str">
            <v>Y</v>
          </cell>
          <cell r="D13495" t="str">
            <v>YS</v>
          </cell>
          <cell r="E13495" t="str">
            <v>YSE</v>
          </cell>
          <cell r="F13495">
            <v>750</v>
          </cell>
          <cell r="G13495">
            <v>919495</v>
          </cell>
          <cell r="H13495">
            <v>64.73</v>
          </cell>
          <cell r="I13495" t="str">
            <v>S</v>
          </cell>
          <cell r="J13495"/>
        </row>
        <row r="13496">
          <cell r="A13496">
            <v>951986</v>
          </cell>
          <cell r="B13496" t="str">
            <v>JORDAN CABERNET '04 750ml</v>
          </cell>
          <cell r="C13496" t="str">
            <v>Y</v>
          </cell>
          <cell r="D13496" t="str">
            <v>YS</v>
          </cell>
          <cell r="E13496" t="str">
            <v>YSE</v>
          </cell>
          <cell r="F13496">
            <v>750</v>
          </cell>
          <cell r="G13496">
            <v>951986</v>
          </cell>
          <cell r="H13496">
            <v>94.79</v>
          </cell>
          <cell r="I13496" t="str">
            <v>S</v>
          </cell>
          <cell r="J13496"/>
        </row>
        <row r="13497">
          <cell r="A13497">
            <v>951987</v>
          </cell>
          <cell r="B13497" t="str">
            <v>JORDAN CABERNET '06 750ml</v>
          </cell>
          <cell r="C13497" t="str">
            <v>Y</v>
          </cell>
          <cell r="D13497" t="str">
            <v>YS</v>
          </cell>
          <cell r="E13497" t="str">
            <v>YSE</v>
          </cell>
          <cell r="F13497">
            <v>750</v>
          </cell>
          <cell r="G13497">
            <v>951987</v>
          </cell>
          <cell r="H13497">
            <v>94.79</v>
          </cell>
          <cell r="I13497" t="str">
            <v>S</v>
          </cell>
          <cell r="J13497"/>
        </row>
        <row r="13498">
          <cell r="A13498">
            <v>919554</v>
          </cell>
          <cell r="B13498" t="str">
            <v>JORDAN CABERNET 2000 750ml</v>
          </cell>
          <cell r="C13498" t="str">
            <v>Y</v>
          </cell>
          <cell r="D13498" t="str">
            <v>YS</v>
          </cell>
          <cell r="E13498" t="str">
            <v>YSE</v>
          </cell>
          <cell r="F13498">
            <v>750</v>
          </cell>
          <cell r="G13498">
            <v>919554</v>
          </cell>
          <cell r="H13498">
            <v>71.14</v>
          </cell>
          <cell r="I13498" t="str">
            <v>S</v>
          </cell>
          <cell r="J13498"/>
        </row>
        <row r="13499">
          <cell r="A13499">
            <v>919553</v>
          </cell>
          <cell r="B13499" t="str">
            <v>JORDAN CABERNET 2001 750ml</v>
          </cell>
          <cell r="C13499" t="str">
            <v>Y</v>
          </cell>
          <cell r="D13499" t="str">
            <v>YS</v>
          </cell>
          <cell r="E13499" t="str">
            <v>YSE</v>
          </cell>
          <cell r="F13499">
            <v>750</v>
          </cell>
          <cell r="G13499">
            <v>919553</v>
          </cell>
          <cell r="H13499">
            <v>71.92</v>
          </cell>
          <cell r="I13499" t="str">
            <v>S</v>
          </cell>
          <cell r="J13499"/>
        </row>
        <row r="13500">
          <cell r="A13500">
            <v>954797</v>
          </cell>
          <cell r="B13500" t="str">
            <v>JORDAN CABERNET 2003 750ml</v>
          </cell>
          <cell r="C13500" t="str">
            <v>Y</v>
          </cell>
          <cell r="D13500" t="str">
            <v>YS</v>
          </cell>
          <cell r="E13500" t="str">
            <v>YSE</v>
          </cell>
          <cell r="F13500">
            <v>750</v>
          </cell>
          <cell r="G13500">
            <v>954797</v>
          </cell>
          <cell r="H13500">
            <v>102.63</v>
          </cell>
          <cell r="I13500" t="str">
            <v>S</v>
          </cell>
          <cell r="J13500"/>
        </row>
        <row r="13501">
          <cell r="A13501">
            <v>954798</v>
          </cell>
          <cell r="B13501" t="str">
            <v>JORDAN CABERNET 2010 750ml</v>
          </cell>
          <cell r="C13501" t="str">
            <v>Y</v>
          </cell>
          <cell r="D13501" t="str">
            <v>YS</v>
          </cell>
          <cell r="E13501" t="str">
            <v>YSE</v>
          </cell>
          <cell r="F13501">
            <v>750</v>
          </cell>
          <cell r="G13501">
            <v>954798</v>
          </cell>
          <cell r="H13501">
            <v>79.13</v>
          </cell>
          <cell r="I13501" t="str">
            <v>S</v>
          </cell>
          <cell r="J13501"/>
        </row>
        <row r="13502">
          <cell r="A13502">
            <v>901375</v>
          </cell>
          <cell r="B13502" t="str">
            <v>JORDAN CABERNET 2011 750ml</v>
          </cell>
          <cell r="C13502" t="str">
            <v>Y</v>
          </cell>
          <cell r="D13502" t="str">
            <v>YS</v>
          </cell>
          <cell r="E13502" t="str">
            <v>YSE</v>
          </cell>
          <cell r="F13502">
            <v>750</v>
          </cell>
          <cell r="G13502">
            <v>901375</v>
          </cell>
          <cell r="H13502">
            <v>79.13</v>
          </cell>
          <cell r="I13502" t="str">
            <v>S</v>
          </cell>
          <cell r="J13502"/>
        </row>
        <row r="13503">
          <cell r="A13503">
            <v>922774</v>
          </cell>
          <cell r="B13503" t="str">
            <v>JORDAN CABERNET ALEXANDER 2016 750ml</v>
          </cell>
          <cell r="C13503" t="str">
            <v>Y</v>
          </cell>
          <cell r="D13503" t="str">
            <v>YS</v>
          </cell>
          <cell r="E13503" t="str">
            <v>YSE</v>
          </cell>
          <cell r="F13503">
            <v>750</v>
          </cell>
          <cell r="G13503">
            <v>922774</v>
          </cell>
          <cell r="H13503">
            <v>58.02</v>
          </cell>
          <cell r="I13503" t="str">
            <v>S</v>
          </cell>
          <cell r="J13503"/>
        </row>
        <row r="13504">
          <cell r="A13504">
            <v>478100</v>
          </cell>
          <cell r="B13504" t="str">
            <v>JORDAN CABERNET ALEXANDER'17 750ml</v>
          </cell>
          <cell r="C13504" t="str">
            <v>P</v>
          </cell>
          <cell r="D13504" t="str">
            <v>PL</v>
          </cell>
          <cell r="E13504" t="str">
            <v>PLB</v>
          </cell>
          <cell r="F13504">
            <v>750</v>
          </cell>
          <cell r="G13504">
            <v>478100</v>
          </cell>
          <cell r="H13504">
            <v>60.73</v>
          </cell>
          <cell r="I13504" t="str">
            <v>L</v>
          </cell>
          <cell r="J13504"/>
        </row>
        <row r="13505">
          <cell r="A13505">
            <v>909507</v>
          </cell>
          <cell r="B13505" t="str">
            <v>JORDAN CABERNET CS 2012 750ml</v>
          </cell>
          <cell r="C13505" t="str">
            <v>Y</v>
          </cell>
          <cell r="D13505" t="str">
            <v>YS</v>
          </cell>
          <cell r="E13505" t="str">
            <v>YSE</v>
          </cell>
          <cell r="F13505">
            <v>750</v>
          </cell>
          <cell r="G13505">
            <v>909507</v>
          </cell>
          <cell r="H13505">
            <v>87.83</v>
          </cell>
          <cell r="I13505" t="str">
            <v>S</v>
          </cell>
          <cell r="J13505"/>
        </row>
        <row r="13506">
          <cell r="A13506">
            <v>909447</v>
          </cell>
          <cell r="B13506" t="str">
            <v>JORDAN CABERNET CS 2013 750ml</v>
          </cell>
          <cell r="C13506" t="str">
            <v>Y</v>
          </cell>
          <cell r="D13506" t="str">
            <v>YS</v>
          </cell>
          <cell r="E13506" t="str">
            <v>YSE</v>
          </cell>
          <cell r="F13506">
            <v>750</v>
          </cell>
          <cell r="G13506">
            <v>909447</v>
          </cell>
          <cell r="H13506">
            <v>87.83</v>
          </cell>
          <cell r="I13506" t="str">
            <v>S</v>
          </cell>
          <cell r="J13506"/>
        </row>
        <row r="13507">
          <cell r="A13507">
            <v>910424</v>
          </cell>
          <cell r="B13507" t="str">
            <v>JORDAN CABERNET SAUV06 750ml</v>
          </cell>
          <cell r="C13507" t="str">
            <v>Y</v>
          </cell>
          <cell r="D13507" t="str">
            <v>YS</v>
          </cell>
          <cell r="E13507" t="str">
            <v>YSE</v>
          </cell>
          <cell r="F13507">
            <v>750</v>
          </cell>
          <cell r="G13507">
            <v>910424</v>
          </cell>
          <cell r="H13507">
            <v>75.989999999999995</v>
          </cell>
          <cell r="I13507" t="str">
            <v>U</v>
          </cell>
          <cell r="J13507"/>
        </row>
        <row r="13508">
          <cell r="A13508">
            <v>915466</v>
          </cell>
          <cell r="B13508" t="str">
            <v>JORDAN CABERNET'05 750ml</v>
          </cell>
          <cell r="C13508" t="str">
            <v>Y</v>
          </cell>
          <cell r="D13508" t="str">
            <v>YS</v>
          </cell>
          <cell r="E13508" t="str">
            <v>YSE</v>
          </cell>
          <cell r="F13508">
            <v>750</v>
          </cell>
          <cell r="G13508">
            <v>915466</v>
          </cell>
          <cell r="H13508">
            <v>94.79</v>
          </cell>
          <cell r="I13508" t="str">
            <v>S</v>
          </cell>
          <cell r="J13508"/>
        </row>
        <row r="13509">
          <cell r="A13509">
            <v>907042</v>
          </cell>
          <cell r="B13509" t="str">
            <v>JORDAN CABERNET'12 1500 ml</v>
          </cell>
          <cell r="C13509" t="str">
            <v>P</v>
          </cell>
          <cell r="D13509" t="str">
            <v>PL</v>
          </cell>
          <cell r="E13509" t="str">
            <v>PLB</v>
          </cell>
          <cell r="F13509">
            <v>1500</v>
          </cell>
          <cell r="G13509">
            <v>907042</v>
          </cell>
          <cell r="H13509">
            <v>188.79</v>
          </cell>
          <cell r="I13509" t="str">
            <v>U</v>
          </cell>
          <cell r="J13509"/>
        </row>
        <row r="13510">
          <cell r="A13510">
            <v>916143</v>
          </cell>
          <cell r="B13510" t="str">
            <v>JORDAN CABERNET'13 1500 ml</v>
          </cell>
          <cell r="C13510" t="str">
            <v>P</v>
          </cell>
          <cell r="D13510" t="str">
            <v>PL</v>
          </cell>
          <cell r="E13510" t="str">
            <v>PLB</v>
          </cell>
          <cell r="F13510">
            <v>1500</v>
          </cell>
          <cell r="G13510">
            <v>916143</v>
          </cell>
          <cell r="H13510">
            <v>298.45999999999998</v>
          </cell>
          <cell r="I13510" t="str">
            <v>L</v>
          </cell>
          <cell r="J13510"/>
        </row>
        <row r="13511">
          <cell r="A13511">
            <v>916144</v>
          </cell>
          <cell r="B13511" t="str">
            <v>JORDAN CABERNET'14 1500 ml</v>
          </cell>
          <cell r="C13511" t="str">
            <v>P</v>
          </cell>
          <cell r="D13511" t="str">
            <v>PL</v>
          </cell>
          <cell r="E13511" t="str">
            <v>PLB</v>
          </cell>
          <cell r="F13511">
            <v>1500</v>
          </cell>
          <cell r="G13511">
            <v>916144</v>
          </cell>
          <cell r="H13511">
            <v>157.46</v>
          </cell>
          <cell r="I13511" t="str">
            <v>U</v>
          </cell>
          <cell r="J13511"/>
        </row>
        <row r="13512">
          <cell r="A13512">
            <v>916787</v>
          </cell>
          <cell r="B13512" t="str">
            <v>JORDAN CABERNET'15 1500 ml</v>
          </cell>
          <cell r="C13512" t="str">
            <v>P</v>
          </cell>
          <cell r="D13512" t="str">
            <v>PL</v>
          </cell>
          <cell r="E13512" t="str">
            <v>PLB</v>
          </cell>
          <cell r="F13512">
            <v>1500</v>
          </cell>
          <cell r="G13512">
            <v>916787</v>
          </cell>
          <cell r="H13512">
            <v>263.99</v>
          </cell>
          <cell r="I13512" t="str">
            <v>L</v>
          </cell>
          <cell r="J13512"/>
        </row>
        <row r="13513">
          <cell r="A13513">
            <v>579750</v>
          </cell>
          <cell r="B13513" t="str">
            <v>JORDAN CHARDONNAY'18/19 750ml</v>
          </cell>
          <cell r="C13513" t="str">
            <v>K</v>
          </cell>
          <cell r="D13513" t="str">
            <v>KK</v>
          </cell>
          <cell r="E13513" t="str">
            <v>KKB</v>
          </cell>
          <cell r="F13513">
            <v>750</v>
          </cell>
          <cell r="G13513">
            <v>579750</v>
          </cell>
          <cell r="H13513">
            <v>34.72</v>
          </cell>
          <cell r="I13513" t="str">
            <v>L</v>
          </cell>
          <cell r="J13513"/>
        </row>
        <row r="13514">
          <cell r="A13514">
            <v>908307</v>
          </cell>
          <cell r="B13514" t="str">
            <v>JORDAN VERTICAL 'OO-'02 750ml</v>
          </cell>
          <cell r="C13514" t="str">
            <v>Y</v>
          </cell>
          <cell r="D13514" t="str">
            <v>YS</v>
          </cell>
          <cell r="E13514" t="str">
            <v>YSE</v>
          </cell>
          <cell r="F13514">
            <v>750</v>
          </cell>
          <cell r="G13514">
            <v>908307</v>
          </cell>
          <cell r="H13514">
            <v>65.05</v>
          </cell>
          <cell r="I13514" t="str">
            <v>U</v>
          </cell>
          <cell r="J13514"/>
        </row>
        <row r="13515">
          <cell r="A13515">
            <v>919472</v>
          </cell>
          <cell r="B13515" t="str">
            <v>JORDAN VERTICAL PK '00'01'02 750ml</v>
          </cell>
          <cell r="C13515" t="str">
            <v>Y</v>
          </cell>
          <cell r="D13515" t="str">
            <v>YS</v>
          </cell>
          <cell r="E13515" t="str">
            <v>YSE</v>
          </cell>
          <cell r="F13515">
            <v>750</v>
          </cell>
          <cell r="G13515">
            <v>919472</v>
          </cell>
          <cell r="H13515">
            <v>70.989999999999995</v>
          </cell>
          <cell r="I13515" t="str">
            <v>S</v>
          </cell>
          <cell r="J13515"/>
        </row>
        <row r="13516">
          <cell r="A13516">
            <v>915456</v>
          </cell>
          <cell r="B13516" t="str">
            <v>JORDAN VERTICAL SET05-06-07 750ml</v>
          </cell>
          <cell r="C13516" t="str">
            <v>Y</v>
          </cell>
          <cell r="D13516" t="str">
            <v>YS</v>
          </cell>
          <cell r="E13516" t="str">
            <v>YSE</v>
          </cell>
          <cell r="F13516">
            <v>750</v>
          </cell>
          <cell r="G13516">
            <v>915456</v>
          </cell>
          <cell r="H13516">
            <v>110.66</v>
          </cell>
          <cell r="I13516" t="str">
            <v>U</v>
          </cell>
          <cell r="J13516"/>
        </row>
        <row r="13517">
          <cell r="A13517">
            <v>947233</v>
          </cell>
          <cell r="B13517" t="str">
            <v>JORGE ORDONEZ TEMP(ACTEA) PRIVAT 750ml</v>
          </cell>
          <cell r="C13517" t="str">
            <v>Y</v>
          </cell>
          <cell r="D13517" t="str">
            <v>YS</v>
          </cell>
          <cell r="E13517" t="str">
            <v>YSE</v>
          </cell>
          <cell r="F13517">
            <v>750</v>
          </cell>
          <cell r="G13517">
            <v>947233</v>
          </cell>
          <cell r="H13517">
            <v>14.18</v>
          </cell>
          <cell r="I13517" t="str">
            <v>S</v>
          </cell>
          <cell r="J13517"/>
        </row>
        <row r="13518">
          <cell r="A13518">
            <v>58865</v>
          </cell>
          <cell r="B13518" t="str">
            <v>JOSE CUERVO AUTHENTIC RASPBERRY 1750ml</v>
          </cell>
          <cell r="C13518" t="str">
            <v>Y</v>
          </cell>
          <cell r="D13518" t="str">
            <v>YS</v>
          </cell>
          <cell r="E13518" t="str">
            <v>YSA</v>
          </cell>
          <cell r="F13518">
            <v>1750</v>
          </cell>
          <cell r="G13518">
            <v>58865</v>
          </cell>
          <cell r="H13518">
            <v>18.989999999999998</v>
          </cell>
          <cell r="I13518" t="str">
            <v>S</v>
          </cell>
          <cell r="J13518"/>
        </row>
        <row r="13519">
          <cell r="A13519">
            <v>905701</v>
          </cell>
          <cell r="B13519" t="str">
            <v>JOSE CUERVO BLACK MEDALLION 750ml</v>
          </cell>
          <cell r="C13519" t="str">
            <v>Y</v>
          </cell>
          <cell r="D13519" t="str">
            <v>YS</v>
          </cell>
          <cell r="E13519" t="str">
            <v>YSA</v>
          </cell>
          <cell r="F13519">
            <v>750</v>
          </cell>
          <cell r="G13519">
            <v>905701</v>
          </cell>
          <cell r="H13519">
            <v>22.96</v>
          </cell>
          <cell r="I13519" t="str">
            <v>U</v>
          </cell>
          <cell r="J13519"/>
        </row>
        <row r="13520">
          <cell r="A13520">
            <v>4001</v>
          </cell>
          <cell r="B13520" t="str">
            <v>JOSE CUERVO ESP GOLDW/CLASSIC MARG 750ml</v>
          </cell>
          <cell r="C13520" t="str">
            <v>Y</v>
          </cell>
          <cell r="D13520" t="str">
            <v>YS</v>
          </cell>
          <cell r="E13520" t="str">
            <v>YSA</v>
          </cell>
          <cell r="F13520">
            <v>750</v>
          </cell>
          <cell r="G13520">
            <v>4001</v>
          </cell>
          <cell r="H13520">
            <v>18.32</v>
          </cell>
          <cell r="I13520" t="str">
            <v>U</v>
          </cell>
          <cell r="J13520"/>
        </row>
        <row r="13521">
          <cell r="A13521">
            <v>58879</v>
          </cell>
          <cell r="B13521" t="str">
            <v>JOSE CUERVO GOLDEN GRPFRT MARG 1750 ml</v>
          </cell>
          <cell r="C13521" t="str">
            <v>C</v>
          </cell>
          <cell r="D13521" t="str">
            <v>CW</v>
          </cell>
          <cell r="E13521" t="str">
            <v>CWF</v>
          </cell>
          <cell r="F13521">
            <v>1750</v>
          </cell>
          <cell r="G13521">
            <v>58879</v>
          </cell>
          <cell r="H13521">
            <v>12.42</v>
          </cell>
          <cell r="I13521" t="str">
            <v>D</v>
          </cell>
          <cell r="J13521"/>
        </row>
        <row r="13522">
          <cell r="A13522">
            <v>947972</v>
          </cell>
          <cell r="B13522" t="str">
            <v>JOSE CUERVO LIGHT WHITE PEACH 1750ml</v>
          </cell>
          <cell r="C13522" t="str">
            <v>Y</v>
          </cell>
          <cell r="D13522" t="str">
            <v>YS</v>
          </cell>
          <cell r="E13522" t="str">
            <v>YSA</v>
          </cell>
          <cell r="F13522">
            <v>1750</v>
          </cell>
          <cell r="G13522">
            <v>947972</v>
          </cell>
          <cell r="H13522">
            <v>18.989999999999998</v>
          </cell>
          <cell r="I13522" t="str">
            <v>S</v>
          </cell>
          <cell r="J13522"/>
        </row>
        <row r="13523">
          <cell r="A13523">
            <v>907630</v>
          </cell>
          <cell r="B13523" t="str">
            <v>JOSE CUERVO MARGARITA PINK LEMONA 1750ml</v>
          </cell>
          <cell r="C13523" t="str">
            <v>Y</v>
          </cell>
          <cell r="D13523" t="str">
            <v>YS</v>
          </cell>
          <cell r="E13523" t="str">
            <v>YSE</v>
          </cell>
          <cell r="F13523">
            <v>1750</v>
          </cell>
          <cell r="G13523">
            <v>907630</v>
          </cell>
          <cell r="H13523">
            <v>19.13</v>
          </cell>
          <cell r="I13523" t="str">
            <v>U</v>
          </cell>
          <cell r="J13523"/>
        </row>
        <row r="13524">
          <cell r="A13524">
            <v>643</v>
          </cell>
          <cell r="B13524" t="str">
            <v>JOSE CUERVO SILVER W/ CLASSIC MIX 750ml</v>
          </cell>
          <cell r="C13524" t="str">
            <v>A</v>
          </cell>
          <cell r="D13524" t="str">
            <v>AP</v>
          </cell>
          <cell r="E13524" t="str">
            <v>APD</v>
          </cell>
          <cell r="F13524">
            <v>750</v>
          </cell>
          <cell r="G13524">
            <v>643</v>
          </cell>
          <cell r="H13524">
            <v>18.32</v>
          </cell>
          <cell r="I13524" t="str">
            <v>U</v>
          </cell>
          <cell r="J13524"/>
        </row>
        <row r="13525">
          <cell r="A13525">
            <v>101389</v>
          </cell>
          <cell r="B13525" t="str">
            <v>JOSE CUERVO TRAD SILVER W/ MUGS 750ml</v>
          </cell>
          <cell r="C13525" t="str">
            <v>Y</v>
          </cell>
          <cell r="D13525" t="str">
            <v>YG</v>
          </cell>
          <cell r="E13525" t="str">
            <v>YGA</v>
          </cell>
          <cell r="F13525">
            <v>750</v>
          </cell>
          <cell r="G13525">
            <v>101389</v>
          </cell>
          <cell r="H13525">
            <v>23.99</v>
          </cell>
          <cell r="I13525" t="str">
            <v>T</v>
          </cell>
          <cell r="J13525"/>
        </row>
        <row r="13526">
          <cell r="A13526">
            <v>87832</v>
          </cell>
          <cell r="B13526" t="str">
            <v>JOSE CUERVO TRADICIONAL CRISTALINO 750ml</v>
          </cell>
          <cell r="C13526" t="str">
            <v>A</v>
          </cell>
          <cell r="D13526" t="str">
            <v>AP</v>
          </cell>
          <cell r="E13526" t="str">
            <v>APJ</v>
          </cell>
          <cell r="F13526">
            <v>750</v>
          </cell>
          <cell r="G13526">
            <v>87832</v>
          </cell>
          <cell r="H13526">
            <v>34.99</v>
          </cell>
          <cell r="I13526">
            <v>1</v>
          </cell>
          <cell r="J13526"/>
        </row>
        <row r="13527">
          <cell r="A13527">
            <v>101391</v>
          </cell>
          <cell r="B13527" t="str">
            <v>JOSE CUERVO TRADICIONAL REP W/ MUGS750ml</v>
          </cell>
          <cell r="C13527" t="str">
            <v>Y</v>
          </cell>
          <cell r="D13527" t="str">
            <v>YG</v>
          </cell>
          <cell r="E13527" t="str">
            <v>YGA</v>
          </cell>
          <cell r="F13527">
            <v>750</v>
          </cell>
          <cell r="G13527">
            <v>101391</v>
          </cell>
          <cell r="H13527">
            <v>24.99</v>
          </cell>
          <cell r="I13527" t="str">
            <v>T</v>
          </cell>
          <cell r="J13527"/>
        </row>
        <row r="13528">
          <cell r="A13528">
            <v>100160</v>
          </cell>
          <cell r="B13528" t="str">
            <v>JOSE CUERVO TRADICIONAL REP W/RIMM 750ml</v>
          </cell>
          <cell r="C13528" t="str">
            <v>Y</v>
          </cell>
          <cell r="D13528" t="str">
            <v>YG</v>
          </cell>
          <cell r="E13528" t="str">
            <v>YGA</v>
          </cell>
          <cell r="F13528">
            <v>750</v>
          </cell>
          <cell r="G13528">
            <v>100160</v>
          </cell>
          <cell r="H13528">
            <v>14.04</v>
          </cell>
          <cell r="I13528" t="str">
            <v>D</v>
          </cell>
          <cell r="J13528"/>
        </row>
        <row r="13529">
          <cell r="A13529">
            <v>917999</v>
          </cell>
          <cell r="B13529" t="str">
            <v>JOSE MARIA DA FONSECA VINO VERDE 750ml</v>
          </cell>
          <cell r="C13529" t="str">
            <v>Y</v>
          </cell>
          <cell r="D13529" t="str">
            <v>YS</v>
          </cell>
          <cell r="E13529" t="str">
            <v>YSE</v>
          </cell>
          <cell r="F13529">
            <v>750</v>
          </cell>
          <cell r="G13529">
            <v>917999</v>
          </cell>
          <cell r="H13529">
            <v>11.77</v>
          </cell>
          <cell r="I13529" t="str">
            <v>S</v>
          </cell>
          <cell r="J13529"/>
        </row>
        <row r="13530">
          <cell r="A13530">
            <v>911441</v>
          </cell>
          <cell r="B13530" t="str">
            <v>JOSE PALACIOS CORULLON 2018 375 ml</v>
          </cell>
          <cell r="C13530" t="str">
            <v>Y</v>
          </cell>
          <cell r="D13530" t="str">
            <v>YS</v>
          </cell>
          <cell r="E13530" t="str">
            <v>YSE</v>
          </cell>
          <cell r="F13530">
            <v>375</v>
          </cell>
          <cell r="G13530">
            <v>911441</v>
          </cell>
          <cell r="H13530">
            <v>32.06</v>
          </cell>
          <cell r="I13530" t="str">
            <v>S</v>
          </cell>
          <cell r="J13530"/>
        </row>
        <row r="13531">
          <cell r="A13531">
            <v>918732</v>
          </cell>
          <cell r="B13531" t="str">
            <v>JOSEP FORASTER COLLITA'16 750ml</v>
          </cell>
          <cell r="C13531" t="str">
            <v>P</v>
          </cell>
          <cell r="D13531" t="str">
            <v>PR</v>
          </cell>
          <cell r="E13531" t="str">
            <v>PRP</v>
          </cell>
          <cell r="F13531">
            <v>750</v>
          </cell>
          <cell r="G13531">
            <v>918732</v>
          </cell>
          <cell r="H13531">
            <v>6.48</v>
          </cell>
          <cell r="I13531" t="str">
            <v>X</v>
          </cell>
          <cell r="J13531"/>
        </row>
        <row r="13532">
          <cell r="A13532">
            <v>918443</v>
          </cell>
          <cell r="B13532" t="str">
            <v>JOSEP FORASTER ROSAT'17/18 750ml</v>
          </cell>
          <cell r="C13532" t="str">
            <v>M</v>
          </cell>
          <cell r="D13532" t="str">
            <v>MP</v>
          </cell>
          <cell r="E13532" t="str">
            <v>MPX</v>
          </cell>
          <cell r="F13532">
            <v>750</v>
          </cell>
          <cell r="G13532">
            <v>918443</v>
          </cell>
          <cell r="H13532">
            <v>8.1</v>
          </cell>
          <cell r="I13532" t="str">
            <v>X</v>
          </cell>
          <cell r="J13532"/>
        </row>
        <row r="13533">
          <cell r="A13533">
            <v>955158</v>
          </cell>
          <cell r="B13533" t="str">
            <v>JOSEP FORASTER TREPAT 750ml</v>
          </cell>
          <cell r="C13533" t="str">
            <v>Y</v>
          </cell>
          <cell r="D13533" t="str">
            <v>YS</v>
          </cell>
          <cell r="E13533" t="str">
            <v>YSE</v>
          </cell>
          <cell r="F13533">
            <v>750</v>
          </cell>
          <cell r="G13533">
            <v>955158</v>
          </cell>
          <cell r="H13533">
            <v>23.41</v>
          </cell>
          <cell r="I13533" t="str">
            <v>S</v>
          </cell>
          <cell r="J13533"/>
        </row>
        <row r="13534">
          <cell r="A13534">
            <v>910329</v>
          </cell>
          <cell r="B13534" t="str">
            <v>JOSEP GRAU L'EFFECT VOLADOR'20 750ml</v>
          </cell>
          <cell r="C13534" t="str">
            <v>P</v>
          </cell>
          <cell r="D13534" t="str">
            <v>PR</v>
          </cell>
          <cell r="E13534" t="str">
            <v>PRP</v>
          </cell>
          <cell r="F13534">
            <v>750</v>
          </cell>
          <cell r="G13534">
            <v>910329</v>
          </cell>
          <cell r="H13534">
            <v>17.989999999999998</v>
          </cell>
          <cell r="I13534" t="str">
            <v>L</v>
          </cell>
          <cell r="J13534"/>
        </row>
        <row r="13535">
          <cell r="A13535">
            <v>949331</v>
          </cell>
          <cell r="B13535" t="str">
            <v>JOSEP GRAV 'VESPRES'17/18 750ml</v>
          </cell>
          <cell r="C13535" t="str">
            <v>P</v>
          </cell>
          <cell r="D13535" t="str">
            <v>PR</v>
          </cell>
          <cell r="E13535" t="str">
            <v>PRP</v>
          </cell>
          <cell r="F13535">
            <v>750</v>
          </cell>
          <cell r="G13535">
            <v>949331</v>
          </cell>
          <cell r="H13535">
            <v>24.49</v>
          </cell>
          <cell r="I13535" t="str">
            <v>L</v>
          </cell>
          <cell r="J13535"/>
        </row>
        <row r="13536">
          <cell r="A13536">
            <v>954017</v>
          </cell>
          <cell r="B13536" t="str">
            <v>JOSEPH BURRIER MACONBUSSIERES 750ml</v>
          </cell>
          <cell r="C13536" t="str">
            <v>Y</v>
          </cell>
          <cell r="D13536" t="str">
            <v>YS</v>
          </cell>
          <cell r="E13536" t="str">
            <v>YSE</v>
          </cell>
          <cell r="F13536">
            <v>750</v>
          </cell>
          <cell r="G13536">
            <v>954017</v>
          </cell>
          <cell r="H13536">
            <v>26.8</v>
          </cell>
          <cell r="I13536" t="str">
            <v>S</v>
          </cell>
          <cell r="J13536"/>
        </row>
        <row r="13537">
          <cell r="A13537">
            <v>451850</v>
          </cell>
          <cell r="B13537" t="str">
            <v>JOSEPH CARR CABERNET 750ml</v>
          </cell>
          <cell r="C13537" t="str">
            <v>Y</v>
          </cell>
          <cell r="D13537" t="str">
            <v>YS</v>
          </cell>
          <cell r="E13537" t="str">
            <v>YSE</v>
          </cell>
          <cell r="F13537">
            <v>750</v>
          </cell>
          <cell r="G13537">
            <v>451850</v>
          </cell>
          <cell r="H13537">
            <v>19.96</v>
          </cell>
          <cell r="I13537" t="str">
            <v>S</v>
          </cell>
          <cell r="J13537"/>
        </row>
        <row r="13538">
          <cell r="A13538">
            <v>952302</v>
          </cell>
          <cell r="B13538" t="str">
            <v>JOSEPH DROUGHIN MACON VILLAGES CHA 750ml</v>
          </cell>
          <cell r="C13538" t="str">
            <v>Y</v>
          </cell>
          <cell r="D13538" t="str">
            <v>YS</v>
          </cell>
          <cell r="E13538" t="str">
            <v>YSE</v>
          </cell>
          <cell r="F13538">
            <v>750</v>
          </cell>
          <cell r="G13538">
            <v>952302</v>
          </cell>
          <cell r="H13538">
            <v>15.05</v>
          </cell>
          <cell r="I13538" t="str">
            <v>S</v>
          </cell>
          <cell r="J13538"/>
        </row>
        <row r="13539">
          <cell r="A13539">
            <v>919134</v>
          </cell>
          <cell r="B13539" t="str">
            <v>JOSEPH DROUHIN SAINT VERAN'18/19 750ml</v>
          </cell>
          <cell r="C13539" t="str">
            <v>P</v>
          </cell>
          <cell r="D13539" t="str">
            <v>PR</v>
          </cell>
          <cell r="E13539" t="str">
            <v>PRB</v>
          </cell>
          <cell r="F13539">
            <v>750</v>
          </cell>
          <cell r="G13539">
            <v>919134</v>
          </cell>
          <cell r="H13539">
            <v>22</v>
          </cell>
          <cell r="I13539" t="str">
            <v>L</v>
          </cell>
          <cell r="J13539"/>
        </row>
        <row r="13540">
          <cell r="A13540">
            <v>917768</v>
          </cell>
          <cell r="B13540" t="str">
            <v>JOSEPH FAMILY CABERNET ALEX V' 750ml</v>
          </cell>
          <cell r="C13540" t="str">
            <v>P</v>
          </cell>
          <cell r="D13540" t="str">
            <v>PL</v>
          </cell>
          <cell r="E13540" t="str">
            <v>PLB</v>
          </cell>
          <cell r="F13540">
            <v>750</v>
          </cell>
          <cell r="G13540">
            <v>917768</v>
          </cell>
          <cell r="H13540">
            <v>29.42</v>
          </cell>
          <cell r="I13540" t="str">
            <v>X</v>
          </cell>
          <cell r="J13540"/>
        </row>
        <row r="13541">
          <cell r="A13541">
            <v>911215</v>
          </cell>
          <cell r="B13541" t="str">
            <v>JOSEPH PHELPS CABERNET NAPA 2019 750ml</v>
          </cell>
          <cell r="C13541" t="str">
            <v>Y</v>
          </cell>
          <cell r="D13541" t="str">
            <v>YS</v>
          </cell>
          <cell r="E13541" t="str">
            <v>YSE</v>
          </cell>
          <cell r="F13541">
            <v>750</v>
          </cell>
          <cell r="G13541">
            <v>911215</v>
          </cell>
          <cell r="H13541">
            <v>85.39</v>
          </cell>
          <cell r="I13541" t="str">
            <v>U</v>
          </cell>
          <cell r="J13541"/>
        </row>
        <row r="13542">
          <cell r="A13542">
            <v>923260</v>
          </cell>
          <cell r="B13542" t="str">
            <v>JOSEPH PHELPS INSIGNIA 2013 1500ml</v>
          </cell>
          <cell r="C13542" t="str">
            <v>Y</v>
          </cell>
          <cell r="D13542" t="str">
            <v>YS</v>
          </cell>
          <cell r="E13542" t="str">
            <v>YSE</v>
          </cell>
          <cell r="F13542">
            <v>1500</v>
          </cell>
          <cell r="G13542">
            <v>923260</v>
          </cell>
          <cell r="H13542">
            <v>753.58</v>
          </cell>
          <cell r="I13542" t="str">
            <v>S</v>
          </cell>
          <cell r="J13542"/>
        </row>
        <row r="13543">
          <cell r="A13543">
            <v>923258</v>
          </cell>
          <cell r="B13543" t="str">
            <v>JOSEPH PHELPS INSIGNIA 2018 750ml</v>
          </cell>
          <cell r="C13543" t="str">
            <v>Y</v>
          </cell>
          <cell r="D13543" t="str">
            <v>YS</v>
          </cell>
          <cell r="E13543" t="str">
            <v>YSE</v>
          </cell>
          <cell r="F13543">
            <v>750</v>
          </cell>
          <cell r="G13543">
            <v>923258</v>
          </cell>
          <cell r="H13543">
            <v>296.89</v>
          </cell>
          <cell r="I13543" t="str">
            <v>S</v>
          </cell>
          <cell r="J13543"/>
        </row>
        <row r="13544">
          <cell r="A13544">
            <v>955258</v>
          </cell>
          <cell r="B13544" t="str">
            <v>JOSEPH PHELPS NAC INSIGNIA 2010 750ml</v>
          </cell>
          <cell r="C13544" t="str">
            <v>Y</v>
          </cell>
          <cell r="D13544" t="str">
            <v>YS</v>
          </cell>
          <cell r="E13544" t="str">
            <v>YSE</v>
          </cell>
          <cell r="F13544">
            <v>750</v>
          </cell>
          <cell r="G13544">
            <v>955258</v>
          </cell>
          <cell r="H13544">
            <v>329.79</v>
          </cell>
          <cell r="I13544" t="str">
            <v>S</v>
          </cell>
          <cell r="J13544"/>
        </row>
        <row r="13545">
          <cell r="A13545">
            <v>955259</v>
          </cell>
          <cell r="B13545" t="str">
            <v>JOSEPH PHELPS NAC LARRY HYDE 2014 750ml</v>
          </cell>
          <cell r="C13545" t="str">
            <v>Y</v>
          </cell>
          <cell r="D13545" t="str">
            <v>YS</v>
          </cell>
          <cell r="E13545" t="str">
            <v>YSE</v>
          </cell>
          <cell r="F13545">
            <v>750</v>
          </cell>
          <cell r="G13545">
            <v>955259</v>
          </cell>
          <cell r="H13545">
            <v>141.57</v>
          </cell>
          <cell r="I13545" t="str">
            <v>S</v>
          </cell>
          <cell r="J13545"/>
        </row>
        <row r="13546">
          <cell r="A13546">
            <v>901076</v>
          </cell>
          <cell r="B13546" t="str">
            <v>JOSEPH PHELPS OVATION 2015 750ml</v>
          </cell>
          <cell r="C13546" t="str">
            <v>Y</v>
          </cell>
          <cell r="D13546" t="str">
            <v>YS</v>
          </cell>
          <cell r="E13546" t="str">
            <v>YSE</v>
          </cell>
          <cell r="F13546">
            <v>750</v>
          </cell>
          <cell r="G13546">
            <v>901076</v>
          </cell>
          <cell r="H13546">
            <v>118.07</v>
          </cell>
          <cell r="I13546" t="str">
            <v>S</v>
          </cell>
          <cell r="J13546"/>
        </row>
        <row r="13547">
          <cell r="A13547">
            <v>948259</v>
          </cell>
          <cell r="B13547" t="str">
            <v>JOSEPHINE DUBOIS PINOT NOIR'18/19 750ml</v>
          </cell>
          <cell r="C13547" t="str">
            <v>P</v>
          </cell>
          <cell r="D13547" t="str">
            <v>PR</v>
          </cell>
          <cell r="E13547" t="str">
            <v>PRB</v>
          </cell>
          <cell r="F13547">
            <v>750</v>
          </cell>
          <cell r="G13547">
            <v>948259</v>
          </cell>
          <cell r="H13547">
            <v>24.99</v>
          </cell>
          <cell r="I13547" t="str">
            <v>L</v>
          </cell>
          <cell r="J13547"/>
        </row>
        <row r="13548">
          <cell r="A13548">
            <v>478136</v>
          </cell>
          <cell r="B13548" t="str">
            <v>JOSH CELLARS BOURBON BARREL CABERNE750ml</v>
          </cell>
          <cell r="C13548" t="str">
            <v>Y</v>
          </cell>
          <cell r="D13548" t="str">
            <v>YS</v>
          </cell>
          <cell r="E13548" t="str">
            <v>YSE</v>
          </cell>
          <cell r="F13548">
            <v>750</v>
          </cell>
          <cell r="G13548">
            <v>478136</v>
          </cell>
          <cell r="H13548">
            <v>20.03</v>
          </cell>
          <cell r="I13548" t="str">
            <v>S</v>
          </cell>
          <cell r="J13548"/>
        </row>
        <row r="13549">
          <cell r="A13549">
            <v>478120</v>
          </cell>
          <cell r="B13549" t="str">
            <v>JOSH CELLARS CABERNET 750ml</v>
          </cell>
          <cell r="C13549" t="str">
            <v>P</v>
          </cell>
          <cell r="D13549" t="str">
            <v>PL</v>
          </cell>
          <cell r="E13549" t="str">
            <v>PLB</v>
          </cell>
          <cell r="F13549">
            <v>750</v>
          </cell>
          <cell r="G13549">
            <v>478120</v>
          </cell>
          <cell r="H13549">
            <v>12.99</v>
          </cell>
          <cell r="I13549">
            <v>1</v>
          </cell>
          <cell r="J13549" t="str">
            <v>Y</v>
          </cell>
        </row>
        <row r="13550">
          <cell r="A13550">
            <v>579770</v>
          </cell>
          <cell r="B13550" t="str">
            <v>JOSH CELLARS CHARDONNAY 750ml</v>
          </cell>
          <cell r="C13550" t="str">
            <v>K</v>
          </cell>
          <cell r="D13550" t="str">
            <v>KK</v>
          </cell>
          <cell r="E13550" t="str">
            <v>KKB</v>
          </cell>
          <cell r="F13550">
            <v>750</v>
          </cell>
          <cell r="G13550">
            <v>579770</v>
          </cell>
          <cell r="H13550">
            <v>11.99</v>
          </cell>
          <cell r="I13550">
            <v>1</v>
          </cell>
          <cell r="J13550" t="str">
            <v>Y</v>
          </cell>
        </row>
        <row r="13551">
          <cell r="A13551">
            <v>478128</v>
          </cell>
          <cell r="B13551" t="str">
            <v>JOSH CELLARS PASO ROBLES CAB RESERV750ml</v>
          </cell>
          <cell r="C13551" t="str">
            <v>Y</v>
          </cell>
          <cell r="D13551" t="str">
            <v>YS</v>
          </cell>
          <cell r="E13551" t="str">
            <v>YSE</v>
          </cell>
          <cell r="F13551">
            <v>750</v>
          </cell>
          <cell r="G13551">
            <v>478128</v>
          </cell>
          <cell r="H13551">
            <v>20.03</v>
          </cell>
          <cell r="I13551" t="str">
            <v>S</v>
          </cell>
          <cell r="J13551"/>
        </row>
        <row r="13552">
          <cell r="A13552">
            <v>597774</v>
          </cell>
          <cell r="B13552" t="str">
            <v>JOSH CELLARS PINOT GRIGIO 750ml</v>
          </cell>
          <cell r="C13552" t="str">
            <v>K</v>
          </cell>
          <cell r="D13552" t="str">
            <v>KK</v>
          </cell>
          <cell r="E13552" t="str">
            <v>KKH</v>
          </cell>
          <cell r="F13552">
            <v>750</v>
          </cell>
          <cell r="G13552">
            <v>597774</v>
          </cell>
          <cell r="H13552">
            <v>11.99</v>
          </cell>
          <cell r="I13552">
            <v>1</v>
          </cell>
          <cell r="J13552" t="str">
            <v>Y</v>
          </cell>
        </row>
        <row r="13553">
          <cell r="A13553">
            <v>478118</v>
          </cell>
          <cell r="B13553" t="str">
            <v>JOSH CELLARS PINOT NOIR 750ml</v>
          </cell>
          <cell r="C13553" t="str">
            <v>P</v>
          </cell>
          <cell r="D13553" t="str">
            <v>PL</v>
          </cell>
          <cell r="E13553" t="str">
            <v>PLR</v>
          </cell>
          <cell r="F13553">
            <v>750</v>
          </cell>
          <cell r="G13553">
            <v>478118</v>
          </cell>
          <cell r="H13553">
            <v>17.989999999999998</v>
          </cell>
          <cell r="I13553">
            <v>1</v>
          </cell>
          <cell r="J13553"/>
        </row>
        <row r="13554">
          <cell r="A13554">
            <v>728630</v>
          </cell>
          <cell r="B13554" t="str">
            <v>JOSH CELLARS PROSECCO 750ml</v>
          </cell>
          <cell r="C13554" t="str">
            <v>Y</v>
          </cell>
          <cell r="D13554" t="str">
            <v>YS</v>
          </cell>
          <cell r="E13554" t="str">
            <v>YSE</v>
          </cell>
          <cell r="F13554">
            <v>750</v>
          </cell>
          <cell r="G13554">
            <v>728630</v>
          </cell>
          <cell r="H13554">
            <v>15.06</v>
          </cell>
          <cell r="I13554" t="str">
            <v>S</v>
          </cell>
          <cell r="J13554"/>
        </row>
        <row r="13555">
          <cell r="A13555">
            <v>662630</v>
          </cell>
          <cell r="B13555" t="str">
            <v>JOSH CELLARS ROSE 750ml</v>
          </cell>
          <cell r="C13555" t="str">
            <v>Y</v>
          </cell>
          <cell r="D13555" t="str">
            <v>YS</v>
          </cell>
          <cell r="E13555" t="str">
            <v>YSE</v>
          </cell>
          <cell r="F13555">
            <v>750</v>
          </cell>
          <cell r="G13555">
            <v>662630</v>
          </cell>
          <cell r="H13555">
            <v>13.06</v>
          </cell>
          <cell r="I13555" t="str">
            <v>S</v>
          </cell>
          <cell r="J13555"/>
        </row>
        <row r="13556">
          <cell r="A13556">
            <v>579772</v>
          </cell>
          <cell r="B13556" t="str">
            <v>JOSH CELLARS SAUVIGNON BLANC 750ml</v>
          </cell>
          <cell r="C13556" t="str">
            <v>K</v>
          </cell>
          <cell r="D13556" t="str">
            <v>KK</v>
          </cell>
          <cell r="E13556" t="str">
            <v>KKD</v>
          </cell>
          <cell r="F13556">
            <v>750</v>
          </cell>
          <cell r="G13556">
            <v>579772</v>
          </cell>
          <cell r="H13556">
            <v>11.99</v>
          </cell>
          <cell r="I13556">
            <v>1</v>
          </cell>
          <cell r="J13556" t="str">
            <v>Y</v>
          </cell>
        </row>
        <row r="13557">
          <cell r="A13557">
            <v>478116</v>
          </cell>
          <cell r="B13557" t="str">
            <v>JOSH LEGACY 750ml</v>
          </cell>
          <cell r="C13557" t="str">
            <v>P</v>
          </cell>
          <cell r="D13557" t="str">
            <v>PF</v>
          </cell>
          <cell r="E13557" t="str">
            <v>PFP</v>
          </cell>
          <cell r="F13557">
            <v>750</v>
          </cell>
          <cell r="G13557">
            <v>478116</v>
          </cell>
          <cell r="H13557">
            <v>12.99</v>
          </cell>
          <cell r="I13557">
            <v>1</v>
          </cell>
          <cell r="J13557" t="str">
            <v>Y</v>
          </cell>
        </row>
        <row r="13558">
          <cell r="A13558">
            <v>923435</v>
          </cell>
          <cell r="B13558" t="str">
            <v>JOSH MERLOT 750ml</v>
          </cell>
          <cell r="C13558" t="str">
            <v>Y</v>
          </cell>
          <cell r="D13558" t="str">
            <v>YS</v>
          </cell>
          <cell r="E13558" t="str">
            <v>YSE</v>
          </cell>
          <cell r="F13558">
            <v>750</v>
          </cell>
          <cell r="G13558">
            <v>923435</v>
          </cell>
          <cell r="H13558">
            <v>15.06</v>
          </cell>
          <cell r="I13558" t="str">
            <v>S</v>
          </cell>
          <cell r="J13558"/>
        </row>
        <row r="13559">
          <cell r="A13559">
            <v>478132</v>
          </cell>
          <cell r="B13559" t="str">
            <v>JOSH ZINFANDEL LODI 750ml</v>
          </cell>
          <cell r="C13559" t="str">
            <v>P</v>
          </cell>
          <cell r="D13559" t="str">
            <v>PL</v>
          </cell>
          <cell r="E13559" t="str">
            <v>PLH</v>
          </cell>
          <cell r="F13559">
            <v>750</v>
          </cell>
          <cell r="G13559">
            <v>478132</v>
          </cell>
          <cell r="H13559">
            <v>12.98</v>
          </cell>
          <cell r="I13559">
            <v>1</v>
          </cell>
          <cell r="J13559" t="str">
            <v>Y</v>
          </cell>
        </row>
        <row r="13560">
          <cell r="A13560">
            <v>920721</v>
          </cell>
          <cell r="B13560" t="str">
            <v>JOTO DAIGINJO 720 ml</v>
          </cell>
          <cell r="C13560" t="str">
            <v>Y</v>
          </cell>
          <cell r="D13560" t="str">
            <v>YS</v>
          </cell>
          <cell r="E13560" t="str">
            <v>YSE</v>
          </cell>
          <cell r="F13560">
            <v>720</v>
          </cell>
          <cell r="G13560">
            <v>920721</v>
          </cell>
          <cell r="H13560">
            <v>43.03</v>
          </cell>
          <cell r="I13560" t="str">
            <v>S</v>
          </cell>
          <cell r="J13560"/>
        </row>
        <row r="13561">
          <cell r="A13561">
            <v>946689</v>
          </cell>
          <cell r="B13561" t="str">
            <v>JOTO DAIGNINJO 1800 ml</v>
          </cell>
          <cell r="C13561" t="str">
            <v>Y</v>
          </cell>
          <cell r="D13561" t="str">
            <v>YS</v>
          </cell>
          <cell r="E13561" t="str">
            <v>YSE</v>
          </cell>
          <cell r="F13561">
            <v>1800</v>
          </cell>
          <cell r="G13561">
            <v>946689</v>
          </cell>
          <cell r="H13561">
            <v>79.92</v>
          </cell>
          <cell r="I13561" t="str">
            <v>S</v>
          </cell>
          <cell r="J13561"/>
        </row>
        <row r="13562">
          <cell r="A13562">
            <v>951039</v>
          </cell>
          <cell r="B13562" t="str">
            <v>JOTO JUNMAI GINJO 720 ml</v>
          </cell>
          <cell r="C13562" t="str">
            <v>Y</v>
          </cell>
          <cell r="D13562" t="str">
            <v>YS</v>
          </cell>
          <cell r="E13562" t="str">
            <v>YSE</v>
          </cell>
          <cell r="F13562">
            <v>720</v>
          </cell>
          <cell r="G13562">
            <v>951039</v>
          </cell>
          <cell r="H13562">
            <v>25.74</v>
          </cell>
          <cell r="I13562" t="str">
            <v>S</v>
          </cell>
          <cell r="J13562"/>
        </row>
        <row r="13563">
          <cell r="A13563">
            <v>955369</v>
          </cell>
          <cell r="B13563" t="str">
            <v>JOTO JUNMAI GREEN ONE 720ml</v>
          </cell>
          <cell r="C13563" t="str">
            <v>Y</v>
          </cell>
          <cell r="D13563" t="str">
            <v>YS</v>
          </cell>
          <cell r="E13563" t="str">
            <v>YSE</v>
          </cell>
          <cell r="F13563">
            <v>720</v>
          </cell>
          <cell r="G13563">
            <v>955369</v>
          </cell>
          <cell r="H13563">
            <v>22.14</v>
          </cell>
          <cell r="I13563" t="str">
            <v>S</v>
          </cell>
          <cell r="J13563"/>
        </row>
        <row r="13564">
          <cell r="A13564">
            <v>950397</v>
          </cell>
          <cell r="B13564" t="str">
            <v>JOTO NIGORI 720ml</v>
          </cell>
          <cell r="C13564" t="str">
            <v>Y</v>
          </cell>
          <cell r="D13564" t="str">
            <v>YS</v>
          </cell>
          <cell r="E13564" t="str">
            <v>YSE</v>
          </cell>
          <cell r="F13564">
            <v>720</v>
          </cell>
          <cell r="G13564">
            <v>950397</v>
          </cell>
          <cell r="H13564">
            <v>22.17</v>
          </cell>
          <cell r="I13564" t="str">
            <v>S</v>
          </cell>
          <cell r="J13564"/>
        </row>
        <row r="13565">
          <cell r="A13565">
            <v>947193</v>
          </cell>
          <cell r="B13565" t="str">
            <v>JOTO NIGORI SAKE 1800ml</v>
          </cell>
          <cell r="C13565" t="str">
            <v>Y</v>
          </cell>
          <cell r="D13565" t="str">
            <v>YS</v>
          </cell>
          <cell r="E13565" t="str">
            <v>YSE</v>
          </cell>
          <cell r="F13565">
            <v>1800</v>
          </cell>
          <cell r="G13565">
            <v>947193</v>
          </cell>
          <cell r="H13565">
            <v>43.12</v>
          </cell>
          <cell r="I13565" t="str">
            <v>S</v>
          </cell>
          <cell r="J13565"/>
        </row>
        <row r="13566">
          <cell r="A13566">
            <v>902654</v>
          </cell>
          <cell r="B13566" t="str">
            <v>JOTO YUZU CITRUS SAKE 500ml</v>
          </cell>
          <cell r="C13566" t="str">
            <v>Y</v>
          </cell>
          <cell r="D13566" t="str">
            <v>YS</v>
          </cell>
          <cell r="E13566" t="str">
            <v>YSE</v>
          </cell>
          <cell r="F13566">
            <v>500</v>
          </cell>
          <cell r="G13566">
            <v>902654</v>
          </cell>
          <cell r="H13566">
            <v>27.05</v>
          </cell>
          <cell r="I13566" t="str">
            <v>U</v>
          </cell>
          <cell r="J13566"/>
        </row>
        <row r="13567">
          <cell r="A13567">
            <v>92526</v>
          </cell>
          <cell r="B13567" t="str">
            <v>JOTO YUZU CITRUS SAKE 720ml</v>
          </cell>
          <cell r="C13567" t="str">
            <v>Y</v>
          </cell>
          <cell r="D13567" t="str">
            <v>YS</v>
          </cell>
          <cell r="E13567" t="str">
            <v>YSE</v>
          </cell>
          <cell r="F13567">
            <v>720</v>
          </cell>
          <cell r="G13567">
            <v>92526</v>
          </cell>
          <cell r="H13567">
            <v>38.39</v>
          </cell>
          <cell r="I13567" t="str">
            <v>S</v>
          </cell>
          <cell r="J13567"/>
        </row>
        <row r="13568">
          <cell r="A13568">
            <v>92528</v>
          </cell>
          <cell r="B13568" t="str">
            <v>JOTO YUZU CITRUS SAKE 500 ml</v>
          </cell>
          <cell r="C13568" t="str">
            <v>Y</v>
          </cell>
          <cell r="D13568" t="str">
            <v>YS</v>
          </cell>
          <cell r="E13568" t="str">
            <v>YSE</v>
          </cell>
          <cell r="F13568">
            <v>500</v>
          </cell>
          <cell r="G13568">
            <v>92528</v>
          </cell>
          <cell r="H13568">
            <v>27</v>
          </cell>
          <cell r="I13568" t="str">
            <v>S</v>
          </cell>
          <cell r="J13568"/>
        </row>
        <row r="13569">
          <cell r="A13569">
            <v>947594</v>
          </cell>
          <cell r="B13569" t="str">
            <v>JOUGO SHOCHU 750ml</v>
          </cell>
          <cell r="C13569" t="str">
            <v>Y</v>
          </cell>
          <cell r="D13569" t="str">
            <v>YS</v>
          </cell>
          <cell r="E13569" t="str">
            <v>YSE</v>
          </cell>
          <cell r="F13569">
            <v>750</v>
          </cell>
          <cell r="G13569">
            <v>947594</v>
          </cell>
          <cell r="H13569">
            <v>31.4</v>
          </cell>
          <cell r="I13569" t="str">
            <v>S</v>
          </cell>
          <cell r="J13569"/>
        </row>
        <row r="13570">
          <cell r="A13570">
            <v>909254</v>
          </cell>
          <cell r="B13570" t="str">
            <v>JOVINO PINOT NOIR 750ml</v>
          </cell>
          <cell r="C13570" t="str">
            <v>Y</v>
          </cell>
          <cell r="D13570" t="str">
            <v>YS</v>
          </cell>
          <cell r="E13570" t="str">
            <v>YSE</v>
          </cell>
          <cell r="F13570">
            <v>750</v>
          </cell>
          <cell r="G13570">
            <v>909254</v>
          </cell>
          <cell r="H13570">
            <v>17.100000000000001</v>
          </cell>
          <cell r="I13570" t="str">
            <v>S</v>
          </cell>
          <cell r="J13570"/>
        </row>
        <row r="13571">
          <cell r="A13571">
            <v>955241</v>
          </cell>
          <cell r="B13571" t="str">
            <v>JP CHENET CHARD VIOGNIER 750ml</v>
          </cell>
          <cell r="C13571" t="str">
            <v>K</v>
          </cell>
          <cell r="D13571" t="str">
            <v>KF</v>
          </cell>
          <cell r="E13571" t="str">
            <v>KFP</v>
          </cell>
          <cell r="F13571">
            <v>750</v>
          </cell>
          <cell r="G13571">
            <v>955241</v>
          </cell>
          <cell r="H13571">
            <v>14.32</v>
          </cell>
          <cell r="I13571" t="str">
            <v>D</v>
          </cell>
          <cell r="J13571"/>
        </row>
        <row r="13572">
          <cell r="A13572">
            <v>724545</v>
          </cell>
          <cell r="B13572" t="str">
            <v>JP CHENET ORIGINAL SPKLING BRUT WIN750ml</v>
          </cell>
          <cell r="C13572" t="str">
            <v>I</v>
          </cell>
          <cell r="D13572" t="str">
            <v>IP</v>
          </cell>
          <cell r="E13572" t="str">
            <v>IPH</v>
          </cell>
          <cell r="F13572">
            <v>750</v>
          </cell>
          <cell r="G13572">
            <v>724545</v>
          </cell>
          <cell r="H13572">
            <v>15.41</v>
          </cell>
          <cell r="I13572">
            <v>1</v>
          </cell>
          <cell r="J13572"/>
        </row>
        <row r="13573">
          <cell r="A13573">
            <v>955240</v>
          </cell>
          <cell r="B13573" t="str">
            <v>JP CHENET SAUVIGNON BLANC 750ml</v>
          </cell>
          <cell r="C13573" t="str">
            <v>K</v>
          </cell>
          <cell r="D13573" t="str">
            <v>KK</v>
          </cell>
          <cell r="E13573" t="str">
            <v>KKD</v>
          </cell>
          <cell r="F13573">
            <v>750</v>
          </cell>
          <cell r="G13573">
            <v>955240</v>
          </cell>
          <cell r="H13573">
            <v>12.75</v>
          </cell>
          <cell r="I13573">
            <v>1</v>
          </cell>
          <cell r="J13573"/>
        </row>
        <row r="13574">
          <cell r="A13574">
            <v>923212</v>
          </cell>
          <cell r="B13574" t="str">
            <v>JP CHENET SPARKLING BRUT 187ml</v>
          </cell>
          <cell r="C13574" t="str">
            <v>Y</v>
          </cell>
          <cell r="D13574" t="str">
            <v>YS</v>
          </cell>
          <cell r="E13574" t="str">
            <v>YSE</v>
          </cell>
          <cell r="F13574">
            <v>187</v>
          </cell>
          <cell r="G13574">
            <v>923212</v>
          </cell>
          <cell r="H13574">
            <v>4.3499999999999996</v>
          </cell>
          <cell r="I13574" t="str">
            <v>S</v>
          </cell>
          <cell r="J13574"/>
        </row>
        <row r="13575">
          <cell r="A13575">
            <v>922124</v>
          </cell>
          <cell r="B13575" t="str">
            <v>JP CHENET SPARKLING ROSE 187ml</v>
          </cell>
          <cell r="C13575" t="str">
            <v>Y</v>
          </cell>
          <cell r="D13575" t="str">
            <v>YS</v>
          </cell>
          <cell r="E13575" t="str">
            <v>YSE</v>
          </cell>
          <cell r="F13575">
            <v>187</v>
          </cell>
          <cell r="G13575">
            <v>922124</v>
          </cell>
          <cell r="H13575">
            <v>4.74</v>
          </cell>
          <cell r="I13575" t="str">
            <v>S</v>
          </cell>
          <cell r="J13575"/>
        </row>
        <row r="13576">
          <cell r="A13576">
            <v>11479</v>
          </cell>
          <cell r="B13576" t="str">
            <v>JP WISER'S 24 YR WHISKY 750ml</v>
          </cell>
          <cell r="C13576" t="str">
            <v>Y</v>
          </cell>
          <cell r="D13576" t="str">
            <v>YS</v>
          </cell>
          <cell r="E13576" t="str">
            <v>YSA</v>
          </cell>
          <cell r="F13576">
            <v>750</v>
          </cell>
          <cell r="G13576">
            <v>11479</v>
          </cell>
          <cell r="H13576">
            <v>99.99</v>
          </cell>
          <cell r="I13576" t="str">
            <v>S</v>
          </cell>
          <cell r="J13576"/>
        </row>
        <row r="13577">
          <cell r="A13577">
            <v>46466</v>
          </cell>
          <cell r="B13577" t="str">
            <v>JS STEPHENSON MANGO RUM 750ml</v>
          </cell>
          <cell r="C13577" t="str">
            <v>Y</v>
          </cell>
          <cell r="D13577" t="str">
            <v>YS</v>
          </cell>
          <cell r="E13577" t="str">
            <v>YSA</v>
          </cell>
          <cell r="F13577">
            <v>750</v>
          </cell>
          <cell r="G13577">
            <v>46466</v>
          </cell>
          <cell r="H13577">
            <v>21.99</v>
          </cell>
          <cell r="I13577" t="str">
            <v>S</v>
          </cell>
          <cell r="J13577"/>
        </row>
        <row r="13578">
          <cell r="A13578">
            <v>46462</v>
          </cell>
          <cell r="B13578" t="str">
            <v>JS STEPHENSON PASSION FRUIT RUM 750ml</v>
          </cell>
          <cell r="C13578" t="str">
            <v>Y</v>
          </cell>
          <cell r="D13578" t="str">
            <v>YS</v>
          </cell>
          <cell r="E13578" t="str">
            <v>YSA</v>
          </cell>
          <cell r="F13578">
            <v>750</v>
          </cell>
          <cell r="G13578">
            <v>46462</v>
          </cell>
          <cell r="H13578">
            <v>21.99</v>
          </cell>
          <cell r="I13578" t="str">
            <v>S</v>
          </cell>
          <cell r="J13578"/>
        </row>
        <row r="13579">
          <cell r="A13579">
            <v>46468</v>
          </cell>
          <cell r="B13579" t="str">
            <v>JS STEPHENSON PINEAPPLE RUM 750ml</v>
          </cell>
          <cell r="C13579" t="str">
            <v>Y</v>
          </cell>
          <cell r="D13579" t="str">
            <v>YS</v>
          </cell>
          <cell r="E13579" t="str">
            <v>YSA</v>
          </cell>
          <cell r="F13579">
            <v>750</v>
          </cell>
          <cell r="G13579">
            <v>46468</v>
          </cell>
          <cell r="H13579">
            <v>10.99</v>
          </cell>
          <cell r="I13579" t="str">
            <v>S</v>
          </cell>
          <cell r="J13579"/>
        </row>
        <row r="13580">
          <cell r="A13580">
            <v>902783</v>
          </cell>
          <cell r="B13580" t="str">
            <v>JUAN BLANCO TEQUILA 750ml</v>
          </cell>
          <cell r="C13580" t="str">
            <v>Y</v>
          </cell>
          <cell r="D13580" t="str">
            <v>YS</v>
          </cell>
          <cell r="E13580" t="str">
            <v>YSA</v>
          </cell>
          <cell r="F13580">
            <v>750</v>
          </cell>
          <cell r="G13580">
            <v>902783</v>
          </cell>
          <cell r="H13580">
            <v>56.83</v>
          </cell>
          <cell r="I13580" t="str">
            <v>S</v>
          </cell>
          <cell r="J13580"/>
        </row>
        <row r="13581">
          <cell r="A13581">
            <v>101891</v>
          </cell>
          <cell r="B13581" t="str">
            <v>JUAN IN A MILLION EXTRA ANEJO 750ml</v>
          </cell>
          <cell r="C13581" t="str">
            <v>A</v>
          </cell>
          <cell r="D13581" t="str">
            <v>AP</v>
          </cell>
          <cell r="E13581" t="str">
            <v>APJ</v>
          </cell>
          <cell r="F13581">
            <v>750</v>
          </cell>
          <cell r="G13581">
            <v>101891</v>
          </cell>
          <cell r="H13581">
            <v>529.99</v>
          </cell>
          <cell r="I13581" t="str">
            <v>A</v>
          </cell>
          <cell r="J13581"/>
        </row>
        <row r="13582">
          <cell r="A13582">
            <v>89386</v>
          </cell>
          <cell r="B13582" t="str">
            <v>JUAREZ GOLD TEQUILA 750ml</v>
          </cell>
          <cell r="C13582" t="str">
            <v>A</v>
          </cell>
          <cell r="D13582" t="str">
            <v>AP</v>
          </cell>
          <cell r="E13582" t="str">
            <v>APF</v>
          </cell>
          <cell r="F13582">
            <v>750</v>
          </cell>
          <cell r="G13582">
            <v>89386</v>
          </cell>
          <cell r="H13582">
            <v>12.99</v>
          </cell>
          <cell r="I13582">
            <v>1</v>
          </cell>
          <cell r="J13582"/>
        </row>
        <row r="13583">
          <cell r="A13583">
            <v>87936</v>
          </cell>
          <cell r="B13583" t="str">
            <v>JUAREZ SILVER TEQ 750ml</v>
          </cell>
          <cell r="C13583" t="str">
            <v>Y</v>
          </cell>
          <cell r="D13583" t="str">
            <v>YS</v>
          </cell>
          <cell r="E13583" t="str">
            <v>YSA</v>
          </cell>
          <cell r="F13583">
            <v>750</v>
          </cell>
          <cell r="G13583">
            <v>87936</v>
          </cell>
          <cell r="H13583">
            <v>11.17</v>
          </cell>
          <cell r="I13583" t="str">
            <v>S</v>
          </cell>
          <cell r="J13583"/>
        </row>
        <row r="13584">
          <cell r="A13584">
            <v>86250</v>
          </cell>
          <cell r="B13584" t="str">
            <v>JUAREZ TRIPLE SEC 750ml</v>
          </cell>
          <cell r="C13584" t="str">
            <v>Y</v>
          </cell>
          <cell r="D13584" t="str">
            <v>YS</v>
          </cell>
          <cell r="E13584" t="str">
            <v>YSA</v>
          </cell>
          <cell r="F13584">
            <v>750</v>
          </cell>
          <cell r="G13584">
            <v>86250</v>
          </cell>
          <cell r="H13584">
            <v>5.12</v>
          </cell>
          <cell r="I13584" t="str">
            <v>S</v>
          </cell>
          <cell r="J13584"/>
        </row>
        <row r="13585">
          <cell r="A13585">
            <v>86251</v>
          </cell>
          <cell r="B13585" t="str">
            <v>JUAREZ TRIPLE SEC 1000ml</v>
          </cell>
          <cell r="C13585" t="str">
            <v>C</v>
          </cell>
          <cell r="D13585" t="str">
            <v>CH</v>
          </cell>
          <cell r="E13585" t="str">
            <v>CHB</v>
          </cell>
          <cell r="F13585">
            <v>1000</v>
          </cell>
          <cell r="G13585">
            <v>86251</v>
          </cell>
          <cell r="H13585">
            <v>5.25</v>
          </cell>
          <cell r="I13585" t="str">
            <v>D</v>
          </cell>
          <cell r="J13585"/>
        </row>
        <row r="13586">
          <cell r="A13586">
            <v>909298</v>
          </cell>
          <cell r="B13586" t="str">
            <v>JUDDS HILL BURKE'S ZIN 750ml</v>
          </cell>
          <cell r="C13586" t="str">
            <v>Y</v>
          </cell>
          <cell r="D13586" t="str">
            <v>YS</v>
          </cell>
          <cell r="E13586" t="str">
            <v>YSE</v>
          </cell>
          <cell r="F13586">
            <v>750</v>
          </cell>
          <cell r="G13586">
            <v>909298</v>
          </cell>
          <cell r="H13586">
            <v>25.78</v>
          </cell>
          <cell r="I13586" t="str">
            <v>S</v>
          </cell>
          <cell r="J13586"/>
        </row>
        <row r="13587">
          <cell r="A13587">
            <v>951759</v>
          </cell>
          <cell r="B13587" t="str">
            <v>JUDD'S HILL CABERNET '99 1500 ml</v>
          </cell>
          <cell r="C13587" t="str">
            <v>Y</v>
          </cell>
          <cell r="D13587" t="str">
            <v>YS</v>
          </cell>
          <cell r="E13587" t="str">
            <v>YSE</v>
          </cell>
          <cell r="F13587">
            <v>1500</v>
          </cell>
          <cell r="G13587">
            <v>951759</v>
          </cell>
          <cell r="H13587">
            <v>130.68</v>
          </cell>
          <cell r="I13587" t="str">
            <v>U</v>
          </cell>
          <cell r="J13587"/>
        </row>
        <row r="13588">
          <cell r="A13588">
            <v>913785</v>
          </cell>
          <cell r="B13588" t="str">
            <v>JUDD'S HILL CABERNET ESTATE'12/14 750ml</v>
          </cell>
          <cell r="C13588" t="str">
            <v>P</v>
          </cell>
          <cell r="D13588" t="str">
            <v>PL</v>
          </cell>
          <cell r="E13588" t="str">
            <v>PLB</v>
          </cell>
          <cell r="F13588">
            <v>750</v>
          </cell>
          <cell r="G13588">
            <v>913785</v>
          </cell>
          <cell r="H13588">
            <v>42.99</v>
          </cell>
          <cell r="I13588" t="str">
            <v>X</v>
          </cell>
          <cell r="J13588"/>
        </row>
        <row r="13589">
          <cell r="A13589">
            <v>913415</v>
          </cell>
          <cell r="B13589" t="str">
            <v>JUDD'S HILL CABERNET'19 750ml</v>
          </cell>
          <cell r="C13589" t="str">
            <v>P</v>
          </cell>
          <cell r="D13589" t="str">
            <v>PL</v>
          </cell>
          <cell r="E13589" t="str">
            <v>PLB</v>
          </cell>
          <cell r="F13589">
            <v>750</v>
          </cell>
          <cell r="G13589">
            <v>913415</v>
          </cell>
          <cell r="H13589">
            <v>39.99</v>
          </cell>
          <cell r="I13589" t="str">
            <v>L</v>
          </cell>
          <cell r="J13589"/>
        </row>
        <row r="13590">
          <cell r="A13590">
            <v>907127</v>
          </cell>
          <cell r="B13590" t="str">
            <v>JUDD'S HILL CHARDONNAY 750ml</v>
          </cell>
          <cell r="C13590" t="str">
            <v>Y</v>
          </cell>
          <cell r="D13590" t="str">
            <v>YS</v>
          </cell>
          <cell r="E13590" t="str">
            <v>YSE</v>
          </cell>
          <cell r="F13590">
            <v>750</v>
          </cell>
          <cell r="G13590">
            <v>907127</v>
          </cell>
          <cell r="H13590">
            <v>30.2</v>
          </cell>
          <cell r="I13590" t="str">
            <v>U</v>
          </cell>
          <cell r="J13590"/>
        </row>
        <row r="13591">
          <cell r="A13591">
            <v>951758</v>
          </cell>
          <cell r="B13591" t="str">
            <v>JUDD'S HILL CHARDONNAY 750ml</v>
          </cell>
          <cell r="C13591" t="str">
            <v>Y</v>
          </cell>
          <cell r="D13591" t="str">
            <v>YS</v>
          </cell>
          <cell r="E13591" t="str">
            <v>YSE</v>
          </cell>
          <cell r="F13591">
            <v>750</v>
          </cell>
          <cell r="G13591">
            <v>951758</v>
          </cell>
          <cell r="H13591">
            <v>40.049999999999997</v>
          </cell>
          <cell r="I13591" t="str">
            <v>S</v>
          </cell>
          <cell r="J13591"/>
        </row>
        <row r="13592">
          <cell r="A13592">
            <v>947622</v>
          </cell>
          <cell r="B13592" t="str">
            <v>JUDDS HILL EST CAB 2002 750ml</v>
          </cell>
          <cell r="C13592" t="str">
            <v>Y</v>
          </cell>
          <cell r="D13592" t="str">
            <v>YS</v>
          </cell>
          <cell r="E13592" t="str">
            <v>YSE</v>
          </cell>
          <cell r="F13592">
            <v>750</v>
          </cell>
          <cell r="G13592">
            <v>947622</v>
          </cell>
          <cell r="H13592">
            <v>56.26</v>
          </cell>
          <cell r="I13592" t="str">
            <v>U</v>
          </cell>
          <cell r="J13592"/>
        </row>
        <row r="13593">
          <cell r="A13593">
            <v>919508</v>
          </cell>
          <cell r="B13593" t="str">
            <v>JUDDS HILL FOUNDER ART 1500ml</v>
          </cell>
          <cell r="C13593" t="str">
            <v>Y</v>
          </cell>
          <cell r="D13593" t="str">
            <v>YS</v>
          </cell>
          <cell r="E13593" t="str">
            <v>YSE</v>
          </cell>
          <cell r="F13593">
            <v>1500</v>
          </cell>
          <cell r="G13593">
            <v>919508</v>
          </cell>
          <cell r="H13593">
            <v>112.47</v>
          </cell>
          <cell r="I13593" t="str">
            <v>S</v>
          </cell>
          <cell r="J13593"/>
        </row>
        <row r="13594">
          <cell r="A13594">
            <v>947624</v>
          </cell>
          <cell r="B13594" t="str">
            <v>JUDDS HILL FOUNDERS ART 2007 750ml</v>
          </cell>
          <cell r="C13594" t="str">
            <v>Y</v>
          </cell>
          <cell r="D13594" t="str">
            <v>YS</v>
          </cell>
          <cell r="E13594" t="str">
            <v>YSE</v>
          </cell>
          <cell r="F13594">
            <v>750</v>
          </cell>
          <cell r="G13594">
            <v>947624</v>
          </cell>
          <cell r="H13594">
            <v>48.81</v>
          </cell>
          <cell r="I13594" t="str">
            <v>U</v>
          </cell>
          <cell r="J13594"/>
        </row>
        <row r="13595">
          <cell r="A13595">
            <v>909296</v>
          </cell>
          <cell r="B13595" t="str">
            <v>JUDDS HILL FOUNDERS ART RES CAB 750ml</v>
          </cell>
          <cell r="C13595" t="str">
            <v>Y</v>
          </cell>
          <cell r="D13595" t="str">
            <v>YS</v>
          </cell>
          <cell r="E13595" t="str">
            <v>YSE</v>
          </cell>
          <cell r="F13595">
            <v>750</v>
          </cell>
          <cell r="G13595">
            <v>909296</v>
          </cell>
          <cell r="H13595">
            <v>67.680000000000007</v>
          </cell>
          <cell r="I13595" t="str">
            <v>S</v>
          </cell>
          <cell r="J13595"/>
        </row>
        <row r="13596">
          <cell r="A13596">
            <v>951710</v>
          </cell>
          <cell r="B13596" t="str">
            <v>JUDD'S HILL FOUNDERS RESERVE 750ml</v>
          </cell>
          <cell r="C13596" t="str">
            <v>Y</v>
          </cell>
          <cell r="D13596" t="str">
            <v>YS</v>
          </cell>
          <cell r="E13596" t="str">
            <v>YSE</v>
          </cell>
          <cell r="F13596">
            <v>750</v>
          </cell>
          <cell r="G13596">
            <v>951710</v>
          </cell>
          <cell r="H13596">
            <v>67.680000000000007</v>
          </cell>
          <cell r="I13596" t="str">
            <v>S</v>
          </cell>
          <cell r="J13596"/>
        </row>
        <row r="13597">
          <cell r="A13597">
            <v>951692</v>
          </cell>
          <cell r="B13597" t="str">
            <v>JUDD'S HILL GSM 750ml</v>
          </cell>
          <cell r="C13597" t="str">
            <v>Y</v>
          </cell>
          <cell r="D13597" t="str">
            <v>YS</v>
          </cell>
          <cell r="E13597" t="str">
            <v>YSE</v>
          </cell>
          <cell r="F13597">
            <v>750</v>
          </cell>
          <cell r="G13597">
            <v>951692</v>
          </cell>
          <cell r="H13597">
            <v>33.979999999999997</v>
          </cell>
          <cell r="I13597" t="str">
            <v>S</v>
          </cell>
          <cell r="J13597"/>
        </row>
        <row r="13598">
          <cell r="A13598">
            <v>912421</v>
          </cell>
          <cell r="B13598" t="str">
            <v>JUDD'S HILL LODI PETITE SIRAH 750ml</v>
          </cell>
          <cell r="C13598" t="str">
            <v>P</v>
          </cell>
          <cell r="D13598" t="str">
            <v>PL</v>
          </cell>
          <cell r="E13598" t="str">
            <v>PLJ</v>
          </cell>
          <cell r="F13598">
            <v>750</v>
          </cell>
          <cell r="G13598">
            <v>912421</v>
          </cell>
          <cell r="H13598">
            <v>25.78</v>
          </cell>
          <cell r="I13598" t="str">
            <v>S</v>
          </cell>
          <cell r="J13598"/>
        </row>
        <row r="13599">
          <cell r="A13599">
            <v>975874</v>
          </cell>
          <cell r="B13599" t="str">
            <v>JUDD'S HILL LODI ZINFANDEL 750ml</v>
          </cell>
          <cell r="C13599" t="str">
            <v>P</v>
          </cell>
          <cell r="D13599" t="str">
            <v>PL</v>
          </cell>
          <cell r="E13599" t="str">
            <v>PLB</v>
          </cell>
          <cell r="F13599">
            <v>750</v>
          </cell>
          <cell r="G13599">
            <v>975874</v>
          </cell>
          <cell r="H13599">
            <v>25.78</v>
          </cell>
          <cell r="I13599" t="str">
            <v>S</v>
          </cell>
          <cell r="J13599"/>
        </row>
        <row r="13600">
          <cell r="A13600">
            <v>951760</v>
          </cell>
          <cell r="B13600" t="str">
            <v>JUDDS HILL MERITAGE'13 750ml</v>
          </cell>
          <cell r="C13600" t="str">
            <v>Y</v>
          </cell>
          <cell r="D13600" t="str">
            <v>YS</v>
          </cell>
          <cell r="E13600" t="str">
            <v>YSE</v>
          </cell>
          <cell r="F13600">
            <v>750</v>
          </cell>
          <cell r="G13600">
            <v>951760</v>
          </cell>
          <cell r="H13600">
            <v>41.43</v>
          </cell>
          <cell r="I13600" t="str">
            <v>S</v>
          </cell>
          <cell r="J13600"/>
        </row>
        <row r="13601">
          <cell r="A13601">
            <v>910444</v>
          </cell>
          <cell r="B13601" t="str">
            <v>JUDD'S HILL MERLOT'15 750ml</v>
          </cell>
          <cell r="C13601" t="str">
            <v>P</v>
          </cell>
          <cell r="D13601" t="str">
            <v>PL</v>
          </cell>
          <cell r="E13601" t="str">
            <v>PLF</v>
          </cell>
          <cell r="F13601">
            <v>750</v>
          </cell>
          <cell r="G13601">
            <v>910444</v>
          </cell>
          <cell r="H13601">
            <v>30.04</v>
          </cell>
          <cell r="I13601" t="str">
            <v>X</v>
          </cell>
          <cell r="J13601"/>
        </row>
        <row r="13602">
          <cell r="A13602">
            <v>949161</v>
          </cell>
          <cell r="B13602" t="str">
            <v>JUDDS HILL MIX 375ml</v>
          </cell>
          <cell r="C13602" t="str">
            <v>Y</v>
          </cell>
          <cell r="D13602" t="str">
            <v>YS</v>
          </cell>
          <cell r="E13602" t="str">
            <v>YSE</v>
          </cell>
          <cell r="F13602">
            <v>375</v>
          </cell>
          <cell r="G13602">
            <v>949161</v>
          </cell>
          <cell r="H13602">
            <v>12.94</v>
          </cell>
          <cell r="I13602" t="str">
            <v>U</v>
          </cell>
          <cell r="J13602"/>
        </row>
        <row r="13603">
          <cell r="A13603">
            <v>949017</v>
          </cell>
          <cell r="B13603" t="str">
            <v>JUDDS HILL MIX CASE RED 750ml</v>
          </cell>
          <cell r="C13603" t="str">
            <v>Y</v>
          </cell>
          <cell r="D13603" t="str">
            <v>YS</v>
          </cell>
          <cell r="E13603" t="str">
            <v>YSE</v>
          </cell>
          <cell r="F13603">
            <v>750</v>
          </cell>
          <cell r="G13603">
            <v>949017</v>
          </cell>
          <cell r="H13603">
            <v>55.26</v>
          </cell>
          <cell r="I13603" t="str">
            <v>S</v>
          </cell>
          <cell r="J13603"/>
        </row>
        <row r="13604">
          <cell r="A13604">
            <v>914595</v>
          </cell>
          <cell r="B13604" t="str">
            <v>JUDD'S HILL MIXED CASE RED 1500 ml</v>
          </cell>
          <cell r="C13604" t="str">
            <v>Y</v>
          </cell>
          <cell r="D13604" t="str">
            <v>YS</v>
          </cell>
          <cell r="E13604" t="str">
            <v>YSE</v>
          </cell>
          <cell r="F13604">
            <v>1500</v>
          </cell>
          <cell r="G13604">
            <v>914595</v>
          </cell>
          <cell r="H13604">
            <v>103.96</v>
          </cell>
          <cell r="I13604" t="str">
            <v>S</v>
          </cell>
          <cell r="J13604"/>
        </row>
        <row r="13605">
          <cell r="A13605">
            <v>947625</v>
          </cell>
          <cell r="B13605" t="str">
            <v>JUDDS HILL OAK KNOLLCHARD 750ml</v>
          </cell>
          <cell r="C13605" t="str">
            <v>Y</v>
          </cell>
          <cell r="D13605" t="str">
            <v>YS</v>
          </cell>
          <cell r="E13605" t="str">
            <v>YSE</v>
          </cell>
          <cell r="F13605">
            <v>750</v>
          </cell>
          <cell r="G13605">
            <v>947625</v>
          </cell>
          <cell r="H13605">
            <v>30.25</v>
          </cell>
          <cell r="I13605" t="str">
            <v>S</v>
          </cell>
          <cell r="J13605"/>
        </row>
        <row r="13606">
          <cell r="A13606">
            <v>919507</v>
          </cell>
          <cell r="B13606" t="str">
            <v>JUDDS HILL PINOT NOIR CC 750ml</v>
          </cell>
          <cell r="C13606" t="str">
            <v>Y</v>
          </cell>
          <cell r="D13606" t="str">
            <v>YS</v>
          </cell>
          <cell r="E13606" t="str">
            <v>YSE</v>
          </cell>
          <cell r="F13606">
            <v>750</v>
          </cell>
          <cell r="G13606">
            <v>919507</v>
          </cell>
          <cell r="H13606">
            <v>19.760000000000002</v>
          </cell>
          <cell r="I13606" t="str">
            <v>S</v>
          </cell>
          <cell r="J13606"/>
        </row>
        <row r="13607">
          <cell r="A13607">
            <v>907811</v>
          </cell>
          <cell r="B13607" t="str">
            <v>JUDD'S HILL ROSE 750ml</v>
          </cell>
          <cell r="C13607" t="str">
            <v>Y</v>
          </cell>
          <cell r="D13607" t="str">
            <v>YS</v>
          </cell>
          <cell r="E13607" t="str">
            <v>YSE</v>
          </cell>
          <cell r="F13607">
            <v>750</v>
          </cell>
          <cell r="G13607">
            <v>907811</v>
          </cell>
          <cell r="H13607">
            <v>19.77</v>
          </cell>
          <cell r="I13607" t="str">
            <v>U</v>
          </cell>
          <cell r="J13607"/>
        </row>
        <row r="13608">
          <cell r="A13608">
            <v>908254</v>
          </cell>
          <cell r="B13608" t="str">
            <v>JUDDS HILL SAUV BLANC 375ml</v>
          </cell>
          <cell r="C13608" t="str">
            <v>Y</v>
          </cell>
          <cell r="D13608" t="str">
            <v>YS</v>
          </cell>
          <cell r="E13608" t="str">
            <v>YSE</v>
          </cell>
          <cell r="F13608">
            <v>375</v>
          </cell>
          <cell r="G13608">
            <v>908254</v>
          </cell>
          <cell r="H13608">
            <v>10.27</v>
          </cell>
          <cell r="I13608" t="str">
            <v>S</v>
          </cell>
          <cell r="J13608"/>
        </row>
        <row r="13609">
          <cell r="A13609">
            <v>951693</v>
          </cell>
          <cell r="B13609" t="str">
            <v>JUDD'S HILL SAUVIGNON BLANC 750ml</v>
          </cell>
          <cell r="C13609" t="str">
            <v>Y</v>
          </cell>
          <cell r="D13609" t="str">
            <v>YS</v>
          </cell>
          <cell r="E13609" t="str">
            <v>YSE</v>
          </cell>
          <cell r="F13609">
            <v>750</v>
          </cell>
          <cell r="G13609">
            <v>951693</v>
          </cell>
          <cell r="H13609">
            <v>21.31</v>
          </cell>
          <cell r="I13609" t="str">
            <v>S</v>
          </cell>
          <cell r="J13609"/>
        </row>
        <row r="13610">
          <cell r="A13610">
            <v>920722</v>
          </cell>
          <cell r="B13610" t="str">
            <v>JUDDS HILL SB-ROSE MIX CASE'18 750ml</v>
          </cell>
          <cell r="C13610" t="str">
            <v>Y</v>
          </cell>
          <cell r="D13610" t="str">
            <v>YS</v>
          </cell>
          <cell r="E13610" t="str">
            <v>YSE</v>
          </cell>
          <cell r="F13610">
            <v>750</v>
          </cell>
          <cell r="G13610">
            <v>920722</v>
          </cell>
          <cell r="H13610">
            <v>19.25</v>
          </cell>
          <cell r="I13610" t="str">
            <v>S</v>
          </cell>
          <cell r="J13610"/>
        </row>
        <row r="13611">
          <cell r="A13611">
            <v>918639</v>
          </cell>
          <cell r="B13611" t="str">
            <v>JUDD'S HILL VIEJO DULCE 375 ml</v>
          </cell>
          <cell r="C13611" t="str">
            <v>E</v>
          </cell>
          <cell r="D13611" t="str">
            <v>EV</v>
          </cell>
          <cell r="E13611" t="str">
            <v>EVU</v>
          </cell>
          <cell r="F13611">
            <v>375</v>
          </cell>
          <cell r="G13611">
            <v>918639</v>
          </cell>
          <cell r="H13611">
            <v>12</v>
          </cell>
          <cell r="I13611" t="str">
            <v>X</v>
          </cell>
          <cell r="J13611"/>
        </row>
        <row r="13612">
          <cell r="A13612">
            <v>955082</v>
          </cell>
          <cell r="B13612" t="str">
            <v>JUDD'S SUNDANCE CABERNET 75 750ml</v>
          </cell>
          <cell r="C13612" t="str">
            <v>Y</v>
          </cell>
          <cell r="D13612" t="str">
            <v>YS</v>
          </cell>
          <cell r="E13612" t="str">
            <v>YSE</v>
          </cell>
          <cell r="F13612">
            <v>750</v>
          </cell>
          <cell r="G13612">
            <v>955082</v>
          </cell>
          <cell r="H13612">
            <v>42.84</v>
          </cell>
          <cell r="I13612" t="str">
            <v>S</v>
          </cell>
          <cell r="J13612"/>
        </row>
        <row r="13613">
          <cell r="A13613">
            <v>946713</v>
          </cell>
          <cell r="B13613" t="str">
            <v>JUDSON HALE PINOT NOIR 750ml</v>
          </cell>
          <cell r="C13613" t="str">
            <v>Y</v>
          </cell>
          <cell r="D13613" t="str">
            <v>YS</v>
          </cell>
          <cell r="E13613" t="str">
            <v>YSE</v>
          </cell>
          <cell r="F13613">
            <v>750</v>
          </cell>
          <cell r="G13613">
            <v>946713</v>
          </cell>
          <cell r="H13613">
            <v>25.92</v>
          </cell>
          <cell r="I13613" t="str">
            <v>S</v>
          </cell>
          <cell r="J13613"/>
        </row>
        <row r="13614">
          <cell r="A13614">
            <v>949160</v>
          </cell>
          <cell r="B13614" t="str">
            <v>JUDSS HILL RED WHITE&amp; SNOW 1500ml</v>
          </cell>
          <cell r="C13614" t="str">
            <v>Y</v>
          </cell>
          <cell r="D13614" t="str">
            <v>YS</v>
          </cell>
          <cell r="E13614" t="str">
            <v>YSE</v>
          </cell>
          <cell r="F13614">
            <v>1500</v>
          </cell>
          <cell r="G13614">
            <v>949160</v>
          </cell>
          <cell r="H13614">
            <v>31.56</v>
          </cell>
          <cell r="I13614" t="str">
            <v>S</v>
          </cell>
          <cell r="J13614"/>
        </row>
        <row r="13615">
          <cell r="A13615">
            <v>478261</v>
          </cell>
          <cell r="B13615" t="str">
            <v>JUGGERNAUT HILLSIDE CABERNET SAUV 750ml</v>
          </cell>
          <cell r="C13615" t="str">
            <v>Y</v>
          </cell>
          <cell r="D13615" t="str">
            <v>YS</v>
          </cell>
          <cell r="E13615" t="str">
            <v>YSE</v>
          </cell>
          <cell r="F13615">
            <v>750</v>
          </cell>
          <cell r="G13615">
            <v>478261</v>
          </cell>
          <cell r="H13615">
            <v>19.989999999999998</v>
          </cell>
          <cell r="I13615" t="str">
            <v>S</v>
          </cell>
          <cell r="J13615"/>
        </row>
        <row r="13616">
          <cell r="A13616">
            <v>923367</v>
          </cell>
          <cell r="B13616" t="str">
            <v>JUGGERNAUT RUSSIAN RIVER PINOT NOIR750ml</v>
          </cell>
          <cell r="C13616" t="str">
            <v>Y</v>
          </cell>
          <cell r="D13616" t="str">
            <v>YS</v>
          </cell>
          <cell r="E13616" t="str">
            <v>YSE</v>
          </cell>
          <cell r="F13616">
            <v>750</v>
          </cell>
          <cell r="G13616">
            <v>923367</v>
          </cell>
          <cell r="H13616">
            <v>19.989999999999998</v>
          </cell>
          <cell r="I13616" t="str">
            <v>S</v>
          </cell>
          <cell r="J13616"/>
        </row>
        <row r="13617">
          <cell r="A13617">
            <v>949600</v>
          </cell>
          <cell r="B13617" t="str">
            <v>JULIA JAMES PINOT NOIR 750ml</v>
          </cell>
          <cell r="C13617" t="str">
            <v>Y</v>
          </cell>
          <cell r="D13617" t="str">
            <v>YS</v>
          </cell>
          <cell r="E13617" t="str">
            <v>YSE</v>
          </cell>
          <cell r="F13617">
            <v>750</v>
          </cell>
          <cell r="G13617">
            <v>949600</v>
          </cell>
          <cell r="H13617">
            <v>15.05</v>
          </cell>
          <cell r="I13617" t="str">
            <v>S</v>
          </cell>
          <cell r="J13617"/>
        </row>
        <row r="13618">
          <cell r="A13618">
            <v>924011</v>
          </cell>
          <cell r="B13618" t="str">
            <v>JULIEN MERLE BORD DE MERLE 2019 750ml</v>
          </cell>
          <cell r="C13618" t="str">
            <v>Y</v>
          </cell>
          <cell r="D13618" t="str">
            <v>YS</v>
          </cell>
          <cell r="E13618" t="str">
            <v>YSE</v>
          </cell>
          <cell r="F13618">
            <v>750</v>
          </cell>
          <cell r="G13618">
            <v>924011</v>
          </cell>
          <cell r="H13618">
            <v>31.97</v>
          </cell>
          <cell r="I13618" t="str">
            <v>S</v>
          </cell>
          <cell r="J13618"/>
        </row>
        <row r="13619">
          <cell r="A13619">
            <v>921669</v>
          </cell>
          <cell r="B13619" t="str">
            <v>JULIEN MERLE LA PASSE VDF ROUGE 750ml</v>
          </cell>
          <cell r="C13619" t="str">
            <v>Y</v>
          </cell>
          <cell r="D13619" t="str">
            <v>YS</v>
          </cell>
          <cell r="E13619" t="str">
            <v>YSE</v>
          </cell>
          <cell r="F13619">
            <v>750</v>
          </cell>
          <cell r="G13619">
            <v>921669</v>
          </cell>
          <cell r="H13619">
            <v>29.93</v>
          </cell>
          <cell r="I13619" t="str">
            <v>S</v>
          </cell>
          <cell r="J13619"/>
        </row>
        <row r="13620">
          <cell r="A13620">
            <v>922682</v>
          </cell>
          <cell r="B13620" t="str">
            <v>JULIEN PIN VDF PET NAT BOCCA D ROSA750ml</v>
          </cell>
          <cell r="C13620" t="str">
            <v>Y</v>
          </cell>
          <cell r="D13620" t="str">
            <v>YS</v>
          </cell>
          <cell r="E13620" t="str">
            <v>YSE</v>
          </cell>
          <cell r="F13620">
            <v>750</v>
          </cell>
          <cell r="G13620">
            <v>922682</v>
          </cell>
          <cell r="H13620">
            <v>34.159999999999997</v>
          </cell>
          <cell r="I13620" t="str">
            <v>S</v>
          </cell>
          <cell r="J13620"/>
        </row>
        <row r="13621">
          <cell r="A13621">
            <v>922683</v>
          </cell>
          <cell r="B13621" t="str">
            <v>JULIEN PIN VDF ROUGE SUCETTES 2020 750ml</v>
          </cell>
          <cell r="C13621" t="str">
            <v>Y</v>
          </cell>
          <cell r="D13621" t="str">
            <v>YS</v>
          </cell>
          <cell r="E13621" t="str">
            <v>YSE</v>
          </cell>
          <cell r="F13621">
            <v>750</v>
          </cell>
          <cell r="G13621">
            <v>922683</v>
          </cell>
          <cell r="H13621">
            <v>33.07</v>
          </cell>
          <cell r="I13621" t="str">
            <v>S</v>
          </cell>
          <cell r="J13621"/>
        </row>
        <row r="13622">
          <cell r="A13622">
            <v>921629</v>
          </cell>
          <cell r="B13622" t="str">
            <v>JULIÃ‰NAS BEAUVERNAY 2020 750ml</v>
          </cell>
          <cell r="C13622" t="str">
            <v>Y</v>
          </cell>
          <cell r="D13622" t="str">
            <v>YS</v>
          </cell>
          <cell r="E13622" t="str">
            <v>YSE</v>
          </cell>
          <cell r="F13622">
            <v>750</v>
          </cell>
          <cell r="G13622">
            <v>921629</v>
          </cell>
          <cell r="H13622">
            <v>31.99</v>
          </cell>
          <cell r="I13622" t="str">
            <v>S</v>
          </cell>
          <cell r="J13622"/>
        </row>
        <row r="13623">
          <cell r="A13623">
            <v>921868</v>
          </cell>
          <cell r="B13623" t="str">
            <v>JUMPING GOAT ORANGE GIFT PACK 750ml</v>
          </cell>
          <cell r="C13623" t="str">
            <v>Y</v>
          </cell>
          <cell r="D13623" t="str">
            <v>YG</v>
          </cell>
          <cell r="E13623" t="str">
            <v>YGC</v>
          </cell>
          <cell r="F13623">
            <v>750</v>
          </cell>
          <cell r="G13623">
            <v>921868</v>
          </cell>
          <cell r="H13623">
            <v>27.52</v>
          </cell>
          <cell r="I13623" t="str">
            <v>D</v>
          </cell>
          <cell r="J13623"/>
        </row>
        <row r="13624">
          <cell r="A13624">
            <v>917745</v>
          </cell>
          <cell r="B13624" t="str">
            <v>JUMPING GRAPE SPARKLING RED 750ml</v>
          </cell>
          <cell r="C13624" t="str">
            <v>I</v>
          </cell>
          <cell r="D13624" t="str">
            <v>IH</v>
          </cell>
          <cell r="E13624" t="str">
            <v>IHU</v>
          </cell>
          <cell r="F13624">
            <v>750</v>
          </cell>
          <cell r="G13624">
            <v>917745</v>
          </cell>
          <cell r="H13624">
            <v>14.21</v>
          </cell>
          <cell r="I13624" t="str">
            <v>X</v>
          </cell>
          <cell r="J13624"/>
        </row>
        <row r="13625">
          <cell r="A13625">
            <v>30716</v>
          </cell>
          <cell r="B13625" t="str">
            <v>JUNIPERO GIN 750ml</v>
          </cell>
          <cell r="C13625" t="str">
            <v>Y</v>
          </cell>
          <cell r="D13625" t="str">
            <v>YS</v>
          </cell>
          <cell r="E13625" t="str">
            <v>YSA</v>
          </cell>
          <cell r="F13625">
            <v>750</v>
          </cell>
          <cell r="G13625">
            <v>30716</v>
          </cell>
          <cell r="H13625">
            <v>35.46</v>
          </cell>
          <cell r="I13625" t="str">
            <v>S</v>
          </cell>
          <cell r="J13625"/>
        </row>
        <row r="13626">
          <cell r="A13626">
            <v>947861</v>
          </cell>
          <cell r="B13626" t="str">
            <v>JUNIPERO GIN 750ml</v>
          </cell>
          <cell r="C13626" t="str">
            <v>Y</v>
          </cell>
          <cell r="D13626" t="str">
            <v>YS</v>
          </cell>
          <cell r="E13626" t="str">
            <v>YSA</v>
          </cell>
          <cell r="F13626">
            <v>750</v>
          </cell>
          <cell r="G13626">
            <v>947861</v>
          </cell>
          <cell r="H13626">
            <v>35.46</v>
          </cell>
          <cell r="I13626" t="str">
            <v>S</v>
          </cell>
          <cell r="J13626"/>
        </row>
        <row r="13627">
          <cell r="A13627">
            <v>5645</v>
          </cell>
          <cell r="B13627" t="str">
            <v>JURA 18 YR 750ml</v>
          </cell>
          <cell r="C13627" t="str">
            <v>A</v>
          </cell>
          <cell r="D13627" t="str">
            <v>AW</v>
          </cell>
          <cell r="E13627" t="str">
            <v>AWS</v>
          </cell>
          <cell r="F13627">
            <v>750</v>
          </cell>
          <cell r="G13627">
            <v>5645</v>
          </cell>
          <cell r="H13627">
            <v>99.99</v>
          </cell>
          <cell r="I13627" t="str">
            <v>L</v>
          </cell>
          <cell r="J13627"/>
        </row>
        <row r="13628">
          <cell r="A13628">
            <v>954824</v>
          </cell>
          <cell r="B13628" t="str">
            <v>JURA 2007 750ml</v>
          </cell>
          <cell r="C13628" t="str">
            <v>Y</v>
          </cell>
          <cell r="D13628" t="str">
            <v>YS</v>
          </cell>
          <cell r="E13628" t="str">
            <v>YSA</v>
          </cell>
          <cell r="F13628">
            <v>750</v>
          </cell>
          <cell r="G13628">
            <v>954824</v>
          </cell>
          <cell r="H13628">
            <v>99.72</v>
          </cell>
          <cell r="I13628" t="str">
            <v>S</v>
          </cell>
          <cell r="J13628"/>
        </row>
        <row r="13629">
          <cell r="A13629">
            <v>5286</v>
          </cell>
          <cell r="B13629" t="str">
            <v>JURA ORGIN 10 YR 750ml</v>
          </cell>
          <cell r="C13629" t="str">
            <v>A</v>
          </cell>
          <cell r="D13629" t="str">
            <v>AW</v>
          </cell>
          <cell r="E13629" t="str">
            <v>AWS</v>
          </cell>
          <cell r="F13629">
            <v>750</v>
          </cell>
          <cell r="G13629">
            <v>5286</v>
          </cell>
          <cell r="H13629">
            <v>39.99</v>
          </cell>
          <cell r="I13629">
            <v>1</v>
          </cell>
          <cell r="J13629"/>
        </row>
        <row r="13630">
          <cell r="A13630">
            <v>5648</v>
          </cell>
          <cell r="B13630" t="str">
            <v>JURA SEVEN WOOD 750ml</v>
          </cell>
          <cell r="C13630" t="str">
            <v>A</v>
          </cell>
          <cell r="D13630" t="str">
            <v>AW</v>
          </cell>
          <cell r="E13630" t="str">
            <v>AWS</v>
          </cell>
          <cell r="F13630">
            <v>750</v>
          </cell>
          <cell r="G13630">
            <v>5648</v>
          </cell>
          <cell r="H13630">
            <v>79.989999999999995</v>
          </cell>
          <cell r="I13630" t="str">
            <v>L</v>
          </cell>
          <cell r="J13630"/>
        </row>
        <row r="13631">
          <cell r="A13631">
            <v>951065</v>
          </cell>
          <cell r="B13631" t="str">
            <v>JURANCON CLOS UROULAT '14 750ml</v>
          </cell>
          <cell r="C13631" t="str">
            <v>Y</v>
          </cell>
          <cell r="D13631" t="str">
            <v>YS</v>
          </cell>
          <cell r="E13631" t="str">
            <v>YSE</v>
          </cell>
          <cell r="F13631">
            <v>750</v>
          </cell>
          <cell r="G13631">
            <v>951065</v>
          </cell>
          <cell r="H13631">
            <v>34.409999999999997</v>
          </cell>
          <cell r="I13631" t="str">
            <v>S</v>
          </cell>
          <cell r="J13631"/>
        </row>
        <row r="13632">
          <cell r="A13632">
            <v>917441</v>
          </cell>
          <cell r="B13632" t="str">
            <v>JUSLYN PERRY'S BLEND NAPA'09 750ml</v>
          </cell>
          <cell r="C13632" t="str">
            <v>P</v>
          </cell>
          <cell r="D13632" t="str">
            <v>PL</v>
          </cell>
          <cell r="E13632" t="str">
            <v>PLB</v>
          </cell>
          <cell r="F13632">
            <v>750</v>
          </cell>
          <cell r="G13632">
            <v>917441</v>
          </cell>
          <cell r="H13632">
            <v>65.91</v>
          </cell>
          <cell r="I13632" t="str">
            <v>X</v>
          </cell>
          <cell r="J13632"/>
        </row>
        <row r="13633">
          <cell r="A13633">
            <v>924466</v>
          </cell>
          <cell r="B13633" t="str">
            <v>JUST THE TIPSY SPARKLING ROSE 750ml</v>
          </cell>
          <cell r="C13633" t="str">
            <v>Y</v>
          </cell>
          <cell r="D13633" t="str">
            <v>YS</v>
          </cell>
          <cell r="E13633" t="str">
            <v>YSE</v>
          </cell>
          <cell r="F13633">
            <v>750</v>
          </cell>
          <cell r="G13633">
            <v>924466</v>
          </cell>
          <cell r="H13633">
            <v>34.630000000000003</v>
          </cell>
          <cell r="I13633" t="str">
            <v>S</v>
          </cell>
          <cell r="J13633"/>
        </row>
        <row r="13634">
          <cell r="A13634">
            <v>919869</v>
          </cell>
          <cell r="B13634" t="str">
            <v>JUSTIN CABERNET SAUVIGNON'19 750ml</v>
          </cell>
          <cell r="C13634" t="str">
            <v>P</v>
          </cell>
          <cell r="D13634" t="str">
            <v>PL</v>
          </cell>
          <cell r="E13634" t="str">
            <v>PLB</v>
          </cell>
          <cell r="F13634">
            <v>750</v>
          </cell>
          <cell r="G13634">
            <v>919869</v>
          </cell>
          <cell r="H13634">
            <v>30.99</v>
          </cell>
          <cell r="I13634">
            <v>1</v>
          </cell>
          <cell r="J13634"/>
        </row>
        <row r="13635">
          <cell r="A13635">
            <v>949884</v>
          </cell>
          <cell r="B13635" t="str">
            <v>JUSTIN ISOCELES '15 1500 ml</v>
          </cell>
          <cell r="C13635" t="str">
            <v>Y</v>
          </cell>
          <cell r="D13635" t="str">
            <v>YS</v>
          </cell>
          <cell r="E13635" t="str">
            <v>YSE</v>
          </cell>
          <cell r="F13635">
            <v>1500</v>
          </cell>
          <cell r="G13635">
            <v>949884</v>
          </cell>
          <cell r="H13635">
            <v>152.22</v>
          </cell>
          <cell r="I13635" t="str">
            <v>S</v>
          </cell>
          <cell r="J13635"/>
        </row>
        <row r="13636">
          <cell r="A13636">
            <v>920624</v>
          </cell>
          <cell r="B13636" t="str">
            <v>JUSTIN ISOSCELES 750ml</v>
          </cell>
          <cell r="C13636" t="str">
            <v>Y</v>
          </cell>
          <cell r="D13636" t="str">
            <v>YS</v>
          </cell>
          <cell r="E13636" t="str">
            <v>YSE</v>
          </cell>
          <cell r="F13636">
            <v>750</v>
          </cell>
          <cell r="G13636">
            <v>920624</v>
          </cell>
          <cell r="H13636">
            <v>75.709999999999994</v>
          </cell>
          <cell r="I13636" t="str">
            <v>S</v>
          </cell>
          <cell r="J13636"/>
        </row>
        <row r="13637">
          <cell r="A13637">
            <v>909084</v>
          </cell>
          <cell r="B13637" t="str">
            <v>JUSTIN ISOSCELES 375 ml</v>
          </cell>
          <cell r="C13637" t="str">
            <v>Y</v>
          </cell>
          <cell r="D13637" t="str">
            <v>YS</v>
          </cell>
          <cell r="E13637" t="str">
            <v>YSE</v>
          </cell>
          <cell r="F13637">
            <v>375</v>
          </cell>
          <cell r="G13637">
            <v>909084</v>
          </cell>
          <cell r="H13637">
            <v>43.65</v>
          </cell>
          <cell r="I13637" t="str">
            <v>S</v>
          </cell>
          <cell r="J13637"/>
        </row>
        <row r="13638">
          <cell r="A13638">
            <v>911128</v>
          </cell>
          <cell r="B13638" t="str">
            <v>JUSTIN ISOSCELES '15/17 750ml</v>
          </cell>
          <cell r="C13638" t="str">
            <v>P</v>
          </cell>
          <cell r="D13638" t="str">
            <v>PL</v>
          </cell>
          <cell r="E13638" t="str">
            <v>PLD</v>
          </cell>
          <cell r="F13638">
            <v>750</v>
          </cell>
          <cell r="G13638">
            <v>911128</v>
          </cell>
          <cell r="H13638">
            <v>83.23</v>
          </cell>
          <cell r="I13638" t="str">
            <v>L</v>
          </cell>
          <cell r="J13638"/>
        </row>
        <row r="13639">
          <cell r="A13639">
            <v>920963</v>
          </cell>
          <cell r="B13639" t="str">
            <v>JUSTIN ISOSCELES RES 750ml</v>
          </cell>
          <cell r="C13639" t="str">
            <v>Y</v>
          </cell>
          <cell r="D13639" t="str">
            <v>YS</v>
          </cell>
          <cell r="E13639" t="str">
            <v>YSE</v>
          </cell>
          <cell r="F13639">
            <v>750</v>
          </cell>
          <cell r="G13639">
            <v>920963</v>
          </cell>
          <cell r="H13639">
            <v>154.97999999999999</v>
          </cell>
          <cell r="I13639" t="str">
            <v>S</v>
          </cell>
          <cell r="J13639"/>
        </row>
        <row r="13640">
          <cell r="A13640">
            <v>914604</v>
          </cell>
          <cell r="B13640" t="str">
            <v>JUSTIN JUSTIFICATION RED'15/16 750ml</v>
          </cell>
          <cell r="C13640" t="str">
            <v>P</v>
          </cell>
          <cell r="D13640" t="str">
            <v>PL</v>
          </cell>
          <cell r="E13640" t="str">
            <v>PLU</v>
          </cell>
          <cell r="F13640">
            <v>750</v>
          </cell>
          <cell r="G13640">
            <v>914604</v>
          </cell>
          <cell r="H13640">
            <v>66</v>
          </cell>
          <cell r="I13640" t="str">
            <v>L</v>
          </cell>
          <cell r="J13640"/>
        </row>
        <row r="13641">
          <cell r="A13641">
            <v>575820</v>
          </cell>
          <cell r="B13641" t="str">
            <v>JUSTIN SAUVIGNON BLANC 750ml</v>
          </cell>
          <cell r="C13641" t="str">
            <v>K</v>
          </cell>
          <cell r="D13641" t="str">
            <v>KK</v>
          </cell>
          <cell r="E13641" t="str">
            <v>KKD</v>
          </cell>
          <cell r="F13641">
            <v>750</v>
          </cell>
          <cell r="G13641">
            <v>575820</v>
          </cell>
          <cell r="H13641">
            <v>18.02</v>
          </cell>
          <cell r="I13641">
            <v>1</v>
          </cell>
          <cell r="J13641"/>
        </row>
        <row r="13642">
          <cell r="A13642">
            <v>952238</v>
          </cell>
          <cell r="B13642" t="str">
            <v>JUVE Y CAMPS BRUT ROSE 750ml</v>
          </cell>
          <cell r="C13642" t="str">
            <v>Y</v>
          </cell>
          <cell r="D13642" t="str">
            <v>YS</v>
          </cell>
          <cell r="E13642" t="str">
            <v>YSE</v>
          </cell>
          <cell r="F13642">
            <v>750</v>
          </cell>
          <cell r="G13642">
            <v>952238</v>
          </cell>
          <cell r="H13642">
            <v>19.940000000000001</v>
          </cell>
          <cell r="I13642" t="str">
            <v>S</v>
          </cell>
          <cell r="J13642"/>
        </row>
        <row r="13643">
          <cell r="A13643">
            <v>949232</v>
          </cell>
          <cell r="B13643" t="str">
            <v>JUVE Y CAMPS RES DE LA FAMILIA 750ml</v>
          </cell>
          <cell r="C13643" t="str">
            <v>Y</v>
          </cell>
          <cell r="D13643" t="str">
            <v>YS</v>
          </cell>
          <cell r="E13643" t="str">
            <v>YSE</v>
          </cell>
          <cell r="F13643">
            <v>750</v>
          </cell>
          <cell r="G13643">
            <v>949232</v>
          </cell>
          <cell r="H13643">
            <v>21.74</v>
          </cell>
          <cell r="I13643" t="str">
            <v>S</v>
          </cell>
          <cell r="J13643"/>
        </row>
        <row r="13644">
          <cell r="A13644">
            <v>6038</v>
          </cell>
          <cell r="B13644" t="str">
            <v>JW BLUE YEAR OF THE TIGER 750ml</v>
          </cell>
          <cell r="C13644" t="str">
            <v>A</v>
          </cell>
          <cell r="D13644" t="str">
            <v>AW</v>
          </cell>
          <cell r="E13644" t="str">
            <v>AWR</v>
          </cell>
          <cell r="F13644">
            <v>750</v>
          </cell>
          <cell r="G13644">
            <v>6038</v>
          </cell>
          <cell r="H13644">
            <v>240.2</v>
          </cell>
          <cell r="I13644" t="str">
            <v>D</v>
          </cell>
          <cell r="J13644"/>
        </row>
        <row r="13645">
          <cell r="A13645">
            <v>6039</v>
          </cell>
          <cell r="B13645" t="str">
            <v>JW KING GEORGE V LUNAR NEW YEAR 750ml</v>
          </cell>
          <cell r="C13645" t="str">
            <v>A</v>
          </cell>
          <cell r="D13645" t="str">
            <v>AW</v>
          </cell>
          <cell r="E13645" t="str">
            <v>AWR</v>
          </cell>
          <cell r="F13645">
            <v>750</v>
          </cell>
          <cell r="G13645">
            <v>6039</v>
          </cell>
          <cell r="H13645">
            <v>650.20000000000005</v>
          </cell>
          <cell r="I13645" t="str">
            <v>T</v>
          </cell>
          <cell r="J13645"/>
        </row>
        <row r="13646">
          <cell r="A13646">
            <v>955565</v>
          </cell>
          <cell r="B13646" t="str">
            <v>JW LEES HARVEST ALE 2002 275ml</v>
          </cell>
          <cell r="C13646" t="str">
            <v>Y</v>
          </cell>
          <cell r="D13646" t="str">
            <v>YS</v>
          </cell>
          <cell r="E13646" t="str">
            <v>YST</v>
          </cell>
          <cell r="F13646">
            <v>275</v>
          </cell>
          <cell r="G13646">
            <v>955565</v>
          </cell>
          <cell r="H13646">
            <v>8.9700000000000006</v>
          </cell>
          <cell r="I13646" t="str">
            <v>S</v>
          </cell>
          <cell r="J13646"/>
        </row>
        <row r="13647">
          <cell r="A13647">
            <v>955567</v>
          </cell>
          <cell r="B13647" t="str">
            <v>JW LEES HARVEST CALVADOS 2012 275ml</v>
          </cell>
          <cell r="C13647" t="str">
            <v>Y</v>
          </cell>
          <cell r="D13647" t="str">
            <v>YS</v>
          </cell>
          <cell r="E13647" t="str">
            <v>YST</v>
          </cell>
          <cell r="F13647">
            <v>275</v>
          </cell>
          <cell r="G13647">
            <v>955567</v>
          </cell>
          <cell r="H13647">
            <v>8.41</v>
          </cell>
          <cell r="I13647" t="str">
            <v>S</v>
          </cell>
          <cell r="J13647"/>
        </row>
        <row r="13648">
          <cell r="A13648">
            <v>955568</v>
          </cell>
          <cell r="B13648" t="str">
            <v>JW LEES HARVEST CALVADOS 2017 275ml</v>
          </cell>
          <cell r="C13648" t="str">
            <v>Y</v>
          </cell>
          <cell r="D13648" t="str">
            <v>YS</v>
          </cell>
          <cell r="E13648" t="str">
            <v>YST</v>
          </cell>
          <cell r="F13648">
            <v>275</v>
          </cell>
          <cell r="G13648">
            <v>955568</v>
          </cell>
          <cell r="H13648">
            <v>8.41</v>
          </cell>
          <cell r="I13648" t="str">
            <v>S</v>
          </cell>
          <cell r="J13648"/>
        </row>
        <row r="13649">
          <cell r="A13649">
            <v>955569</v>
          </cell>
          <cell r="B13649" t="str">
            <v>JW LEES HARVEST LAGAVULIN CASK 275ml</v>
          </cell>
          <cell r="C13649" t="str">
            <v>Y</v>
          </cell>
          <cell r="D13649" t="str">
            <v>YS</v>
          </cell>
          <cell r="E13649" t="str">
            <v>YST</v>
          </cell>
          <cell r="F13649">
            <v>275</v>
          </cell>
          <cell r="G13649">
            <v>955569</v>
          </cell>
          <cell r="H13649">
            <v>8.41</v>
          </cell>
          <cell r="I13649" t="str">
            <v>S</v>
          </cell>
          <cell r="J13649"/>
        </row>
        <row r="13650">
          <cell r="A13650">
            <v>955570</v>
          </cell>
          <cell r="B13650" t="str">
            <v>JW LEES HARVEST PORT 2013 275ml</v>
          </cell>
          <cell r="C13650" t="str">
            <v>Y</v>
          </cell>
          <cell r="D13650" t="str">
            <v>YS</v>
          </cell>
          <cell r="E13650" t="str">
            <v>YST</v>
          </cell>
          <cell r="F13650">
            <v>275</v>
          </cell>
          <cell r="G13650">
            <v>955570</v>
          </cell>
          <cell r="H13650">
            <v>8.41</v>
          </cell>
          <cell r="I13650" t="str">
            <v>S</v>
          </cell>
          <cell r="J13650"/>
        </row>
        <row r="13651">
          <cell r="A13651">
            <v>955571</v>
          </cell>
          <cell r="B13651" t="str">
            <v>JW LEES HARVEST SHERRY 2012 275ml</v>
          </cell>
          <cell r="C13651" t="str">
            <v>Y</v>
          </cell>
          <cell r="D13651" t="str">
            <v>YS</v>
          </cell>
          <cell r="E13651" t="str">
            <v>YST</v>
          </cell>
          <cell r="F13651">
            <v>275</v>
          </cell>
          <cell r="G13651">
            <v>955571</v>
          </cell>
          <cell r="H13651">
            <v>8.41</v>
          </cell>
          <cell r="I13651" t="str">
            <v>S</v>
          </cell>
          <cell r="J13651"/>
        </row>
        <row r="13652">
          <cell r="A13652">
            <v>920281</v>
          </cell>
          <cell r="B13652" t="str">
            <v>K CAB /SYRAH THE CREATOR 750ml</v>
          </cell>
          <cell r="C13652" t="str">
            <v>Y</v>
          </cell>
          <cell r="D13652" t="str">
            <v>YS</v>
          </cell>
          <cell r="E13652" t="str">
            <v>YSE</v>
          </cell>
          <cell r="F13652">
            <v>750</v>
          </cell>
          <cell r="G13652">
            <v>920281</v>
          </cell>
          <cell r="H13652">
            <v>57.5</v>
          </cell>
          <cell r="I13652" t="str">
            <v>S</v>
          </cell>
          <cell r="J13652"/>
        </row>
        <row r="13653">
          <cell r="A13653">
            <v>920830</v>
          </cell>
          <cell r="B13653" t="str">
            <v>K JACKSON SUMMATION RED 750ml</v>
          </cell>
          <cell r="C13653" t="str">
            <v>Y</v>
          </cell>
          <cell r="D13653" t="str">
            <v>YS</v>
          </cell>
          <cell r="E13653" t="str">
            <v>YSE</v>
          </cell>
          <cell r="F13653">
            <v>750</v>
          </cell>
          <cell r="G13653">
            <v>920830</v>
          </cell>
          <cell r="H13653">
            <v>17.14</v>
          </cell>
          <cell r="I13653" t="str">
            <v>S</v>
          </cell>
          <cell r="J13653"/>
        </row>
        <row r="13654">
          <cell r="A13654">
            <v>908651</v>
          </cell>
          <cell r="B13654" t="str">
            <v>K PHEASANT SYRAH 08 750ml</v>
          </cell>
          <cell r="C13654" t="str">
            <v>Y</v>
          </cell>
          <cell r="D13654" t="str">
            <v>YS</v>
          </cell>
          <cell r="E13654" t="str">
            <v>YSE</v>
          </cell>
          <cell r="F13654">
            <v>750</v>
          </cell>
          <cell r="G13654">
            <v>908651</v>
          </cell>
          <cell r="H13654">
            <v>37.299999999999997</v>
          </cell>
          <cell r="I13654" t="str">
            <v>S</v>
          </cell>
          <cell r="J13654"/>
        </row>
        <row r="13655">
          <cell r="A13655">
            <v>949921</v>
          </cell>
          <cell r="B13655" t="str">
            <v>K VINTNERS CABERNET STONERIDGE 750ml</v>
          </cell>
          <cell r="C13655" t="str">
            <v>Y</v>
          </cell>
          <cell r="D13655" t="str">
            <v>YS</v>
          </cell>
          <cell r="E13655" t="str">
            <v>YSE</v>
          </cell>
          <cell r="F13655">
            <v>750</v>
          </cell>
          <cell r="G13655">
            <v>949921</v>
          </cell>
          <cell r="H13655">
            <v>57.51</v>
          </cell>
          <cell r="I13655" t="str">
            <v>S</v>
          </cell>
          <cell r="J13655"/>
        </row>
        <row r="13656">
          <cell r="A13656">
            <v>949920</v>
          </cell>
          <cell r="B13656" t="str">
            <v>K VINTNERS CHARLOTTE RED 750ml</v>
          </cell>
          <cell r="C13656" t="str">
            <v>Y</v>
          </cell>
          <cell r="D13656" t="str">
            <v>YS</v>
          </cell>
          <cell r="E13656" t="str">
            <v>YSE</v>
          </cell>
          <cell r="F13656">
            <v>750</v>
          </cell>
          <cell r="G13656">
            <v>949920</v>
          </cell>
          <cell r="H13656">
            <v>62.68</v>
          </cell>
          <cell r="I13656" t="str">
            <v>S</v>
          </cell>
          <cell r="J13656"/>
        </row>
        <row r="13657">
          <cell r="A13657">
            <v>954792</v>
          </cell>
          <cell r="B13657" t="str">
            <v>K VINTNERS DEAL SYRAH 750ml</v>
          </cell>
          <cell r="C13657" t="str">
            <v>Y</v>
          </cell>
          <cell r="D13657" t="str">
            <v>YS</v>
          </cell>
          <cell r="E13657" t="str">
            <v>YSE</v>
          </cell>
          <cell r="F13657">
            <v>750</v>
          </cell>
          <cell r="G13657">
            <v>954792</v>
          </cell>
          <cell r="H13657">
            <v>36.83</v>
          </cell>
          <cell r="I13657" t="str">
            <v>S</v>
          </cell>
          <cell r="J13657"/>
        </row>
        <row r="13658">
          <cell r="A13658">
            <v>953782</v>
          </cell>
          <cell r="B13658" t="str">
            <v>K VINTNERS EL JEFE 750ml</v>
          </cell>
          <cell r="C13658" t="str">
            <v>Y</v>
          </cell>
          <cell r="D13658" t="str">
            <v>YS</v>
          </cell>
          <cell r="E13658" t="str">
            <v>YSE</v>
          </cell>
          <cell r="F13658">
            <v>750</v>
          </cell>
          <cell r="G13658">
            <v>953782</v>
          </cell>
          <cell r="H13658">
            <v>57.51</v>
          </cell>
          <cell r="I13658" t="str">
            <v>S</v>
          </cell>
          <cell r="J13658"/>
        </row>
        <row r="13659">
          <cell r="A13659">
            <v>901476</v>
          </cell>
          <cell r="B13659" t="str">
            <v>K VINTNERS KING COAL CAB/SYRAH 750ml</v>
          </cell>
          <cell r="C13659" t="str">
            <v>Y</v>
          </cell>
          <cell r="D13659" t="str">
            <v>YS</v>
          </cell>
          <cell r="E13659" t="str">
            <v>YSE</v>
          </cell>
          <cell r="F13659">
            <v>750</v>
          </cell>
          <cell r="G13659">
            <v>901476</v>
          </cell>
          <cell r="H13659">
            <v>104.04</v>
          </cell>
          <cell r="I13659" t="str">
            <v>S</v>
          </cell>
          <cell r="J13659"/>
        </row>
        <row r="13660">
          <cell r="A13660">
            <v>949919</v>
          </cell>
          <cell r="B13660" t="str">
            <v>K VINTNERS KLEIN BLEND 750ml</v>
          </cell>
          <cell r="C13660" t="str">
            <v>Y</v>
          </cell>
          <cell r="D13660" t="str">
            <v>YS</v>
          </cell>
          <cell r="E13660" t="str">
            <v>YSE</v>
          </cell>
          <cell r="F13660">
            <v>750</v>
          </cell>
          <cell r="G13660">
            <v>949919</v>
          </cell>
          <cell r="H13660">
            <v>78.19</v>
          </cell>
          <cell r="I13660" t="str">
            <v>S</v>
          </cell>
          <cell r="J13660"/>
        </row>
        <row r="13661">
          <cell r="A13661">
            <v>949350</v>
          </cell>
          <cell r="B13661" t="str">
            <v>K VINTNERS MERLOT STONERIDGE 750ml</v>
          </cell>
          <cell r="C13661" t="str">
            <v>Y</v>
          </cell>
          <cell r="D13661" t="str">
            <v>YS</v>
          </cell>
          <cell r="E13661" t="str">
            <v>YSE</v>
          </cell>
          <cell r="F13661">
            <v>750</v>
          </cell>
          <cell r="G13661">
            <v>949350</v>
          </cell>
          <cell r="H13661">
            <v>47.17</v>
          </cell>
          <cell r="I13661" t="str">
            <v>S</v>
          </cell>
          <cell r="J13661"/>
        </row>
        <row r="13662">
          <cell r="A13662">
            <v>949559</v>
          </cell>
          <cell r="B13662" t="str">
            <v>K VINTNERS MIXED CASE 1500ml</v>
          </cell>
          <cell r="C13662" t="str">
            <v>Y</v>
          </cell>
          <cell r="D13662" t="str">
            <v>YS</v>
          </cell>
          <cell r="E13662" t="str">
            <v>YSE</v>
          </cell>
          <cell r="F13662">
            <v>1500</v>
          </cell>
          <cell r="G13662">
            <v>949559</v>
          </cell>
          <cell r="H13662">
            <v>289.07</v>
          </cell>
          <cell r="I13662" t="str">
            <v>S</v>
          </cell>
          <cell r="J13662"/>
        </row>
        <row r="13663">
          <cell r="A13663">
            <v>954660</v>
          </cell>
          <cell r="B13663" t="str">
            <v>K VINTNERS POWERLINE SYRAH 750ml</v>
          </cell>
          <cell r="C13663" t="str">
            <v>Y</v>
          </cell>
          <cell r="D13663" t="str">
            <v>YS</v>
          </cell>
          <cell r="E13663" t="str">
            <v>YSE</v>
          </cell>
          <cell r="F13663">
            <v>750</v>
          </cell>
          <cell r="G13663">
            <v>954660</v>
          </cell>
          <cell r="H13663">
            <v>47.17</v>
          </cell>
          <cell r="I13663" t="str">
            <v>S</v>
          </cell>
          <cell r="J13663"/>
        </row>
        <row r="13664">
          <cell r="A13664">
            <v>950602</v>
          </cell>
          <cell r="B13664" t="str">
            <v>K VINTNERS RIVER ROCK SYRAH 750ml</v>
          </cell>
          <cell r="C13664" t="str">
            <v>Y</v>
          </cell>
          <cell r="D13664" t="str">
            <v>YS</v>
          </cell>
          <cell r="E13664" t="str">
            <v>YSE</v>
          </cell>
          <cell r="F13664">
            <v>750</v>
          </cell>
          <cell r="G13664">
            <v>950602</v>
          </cell>
          <cell r="H13664">
            <v>47.17</v>
          </cell>
          <cell r="I13664" t="str">
            <v>S</v>
          </cell>
          <cell r="J13664"/>
        </row>
        <row r="13665">
          <cell r="A13665">
            <v>949351</v>
          </cell>
          <cell r="B13665" t="str">
            <v>K VINTNERS ROCK GARDEN SYRAH 750ml</v>
          </cell>
          <cell r="C13665" t="str">
            <v>Y</v>
          </cell>
          <cell r="D13665" t="str">
            <v>YS</v>
          </cell>
          <cell r="E13665" t="str">
            <v>YSE</v>
          </cell>
          <cell r="F13665">
            <v>750</v>
          </cell>
          <cell r="G13665">
            <v>949351</v>
          </cell>
          <cell r="H13665">
            <v>62.68</v>
          </cell>
          <cell r="I13665" t="str">
            <v>S</v>
          </cell>
          <cell r="J13665"/>
        </row>
        <row r="13666">
          <cell r="A13666">
            <v>909369</v>
          </cell>
          <cell r="B13666" t="str">
            <v>K VINTNERS ROMA 750ml</v>
          </cell>
          <cell r="C13666" t="str">
            <v>Y</v>
          </cell>
          <cell r="D13666" t="str">
            <v>YS</v>
          </cell>
          <cell r="E13666" t="str">
            <v>YSE</v>
          </cell>
          <cell r="F13666">
            <v>750</v>
          </cell>
          <cell r="G13666">
            <v>909369</v>
          </cell>
          <cell r="H13666">
            <v>57.29</v>
          </cell>
          <cell r="I13666" t="str">
            <v>S</v>
          </cell>
          <cell r="J13666"/>
        </row>
        <row r="13667">
          <cell r="A13667">
            <v>908818</v>
          </cell>
          <cell r="B13667" t="str">
            <v>K VINTNERS SANGIOVESE GUIDO 750ml</v>
          </cell>
          <cell r="C13667" t="str">
            <v>Y</v>
          </cell>
          <cell r="D13667" t="str">
            <v>YS</v>
          </cell>
          <cell r="E13667" t="str">
            <v>YSE</v>
          </cell>
          <cell r="F13667">
            <v>750</v>
          </cell>
          <cell r="G13667">
            <v>908818</v>
          </cell>
          <cell r="H13667">
            <v>47.17</v>
          </cell>
          <cell r="I13667" t="str">
            <v>S</v>
          </cell>
          <cell r="J13667"/>
        </row>
        <row r="13668">
          <cell r="A13668">
            <v>954793</v>
          </cell>
          <cell r="B13668" t="str">
            <v>K VINTNERS SUBSTANCE JACK'S CAB 15 750ml</v>
          </cell>
          <cell r="C13668" t="str">
            <v>Y</v>
          </cell>
          <cell r="D13668" t="str">
            <v>YS</v>
          </cell>
          <cell r="E13668" t="str">
            <v>YSE</v>
          </cell>
          <cell r="F13668">
            <v>750</v>
          </cell>
          <cell r="G13668">
            <v>954793</v>
          </cell>
          <cell r="H13668">
            <v>47.17</v>
          </cell>
          <cell r="I13668" t="str">
            <v>S</v>
          </cell>
          <cell r="J13668"/>
        </row>
        <row r="13669">
          <cell r="A13669">
            <v>919922</v>
          </cell>
          <cell r="B13669" t="str">
            <v>K VINTNERS SYRAH MILBRANT 750ml</v>
          </cell>
          <cell r="C13669" t="str">
            <v>Y</v>
          </cell>
          <cell r="D13669" t="str">
            <v>YS</v>
          </cell>
          <cell r="E13669" t="str">
            <v>YSE</v>
          </cell>
          <cell r="F13669">
            <v>750</v>
          </cell>
          <cell r="G13669">
            <v>919922</v>
          </cell>
          <cell r="H13669">
            <v>31.66</v>
          </cell>
          <cell r="I13669" t="str">
            <v>S</v>
          </cell>
          <cell r="J13669"/>
        </row>
        <row r="13670">
          <cell r="A13670">
            <v>908518</v>
          </cell>
          <cell r="B13670" t="str">
            <v>K VINTNERS SYRAH MORRISON LN'13 750ml</v>
          </cell>
          <cell r="C13670" t="str">
            <v>Y</v>
          </cell>
          <cell r="D13670" t="str">
            <v>YS</v>
          </cell>
          <cell r="E13670" t="str">
            <v>YSE</v>
          </cell>
          <cell r="F13670">
            <v>750</v>
          </cell>
          <cell r="G13670">
            <v>908518</v>
          </cell>
          <cell r="H13670">
            <v>47.1</v>
          </cell>
          <cell r="I13670" t="str">
            <v>U</v>
          </cell>
          <cell r="J13670"/>
        </row>
        <row r="13671">
          <cell r="A13671">
            <v>920283</v>
          </cell>
          <cell r="B13671" t="str">
            <v>K VINTNERS SYRAH THE DEAL 750ml</v>
          </cell>
          <cell r="C13671" t="str">
            <v>Y</v>
          </cell>
          <cell r="D13671" t="str">
            <v>YS</v>
          </cell>
          <cell r="E13671" t="str">
            <v>YSE</v>
          </cell>
          <cell r="F13671">
            <v>750</v>
          </cell>
          <cell r="G13671">
            <v>920283</v>
          </cell>
          <cell r="H13671">
            <v>36.83</v>
          </cell>
          <cell r="I13671" t="str">
            <v>S</v>
          </cell>
          <cell r="J13671"/>
        </row>
        <row r="13672">
          <cell r="A13672">
            <v>954661</v>
          </cell>
          <cell r="B13672" t="str">
            <v>K VINTNERS THE BEAUTIFUL SYRAH 750ml</v>
          </cell>
          <cell r="C13672" t="str">
            <v>Y</v>
          </cell>
          <cell r="D13672" t="str">
            <v>YS</v>
          </cell>
          <cell r="E13672" t="str">
            <v>YSE</v>
          </cell>
          <cell r="F13672">
            <v>750</v>
          </cell>
          <cell r="G13672">
            <v>954661</v>
          </cell>
          <cell r="H13672">
            <v>57.51</v>
          </cell>
          <cell r="I13672" t="str">
            <v>S</v>
          </cell>
          <cell r="J13672"/>
        </row>
        <row r="13673">
          <cell r="A13673">
            <v>916486</v>
          </cell>
          <cell r="B13673" t="str">
            <v>K VINTNERS THE BOY GRENACHE'19 750ml</v>
          </cell>
          <cell r="C13673" t="str">
            <v>P</v>
          </cell>
          <cell r="D13673" t="str">
            <v>PL</v>
          </cell>
          <cell r="E13673" t="str">
            <v>PLL</v>
          </cell>
          <cell r="F13673">
            <v>750</v>
          </cell>
          <cell r="G13673">
            <v>916486</v>
          </cell>
          <cell r="H13673">
            <v>57.51</v>
          </cell>
          <cell r="I13673" t="str">
            <v>L</v>
          </cell>
          <cell r="J13673"/>
        </row>
        <row r="13674">
          <cell r="A13674">
            <v>949349</v>
          </cell>
          <cell r="B13674" t="str">
            <v>K VINTNERS THE CREATOR 750ml</v>
          </cell>
          <cell r="C13674" t="str">
            <v>Y</v>
          </cell>
          <cell r="D13674" t="str">
            <v>YS</v>
          </cell>
          <cell r="E13674" t="str">
            <v>YSE</v>
          </cell>
          <cell r="F13674">
            <v>750</v>
          </cell>
          <cell r="G13674">
            <v>949349</v>
          </cell>
          <cell r="H13674">
            <v>57.51</v>
          </cell>
          <cell r="I13674" t="str">
            <v>S</v>
          </cell>
          <cell r="J13674"/>
        </row>
        <row r="13675">
          <cell r="A13675">
            <v>909370</v>
          </cell>
          <cell r="B13675" t="str">
            <v>K VINTNERS THE CREATOR '12 750ml</v>
          </cell>
          <cell r="C13675" t="str">
            <v>Y</v>
          </cell>
          <cell r="D13675" t="str">
            <v>YS</v>
          </cell>
          <cell r="E13675" t="str">
            <v>YSE</v>
          </cell>
          <cell r="F13675">
            <v>750</v>
          </cell>
          <cell r="G13675">
            <v>909370</v>
          </cell>
          <cell r="H13675">
            <v>57.51</v>
          </cell>
          <cell r="I13675" t="str">
            <v>S</v>
          </cell>
          <cell r="J13675"/>
        </row>
        <row r="13676">
          <cell r="A13676">
            <v>946983</v>
          </cell>
          <cell r="B13676" t="str">
            <v>K VINTNERS THE HIDDEN SYRAH 2010 750ml</v>
          </cell>
          <cell r="C13676" t="str">
            <v>Y</v>
          </cell>
          <cell r="D13676" t="str">
            <v>YS</v>
          </cell>
          <cell r="E13676" t="str">
            <v>YSE</v>
          </cell>
          <cell r="F13676">
            <v>750</v>
          </cell>
          <cell r="G13676">
            <v>946983</v>
          </cell>
          <cell r="H13676">
            <v>73.010000000000005</v>
          </cell>
          <cell r="I13676" t="str">
            <v>S</v>
          </cell>
          <cell r="J13676"/>
        </row>
        <row r="13677">
          <cell r="A13677">
            <v>914740</v>
          </cell>
          <cell r="B13677" t="str">
            <v>K VINTNERS VIOGNIER'18 750ml</v>
          </cell>
          <cell r="C13677" t="str">
            <v>K</v>
          </cell>
          <cell r="D13677" t="str">
            <v>KK</v>
          </cell>
          <cell r="E13677" t="str">
            <v>KKJ</v>
          </cell>
          <cell r="F13677">
            <v>750</v>
          </cell>
          <cell r="G13677">
            <v>914740</v>
          </cell>
          <cell r="H13677">
            <v>27.02</v>
          </cell>
          <cell r="I13677" t="str">
            <v>X</v>
          </cell>
          <cell r="J13677"/>
        </row>
        <row r="13678">
          <cell r="A13678">
            <v>917185</v>
          </cell>
          <cell r="B13678" t="str">
            <v>KAESLER AVIGNON BAROSSA'06 750ml</v>
          </cell>
          <cell r="C13678" t="str">
            <v>P</v>
          </cell>
          <cell r="D13678" t="str">
            <v>PR</v>
          </cell>
          <cell r="E13678" t="str">
            <v>PRY</v>
          </cell>
          <cell r="F13678">
            <v>750</v>
          </cell>
          <cell r="G13678">
            <v>917185</v>
          </cell>
          <cell r="H13678">
            <v>20.28</v>
          </cell>
          <cell r="I13678" t="str">
            <v>X</v>
          </cell>
          <cell r="J13678"/>
        </row>
        <row r="13679">
          <cell r="A13679">
            <v>916488</v>
          </cell>
          <cell r="B13679" t="str">
            <v>KAESLER STONEHORSE GSM'7/08 750ml</v>
          </cell>
          <cell r="C13679" t="str">
            <v>P</v>
          </cell>
          <cell r="D13679" t="str">
            <v>PR</v>
          </cell>
          <cell r="E13679" t="str">
            <v>PRY</v>
          </cell>
          <cell r="F13679">
            <v>750</v>
          </cell>
          <cell r="G13679">
            <v>916488</v>
          </cell>
          <cell r="H13679">
            <v>20.2</v>
          </cell>
          <cell r="I13679" t="str">
            <v>X</v>
          </cell>
          <cell r="J13679"/>
        </row>
        <row r="13680">
          <cell r="A13680">
            <v>904124</v>
          </cell>
          <cell r="B13680" t="str">
            <v>KAHLUA 50ml</v>
          </cell>
          <cell r="C13680" t="str">
            <v>Y</v>
          </cell>
          <cell r="D13680" t="str">
            <v>YS</v>
          </cell>
          <cell r="E13680" t="str">
            <v>YSA</v>
          </cell>
          <cell r="F13680">
            <v>50</v>
          </cell>
          <cell r="G13680">
            <v>904124</v>
          </cell>
          <cell r="H13680">
            <v>1.97</v>
          </cell>
          <cell r="I13680" t="str">
            <v>S</v>
          </cell>
          <cell r="J13680"/>
        </row>
        <row r="13681">
          <cell r="A13681">
            <v>2774</v>
          </cell>
          <cell r="B13681" t="str">
            <v>KAHLUA W/ 2 MARTINI GLSS 750ml</v>
          </cell>
          <cell r="C13681" t="str">
            <v>C</v>
          </cell>
          <cell r="D13681" t="str">
            <v>CH</v>
          </cell>
          <cell r="E13681" t="str">
            <v>CHV</v>
          </cell>
          <cell r="F13681">
            <v>750</v>
          </cell>
          <cell r="G13681">
            <v>2774</v>
          </cell>
          <cell r="H13681">
            <v>21.99</v>
          </cell>
          <cell r="I13681" t="str">
            <v>D</v>
          </cell>
          <cell r="J13681"/>
        </row>
        <row r="13682">
          <cell r="A13682">
            <v>907109</v>
          </cell>
          <cell r="B13682" t="str">
            <v>KAHLUA BANANA MUDSLIDE PREMIX 1750ml</v>
          </cell>
          <cell r="C13682" t="str">
            <v>Y</v>
          </cell>
          <cell r="D13682" t="str">
            <v>YS</v>
          </cell>
          <cell r="E13682" t="str">
            <v>YSC</v>
          </cell>
          <cell r="F13682">
            <v>1750</v>
          </cell>
          <cell r="G13682">
            <v>907109</v>
          </cell>
          <cell r="H13682">
            <v>15.45</v>
          </cell>
          <cell r="I13682" t="str">
            <v>S</v>
          </cell>
          <cell r="J13682"/>
        </row>
        <row r="13683">
          <cell r="A13683">
            <v>67522</v>
          </cell>
          <cell r="B13683" t="str">
            <v>KAHLUA COFFEE LIQ 50ml</v>
          </cell>
          <cell r="C13683" t="str">
            <v>Y</v>
          </cell>
          <cell r="D13683" t="str">
            <v>YS</v>
          </cell>
          <cell r="E13683" t="str">
            <v>YSA</v>
          </cell>
          <cell r="F13683">
            <v>50</v>
          </cell>
          <cell r="G13683">
            <v>67522</v>
          </cell>
          <cell r="H13683">
            <v>2.5299999999999998</v>
          </cell>
          <cell r="I13683" t="str">
            <v>S</v>
          </cell>
          <cell r="J13683"/>
        </row>
        <row r="13684">
          <cell r="A13684">
            <v>67524</v>
          </cell>
          <cell r="B13684" t="str">
            <v>KAHLUA COFFEE LIQ MEXICO 375ml</v>
          </cell>
          <cell r="C13684" t="str">
            <v>C</v>
          </cell>
          <cell r="D13684" t="str">
            <v>CH</v>
          </cell>
          <cell r="E13684" t="str">
            <v>CHK</v>
          </cell>
          <cell r="F13684">
            <v>375</v>
          </cell>
          <cell r="G13684">
            <v>67524</v>
          </cell>
          <cell r="H13684">
            <v>13.99</v>
          </cell>
          <cell r="I13684">
            <v>1</v>
          </cell>
          <cell r="J13684"/>
        </row>
        <row r="13685">
          <cell r="A13685">
            <v>67526</v>
          </cell>
          <cell r="B13685" t="str">
            <v>KAHLUA COFFEE LIQUEUR MEXICO 750ml</v>
          </cell>
          <cell r="C13685" t="str">
            <v>C</v>
          </cell>
          <cell r="D13685" t="str">
            <v>CH</v>
          </cell>
          <cell r="E13685" t="str">
            <v>CHK</v>
          </cell>
          <cell r="F13685">
            <v>750</v>
          </cell>
          <cell r="G13685">
            <v>67526</v>
          </cell>
          <cell r="H13685">
            <v>23.99</v>
          </cell>
          <cell r="I13685">
            <v>1</v>
          </cell>
          <cell r="J13685"/>
        </row>
        <row r="13686">
          <cell r="A13686">
            <v>67527</v>
          </cell>
          <cell r="B13686" t="str">
            <v>KAHLUA COFFEE LIQUEUR MEXICO 1000ml</v>
          </cell>
          <cell r="C13686" t="str">
            <v>C</v>
          </cell>
          <cell r="D13686" t="str">
            <v>CH</v>
          </cell>
          <cell r="E13686" t="str">
            <v>CHK</v>
          </cell>
          <cell r="F13686">
            <v>1000</v>
          </cell>
          <cell r="G13686">
            <v>67527</v>
          </cell>
          <cell r="H13686">
            <v>29.99</v>
          </cell>
          <cell r="I13686">
            <v>1</v>
          </cell>
          <cell r="J13686"/>
        </row>
        <row r="13687">
          <cell r="A13687">
            <v>67528</v>
          </cell>
          <cell r="B13687" t="str">
            <v>KAHLUA COFFEE LIQUEUR MEXICO 1750ml</v>
          </cell>
          <cell r="C13687" t="str">
            <v>C</v>
          </cell>
          <cell r="D13687" t="str">
            <v>CH</v>
          </cell>
          <cell r="E13687" t="str">
            <v>CHK</v>
          </cell>
          <cell r="F13687">
            <v>1750</v>
          </cell>
          <cell r="G13687">
            <v>67528</v>
          </cell>
          <cell r="H13687">
            <v>50.99</v>
          </cell>
          <cell r="I13687">
            <v>1</v>
          </cell>
          <cell r="J13687"/>
        </row>
        <row r="13688">
          <cell r="A13688">
            <v>67536</v>
          </cell>
          <cell r="B13688" t="str">
            <v>KAHLUA ESPECIAL COFFEE LIQ MEXICO 750ml</v>
          </cell>
          <cell r="C13688" t="str">
            <v>C</v>
          </cell>
          <cell r="D13688" t="str">
            <v>CH</v>
          </cell>
          <cell r="E13688" t="str">
            <v>CHK</v>
          </cell>
          <cell r="F13688">
            <v>750</v>
          </cell>
          <cell r="G13688">
            <v>67536</v>
          </cell>
          <cell r="H13688">
            <v>24.99</v>
          </cell>
          <cell r="I13688">
            <v>1</v>
          </cell>
          <cell r="J13688"/>
        </row>
        <row r="13689">
          <cell r="A13689">
            <v>62074</v>
          </cell>
          <cell r="B13689" t="str">
            <v>KAHLUA MUDSLIDE 200ml</v>
          </cell>
          <cell r="C13689" t="str">
            <v>C</v>
          </cell>
          <cell r="D13689" t="str">
            <v>CW</v>
          </cell>
          <cell r="E13689" t="str">
            <v>CWR</v>
          </cell>
          <cell r="F13689">
            <v>200</v>
          </cell>
          <cell r="G13689">
            <v>62074</v>
          </cell>
          <cell r="H13689">
            <v>1.99</v>
          </cell>
          <cell r="I13689" t="str">
            <v>D</v>
          </cell>
          <cell r="J13689"/>
        </row>
        <row r="13690">
          <cell r="A13690">
            <v>67578</v>
          </cell>
          <cell r="B13690" t="str">
            <v>KAHLUA SALTED CARAMEL 750ml</v>
          </cell>
          <cell r="C13690" t="str">
            <v>Y</v>
          </cell>
          <cell r="D13690" t="str">
            <v>YS</v>
          </cell>
          <cell r="E13690" t="str">
            <v>YSC</v>
          </cell>
          <cell r="F13690">
            <v>750</v>
          </cell>
          <cell r="G13690">
            <v>67578</v>
          </cell>
          <cell r="H13690">
            <v>21.99</v>
          </cell>
          <cell r="I13690" t="str">
            <v>S</v>
          </cell>
          <cell r="J13690"/>
        </row>
        <row r="13691">
          <cell r="A13691">
            <v>2834</v>
          </cell>
          <cell r="B13691" t="str">
            <v>KAHLUA W COFFEE MUG 750ml</v>
          </cell>
          <cell r="C13691" t="str">
            <v>Y</v>
          </cell>
          <cell r="D13691" t="str">
            <v>YG</v>
          </cell>
          <cell r="E13691" t="str">
            <v>YGC</v>
          </cell>
          <cell r="F13691">
            <v>750</v>
          </cell>
          <cell r="G13691">
            <v>2834</v>
          </cell>
          <cell r="H13691">
            <v>11.88</v>
          </cell>
          <cell r="I13691" t="str">
            <v>D</v>
          </cell>
          <cell r="J13691"/>
        </row>
        <row r="13692">
          <cell r="A13692">
            <v>900456</v>
          </cell>
          <cell r="B13692" t="str">
            <v>KAHLUA W/ TRAVEL MUG 750ml</v>
          </cell>
          <cell r="C13692" t="str">
            <v>Y</v>
          </cell>
          <cell r="D13692" t="str">
            <v>YG</v>
          </cell>
          <cell r="E13692" t="str">
            <v>YGC</v>
          </cell>
          <cell r="F13692">
            <v>750</v>
          </cell>
          <cell r="G13692">
            <v>900456</v>
          </cell>
          <cell r="H13692">
            <v>9.18</v>
          </cell>
          <cell r="I13692" t="str">
            <v>D</v>
          </cell>
          <cell r="J13692"/>
        </row>
        <row r="13693">
          <cell r="A13693">
            <v>62087</v>
          </cell>
          <cell r="B13693" t="str">
            <v>KAHLUA WHITE RUSSIAN 200ml</v>
          </cell>
          <cell r="C13693" t="str">
            <v>C</v>
          </cell>
          <cell r="D13693" t="str">
            <v>CW</v>
          </cell>
          <cell r="E13693" t="str">
            <v>CWU</v>
          </cell>
          <cell r="F13693">
            <v>200</v>
          </cell>
          <cell r="G13693">
            <v>62087</v>
          </cell>
          <cell r="H13693">
            <v>1.99</v>
          </cell>
          <cell r="I13693" t="str">
            <v>D</v>
          </cell>
          <cell r="J13693"/>
        </row>
        <row r="13694">
          <cell r="A13694">
            <v>62089</v>
          </cell>
          <cell r="B13694" t="str">
            <v>KAHLUA WHITE RUSSIAN RTD 1750ml</v>
          </cell>
          <cell r="C13694" t="str">
            <v>C</v>
          </cell>
          <cell r="D13694" t="str">
            <v>CW</v>
          </cell>
          <cell r="E13694" t="str">
            <v>CWU</v>
          </cell>
          <cell r="F13694">
            <v>1750</v>
          </cell>
          <cell r="G13694">
            <v>62089</v>
          </cell>
          <cell r="H13694">
            <v>14.99</v>
          </cell>
          <cell r="I13694">
            <v>1</v>
          </cell>
          <cell r="J13694"/>
        </row>
        <row r="13695">
          <cell r="A13695">
            <v>908670</v>
          </cell>
          <cell r="B13695" t="str">
            <v>KAIDI SHOCHU 750ml</v>
          </cell>
          <cell r="C13695" t="str">
            <v>Y</v>
          </cell>
          <cell r="D13695" t="str">
            <v>YS</v>
          </cell>
          <cell r="E13695" t="str">
            <v>YSE</v>
          </cell>
          <cell r="F13695">
            <v>750</v>
          </cell>
          <cell r="G13695">
            <v>908670</v>
          </cell>
          <cell r="H13695">
            <v>28.89</v>
          </cell>
          <cell r="I13695" t="str">
            <v>S</v>
          </cell>
          <cell r="J13695"/>
        </row>
        <row r="13696">
          <cell r="A13696">
            <v>913854</v>
          </cell>
          <cell r="B13696" t="str">
            <v>KAIKEN CAB MENDOZA RESERVA 14/15 750ml</v>
          </cell>
          <cell r="C13696" t="str">
            <v>P</v>
          </cell>
          <cell r="D13696" t="str">
            <v>PR</v>
          </cell>
          <cell r="E13696" t="str">
            <v>PRV</v>
          </cell>
          <cell r="F13696">
            <v>750</v>
          </cell>
          <cell r="G13696">
            <v>913854</v>
          </cell>
          <cell r="H13696">
            <v>7</v>
          </cell>
          <cell r="I13696" t="str">
            <v>X</v>
          </cell>
          <cell r="J13696"/>
        </row>
        <row r="13697">
          <cell r="A13697">
            <v>917893</v>
          </cell>
          <cell r="B13697" t="str">
            <v>KAIKEN MALBEC 750ml</v>
          </cell>
          <cell r="C13697" t="str">
            <v>P</v>
          </cell>
          <cell r="D13697" t="str">
            <v>PR</v>
          </cell>
          <cell r="E13697" t="str">
            <v>PRU</v>
          </cell>
          <cell r="F13697">
            <v>750</v>
          </cell>
          <cell r="G13697">
            <v>917893</v>
          </cell>
          <cell r="H13697">
            <v>13.03</v>
          </cell>
          <cell r="I13697">
            <v>1</v>
          </cell>
          <cell r="J13697"/>
        </row>
        <row r="13698">
          <cell r="A13698">
            <v>916199</v>
          </cell>
          <cell r="B13698" t="str">
            <v>KAIKEN ULTRA MALBEC'17/18 750ml</v>
          </cell>
          <cell r="C13698" t="str">
            <v>P</v>
          </cell>
          <cell r="D13698" t="str">
            <v>PR</v>
          </cell>
          <cell r="E13698" t="str">
            <v>PRU</v>
          </cell>
          <cell r="F13698">
            <v>750</v>
          </cell>
          <cell r="G13698">
            <v>916199</v>
          </cell>
          <cell r="H13698">
            <v>20.309999999999999</v>
          </cell>
          <cell r="I13698" t="str">
            <v>L</v>
          </cell>
          <cell r="J13698"/>
        </row>
        <row r="13699">
          <cell r="A13699">
            <v>906041</v>
          </cell>
          <cell r="B13699" t="str">
            <v>KAKUSHIGURA SHOCHU 750ml</v>
          </cell>
          <cell r="C13699" t="str">
            <v>Y</v>
          </cell>
          <cell r="D13699" t="str">
            <v>YS</v>
          </cell>
          <cell r="E13699" t="str">
            <v>YSE</v>
          </cell>
          <cell r="F13699">
            <v>750</v>
          </cell>
          <cell r="G13699">
            <v>906041</v>
          </cell>
          <cell r="H13699">
            <v>25.24</v>
          </cell>
          <cell r="I13699" t="str">
            <v>S</v>
          </cell>
          <cell r="J13699"/>
        </row>
        <row r="13700">
          <cell r="A13700">
            <v>953172</v>
          </cell>
          <cell r="B13700" t="str">
            <v>KALIN CH SONOMA CHARDONNAY '95 750ml</v>
          </cell>
          <cell r="C13700" t="str">
            <v>Y</v>
          </cell>
          <cell r="D13700" t="str">
            <v>YS</v>
          </cell>
          <cell r="E13700" t="str">
            <v>YSE</v>
          </cell>
          <cell r="F13700">
            <v>750</v>
          </cell>
          <cell r="G13700">
            <v>953172</v>
          </cell>
          <cell r="H13700">
            <v>39.58</v>
          </cell>
          <cell r="I13700" t="str">
            <v>U</v>
          </cell>
          <cell r="J13700"/>
        </row>
        <row r="13701">
          <cell r="A13701">
            <v>911939</v>
          </cell>
          <cell r="B13701" t="str">
            <v>KALIN CHARD CUVEE W '95 750ml</v>
          </cell>
          <cell r="C13701" t="str">
            <v>Y</v>
          </cell>
          <cell r="D13701" t="str">
            <v>YS</v>
          </cell>
          <cell r="E13701" t="str">
            <v>YSE</v>
          </cell>
          <cell r="F13701">
            <v>750</v>
          </cell>
          <cell r="G13701">
            <v>911939</v>
          </cell>
          <cell r="H13701">
            <v>40.99</v>
          </cell>
          <cell r="I13701" t="str">
            <v>U</v>
          </cell>
          <cell r="J13701"/>
        </row>
        <row r="13702">
          <cell r="A13702">
            <v>917823</v>
          </cell>
          <cell r="B13702" t="str">
            <v>KALIN CHARDONNAY CUVEE LD'95 750ml</v>
          </cell>
          <cell r="C13702" t="str">
            <v>K</v>
          </cell>
          <cell r="D13702" t="str">
            <v>KK</v>
          </cell>
          <cell r="E13702" t="str">
            <v>KKB</v>
          </cell>
          <cell r="F13702">
            <v>750</v>
          </cell>
          <cell r="G13702">
            <v>917823</v>
          </cell>
          <cell r="H13702">
            <v>31.52</v>
          </cell>
          <cell r="I13702" t="str">
            <v>X</v>
          </cell>
          <cell r="J13702"/>
        </row>
        <row r="13703">
          <cell r="A13703">
            <v>910374</v>
          </cell>
          <cell r="B13703" t="str">
            <v>KALIN PINOT NOIR CUVEE DD'99 750ml</v>
          </cell>
          <cell r="C13703" t="str">
            <v>Y</v>
          </cell>
          <cell r="D13703" t="str">
            <v>YS</v>
          </cell>
          <cell r="E13703" t="str">
            <v>YSE</v>
          </cell>
          <cell r="F13703">
            <v>750</v>
          </cell>
          <cell r="G13703">
            <v>910374</v>
          </cell>
          <cell r="H13703">
            <v>42.35</v>
          </cell>
          <cell r="I13703" t="str">
            <v>U</v>
          </cell>
          <cell r="J13703"/>
        </row>
        <row r="13704">
          <cell r="A13704">
            <v>911938</v>
          </cell>
          <cell r="B13704" t="str">
            <v>KALIN SAUV BLANC LVSB CUVEE '01 750ml</v>
          </cell>
          <cell r="C13704" t="str">
            <v>Y</v>
          </cell>
          <cell r="D13704" t="str">
            <v>YS</v>
          </cell>
          <cell r="E13704" t="str">
            <v>YSE</v>
          </cell>
          <cell r="F13704">
            <v>750</v>
          </cell>
          <cell r="G13704">
            <v>911938</v>
          </cell>
          <cell r="H13704">
            <v>36.090000000000003</v>
          </cell>
          <cell r="I13704" t="str">
            <v>U</v>
          </cell>
          <cell r="J13704"/>
        </row>
        <row r="13705">
          <cell r="A13705">
            <v>953173</v>
          </cell>
          <cell r="B13705" t="str">
            <v>KALINLE WILLY LIVERMORE STEALTH CU 750ml</v>
          </cell>
          <cell r="C13705" t="str">
            <v>Y</v>
          </cell>
          <cell r="D13705" t="str">
            <v>YS</v>
          </cell>
          <cell r="E13705" t="str">
            <v>YSE</v>
          </cell>
          <cell r="F13705">
            <v>750</v>
          </cell>
          <cell r="G13705">
            <v>953173</v>
          </cell>
          <cell r="H13705">
            <v>52.82</v>
          </cell>
          <cell r="I13705" t="str">
            <v>U</v>
          </cell>
          <cell r="J13705"/>
        </row>
        <row r="13706">
          <cell r="A13706">
            <v>923091</v>
          </cell>
          <cell r="B13706" t="str">
            <v>KAMARA PET NAT 750ml</v>
          </cell>
          <cell r="C13706" t="str">
            <v>Y</v>
          </cell>
          <cell r="D13706" t="str">
            <v>YS</v>
          </cell>
          <cell r="E13706" t="str">
            <v>YSE</v>
          </cell>
          <cell r="F13706">
            <v>750</v>
          </cell>
          <cell r="G13706">
            <v>923091</v>
          </cell>
          <cell r="H13706">
            <v>31.97</v>
          </cell>
          <cell r="I13706" t="str">
            <v>S</v>
          </cell>
          <cell r="J13706"/>
        </row>
        <row r="13707">
          <cell r="A13707">
            <v>75175</v>
          </cell>
          <cell r="B13707" t="str">
            <v>KAMCHATKA 1000ml</v>
          </cell>
          <cell r="C13707" t="str">
            <v>A</v>
          </cell>
          <cell r="D13707" t="str">
            <v>AD</v>
          </cell>
          <cell r="E13707" t="str">
            <v>ADW</v>
          </cell>
          <cell r="F13707">
            <v>1000</v>
          </cell>
          <cell r="G13707">
            <v>75175</v>
          </cell>
          <cell r="H13707">
            <v>7.29</v>
          </cell>
          <cell r="I13707" t="str">
            <v>D</v>
          </cell>
          <cell r="J13707"/>
        </row>
        <row r="13708">
          <cell r="A13708">
            <v>75172</v>
          </cell>
          <cell r="B13708" t="str">
            <v>KAMCHATKA VODKA &amp; LIQUEUR 375ml</v>
          </cell>
          <cell r="C13708" t="str">
            <v>A</v>
          </cell>
          <cell r="D13708" t="str">
            <v>AD</v>
          </cell>
          <cell r="E13708" t="str">
            <v>ADF</v>
          </cell>
          <cell r="F13708">
            <v>375</v>
          </cell>
          <cell r="G13708">
            <v>75172</v>
          </cell>
          <cell r="H13708">
            <v>3.25</v>
          </cell>
          <cell r="I13708">
            <v>1</v>
          </cell>
          <cell r="J13708"/>
        </row>
        <row r="13709">
          <cell r="A13709">
            <v>75174</v>
          </cell>
          <cell r="B13709" t="str">
            <v>KAMCHATKA VODKA &amp; LIQUEUR 750ml</v>
          </cell>
          <cell r="C13709" t="str">
            <v>A</v>
          </cell>
          <cell r="D13709" t="str">
            <v>AD</v>
          </cell>
          <cell r="E13709" t="str">
            <v>ADF</v>
          </cell>
          <cell r="F13709">
            <v>750</v>
          </cell>
          <cell r="G13709">
            <v>75174</v>
          </cell>
          <cell r="H13709">
            <v>5.49</v>
          </cell>
          <cell r="I13709">
            <v>1</v>
          </cell>
          <cell r="J13709"/>
        </row>
        <row r="13710">
          <cell r="A13710">
            <v>75176</v>
          </cell>
          <cell r="B13710" t="str">
            <v>KAMCHATKA VODKA &amp; LIQUEUR 1750ml</v>
          </cell>
          <cell r="C13710" t="str">
            <v>A</v>
          </cell>
          <cell r="D13710" t="str">
            <v>AD</v>
          </cell>
          <cell r="E13710" t="str">
            <v>ADF</v>
          </cell>
          <cell r="F13710">
            <v>1750</v>
          </cell>
          <cell r="G13710">
            <v>75176</v>
          </cell>
          <cell r="H13710">
            <v>11.29</v>
          </cell>
          <cell r="I13710">
            <v>1</v>
          </cell>
          <cell r="J13710"/>
        </row>
        <row r="13711">
          <cell r="A13711">
            <v>954576</v>
          </cell>
          <cell r="B13711" t="str">
            <v>KAMEIZUMI JUNMAI GINJO NAMAZAKE 720ml</v>
          </cell>
          <cell r="C13711" t="str">
            <v>Y</v>
          </cell>
          <cell r="D13711" t="str">
            <v>YS</v>
          </cell>
          <cell r="E13711" t="str">
            <v>YSE</v>
          </cell>
          <cell r="F13711">
            <v>720</v>
          </cell>
          <cell r="G13711">
            <v>954576</v>
          </cell>
          <cell r="H13711">
            <v>39.53</v>
          </cell>
          <cell r="I13711" t="str">
            <v>S</v>
          </cell>
          <cell r="J13711"/>
        </row>
        <row r="13712">
          <cell r="A13712">
            <v>87030</v>
          </cell>
          <cell r="B13712" t="str">
            <v>KAMIKI JAPANESE WHISKY CEDAR CSK 750ml</v>
          </cell>
          <cell r="C13712" t="str">
            <v>A</v>
          </cell>
          <cell r="D13712" t="str">
            <v>AW</v>
          </cell>
          <cell r="E13712" t="str">
            <v>AWX</v>
          </cell>
          <cell r="F13712">
            <v>750</v>
          </cell>
          <cell r="G13712">
            <v>87030</v>
          </cell>
          <cell r="H13712">
            <v>72.95</v>
          </cell>
          <cell r="I13712" t="str">
            <v>X</v>
          </cell>
          <cell r="J13712"/>
        </row>
        <row r="13713">
          <cell r="A13713">
            <v>67556</v>
          </cell>
          <cell r="B13713" t="str">
            <v>KAMORA COFFEE LIQ MEXICO 750ml</v>
          </cell>
          <cell r="C13713" t="str">
            <v>Y</v>
          </cell>
          <cell r="D13713" t="str">
            <v>YS</v>
          </cell>
          <cell r="E13713" t="str">
            <v>YSC</v>
          </cell>
          <cell r="F13713">
            <v>750</v>
          </cell>
          <cell r="G13713">
            <v>67556</v>
          </cell>
          <cell r="H13713">
            <v>10.99</v>
          </cell>
          <cell r="I13713" t="str">
            <v>S</v>
          </cell>
          <cell r="J13713"/>
        </row>
        <row r="13714">
          <cell r="A13714">
            <v>919514</v>
          </cell>
          <cell r="B13714" t="str">
            <v>KAMOTSURU NAMAKAKOI 300ml</v>
          </cell>
          <cell r="C13714" t="str">
            <v>Y</v>
          </cell>
          <cell r="D13714" t="str">
            <v>YS</v>
          </cell>
          <cell r="E13714" t="str">
            <v>YSE</v>
          </cell>
          <cell r="F13714">
            <v>300</v>
          </cell>
          <cell r="G13714">
            <v>919514</v>
          </cell>
          <cell r="H13714">
            <v>11.14</v>
          </cell>
          <cell r="I13714" t="str">
            <v>S</v>
          </cell>
          <cell r="J13714"/>
        </row>
        <row r="13715">
          <cell r="A13715">
            <v>949173</v>
          </cell>
          <cell r="B13715" t="str">
            <v>KAMOTSURU TOKU JUNMAI 720ml</v>
          </cell>
          <cell r="C13715" t="str">
            <v>Y</v>
          </cell>
          <cell r="D13715" t="str">
            <v>YS</v>
          </cell>
          <cell r="E13715" t="str">
            <v>YSE</v>
          </cell>
          <cell r="F13715">
            <v>720</v>
          </cell>
          <cell r="G13715">
            <v>949173</v>
          </cell>
          <cell r="H13715">
            <v>24.01</v>
          </cell>
          <cell r="I13715" t="str">
            <v>S</v>
          </cell>
          <cell r="J13715"/>
        </row>
        <row r="13716">
          <cell r="A13716">
            <v>954124</v>
          </cell>
          <cell r="B13716" t="str">
            <v>KANBARA ANCIENT TREASURE KOSHU 720ml</v>
          </cell>
          <cell r="C13716" t="str">
            <v>Y</v>
          </cell>
          <cell r="D13716" t="str">
            <v>YS</v>
          </cell>
          <cell r="E13716" t="str">
            <v>YSE</v>
          </cell>
          <cell r="F13716">
            <v>720</v>
          </cell>
          <cell r="G13716">
            <v>954124</v>
          </cell>
          <cell r="H13716">
            <v>84.31</v>
          </cell>
          <cell r="I13716" t="str">
            <v>S</v>
          </cell>
          <cell r="J13716"/>
        </row>
        <row r="13717">
          <cell r="A13717">
            <v>904715</v>
          </cell>
          <cell r="B13717" t="str">
            <v>KANCHIKU SAKE 720ml</v>
          </cell>
          <cell r="C13717" t="str">
            <v>Y</v>
          </cell>
          <cell r="D13717" t="str">
            <v>YS</v>
          </cell>
          <cell r="E13717" t="str">
            <v>YSE</v>
          </cell>
          <cell r="F13717">
            <v>720</v>
          </cell>
          <cell r="G13717">
            <v>904715</v>
          </cell>
          <cell r="H13717">
            <v>50.56</v>
          </cell>
          <cell r="I13717" t="str">
            <v>S</v>
          </cell>
          <cell r="J13717"/>
        </row>
        <row r="13718">
          <cell r="A13718">
            <v>921151</v>
          </cell>
          <cell r="B13718" t="str">
            <v>KANCHIKY JUNMAI DAI GINJO 720ml</v>
          </cell>
          <cell r="C13718" t="str">
            <v>Y</v>
          </cell>
          <cell r="D13718" t="str">
            <v>YS</v>
          </cell>
          <cell r="E13718" t="str">
            <v>YSE</v>
          </cell>
          <cell r="F13718">
            <v>720</v>
          </cell>
          <cell r="G13718">
            <v>921151</v>
          </cell>
          <cell r="H13718">
            <v>41.87</v>
          </cell>
          <cell r="I13718" t="str">
            <v>S</v>
          </cell>
          <cell r="J13718"/>
        </row>
        <row r="13719">
          <cell r="A13719">
            <v>948232</v>
          </cell>
          <cell r="B13719" t="str">
            <v>KANKIKU MEIJYO 3224 330ml</v>
          </cell>
          <cell r="C13719" t="str">
            <v>Y</v>
          </cell>
          <cell r="D13719" t="str">
            <v>YS</v>
          </cell>
          <cell r="E13719" t="str">
            <v>YST</v>
          </cell>
          <cell r="F13719">
            <v>330</v>
          </cell>
          <cell r="G13719">
            <v>948232</v>
          </cell>
          <cell r="H13719">
            <v>3.13</v>
          </cell>
          <cell r="I13719" t="str">
            <v>S</v>
          </cell>
          <cell r="J13719"/>
        </row>
        <row r="13720">
          <cell r="A13720">
            <v>948629</v>
          </cell>
          <cell r="B13720" t="str">
            <v>KANZLER PINOT NOIR 12 750ml</v>
          </cell>
          <cell r="C13720" t="str">
            <v>Y</v>
          </cell>
          <cell r="D13720" t="str">
            <v>YS</v>
          </cell>
          <cell r="E13720" t="str">
            <v>YSE</v>
          </cell>
          <cell r="F13720">
            <v>750</v>
          </cell>
          <cell r="G13720">
            <v>948629</v>
          </cell>
          <cell r="H13720">
            <v>144.33000000000001</v>
          </cell>
          <cell r="I13720" t="str">
            <v>S</v>
          </cell>
          <cell r="J13720"/>
        </row>
        <row r="13721">
          <cell r="A13721">
            <v>955440</v>
          </cell>
          <cell r="B13721" t="str">
            <v>KARAVITAKIS LITTLE PRINCE RED UNOAK750ml</v>
          </cell>
          <cell r="C13721" t="str">
            <v>Y</v>
          </cell>
          <cell r="D13721" t="str">
            <v>YS</v>
          </cell>
          <cell r="E13721" t="str">
            <v>YSE</v>
          </cell>
          <cell r="F13721">
            <v>750</v>
          </cell>
          <cell r="G13721">
            <v>955440</v>
          </cell>
          <cell r="H13721">
            <v>16.52</v>
          </cell>
          <cell r="I13721" t="str">
            <v>S</v>
          </cell>
          <cell r="J13721"/>
        </row>
        <row r="13722">
          <cell r="A13722">
            <v>35399</v>
          </cell>
          <cell r="B13722" t="str">
            <v>KARLSSON'S GOLD VODKA 750ml</v>
          </cell>
          <cell r="C13722" t="str">
            <v>Y</v>
          </cell>
          <cell r="D13722" t="str">
            <v>YS</v>
          </cell>
          <cell r="E13722" t="str">
            <v>YSA</v>
          </cell>
          <cell r="F13722">
            <v>750</v>
          </cell>
          <cell r="G13722">
            <v>35399</v>
          </cell>
          <cell r="H13722">
            <v>35.46</v>
          </cell>
          <cell r="I13722" t="str">
            <v>S</v>
          </cell>
          <cell r="J13722"/>
        </row>
        <row r="13723">
          <cell r="A13723">
            <v>952884</v>
          </cell>
          <cell r="B13723" t="str">
            <v>KARMA MIXED CASE 750ml</v>
          </cell>
          <cell r="C13723" t="str">
            <v>Y</v>
          </cell>
          <cell r="D13723" t="str">
            <v>YS</v>
          </cell>
          <cell r="E13723" t="str">
            <v>YSE</v>
          </cell>
          <cell r="F13723">
            <v>750</v>
          </cell>
          <cell r="G13723">
            <v>952884</v>
          </cell>
          <cell r="H13723">
            <v>31.99</v>
          </cell>
          <cell r="I13723" t="str">
            <v>S</v>
          </cell>
          <cell r="J13723"/>
        </row>
        <row r="13724">
          <cell r="A13724">
            <v>923574</v>
          </cell>
          <cell r="B13724" t="str">
            <v>KARTHAUSERHOF BRUNO RIESLING 750ml</v>
          </cell>
          <cell r="C13724" t="str">
            <v>K</v>
          </cell>
          <cell r="D13724" t="str">
            <v>KR</v>
          </cell>
          <cell r="E13724" t="str">
            <v>KRI</v>
          </cell>
          <cell r="F13724">
            <v>750</v>
          </cell>
          <cell r="G13724">
            <v>923574</v>
          </cell>
          <cell r="H13724">
            <v>20.94</v>
          </cell>
          <cell r="I13724">
            <v>1</v>
          </cell>
          <cell r="J13724"/>
        </row>
        <row r="13725">
          <cell r="A13725">
            <v>948893</v>
          </cell>
          <cell r="B13725" t="str">
            <v>KASRLSSONS VODKA 750ml</v>
          </cell>
          <cell r="C13725" t="str">
            <v>Y</v>
          </cell>
          <cell r="D13725" t="str">
            <v>YS</v>
          </cell>
          <cell r="E13725" t="str">
            <v>YSA</v>
          </cell>
          <cell r="F13725">
            <v>750</v>
          </cell>
          <cell r="G13725">
            <v>948893</v>
          </cell>
          <cell r="H13725">
            <v>35.46</v>
          </cell>
          <cell r="I13725" t="str">
            <v>S</v>
          </cell>
          <cell r="J13725"/>
        </row>
        <row r="13726">
          <cell r="A13726">
            <v>950548</v>
          </cell>
          <cell r="B13726" t="str">
            <v>KASTEEL BARISTA CHOCOLATE STOUT 330 ml</v>
          </cell>
          <cell r="C13726" t="str">
            <v>Y</v>
          </cell>
          <cell r="D13726" t="str">
            <v>YS</v>
          </cell>
          <cell r="E13726" t="str">
            <v>YST</v>
          </cell>
          <cell r="F13726">
            <v>330</v>
          </cell>
          <cell r="G13726">
            <v>950548</v>
          </cell>
          <cell r="H13726">
            <v>5.98</v>
          </cell>
          <cell r="I13726" t="str">
            <v>U</v>
          </cell>
          <cell r="J13726"/>
        </row>
        <row r="13727">
          <cell r="A13727">
            <v>953186</v>
          </cell>
          <cell r="B13727" t="str">
            <v>KASTEEL ROUGE 500 ml</v>
          </cell>
          <cell r="C13727" t="str">
            <v>Y</v>
          </cell>
          <cell r="D13727" t="str">
            <v>YS</v>
          </cell>
          <cell r="E13727" t="str">
            <v>YST</v>
          </cell>
          <cell r="F13727">
            <v>500</v>
          </cell>
          <cell r="G13727">
            <v>953186</v>
          </cell>
          <cell r="H13727">
            <v>6.03</v>
          </cell>
          <cell r="I13727" t="str">
            <v>U</v>
          </cell>
          <cell r="J13727"/>
        </row>
        <row r="13728">
          <cell r="A13728">
            <v>900503</v>
          </cell>
          <cell r="B13728" t="str">
            <v>KASTEELBERG PINOTAGE 2016 750ml</v>
          </cell>
          <cell r="C13728" t="str">
            <v>Y</v>
          </cell>
          <cell r="D13728" t="str">
            <v>YS</v>
          </cell>
          <cell r="E13728" t="str">
            <v>YSE</v>
          </cell>
          <cell r="F13728">
            <v>750</v>
          </cell>
          <cell r="G13728">
            <v>900503</v>
          </cell>
          <cell r="H13728">
            <v>35.18</v>
          </cell>
          <cell r="I13728" t="str">
            <v>S</v>
          </cell>
          <cell r="J13728"/>
        </row>
        <row r="13729">
          <cell r="A13729">
            <v>919197</v>
          </cell>
          <cell r="B13729" t="str">
            <v>KATHERINE GOLDSCHMIDT CAB SAUV 750ml</v>
          </cell>
          <cell r="C13729" t="str">
            <v>Y</v>
          </cell>
          <cell r="D13729" t="str">
            <v>YS</v>
          </cell>
          <cell r="E13729" t="str">
            <v>YSE</v>
          </cell>
          <cell r="F13729">
            <v>750</v>
          </cell>
          <cell r="G13729">
            <v>919197</v>
          </cell>
          <cell r="H13729">
            <v>18.14</v>
          </cell>
          <cell r="I13729" t="str">
            <v>S</v>
          </cell>
          <cell r="J13729"/>
        </row>
        <row r="13730">
          <cell r="A13730">
            <v>909692</v>
          </cell>
          <cell r="B13730" t="str">
            <v>KATHRYN HALL CAB SAUV MIX CASE 750ml</v>
          </cell>
          <cell r="C13730" t="str">
            <v>Y</v>
          </cell>
          <cell r="D13730" t="str">
            <v>YS</v>
          </cell>
          <cell r="E13730" t="str">
            <v>YSE</v>
          </cell>
          <cell r="F13730">
            <v>750</v>
          </cell>
          <cell r="G13730">
            <v>909692</v>
          </cell>
          <cell r="H13730">
            <v>75.91</v>
          </cell>
          <cell r="I13730" t="str">
            <v>S</v>
          </cell>
          <cell r="J13730"/>
        </row>
        <row r="13731">
          <cell r="A13731">
            <v>909691</v>
          </cell>
          <cell r="B13731" t="str">
            <v>KATHRYN HALL CAB SAUV'17/18 750ml</v>
          </cell>
          <cell r="C13731" t="str">
            <v>P</v>
          </cell>
          <cell r="D13731" t="str">
            <v>PL</v>
          </cell>
          <cell r="E13731" t="str">
            <v>PLB</v>
          </cell>
          <cell r="F13731">
            <v>750</v>
          </cell>
          <cell r="G13731">
            <v>909691</v>
          </cell>
          <cell r="H13731">
            <v>188.87</v>
          </cell>
          <cell r="I13731" t="str">
            <v>L</v>
          </cell>
          <cell r="J13731"/>
        </row>
        <row r="13732">
          <cell r="A13732">
            <v>918865</v>
          </cell>
          <cell r="B13732" t="str">
            <v>KATHRYN HALL CABERNET'14/15 750ml</v>
          </cell>
          <cell r="C13732" t="str">
            <v>P</v>
          </cell>
          <cell r="D13732" t="str">
            <v>PL</v>
          </cell>
          <cell r="E13732" t="str">
            <v>PLB</v>
          </cell>
          <cell r="F13732">
            <v>750</v>
          </cell>
          <cell r="G13732">
            <v>918865</v>
          </cell>
          <cell r="H13732">
            <v>174.63</v>
          </cell>
          <cell r="I13732" t="str">
            <v>X</v>
          </cell>
          <cell r="J13732"/>
        </row>
        <row r="13733">
          <cell r="A13733">
            <v>900240</v>
          </cell>
          <cell r="B13733" t="str">
            <v>KATRIN CHRISTOPH RESERVE RED 1 750ml</v>
          </cell>
          <cell r="C13733" t="str">
            <v>Y</v>
          </cell>
          <cell r="D13733" t="str">
            <v>YS</v>
          </cell>
          <cell r="E13733" t="str">
            <v>YSE</v>
          </cell>
          <cell r="F13733">
            <v>750</v>
          </cell>
          <cell r="G13733">
            <v>900240</v>
          </cell>
          <cell r="H13733">
            <v>47.11</v>
          </cell>
          <cell r="I13733" t="str">
            <v>S</v>
          </cell>
          <cell r="J13733"/>
        </row>
        <row r="13734">
          <cell r="A13734">
            <v>900255</v>
          </cell>
          <cell r="B13734" t="str">
            <v>KATUN MEXICAN GIN 750M 750ml</v>
          </cell>
          <cell r="C13734" t="str">
            <v>Y</v>
          </cell>
          <cell r="D13734" t="str">
            <v>YS</v>
          </cell>
          <cell r="E13734" t="str">
            <v>YSA</v>
          </cell>
          <cell r="F13734">
            <v>750</v>
          </cell>
          <cell r="G13734">
            <v>900255</v>
          </cell>
          <cell r="H13734">
            <v>39.590000000000003</v>
          </cell>
          <cell r="I13734" t="str">
            <v>S</v>
          </cell>
          <cell r="J13734"/>
        </row>
        <row r="13735">
          <cell r="A13735">
            <v>955214</v>
          </cell>
          <cell r="B13735" t="str">
            <v>KAUZO MALBEC'16 750 750ml</v>
          </cell>
          <cell r="C13735" t="str">
            <v>P</v>
          </cell>
          <cell r="D13735" t="str">
            <v>PR</v>
          </cell>
          <cell r="E13735" t="str">
            <v>PRU</v>
          </cell>
          <cell r="F13735">
            <v>750</v>
          </cell>
          <cell r="G13735">
            <v>955214</v>
          </cell>
          <cell r="H13735">
            <v>19.989999999999998</v>
          </cell>
          <cell r="I13735" t="str">
            <v>L</v>
          </cell>
          <cell r="J13735"/>
        </row>
        <row r="13736">
          <cell r="A13736">
            <v>15970</v>
          </cell>
          <cell r="B13736" t="str">
            <v>KAVALAN CLASSIC SINGLE MALT 750ml</v>
          </cell>
          <cell r="C13736" t="str">
            <v>Y</v>
          </cell>
          <cell r="D13736" t="str">
            <v>YS</v>
          </cell>
          <cell r="E13736" t="str">
            <v>YSA</v>
          </cell>
          <cell r="F13736">
            <v>750</v>
          </cell>
          <cell r="G13736">
            <v>15970</v>
          </cell>
          <cell r="H13736">
            <v>91.09</v>
          </cell>
          <cell r="I13736" t="str">
            <v>S</v>
          </cell>
          <cell r="J13736"/>
        </row>
        <row r="13737">
          <cell r="A13737">
            <v>15971</v>
          </cell>
          <cell r="B13737" t="str">
            <v>KAVALAN CONCERTMASTER SINGLE MALT 750ml</v>
          </cell>
          <cell r="C13737" t="str">
            <v>Y</v>
          </cell>
          <cell r="D13737" t="str">
            <v>YS</v>
          </cell>
          <cell r="E13737" t="str">
            <v>YSA</v>
          </cell>
          <cell r="F13737">
            <v>750</v>
          </cell>
          <cell r="G13737">
            <v>15971</v>
          </cell>
          <cell r="H13737">
            <v>101.2</v>
          </cell>
          <cell r="I13737" t="str">
            <v>S</v>
          </cell>
          <cell r="J13737"/>
        </row>
        <row r="13738">
          <cell r="A13738">
            <v>951976</v>
          </cell>
          <cell r="B13738" t="str">
            <v>KAVALAN EX-BOURBON OAK 750ml</v>
          </cell>
          <cell r="C13738" t="str">
            <v>Y</v>
          </cell>
          <cell r="D13738" t="str">
            <v>YS</v>
          </cell>
          <cell r="E13738" t="str">
            <v>YSA</v>
          </cell>
          <cell r="F13738">
            <v>750</v>
          </cell>
          <cell r="G13738">
            <v>951976</v>
          </cell>
          <cell r="H13738">
            <v>126.43</v>
          </cell>
          <cell r="I13738" t="str">
            <v>S</v>
          </cell>
          <cell r="J13738"/>
        </row>
        <row r="13739">
          <cell r="A13739">
            <v>15974</v>
          </cell>
          <cell r="B13739" t="str">
            <v>KAVALAN KING CAR CONDUCTOR 750ml</v>
          </cell>
          <cell r="C13739" t="str">
            <v>Y</v>
          </cell>
          <cell r="D13739" t="str">
            <v>YS</v>
          </cell>
          <cell r="E13739" t="str">
            <v>YSA</v>
          </cell>
          <cell r="F13739">
            <v>750</v>
          </cell>
          <cell r="G13739">
            <v>15974</v>
          </cell>
          <cell r="H13739">
            <v>121.42</v>
          </cell>
          <cell r="I13739" t="str">
            <v>S</v>
          </cell>
          <cell r="J13739"/>
        </row>
        <row r="13740">
          <cell r="A13740">
            <v>951978</v>
          </cell>
          <cell r="B13740" t="str">
            <v>KAVALAN SHERRY OAK 750ml</v>
          </cell>
          <cell r="C13740" t="str">
            <v>Y</v>
          </cell>
          <cell r="D13740" t="str">
            <v>YS</v>
          </cell>
          <cell r="E13740" t="str">
            <v>YSA</v>
          </cell>
          <cell r="F13740">
            <v>750</v>
          </cell>
          <cell r="G13740">
            <v>951978</v>
          </cell>
          <cell r="H13740">
            <v>151.69999999999999</v>
          </cell>
          <cell r="I13740" t="str">
            <v>S</v>
          </cell>
          <cell r="J13740"/>
        </row>
        <row r="13741">
          <cell r="A13741">
            <v>902758</v>
          </cell>
          <cell r="B13741" t="str">
            <v>KAWABA PEARL PILSNER 330ml</v>
          </cell>
          <cell r="C13741" t="str">
            <v>Y</v>
          </cell>
          <cell r="D13741" t="str">
            <v>YS</v>
          </cell>
          <cell r="E13741" t="str">
            <v>YST</v>
          </cell>
          <cell r="F13741">
            <v>330</v>
          </cell>
          <cell r="G13741">
            <v>902758</v>
          </cell>
          <cell r="H13741">
            <v>4.84</v>
          </cell>
          <cell r="I13741" t="str">
            <v>S</v>
          </cell>
          <cell r="J13741"/>
        </row>
        <row r="13742">
          <cell r="A13742">
            <v>902756</v>
          </cell>
          <cell r="B13742" t="str">
            <v>KAWABA SNOW WEIZEN 330ml</v>
          </cell>
          <cell r="C13742" t="str">
            <v>Y</v>
          </cell>
          <cell r="D13742" t="str">
            <v>YS</v>
          </cell>
          <cell r="E13742" t="str">
            <v>YST</v>
          </cell>
          <cell r="F13742">
            <v>330</v>
          </cell>
          <cell r="G13742">
            <v>902756</v>
          </cell>
          <cell r="H13742">
            <v>4.84</v>
          </cell>
          <cell r="I13742" t="str">
            <v>S</v>
          </cell>
          <cell r="J13742"/>
        </row>
        <row r="13743">
          <cell r="A13743">
            <v>902757</v>
          </cell>
          <cell r="B13743" t="str">
            <v>KAWABA SUNRISE ALE 330ml</v>
          </cell>
          <cell r="C13743" t="str">
            <v>Y</v>
          </cell>
          <cell r="D13743" t="str">
            <v>YS</v>
          </cell>
          <cell r="E13743" t="str">
            <v>YST</v>
          </cell>
          <cell r="F13743">
            <v>330</v>
          </cell>
          <cell r="G13743">
            <v>902757</v>
          </cell>
          <cell r="H13743">
            <v>4.84</v>
          </cell>
          <cell r="I13743" t="str">
            <v>S</v>
          </cell>
          <cell r="J13743"/>
        </row>
        <row r="13744">
          <cell r="A13744">
            <v>902759</v>
          </cell>
          <cell r="B13744" t="str">
            <v>KAWABA TWILIGHT ALE 330ml</v>
          </cell>
          <cell r="C13744" t="str">
            <v>Y</v>
          </cell>
          <cell r="D13744" t="str">
            <v>YS</v>
          </cell>
          <cell r="E13744" t="str">
            <v>YST</v>
          </cell>
          <cell r="F13744">
            <v>330</v>
          </cell>
          <cell r="G13744">
            <v>902759</v>
          </cell>
          <cell r="H13744">
            <v>4.84</v>
          </cell>
          <cell r="I13744" t="str">
            <v>S</v>
          </cell>
          <cell r="J13744"/>
        </row>
        <row r="13745">
          <cell r="A13745">
            <v>954120</v>
          </cell>
          <cell r="B13745" t="str">
            <v>KAWATSUNU CRANE OF PARADISE JUNMAI 720ml</v>
          </cell>
          <cell r="C13745" t="str">
            <v>Y</v>
          </cell>
          <cell r="D13745" t="str">
            <v>YS</v>
          </cell>
          <cell r="E13745" t="str">
            <v>YSE</v>
          </cell>
          <cell r="F13745">
            <v>720</v>
          </cell>
          <cell r="G13745">
            <v>954120</v>
          </cell>
          <cell r="H13745">
            <v>32.44</v>
          </cell>
          <cell r="I13745" t="str">
            <v>S</v>
          </cell>
          <cell r="J13745"/>
        </row>
        <row r="13746">
          <cell r="A13746">
            <v>948372</v>
          </cell>
          <cell r="B13746" t="str">
            <v>KCCO LAGER 355ml</v>
          </cell>
          <cell r="C13746" t="str">
            <v>T</v>
          </cell>
          <cell r="D13746" t="str">
            <v>TH</v>
          </cell>
          <cell r="E13746" t="str">
            <v>THP</v>
          </cell>
          <cell r="F13746">
            <v>355</v>
          </cell>
          <cell r="G13746">
            <v>948372</v>
          </cell>
          <cell r="H13746">
            <v>1.98</v>
          </cell>
          <cell r="I13746" t="str">
            <v>D</v>
          </cell>
          <cell r="J13746"/>
        </row>
        <row r="13747">
          <cell r="A13747">
            <v>919506</v>
          </cell>
          <cell r="B13747" t="str">
            <v>KEDEM BURGUNDY 750ml</v>
          </cell>
          <cell r="C13747" t="str">
            <v>Y</v>
          </cell>
          <cell r="D13747" t="str">
            <v>YS</v>
          </cell>
          <cell r="E13747" t="str">
            <v>YSE</v>
          </cell>
          <cell r="F13747">
            <v>750</v>
          </cell>
          <cell r="G13747">
            <v>919506</v>
          </cell>
          <cell r="H13747">
            <v>5.64</v>
          </cell>
          <cell r="I13747" t="str">
            <v>S</v>
          </cell>
          <cell r="J13747"/>
        </row>
        <row r="13748">
          <cell r="A13748">
            <v>919422</v>
          </cell>
          <cell r="B13748" t="str">
            <v>KEDEM BURGUNDY 3000ml</v>
          </cell>
          <cell r="C13748" t="str">
            <v>Y</v>
          </cell>
          <cell r="D13748" t="str">
            <v>YS</v>
          </cell>
          <cell r="E13748" t="str">
            <v>YSE</v>
          </cell>
          <cell r="F13748">
            <v>3000</v>
          </cell>
          <cell r="G13748">
            <v>919422</v>
          </cell>
          <cell r="H13748">
            <v>20.6</v>
          </cell>
          <cell r="I13748" t="str">
            <v>S</v>
          </cell>
          <cell r="J13748"/>
        </row>
        <row r="13749">
          <cell r="A13749">
            <v>920832</v>
          </cell>
          <cell r="B13749" t="str">
            <v>KEDEM CHABLIS 750ml</v>
          </cell>
          <cell r="C13749" t="str">
            <v>Y</v>
          </cell>
          <cell r="D13749" t="str">
            <v>YS</v>
          </cell>
          <cell r="E13749" t="str">
            <v>YSE</v>
          </cell>
          <cell r="F13749">
            <v>750</v>
          </cell>
          <cell r="G13749">
            <v>920832</v>
          </cell>
          <cell r="H13749">
            <v>5.64</v>
          </cell>
          <cell r="I13749" t="str">
            <v>S</v>
          </cell>
          <cell r="J13749"/>
        </row>
        <row r="13750">
          <cell r="A13750">
            <v>919423</v>
          </cell>
          <cell r="B13750" t="str">
            <v>KEDEM CHABLIS 3000ml</v>
          </cell>
          <cell r="C13750" t="str">
            <v>Y</v>
          </cell>
          <cell r="D13750" t="str">
            <v>YS</v>
          </cell>
          <cell r="E13750" t="str">
            <v>YSE</v>
          </cell>
          <cell r="F13750">
            <v>3000</v>
          </cell>
          <cell r="G13750">
            <v>919423</v>
          </cell>
          <cell r="H13750">
            <v>20.37</v>
          </cell>
          <cell r="I13750" t="str">
            <v>S</v>
          </cell>
          <cell r="J13750"/>
        </row>
        <row r="13751">
          <cell r="A13751">
            <v>922488</v>
          </cell>
          <cell r="B13751" t="str">
            <v>KEDEM CREAM ROSE 750ml</v>
          </cell>
          <cell r="C13751" t="str">
            <v>Y</v>
          </cell>
          <cell r="D13751" t="str">
            <v>YS</v>
          </cell>
          <cell r="E13751" t="str">
            <v>YSE</v>
          </cell>
          <cell r="F13751">
            <v>750</v>
          </cell>
          <cell r="G13751">
            <v>922488</v>
          </cell>
          <cell r="H13751">
            <v>5.34</v>
          </cell>
          <cell r="I13751" t="str">
            <v>S</v>
          </cell>
          <cell r="J13751"/>
        </row>
        <row r="13752">
          <cell r="A13752">
            <v>916724</v>
          </cell>
          <cell r="B13752" t="str">
            <v>KEENAN CAB FRANC'14/15 750ml</v>
          </cell>
          <cell r="C13752" t="str">
            <v>P</v>
          </cell>
          <cell r="D13752" t="str">
            <v>PL</v>
          </cell>
          <cell r="E13752" t="str">
            <v>PLG</v>
          </cell>
          <cell r="F13752">
            <v>750</v>
          </cell>
          <cell r="G13752">
            <v>916724</v>
          </cell>
          <cell r="H13752">
            <v>35.1</v>
          </cell>
          <cell r="I13752" t="str">
            <v>X</v>
          </cell>
          <cell r="J13752"/>
        </row>
        <row r="13753">
          <cell r="A13753">
            <v>911429</v>
          </cell>
          <cell r="B13753" t="str">
            <v>KEENAN CABERNET RESERVE'5/7 750ml</v>
          </cell>
          <cell r="C13753" t="str">
            <v>P</v>
          </cell>
          <cell r="D13753" t="str">
            <v>PL</v>
          </cell>
          <cell r="E13753" t="str">
            <v>PLB</v>
          </cell>
          <cell r="F13753">
            <v>750</v>
          </cell>
          <cell r="G13753">
            <v>911429</v>
          </cell>
          <cell r="H13753">
            <v>96.2</v>
          </cell>
          <cell r="I13753" t="str">
            <v>X</v>
          </cell>
          <cell r="J13753"/>
        </row>
        <row r="13754">
          <cell r="A13754">
            <v>905463</v>
          </cell>
          <cell r="B13754" t="str">
            <v>KEENAN CHARDONNAY SPRING MOUNTAIN 750ml</v>
          </cell>
          <cell r="C13754" t="str">
            <v>Y</v>
          </cell>
          <cell r="D13754" t="str">
            <v>YS</v>
          </cell>
          <cell r="E13754" t="str">
            <v>YSE</v>
          </cell>
          <cell r="F13754">
            <v>750</v>
          </cell>
          <cell r="G13754">
            <v>905463</v>
          </cell>
          <cell r="H13754">
            <v>40.049999999999997</v>
          </cell>
          <cell r="I13754" t="str">
            <v>S</v>
          </cell>
          <cell r="J13754"/>
        </row>
        <row r="13755">
          <cell r="A13755">
            <v>914694</v>
          </cell>
          <cell r="B13755" t="str">
            <v>KEENAN MERLOT'11/12 750ml</v>
          </cell>
          <cell r="C13755" t="str">
            <v>P</v>
          </cell>
          <cell r="D13755" t="str">
            <v>PL</v>
          </cell>
          <cell r="E13755" t="str">
            <v>PLF</v>
          </cell>
          <cell r="F13755">
            <v>750</v>
          </cell>
          <cell r="G13755">
            <v>914694</v>
          </cell>
          <cell r="H13755">
            <v>20.52</v>
          </cell>
          <cell r="I13755" t="str">
            <v>X</v>
          </cell>
          <cell r="J13755"/>
        </row>
        <row r="13756">
          <cell r="A13756">
            <v>914969</v>
          </cell>
          <cell r="B13756" t="str">
            <v>KEENAN SUMMER BLEND NAPA 750ml</v>
          </cell>
          <cell r="C13756" t="str">
            <v>P</v>
          </cell>
          <cell r="D13756" t="str">
            <v>PL</v>
          </cell>
          <cell r="E13756" t="str">
            <v>PLB</v>
          </cell>
          <cell r="F13756">
            <v>750</v>
          </cell>
          <cell r="G13756">
            <v>914969</v>
          </cell>
          <cell r="H13756">
            <v>28.77</v>
          </cell>
          <cell r="I13756" t="str">
            <v>S</v>
          </cell>
          <cell r="J13756"/>
        </row>
        <row r="13757">
          <cell r="A13757">
            <v>923705</v>
          </cell>
          <cell r="B13757" t="str">
            <v>KEEP ALBARINO 750ml</v>
          </cell>
          <cell r="C13757" t="str">
            <v>Y</v>
          </cell>
          <cell r="D13757" t="str">
            <v>YS</v>
          </cell>
          <cell r="E13757" t="str">
            <v>YSE</v>
          </cell>
          <cell r="F13757">
            <v>750</v>
          </cell>
          <cell r="G13757">
            <v>923705</v>
          </cell>
          <cell r="H13757">
            <v>23.42</v>
          </cell>
          <cell r="I13757" t="str">
            <v>S</v>
          </cell>
          <cell r="J13757"/>
        </row>
        <row r="13758">
          <cell r="A13758">
            <v>923706</v>
          </cell>
          <cell r="B13758" t="str">
            <v>KEEP COUNOISE 750ml</v>
          </cell>
          <cell r="C13758" t="str">
            <v>Y</v>
          </cell>
          <cell r="D13758" t="str">
            <v>YS</v>
          </cell>
          <cell r="E13758" t="str">
            <v>YSE</v>
          </cell>
          <cell r="F13758">
            <v>750</v>
          </cell>
          <cell r="G13758">
            <v>923706</v>
          </cell>
          <cell r="H13758">
            <v>23.42</v>
          </cell>
          <cell r="I13758" t="str">
            <v>S</v>
          </cell>
          <cell r="J13758"/>
        </row>
        <row r="13759">
          <cell r="A13759">
            <v>918818</v>
          </cell>
          <cell r="B13759" t="str">
            <v>KEEP ROSÃ‰ '17 750ml</v>
          </cell>
          <cell r="C13759" t="str">
            <v>M</v>
          </cell>
          <cell r="D13759" t="str">
            <v>MP</v>
          </cell>
          <cell r="E13759" t="str">
            <v>MPW</v>
          </cell>
          <cell r="F13759">
            <v>750</v>
          </cell>
          <cell r="G13759">
            <v>918818</v>
          </cell>
          <cell r="H13759">
            <v>12.5</v>
          </cell>
          <cell r="I13759" t="str">
            <v>X</v>
          </cell>
          <cell r="J13759"/>
        </row>
        <row r="13760">
          <cell r="A13760">
            <v>951795</v>
          </cell>
          <cell r="B13760" t="str">
            <v>KEEP WINES EL NINO '15 750ml</v>
          </cell>
          <cell r="C13760" t="str">
            <v>Y</v>
          </cell>
          <cell r="D13760" t="str">
            <v>YS</v>
          </cell>
          <cell r="E13760" t="str">
            <v>YSE</v>
          </cell>
          <cell r="F13760">
            <v>750</v>
          </cell>
          <cell r="G13760">
            <v>951795</v>
          </cell>
          <cell r="H13760">
            <v>25.04</v>
          </cell>
          <cell r="I13760" t="str">
            <v>S</v>
          </cell>
          <cell r="J13760"/>
        </row>
        <row r="13761">
          <cell r="A13761">
            <v>951820</v>
          </cell>
          <cell r="B13761" t="str">
            <v>KEEP WINES EVANGELHO CARIGNAN '13 750ml</v>
          </cell>
          <cell r="C13761" t="str">
            <v>Y</v>
          </cell>
          <cell r="D13761" t="str">
            <v>YS</v>
          </cell>
          <cell r="E13761" t="str">
            <v>YSE</v>
          </cell>
          <cell r="F13761">
            <v>750</v>
          </cell>
          <cell r="G13761">
            <v>951820</v>
          </cell>
          <cell r="H13761">
            <v>30.5</v>
          </cell>
          <cell r="I13761" t="str">
            <v>S</v>
          </cell>
          <cell r="J13761"/>
        </row>
        <row r="13762">
          <cell r="A13762">
            <v>910365</v>
          </cell>
          <cell r="B13762" t="str">
            <v>KEERMONT CABERNET SAUVIGNON'18 750ml</v>
          </cell>
          <cell r="C13762" t="str">
            <v>Y</v>
          </cell>
          <cell r="D13762" t="str">
            <v>YS</v>
          </cell>
          <cell r="E13762" t="str">
            <v>YSE</v>
          </cell>
          <cell r="F13762">
            <v>750</v>
          </cell>
          <cell r="G13762">
            <v>910365</v>
          </cell>
          <cell r="H13762">
            <v>49.87</v>
          </cell>
          <cell r="I13762" t="str">
            <v>S</v>
          </cell>
          <cell r="J13762"/>
        </row>
        <row r="13763">
          <cell r="A13763">
            <v>900504</v>
          </cell>
          <cell r="B13763" t="str">
            <v>KEERMONT SYRAH 2014 750ml</v>
          </cell>
          <cell r="C13763" t="str">
            <v>Y</v>
          </cell>
          <cell r="D13763" t="str">
            <v>YS</v>
          </cell>
          <cell r="E13763" t="str">
            <v>YSE</v>
          </cell>
          <cell r="F13763">
            <v>750</v>
          </cell>
          <cell r="G13763">
            <v>900504</v>
          </cell>
          <cell r="H13763">
            <v>43.64</v>
          </cell>
          <cell r="I13763" t="str">
            <v>S</v>
          </cell>
          <cell r="J13763"/>
        </row>
        <row r="13764">
          <cell r="A13764">
            <v>948166</v>
          </cell>
          <cell r="B13764" t="str">
            <v>KEFRAYA BLANC DE BLANC 750ml</v>
          </cell>
          <cell r="C13764" t="str">
            <v>Y</v>
          </cell>
          <cell r="D13764" t="str">
            <v>YS</v>
          </cell>
          <cell r="E13764" t="str">
            <v>YSE</v>
          </cell>
          <cell r="F13764">
            <v>750</v>
          </cell>
          <cell r="G13764">
            <v>948166</v>
          </cell>
          <cell r="H13764">
            <v>17.72</v>
          </cell>
          <cell r="I13764" t="str">
            <v>S</v>
          </cell>
          <cell r="J13764"/>
        </row>
        <row r="13765">
          <cell r="A13765">
            <v>950683</v>
          </cell>
          <cell r="B13765" t="str">
            <v>KEFRAYA COMTE DE M ROUGE 750ml</v>
          </cell>
          <cell r="C13765" t="str">
            <v>Y</v>
          </cell>
          <cell r="D13765" t="str">
            <v>YS</v>
          </cell>
          <cell r="E13765" t="str">
            <v>YSE</v>
          </cell>
          <cell r="F13765">
            <v>750</v>
          </cell>
          <cell r="G13765">
            <v>950683</v>
          </cell>
          <cell r="H13765">
            <v>47.8</v>
          </cell>
          <cell r="I13765" t="str">
            <v>S</v>
          </cell>
          <cell r="J13765"/>
        </row>
        <row r="13766">
          <cell r="A13766">
            <v>950680</v>
          </cell>
          <cell r="B13766" t="str">
            <v>KEFRAYA LES BRETCHESROSE '12 750ml</v>
          </cell>
          <cell r="C13766" t="str">
            <v>Y</v>
          </cell>
          <cell r="D13766" t="str">
            <v>YS</v>
          </cell>
          <cell r="E13766" t="str">
            <v>YSE</v>
          </cell>
          <cell r="F13766">
            <v>750</v>
          </cell>
          <cell r="G13766">
            <v>950680</v>
          </cell>
          <cell r="H13766">
            <v>13.96</v>
          </cell>
          <cell r="I13766" t="str">
            <v>U</v>
          </cell>
          <cell r="J13766"/>
        </row>
        <row r="13767">
          <cell r="A13767">
            <v>950682</v>
          </cell>
          <cell r="B13767" t="str">
            <v>KEFRAYA LES BRETCHESROUGE '12 187ml</v>
          </cell>
          <cell r="C13767" t="str">
            <v>Y</v>
          </cell>
          <cell r="D13767" t="str">
            <v>YS</v>
          </cell>
          <cell r="E13767" t="str">
            <v>YSE</v>
          </cell>
          <cell r="F13767">
            <v>187</v>
          </cell>
          <cell r="G13767">
            <v>950682</v>
          </cell>
          <cell r="H13767">
            <v>4.9000000000000004</v>
          </cell>
          <cell r="I13767" t="str">
            <v>U</v>
          </cell>
          <cell r="J13767"/>
        </row>
        <row r="13768">
          <cell r="A13768">
            <v>950681</v>
          </cell>
          <cell r="B13768" t="str">
            <v>KEFRAYA LES BRETCHESROUGE '12 750ml</v>
          </cell>
          <cell r="C13768" t="str">
            <v>Y</v>
          </cell>
          <cell r="D13768" t="str">
            <v>YS</v>
          </cell>
          <cell r="E13768" t="str">
            <v>YSE</v>
          </cell>
          <cell r="F13768">
            <v>750</v>
          </cell>
          <cell r="G13768">
            <v>950681</v>
          </cell>
          <cell r="H13768">
            <v>13.96</v>
          </cell>
          <cell r="I13768" t="str">
            <v>U</v>
          </cell>
          <cell r="J13768"/>
        </row>
        <row r="13769">
          <cell r="A13769">
            <v>948165</v>
          </cell>
          <cell r="B13769" t="str">
            <v>KEFRAYA MYST DE ROSE 750ml</v>
          </cell>
          <cell r="C13769" t="str">
            <v>Y</v>
          </cell>
          <cell r="D13769" t="str">
            <v>YS</v>
          </cell>
          <cell r="E13769" t="str">
            <v>YSE</v>
          </cell>
          <cell r="F13769">
            <v>750</v>
          </cell>
          <cell r="G13769">
            <v>948165</v>
          </cell>
          <cell r="H13769">
            <v>16.309999999999999</v>
          </cell>
          <cell r="I13769" t="str">
            <v>S</v>
          </cell>
          <cell r="J13769"/>
        </row>
        <row r="13770">
          <cell r="A13770">
            <v>80295</v>
          </cell>
          <cell r="B13770" t="str">
            <v>KEKE BEACH KEY LIME 750ml</v>
          </cell>
          <cell r="C13770" t="str">
            <v>Y</v>
          </cell>
          <cell r="D13770" t="str">
            <v>YS</v>
          </cell>
          <cell r="E13770" t="str">
            <v>YSC</v>
          </cell>
          <cell r="F13770">
            <v>750</v>
          </cell>
          <cell r="G13770">
            <v>80295</v>
          </cell>
          <cell r="H13770">
            <v>22.99</v>
          </cell>
          <cell r="I13770" t="str">
            <v>S</v>
          </cell>
          <cell r="J13770"/>
        </row>
        <row r="13771">
          <cell r="A13771">
            <v>951168</v>
          </cell>
          <cell r="B13771" t="str">
            <v>KELHAM 2002 SPECIALTY NAC CABERNET 750ml</v>
          </cell>
          <cell r="C13771" t="str">
            <v>Y</v>
          </cell>
          <cell r="D13771" t="str">
            <v>YS</v>
          </cell>
          <cell r="E13771" t="str">
            <v>YSE</v>
          </cell>
          <cell r="F13771">
            <v>750</v>
          </cell>
          <cell r="G13771">
            <v>951168</v>
          </cell>
          <cell r="H13771">
            <v>16.510000000000002</v>
          </cell>
          <cell r="I13771" t="str">
            <v>S</v>
          </cell>
          <cell r="J13771"/>
        </row>
        <row r="13772">
          <cell r="A13772">
            <v>902497</v>
          </cell>
          <cell r="B13772" t="str">
            <v>KELHAM CABERNET 2004 750ml</v>
          </cell>
          <cell r="C13772" t="str">
            <v>Y</v>
          </cell>
          <cell r="D13772" t="str">
            <v>YS</v>
          </cell>
          <cell r="E13772" t="str">
            <v>YSE</v>
          </cell>
          <cell r="F13772">
            <v>750</v>
          </cell>
          <cell r="G13772">
            <v>902497</v>
          </cell>
          <cell r="H13772">
            <v>395.23</v>
          </cell>
          <cell r="I13772" t="str">
            <v>S</v>
          </cell>
          <cell r="J13772"/>
        </row>
        <row r="13773">
          <cell r="A13773">
            <v>902495</v>
          </cell>
          <cell r="B13773" t="str">
            <v>KELHAM CABERNET 2005 750ml</v>
          </cell>
          <cell r="C13773" t="str">
            <v>Y</v>
          </cell>
          <cell r="D13773" t="str">
            <v>YS</v>
          </cell>
          <cell r="E13773" t="str">
            <v>YSE</v>
          </cell>
          <cell r="F13773">
            <v>750</v>
          </cell>
          <cell r="G13773">
            <v>902495</v>
          </cell>
          <cell r="H13773">
            <v>357.63</v>
          </cell>
          <cell r="I13773" t="str">
            <v>S</v>
          </cell>
          <cell r="J13773"/>
        </row>
        <row r="13774">
          <cell r="A13774">
            <v>902496</v>
          </cell>
          <cell r="B13774" t="str">
            <v>KELHAM CABERNET 2006 750ml</v>
          </cell>
          <cell r="C13774" t="str">
            <v>Y</v>
          </cell>
          <cell r="D13774" t="str">
            <v>YS</v>
          </cell>
          <cell r="E13774" t="str">
            <v>YSE</v>
          </cell>
          <cell r="F13774">
            <v>750</v>
          </cell>
          <cell r="G13774">
            <v>902496</v>
          </cell>
          <cell r="H13774">
            <v>160.22999999999999</v>
          </cell>
          <cell r="I13774" t="str">
            <v>S</v>
          </cell>
          <cell r="J13774"/>
        </row>
        <row r="13775">
          <cell r="A13775">
            <v>948983</v>
          </cell>
          <cell r="B13775" t="str">
            <v>KELHAM CABERNET SAUV'02 750ml</v>
          </cell>
          <cell r="C13775" t="str">
            <v>Y</v>
          </cell>
          <cell r="D13775" t="str">
            <v>YS</v>
          </cell>
          <cell r="E13775" t="str">
            <v>YSE</v>
          </cell>
          <cell r="F13775">
            <v>750</v>
          </cell>
          <cell r="G13775">
            <v>948983</v>
          </cell>
          <cell r="H13775">
            <v>118.66</v>
          </cell>
          <cell r="I13775" t="str">
            <v>S</v>
          </cell>
          <cell r="J13775"/>
        </row>
        <row r="13776">
          <cell r="A13776">
            <v>902493</v>
          </cell>
          <cell r="B13776" t="str">
            <v>KELHAM CHARDONNAY 2012 750ml</v>
          </cell>
          <cell r="C13776" t="str">
            <v>Y</v>
          </cell>
          <cell r="D13776" t="str">
            <v>YS</v>
          </cell>
          <cell r="E13776" t="str">
            <v>YSE</v>
          </cell>
          <cell r="F13776">
            <v>750</v>
          </cell>
          <cell r="G13776">
            <v>902493</v>
          </cell>
          <cell r="H13776">
            <v>141.43</v>
          </cell>
          <cell r="I13776" t="str">
            <v>S</v>
          </cell>
          <cell r="J13776"/>
        </row>
        <row r="13777">
          <cell r="A13777">
            <v>902494</v>
          </cell>
          <cell r="B13777" t="str">
            <v>KELHAM MERLOT 2006 750ml</v>
          </cell>
          <cell r="C13777" t="str">
            <v>Y</v>
          </cell>
          <cell r="D13777" t="str">
            <v>YS</v>
          </cell>
          <cell r="E13777" t="str">
            <v>YSE</v>
          </cell>
          <cell r="F13777">
            <v>750</v>
          </cell>
          <cell r="G13777">
            <v>902494</v>
          </cell>
          <cell r="H13777">
            <v>320.02999999999997</v>
          </cell>
          <cell r="I13777" t="str">
            <v>S</v>
          </cell>
          <cell r="J13777"/>
        </row>
        <row r="13778">
          <cell r="A13778">
            <v>923011</v>
          </cell>
          <cell r="B13778" t="str">
            <v>KELHAM NAC MIXED CASE 3 3000ml</v>
          </cell>
          <cell r="C13778" t="str">
            <v>Y</v>
          </cell>
          <cell r="D13778" t="str">
            <v>YS</v>
          </cell>
          <cell r="E13778" t="str">
            <v>YSE</v>
          </cell>
          <cell r="F13778">
            <v>3000</v>
          </cell>
          <cell r="G13778">
            <v>923011</v>
          </cell>
          <cell r="H13778">
            <v>77.739999999999995</v>
          </cell>
          <cell r="I13778" t="str">
            <v>S</v>
          </cell>
          <cell r="J13778"/>
        </row>
        <row r="13779">
          <cell r="A13779">
            <v>902498</v>
          </cell>
          <cell r="B13779" t="str">
            <v>KELHAM PROPRIETARY RED 750ml</v>
          </cell>
          <cell r="C13779" t="str">
            <v>Y</v>
          </cell>
          <cell r="D13779" t="str">
            <v>YS</v>
          </cell>
          <cell r="E13779" t="str">
            <v>YSE</v>
          </cell>
          <cell r="F13779">
            <v>750</v>
          </cell>
          <cell r="G13779">
            <v>902498</v>
          </cell>
          <cell r="H13779">
            <v>282.43</v>
          </cell>
          <cell r="I13779" t="str">
            <v>S</v>
          </cell>
          <cell r="J13779"/>
        </row>
        <row r="13780">
          <cell r="A13780">
            <v>902492</v>
          </cell>
          <cell r="B13780" t="str">
            <v>KELHAM SAUVIGNON BLANC 2009 750ml</v>
          </cell>
          <cell r="C13780" t="str">
            <v>Y</v>
          </cell>
          <cell r="D13780" t="str">
            <v>YS</v>
          </cell>
          <cell r="E13780" t="str">
            <v>YSE</v>
          </cell>
          <cell r="F13780">
            <v>750</v>
          </cell>
          <cell r="G13780">
            <v>902492</v>
          </cell>
          <cell r="H13780">
            <v>141.43</v>
          </cell>
          <cell r="I13780" t="str">
            <v>S</v>
          </cell>
          <cell r="J13780"/>
        </row>
        <row r="13781">
          <cell r="A13781">
            <v>951517</v>
          </cell>
          <cell r="B13781" t="str">
            <v>KELHAM VINEYARDS NAC #4 6000 ml</v>
          </cell>
          <cell r="C13781" t="str">
            <v>Y</v>
          </cell>
          <cell r="D13781" t="str">
            <v>YS</v>
          </cell>
          <cell r="E13781" t="str">
            <v>YSE</v>
          </cell>
          <cell r="F13781">
            <v>6000</v>
          </cell>
          <cell r="G13781">
            <v>951517</v>
          </cell>
          <cell r="H13781">
            <v>316.5</v>
          </cell>
          <cell r="I13781" t="str">
            <v>S</v>
          </cell>
          <cell r="J13781"/>
        </row>
        <row r="13782">
          <cell r="A13782">
            <v>953115</v>
          </cell>
          <cell r="B13782" t="str">
            <v>KELHAM VINEYARDS NAC MIXED CASE 1500 ml</v>
          </cell>
          <cell r="C13782" t="str">
            <v>Y</v>
          </cell>
          <cell r="D13782" t="str">
            <v>YS</v>
          </cell>
          <cell r="E13782" t="str">
            <v>YSE</v>
          </cell>
          <cell r="F13782">
            <v>1500</v>
          </cell>
          <cell r="G13782">
            <v>953115</v>
          </cell>
          <cell r="H13782">
            <v>35.840000000000003</v>
          </cell>
          <cell r="I13782" t="str">
            <v>S</v>
          </cell>
          <cell r="J13782"/>
        </row>
        <row r="13783">
          <cell r="A13783">
            <v>951515</v>
          </cell>
          <cell r="B13783" t="str">
            <v>KELHAM VINEYARDS NAC MIXED CASE #1 750ml</v>
          </cell>
          <cell r="C13783" t="str">
            <v>Y</v>
          </cell>
          <cell r="D13783" t="str">
            <v>YS</v>
          </cell>
          <cell r="E13783" t="str">
            <v>YSE</v>
          </cell>
          <cell r="F13783">
            <v>750</v>
          </cell>
          <cell r="G13783">
            <v>951515</v>
          </cell>
          <cell r="H13783">
            <v>16.87</v>
          </cell>
          <cell r="I13783" t="str">
            <v>S</v>
          </cell>
          <cell r="J13783"/>
        </row>
        <row r="13784">
          <cell r="A13784">
            <v>951516</v>
          </cell>
          <cell r="B13784" t="str">
            <v>KELHAM VINEYARDS NAC MIXED CASE #2 750ml</v>
          </cell>
          <cell r="C13784" t="str">
            <v>Y</v>
          </cell>
          <cell r="D13784" t="str">
            <v>YS</v>
          </cell>
          <cell r="E13784" t="str">
            <v>YSE</v>
          </cell>
          <cell r="F13784">
            <v>750</v>
          </cell>
          <cell r="G13784">
            <v>951516</v>
          </cell>
          <cell r="H13784">
            <v>39.44</v>
          </cell>
          <cell r="I13784" t="str">
            <v>S</v>
          </cell>
          <cell r="J13784"/>
        </row>
        <row r="13785">
          <cell r="A13785">
            <v>947682</v>
          </cell>
          <cell r="B13785" t="str">
            <v>KELHAM VYN CABERNET '04 750ml</v>
          </cell>
          <cell r="C13785" t="str">
            <v>Y</v>
          </cell>
          <cell r="D13785" t="str">
            <v>YS</v>
          </cell>
          <cell r="E13785" t="str">
            <v>YSE</v>
          </cell>
          <cell r="F13785">
            <v>750</v>
          </cell>
          <cell r="G13785">
            <v>947682</v>
          </cell>
          <cell r="H13785">
            <v>122.63</v>
          </cell>
          <cell r="I13785" t="str">
            <v>S</v>
          </cell>
          <cell r="J13785"/>
        </row>
        <row r="13786">
          <cell r="A13786">
            <v>924188</v>
          </cell>
          <cell r="B13786" t="str">
            <v>KELTIS CHARDONNAY 750ml</v>
          </cell>
          <cell r="C13786" t="str">
            <v>Y</v>
          </cell>
          <cell r="D13786" t="str">
            <v>YS</v>
          </cell>
          <cell r="E13786" t="str">
            <v>YSE</v>
          </cell>
          <cell r="F13786">
            <v>750</v>
          </cell>
          <cell r="G13786">
            <v>924188</v>
          </cell>
          <cell r="H13786">
            <v>27.27</v>
          </cell>
          <cell r="I13786" t="str">
            <v>S</v>
          </cell>
          <cell r="J13786"/>
        </row>
        <row r="13787">
          <cell r="A13787">
            <v>955697</v>
          </cell>
          <cell r="B13787" t="str">
            <v>KELTIS MARIO BRUT NATURE 750ml</v>
          </cell>
          <cell r="C13787" t="str">
            <v>Y</v>
          </cell>
          <cell r="D13787" t="str">
            <v>YS</v>
          </cell>
          <cell r="E13787" t="str">
            <v>YSE</v>
          </cell>
          <cell r="F13787">
            <v>750</v>
          </cell>
          <cell r="G13787">
            <v>955697</v>
          </cell>
          <cell r="H13787">
            <v>26.49</v>
          </cell>
          <cell r="I13787" t="str">
            <v>S</v>
          </cell>
          <cell r="J13787"/>
        </row>
        <row r="13788">
          <cell r="A13788">
            <v>917269</v>
          </cell>
          <cell r="B13788" t="str">
            <v>KEN FORRESTER CHEN BL SA'16/17 750ml</v>
          </cell>
          <cell r="C13788" t="str">
            <v>K</v>
          </cell>
          <cell r="D13788" t="str">
            <v>KR</v>
          </cell>
          <cell r="E13788" t="str">
            <v>KRQ</v>
          </cell>
          <cell r="F13788">
            <v>750</v>
          </cell>
          <cell r="G13788">
            <v>917269</v>
          </cell>
          <cell r="H13788">
            <v>8.19</v>
          </cell>
          <cell r="I13788" t="str">
            <v>X</v>
          </cell>
          <cell r="J13788"/>
        </row>
        <row r="13789">
          <cell r="A13789">
            <v>915832</v>
          </cell>
          <cell r="B13789" t="str">
            <v>KEN VOLK PINOT NOIR'12/13 750ml</v>
          </cell>
          <cell r="C13789" t="str">
            <v>P</v>
          </cell>
          <cell r="D13789" t="str">
            <v>PL</v>
          </cell>
          <cell r="E13789" t="str">
            <v>PLR</v>
          </cell>
          <cell r="F13789">
            <v>750</v>
          </cell>
          <cell r="G13789">
            <v>915832</v>
          </cell>
          <cell r="H13789">
            <v>27.28</v>
          </cell>
          <cell r="I13789" t="str">
            <v>X</v>
          </cell>
          <cell r="J13789"/>
        </row>
        <row r="13790">
          <cell r="A13790">
            <v>911279</v>
          </cell>
          <cell r="B13790" t="str">
            <v>KEN WRIGHT AURIC PN RSRV BARREL 750ml</v>
          </cell>
          <cell r="C13790" t="str">
            <v>P</v>
          </cell>
          <cell r="D13790" t="str">
            <v>PL</v>
          </cell>
          <cell r="E13790" t="str">
            <v>PLR</v>
          </cell>
          <cell r="F13790">
            <v>750</v>
          </cell>
          <cell r="G13790">
            <v>911279</v>
          </cell>
          <cell r="H13790">
            <v>133.72999999999999</v>
          </cell>
          <cell r="I13790" t="str">
            <v>L</v>
          </cell>
          <cell r="J13790"/>
        </row>
        <row r="13791">
          <cell r="A13791">
            <v>902004</v>
          </cell>
          <cell r="B13791" t="str">
            <v>KEN WRIGHT BONNIE JEAN PN 750ml</v>
          </cell>
          <cell r="C13791" t="str">
            <v>Y</v>
          </cell>
          <cell r="D13791" t="str">
            <v>YS</v>
          </cell>
          <cell r="E13791" t="str">
            <v>YSE</v>
          </cell>
          <cell r="F13791">
            <v>750</v>
          </cell>
          <cell r="G13791">
            <v>902004</v>
          </cell>
          <cell r="H13791">
            <v>69.22</v>
          </cell>
          <cell r="I13791" t="str">
            <v>U</v>
          </cell>
          <cell r="J13791"/>
        </row>
        <row r="13792">
          <cell r="A13792">
            <v>902005</v>
          </cell>
          <cell r="B13792" t="str">
            <v>KEN WRIGHT BRYCE VINEYARD PN 2015 750ml</v>
          </cell>
          <cell r="C13792" t="str">
            <v>Y</v>
          </cell>
          <cell r="D13792" t="str">
            <v>YS</v>
          </cell>
          <cell r="E13792" t="str">
            <v>YSE</v>
          </cell>
          <cell r="F13792">
            <v>750</v>
          </cell>
          <cell r="G13792">
            <v>902005</v>
          </cell>
          <cell r="H13792">
            <v>69.22</v>
          </cell>
          <cell r="I13792" t="str">
            <v>U</v>
          </cell>
          <cell r="J13792"/>
        </row>
        <row r="13793">
          <cell r="A13793">
            <v>902006</v>
          </cell>
          <cell r="B13793" t="str">
            <v>KEN WRIGHT CANARY HILL 750ml</v>
          </cell>
          <cell r="C13793" t="str">
            <v>Y</v>
          </cell>
          <cell r="D13793" t="str">
            <v>YS</v>
          </cell>
          <cell r="E13793" t="str">
            <v>YSE</v>
          </cell>
          <cell r="F13793">
            <v>750</v>
          </cell>
          <cell r="G13793">
            <v>902006</v>
          </cell>
          <cell r="H13793">
            <v>69.22</v>
          </cell>
          <cell r="I13793" t="str">
            <v>U</v>
          </cell>
          <cell r="J13793"/>
        </row>
        <row r="13794">
          <cell r="A13794">
            <v>902007</v>
          </cell>
          <cell r="B13794" t="str">
            <v>KEN WRIGHT CARTER VINEYARD PN 750ml</v>
          </cell>
          <cell r="C13794" t="str">
            <v>Y</v>
          </cell>
          <cell r="D13794" t="str">
            <v>YS</v>
          </cell>
          <cell r="E13794" t="str">
            <v>YSE</v>
          </cell>
          <cell r="F13794">
            <v>750</v>
          </cell>
          <cell r="G13794">
            <v>902007</v>
          </cell>
          <cell r="H13794">
            <v>69.22</v>
          </cell>
          <cell r="I13794" t="str">
            <v>U</v>
          </cell>
          <cell r="J13794"/>
        </row>
        <row r="13795">
          <cell r="A13795">
            <v>902008</v>
          </cell>
          <cell r="B13795" t="str">
            <v>KEN WRIGHT FREEDOM HILL PN 750ml</v>
          </cell>
          <cell r="C13795" t="str">
            <v>Y</v>
          </cell>
          <cell r="D13795" t="str">
            <v>YS</v>
          </cell>
          <cell r="E13795" t="str">
            <v>YSE</v>
          </cell>
          <cell r="F13795">
            <v>750</v>
          </cell>
          <cell r="G13795">
            <v>902008</v>
          </cell>
          <cell r="H13795">
            <v>69.22</v>
          </cell>
          <cell r="I13795" t="str">
            <v>U</v>
          </cell>
          <cell r="J13795"/>
        </row>
        <row r="13796">
          <cell r="A13796">
            <v>902009</v>
          </cell>
          <cell r="B13796" t="str">
            <v>KEN WRIGHT GUADALUPE PN 750ml</v>
          </cell>
          <cell r="C13796" t="str">
            <v>Y</v>
          </cell>
          <cell r="D13796" t="str">
            <v>YS</v>
          </cell>
          <cell r="E13796" t="str">
            <v>YSE</v>
          </cell>
          <cell r="F13796">
            <v>750</v>
          </cell>
          <cell r="G13796">
            <v>902009</v>
          </cell>
          <cell r="H13796">
            <v>69.22</v>
          </cell>
          <cell r="I13796" t="str">
            <v>U</v>
          </cell>
          <cell r="J13796"/>
        </row>
        <row r="13797">
          <cell r="A13797">
            <v>905266</v>
          </cell>
          <cell r="B13797" t="str">
            <v>KEN WRIGHT HIRSCHY VINEYARD 750ml</v>
          </cell>
          <cell r="C13797" t="str">
            <v>P</v>
          </cell>
          <cell r="D13797" t="str">
            <v>PL</v>
          </cell>
          <cell r="E13797" t="str">
            <v>PLR</v>
          </cell>
          <cell r="F13797">
            <v>750</v>
          </cell>
          <cell r="G13797">
            <v>905266</v>
          </cell>
          <cell r="H13797">
            <v>60.01</v>
          </cell>
          <cell r="I13797" t="str">
            <v>U</v>
          </cell>
          <cell r="J13797"/>
        </row>
        <row r="13798">
          <cell r="A13798">
            <v>902010</v>
          </cell>
          <cell r="B13798" t="str">
            <v>KEN WRIGHT LATCHKEY PN 2015 750ml</v>
          </cell>
          <cell r="C13798" t="str">
            <v>Y</v>
          </cell>
          <cell r="D13798" t="str">
            <v>YS</v>
          </cell>
          <cell r="E13798" t="str">
            <v>YSE</v>
          </cell>
          <cell r="F13798">
            <v>750</v>
          </cell>
          <cell r="G13798">
            <v>902010</v>
          </cell>
          <cell r="H13798">
            <v>69.22</v>
          </cell>
          <cell r="I13798" t="str">
            <v>U</v>
          </cell>
          <cell r="J13798"/>
        </row>
        <row r="13799">
          <cell r="A13799">
            <v>905265</v>
          </cell>
          <cell r="B13799" t="str">
            <v>KEN WRIGHT PINOT BLANC 750ml</v>
          </cell>
          <cell r="C13799" t="str">
            <v>Y</v>
          </cell>
          <cell r="D13799" t="str">
            <v>YS</v>
          </cell>
          <cell r="E13799" t="str">
            <v>YSE</v>
          </cell>
          <cell r="F13799">
            <v>750</v>
          </cell>
          <cell r="G13799">
            <v>905265</v>
          </cell>
          <cell r="H13799">
            <v>27.52</v>
          </cell>
          <cell r="I13799" t="str">
            <v>U</v>
          </cell>
          <cell r="J13799"/>
        </row>
        <row r="13800">
          <cell r="A13800">
            <v>905267</v>
          </cell>
          <cell r="B13800" t="str">
            <v>KEN WRIGHT PINOT NOIR VOLCANIC 750ml</v>
          </cell>
          <cell r="C13800" t="str">
            <v>P</v>
          </cell>
          <cell r="D13800" t="str">
            <v>PL</v>
          </cell>
          <cell r="E13800" t="str">
            <v>PLR</v>
          </cell>
          <cell r="F13800">
            <v>750</v>
          </cell>
          <cell r="G13800">
            <v>905267</v>
          </cell>
          <cell r="H13800">
            <v>45.2</v>
          </cell>
          <cell r="I13800" t="str">
            <v>L</v>
          </cell>
          <cell r="J13800"/>
        </row>
        <row r="13801">
          <cell r="A13801">
            <v>911223</v>
          </cell>
          <cell r="B13801" t="str">
            <v>KEN WRIGHT ROSE OF PINOT NOIR 750ml</v>
          </cell>
          <cell r="C13801" t="str">
            <v>Y</v>
          </cell>
          <cell r="D13801" t="str">
            <v>YS</v>
          </cell>
          <cell r="E13801" t="str">
            <v>YSE</v>
          </cell>
          <cell r="F13801">
            <v>750</v>
          </cell>
          <cell r="G13801">
            <v>911223</v>
          </cell>
          <cell r="H13801">
            <v>34.130000000000003</v>
          </cell>
          <cell r="I13801" t="str">
            <v>U</v>
          </cell>
          <cell r="J13801"/>
        </row>
        <row r="13802">
          <cell r="A13802">
            <v>902012</v>
          </cell>
          <cell r="B13802" t="str">
            <v>KEN WRIGHT SAVOYA VINEYARD 750ml</v>
          </cell>
          <cell r="C13802" t="str">
            <v>Y</v>
          </cell>
          <cell r="D13802" t="str">
            <v>YS</v>
          </cell>
          <cell r="E13802" t="str">
            <v>YSE</v>
          </cell>
          <cell r="F13802">
            <v>750</v>
          </cell>
          <cell r="G13802">
            <v>902012</v>
          </cell>
          <cell r="H13802">
            <v>69.22</v>
          </cell>
          <cell r="I13802" t="str">
            <v>U</v>
          </cell>
          <cell r="J13802"/>
        </row>
        <row r="13803">
          <cell r="A13803">
            <v>902011</v>
          </cell>
          <cell r="B13803" t="str">
            <v>KEN WRIGHT SHEA VINEYARD PN 750ml</v>
          </cell>
          <cell r="C13803" t="str">
            <v>Y</v>
          </cell>
          <cell r="D13803" t="str">
            <v>YS</v>
          </cell>
          <cell r="E13803" t="str">
            <v>YSE</v>
          </cell>
          <cell r="F13803">
            <v>750</v>
          </cell>
          <cell r="G13803">
            <v>902011</v>
          </cell>
          <cell r="H13803">
            <v>69.22</v>
          </cell>
          <cell r="I13803" t="str">
            <v>U</v>
          </cell>
          <cell r="J13803"/>
        </row>
        <row r="13804">
          <cell r="A13804">
            <v>902040</v>
          </cell>
          <cell r="B13804" t="str">
            <v>KEN WRIGHT WILLAMETTE VALLEY PN 750ml</v>
          </cell>
          <cell r="C13804" t="str">
            <v>Y</v>
          </cell>
          <cell r="D13804" t="str">
            <v>YS</v>
          </cell>
          <cell r="E13804" t="str">
            <v>YSE</v>
          </cell>
          <cell r="F13804">
            <v>750</v>
          </cell>
          <cell r="G13804">
            <v>902040</v>
          </cell>
          <cell r="H13804">
            <v>27.52</v>
          </cell>
          <cell r="I13804" t="str">
            <v>S</v>
          </cell>
          <cell r="J13804"/>
        </row>
        <row r="13805">
          <cell r="A13805">
            <v>579978</v>
          </cell>
          <cell r="B13805" t="str">
            <v>KENDALL JACKSON AVANT CHARDONNAY 750ml</v>
          </cell>
          <cell r="C13805" t="str">
            <v>K</v>
          </cell>
          <cell r="D13805" t="str">
            <v>KK</v>
          </cell>
          <cell r="E13805" t="str">
            <v>KKB</v>
          </cell>
          <cell r="F13805">
            <v>750</v>
          </cell>
          <cell r="G13805">
            <v>579978</v>
          </cell>
          <cell r="H13805">
            <v>18.989999999999998</v>
          </cell>
          <cell r="I13805">
            <v>1</v>
          </cell>
          <cell r="J13805"/>
        </row>
        <row r="13806">
          <cell r="A13806">
            <v>906726</v>
          </cell>
          <cell r="B13806" t="str">
            <v>KENDALL JACKSON CAB -SAUV 375ml</v>
          </cell>
          <cell r="C13806" t="str">
            <v>Y</v>
          </cell>
          <cell r="D13806" t="str">
            <v>YS</v>
          </cell>
          <cell r="E13806" t="str">
            <v>YSE</v>
          </cell>
          <cell r="F13806">
            <v>375</v>
          </cell>
          <cell r="G13806">
            <v>906726</v>
          </cell>
          <cell r="H13806">
            <v>11.74</v>
          </cell>
          <cell r="I13806" t="str">
            <v>U</v>
          </cell>
          <cell r="J13806"/>
        </row>
        <row r="13807">
          <cell r="A13807">
            <v>905144</v>
          </cell>
          <cell r="B13807" t="str">
            <v>KENDALL JACKSON CAB SAUV VR. 375ml</v>
          </cell>
          <cell r="C13807" t="str">
            <v>Y</v>
          </cell>
          <cell r="D13807" t="str">
            <v>YS</v>
          </cell>
          <cell r="E13807" t="str">
            <v>YSE</v>
          </cell>
          <cell r="F13807">
            <v>375</v>
          </cell>
          <cell r="G13807">
            <v>905144</v>
          </cell>
          <cell r="H13807">
            <v>11.81</v>
          </cell>
          <cell r="I13807" t="str">
            <v>S</v>
          </cell>
          <cell r="J13807"/>
        </row>
        <row r="13808">
          <cell r="A13808">
            <v>479300</v>
          </cell>
          <cell r="B13808" t="str">
            <v>KENDALL JACKSON CABERNET VINTNER 750ml</v>
          </cell>
          <cell r="C13808" t="str">
            <v>P</v>
          </cell>
          <cell r="D13808" t="str">
            <v>PL</v>
          </cell>
          <cell r="E13808" t="str">
            <v>PLB</v>
          </cell>
          <cell r="F13808">
            <v>750</v>
          </cell>
          <cell r="G13808">
            <v>479300</v>
          </cell>
          <cell r="H13808">
            <v>22.99</v>
          </cell>
          <cell r="I13808">
            <v>1</v>
          </cell>
          <cell r="J13808"/>
        </row>
        <row r="13809">
          <cell r="A13809">
            <v>581330</v>
          </cell>
          <cell r="B13809" t="str">
            <v>KENDALL JACKSON CHARD VINT RES 750ml</v>
          </cell>
          <cell r="C13809" t="str">
            <v>K</v>
          </cell>
          <cell r="D13809" t="str">
            <v>KK</v>
          </cell>
          <cell r="E13809" t="str">
            <v>KKB</v>
          </cell>
          <cell r="F13809">
            <v>750</v>
          </cell>
          <cell r="G13809">
            <v>581330</v>
          </cell>
          <cell r="H13809">
            <v>18.989999999999998</v>
          </cell>
          <cell r="I13809">
            <v>1</v>
          </cell>
          <cell r="J13809"/>
        </row>
        <row r="13810">
          <cell r="A13810">
            <v>581325</v>
          </cell>
          <cell r="B13810" t="str">
            <v>KENDALL JACKSON CHARD VR 375 ml</v>
          </cell>
          <cell r="C13810" t="str">
            <v>K</v>
          </cell>
          <cell r="D13810" t="str">
            <v>KK</v>
          </cell>
          <cell r="E13810" t="str">
            <v>KKB</v>
          </cell>
          <cell r="F13810">
            <v>375</v>
          </cell>
          <cell r="G13810">
            <v>581325</v>
          </cell>
          <cell r="H13810">
            <v>9.99</v>
          </cell>
          <cell r="I13810">
            <v>1</v>
          </cell>
          <cell r="J13810"/>
        </row>
        <row r="13811">
          <cell r="A13811">
            <v>947813</v>
          </cell>
          <cell r="B13811" t="str">
            <v>KENDALL JACKSON MERLOT 375ml</v>
          </cell>
          <cell r="C13811" t="str">
            <v>Y</v>
          </cell>
          <cell r="D13811" t="str">
            <v>YS</v>
          </cell>
          <cell r="E13811" t="str">
            <v>YSE</v>
          </cell>
          <cell r="F13811">
            <v>375</v>
          </cell>
          <cell r="G13811">
            <v>947813</v>
          </cell>
          <cell r="H13811">
            <v>11.81</v>
          </cell>
          <cell r="I13811" t="str">
            <v>U</v>
          </cell>
          <cell r="J13811"/>
        </row>
        <row r="13812">
          <cell r="A13812">
            <v>479345</v>
          </cell>
          <cell r="B13812" t="str">
            <v>KENDALL JACKSON MERLOT VINTNER 750ml</v>
          </cell>
          <cell r="C13812" t="str">
            <v>P</v>
          </cell>
          <cell r="D13812" t="str">
            <v>PL</v>
          </cell>
          <cell r="E13812" t="str">
            <v>PLF</v>
          </cell>
          <cell r="F13812">
            <v>750</v>
          </cell>
          <cell r="G13812">
            <v>479345</v>
          </cell>
          <cell r="H13812">
            <v>20.99</v>
          </cell>
          <cell r="I13812">
            <v>1</v>
          </cell>
          <cell r="J13812" t="str">
            <v>Y</v>
          </cell>
        </row>
        <row r="13813">
          <cell r="A13813">
            <v>581495</v>
          </cell>
          <cell r="B13813" t="str">
            <v>KENDALL JACKSON RIESLING VINTN 750ml</v>
          </cell>
          <cell r="C13813" t="str">
            <v>K</v>
          </cell>
          <cell r="D13813" t="str">
            <v>KK</v>
          </cell>
          <cell r="E13813" t="str">
            <v>KKR</v>
          </cell>
          <cell r="F13813">
            <v>750</v>
          </cell>
          <cell r="G13813">
            <v>581495</v>
          </cell>
          <cell r="H13813">
            <v>14.99</v>
          </cell>
          <cell r="I13813">
            <v>1</v>
          </cell>
          <cell r="J13813"/>
        </row>
        <row r="13814">
          <cell r="A13814">
            <v>581565</v>
          </cell>
          <cell r="B13814" t="str">
            <v>KENDALL JACKSON SAUV BLANC VIN 750ml</v>
          </cell>
          <cell r="C13814" t="str">
            <v>K</v>
          </cell>
          <cell r="D13814" t="str">
            <v>KK</v>
          </cell>
          <cell r="E13814" t="str">
            <v>KKD</v>
          </cell>
          <cell r="F13814">
            <v>750</v>
          </cell>
          <cell r="G13814">
            <v>581565</v>
          </cell>
          <cell r="H13814">
            <v>14.99</v>
          </cell>
          <cell r="I13814">
            <v>1</v>
          </cell>
          <cell r="J13814"/>
        </row>
        <row r="13815">
          <cell r="A13815">
            <v>950643</v>
          </cell>
          <cell r="B13815" t="str">
            <v>KENDALL JACKSON VINTNERS RES PG 750ml</v>
          </cell>
          <cell r="C13815" t="str">
            <v>Y</v>
          </cell>
          <cell r="D13815" t="str">
            <v>YS</v>
          </cell>
          <cell r="E13815" t="str">
            <v>YSE</v>
          </cell>
          <cell r="F13815">
            <v>750</v>
          </cell>
          <cell r="G13815">
            <v>950643</v>
          </cell>
          <cell r="H13815">
            <v>14.32</v>
          </cell>
          <cell r="I13815" t="str">
            <v>S</v>
          </cell>
          <cell r="J13815"/>
        </row>
        <row r="13816">
          <cell r="A13816">
            <v>662881</v>
          </cell>
          <cell r="B13816" t="str">
            <v>KENDALL JACKSON VINTNER'S RS ROSE 750ml</v>
          </cell>
          <cell r="C13816" t="str">
            <v>Y</v>
          </cell>
          <cell r="D13816" t="str">
            <v>YS</v>
          </cell>
          <cell r="E13816" t="str">
            <v>YSE</v>
          </cell>
          <cell r="F13816">
            <v>750</v>
          </cell>
          <cell r="G13816">
            <v>662881</v>
          </cell>
          <cell r="H13816">
            <v>16.350000000000001</v>
          </cell>
          <cell r="I13816" t="str">
            <v>S</v>
          </cell>
          <cell r="J13816"/>
        </row>
        <row r="13817">
          <cell r="A13817">
            <v>580125</v>
          </cell>
          <cell r="B13817" t="str">
            <v>KEND-JACKSON CHARD GR RES'18/19 750ml</v>
          </cell>
          <cell r="C13817" t="str">
            <v>K</v>
          </cell>
          <cell r="D13817" t="str">
            <v>KK</v>
          </cell>
          <cell r="E13817" t="str">
            <v>KKB</v>
          </cell>
          <cell r="F13817">
            <v>750</v>
          </cell>
          <cell r="G13817">
            <v>580125</v>
          </cell>
          <cell r="H13817">
            <v>20.99</v>
          </cell>
          <cell r="I13817" t="str">
            <v>L</v>
          </cell>
          <cell r="J13817"/>
        </row>
        <row r="13818">
          <cell r="A13818">
            <v>478430</v>
          </cell>
          <cell r="B13818" t="str">
            <v>KEND-JACKSON PINOT VR 750ml</v>
          </cell>
          <cell r="C13818" t="str">
            <v>P</v>
          </cell>
          <cell r="D13818" t="str">
            <v>PL</v>
          </cell>
          <cell r="E13818" t="str">
            <v>PLR</v>
          </cell>
          <cell r="F13818">
            <v>750</v>
          </cell>
          <cell r="G13818">
            <v>478430</v>
          </cell>
          <cell r="H13818">
            <v>20.58</v>
          </cell>
          <cell r="I13818" t="str">
            <v>S</v>
          </cell>
          <cell r="J13818"/>
        </row>
        <row r="13819">
          <cell r="A13819">
            <v>903137</v>
          </cell>
          <cell r="B13819" t="str">
            <v>KEND-JACKSON SB GRAND RES'10/12 750ml</v>
          </cell>
          <cell r="C13819" t="str">
            <v>K</v>
          </cell>
          <cell r="D13819" t="str">
            <v>KK</v>
          </cell>
          <cell r="E13819" t="str">
            <v>KKD</v>
          </cell>
          <cell r="F13819">
            <v>750</v>
          </cell>
          <cell r="G13819">
            <v>903137</v>
          </cell>
          <cell r="H13819">
            <v>17.170000000000002</v>
          </cell>
          <cell r="I13819" t="str">
            <v>X</v>
          </cell>
          <cell r="J13819"/>
        </row>
        <row r="13820">
          <cell r="A13820">
            <v>917824</v>
          </cell>
          <cell r="B13820" t="str">
            <v>KEND-JACKSON SUMMATION WH'10 750ml</v>
          </cell>
          <cell r="C13820" t="str">
            <v>K</v>
          </cell>
          <cell r="D13820" t="str">
            <v>KF</v>
          </cell>
          <cell r="E13820" t="str">
            <v>KFP</v>
          </cell>
          <cell r="F13820">
            <v>750</v>
          </cell>
          <cell r="G13820">
            <v>917824</v>
          </cell>
          <cell r="H13820">
            <v>15.15</v>
          </cell>
          <cell r="I13820" t="str">
            <v>X</v>
          </cell>
          <cell r="J13820"/>
        </row>
        <row r="13821">
          <cell r="A13821">
            <v>920128</v>
          </cell>
          <cell r="B13821" t="str">
            <v>KENEFICK PICKETT ROAD RED'15 750ml</v>
          </cell>
          <cell r="C13821" t="str">
            <v>Y</v>
          </cell>
          <cell r="D13821" t="str">
            <v>YS</v>
          </cell>
          <cell r="E13821" t="str">
            <v>YSE</v>
          </cell>
          <cell r="F13821">
            <v>750</v>
          </cell>
          <cell r="G13821">
            <v>920128</v>
          </cell>
          <cell r="H13821">
            <v>41.43</v>
          </cell>
          <cell r="I13821" t="str">
            <v>S</v>
          </cell>
          <cell r="J13821"/>
        </row>
        <row r="13822">
          <cell r="A13822">
            <v>920127</v>
          </cell>
          <cell r="B13822" t="str">
            <v>KENEFICK PICKETT ROAD WHITE'15 750ml</v>
          </cell>
          <cell r="C13822" t="str">
            <v>Y</v>
          </cell>
          <cell r="D13822" t="str">
            <v>YS</v>
          </cell>
          <cell r="E13822" t="str">
            <v>YSE</v>
          </cell>
          <cell r="F13822">
            <v>750</v>
          </cell>
          <cell r="G13822">
            <v>920127</v>
          </cell>
          <cell r="H13822">
            <v>18.329999999999998</v>
          </cell>
          <cell r="I13822" t="str">
            <v>S</v>
          </cell>
          <cell r="J13822"/>
        </row>
        <row r="13823">
          <cell r="A13823">
            <v>920130</v>
          </cell>
          <cell r="B13823" t="str">
            <v>KENEFICK RANCH CAB FRANC 750ml</v>
          </cell>
          <cell r="C13823" t="str">
            <v>Y</v>
          </cell>
          <cell r="D13823" t="str">
            <v>YS</v>
          </cell>
          <cell r="E13823" t="str">
            <v>YSE</v>
          </cell>
          <cell r="F13823">
            <v>750</v>
          </cell>
          <cell r="G13823">
            <v>920130</v>
          </cell>
          <cell r="H13823">
            <v>37.700000000000003</v>
          </cell>
          <cell r="I13823" t="str">
            <v>S</v>
          </cell>
          <cell r="J13823"/>
        </row>
        <row r="13824">
          <cell r="A13824">
            <v>920129</v>
          </cell>
          <cell r="B13824" t="str">
            <v>KENEFICK RANCH CHRIS'S CUVEE CABER 750ml</v>
          </cell>
          <cell r="C13824" t="str">
            <v>Y</v>
          </cell>
          <cell r="D13824" t="str">
            <v>YS</v>
          </cell>
          <cell r="E13824" t="str">
            <v>YSE</v>
          </cell>
          <cell r="F13824">
            <v>750</v>
          </cell>
          <cell r="G13824">
            <v>920129</v>
          </cell>
          <cell r="H13824">
            <v>48.88</v>
          </cell>
          <cell r="I13824" t="str">
            <v>S</v>
          </cell>
          <cell r="J13824"/>
        </row>
        <row r="13825">
          <cell r="A13825">
            <v>900598</v>
          </cell>
          <cell r="B13825" t="str">
            <v>KENEFICK RANCH DOCTOR'S CUVEE'14 750ml</v>
          </cell>
          <cell r="C13825" t="str">
            <v>Y</v>
          </cell>
          <cell r="D13825" t="str">
            <v>YS</v>
          </cell>
          <cell r="E13825" t="str">
            <v>YSE</v>
          </cell>
          <cell r="F13825">
            <v>750</v>
          </cell>
          <cell r="G13825">
            <v>900598</v>
          </cell>
          <cell r="H13825">
            <v>93.75</v>
          </cell>
          <cell r="I13825" t="str">
            <v>S</v>
          </cell>
          <cell r="J13825"/>
        </row>
        <row r="13826">
          <cell r="A13826">
            <v>900599</v>
          </cell>
          <cell r="B13826" t="str">
            <v>KENEFICK RANCH FOUNDER'S RESERVE'14750ml</v>
          </cell>
          <cell r="C13826" t="str">
            <v>Y</v>
          </cell>
          <cell r="D13826" t="str">
            <v>YS</v>
          </cell>
          <cell r="E13826" t="str">
            <v>YSE</v>
          </cell>
          <cell r="F13826">
            <v>750</v>
          </cell>
          <cell r="G13826">
            <v>900599</v>
          </cell>
          <cell r="H13826">
            <v>112.38</v>
          </cell>
          <cell r="I13826" t="str">
            <v>S</v>
          </cell>
          <cell r="J13826"/>
        </row>
        <row r="13827">
          <cell r="A13827">
            <v>900596</v>
          </cell>
          <cell r="B13827" t="str">
            <v>KENEFICK RANCH MERLOT 750ml</v>
          </cell>
          <cell r="C13827" t="str">
            <v>Y</v>
          </cell>
          <cell r="D13827" t="str">
            <v>YS</v>
          </cell>
          <cell r="E13827" t="str">
            <v>YSE</v>
          </cell>
          <cell r="F13827">
            <v>750</v>
          </cell>
          <cell r="G13827">
            <v>900596</v>
          </cell>
          <cell r="H13827">
            <v>37.700000000000003</v>
          </cell>
          <cell r="I13827" t="str">
            <v>S</v>
          </cell>
          <cell r="J13827"/>
        </row>
        <row r="13828">
          <cell r="A13828">
            <v>900595</v>
          </cell>
          <cell r="B13828" t="str">
            <v>KENEFICK RANCH PETITE SIRAH 750ml</v>
          </cell>
          <cell r="C13828" t="str">
            <v>Y</v>
          </cell>
          <cell r="D13828" t="str">
            <v>YS</v>
          </cell>
          <cell r="E13828" t="str">
            <v>YSE</v>
          </cell>
          <cell r="F13828">
            <v>750</v>
          </cell>
          <cell r="G13828">
            <v>900595</v>
          </cell>
          <cell r="H13828">
            <v>33.979999999999997</v>
          </cell>
          <cell r="I13828" t="str">
            <v>S</v>
          </cell>
          <cell r="J13828"/>
        </row>
        <row r="13829">
          <cell r="A13829">
            <v>920126</v>
          </cell>
          <cell r="B13829" t="str">
            <v>KENEFICK RANCH SAUV BLANC'19 750ml</v>
          </cell>
          <cell r="C13829" t="str">
            <v>Y</v>
          </cell>
          <cell r="D13829" t="str">
            <v>YS</v>
          </cell>
          <cell r="E13829" t="str">
            <v>YSE</v>
          </cell>
          <cell r="F13829">
            <v>750</v>
          </cell>
          <cell r="G13829">
            <v>920126</v>
          </cell>
          <cell r="H13829">
            <v>22.8</v>
          </cell>
          <cell r="I13829" t="str">
            <v>S</v>
          </cell>
          <cell r="J13829"/>
        </row>
        <row r="13830">
          <cell r="A13830">
            <v>26497</v>
          </cell>
          <cell r="B13830" t="str">
            <v>KENTUCKY OWL 10 YR STRGHT RYE #4 750ml</v>
          </cell>
          <cell r="C13830" t="str">
            <v>A</v>
          </cell>
          <cell r="D13830" t="str">
            <v>AW</v>
          </cell>
          <cell r="E13830" t="str">
            <v>AWK</v>
          </cell>
          <cell r="F13830">
            <v>750</v>
          </cell>
          <cell r="G13830">
            <v>26497</v>
          </cell>
          <cell r="H13830">
            <v>299.99</v>
          </cell>
          <cell r="I13830" t="str">
            <v>L</v>
          </cell>
          <cell r="J13830"/>
        </row>
        <row r="13831">
          <cell r="A13831">
            <v>19316</v>
          </cell>
          <cell r="B13831" t="str">
            <v>KENTUCKY OWL BOURBON BATCH #12 750ml</v>
          </cell>
          <cell r="C13831" t="str">
            <v>A</v>
          </cell>
          <cell r="D13831" t="str">
            <v>AW</v>
          </cell>
          <cell r="E13831" t="str">
            <v>AWH</v>
          </cell>
          <cell r="F13831">
            <v>750</v>
          </cell>
          <cell r="G13831">
            <v>19316</v>
          </cell>
          <cell r="H13831">
            <v>399.99</v>
          </cell>
          <cell r="I13831" t="str">
            <v>A</v>
          </cell>
          <cell r="J13831"/>
        </row>
        <row r="13832">
          <cell r="A13832">
            <v>19320</v>
          </cell>
          <cell r="B13832" t="str">
            <v>KENTUCKY OWL CONFISCATED 750ml</v>
          </cell>
          <cell r="C13832" t="str">
            <v>L</v>
          </cell>
          <cell r="D13832" t="str">
            <v>LA</v>
          </cell>
          <cell r="E13832" t="str">
            <v>LAS</v>
          </cell>
          <cell r="F13832">
            <v>750</v>
          </cell>
          <cell r="G13832">
            <v>19320</v>
          </cell>
          <cell r="H13832">
            <v>124.99</v>
          </cell>
          <cell r="I13832" t="str">
            <v>A</v>
          </cell>
          <cell r="J13832"/>
        </row>
        <row r="13833">
          <cell r="A13833">
            <v>19322</v>
          </cell>
          <cell r="B13833" t="str">
            <v>KENTUCKY OWL DRY STATE 750ml</v>
          </cell>
          <cell r="C13833" t="str">
            <v>A</v>
          </cell>
          <cell r="D13833" t="str">
            <v>AW</v>
          </cell>
          <cell r="E13833" t="str">
            <v>AWH</v>
          </cell>
          <cell r="F13833">
            <v>750</v>
          </cell>
          <cell r="G13833">
            <v>19322</v>
          </cell>
          <cell r="H13833">
            <v>1000</v>
          </cell>
          <cell r="I13833" t="str">
            <v>U</v>
          </cell>
          <cell r="J13833"/>
        </row>
        <row r="13834">
          <cell r="A13834">
            <v>909957</v>
          </cell>
          <cell r="B13834" t="str">
            <v>KENTUCKY OWL DRY STATE 750ml</v>
          </cell>
          <cell r="C13834" t="str">
            <v>Y</v>
          </cell>
          <cell r="D13834" t="str">
            <v>YS</v>
          </cell>
          <cell r="E13834" t="str">
            <v>YSA</v>
          </cell>
          <cell r="F13834">
            <v>750</v>
          </cell>
          <cell r="G13834">
            <v>909957</v>
          </cell>
          <cell r="H13834">
            <v>1000.84</v>
          </cell>
          <cell r="I13834" t="str">
            <v>U</v>
          </cell>
          <cell r="J13834"/>
        </row>
        <row r="13835">
          <cell r="A13835">
            <v>19324</v>
          </cell>
          <cell r="B13835" t="str">
            <v>KENTUCKY OWL ST. PATRICK'S EDITION 750ml</v>
          </cell>
          <cell r="C13835" t="str">
            <v>A</v>
          </cell>
          <cell r="D13835" t="str">
            <v>AW</v>
          </cell>
          <cell r="E13835" t="str">
            <v>AWH</v>
          </cell>
          <cell r="F13835">
            <v>750</v>
          </cell>
          <cell r="G13835">
            <v>19324</v>
          </cell>
          <cell r="H13835">
            <v>149.99</v>
          </cell>
          <cell r="I13835" t="str">
            <v>D</v>
          </cell>
          <cell r="J13835"/>
        </row>
        <row r="13836">
          <cell r="A13836">
            <v>26772</v>
          </cell>
          <cell r="B13836" t="str">
            <v>KENTUCKY OWL STRAIGHT RYE BATCH 3 750ml</v>
          </cell>
          <cell r="C13836" t="str">
            <v>A</v>
          </cell>
          <cell r="D13836" t="str">
            <v>AW</v>
          </cell>
          <cell r="E13836" t="str">
            <v>AWU</v>
          </cell>
          <cell r="F13836">
            <v>750</v>
          </cell>
          <cell r="G13836">
            <v>26772</v>
          </cell>
          <cell r="H13836">
            <v>199.99</v>
          </cell>
          <cell r="I13836" t="str">
            <v>A</v>
          </cell>
          <cell r="J13836"/>
        </row>
        <row r="13837">
          <cell r="A13837">
            <v>948459</v>
          </cell>
          <cell r="B13837" t="str">
            <v>KENTUCKY VINTAGE SMALL BATCH 750ml</v>
          </cell>
          <cell r="C13837" t="str">
            <v>Y</v>
          </cell>
          <cell r="D13837" t="str">
            <v>YS</v>
          </cell>
          <cell r="E13837" t="str">
            <v>YSA</v>
          </cell>
          <cell r="F13837">
            <v>750</v>
          </cell>
          <cell r="G13837">
            <v>948459</v>
          </cell>
          <cell r="H13837">
            <v>40.159999999999997</v>
          </cell>
          <cell r="I13837" t="str">
            <v>U</v>
          </cell>
          <cell r="J13837"/>
        </row>
        <row r="13838">
          <cell r="A13838">
            <v>478705</v>
          </cell>
          <cell r="B13838" t="str">
            <v>KENWOOD CABERNET SAUVIGNON SONOMA 750ml</v>
          </cell>
          <cell r="C13838" t="str">
            <v>P</v>
          </cell>
          <cell r="D13838" t="str">
            <v>PL</v>
          </cell>
          <cell r="E13838" t="str">
            <v>PLB</v>
          </cell>
          <cell r="F13838">
            <v>750</v>
          </cell>
          <cell r="G13838">
            <v>478705</v>
          </cell>
          <cell r="H13838">
            <v>17.989999999999998</v>
          </cell>
          <cell r="I13838">
            <v>1</v>
          </cell>
          <cell r="J13838"/>
        </row>
        <row r="13839">
          <cell r="A13839">
            <v>580360</v>
          </cell>
          <cell r="B13839" t="str">
            <v>KENWOOD CHARDONNAY SONOMA 750ml</v>
          </cell>
          <cell r="C13839" t="str">
            <v>K</v>
          </cell>
          <cell r="D13839" t="str">
            <v>KK</v>
          </cell>
          <cell r="E13839" t="str">
            <v>KKB</v>
          </cell>
          <cell r="F13839">
            <v>750</v>
          </cell>
          <cell r="G13839">
            <v>580360</v>
          </cell>
          <cell r="H13839">
            <v>13.99</v>
          </cell>
          <cell r="I13839">
            <v>1</v>
          </cell>
          <cell r="J13839"/>
        </row>
        <row r="13840">
          <cell r="A13840">
            <v>478751</v>
          </cell>
          <cell r="B13840" t="str">
            <v>KENWOOD JACK LONDON CAB 2010 750ml</v>
          </cell>
          <cell r="C13840" t="str">
            <v>Y</v>
          </cell>
          <cell r="D13840" t="str">
            <v>YS</v>
          </cell>
          <cell r="E13840" t="str">
            <v>YSE</v>
          </cell>
          <cell r="F13840">
            <v>750</v>
          </cell>
          <cell r="G13840">
            <v>478751</v>
          </cell>
          <cell r="H13840">
            <v>33.979999999999997</v>
          </cell>
          <cell r="I13840" t="str">
            <v>S</v>
          </cell>
          <cell r="J13840"/>
        </row>
        <row r="13841">
          <cell r="A13841">
            <v>478761</v>
          </cell>
          <cell r="B13841" t="str">
            <v>KENWOOD JACK LONDON ZIN 750ml</v>
          </cell>
          <cell r="C13841" t="str">
            <v>Y</v>
          </cell>
          <cell r="D13841" t="str">
            <v>YS</v>
          </cell>
          <cell r="E13841" t="str">
            <v>YSE</v>
          </cell>
          <cell r="F13841">
            <v>750</v>
          </cell>
          <cell r="G13841">
            <v>478761</v>
          </cell>
          <cell r="H13841">
            <v>25.03</v>
          </cell>
          <cell r="I13841" t="str">
            <v>S</v>
          </cell>
          <cell r="J13841"/>
        </row>
        <row r="13842">
          <cell r="A13842">
            <v>478770</v>
          </cell>
          <cell r="B13842" t="str">
            <v>KENWOOD PINOT NOIR 750ml</v>
          </cell>
          <cell r="C13842" t="str">
            <v>P</v>
          </cell>
          <cell r="D13842" t="str">
            <v>PL</v>
          </cell>
          <cell r="E13842" t="str">
            <v>PLR</v>
          </cell>
          <cell r="F13842">
            <v>750</v>
          </cell>
          <cell r="G13842">
            <v>478770</v>
          </cell>
          <cell r="H13842">
            <v>17.989999999999998</v>
          </cell>
          <cell r="I13842">
            <v>1</v>
          </cell>
          <cell r="J13842"/>
        </row>
        <row r="13843">
          <cell r="A13843">
            <v>580580</v>
          </cell>
          <cell r="B13843" t="str">
            <v>KENWOOD SAUVIGNON BLANC SONOMA 750ml</v>
          </cell>
          <cell r="C13843" t="str">
            <v>K</v>
          </cell>
          <cell r="D13843" t="str">
            <v>KK</v>
          </cell>
          <cell r="E13843" t="str">
            <v>KKD</v>
          </cell>
          <cell r="F13843">
            <v>750</v>
          </cell>
          <cell r="G13843">
            <v>580580</v>
          </cell>
          <cell r="H13843">
            <v>13.99</v>
          </cell>
          <cell r="I13843">
            <v>1</v>
          </cell>
          <cell r="J13843"/>
        </row>
        <row r="13844">
          <cell r="A13844">
            <v>750780</v>
          </cell>
          <cell r="B13844" t="str">
            <v>KENWOOD YULUPA CUVEE BRUT 750ml</v>
          </cell>
          <cell r="C13844" t="str">
            <v>I</v>
          </cell>
          <cell r="D13844" t="str">
            <v>IH</v>
          </cell>
          <cell r="E13844" t="str">
            <v>IHP</v>
          </cell>
          <cell r="F13844">
            <v>750</v>
          </cell>
          <cell r="G13844">
            <v>750780</v>
          </cell>
          <cell r="H13844">
            <v>9.99</v>
          </cell>
          <cell r="I13844" t="str">
            <v>X</v>
          </cell>
          <cell r="J13844"/>
        </row>
        <row r="13845">
          <cell r="A13845">
            <v>915374</v>
          </cell>
          <cell r="B13845" t="str">
            <v>KEO ST JOHN COMMANDARIA 500 ml</v>
          </cell>
          <cell r="C13845" t="str">
            <v>E</v>
          </cell>
          <cell r="D13845" t="str">
            <v>EV</v>
          </cell>
          <cell r="E13845" t="str">
            <v>EVV</v>
          </cell>
          <cell r="F13845">
            <v>500</v>
          </cell>
          <cell r="G13845">
            <v>915374</v>
          </cell>
          <cell r="H13845">
            <v>27.5</v>
          </cell>
          <cell r="I13845" t="str">
            <v>L</v>
          </cell>
          <cell r="J13845"/>
        </row>
        <row r="13846">
          <cell r="A13846">
            <v>948531</v>
          </cell>
          <cell r="B13846" t="str">
            <v>KERKOM BINK GRAND CRU 750ml</v>
          </cell>
          <cell r="C13846" t="str">
            <v>Y</v>
          </cell>
          <cell r="D13846" t="str">
            <v>YS</v>
          </cell>
          <cell r="E13846" t="str">
            <v>YST</v>
          </cell>
          <cell r="F13846">
            <v>750</v>
          </cell>
          <cell r="G13846">
            <v>948531</v>
          </cell>
          <cell r="H13846">
            <v>15.8</v>
          </cell>
          <cell r="I13846" t="str">
            <v>S</v>
          </cell>
          <cell r="J13846"/>
        </row>
        <row r="13847">
          <cell r="A13847">
            <v>948537</v>
          </cell>
          <cell r="B13847" t="str">
            <v>KERKOM WINTER KONINKSKE 330ml</v>
          </cell>
          <cell r="C13847" t="str">
            <v>Y</v>
          </cell>
          <cell r="D13847" t="str">
            <v>YS</v>
          </cell>
          <cell r="E13847" t="str">
            <v>YST</v>
          </cell>
          <cell r="F13847">
            <v>330</v>
          </cell>
          <cell r="G13847">
            <v>948537</v>
          </cell>
          <cell r="H13847">
            <v>4.09</v>
          </cell>
          <cell r="I13847" t="str">
            <v>S</v>
          </cell>
          <cell r="J13847"/>
        </row>
        <row r="13848">
          <cell r="A13848">
            <v>914944</v>
          </cell>
          <cell r="B13848" t="str">
            <v>KERMIT LYNCH COTES RHONE'20 750ml</v>
          </cell>
          <cell r="C13848" t="str">
            <v>P</v>
          </cell>
          <cell r="D13848" t="str">
            <v>PR</v>
          </cell>
          <cell r="E13848" t="str">
            <v>PRD</v>
          </cell>
          <cell r="F13848">
            <v>750</v>
          </cell>
          <cell r="G13848">
            <v>914944</v>
          </cell>
          <cell r="H13848">
            <v>18.989999999999998</v>
          </cell>
          <cell r="I13848" t="str">
            <v>L</v>
          </cell>
          <cell r="J13848"/>
        </row>
        <row r="13849">
          <cell r="A13849">
            <v>68559</v>
          </cell>
          <cell r="B13849" t="str">
            <v>KERRYGOLD IRISH CREAM 750ml</v>
          </cell>
          <cell r="C13849" t="str">
            <v>C</v>
          </cell>
          <cell r="D13849" t="str">
            <v>CH</v>
          </cell>
          <cell r="E13849" t="str">
            <v>CHV</v>
          </cell>
          <cell r="F13849">
            <v>750</v>
          </cell>
          <cell r="G13849">
            <v>68559</v>
          </cell>
          <cell r="H13849">
            <v>22.32</v>
          </cell>
          <cell r="I13849" t="str">
            <v>D</v>
          </cell>
          <cell r="J13849"/>
        </row>
        <row r="13850">
          <cell r="A13850">
            <v>950881</v>
          </cell>
          <cell r="B13850" t="str">
            <v>KERVEGUEN BRUT CIDER 750ml</v>
          </cell>
          <cell r="C13850" t="str">
            <v>Y</v>
          </cell>
          <cell r="D13850" t="str">
            <v>YS</v>
          </cell>
          <cell r="E13850" t="str">
            <v>YSE</v>
          </cell>
          <cell r="F13850">
            <v>750</v>
          </cell>
          <cell r="G13850">
            <v>950881</v>
          </cell>
          <cell r="H13850">
            <v>18.43</v>
          </cell>
          <cell r="I13850" t="str">
            <v>U</v>
          </cell>
          <cell r="J13850"/>
        </row>
        <row r="13851">
          <cell r="A13851">
            <v>951131</v>
          </cell>
          <cell r="B13851" t="str">
            <v>KERVEGUEN CARPE DIEM CIDER 750ml</v>
          </cell>
          <cell r="C13851" t="str">
            <v>Y</v>
          </cell>
          <cell r="D13851" t="str">
            <v>YS</v>
          </cell>
          <cell r="E13851" t="str">
            <v>YSE</v>
          </cell>
          <cell r="F13851">
            <v>750</v>
          </cell>
          <cell r="G13851">
            <v>951131</v>
          </cell>
          <cell r="H13851">
            <v>24.66</v>
          </cell>
          <cell r="I13851" t="str">
            <v>U</v>
          </cell>
          <cell r="J13851"/>
        </row>
        <row r="13852">
          <cell r="A13852">
            <v>923575</v>
          </cell>
          <cell r="B13852" t="str">
            <v>KESSELER ALTE REBEN SCHL RIESLING 750ml</v>
          </cell>
          <cell r="C13852" t="str">
            <v>K</v>
          </cell>
          <cell r="D13852" t="str">
            <v>KR</v>
          </cell>
          <cell r="E13852" t="str">
            <v>KRG</v>
          </cell>
          <cell r="F13852">
            <v>750</v>
          </cell>
          <cell r="G13852">
            <v>923575</v>
          </cell>
          <cell r="H13852">
            <v>58.99</v>
          </cell>
          <cell r="I13852" t="str">
            <v>L</v>
          </cell>
          <cell r="J13852"/>
        </row>
        <row r="13853">
          <cell r="A13853">
            <v>916898</v>
          </cell>
          <cell r="B13853" t="str">
            <v>KESSELST JOSEPHSHOFER KAB'07 750ml</v>
          </cell>
          <cell r="C13853" t="str">
            <v>K</v>
          </cell>
          <cell r="D13853" t="str">
            <v>KR</v>
          </cell>
          <cell r="E13853" t="str">
            <v>KRH</v>
          </cell>
          <cell r="F13853">
            <v>750</v>
          </cell>
          <cell r="G13853">
            <v>916898</v>
          </cell>
          <cell r="H13853">
            <v>25.38</v>
          </cell>
          <cell r="I13853" t="str">
            <v>X</v>
          </cell>
          <cell r="J13853"/>
        </row>
        <row r="13854">
          <cell r="A13854">
            <v>916948</v>
          </cell>
          <cell r="B13854" t="str">
            <v>KESSELST SCHARZHOFBERGER KAB'07 750ml</v>
          </cell>
          <cell r="C13854" t="str">
            <v>K</v>
          </cell>
          <cell r="D13854" t="str">
            <v>KR</v>
          </cell>
          <cell r="E13854" t="str">
            <v>KRH</v>
          </cell>
          <cell r="F13854">
            <v>750</v>
          </cell>
          <cell r="G13854">
            <v>916948</v>
          </cell>
          <cell r="H13854">
            <v>28.83</v>
          </cell>
          <cell r="I13854" t="str">
            <v>X</v>
          </cell>
          <cell r="J13854"/>
        </row>
        <row r="13855">
          <cell r="A13855">
            <v>914901</v>
          </cell>
          <cell r="B13855" t="str">
            <v>KESSELST SCHARZHOFBERGER SP'07 750ml</v>
          </cell>
          <cell r="C13855" t="str">
            <v>K</v>
          </cell>
          <cell r="D13855" t="str">
            <v>KR</v>
          </cell>
          <cell r="E13855" t="str">
            <v>KRH</v>
          </cell>
          <cell r="F13855">
            <v>750</v>
          </cell>
          <cell r="G13855">
            <v>914901</v>
          </cell>
          <cell r="H13855">
            <v>34.43</v>
          </cell>
          <cell r="I13855" t="str">
            <v>X</v>
          </cell>
          <cell r="J13855"/>
        </row>
        <row r="13856">
          <cell r="A13856">
            <v>24458</v>
          </cell>
          <cell r="B13856" t="str">
            <v>KESSLER BLEND 1750ml</v>
          </cell>
          <cell r="C13856" t="str">
            <v>Y</v>
          </cell>
          <cell r="D13856" t="str">
            <v>YS</v>
          </cell>
          <cell r="E13856" t="str">
            <v>YSA</v>
          </cell>
          <cell r="F13856">
            <v>1750</v>
          </cell>
          <cell r="G13856">
            <v>24458</v>
          </cell>
          <cell r="H13856">
            <v>19.989999999999998</v>
          </cell>
          <cell r="I13856" t="str">
            <v>S</v>
          </cell>
          <cell r="J13856"/>
        </row>
        <row r="13857">
          <cell r="A13857">
            <v>24466</v>
          </cell>
          <cell r="B13857" t="str">
            <v>KESSLER BLEND TRAVELER 750ml</v>
          </cell>
          <cell r="C13857" t="str">
            <v>Y</v>
          </cell>
          <cell r="D13857" t="str">
            <v>YS</v>
          </cell>
          <cell r="E13857" t="str">
            <v>YSA</v>
          </cell>
          <cell r="F13857">
            <v>750</v>
          </cell>
          <cell r="G13857">
            <v>24466</v>
          </cell>
          <cell r="H13857">
            <v>9.99</v>
          </cell>
          <cell r="I13857" t="str">
            <v>S</v>
          </cell>
          <cell r="J13857"/>
        </row>
        <row r="13858">
          <cell r="A13858">
            <v>34457</v>
          </cell>
          <cell r="B13858" t="str">
            <v>KETEL ONE 1000ml</v>
          </cell>
          <cell r="C13858" t="str">
            <v>A</v>
          </cell>
          <cell r="D13858" t="str">
            <v>AD</v>
          </cell>
          <cell r="E13858" t="str">
            <v>ADF</v>
          </cell>
          <cell r="F13858">
            <v>1000</v>
          </cell>
          <cell r="G13858">
            <v>34457</v>
          </cell>
          <cell r="H13858">
            <v>29.99</v>
          </cell>
          <cell r="I13858">
            <v>1</v>
          </cell>
          <cell r="J13858"/>
        </row>
        <row r="13859">
          <cell r="A13859">
            <v>36374</v>
          </cell>
          <cell r="B13859" t="str">
            <v>KETEL ONE 325TH ANNIVERSAY 1000ml</v>
          </cell>
          <cell r="C13859" t="str">
            <v>Y</v>
          </cell>
          <cell r="D13859" t="str">
            <v>YS</v>
          </cell>
          <cell r="E13859" t="str">
            <v>YSA</v>
          </cell>
          <cell r="F13859">
            <v>1000</v>
          </cell>
          <cell r="G13859">
            <v>36374</v>
          </cell>
          <cell r="H13859">
            <v>31.47</v>
          </cell>
          <cell r="I13859" t="str">
            <v>S</v>
          </cell>
          <cell r="J13859"/>
        </row>
        <row r="13860">
          <cell r="A13860">
            <v>75165</v>
          </cell>
          <cell r="B13860" t="str">
            <v>KETEL ONE BOTANICAL CUCUMBER MINT 750ml</v>
          </cell>
          <cell r="C13860" t="str">
            <v>A</v>
          </cell>
          <cell r="D13860" t="str">
            <v>AD</v>
          </cell>
          <cell r="E13860" t="str">
            <v>ADM</v>
          </cell>
          <cell r="F13860">
            <v>750</v>
          </cell>
          <cell r="G13860">
            <v>75165</v>
          </cell>
          <cell r="H13860">
            <v>24.99</v>
          </cell>
          <cell r="I13860">
            <v>1</v>
          </cell>
          <cell r="J13860"/>
        </row>
        <row r="13861">
          <cell r="A13861">
            <v>75181</v>
          </cell>
          <cell r="B13861" t="str">
            <v>KETEL ONE BOTANICAL GRPFRT/ROSE 750ml</v>
          </cell>
          <cell r="C13861" t="str">
            <v>A</v>
          </cell>
          <cell r="D13861" t="str">
            <v>AD</v>
          </cell>
          <cell r="E13861" t="str">
            <v>ADM</v>
          </cell>
          <cell r="F13861">
            <v>750</v>
          </cell>
          <cell r="G13861">
            <v>75181</v>
          </cell>
          <cell r="H13861">
            <v>24.99</v>
          </cell>
          <cell r="I13861">
            <v>1</v>
          </cell>
          <cell r="J13861"/>
        </row>
        <row r="13862">
          <cell r="A13862">
            <v>75183</v>
          </cell>
          <cell r="B13862" t="str">
            <v>KETEL ONE BOTANICAL PEACH/ ORANGE 750ml</v>
          </cell>
          <cell r="C13862" t="str">
            <v>A</v>
          </cell>
          <cell r="D13862" t="str">
            <v>AD</v>
          </cell>
          <cell r="E13862" t="str">
            <v>ADM</v>
          </cell>
          <cell r="F13862">
            <v>750</v>
          </cell>
          <cell r="G13862">
            <v>75183</v>
          </cell>
          <cell r="H13862">
            <v>24.99</v>
          </cell>
          <cell r="I13862">
            <v>1</v>
          </cell>
          <cell r="J13862"/>
        </row>
        <row r="13863">
          <cell r="A13863">
            <v>34449</v>
          </cell>
          <cell r="B13863" t="str">
            <v>KETEL ONE CITROEN VODKA 750ml</v>
          </cell>
          <cell r="C13863" t="str">
            <v>A</v>
          </cell>
          <cell r="D13863" t="str">
            <v>AD</v>
          </cell>
          <cell r="E13863" t="str">
            <v>ADM</v>
          </cell>
          <cell r="F13863">
            <v>750</v>
          </cell>
          <cell r="G13863">
            <v>34449</v>
          </cell>
          <cell r="H13863">
            <v>24.99</v>
          </cell>
          <cell r="I13863">
            <v>1</v>
          </cell>
          <cell r="J13863"/>
        </row>
        <row r="13864">
          <cell r="A13864">
            <v>35543</v>
          </cell>
          <cell r="B13864" t="str">
            <v>KETEL ONE ORANJE VODKA 750ml</v>
          </cell>
          <cell r="C13864" t="str">
            <v>Y</v>
          </cell>
          <cell r="D13864" t="str">
            <v>YS</v>
          </cell>
          <cell r="E13864" t="str">
            <v>YSA</v>
          </cell>
          <cell r="F13864">
            <v>750</v>
          </cell>
          <cell r="G13864">
            <v>35543</v>
          </cell>
          <cell r="H13864">
            <v>25.07</v>
          </cell>
          <cell r="I13864" t="str">
            <v>S</v>
          </cell>
          <cell r="J13864"/>
        </row>
        <row r="13865">
          <cell r="A13865">
            <v>34451</v>
          </cell>
          <cell r="B13865" t="str">
            <v>KETEL ONE VODKA 50ml</v>
          </cell>
          <cell r="C13865" t="str">
            <v>Y</v>
          </cell>
          <cell r="D13865" t="str">
            <v>YS</v>
          </cell>
          <cell r="E13865" t="str">
            <v>YSA</v>
          </cell>
          <cell r="F13865">
            <v>50</v>
          </cell>
          <cell r="G13865">
            <v>34451</v>
          </cell>
          <cell r="H13865">
            <v>1.99</v>
          </cell>
          <cell r="I13865" t="str">
            <v>S</v>
          </cell>
          <cell r="J13865"/>
        </row>
        <row r="13866">
          <cell r="A13866">
            <v>34454</v>
          </cell>
          <cell r="B13866" t="str">
            <v>KETEL ONE VODKA 375ml</v>
          </cell>
          <cell r="C13866" t="str">
            <v>A</v>
          </cell>
          <cell r="D13866" t="str">
            <v>AD</v>
          </cell>
          <cell r="E13866" t="str">
            <v>ADF</v>
          </cell>
          <cell r="F13866">
            <v>375</v>
          </cell>
          <cell r="G13866">
            <v>34454</v>
          </cell>
          <cell r="H13866">
            <v>14.99</v>
          </cell>
          <cell r="I13866">
            <v>1</v>
          </cell>
          <cell r="J13866"/>
        </row>
        <row r="13867">
          <cell r="A13867">
            <v>34456</v>
          </cell>
          <cell r="B13867" t="str">
            <v>KETEL ONE VODKA 750ml</v>
          </cell>
          <cell r="C13867" t="str">
            <v>A</v>
          </cell>
          <cell r="D13867" t="str">
            <v>AD</v>
          </cell>
          <cell r="E13867" t="str">
            <v>ADF</v>
          </cell>
          <cell r="F13867">
            <v>750</v>
          </cell>
          <cell r="G13867">
            <v>34456</v>
          </cell>
          <cell r="H13867">
            <v>24.99</v>
          </cell>
          <cell r="I13867">
            <v>1</v>
          </cell>
          <cell r="J13867"/>
        </row>
        <row r="13868">
          <cell r="A13868">
            <v>34458</v>
          </cell>
          <cell r="B13868" t="str">
            <v>KETEL ONE VODKA 1750ml</v>
          </cell>
          <cell r="C13868" t="str">
            <v>A</v>
          </cell>
          <cell r="D13868" t="str">
            <v>AD</v>
          </cell>
          <cell r="E13868" t="str">
            <v>ADF</v>
          </cell>
          <cell r="F13868">
            <v>1750</v>
          </cell>
          <cell r="G13868">
            <v>34458</v>
          </cell>
          <cell r="H13868">
            <v>45.99</v>
          </cell>
          <cell r="I13868">
            <v>1</v>
          </cell>
          <cell r="J13868"/>
        </row>
        <row r="13869">
          <cell r="A13869">
            <v>1876</v>
          </cell>
          <cell r="B13869" t="str">
            <v>KETEL ONE W/ 2 GLASSES 750ml</v>
          </cell>
          <cell r="C13869" t="str">
            <v>Y</v>
          </cell>
          <cell r="D13869" t="str">
            <v>YG</v>
          </cell>
          <cell r="E13869" t="str">
            <v>YGA</v>
          </cell>
          <cell r="F13869">
            <v>750</v>
          </cell>
          <cell r="G13869">
            <v>1876</v>
          </cell>
          <cell r="H13869">
            <v>24.99</v>
          </cell>
          <cell r="I13869" t="str">
            <v>D</v>
          </cell>
          <cell r="J13869"/>
        </row>
        <row r="13870">
          <cell r="A13870">
            <v>101423</v>
          </cell>
          <cell r="B13870" t="str">
            <v>KETEL ONE W/ MARTINI GLASSES 750ml</v>
          </cell>
          <cell r="C13870" t="str">
            <v>Y</v>
          </cell>
          <cell r="D13870" t="str">
            <v>YG</v>
          </cell>
          <cell r="E13870" t="str">
            <v>YGA</v>
          </cell>
          <cell r="F13870">
            <v>750</v>
          </cell>
          <cell r="G13870">
            <v>101423</v>
          </cell>
          <cell r="H13870">
            <v>24.99</v>
          </cell>
          <cell r="I13870" t="str">
            <v>T</v>
          </cell>
          <cell r="J13870"/>
        </row>
        <row r="13871">
          <cell r="A13871">
            <v>101103</v>
          </cell>
          <cell r="B13871" t="str">
            <v>KETEL ONE W/2 GLASSES VAP 750ml</v>
          </cell>
          <cell r="C13871" t="str">
            <v>Y</v>
          </cell>
          <cell r="D13871" t="str">
            <v>YG</v>
          </cell>
          <cell r="E13871" t="str">
            <v>YGA</v>
          </cell>
          <cell r="F13871">
            <v>750</v>
          </cell>
          <cell r="G13871">
            <v>101103</v>
          </cell>
          <cell r="H13871">
            <v>24.99</v>
          </cell>
          <cell r="I13871" t="str">
            <v>D</v>
          </cell>
          <cell r="J13871"/>
        </row>
        <row r="13872">
          <cell r="A13872">
            <v>100353</v>
          </cell>
          <cell r="B13872" t="str">
            <v>KETEL ONE W/GLASSES 1750 ml</v>
          </cell>
          <cell r="C13872" t="str">
            <v>Y</v>
          </cell>
          <cell r="D13872" t="str">
            <v>YG</v>
          </cell>
          <cell r="E13872" t="str">
            <v>YGA</v>
          </cell>
          <cell r="F13872">
            <v>1750</v>
          </cell>
          <cell r="G13872">
            <v>100353</v>
          </cell>
          <cell r="H13872">
            <v>25.92</v>
          </cell>
          <cell r="I13872" t="str">
            <v>D</v>
          </cell>
          <cell r="J13872"/>
        </row>
        <row r="13873">
          <cell r="A13873">
            <v>914677</v>
          </cell>
          <cell r="B13873" t="str">
            <v>KEUNTZ-BAS ALSACE BLANC'04 750ml</v>
          </cell>
          <cell r="C13873" t="str">
            <v>K</v>
          </cell>
          <cell r="D13873" t="str">
            <v>KR</v>
          </cell>
          <cell r="E13873" t="str">
            <v>KRC</v>
          </cell>
          <cell r="F13873">
            <v>750</v>
          </cell>
          <cell r="G13873">
            <v>914677</v>
          </cell>
          <cell r="H13873">
            <v>11.83</v>
          </cell>
          <cell r="I13873" t="str">
            <v>X</v>
          </cell>
          <cell r="J13873"/>
        </row>
        <row r="13874">
          <cell r="A13874">
            <v>921461</v>
          </cell>
          <cell r="B13874" t="str">
            <v>KEUSH ORIGINS BRUT NV 750ml</v>
          </cell>
          <cell r="C13874" t="str">
            <v>Y</v>
          </cell>
          <cell r="D13874" t="str">
            <v>YS</v>
          </cell>
          <cell r="E13874" t="str">
            <v>YSE</v>
          </cell>
          <cell r="F13874">
            <v>750</v>
          </cell>
          <cell r="G13874">
            <v>921461</v>
          </cell>
          <cell r="H13874">
            <v>23.23</v>
          </cell>
          <cell r="I13874" t="str">
            <v>S</v>
          </cell>
          <cell r="J13874"/>
        </row>
        <row r="13875">
          <cell r="A13875">
            <v>954866</v>
          </cell>
          <cell r="B13875" t="str">
            <v>KEVIN DESCOMBES MORGON 2016 750ml</v>
          </cell>
          <cell r="C13875" t="str">
            <v>Y</v>
          </cell>
          <cell r="D13875" t="str">
            <v>YS</v>
          </cell>
          <cell r="E13875" t="str">
            <v>YSE</v>
          </cell>
          <cell r="F13875">
            <v>750</v>
          </cell>
          <cell r="G13875">
            <v>954866</v>
          </cell>
          <cell r="H13875">
            <v>24.76</v>
          </cell>
          <cell r="I13875" t="str">
            <v>S</v>
          </cell>
          <cell r="J13875"/>
        </row>
        <row r="13876">
          <cell r="A13876">
            <v>949461</v>
          </cell>
          <cell r="B13876" t="str">
            <v>KEVIN WHITE EN HOMMAGE'13 750ml</v>
          </cell>
          <cell r="C13876" t="str">
            <v>Y</v>
          </cell>
          <cell r="D13876" t="str">
            <v>YS</v>
          </cell>
          <cell r="E13876" t="str">
            <v>YSE</v>
          </cell>
          <cell r="F13876">
            <v>750</v>
          </cell>
          <cell r="G13876">
            <v>949461</v>
          </cell>
          <cell r="H13876">
            <v>28.9</v>
          </cell>
          <cell r="I13876" t="str">
            <v>S</v>
          </cell>
          <cell r="J13876"/>
        </row>
        <row r="13877">
          <cell r="A13877">
            <v>949462</v>
          </cell>
          <cell r="B13877" t="str">
            <v>KEVIN WHITE LA FRATERNITE'13 750ml</v>
          </cell>
          <cell r="C13877" t="str">
            <v>Y</v>
          </cell>
          <cell r="D13877" t="str">
            <v>YS</v>
          </cell>
          <cell r="E13877" t="str">
            <v>YSE</v>
          </cell>
          <cell r="F13877">
            <v>750</v>
          </cell>
          <cell r="G13877">
            <v>949462</v>
          </cell>
          <cell r="H13877">
            <v>28.9</v>
          </cell>
          <cell r="I13877" t="str">
            <v>S</v>
          </cell>
          <cell r="J13877"/>
        </row>
        <row r="13878">
          <cell r="A13878">
            <v>919051</v>
          </cell>
          <cell r="B13878" t="str">
            <v>KEYSTONE ICE CANS 355ml</v>
          </cell>
          <cell r="C13878" t="str">
            <v>T</v>
          </cell>
          <cell r="D13878" t="str">
            <v>TC</v>
          </cell>
          <cell r="E13878" t="str">
            <v>TCJ</v>
          </cell>
          <cell r="F13878">
            <v>355</v>
          </cell>
          <cell r="G13878">
            <v>919051</v>
          </cell>
          <cell r="H13878">
            <v>0.94</v>
          </cell>
          <cell r="I13878" t="str">
            <v>D</v>
          </cell>
          <cell r="J13878"/>
        </row>
        <row r="13879">
          <cell r="A13879">
            <v>924185</v>
          </cell>
          <cell r="B13879" t="str">
            <v>KHODAYS BLCK SNGLE MLT INDIAN WHSKY750ml</v>
          </cell>
          <cell r="C13879" t="str">
            <v>A</v>
          </cell>
          <cell r="D13879" t="str">
            <v>AW</v>
          </cell>
          <cell r="E13879" t="str">
            <v>AWS</v>
          </cell>
          <cell r="F13879">
            <v>750</v>
          </cell>
          <cell r="G13879">
            <v>924185</v>
          </cell>
          <cell r="H13879">
            <v>149.99</v>
          </cell>
          <cell r="I13879" t="str">
            <v>T</v>
          </cell>
          <cell r="J13879"/>
        </row>
        <row r="13880">
          <cell r="A13880">
            <v>917919</v>
          </cell>
          <cell r="B13880" t="str">
            <v>KIAMIE R'OWN STYLE BLEND'09 750ml</v>
          </cell>
          <cell r="C13880" t="str">
            <v>P</v>
          </cell>
          <cell r="D13880" t="str">
            <v>PF</v>
          </cell>
          <cell r="E13880" t="str">
            <v>PFP</v>
          </cell>
          <cell r="F13880">
            <v>750</v>
          </cell>
          <cell r="G13880">
            <v>917919</v>
          </cell>
          <cell r="H13880">
            <v>20.260000000000002</v>
          </cell>
          <cell r="I13880" t="str">
            <v>X</v>
          </cell>
          <cell r="J13880"/>
        </row>
        <row r="13881">
          <cell r="A13881">
            <v>948584</v>
          </cell>
          <cell r="B13881" t="str">
            <v>KIBO SAKE 187ml</v>
          </cell>
          <cell r="C13881" t="str">
            <v>Y</v>
          </cell>
          <cell r="D13881" t="str">
            <v>YS</v>
          </cell>
          <cell r="E13881" t="str">
            <v>YSE</v>
          </cell>
          <cell r="F13881">
            <v>187</v>
          </cell>
          <cell r="G13881">
            <v>948584</v>
          </cell>
          <cell r="H13881">
            <v>6.04</v>
          </cell>
          <cell r="I13881" t="str">
            <v>S</v>
          </cell>
          <cell r="J13881"/>
        </row>
        <row r="13882">
          <cell r="A13882">
            <v>952351</v>
          </cell>
          <cell r="B13882" t="str">
            <v>KID CURRY GOLD RUM 750ml</v>
          </cell>
          <cell r="C13882" t="str">
            <v>A</v>
          </cell>
          <cell r="D13882" t="str">
            <v>AL</v>
          </cell>
          <cell r="E13882" t="str">
            <v>ALJ</v>
          </cell>
          <cell r="F13882">
            <v>750</v>
          </cell>
          <cell r="G13882">
            <v>952351</v>
          </cell>
          <cell r="H13882">
            <v>13.86</v>
          </cell>
          <cell r="I13882" t="str">
            <v>X</v>
          </cell>
          <cell r="J13882"/>
        </row>
        <row r="13883">
          <cell r="A13883">
            <v>36851</v>
          </cell>
          <cell r="B13883" t="str">
            <v>KID CURRY LUXURY COLD FILTER VODKA 750ml</v>
          </cell>
          <cell r="C13883" t="str">
            <v>A</v>
          </cell>
          <cell r="D13883" t="str">
            <v>AD</v>
          </cell>
          <cell r="E13883" t="str">
            <v>ADW</v>
          </cell>
          <cell r="F13883">
            <v>750</v>
          </cell>
          <cell r="G13883">
            <v>36851</v>
          </cell>
          <cell r="H13883">
            <v>9.99</v>
          </cell>
          <cell r="I13883" t="str">
            <v>D</v>
          </cell>
          <cell r="J13883"/>
        </row>
        <row r="13884">
          <cell r="A13884">
            <v>919088</v>
          </cell>
          <cell r="B13884" t="str">
            <v>KID CURRY SHERRY CASK AGED RUM 750ml</v>
          </cell>
          <cell r="C13884" t="str">
            <v>A</v>
          </cell>
          <cell r="D13884" t="str">
            <v>AL</v>
          </cell>
          <cell r="E13884" t="str">
            <v>ALJ</v>
          </cell>
          <cell r="F13884">
            <v>750</v>
          </cell>
          <cell r="G13884">
            <v>919088</v>
          </cell>
          <cell r="H13884">
            <v>33.5</v>
          </cell>
          <cell r="I13884" t="str">
            <v>D</v>
          </cell>
          <cell r="J13884"/>
        </row>
        <row r="13885">
          <cell r="A13885">
            <v>44647</v>
          </cell>
          <cell r="B13885" t="str">
            <v>KID CURRY SILVER RUM 750ml</v>
          </cell>
          <cell r="C13885" t="str">
            <v>A</v>
          </cell>
          <cell r="D13885" t="str">
            <v>AL</v>
          </cell>
          <cell r="E13885" t="str">
            <v>ALE</v>
          </cell>
          <cell r="F13885">
            <v>750</v>
          </cell>
          <cell r="G13885">
            <v>44647</v>
          </cell>
          <cell r="H13885">
            <v>14.99</v>
          </cell>
          <cell r="I13885" t="str">
            <v>D</v>
          </cell>
          <cell r="J13885"/>
        </row>
        <row r="13886">
          <cell r="A13886">
            <v>39782</v>
          </cell>
          <cell r="B13886" t="str">
            <v>KID CURRY VANILLA CARAMEL VODKA 750ml</v>
          </cell>
          <cell r="C13886" t="str">
            <v>A</v>
          </cell>
          <cell r="D13886" t="str">
            <v>AD</v>
          </cell>
          <cell r="E13886" t="str">
            <v>ADM</v>
          </cell>
          <cell r="F13886">
            <v>750</v>
          </cell>
          <cell r="G13886">
            <v>39782</v>
          </cell>
          <cell r="H13886">
            <v>13.09</v>
          </cell>
          <cell r="I13886" t="str">
            <v>D</v>
          </cell>
          <cell r="J13886"/>
        </row>
        <row r="13887">
          <cell r="A13887">
            <v>36602</v>
          </cell>
          <cell r="B13887" t="str">
            <v>KID CURRY VODKA 375ml</v>
          </cell>
          <cell r="C13887" t="str">
            <v>Y</v>
          </cell>
          <cell r="D13887" t="str">
            <v>YS</v>
          </cell>
          <cell r="E13887" t="str">
            <v>YSA</v>
          </cell>
          <cell r="F13887">
            <v>375</v>
          </cell>
          <cell r="G13887">
            <v>36602</v>
          </cell>
          <cell r="H13887">
            <v>10.039999999999999</v>
          </cell>
          <cell r="I13887" t="str">
            <v>S</v>
          </cell>
          <cell r="J13887"/>
        </row>
        <row r="13888">
          <cell r="A13888">
            <v>36603</v>
          </cell>
          <cell r="B13888" t="str">
            <v>KID CURRY VODKA 750ml</v>
          </cell>
          <cell r="C13888" t="str">
            <v>A</v>
          </cell>
          <cell r="D13888" t="str">
            <v>AD</v>
          </cell>
          <cell r="E13888" t="str">
            <v>ADF</v>
          </cell>
          <cell r="F13888">
            <v>750</v>
          </cell>
          <cell r="G13888">
            <v>36603</v>
          </cell>
          <cell r="H13888">
            <v>16.989999999999998</v>
          </cell>
          <cell r="I13888" t="str">
            <v>D</v>
          </cell>
          <cell r="J13888"/>
        </row>
        <row r="13889">
          <cell r="A13889">
            <v>36639</v>
          </cell>
          <cell r="B13889" t="str">
            <v>KID CURRY VODKA 1750 ml</v>
          </cell>
          <cell r="C13889" t="str">
            <v>A</v>
          </cell>
          <cell r="D13889" t="str">
            <v>AD</v>
          </cell>
          <cell r="E13889" t="str">
            <v>ADF</v>
          </cell>
          <cell r="F13889">
            <v>1750</v>
          </cell>
          <cell r="G13889">
            <v>36639</v>
          </cell>
          <cell r="H13889">
            <v>27.72</v>
          </cell>
          <cell r="I13889" t="str">
            <v>D</v>
          </cell>
          <cell r="J13889"/>
        </row>
        <row r="13890">
          <cell r="A13890">
            <v>951790</v>
          </cell>
          <cell r="B13890" t="str">
            <v>KID CURRY WHISKEY 750ml</v>
          </cell>
          <cell r="C13890" t="str">
            <v>Y</v>
          </cell>
          <cell r="D13890" t="str">
            <v>YS</v>
          </cell>
          <cell r="E13890" t="str">
            <v>YSA</v>
          </cell>
          <cell r="F13890">
            <v>750</v>
          </cell>
          <cell r="G13890">
            <v>951790</v>
          </cell>
          <cell r="H13890">
            <v>30.04</v>
          </cell>
          <cell r="I13890" t="str">
            <v>S</v>
          </cell>
          <cell r="J13890"/>
        </row>
        <row r="13891">
          <cell r="A13891">
            <v>902074</v>
          </cell>
          <cell r="B13891" t="str">
            <v>KIITOS 2ND ANNIVERSARY ALE 473ml</v>
          </cell>
          <cell r="C13891" t="str">
            <v>Y</v>
          </cell>
          <cell r="D13891" t="str">
            <v>YS</v>
          </cell>
          <cell r="E13891" t="str">
            <v>YST</v>
          </cell>
          <cell r="F13891">
            <v>473</v>
          </cell>
          <cell r="G13891">
            <v>902074</v>
          </cell>
          <cell r="H13891">
            <v>10.02</v>
          </cell>
          <cell r="I13891" t="str">
            <v>S</v>
          </cell>
          <cell r="J13891"/>
        </row>
        <row r="13892">
          <cell r="A13892">
            <v>954239</v>
          </cell>
          <cell r="B13892" t="str">
            <v>KIITOS AMERICAN LAGER 473ml</v>
          </cell>
          <cell r="C13892" t="str">
            <v>T</v>
          </cell>
          <cell r="D13892" t="str">
            <v>TH</v>
          </cell>
          <cell r="E13892" t="str">
            <v>THE</v>
          </cell>
          <cell r="F13892">
            <v>473</v>
          </cell>
          <cell r="G13892">
            <v>954239</v>
          </cell>
          <cell r="H13892">
            <v>2.95</v>
          </cell>
          <cell r="I13892">
            <v>1</v>
          </cell>
          <cell r="J13892"/>
        </row>
        <row r="13893">
          <cell r="A13893">
            <v>953611</v>
          </cell>
          <cell r="B13893" t="str">
            <v>KIITOS BARLEYWINE ALE 473 ml</v>
          </cell>
          <cell r="C13893" t="str">
            <v>Y</v>
          </cell>
          <cell r="D13893" t="str">
            <v>YS</v>
          </cell>
          <cell r="E13893" t="str">
            <v>YST</v>
          </cell>
          <cell r="F13893">
            <v>473</v>
          </cell>
          <cell r="G13893">
            <v>953611</v>
          </cell>
          <cell r="H13893">
            <v>4.5</v>
          </cell>
          <cell r="I13893" t="str">
            <v>S</v>
          </cell>
          <cell r="J13893"/>
        </row>
        <row r="13894">
          <cell r="A13894">
            <v>954770</v>
          </cell>
          <cell r="B13894" t="str">
            <v>KIITOS BARREL AGED BARLEY WINE ALE 473ml</v>
          </cell>
          <cell r="C13894" t="str">
            <v>Y</v>
          </cell>
          <cell r="D13894" t="str">
            <v>YS</v>
          </cell>
          <cell r="E13894" t="str">
            <v>YST</v>
          </cell>
          <cell r="F13894">
            <v>473</v>
          </cell>
          <cell r="G13894">
            <v>954770</v>
          </cell>
          <cell r="H13894">
            <v>8.02</v>
          </cell>
          <cell r="I13894" t="str">
            <v>S</v>
          </cell>
          <cell r="J13894"/>
        </row>
        <row r="13895">
          <cell r="A13895">
            <v>953609</v>
          </cell>
          <cell r="B13895" t="str">
            <v>KIITOS BARREL AGED COFFEE IMPERIA 473 ml</v>
          </cell>
          <cell r="C13895" t="str">
            <v>Y</v>
          </cell>
          <cell r="D13895" t="str">
            <v>YS</v>
          </cell>
          <cell r="E13895" t="str">
            <v>YST</v>
          </cell>
          <cell r="F13895">
            <v>473</v>
          </cell>
          <cell r="G13895">
            <v>953609</v>
          </cell>
          <cell r="H13895">
            <v>9.5</v>
          </cell>
          <cell r="I13895" t="str">
            <v>S</v>
          </cell>
          <cell r="J13895"/>
        </row>
        <row r="13896">
          <cell r="A13896">
            <v>954237</v>
          </cell>
          <cell r="B13896" t="str">
            <v>KIITOS BARREL AGED IMP RED ALE 473ml</v>
          </cell>
          <cell r="C13896" t="str">
            <v>Y</v>
          </cell>
          <cell r="D13896" t="str">
            <v>YS</v>
          </cell>
          <cell r="E13896" t="str">
            <v>YST</v>
          </cell>
          <cell r="F13896">
            <v>473</v>
          </cell>
          <cell r="G13896">
            <v>954237</v>
          </cell>
          <cell r="H13896">
            <v>6</v>
          </cell>
          <cell r="I13896" t="str">
            <v>S</v>
          </cell>
          <cell r="J13896"/>
        </row>
        <row r="13897">
          <cell r="A13897">
            <v>953612</v>
          </cell>
          <cell r="B13897" t="str">
            <v>KIITOS BARREL AGED IMPERIAL STOUT 473 ml</v>
          </cell>
          <cell r="C13897" t="str">
            <v>Y</v>
          </cell>
          <cell r="D13897" t="str">
            <v>YS</v>
          </cell>
          <cell r="E13897" t="str">
            <v>YST</v>
          </cell>
          <cell r="F13897">
            <v>473</v>
          </cell>
          <cell r="G13897">
            <v>953612</v>
          </cell>
          <cell r="H13897">
            <v>9</v>
          </cell>
          <cell r="I13897" t="str">
            <v>S</v>
          </cell>
          <cell r="J13897"/>
        </row>
        <row r="13898">
          <cell r="A13898">
            <v>900026</v>
          </cell>
          <cell r="B13898" t="str">
            <v>KIITOS BREWER SELECT BA IMP STOUT 473ml</v>
          </cell>
          <cell r="C13898" t="str">
            <v>Y</v>
          </cell>
          <cell r="D13898" t="str">
            <v>YS</v>
          </cell>
          <cell r="E13898" t="str">
            <v>YST</v>
          </cell>
          <cell r="F13898">
            <v>473</v>
          </cell>
          <cell r="G13898">
            <v>900026</v>
          </cell>
          <cell r="H13898">
            <v>10</v>
          </cell>
          <cell r="I13898" t="str">
            <v>S</v>
          </cell>
          <cell r="J13898"/>
        </row>
        <row r="13899">
          <cell r="A13899">
            <v>954771</v>
          </cell>
          <cell r="B13899" t="str">
            <v>KIITOS BRUT STYLE IPA 473ml</v>
          </cell>
          <cell r="C13899" t="str">
            <v>Y</v>
          </cell>
          <cell r="D13899" t="str">
            <v>YS</v>
          </cell>
          <cell r="E13899" t="str">
            <v>YST</v>
          </cell>
          <cell r="F13899">
            <v>473</v>
          </cell>
          <cell r="G13899">
            <v>954771</v>
          </cell>
          <cell r="H13899">
            <v>2.75</v>
          </cell>
          <cell r="I13899" t="str">
            <v>S</v>
          </cell>
          <cell r="J13899"/>
        </row>
        <row r="13900">
          <cell r="A13900">
            <v>918966</v>
          </cell>
          <cell r="B13900" t="str">
            <v>KIITOS DOUBLE INDIA PALE ALE 473 ml</v>
          </cell>
          <cell r="C13900" t="str">
            <v>T</v>
          </cell>
          <cell r="D13900" t="str">
            <v>TV</v>
          </cell>
          <cell r="E13900" t="str">
            <v>TVB</v>
          </cell>
          <cell r="F13900">
            <v>473</v>
          </cell>
          <cell r="G13900">
            <v>918966</v>
          </cell>
          <cell r="H13900">
            <v>3.49</v>
          </cell>
          <cell r="I13900">
            <v>1</v>
          </cell>
          <cell r="J13900"/>
        </row>
        <row r="13901">
          <cell r="A13901">
            <v>953610</v>
          </cell>
          <cell r="B13901" t="str">
            <v>KIITOS IMPERIAL RED ALE 473 ml</v>
          </cell>
          <cell r="C13901" t="str">
            <v>Y</v>
          </cell>
          <cell r="D13901" t="str">
            <v>YS</v>
          </cell>
          <cell r="E13901" t="str">
            <v>YST</v>
          </cell>
          <cell r="F13901">
            <v>473</v>
          </cell>
          <cell r="G13901">
            <v>953610</v>
          </cell>
          <cell r="H13901">
            <v>2.89</v>
          </cell>
          <cell r="I13901" t="str">
            <v>S</v>
          </cell>
          <cell r="J13901"/>
        </row>
        <row r="13902">
          <cell r="A13902">
            <v>953608</v>
          </cell>
          <cell r="B13902" t="str">
            <v>KIITOS IMPERIAL STOUT 473 ml</v>
          </cell>
          <cell r="C13902" t="str">
            <v>Y</v>
          </cell>
          <cell r="D13902" t="str">
            <v>YS</v>
          </cell>
          <cell r="E13902" t="str">
            <v>YST</v>
          </cell>
          <cell r="F13902">
            <v>473</v>
          </cell>
          <cell r="G13902">
            <v>953608</v>
          </cell>
          <cell r="H13902">
            <v>5</v>
          </cell>
          <cell r="I13902" t="str">
            <v>S</v>
          </cell>
          <cell r="J13902"/>
        </row>
        <row r="13903">
          <cell r="A13903">
            <v>918965</v>
          </cell>
          <cell r="B13903" t="str">
            <v>KIITOS INDIA PALE ALE 473 ml</v>
          </cell>
          <cell r="C13903" t="str">
            <v>T</v>
          </cell>
          <cell r="D13903" t="str">
            <v>TV</v>
          </cell>
          <cell r="E13903" t="str">
            <v>TVB</v>
          </cell>
          <cell r="F13903">
            <v>473</v>
          </cell>
          <cell r="G13903">
            <v>918965</v>
          </cell>
          <cell r="H13903">
            <v>2.65</v>
          </cell>
          <cell r="I13903">
            <v>1</v>
          </cell>
          <cell r="J13903"/>
        </row>
        <row r="13904">
          <cell r="A13904">
            <v>900157</v>
          </cell>
          <cell r="B13904" t="str">
            <v>KIITO'S LIMITED DOUBLE IPA 473 ml</v>
          </cell>
          <cell r="C13904" t="str">
            <v>Y</v>
          </cell>
          <cell r="D13904" t="str">
            <v>YS</v>
          </cell>
          <cell r="E13904" t="str">
            <v>YST</v>
          </cell>
          <cell r="F13904">
            <v>473</v>
          </cell>
          <cell r="G13904">
            <v>900157</v>
          </cell>
          <cell r="H13904">
            <v>4</v>
          </cell>
          <cell r="I13904" t="str">
            <v>S</v>
          </cell>
          <cell r="J13904"/>
        </row>
        <row r="13905">
          <cell r="A13905">
            <v>910559</v>
          </cell>
          <cell r="B13905" t="str">
            <v>KIITOS LIMITED IPA 473 ml</v>
          </cell>
          <cell r="C13905" t="str">
            <v>Y</v>
          </cell>
          <cell r="D13905" t="str">
            <v>YS</v>
          </cell>
          <cell r="E13905" t="str">
            <v>YST</v>
          </cell>
          <cell r="F13905">
            <v>473</v>
          </cell>
          <cell r="G13905">
            <v>910559</v>
          </cell>
          <cell r="H13905">
            <v>3</v>
          </cell>
          <cell r="I13905" t="str">
            <v>S</v>
          </cell>
          <cell r="J13905"/>
        </row>
        <row r="13906">
          <cell r="A13906">
            <v>954238</v>
          </cell>
          <cell r="B13906" t="str">
            <v>KIITOS NORTHEAST STYLE DOUBLE IPA 473ml</v>
          </cell>
          <cell r="C13906" t="str">
            <v>Y</v>
          </cell>
          <cell r="D13906" t="str">
            <v>YS</v>
          </cell>
          <cell r="E13906" t="str">
            <v>YST</v>
          </cell>
          <cell r="F13906">
            <v>473</v>
          </cell>
          <cell r="G13906">
            <v>954238</v>
          </cell>
          <cell r="H13906">
            <v>5.25</v>
          </cell>
          <cell r="I13906" t="str">
            <v>S</v>
          </cell>
          <cell r="J13906"/>
        </row>
        <row r="13907">
          <cell r="A13907">
            <v>953890</v>
          </cell>
          <cell r="B13907" t="str">
            <v>KIITOS NORTHEAST STYLE IPA 473 ml</v>
          </cell>
          <cell r="C13907" t="str">
            <v>Y</v>
          </cell>
          <cell r="D13907" t="str">
            <v>YS</v>
          </cell>
          <cell r="E13907" t="str">
            <v>YST</v>
          </cell>
          <cell r="F13907">
            <v>473</v>
          </cell>
          <cell r="G13907">
            <v>953890</v>
          </cell>
          <cell r="H13907">
            <v>4.25</v>
          </cell>
          <cell r="I13907" t="str">
            <v>S</v>
          </cell>
          <cell r="J13907"/>
        </row>
        <row r="13908">
          <cell r="A13908">
            <v>902075</v>
          </cell>
          <cell r="B13908" t="str">
            <v>KIITOS PASTRY STYLE STOUT 473ml</v>
          </cell>
          <cell r="C13908" t="str">
            <v>Y</v>
          </cell>
          <cell r="D13908" t="str">
            <v>YS</v>
          </cell>
          <cell r="E13908" t="str">
            <v>YST</v>
          </cell>
          <cell r="F13908">
            <v>473</v>
          </cell>
          <cell r="G13908">
            <v>902075</v>
          </cell>
          <cell r="H13908">
            <v>8</v>
          </cell>
          <cell r="I13908" t="str">
            <v>U</v>
          </cell>
          <cell r="J13908"/>
        </row>
        <row r="13909">
          <cell r="A13909">
            <v>955421</v>
          </cell>
          <cell r="B13909" t="str">
            <v>KIITOS PROAM SERIES 473ml</v>
          </cell>
          <cell r="C13909" t="str">
            <v>Y</v>
          </cell>
          <cell r="D13909" t="str">
            <v>YS</v>
          </cell>
          <cell r="E13909" t="str">
            <v>YST</v>
          </cell>
          <cell r="F13909">
            <v>473</v>
          </cell>
          <cell r="G13909">
            <v>955421</v>
          </cell>
          <cell r="H13909">
            <v>3.75</v>
          </cell>
          <cell r="I13909" t="str">
            <v>U</v>
          </cell>
          <cell r="J13909"/>
        </row>
        <row r="13910">
          <cell r="A13910">
            <v>923883</v>
          </cell>
          <cell r="B13910" t="str">
            <v>KIITOS WHEATWINE ALE 473ml</v>
          </cell>
          <cell r="C13910" t="str">
            <v>T</v>
          </cell>
          <cell r="D13910" t="str">
            <v>TN</v>
          </cell>
          <cell r="E13910" t="str">
            <v>TNU</v>
          </cell>
          <cell r="F13910">
            <v>473</v>
          </cell>
          <cell r="G13910">
            <v>923883</v>
          </cell>
          <cell r="H13910">
            <v>4.5</v>
          </cell>
          <cell r="I13910" t="str">
            <v>S</v>
          </cell>
          <cell r="J13910"/>
        </row>
        <row r="13911">
          <cell r="A13911">
            <v>812000</v>
          </cell>
          <cell r="B13911" t="str">
            <v>KIKKOMAN PLUM WINE 750ml</v>
          </cell>
          <cell r="C13911" t="str">
            <v>G</v>
          </cell>
          <cell r="D13911" t="str">
            <v>GF</v>
          </cell>
          <cell r="E13911" t="str">
            <v>GFE</v>
          </cell>
          <cell r="F13911">
            <v>750</v>
          </cell>
          <cell r="G13911">
            <v>812000</v>
          </cell>
          <cell r="H13911">
            <v>9.85</v>
          </cell>
          <cell r="I13911">
            <v>1</v>
          </cell>
          <cell r="J13911"/>
        </row>
        <row r="13912">
          <cell r="A13912">
            <v>92586</v>
          </cell>
          <cell r="B13912" t="str">
            <v>KIKU MASAMUNE DRY SAKE CUPS 180 ml</v>
          </cell>
          <cell r="C13912" t="str">
            <v>Y</v>
          </cell>
          <cell r="D13912" t="str">
            <v>YS</v>
          </cell>
          <cell r="E13912" t="str">
            <v>YSE</v>
          </cell>
          <cell r="F13912">
            <v>180</v>
          </cell>
          <cell r="G13912">
            <v>92586</v>
          </cell>
          <cell r="H13912">
            <v>4.12</v>
          </cell>
          <cell r="I13912" t="str">
            <v>S</v>
          </cell>
          <cell r="J13912"/>
        </row>
        <row r="13913">
          <cell r="A13913">
            <v>954278</v>
          </cell>
          <cell r="B13913" t="str">
            <v>KIKUMASA NIGORI JUNMAI SPARKLING 500ml</v>
          </cell>
          <cell r="C13913" t="str">
            <v>Y</v>
          </cell>
          <cell r="D13913" t="str">
            <v>YS</v>
          </cell>
          <cell r="E13913" t="str">
            <v>YSE</v>
          </cell>
          <cell r="F13913">
            <v>500</v>
          </cell>
          <cell r="G13913">
            <v>954278</v>
          </cell>
          <cell r="H13913">
            <v>12.59</v>
          </cell>
          <cell r="I13913" t="str">
            <v>S</v>
          </cell>
          <cell r="J13913"/>
        </row>
        <row r="13914">
          <cell r="A13914">
            <v>946933</v>
          </cell>
          <cell r="B13914" t="str">
            <v>KIKUMASAMUNE KIMOTO JUNMAI 300ml</v>
          </cell>
          <cell r="C13914" t="str">
            <v>Y</v>
          </cell>
          <cell r="D13914" t="str">
            <v>YS</v>
          </cell>
          <cell r="E13914" t="str">
            <v>YSE</v>
          </cell>
          <cell r="F13914">
            <v>300</v>
          </cell>
          <cell r="G13914">
            <v>946933</v>
          </cell>
          <cell r="H13914">
            <v>8.26</v>
          </cell>
          <cell r="I13914" t="str">
            <v>S</v>
          </cell>
          <cell r="J13914"/>
        </row>
        <row r="13915">
          <cell r="A13915">
            <v>949113</v>
          </cell>
          <cell r="B13915" t="str">
            <v>KIKUMASAMUNE KIMOTO JUNMAI 1800ml</v>
          </cell>
          <cell r="C13915" t="str">
            <v>Y</v>
          </cell>
          <cell r="D13915" t="str">
            <v>YS</v>
          </cell>
          <cell r="E13915" t="str">
            <v>YSE</v>
          </cell>
          <cell r="F13915">
            <v>1800</v>
          </cell>
          <cell r="G13915">
            <v>949113</v>
          </cell>
          <cell r="H13915">
            <v>33.119999999999997</v>
          </cell>
          <cell r="I13915" t="str">
            <v>S</v>
          </cell>
          <cell r="J13915"/>
        </row>
        <row r="13916">
          <cell r="A13916">
            <v>948516</v>
          </cell>
          <cell r="B13916" t="str">
            <v>KIKUMASAMUNE TARU SAKE 300ml</v>
          </cell>
          <cell r="C13916" t="str">
            <v>Y</v>
          </cell>
          <cell r="D13916" t="str">
            <v>YS</v>
          </cell>
          <cell r="E13916" t="str">
            <v>YSE</v>
          </cell>
          <cell r="F13916">
            <v>300</v>
          </cell>
          <cell r="G13916">
            <v>948516</v>
          </cell>
          <cell r="H13916">
            <v>7.85</v>
          </cell>
          <cell r="I13916" t="str">
            <v>S</v>
          </cell>
          <cell r="J13916"/>
        </row>
        <row r="13917">
          <cell r="A13917">
            <v>951895</v>
          </cell>
          <cell r="B13917" t="str">
            <v>KIKUMASAMUNE TARU SAKE 720 ml</v>
          </cell>
          <cell r="C13917" t="str">
            <v>Y</v>
          </cell>
          <cell r="D13917" t="str">
            <v>YS</v>
          </cell>
          <cell r="E13917" t="str">
            <v>YSE</v>
          </cell>
          <cell r="F13917">
            <v>720</v>
          </cell>
          <cell r="G13917">
            <v>951895</v>
          </cell>
          <cell r="H13917">
            <v>19.739999999999998</v>
          </cell>
          <cell r="I13917" t="str">
            <v>S</v>
          </cell>
          <cell r="J13917"/>
        </row>
        <row r="13918">
          <cell r="A13918">
            <v>948177</v>
          </cell>
          <cell r="B13918" t="str">
            <v>KIKUMASAMUNE TATU SAKE 720ml</v>
          </cell>
          <cell r="C13918" t="str">
            <v>Y</v>
          </cell>
          <cell r="D13918" t="str">
            <v>YS</v>
          </cell>
          <cell r="E13918" t="str">
            <v>YSE</v>
          </cell>
          <cell r="F13918">
            <v>720</v>
          </cell>
          <cell r="G13918">
            <v>948177</v>
          </cell>
          <cell r="H13918">
            <v>19.809999999999999</v>
          </cell>
          <cell r="I13918" t="str">
            <v>S</v>
          </cell>
          <cell r="J13918"/>
        </row>
        <row r="13919">
          <cell r="A13919">
            <v>920732</v>
          </cell>
          <cell r="B13919" t="str">
            <v>KIKUSUI FUNAGUCHI CANS 200ml</v>
          </cell>
          <cell r="C13919" t="str">
            <v>Y</v>
          </cell>
          <cell r="D13919" t="str">
            <v>YS</v>
          </cell>
          <cell r="E13919" t="str">
            <v>YSE</v>
          </cell>
          <cell r="F13919">
            <v>200</v>
          </cell>
          <cell r="G13919">
            <v>920732</v>
          </cell>
          <cell r="H13919">
            <v>7.05</v>
          </cell>
          <cell r="I13919" t="str">
            <v>S</v>
          </cell>
          <cell r="J13919"/>
        </row>
        <row r="13920">
          <cell r="A13920">
            <v>954903</v>
          </cell>
          <cell r="B13920" t="str">
            <v>KIKUSUI JUNMAI 300ml</v>
          </cell>
          <cell r="C13920" t="str">
            <v>Y</v>
          </cell>
          <cell r="D13920" t="str">
            <v>YS</v>
          </cell>
          <cell r="E13920" t="str">
            <v>YSE</v>
          </cell>
          <cell r="F13920">
            <v>300</v>
          </cell>
          <cell r="G13920">
            <v>954903</v>
          </cell>
          <cell r="H13920">
            <v>9.7200000000000006</v>
          </cell>
          <cell r="I13920" t="str">
            <v>S</v>
          </cell>
          <cell r="J13920"/>
        </row>
        <row r="13921">
          <cell r="A13921">
            <v>92552</v>
          </cell>
          <cell r="B13921" t="str">
            <v>KIKUSUI JUNMAI GINJO 300ml</v>
          </cell>
          <cell r="C13921" t="str">
            <v>Y</v>
          </cell>
          <cell r="D13921" t="str">
            <v>YS</v>
          </cell>
          <cell r="E13921" t="str">
            <v>YSE</v>
          </cell>
          <cell r="F13921">
            <v>300</v>
          </cell>
          <cell r="G13921">
            <v>92552</v>
          </cell>
          <cell r="H13921">
            <v>11.62</v>
          </cell>
          <cell r="I13921" t="str">
            <v>S</v>
          </cell>
          <cell r="J13921"/>
        </row>
        <row r="13922">
          <cell r="A13922">
            <v>920915</v>
          </cell>
          <cell r="B13922" t="str">
            <v>KIKUSUI JUNMAI GINJO 1800ml</v>
          </cell>
          <cell r="C13922" t="str">
            <v>Y</v>
          </cell>
          <cell r="D13922" t="str">
            <v>YS</v>
          </cell>
          <cell r="E13922" t="str">
            <v>YSE</v>
          </cell>
          <cell r="F13922">
            <v>1800</v>
          </cell>
          <cell r="G13922">
            <v>920915</v>
          </cell>
          <cell r="H13922">
            <v>54.9</v>
          </cell>
          <cell r="I13922" t="str">
            <v>S</v>
          </cell>
          <cell r="J13922"/>
        </row>
        <row r="13923">
          <cell r="A13923">
            <v>908159</v>
          </cell>
          <cell r="B13923" t="str">
            <v>KIKUSUI JUNMAI GINJO 720 ml</v>
          </cell>
          <cell r="C13923" t="str">
            <v>Y</v>
          </cell>
          <cell r="D13923" t="str">
            <v>YS</v>
          </cell>
          <cell r="E13923" t="str">
            <v>YSE</v>
          </cell>
          <cell r="F13923">
            <v>720</v>
          </cell>
          <cell r="G13923">
            <v>908159</v>
          </cell>
          <cell r="H13923">
            <v>30.51</v>
          </cell>
          <cell r="I13923" t="str">
            <v>S</v>
          </cell>
          <cell r="J13923"/>
        </row>
        <row r="13924">
          <cell r="A13924">
            <v>902132</v>
          </cell>
          <cell r="B13924" t="str">
            <v>KIKUSUI ORGANIC 720ml</v>
          </cell>
          <cell r="C13924" t="str">
            <v>Y</v>
          </cell>
          <cell r="D13924" t="str">
            <v>YS</v>
          </cell>
          <cell r="E13924" t="str">
            <v>YSE</v>
          </cell>
          <cell r="F13924">
            <v>720</v>
          </cell>
          <cell r="G13924">
            <v>902132</v>
          </cell>
          <cell r="H13924">
            <v>32.479999999999997</v>
          </cell>
          <cell r="I13924" t="str">
            <v>U</v>
          </cell>
          <cell r="J13924"/>
        </row>
        <row r="13925">
          <cell r="A13925">
            <v>946916</v>
          </cell>
          <cell r="B13925" t="str">
            <v>KIKUSUI PERFECT SNOW 300ml</v>
          </cell>
          <cell r="C13925" t="str">
            <v>Y</v>
          </cell>
          <cell r="D13925" t="str">
            <v>YS</v>
          </cell>
          <cell r="E13925" t="str">
            <v>YSE</v>
          </cell>
          <cell r="F13925">
            <v>300</v>
          </cell>
          <cell r="G13925">
            <v>946916</v>
          </cell>
          <cell r="H13925">
            <v>11.16</v>
          </cell>
          <cell r="I13925" t="str">
            <v>S</v>
          </cell>
          <cell r="J13925"/>
        </row>
        <row r="13926">
          <cell r="A13926">
            <v>902130</v>
          </cell>
          <cell r="B13926" t="str">
            <v>KIKUSUI PERFECT SNOW 720ml</v>
          </cell>
          <cell r="C13926" t="str">
            <v>Y</v>
          </cell>
          <cell r="D13926" t="str">
            <v>YS</v>
          </cell>
          <cell r="E13926" t="str">
            <v>YSE</v>
          </cell>
          <cell r="F13926">
            <v>720</v>
          </cell>
          <cell r="G13926">
            <v>902130</v>
          </cell>
          <cell r="H13926">
            <v>22.69</v>
          </cell>
          <cell r="I13926" t="str">
            <v>U</v>
          </cell>
          <cell r="J13926"/>
        </row>
        <row r="13927">
          <cell r="A13927">
            <v>902131</v>
          </cell>
          <cell r="B13927" t="str">
            <v>KIKUSUI PERFECT SNOW CAN 180ml</v>
          </cell>
          <cell r="C13927" t="str">
            <v>Y</v>
          </cell>
          <cell r="D13927" t="str">
            <v>YS</v>
          </cell>
          <cell r="E13927" t="str">
            <v>YSE</v>
          </cell>
          <cell r="F13927">
            <v>180</v>
          </cell>
          <cell r="G13927">
            <v>902131</v>
          </cell>
          <cell r="H13927">
            <v>5.88</v>
          </cell>
          <cell r="I13927" t="str">
            <v>S</v>
          </cell>
          <cell r="J13927"/>
        </row>
        <row r="13928">
          <cell r="A13928">
            <v>922782</v>
          </cell>
          <cell r="B13928" t="str">
            <v>KILAKO VALLE DE ITATA SPARKLING 750ml</v>
          </cell>
          <cell r="C13928" t="str">
            <v>Y</v>
          </cell>
          <cell r="D13928" t="str">
            <v>YS</v>
          </cell>
          <cell r="E13928" t="str">
            <v>YSE</v>
          </cell>
          <cell r="F13928">
            <v>750</v>
          </cell>
          <cell r="G13928">
            <v>922782</v>
          </cell>
          <cell r="H13928">
            <v>23.82</v>
          </cell>
          <cell r="I13928" t="str">
            <v>S</v>
          </cell>
          <cell r="J13928"/>
        </row>
        <row r="13929">
          <cell r="A13929">
            <v>15690</v>
          </cell>
          <cell r="B13929" t="str">
            <v>KILBEGGAN 18 YEAR 750ml</v>
          </cell>
          <cell r="C13929" t="str">
            <v>Y</v>
          </cell>
          <cell r="D13929" t="str">
            <v>YS</v>
          </cell>
          <cell r="E13929" t="str">
            <v>YSA</v>
          </cell>
          <cell r="F13929">
            <v>750</v>
          </cell>
          <cell r="G13929">
            <v>15690</v>
          </cell>
          <cell r="H13929">
            <v>199.99</v>
          </cell>
          <cell r="I13929" t="str">
            <v>U</v>
          </cell>
          <cell r="J13929"/>
        </row>
        <row r="13930">
          <cell r="A13930">
            <v>15686</v>
          </cell>
          <cell r="B13930" t="str">
            <v>KILBEGGAN IRISH WHISKEY 750ml</v>
          </cell>
          <cell r="C13930" t="str">
            <v>Y</v>
          </cell>
          <cell r="D13930" t="str">
            <v>YS</v>
          </cell>
          <cell r="E13930" t="str">
            <v>YSA</v>
          </cell>
          <cell r="F13930">
            <v>750</v>
          </cell>
          <cell r="G13930">
            <v>15686</v>
          </cell>
          <cell r="H13930">
            <v>29.99</v>
          </cell>
          <cell r="I13930" t="str">
            <v>S</v>
          </cell>
          <cell r="J13930"/>
        </row>
        <row r="13931">
          <cell r="A13931">
            <v>15728</v>
          </cell>
          <cell r="B13931" t="str">
            <v>KILBEGGAN SMALL BATCH RYE 750ml</v>
          </cell>
          <cell r="C13931" t="str">
            <v>Y</v>
          </cell>
          <cell r="D13931" t="str">
            <v>YS</v>
          </cell>
          <cell r="E13931" t="str">
            <v>YSA</v>
          </cell>
          <cell r="F13931">
            <v>750</v>
          </cell>
          <cell r="G13931">
            <v>15728</v>
          </cell>
          <cell r="H13931">
            <v>34.99</v>
          </cell>
          <cell r="I13931" t="str">
            <v>U</v>
          </cell>
          <cell r="J13931"/>
        </row>
        <row r="13932">
          <cell r="A13932">
            <v>909928</v>
          </cell>
          <cell r="B13932" t="str">
            <v>KILCHOMAN 100 ISLAY 750ml</v>
          </cell>
          <cell r="C13932" t="str">
            <v>Y</v>
          </cell>
          <cell r="D13932" t="str">
            <v>YS</v>
          </cell>
          <cell r="E13932" t="str">
            <v>YSA</v>
          </cell>
          <cell r="F13932">
            <v>750</v>
          </cell>
          <cell r="G13932">
            <v>909928</v>
          </cell>
          <cell r="H13932">
            <v>107.98</v>
          </cell>
          <cell r="I13932" t="str">
            <v>U</v>
          </cell>
          <cell r="J13932"/>
        </row>
        <row r="13933">
          <cell r="A13933">
            <v>5377</v>
          </cell>
          <cell r="B13933" t="str">
            <v>KILCHOMAN MACHIR BAY ISLAY SINGLE M750ml</v>
          </cell>
          <cell r="C13933" t="str">
            <v>Y</v>
          </cell>
          <cell r="D13933" t="str">
            <v>YS</v>
          </cell>
          <cell r="E13933" t="str">
            <v>YSA</v>
          </cell>
          <cell r="F13933">
            <v>750</v>
          </cell>
          <cell r="G13933">
            <v>5377</v>
          </cell>
          <cell r="H13933">
            <v>62.86</v>
          </cell>
          <cell r="I13933" t="str">
            <v>S</v>
          </cell>
          <cell r="J13933"/>
        </row>
        <row r="13934">
          <cell r="A13934">
            <v>816</v>
          </cell>
          <cell r="B13934" t="str">
            <v>KILCHOMAN MACHIR BAY W/2 TUMBLERS 750ml</v>
          </cell>
          <cell r="C13934" t="str">
            <v>Y</v>
          </cell>
          <cell r="D13934" t="str">
            <v>YG</v>
          </cell>
          <cell r="E13934" t="str">
            <v>YGA</v>
          </cell>
          <cell r="F13934">
            <v>750</v>
          </cell>
          <cell r="G13934">
            <v>816</v>
          </cell>
          <cell r="H13934">
            <v>64.989999999999995</v>
          </cell>
          <cell r="I13934" t="str">
            <v>T</v>
          </cell>
          <cell r="J13934"/>
        </row>
        <row r="13935">
          <cell r="A13935">
            <v>100539</v>
          </cell>
          <cell r="B13935" t="str">
            <v>KILCHOMAN SINGLE MALT SCOTCH 200ml</v>
          </cell>
          <cell r="C13935" t="str">
            <v>Y</v>
          </cell>
          <cell r="D13935" t="str">
            <v>YG</v>
          </cell>
          <cell r="E13935" t="str">
            <v>YGA</v>
          </cell>
          <cell r="F13935">
            <v>200</v>
          </cell>
          <cell r="G13935">
            <v>100539</v>
          </cell>
          <cell r="H13935">
            <v>29.7</v>
          </cell>
          <cell r="I13935" t="str">
            <v>D</v>
          </cell>
          <cell r="J13935"/>
        </row>
        <row r="13936">
          <cell r="A13936">
            <v>915837</v>
          </cell>
          <cell r="B13936" t="str">
            <v>KILIKANOON KILLERMAN SHIRAZ'14/15 750ml</v>
          </cell>
          <cell r="C13936" t="str">
            <v>P</v>
          </cell>
          <cell r="D13936" t="str">
            <v>PR</v>
          </cell>
          <cell r="E13936" t="str">
            <v>PRY</v>
          </cell>
          <cell r="F13936">
            <v>750</v>
          </cell>
          <cell r="G13936">
            <v>915837</v>
          </cell>
          <cell r="H13936">
            <v>9.6999999999999993</v>
          </cell>
          <cell r="I13936" t="str">
            <v>X</v>
          </cell>
          <cell r="J13936"/>
        </row>
        <row r="13937">
          <cell r="A13937">
            <v>915836</v>
          </cell>
          <cell r="B13937" t="str">
            <v>KILIKANOON PRODIGAL GRENACH'05/06 750ml</v>
          </cell>
          <cell r="C13937" t="str">
            <v>P</v>
          </cell>
          <cell r="D13937" t="str">
            <v>PR</v>
          </cell>
          <cell r="E13937" t="str">
            <v>PRY</v>
          </cell>
          <cell r="F13937">
            <v>750</v>
          </cell>
          <cell r="G13937">
            <v>915836</v>
          </cell>
          <cell r="H13937">
            <v>28.45</v>
          </cell>
          <cell r="I13937" t="str">
            <v>X</v>
          </cell>
          <cell r="J13937"/>
        </row>
        <row r="13938">
          <cell r="A13938">
            <v>917828</v>
          </cell>
          <cell r="B13938" t="str">
            <v>KILIKANOON RIES KILLER RUN'13/14 750ml</v>
          </cell>
          <cell r="C13938" t="str">
            <v>K</v>
          </cell>
          <cell r="D13938" t="str">
            <v>KR</v>
          </cell>
          <cell r="E13938" t="str">
            <v>KRT</v>
          </cell>
          <cell r="F13938">
            <v>750</v>
          </cell>
          <cell r="G13938">
            <v>917828</v>
          </cell>
          <cell r="H13938">
            <v>8.16</v>
          </cell>
          <cell r="I13938" t="str">
            <v>X</v>
          </cell>
          <cell r="J13938"/>
        </row>
        <row r="13939">
          <cell r="A13939">
            <v>904806</v>
          </cell>
          <cell r="B13939" t="str">
            <v>KILIKIA DARK BEER 331ml</v>
          </cell>
          <cell r="C13939" t="str">
            <v>Y</v>
          </cell>
          <cell r="D13939" t="str">
            <v>YS</v>
          </cell>
          <cell r="E13939" t="str">
            <v>YST</v>
          </cell>
          <cell r="F13939">
            <v>331</v>
          </cell>
          <cell r="G13939">
            <v>904806</v>
          </cell>
          <cell r="H13939">
            <v>1.6</v>
          </cell>
          <cell r="I13939" t="str">
            <v>S</v>
          </cell>
          <cell r="J13939"/>
        </row>
        <row r="13940">
          <cell r="A13940">
            <v>909862</v>
          </cell>
          <cell r="B13940" t="str">
            <v>KILIKIA DARK LAGER 330ml</v>
          </cell>
          <cell r="C13940" t="str">
            <v>Y</v>
          </cell>
          <cell r="D13940" t="str">
            <v>YS</v>
          </cell>
          <cell r="E13940" t="str">
            <v>YST</v>
          </cell>
          <cell r="F13940">
            <v>330</v>
          </cell>
          <cell r="G13940">
            <v>909862</v>
          </cell>
          <cell r="H13940">
            <v>1.81</v>
          </cell>
          <cell r="I13940" t="str">
            <v>S</v>
          </cell>
          <cell r="J13940"/>
        </row>
        <row r="13941">
          <cell r="A13941">
            <v>904814</v>
          </cell>
          <cell r="B13941" t="str">
            <v>KILIKIA LIGHT BEER 331ml</v>
          </cell>
          <cell r="C13941" t="str">
            <v>Y</v>
          </cell>
          <cell r="D13941" t="str">
            <v>YS</v>
          </cell>
          <cell r="E13941" t="str">
            <v>YST</v>
          </cell>
          <cell r="F13941">
            <v>331</v>
          </cell>
          <cell r="G13941">
            <v>904814</v>
          </cell>
          <cell r="H13941">
            <v>1.6</v>
          </cell>
          <cell r="I13941" t="str">
            <v>S</v>
          </cell>
          <cell r="J13941"/>
        </row>
        <row r="13942">
          <cell r="A13942">
            <v>920170</v>
          </cell>
          <cell r="B13942" t="str">
            <v>KILIKIA LIGHT LAGER 355ml</v>
          </cell>
          <cell r="C13942" t="str">
            <v>Y</v>
          </cell>
          <cell r="D13942" t="str">
            <v>YS</v>
          </cell>
          <cell r="E13942" t="str">
            <v>YST</v>
          </cell>
          <cell r="F13942">
            <v>355</v>
          </cell>
          <cell r="G13942">
            <v>920170</v>
          </cell>
          <cell r="H13942">
            <v>1.83</v>
          </cell>
          <cell r="I13942" t="str">
            <v>S</v>
          </cell>
          <cell r="J13942"/>
        </row>
        <row r="13943">
          <cell r="A13943">
            <v>952487</v>
          </cell>
          <cell r="B13943" t="str">
            <v>KILKERRAN 12 YR CASK 750ml</v>
          </cell>
          <cell r="C13943" t="str">
            <v>Y</v>
          </cell>
          <cell r="D13943" t="str">
            <v>YS</v>
          </cell>
          <cell r="E13943" t="str">
            <v>YSA</v>
          </cell>
          <cell r="F13943">
            <v>750</v>
          </cell>
          <cell r="G13943">
            <v>952487</v>
          </cell>
          <cell r="H13943">
            <v>90.48</v>
          </cell>
          <cell r="I13943" t="str">
            <v>U</v>
          </cell>
          <cell r="J13943"/>
        </row>
        <row r="13944">
          <cell r="A13944">
            <v>954595</v>
          </cell>
          <cell r="B13944" t="str">
            <v>KILKERRAN 8 YR CASK STRENGTH 750ml</v>
          </cell>
          <cell r="C13944" t="str">
            <v>Y</v>
          </cell>
          <cell r="D13944" t="str">
            <v>YS</v>
          </cell>
          <cell r="E13944" t="str">
            <v>YSA</v>
          </cell>
          <cell r="F13944">
            <v>750</v>
          </cell>
          <cell r="G13944">
            <v>954595</v>
          </cell>
          <cell r="H13944">
            <v>103.01</v>
          </cell>
          <cell r="I13944" t="str">
            <v>U</v>
          </cell>
          <cell r="J13944"/>
        </row>
        <row r="13945">
          <cell r="A13945">
            <v>900342</v>
          </cell>
          <cell r="B13945" t="str">
            <v>KILKERRAN HEAVILY PEATED BATCH 1 750ml</v>
          </cell>
          <cell r="C13945" t="str">
            <v>Y</v>
          </cell>
          <cell r="D13945" t="str">
            <v>YS</v>
          </cell>
          <cell r="E13945" t="str">
            <v>YSA</v>
          </cell>
          <cell r="F13945">
            <v>750</v>
          </cell>
          <cell r="G13945">
            <v>900342</v>
          </cell>
          <cell r="H13945">
            <v>79.89</v>
          </cell>
          <cell r="I13945" t="str">
            <v>U</v>
          </cell>
          <cell r="J13945"/>
        </row>
        <row r="13946">
          <cell r="A13946">
            <v>65290</v>
          </cell>
          <cell r="B13946" t="str">
            <v>KILLEPITSCH EDTN KRAUTER LIQUEUR 750ml</v>
          </cell>
          <cell r="C13946" t="str">
            <v>Y</v>
          </cell>
          <cell r="D13946" t="str">
            <v>YS</v>
          </cell>
          <cell r="E13946" t="str">
            <v>YSE</v>
          </cell>
          <cell r="F13946">
            <v>750</v>
          </cell>
          <cell r="G13946">
            <v>65290</v>
          </cell>
          <cell r="H13946">
            <v>26.99</v>
          </cell>
          <cell r="I13946" t="str">
            <v>S</v>
          </cell>
          <cell r="J13946"/>
        </row>
        <row r="13947">
          <cell r="A13947">
            <v>919045</v>
          </cell>
          <cell r="B13947" t="str">
            <v>KILLIANS IRISH RED 355 ml</v>
          </cell>
          <cell r="C13947" t="str">
            <v>T</v>
          </cell>
          <cell r="D13947" t="str">
            <v>TN</v>
          </cell>
          <cell r="E13947" t="str">
            <v>TNL</v>
          </cell>
          <cell r="F13947">
            <v>355</v>
          </cell>
          <cell r="G13947">
            <v>919045</v>
          </cell>
          <cell r="H13947">
            <v>1.64</v>
          </cell>
          <cell r="I13947">
            <v>1</v>
          </cell>
          <cell r="J13947"/>
        </row>
        <row r="13948">
          <cell r="A13948">
            <v>914242</v>
          </cell>
          <cell r="B13948" t="str">
            <v>KIM CRAWFORD CHARD UNOAK'17/18 750ml</v>
          </cell>
          <cell r="C13948" t="str">
            <v>K</v>
          </cell>
          <cell r="D13948" t="str">
            <v>KR</v>
          </cell>
          <cell r="E13948" t="str">
            <v>KRV</v>
          </cell>
          <cell r="F13948">
            <v>750</v>
          </cell>
          <cell r="G13948">
            <v>914242</v>
          </cell>
          <cell r="H13948">
            <v>15.06</v>
          </cell>
          <cell r="I13948" t="str">
            <v>X</v>
          </cell>
          <cell r="J13948"/>
        </row>
        <row r="13949">
          <cell r="A13949">
            <v>904367</v>
          </cell>
          <cell r="B13949" t="str">
            <v>KIM CRAWFORD ILLUMINATE SAUV BLANC 750ml</v>
          </cell>
          <cell r="C13949" t="str">
            <v>Y</v>
          </cell>
          <cell r="D13949" t="str">
            <v>YS</v>
          </cell>
          <cell r="E13949" t="str">
            <v>YSE</v>
          </cell>
          <cell r="F13949">
            <v>750</v>
          </cell>
          <cell r="G13949">
            <v>904367</v>
          </cell>
          <cell r="H13949">
            <v>17.649999999999999</v>
          </cell>
          <cell r="I13949" t="str">
            <v>S</v>
          </cell>
          <cell r="J13949"/>
        </row>
        <row r="13950">
          <cell r="A13950">
            <v>907921</v>
          </cell>
          <cell r="B13950" t="str">
            <v>KIM CRAWFORD PINOT NOIR 750ml</v>
          </cell>
          <cell r="C13950" t="str">
            <v>Y</v>
          </cell>
          <cell r="D13950" t="str">
            <v>YS</v>
          </cell>
          <cell r="E13950" t="str">
            <v>YSE</v>
          </cell>
          <cell r="F13950">
            <v>750</v>
          </cell>
          <cell r="G13950">
            <v>907921</v>
          </cell>
          <cell r="H13950">
            <v>16.489999999999998</v>
          </cell>
          <cell r="I13950" t="str">
            <v>X</v>
          </cell>
          <cell r="J13950"/>
        </row>
        <row r="13951">
          <cell r="A13951">
            <v>917813</v>
          </cell>
          <cell r="B13951" t="str">
            <v>KIM CRAWFORD PINOT NOIR'17/18 750ml</v>
          </cell>
          <cell r="C13951" t="str">
            <v>P</v>
          </cell>
          <cell r="D13951" t="str">
            <v>PR</v>
          </cell>
          <cell r="E13951" t="str">
            <v>PRW</v>
          </cell>
          <cell r="F13951">
            <v>750</v>
          </cell>
          <cell r="G13951">
            <v>917813</v>
          </cell>
          <cell r="H13951">
            <v>17.989999999999998</v>
          </cell>
          <cell r="I13951" t="str">
            <v>L</v>
          </cell>
          <cell r="J13951"/>
        </row>
        <row r="13952">
          <cell r="A13952">
            <v>407744</v>
          </cell>
          <cell r="B13952" t="str">
            <v>KIM CRAWFORD ROSE CANS 250ml</v>
          </cell>
          <cell r="C13952" t="str">
            <v>M</v>
          </cell>
          <cell r="D13952" t="str">
            <v>MP</v>
          </cell>
          <cell r="E13952" t="str">
            <v>MPX</v>
          </cell>
          <cell r="F13952">
            <v>250</v>
          </cell>
          <cell r="G13952">
            <v>407744</v>
          </cell>
          <cell r="H13952">
            <v>4.99</v>
          </cell>
          <cell r="I13952">
            <v>1</v>
          </cell>
          <cell r="J13952"/>
        </row>
        <row r="13953">
          <cell r="A13953">
            <v>407746</v>
          </cell>
          <cell r="B13953" t="str">
            <v>KIM CRAWFORD ROSÃ‰'18/19 750ml</v>
          </cell>
          <cell r="C13953" t="str">
            <v>M</v>
          </cell>
          <cell r="D13953" t="str">
            <v>MP</v>
          </cell>
          <cell r="E13953" t="str">
            <v>MPX</v>
          </cell>
          <cell r="F13953">
            <v>750</v>
          </cell>
          <cell r="G13953">
            <v>407746</v>
          </cell>
          <cell r="H13953">
            <v>14.99</v>
          </cell>
          <cell r="I13953" t="str">
            <v>L</v>
          </cell>
          <cell r="J13953"/>
        </row>
        <row r="13954">
          <cell r="A13954">
            <v>407764</v>
          </cell>
          <cell r="B13954" t="str">
            <v>KIM CRAWFORD SAUV BLANC 375ml</v>
          </cell>
          <cell r="C13954" t="str">
            <v>Y</v>
          </cell>
          <cell r="D13954" t="str">
            <v>YS</v>
          </cell>
          <cell r="E13954" t="str">
            <v>YSE</v>
          </cell>
          <cell r="F13954">
            <v>375</v>
          </cell>
          <cell r="G13954">
            <v>407764</v>
          </cell>
          <cell r="H13954">
            <v>10.16</v>
          </cell>
          <cell r="I13954" t="str">
            <v>S</v>
          </cell>
          <cell r="J13954"/>
        </row>
        <row r="13955">
          <cell r="A13955">
            <v>407766</v>
          </cell>
          <cell r="B13955" t="str">
            <v>KIM CRAWFORD SAUVIGNON BLANC 750ml</v>
          </cell>
          <cell r="C13955" t="str">
            <v>K</v>
          </cell>
          <cell r="D13955" t="str">
            <v>KR</v>
          </cell>
          <cell r="E13955" t="str">
            <v>KRV</v>
          </cell>
          <cell r="F13955">
            <v>750</v>
          </cell>
          <cell r="G13955">
            <v>407766</v>
          </cell>
          <cell r="H13955">
            <v>18.989999999999998</v>
          </cell>
          <cell r="I13955">
            <v>1</v>
          </cell>
          <cell r="J13955"/>
        </row>
        <row r="13956">
          <cell r="A13956">
            <v>407763</v>
          </cell>
          <cell r="B13956" t="str">
            <v>KIM CRAWFORD SAUVIGNON BLANC CAN 250ml</v>
          </cell>
          <cell r="C13956" t="str">
            <v>K</v>
          </cell>
          <cell r="D13956" t="str">
            <v>KR</v>
          </cell>
          <cell r="E13956" t="str">
            <v>KRV</v>
          </cell>
          <cell r="F13956">
            <v>250</v>
          </cell>
          <cell r="G13956">
            <v>407763</v>
          </cell>
          <cell r="H13956">
            <v>4.99</v>
          </cell>
          <cell r="I13956">
            <v>1</v>
          </cell>
          <cell r="J13956"/>
        </row>
        <row r="13957">
          <cell r="A13957">
            <v>955052</v>
          </cell>
          <cell r="B13957" t="str">
            <v>KIND OF BLUE SCOTCH 750ml</v>
          </cell>
          <cell r="C13957" t="str">
            <v>Y</v>
          </cell>
          <cell r="D13957" t="str">
            <v>YS</v>
          </cell>
          <cell r="E13957" t="str">
            <v>YSA</v>
          </cell>
          <cell r="F13957">
            <v>750</v>
          </cell>
          <cell r="G13957">
            <v>955052</v>
          </cell>
          <cell r="H13957">
            <v>30.51</v>
          </cell>
          <cell r="I13957" t="str">
            <v>S</v>
          </cell>
          <cell r="J13957"/>
        </row>
        <row r="13958">
          <cell r="A13958">
            <v>900288</v>
          </cell>
          <cell r="B13958" t="str">
            <v>KINDZMARAULI TELIANI VALLEY 750ml</v>
          </cell>
          <cell r="C13958" t="str">
            <v>Y</v>
          </cell>
          <cell r="D13958" t="str">
            <v>YS</v>
          </cell>
          <cell r="E13958" t="str">
            <v>YSE</v>
          </cell>
          <cell r="F13958">
            <v>750</v>
          </cell>
          <cell r="G13958">
            <v>900288</v>
          </cell>
          <cell r="H13958">
            <v>25.95</v>
          </cell>
          <cell r="I13958" t="str">
            <v>S</v>
          </cell>
          <cell r="J13958"/>
        </row>
        <row r="13959">
          <cell r="A13959">
            <v>913959</v>
          </cell>
          <cell r="B13959" t="str">
            <v>KING EST DOMAINE PINOT GRIS'18/19 750ml</v>
          </cell>
          <cell r="C13959" t="str">
            <v>K</v>
          </cell>
          <cell r="D13959" t="str">
            <v>KK</v>
          </cell>
          <cell r="E13959" t="str">
            <v>KKH</v>
          </cell>
          <cell r="F13959">
            <v>750</v>
          </cell>
          <cell r="G13959">
            <v>913959</v>
          </cell>
          <cell r="H13959">
            <v>30.13</v>
          </cell>
          <cell r="I13959" t="str">
            <v>X</v>
          </cell>
          <cell r="J13959"/>
        </row>
        <row r="13960">
          <cell r="A13960">
            <v>914012</v>
          </cell>
          <cell r="B13960" t="str">
            <v>KING EST DOMAINE PINOT NOIR'13/14 750ml</v>
          </cell>
          <cell r="C13960" t="str">
            <v>P</v>
          </cell>
          <cell r="D13960" t="str">
            <v>PL</v>
          </cell>
          <cell r="E13960" t="str">
            <v>PLR</v>
          </cell>
          <cell r="F13960">
            <v>750</v>
          </cell>
          <cell r="G13960">
            <v>914012</v>
          </cell>
          <cell r="H13960">
            <v>35.619999999999997</v>
          </cell>
          <cell r="I13960" t="str">
            <v>X</v>
          </cell>
          <cell r="J13960"/>
        </row>
        <row r="13961">
          <cell r="A13961">
            <v>903531</v>
          </cell>
          <cell r="B13961" t="str">
            <v>KING EST PINOT GRIS 375 ml</v>
          </cell>
          <cell r="C13961" t="str">
            <v>Y</v>
          </cell>
          <cell r="D13961" t="str">
            <v>YS</v>
          </cell>
          <cell r="E13961" t="str">
            <v>YSE</v>
          </cell>
          <cell r="F13961">
            <v>375</v>
          </cell>
          <cell r="G13961">
            <v>903531</v>
          </cell>
          <cell r="H13961">
            <v>9.36</v>
          </cell>
          <cell r="I13961" t="str">
            <v>S</v>
          </cell>
          <cell r="J13961"/>
        </row>
        <row r="13962">
          <cell r="A13962">
            <v>909343</v>
          </cell>
          <cell r="B13962" t="str">
            <v>KING ESTATE PINOT GRIS SIGNATU 375ml</v>
          </cell>
          <cell r="C13962" t="str">
            <v>Y</v>
          </cell>
          <cell r="D13962" t="str">
            <v>YS</v>
          </cell>
          <cell r="E13962" t="str">
            <v>YSE</v>
          </cell>
          <cell r="F13962">
            <v>375</v>
          </cell>
          <cell r="G13962">
            <v>909343</v>
          </cell>
          <cell r="H13962">
            <v>10.46</v>
          </cell>
          <cell r="I13962" t="str">
            <v>S</v>
          </cell>
          <cell r="J13962"/>
        </row>
        <row r="13963">
          <cell r="A13963">
            <v>580790</v>
          </cell>
          <cell r="B13963" t="str">
            <v>KING ESTATE PINOT GRIS SIGNATURE 750ml</v>
          </cell>
          <cell r="C13963" t="str">
            <v>K</v>
          </cell>
          <cell r="D13963" t="str">
            <v>KK</v>
          </cell>
          <cell r="E13963" t="str">
            <v>KKH</v>
          </cell>
          <cell r="F13963">
            <v>750</v>
          </cell>
          <cell r="G13963">
            <v>580790</v>
          </cell>
          <cell r="H13963">
            <v>20.95</v>
          </cell>
          <cell r="I13963">
            <v>1</v>
          </cell>
          <cell r="J13963"/>
        </row>
        <row r="13964">
          <cell r="A13964">
            <v>907250</v>
          </cell>
          <cell r="B13964" t="str">
            <v>KING ESTATE PINOT NOIR'19 750ml</v>
          </cell>
          <cell r="C13964" t="str">
            <v>P</v>
          </cell>
          <cell r="D13964" t="str">
            <v>PL</v>
          </cell>
          <cell r="E13964" t="str">
            <v>PLR</v>
          </cell>
          <cell r="F13964">
            <v>750</v>
          </cell>
          <cell r="G13964">
            <v>907250</v>
          </cell>
          <cell r="H13964">
            <v>28.99</v>
          </cell>
          <cell r="I13964" t="str">
            <v>U</v>
          </cell>
          <cell r="J13964"/>
        </row>
        <row r="13965">
          <cell r="A13965">
            <v>989087</v>
          </cell>
          <cell r="B13965" t="str">
            <v>KING FISHER LAGER 355ml</v>
          </cell>
          <cell r="C13965" t="str">
            <v>T</v>
          </cell>
          <cell r="D13965" t="str">
            <v>TH</v>
          </cell>
          <cell r="E13965" t="str">
            <v>THE</v>
          </cell>
          <cell r="F13965">
            <v>355</v>
          </cell>
          <cell r="G13965">
            <v>989087</v>
          </cell>
          <cell r="H13965">
            <v>2.25</v>
          </cell>
          <cell r="I13965" t="str">
            <v>D</v>
          </cell>
          <cell r="J13965"/>
        </row>
        <row r="13966">
          <cell r="A13966">
            <v>989433</v>
          </cell>
          <cell r="B13966" t="str">
            <v>KING FISHER REG BEER 355ml</v>
          </cell>
          <cell r="C13966" t="str">
            <v>T</v>
          </cell>
          <cell r="D13966" t="str">
            <v>TH</v>
          </cell>
          <cell r="E13966" t="str">
            <v>THE</v>
          </cell>
          <cell r="F13966">
            <v>355</v>
          </cell>
          <cell r="G13966">
            <v>989433</v>
          </cell>
          <cell r="H13966">
            <v>1.65</v>
          </cell>
          <cell r="I13966" t="str">
            <v>D</v>
          </cell>
          <cell r="J13966"/>
        </row>
        <row r="13967">
          <cell r="A13967">
            <v>414362</v>
          </cell>
          <cell r="B13967" t="str">
            <v>KING MALBEC MENDOZA 750 ml</v>
          </cell>
          <cell r="C13967" t="str">
            <v>P</v>
          </cell>
          <cell r="D13967" t="str">
            <v>PR</v>
          </cell>
          <cell r="E13967" t="str">
            <v>PRU</v>
          </cell>
          <cell r="F13967">
            <v>750</v>
          </cell>
          <cell r="G13967">
            <v>414362</v>
          </cell>
          <cell r="H13967">
            <v>6.55</v>
          </cell>
          <cell r="I13967" t="str">
            <v>D</v>
          </cell>
          <cell r="J13967"/>
        </row>
        <row r="13968">
          <cell r="A13968">
            <v>580802</v>
          </cell>
          <cell r="B13968" t="str">
            <v>KING RIDGE PINOT GRIS 750ml</v>
          </cell>
          <cell r="C13968" t="str">
            <v>K</v>
          </cell>
          <cell r="D13968" t="str">
            <v>KK</v>
          </cell>
          <cell r="E13968" t="str">
            <v>KKH</v>
          </cell>
          <cell r="F13968">
            <v>750</v>
          </cell>
          <cell r="G13968">
            <v>580802</v>
          </cell>
          <cell r="H13968">
            <v>17.989999999999998</v>
          </cell>
          <cell r="I13968">
            <v>1</v>
          </cell>
          <cell r="J13968"/>
        </row>
        <row r="13969">
          <cell r="A13969">
            <v>987804</v>
          </cell>
          <cell r="B13969" t="str">
            <v>KINGS OF PROHIBITION SHIRAZ 750ml</v>
          </cell>
          <cell r="C13969" t="str">
            <v>P</v>
          </cell>
          <cell r="D13969" t="str">
            <v>PR</v>
          </cell>
          <cell r="E13969" t="str">
            <v>PRY</v>
          </cell>
          <cell r="F13969">
            <v>750</v>
          </cell>
          <cell r="G13969">
            <v>987804</v>
          </cell>
          <cell r="H13969">
            <v>12.99</v>
          </cell>
          <cell r="I13969" t="str">
            <v>L</v>
          </cell>
          <cell r="J13969"/>
        </row>
        <row r="13970">
          <cell r="A13970">
            <v>924445</v>
          </cell>
          <cell r="B13970" t="str">
            <v>KING'S RIDGE PINOT GRIS 750ml</v>
          </cell>
          <cell r="C13970" t="str">
            <v>K</v>
          </cell>
          <cell r="D13970" t="str">
            <v>KK</v>
          </cell>
          <cell r="E13970" t="str">
            <v>KKH</v>
          </cell>
          <cell r="F13970">
            <v>750</v>
          </cell>
          <cell r="G13970">
            <v>924445</v>
          </cell>
          <cell r="H13970">
            <v>17.989999999999998</v>
          </cell>
          <cell r="I13970" t="str">
            <v>D</v>
          </cell>
          <cell r="J13970"/>
        </row>
        <row r="13971">
          <cell r="A13971">
            <v>476426</v>
          </cell>
          <cell r="B13971" t="str">
            <v>KINGS RIDGE PINOT NOIR 750ml</v>
          </cell>
          <cell r="C13971" t="str">
            <v>P</v>
          </cell>
          <cell r="D13971" t="str">
            <v>PL</v>
          </cell>
          <cell r="E13971" t="str">
            <v>PLR</v>
          </cell>
          <cell r="F13971">
            <v>750</v>
          </cell>
          <cell r="G13971">
            <v>476426</v>
          </cell>
          <cell r="H13971">
            <v>19.989999999999998</v>
          </cell>
          <cell r="I13971">
            <v>1</v>
          </cell>
          <cell r="J13971"/>
        </row>
        <row r="13972">
          <cell r="A13972">
            <v>916963</v>
          </cell>
          <cell r="B13972" t="str">
            <v>KINGS RIDGE RIESLING '13/14 750ml</v>
          </cell>
          <cell r="C13972" t="str">
            <v>K</v>
          </cell>
          <cell r="D13972" t="str">
            <v>KK</v>
          </cell>
          <cell r="E13972" t="str">
            <v>KKR</v>
          </cell>
          <cell r="F13972">
            <v>750</v>
          </cell>
          <cell r="G13972">
            <v>916963</v>
          </cell>
          <cell r="H13972">
            <v>5.4</v>
          </cell>
          <cell r="I13972" t="str">
            <v>X</v>
          </cell>
          <cell r="J13972"/>
        </row>
        <row r="13973">
          <cell r="A13973">
            <v>950885</v>
          </cell>
          <cell r="B13973" t="str">
            <v>KINKY BLUE LIQUEUR 750ml</v>
          </cell>
          <cell r="C13973" t="str">
            <v>Y</v>
          </cell>
          <cell r="D13973" t="str">
            <v>YS</v>
          </cell>
          <cell r="E13973" t="str">
            <v>YSC</v>
          </cell>
          <cell r="F13973">
            <v>750</v>
          </cell>
          <cell r="G13973">
            <v>950885</v>
          </cell>
          <cell r="H13973">
            <v>20.13</v>
          </cell>
          <cell r="I13973" t="str">
            <v>S</v>
          </cell>
          <cell r="J13973"/>
        </row>
        <row r="13974">
          <cell r="A13974">
            <v>947023</v>
          </cell>
          <cell r="B13974" t="str">
            <v>KINKY PINK LIQUEUR 750ml</v>
          </cell>
          <cell r="C13974" t="str">
            <v>Y</v>
          </cell>
          <cell r="D13974" t="str">
            <v>YS</v>
          </cell>
          <cell r="E13974" t="str">
            <v>YSC</v>
          </cell>
          <cell r="F13974">
            <v>750</v>
          </cell>
          <cell r="G13974">
            <v>947023</v>
          </cell>
          <cell r="H13974">
            <v>20.13</v>
          </cell>
          <cell r="I13974" t="str">
            <v>S</v>
          </cell>
          <cell r="J13974"/>
        </row>
        <row r="13975">
          <cell r="A13975">
            <v>37141</v>
          </cell>
          <cell r="B13975" t="str">
            <v>KINKY VODKA 750ml</v>
          </cell>
          <cell r="C13975" t="str">
            <v>A</v>
          </cell>
          <cell r="D13975" t="str">
            <v>AD</v>
          </cell>
          <cell r="E13975" t="str">
            <v>ADW</v>
          </cell>
          <cell r="F13975">
            <v>750</v>
          </cell>
          <cell r="G13975">
            <v>37141</v>
          </cell>
          <cell r="H13975">
            <v>20.13</v>
          </cell>
          <cell r="I13975" t="str">
            <v>S</v>
          </cell>
          <cell r="J13975"/>
        </row>
        <row r="13976">
          <cell r="A13976">
            <v>954996</v>
          </cell>
          <cell r="B13976" t="str">
            <v>KINOBI KYOTO DRY GIN 750ml</v>
          </cell>
          <cell r="C13976" t="str">
            <v>Y</v>
          </cell>
          <cell r="D13976" t="str">
            <v>YS</v>
          </cell>
          <cell r="E13976" t="str">
            <v>YSE</v>
          </cell>
          <cell r="F13976">
            <v>750</v>
          </cell>
          <cell r="G13976">
            <v>954996</v>
          </cell>
          <cell r="H13976">
            <v>65.37</v>
          </cell>
          <cell r="I13976" t="str">
            <v>S</v>
          </cell>
          <cell r="J13976"/>
        </row>
        <row r="13977">
          <cell r="A13977">
            <v>787500</v>
          </cell>
          <cell r="B13977" t="str">
            <v>KINSEN PLUM 750ml</v>
          </cell>
          <cell r="C13977" t="str">
            <v>G</v>
          </cell>
          <cell r="D13977" t="str">
            <v>GF</v>
          </cell>
          <cell r="E13977" t="str">
            <v>GFE</v>
          </cell>
          <cell r="F13977">
            <v>750</v>
          </cell>
          <cell r="G13977">
            <v>787500</v>
          </cell>
          <cell r="H13977">
            <v>8.65</v>
          </cell>
          <cell r="I13977" t="str">
            <v>X</v>
          </cell>
          <cell r="J13977"/>
        </row>
        <row r="13978">
          <cell r="A13978">
            <v>923257</v>
          </cell>
          <cell r="B13978" t="str">
            <v>KINUSHIRO JUNMAI NIGORI 500ml</v>
          </cell>
          <cell r="C13978" t="str">
            <v>Y</v>
          </cell>
          <cell r="D13978" t="str">
            <v>YS</v>
          </cell>
          <cell r="E13978" t="str">
            <v>YSE</v>
          </cell>
          <cell r="F13978">
            <v>500</v>
          </cell>
          <cell r="G13978">
            <v>923257</v>
          </cell>
          <cell r="H13978">
            <v>3.86</v>
          </cell>
          <cell r="I13978" t="str">
            <v>S</v>
          </cell>
          <cell r="J13978"/>
        </row>
        <row r="13979">
          <cell r="A13979">
            <v>917142</v>
          </cell>
          <cell r="B13979" t="str">
            <v>KIONA ICE WINE'18 375 ml</v>
          </cell>
          <cell r="C13979" t="str">
            <v>E</v>
          </cell>
          <cell r="D13979" t="str">
            <v>EV</v>
          </cell>
          <cell r="E13979" t="str">
            <v>EVL</v>
          </cell>
          <cell r="F13979">
            <v>375</v>
          </cell>
          <cell r="G13979">
            <v>917142</v>
          </cell>
          <cell r="H13979">
            <v>25.84</v>
          </cell>
          <cell r="I13979" t="str">
            <v>L</v>
          </cell>
          <cell r="J13979"/>
        </row>
        <row r="13980">
          <cell r="A13980">
            <v>958134</v>
          </cell>
          <cell r="B13980" t="str">
            <v>KIONA RIESLING'08 750ml</v>
          </cell>
          <cell r="C13980" t="str">
            <v>K</v>
          </cell>
          <cell r="D13980" t="str">
            <v>KK</v>
          </cell>
          <cell r="E13980" t="str">
            <v>KKR</v>
          </cell>
          <cell r="F13980">
            <v>750</v>
          </cell>
          <cell r="G13980">
            <v>958134</v>
          </cell>
          <cell r="H13980">
            <v>8.18</v>
          </cell>
          <cell r="I13980" t="str">
            <v>U</v>
          </cell>
          <cell r="J13980"/>
        </row>
        <row r="13981">
          <cell r="A13981">
            <v>902502</v>
          </cell>
          <cell r="B13981" t="str">
            <v>KIR YANNI DIASPORO 750ml</v>
          </cell>
          <cell r="C13981" t="str">
            <v>Y</v>
          </cell>
          <cell r="D13981" t="str">
            <v>YS</v>
          </cell>
          <cell r="E13981" t="str">
            <v>YSE</v>
          </cell>
          <cell r="F13981">
            <v>750</v>
          </cell>
          <cell r="G13981">
            <v>902502</v>
          </cell>
          <cell r="H13981">
            <v>58.21</v>
          </cell>
          <cell r="I13981" t="str">
            <v>S</v>
          </cell>
          <cell r="J13981"/>
        </row>
        <row r="13982">
          <cell r="A13982">
            <v>952534</v>
          </cell>
          <cell r="B13982" t="str">
            <v>KIR YIANNI RAMNISTA 750ml</v>
          </cell>
          <cell r="C13982" t="str">
            <v>Y</v>
          </cell>
          <cell r="D13982" t="str">
            <v>YS</v>
          </cell>
          <cell r="E13982" t="str">
            <v>YSE</v>
          </cell>
          <cell r="F13982">
            <v>750</v>
          </cell>
          <cell r="G13982">
            <v>952534</v>
          </cell>
          <cell r="H13982">
            <v>27.27</v>
          </cell>
          <cell r="I13982" t="str">
            <v>S</v>
          </cell>
          <cell r="J13982"/>
        </row>
        <row r="13983">
          <cell r="A13983">
            <v>953314</v>
          </cell>
          <cell r="B13983" t="str">
            <v>KIR YIANNI AKAKLES SPARKLING ROSE 750ml</v>
          </cell>
          <cell r="C13983" t="str">
            <v>Y</v>
          </cell>
          <cell r="D13983" t="str">
            <v>YS</v>
          </cell>
          <cell r="E13983" t="str">
            <v>YSE</v>
          </cell>
          <cell r="F13983">
            <v>750</v>
          </cell>
          <cell r="G13983">
            <v>953314</v>
          </cell>
          <cell r="H13983">
            <v>21.63</v>
          </cell>
          <cell r="I13983" t="str">
            <v>S</v>
          </cell>
          <cell r="J13983"/>
        </row>
        <row r="13984">
          <cell r="A13984">
            <v>923387</v>
          </cell>
          <cell r="B13984" t="str">
            <v>KIR YIANNI SPARKLING BRUT 750ml</v>
          </cell>
          <cell r="C13984" t="str">
            <v>Y</v>
          </cell>
          <cell r="D13984" t="str">
            <v>YS</v>
          </cell>
          <cell r="E13984" t="str">
            <v>YSE</v>
          </cell>
          <cell r="F13984">
            <v>750</v>
          </cell>
          <cell r="G13984">
            <v>923387</v>
          </cell>
          <cell r="H13984">
            <v>17.79</v>
          </cell>
          <cell r="I13984" t="str">
            <v>S</v>
          </cell>
          <cell r="J13984"/>
        </row>
        <row r="13985">
          <cell r="A13985">
            <v>952588</v>
          </cell>
          <cell r="B13985" t="str">
            <v>KIR YIANNI YIANAKOHORI ESTATE 2018 750ml</v>
          </cell>
          <cell r="C13985" t="str">
            <v>Y</v>
          </cell>
          <cell r="D13985" t="str">
            <v>YS</v>
          </cell>
          <cell r="E13985" t="str">
            <v>YSE</v>
          </cell>
          <cell r="F13985">
            <v>750</v>
          </cell>
          <cell r="G13985">
            <v>952588</v>
          </cell>
          <cell r="H13985">
            <v>22.57</v>
          </cell>
          <cell r="I13985" t="str">
            <v>S</v>
          </cell>
          <cell r="J13985"/>
        </row>
        <row r="13986">
          <cell r="A13986">
            <v>946822</v>
          </cell>
          <cell r="B13986" t="str">
            <v>KIRA SKYE SAUV BLANC 750ml</v>
          </cell>
          <cell r="C13986" t="str">
            <v>Y</v>
          </cell>
          <cell r="D13986" t="str">
            <v>YS</v>
          </cell>
          <cell r="E13986" t="str">
            <v>YSE</v>
          </cell>
          <cell r="F13986">
            <v>750</v>
          </cell>
          <cell r="G13986">
            <v>946822</v>
          </cell>
          <cell r="H13986">
            <v>9.56</v>
          </cell>
          <cell r="I13986" t="str">
            <v>S</v>
          </cell>
          <cell r="J13986"/>
        </row>
        <row r="13987">
          <cell r="A13987">
            <v>953446</v>
          </cell>
          <cell r="B13987" t="str">
            <v>KIRALYUDVAR PEZSGO HEYNE 750ml</v>
          </cell>
          <cell r="C13987" t="str">
            <v>Y</v>
          </cell>
          <cell r="D13987" t="str">
            <v>YS</v>
          </cell>
          <cell r="E13987" t="str">
            <v>YSE</v>
          </cell>
          <cell r="F13987">
            <v>750</v>
          </cell>
          <cell r="G13987">
            <v>953446</v>
          </cell>
          <cell r="H13987">
            <v>32.72</v>
          </cell>
          <cell r="I13987" t="str">
            <v>S</v>
          </cell>
          <cell r="J13987"/>
        </row>
        <row r="13988">
          <cell r="A13988">
            <v>953445</v>
          </cell>
          <cell r="B13988" t="str">
            <v>KIRALYUDVAR TOKAJI FURMINT SEC'19 750ml</v>
          </cell>
          <cell r="C13988" t="str">
            <v>K</v>
          </cell>
          <cell r="D13988" t="str">
            <v>KR</v>
          </cell>
          <cell r="E13988" t="str">
            <v>KRY</v>
          </cell>
          <cell r="F13988">
            <v>750</v>
          </cell>
          <cell r="G13988">
            <v>953445</v>
          </cell>
          <cell r="H13988">
            <v>22.85</v>
          </cell>
          <cell r="I13988" t="str">
            <v>L</v>
          </cell>
          <cell r="J13988"/>
        </row>
        <row r="13989">
          <cell r="A13989">
            <v>43876</v>
          </cell>
          <cell r="B13989" t="str">
            <v>KIRK &amp; SWEENEY GRAN RESERVA RUM 750ml</v>
          </cell>
          <cell r="C13989" t="str">
            <v>A</v>
          </cell>
          <cell r="D13989" t="str">
            <v>AL</v>
          </cell>
          <cell r="E13989" t="str">
            <v>ALJ</v>
          </cell>
          <cell r="F13989">
            <v>750</v>
          </cell>
          <cell r="G13989">
            <v>43876</v>
          </cell>
          <cell r="H13989">
            <v>42.99</v>
          </cell>
          <cell r="I13989" t="str">
            <v>X</v>
          </cell>
          <cell r="J13989"/>
        </row>
        <row r="13990">
          <cell r="A13990">
            <v>43878</v>
          </cell>
          <cell r="B13990" t="str">
            <v>KIRK &amp; SWEENEY GRAN RESERVA SUPERI 750ml</v>
          </cell>
          <cell r="C13990" t="str">
            <v>A</v>
          </cell>
          <cell r="D13990" t="str">
            <v>AL</v>
          </cell>
          <cell r="E13990" t="str">
            <v>ALJ</v>
          </cell>
          <cell r="F13990">
            <v>750</v>
          </cell>
          <cell r="G13990">
            <v>43878</v>
          </cell>
          <cell r="H13990">
            <v>54.99</v>
          </cell>
          <cell r="I13990">
            <v>1</v>
          </cell>
          <cell r="J13990"/>
        </row>
        <row r="13991">
          <cell r="A13991">
            <v>43874</v>
          </cell>
          <cell r="B13991" t="str">
            <v>KIRK &amp; SWEENEY RESERVA RUM 750ml</v>
          </cell>
          <cell r="C13991" t="str">
            <v>A</v>
          </cell>
          <cell r="D13991" t="str">
            <v>AL</v>
          </cell>
          <cell r="E13991" t="str">
            <v>ALX</v>
          </cell>
          <cell r="F13991">
            <v>750</v>
          </cell>
          <cell r="G13991">
            <v>43874</v>
          </cell>
          <cell r="H13991">
            <v>34.99</v>
          </cell>
          <cell r="I13991">
            <v>1</v>
          </cell>
          <cell r="J13991"/>
        </row>
        <row r="13992">
          <cell r="A13992">
            <v>43795</v>
          </cell>
          <cell r="B13992" t="str">
            <v>KIRK &amp; SWEENEY XO 750 750ml</v>
          </cell>
          <cell r="C13992" t="str">
            <v>A</v>
          </cell>
          <cell r="D13992" t="str">
            <v>AL</v>
          </cell>
          <cell r="E13992" t="str">
            <v>ALJ</v>
          </cell>
          <cell r="F13992">
            <v>750</v>
          </cell>
          <cell r="G13992">
            <v>43795</v>
          </cell>
          <cell r="H13992">
            <v>230.99</v>
          </cell>
          <cell r="I13992" t="str">
            <v>L</v>
          </cell>
          <cell r="J13992"/>
        </row>
        <row r="13993">
          <cell r="A13993">
            <v>901962</v>
          </cell>
          <cell r="B13993" t="str">
            <v>KIRNBAUER 7301 BLAUFRANKISCH 750ml</v>
          </cell>
          <cell r="C13993" t="str">
            <v>Y</v>
          </cell>
          <cell r="D13993" t="str">
            <v>YS</v>
          </cell>
          <cell r="E13993" t="str">
            <v>YSE</v>
          </cell>
          <cell r="F13993">
            <v>750</v>
          </cell>
          <cell r="G13993">
            <v>901962</v>
          </cell>
          <cell r="H13993">
            <v>22.17</v>
          </cell>
          <cell r="I13993" t="str">
            <v>S</v>
          </cell>
          <cell r="J13993"/>
        </row>
        <row r="13994">
          <cell r="A13994">
            <v>949034</v>
          </cell>
          <cell r="B13994" t="str">
            <v>KIR-YANNI AKAKIES ROSE 750ml</v>
          </cell>
          <cell r="C13994" t="str">
            <v>Y</v>
          </cell>
          <cell r="D13994" t="str">
            <v>YS</v>
          </cell>
          <cell r="E13994" t="str">
            <v>YSE</v>
          </cell>
          <cell r="F13994">
            <v>750</v>
          </cell>
          <cell r="G13994">
            <v>949034</v>
          </cell>
          <cell r="H13994">
            <v>16.77</v>
          </cell>
          <cell r="I13994" t="str">
            <v>S</v>
          </cell>
          <cell r="J13994"/>
        </row>
        <row r="13995">
          <cell r="A13995">
            <v>949033</v>
          </cell>
          <cell r="B13995" t="str">
            <v>KIR-YANNI PARANGA WHITE 750ml</v>
          </cell>
          <cell r="C13995" t="str">
            <v>Y</v>
          </cell>
          <cell r="D13995" t="str">
            <v>YS</v>
          </cell>
          <cell r="E13995" t="str">
            <v>YSE</v>
          </cell>
          <cell r="F13995">
            <v>750</v>
          </cell>
          <cell r="G13995">
            <v>949033</v>
          </cell>
          <cell r="H13995">
            <v>14.42</v>
          </cell>
          <cell r="I13995" t="str">
            <v>S</v>
          </cell>
          <cell r="J13995"/>
        </row>
        <row r="13996">
          <cell r="A13996">
            <v>954408</v>
          </cell>
          <cell r="B13996" t="str">
            <v>KIRYIANNI AKAKIES SPARKING ROSE 750ml</v>
          </cell>
          <cell r="C13996" t="str">
            <v>Y</v>
          </cell>
          <cell r="D13996" t="str">
            <v>YS</v>
          </cell>
          <cell r="E13996" t="str">
            <v>YSE</v>
          </cell>
          <cell r="F13996">
            <v>750</v>
          </cell>
          <cell r="G13996">
            <v>954408</v>
          </cell>
          <cell r="H13996">
            <v>20.22</v>
          </cell>
          <cell r="I13996" t="str">
            <v>U</v>
          </cell>
          <cell r="J13996"/>
        </row>
        <row r="13997">
          <cell r="A13997">
            <v>954193</v>
          </cell>
          <cell r="B13997" t="str">
            <v>KIRYIANNI PARANGA WHITE 750ml</v>
          </cell>
          <cell r="C13997" t="str">
            <v>Y</v>
          </cell>
          <cell r="D13997" t="str">
            <v>YS</v>
          </cell>
          <cell r="E13997" t="str">
            <v>YSE</v>
          </cell>
          <cell r="F13997">
            <v>750</v>
          </cell>
          <cell r="G13997">
            <v>954193</v>
          </cell>
          <cell r="H13997">
            <v>14.58</v>
          </cell>
          <cell r="I13997" t="str">
            <v>U</v>
          </cell>
          <cell r="J13997"/>
        </row>
        <row r="13998">
          <cell r="A13998">
            <v>954558</v>
          </cell>
          <cell r="B13998" t="str">
            <v>KIRYIANNI RAMNISTA 750ml</v>
          </cell>
          <cell r="C13998" t="str">
            <v>Y</v>
          </cell>
          <cell r="D13998" t="str">
            <v>YS</v>
          </cell>
          <cell r="E13998" t="str">
            <v>YSE</v>
          </cell>
          <cell r="F13998">
            <v>750</v>
          </cell>
          <cell r="G13998">
            <v>954558</v>
          </cell>
          <cell r="H13998">
            <v>30.56</v>
          </cell>
          <cell r="I13998" t="str">
            <v>S</v>
          </cell>
          <cell r="J13998"/>
        </row>
        <row r="13999">
          <cell r="A13999">
            <v>923737</v>
          </cell>
          <cell r="B13999" t="str">
            <v>KISS BLACK DIAMOND RUM 700ml</v>
          </cell>
          <cell r="C13999" t="str">
            <v>Y</v>
          </cell>
          <cell r="D13999" t="str">
            <v>YS</v>
          </cell>
          <cell r="E13999" t="str">
            <v>YSA</v>
          </cell>
          <cell r="F13999">
            <v>700</v>
          </cell>
          <cell r="G13999">
            <v>923737</v>
          </cell>
          <cell r="H13999">
            <v>59.96</v>
          </cell>
          <cell r="I13999" t="str">
            <v>S</v>
          </cell>
          <cell r="J13999"/>
        </row>
        <row r="14000">
          <cell r="A14000">
            <v>908676</v>
          </cell>
          <cell r="B14000" t="str">
            <v>KISSUI VODKA 750ml</v>
          </cell>
          <cell r="C14000" t="str">
            <v>Y</v>
          </cell>
          <cell r="D14000" t="str">
            <v>YS</v>
          </cell>
          <cell r="E14000" t="str">
            <v>YSA</v>
          </cell>
          <cell r="F14000">
            <v>750</v>
          </cell>
          <cell r="G14000">
            <v>908676</v>
          </cell>
          <cell r="H14000">
            <v>35.119999999999997</v>
          </cell>
          <cell r="I14000" t="str">
            <v>S</v>
          </cell>
          <cell r="J14000"/>
        </row>
        <row r="14001">
          <cell r="A14001">
            <v>951176</v>
          </cell>
          <cell r="B14001" t="str">
            <v>KISTLER CHARD HYDE'06 750ml</v>
          </cell>
          <cell r="C14001" t="str">
            <v>K</v>
          </cell>
          <cell r="D14001" t="str">
            <v>KK</v>
          </cell>
          <cell r="E14001" t="str">
            <v>KKB</v>
          </cell>
          <cell r="F14001">
            <v>750</v>
          </cell>
          <cell r="G14001">
            <v>951176</v>
          </cell>
          <cell r="H14001">
            <v>78.86</v>
          </cell>
          <cell r="I14001" t="str">
            <v>U</v>
          </cell>
          <cell r="J14001"/>
        </row>
        <row r="14002">
          <cell r="A14002">
            <v>910383</v>
          </cell>
          <cell r="B14002" t="str">
            <v>KISTLER CHARD NOISETIERS'18 750ml</v>
          </cell>
          <cell r="C14002" t="str">
            <v>K</v>
          </cell>
          <cell r="D14002" t="str">
            <v>KK</v>
          </cell>
          <cell r="E14002" t="str">
            <v>KKB</v>
          </cell>
          <cell r="F14002">
            <v>750</v>
          </cell>
          <cell r="G14002">
            <v>910383</v>
          </cell>
          <cell r="H14002">
            <v>63.27</v>
          </cell>
          <cell r="I14002" t="str">
            <v>U</v>
          </cell>
          <cell r="J14002"/>
        </row>
        <row r="14003">
          <cell r="A14003">
            <v>580835</v>
          </cell>
          <cell r="B14003" t="str">
            <v>KISTLER CHARD NOISETIERS'20 750ml</v>
          </cell>
          <cell r="C14003" t="str">
            <v>K</v>
          </cell>
          <cell r="D14003" t="str">
            <v>KK</v>
          </cell>
          <cell r="E14003" t="str">
            <v>KKB</v>
          </cell>
          <cell r="F14003">
            <v>750</v>
          </cell>
          <cell r="G14003">
            <v>580835</v>
          </cell>
          <cell r="H14003">
            <v>69.88</v>
          </cell>
          <cell r="I14003" t="str">
            <v>L</v>
          </cell>
          <cell r="J14003"/>
        </row>
        <row r="14004">
          <cell r="A14004">
            <v>580840</v>
          </cell>
          <cell r="B14004" t="str">
            <v>KISTLER CHARD SONOMA MTN'08 750ml</v>
          </cell>
          <cell r="C14004" t="str">
            <v>K</v>
          </cell>
          <cell r="D14004" t="str">
            <v>KK</v>
          </cell>
          <cell r="E14004" t="str">
            <v>KKB</v>
          </cell>
          <cell r="F14004">
            <v>750</v>
          </cell>
          <cell r="G14004">
            <v>580840</v>
          </cell>
          <cell r="H14004">
            <v>63.26</v>
          </cell>
          <cell r="I14004" t="str">
            <v>U</v>
          </cell>
          <cell r="J14004"/>
        </row>
        <row r="14005">
          <cell r="A14005">
            <v>917099</v>
          </cell>
          <cell r="B14005" t="str">
            <v>KISTLER CHARDONNAY VINE HILL'8 750ml</v>
          </cell>
          <cell r="C14005" t="str">
            <v>K</v>
          </cell>
          <cell r="D14005" t="str">
            <v>KK</v>
          </cell>
          <cell r="E14005" t="str">
            <v>KKB</v>
          </cell>
          <cell r="F14005">
            <v>750</v>
          </cell>
          <cell r="G14005">
            <v>917099</v>
          </cell>
          <cell r="H14005">
            <v>78.86</v>
          </cell>
          <cell r="I14005" t="str">
            <v>X</v>
          </cell>
          <cell r="J14005"/>
        </row>
        <row r="14006">
          <cell r="A14006">
            <v>479440</v>
          </cell>
          <cell r="B14006" t="str">
            <v>KISTLER PINOT NOIR RR'20 750ml</v>
          </cell>
          <cell r="C14006" t="str">
            <v>P</v>
          </cell>
          <cell r="D14006" t="str">
            <v>PL</v>
          </cell>
          <cell r="E14006" t="str">
            <v>PLR</v>
          </cell>
          <cell r="F14006">
            <v>750</v>
          </cell>
          <cell r="G14006">
            <v>479440</v>
          </cell>
          <cell r="H14006">
            <v>68.489999999999995</v>
          </cell>
          <cell r="I14006" t="str">
            <v>L</v>
          </cell>
          <cell r="J14006"/>
        </row>
        <row r="14007">
          <cell r="A14007">
            <v>951174</v>
          </cell>
          <cell r="B14007" t="str">
            <v>KISTLER PINOT NOIR SONOMA CST'18/1 750ml</v>
          </cell>
          <cell r="C14007" t="str">
            <v>P</v>
          </cell>
          <cell r="D14007" t="str">
            <v>PL</v>
          </cell>
          <cell r="E14007" t="str">
            <v>PLR</v>
          </cell>
          <cell r="F14007">
            <v>750</v>
          </cell>
          <cell r="G14007">
            <v>951174</v>
          </cell>
          <cell r="H14007">
            <v>68.489999999999995</v>
          </cell>
          <cell r="I14007" t="str">
            <v>X</v>
          </cell>
          <cell r="J14007"/>
        </row>
        <row r="14008">
          <cell r="A14008">
            <v>950033</v>
          </cell>
          <cell r="B14008" t="str">
            <v>KITARO 180 ml</v>
          </cell>
          <cell r="C14008" t="str">
            <v>Y</v>
          </cell>
          <cell r="D14008" t="str">
            <v>YS</v>
          </cell>
          <cell r="E14008" t="str">
            <v>YSE</v>
          </cell>
          <cell r="F14008">
            <v>180</v>
          </cell>
          <cell r="G14008">
            <v>950033</v>
          </cell>
          <cell r="H14008">
            <v>9.75</v>
          </cell>
          <cell r="I14008" t="str">
            <v>S</v>
          </cell>
          <cell r="J14008"/>
        </row>
        <row r="14009">
          <cell r="A14009">
            <v>951660</v>
          </cell>
          <cell r="B14009" t="str">
            <v>KIUCHI NO SHIZUKU LIQUEUR 750ml</v>
          </cell>
          <cell r="C14009" t="str">
            <v>Y</v>
          </cell>
          <cell r="D14009" t="str">
            <v>YS</v>
          </cell>
          <cell r="E14009" t="str">
            <v>YSC</v>
          </cell>
          <cell r="F14009">
            <v>750</v>
          </cell>
          <cell r="G14009">
            <v>951660</v>
          </cell>
          <cell r="H14009">
            <v>50.99</v>
          </cell>
          <cell r="I14009" t="str">
            <v>S</v>
          </cell>
          <cell r="J14009"/>
        </row>
        <row r="14010">
          <cell r="A14010">
            <v>921717</v>
          </cell>
          <cell r="B14010" t="str">
            <v>KIZAKURA MATCHA NIGORI 300ml</v>
          </cell>
          <cell r="C14010" t="str">
            <v>Y</v>
          </cell>
          <cell r="D14010" t="str">
            <v>YS</v>
          </cell>
          <cell r="E14010" t="str">
            <v>YSE</v>
          </cell>
          <cell r="F14010">
            <v>300</v>
          </cell>
          <cell r="G14010">
            <v>921717</v>
          </cell>
          <cell r="H14010">
            <v>7.99</v>
          </cell>
          <cell r="I14010" t="str">
            <v>S</v>
          </cell>
          <cell r="J14010"/>
        </row>
        <row r="14011">
          <cell r="A14011">
            <v>909064</v>
          </cell>
          <cell r="B14011" t="str">
            <v>KIZAKURA NIGORI SAKE 300ml</v>
          </cell>
          <cell r="C14011" t="str">
            <v>Y</v>
          </cell>
          <cell r="D14011" t="str">
            <v>YS</v>
          </cell>
          <cell r="E14011" t="str">
            <v>YSE</v>
          </cell>
          <cell r="F14011">
            <v>300</v>
          </cell>
          <cell r="G14011">
            <v>909064</v>
          </cell>
          <cell r="H14011">
            <v>6.34</v>
          </cell>
          <cell r="I14011" t="str">
            <v>S</v>
          </cell>
          <cell r="J14011"/>
        </row>
        <row r="14012">
          <cell r="A14012">
            <v>918770</v>
          </cell>
          <cell r="B14012" t="str">
            <v>KLEIN CONSTANTIA SAUV BLANC'20 750ml</v>
          </cell>
          <cell r="C14012" t="str">
            <v>K</v>
          </cell>
          <cell r="D14012" t="str">
            <v>KR</v>
          </cell>
          <cell r="E14012" t="str">
            <v>KRQ</v>
          </cell>
          <cell r="F14012">
            <v>750</v>
          </cell>
          <cell r="G14012">
            <v>918770</v>
          </cell>
          <cell r="H14012">
            <v>22.13</v>
          </cell>
          <cell r="I14012" t="str">
            <v>L</v>
          </cell>
          <cell r="J14012"/>
        </row>
        <row r="14013">
          <cell r="A14013">
            <v>915815</v>
          </cell>
          <cell r="B14013" t="str">
            <v>KLEIN VIN DE CONSTANCE 500 ml</v>
          </cell>
          <cell r="C14013" t="str">
            <v>Y</v>
          </cell>
          <cell r="D14013" t="str">
            <v>YS</v>
          </cell>
          <cell r="E14013" t="str">
            <v>YSE</v>
          </cell>
          <cell r="F14013">
            <v>500</v>
          </cell>
          <cell r="G14013">
            <v>915815</v>
          </cell>
          <cell r="H14013">
            <v>110.5</v>
          </cell>
          <cell r="I14013" t="str">
            <v>S</v>
          </cell>
          <cell r="J14013"/>
        </row>
        <row r="14014">
          <cell r="A14014">
            <v>947760</v>
          </cell>
          <cell r="B14014" t="str">
            <v>KLICKITAT PALE ALE 650ml</v>
          </cell>
          <cell r="C14014" t="str">
            <v>Y</v>
          </cell>
          <cell r="D14014" t="str">
            <v>YS</v>
          </cell>
          <cell r="E14014" t="str">
            <v>YST</v>
          </cell>
          <cell r="F14014">
            <v>650</v>
          </cell>
          <cell r="G14014">
            <v>947760</v>
          </cell>
          <cell r="H14014">
            <v>6.44</v>
          </cell>
          <cell r="I14014" t="str">
            <v>S</v>
          </cell>
          <cell r="J14014"/>
        </row>
        <row r="14015">
          <cell r="A14015">
            <v>922769</v>
          </cell>
          <cell r="B14015" t="str">
            <v>KLINKER BRICK FARRAH SYRAH 750ml</v>
          </cell>
          <cell r="C14015" t="str">
            <v>P</v>
          </cell>
          <cell r="D14015" t="str">
            <v>PL</v>
          </cell>
          <cell r="E14015" t="str">
            <v>PLJ</v>
          </cell>
          <cell r="F14015">
            <v>750</v>
          </cell>
          <cell r="G14015">
            <v>922769</v>
          </cell>
          <cell r="H14015">
            <v>21.07</v>
          </cell>
          <cell r="I14015">
            <v>1</v>
          </cell>
          <cell r="J14015"/>
        </row>
        <row r="14016">
          <cell r="A14016">
            <v>950290</v>
          </cell>
          <cell r="B14016" t="str">
            <v>KLINKER BRICK RED TRANZIND '13 7 750ml</v>
          </cell>
          <cell r="C14016" t="str">
            <v>Y</v>
          </cell>
          <cell r="D14016" t="str">
            <v>YS</v>
          </cell>
          <cell r="E14016" t="str">
            <v>YSE</v>
          </cell>
          <cell r="F14016">
            <v>750</v>
          </cell>
          <cell r="G14016">
            <v>950290</v>
          </cell>
          <cell r="H14016">
            <v>14.58</v>
          </cell>
          <cell r="I14016" t="str">
            <v>S</v>
          </cell>
          <cell r="J14016"/>
        </row>
        <row r="14017">
          <cell r="A14017">
            <v>950093</v>
          </cell>
          <cell r="B14017" t="str">
            <v>KLINKER BRICK ZINDANDEL O.V. 750ml</v>
          </cell>
          <cell r="C14017" t="str">
            <v>P</v>
          </cell>
          <cell r="D14017" t="str">
            <v>PL</v>
          </cell>
          <cell r="E14017" t="str">
            <v>PLH</v>
          </cell>
          <cell r="F14017">
            <v>750</v>
          </cell>
          <cell r="G14017">
            <v>950093</v>
          </cell>
          <cell r="H14017">
            <v>20.16</v>
          </cell>
          <cell r="I14017">
            <v>1</v>
          </cell>
          <cell r="J14017"/>
        </row>
        <row r="14018">
          <cell r="A14018">
            <v>924379</v>
          </cell>
          <cell r="B14018" t="str">
            <v>KLOOF ST SWARTLAND CHENIN BL 2020 750ml</v>
          </cell>
          <cell r="C14018" t="str">
            <v>Y</v>
          </cell>
          <cell r="D14018" t="str">
            <v>YS</v>
          </cell>
          <cell r="E14018" t="str">
            <v>YSE</v>
          </cell>
          <cell r="F14018">
            <v>750</v>
          </cell>
          <cell r="G14018">
            <v>924379</v>
          </cell>
          <cell r="H14018">
            <v>20.71</v>
          </cell>
          <cell r="I14018" t="str">
            <v>S</v>
          </cell>
          <cell r="J14018"/>
        </row>
        <row r="14019">
          <cell r="A14019">
            <v>955281</v>
          </cell>
          <cell r="B14019" t="str">
            <v>KLOOF STREET CHENIN BLANC SWARTLAND750ml</v>
          </cell>
          <cell r="C14019" t="str">
            <v>Y</v>
          </cell>
          <cell r="D14019" t="str">
            <v>YS</v>
          </cell>
          <cell r="E14019" t="str">
            <v>YSE</v>
          </cell>
          <cell r="F14019">
            <v>750</v>
          </cell>
          <cell r="G14019">
            <v>955281</v>
          </cell>
          <cell r="H14019">
            <v>21.16</v>
          </cell>
          <cell r="I14019" t="str">
            <v>S</v>
          </cell>
          <cell r="J14019"/>
        </row>
        <row r="14020">
          <cell r="A14020">
            <v>100596</v>
          </cell>
          <cell r="B14020" t="str">
            <v>KNAPPOGUE CASTLE #12 750ml</v>
          </cell>
          <cell r="C14020" t="str">
            <v>Y</v>
          </cell>
          <cell r="D14020" t="str">
            <v>YS</v>
          </cell>
          <cell r="E14020" t="str">
            <v>YSA</v>
          </cell>
          <cell r="F14020">
            <v>750</v>
          </cell>
          <cell r="G14020">
            <v>100596</v>
          </cell>
          <cell r="H14020">
            <v>47.47</v>
          </cell>
          <cell r="I14020" t="str">
            <v>S</v>
          </cell>
          <cell r="J14020"/>
        </row>
        <row r="14021">
          <cell r="A14021">
            <v>100598</v>
          </cell>
          <cell r="B14021" t="str">
            <v>KNAPPOGUE CASTLE 16YR 750ml</v>
          </cell>
          <cell r="C14021" t="str">
            <v>Y</v>
          </cell>
          <cell r="D14021" t="str">
            <v>YS</v>
          </cell>
          <cell r="E14021" t="str">
            <v>YSA</v>
          </cell>
          <cell r="F14021">
            <v>750</v>
          </cell>
          <cell r="G14021">
            <v>100598</v>
          </cell>
          <cell r="H14021">
            <v>102.11</v>
          </cell>
          <cell r="I14021" t="str">
            <v>S</v>
          </cell>
          <cell r="J14021"/>
        </row>
        <row r="14022">
          <cell r="A14022">
            <v>19239</v>
          </cell>
          <cell r="B14022" t="str">
            <v>KNOB CREEK 12 YR 750ml</v>
          </cell>
          <cell r="C14022" t="str">
            <v>L</v>
          </cell>
          <cell r="D14022" t="str">
            <v>LA</v>
          </cell>
          <cell r="E14022" t="str">
            <v>LAS</v>
          </cell>
          <cell r="F14022">
            <v>750</v>
          </cell>
          <cell r="G14022">
            <v>19239</v>
          </cell>
          <cell r="H14022">
            <v>69.989999999999995</v>
          </cell>
          <cell r="I14022" t="str">
            <v>A</v>
          </cell>
          <cell r="J14022"/>
        </row>
        <row r="14023">
          <cell r="A14023">
            <v>19243</v>
          </cell>
          <cell r="B14023" t="str">
            <v>KNOB CREEK 15 YR 750ml</v>
          </cell>
          <cell r="C14023" t="str">
            <v>Y</v>
          </cell>
          <cell r="D14023" t="str">
            <v>YS</v>
          </cell>
          <cell r="E14023" t="str">
            <v>YSA</v>
          </cell>
          <cell r="F14023">
            <v>750</v>
          </cell>
          <cell r="G14023">
            <v>19243</v>
          </cell>
          <cell r="H14023">
            <v>119.99</v>
          </cell>
          <cell r="I14023" t="str">
            <v>S</v>
          </cell>
          <cell r="J14023"/>
        </row>
        <row r="14024">
          <cell r="A14024">
            <v>19231</v>
          </cell>
          <cell r="B14024" t="str">
            <v>KNOB CREEK 18 YR 750ml</v>
          </cell>
          <cell r="C14024" t="str">
            <v>A</v>
          </cell>
          <cell r="D14024" t="str">
            <v>AW</v>
          </cell>
          <cell r="E14024" t="str">
            <v>AWK</v>
          </cell>
          <cell r="F14024">
            <v>750</v>
          </cell>
          <cell r="G14024">
            <v>19231</v>
          </cell>
          <cell r="H14024">
            <v>169.99</v>
          </cell>
          <cell r="I14024" t="str">
            <v>L</v>
          </cell>
          <cell r="J14024"/>
        </row>
        <row r="14025">
          <cell r="A14025">
            <v>19224</v>
          </cell>
          <cell r="B14025" t="str">
            <v>KNOB CREEK BOURBON 375ml</v>
          </cell>
          <cell r="C14025" t="str">
            <v>A</v>
          </cell>
          <cell r="D14025" t="str">
            <v>AW</v>
          </cell>
          <cell r="E14025" t="str">
            <v>AWK</v>
          </cell>
          <cell r="F14025">
            <v>375</v>
          </cell>
          <cell r="G14025">
            <v>19224</v>
          </cell>
          <cell r="H14025">
            <v>10.26</v>
          </cell>
          <cell r="I14025" t="str">
            <v>D</v>
          </cell>
          <cell r="J14025"/>
        </row>
        <row r="14026">
          <cell r="A14026">
            <v>19226</v>
          </cell>
          <cell r="B14026" t="str">
            <v>KNOB CREEK BOURBON 750ml</v>
          </cell>
          <cell r="C14026" t="str">
            <v>A</v>
          </cell>
          <cell r="D14026" t="str">
            <v>AW</v>
          </cell>
          <cell r="E14026" t="str">
            <v>AWK</v>
          </cell>
          <cell r="F14026">
            <v>750</v>
          </cell>
          <cell r="G14026">
            <v>19226</v>
          </cell>
          <cell r="H14026">
            <v>38.99</v>
          </cell>
          <cell r="I14026">
            <v>1</v>
          </cell>
          <cell r="J14026"/>
        </row>
        <row r="14027">
          <cell r="A14027">
            <v>452</v>
          </cell>
          <cell r="B14027" t="str">
            <v>KNOB CREEK BOURBON W/CSTRS'11 750ml</v>
          </cell>
          <cell r="C14027" t="str">
            <v>Y</v>
          </cell>
          <cell r="D14027" t="str">
            <v>YG</v>
          </cell>
          <cell r="E14027" t="str">
            <v>YGA</v>
          </cell>
          <cell r="F14027">
            <v>750</v>
          </cell>
          <cell r="G14027">
            <v>452</v>
          </cell>
          <cell r="H14027">
            <v>33.5</v>
          </cell>
          <cell r="I14027" t="str">
            <v>U</v>
          </cell>
          <cell r="J14027"/>
        </row>
        <row r="14028">
          <cell r="A14028">
            <v>100100</v>
          </cell>
          <cell r="B14028" t="str">
            <v>KNOB CREEK CO PACK 375 ml</v>
          </cell>
          <cell r="C14028" t="str">
            <v>Y</v>
          </cell>
          <cell r="D14028" t="str">
            <v>YG</v>
          </cell>
          <cell r="E14028" t="str">
            <v>YGA</v>
          </cell>
          <cell r="F14028">
            <v>375</v>
          </cell>
          <cell r="G14028">
            <v>100100</v>
          </cell>
          <cell r="H14028">
            <v>18.899999999999999</v>
          </cell>
          <cell r="I14028" t="str">
            <v>D</v>
          </cell>
          <cell r="J14028"/>
        </row>
        <row r="14029">
          <cell r="A14029">
            <v>19220</v>
          </cell>
          <cell r="B14029" t="str">
            <v>KNOB CREEK LONGHORN LABEL 750ml</v>
          </cell>
          <cell r="C14029" t="str">
            <v>Y</v>
          </cell>
          <cell r="D14029" t="str">
            <v>YS</v>
          </cell>
          <cell r="E14029" t="str">
            <v>YSA</v>
          </cell>
          <cell r="F14029">
            <v>750</v>
          </cell>
          <cell r="G14029">
            <v>19220</v>
          </cell>
          <cell r="H14029">
            <v>34.99</v>
          </cell>
          <cell r="I14029" t="str">
            <v>S</v>
          </cell>
          <cell r="J14029"/>
        </row>
        <row r="14030">
          <cell r="A14030">
            <v>19240</v>
          </cell>
          <cell r="B14030" t="str">
            <v>KNOB CREEK LTD EDTN 2001 750ml</v>
          </cell>
          <cell r="C14030" t="str">
            <v>A</v>
          </cell>
          <cell r="D14030" t="str">
            <v>AW</v>
          </cell>
          <cell r="E14030" t="str">
            <v>AWH</v>
          </cell>
          <cell r="F14030">
            <v>750</v>
          </cell>
          <cell r="G14030">
            <v>19240</v>
          </cell>
          <cell r="H14030">
            <v>151.61000000000001</v>
          </cell>
          <cell r="I14030" t="str">
            <v>X</v>
          </cell>
          <cell r="J14030"/>
        </row>
        <row r="14031">
          <cell r="A14031">
            <v>19241</v>
          </cell>
          <cell r="B14031" t="str">
            <v>KNOB CREEK QUARTER CASK 750ml</v>
          </cell>
          <cell r="C14031" t="str">
            <v>L</v>
          </cell>
          <cell r="D14031" t="str">
            <v>LA</v>
          </cell>
          <cell r="E14031" t="str">
            <v>LAS</v>
          </cell>
          <cell r="F14031">
            <v>750</v>
          </cell>
          <cell r="G14031">
            <v>19241</v>
          </cell>
          <cell r="H14031">
            <v>50.14</v>
          </cell>
          <cell r="I14031" t="str">
            <v>A</v>
          </cell>
          <cell r="J14031"/>
        </row>
        <row r="14032">
          <cell r="A14032">
            <v>101675</v>
          </cell>
          <cell r="B14032" t="str">
            <v>KNOB CREEK RYE W/GLASSES 750ml</v>
          </cell>
          <cell r="C14032" t="str">
            <v>Y</v>
          </cell>
          <cell r="D14032" t="str">
            <v>YG</v>
          </cell>
          <cell r="E14032" t="str">
            <v>YGA</v>
          </cell>
          <cell r="F14032">
            <v>750</v>
          </cell>
          <cell r="G14032">
            <v>101675</v>
          </cell>
          <cell r="H14032">
            <v>35.99</v>
          </cell>
          <cell r="I14032" t="str">
            <v>T</v>
          </cell>
          <cell r="J14032"/>
        </row>
        <row r="14033">
          <cell r="A14033">
            <v>27048</v>
          </cell>
          <cell r="B14033" t="str">
            <v>KNOB CREEK RYE WHISKEY 750ml</v>
          </cell>
          <cell r="C14033" t="str">
            <v>A</v>
          </cell>
          <cell r="D14033" t="str">
            <v>AW</v>
          </cell>
          <cell r="E14033" t="str">
            <v>AWU</v>
          </cell>
          <cell r="F14033">
            <v>750</v>
          </cell>
          <cell r="G14033">
            <v>27048</v>
          </cell>
          <cell r="H14033">
            <v>37.99</v>
          </cell>
          <cell r="I14033">
            <v>1</v>
          </cell>
          <cell r="J14033"/>
        </row>
        <row r="14034">
          <cell r="A14034">
            <v>19235</v>
          </cell>
          <cell r="B14034" t="str">
            <v>KNOB CREEK SINGLE BARREL 750ml</v>
          </cell>
          <cell r="C14034" t="str">
            <v>L</v>
          </cell>
          <cell r="D14034" t="str">
            <v>LA</v>
          </cell>
          <cell r="E14034" t="str">
            <v>LAS</v>
          </cell>
          <cell r="F14034">
            <v>750</v>
          </cell>
          <cell r="G14034">
            <v>19235</v>
          </cell>
          <cell r="H14034">
            <v>59.99</v>
          </cell>
          <cell r="I14034" t="str">
            <v>A</v>
          </cell>
          <cell r="J14034"/>
        </row>
        <row r="14035">
          <cell r="A14035">
            <v>27604</v>
          </cell>
          <cell r="B14035" t="str">
            <v>KNOB CREEK SMOKED MAPLE 750ml</v>
          </cell>
          <cell r="C14035" t="str">
            <v>L</v>
          </cell>
          <cell r="D14035" t="str">
            <v>LA</v>
          </cell>
          <cell r="E14035" t="str">
            <v>LAS</v>
          </cell>
          <cell r="F14035">
            <v>750</v>
          </cell>
          <cell r="G14035">
            <v>27604</v>
          </cell>
          <cell r="H14035">
            <v>37.99</v>
          </cell>
          <cell r="I14035" t="str">
            <v>A</v>
          </cell>
          <cell r="J14035"/>
        </row>
        <row r="14036">
          <cell r="A14036">
            <v>19228</v>
          </cell>
          <cell r="B14036" t="str">
            <v>KNOB CREEK STRAIGHT BOURBON 1750 ml</v>
          </cell>
          <cell r="C14036" t="str">
            <v>A</v>
          </cell>
          <cell r="D14036" t="str">
            <v>AW</v>
          </cell>
          <cell r="E14036" t="str">
            <v>AWH</v>
          </cell>
          <cell r="F14036">
            <v>1750</v>
          </cell>
          <cell r="G14036">
            <v>19228</v>
          </cell>
          <cell r="H14036">
            <v>68.989999999999995</v>
          </cell>
          <cell r="I14036">
            <v>1</v>
          </cell>
          <cell r="J14036"/>
        </row>
        <row r="14037">
          <cell r="A14037">
            <v>100427</v>
          </cell>
          <cell r="B14037" t="str">
            <v>KNOB CREEK W/ CERAMIC MUGS 750ml</v>
          </cell>
          <cell r="C14037" t="str">
            <v>Y</v>
          </cell>
          <cell r="D14037" t="str">
            <v>YG</v>
          </cell>
          <cell r="E14037" t="str">
            <v>YGA</v>
          </cell>
          <cell r="F14037">
            <v>750</v>
          </cell>
          <cell r="G14037">
            <v>100427</v>
          </cell>
          <cell r="H14037">
            <v>35.99</v>
          </cell>
          <cell r="I14037" t="str">
            <v>D</v>
          </cell>
          <cell r="J14037"/>
        </row>
        <row r="14038">
          <cell r="A14038">
            <v>447</v>
          </cell>
          <cell r="B14038" t="str">
            <v>KNOB CREEK WITH GLASSES 750ml</v>
          </cell>
          <cell r="C14038" t="str">
            <v>Y</v>
          </cell>
          <cell r="D14038" t="str">
            <v>YG</v>
          </cell>
          <cell r="E14038" t="str">
            <v>YGA</v>
          </cell>
          <cell r="F14038">
            <v>750</v>
          </cell>
          <cell r="G14038">
            <v>447</v>
          </cell>
          <cell r="H14038">
            <v>38.99</v>
          </cell>
          <cell r="I14038" t="str">
            <v>D</v>
          </cell>
          <cell r="J14038"/>
        </row>
        <row r="14039">
          <cell r="A14039">
            <v>100594</v>
          </cell>
          <cell r="B14039" t="str">
            <v>KNOB CRK RYE OLD FASHIONED 750ml</v>
          </cell>
          <cell r="C14039" t="str">
            <v>Y</v>
          </cell>
          <cell r="D14039" t="str">
            <v>YG</v>
          </cell>
          <cell r="E14039" t="str">
            <v>YGA</v>
          </cell>
          <cell r="F14039">
            <v>750</v>
          </cell>
          <cell r="G14039">
            <v>100594</v>
          </cell>
          <cell r="H14039">
            <v>18.899999999999999</v>
          </cell>
          <cell r="I14039" t="str">
            <v>D</v>
          </cell>
          <cell r="J14039"/>
        </row>
        <row r="14040">
          <cell r="A14040">
            <v>954332</v>
          </cell>
          <cell r="B14040" t="str">
            <v>KNOB SINGLE BARREL RESERVE 7161 750ml</v>
          </cell>
          <cell r="C14040" t="str">
            <v>Y</v>
          </cell>
          <cell r="D14040" t="str">
            <v>YS</v>
          </cell>
          <cell r="E14040" t="str">
            <v>YSA</v>
          </cell>
          <cell r="F14040">
            <v>750</v>
          </cell>
          <cell r="G14040">
            <v>954332</v>
          </cell>
          <cell r="H14040">
            <v>48.99</v>
          </cell>
          <cell r="I14040" t="str">
            <v>U</v>
          </cell>
          <cell r="J14040"/>
        </row>
        <row r="14041">
          <cell r="A14041">
            <v>924342</v>
          </cell>
          <cell r="B14041" t="str">
            <v>KOBE SAKE GINJO 200ml</v>
          </cell>
          <cell r="C14041" t="str">
            <v>Y</v>
          </cell>
          <cell r="D14041" t="str">
            <v>YS</v>
          </cell>
          <cell r="E14041" t="str">
            <v>YSE</v>
          </cell>
          <cell r="F14041">
            <v>200</v>
          </cell>
          <cell r="G14041">
            <v>924342</v>
          </cell>
          <cell r="H14041">
            <v>5.36</v>
          </cell>
          <cell r="I14041" t="str">
            <v>S</v>
          </cell>
          <cell r="J14041"/>
        </row>
        <row r="14042">
          <cell r="A14042">
            <v>924343</v>
          </cell>
          <cell r="B14042" t="str">
            <v>KOBE SAKE GINJO 720ml</v>
          </cell>
          <cell r="C14042" t="str">
            <v>Y</v>
          </cell>
          <cell r="D14042" t="str">
            <v>YS</v>
          </cell>
          <cell r="E14042" t="str">
            <v>YSE</v>
          </cell>
          <cell r="F14042">
            <v>720</v>
          </cell>
          <cell r="G14042">
            <v>924343</v>
          </cell>
          <cell r="H14042">
            <v>19.18</v>
          </cell>
          <cell r="I14042" t="str">
            <v>S</v>
          </cell>
          <cell r="J14042"/>
        </row>
        <row r="14043">
          <cell r="A14043">
            <v>85869</v>
          </cell>
          <cell r="B14043" t="str">
            <v>KOCH ARTISANAL ESPADIN MEZCAL 750ml</v>
          </cell>
          <cell r="C14043" t="str">
            <v>Y</v>
          </cell>
          <cell r="D14043" t="str">
            <v>YS</v>
          </cell>
          <cell r="E14043" t="str">
            <v>YSA</v>
          </cell>
          <cell r="F14043">
            <v>750</v>
          </cell>
          <cell r="G14043">
            <v>85869</v>
          </cell>
          <cell r="H14043">
            <v>44.29</v>
          </cell>
          <cell r="I14043" t="str">
            <v>U</v>
          </cell>
          <cell r="J14043"/>
        </row>
        <row r="14044">
          <cell r="A14044">
            <v>950533</v>
          </cell>
          <cell r="B14044" t="str">
            <v>KOENIG CAB SAUV ICE WINE 375ml</v>
          </cell>
          <cell r="C14044" t="str">
            <v>Y</v>
          </cell>
          <cell r="D14044" t="str">
            <v>YS</v>
          </cell>
          <cell r="E14044" t="str">
            <v>YSE</v>
          </cell>
          <cell r="F14044">
            <v>375</v>
          </cell>
          <cell r="G14044">
            <v>950533</v>
          </cell>
          <cell r="H14044">
            <v>22.78</v>
          </cell>
          <cell r="I14044" t="str">
            <v>S</v>
          </cell>
          <cell r="J14044"/>
        </row>
        <row r="14045">
          <cell r="A14045">
            <v>949237</v>
          </cell>
          <cell r="B14045" t="str">
            <v>KOENIG CABERNET SRV'12 750ml</v>
          </cell>
          <cell r="C14045" t="str">
            <v>Y</v>
          </cell>
          <cell r="D14045" t="str">
            <v>YS</v>
          </cell>
          <cell r="E14045" t="str">
            <v>YSE</v>
          </cell>
          <cell r="F14045">
            <v>750</v>
          </cell>
          <cell r="G14045">
            <v>949237</v>
          </cell>
          <cell r="H14045">
            <v>22.78</v>
          </cell>
          <cell r="I14045" t="str">
            <v>S</v>
          </cell>
          <cell r="J14045"/>
        </row>
        <row r="14046">
          <cell r="A14046">
            <v>949286</v>
          </cell>
          <cell r="B14046" t="str">
            <v>KOENIG VYD RIESLING ICE WINE 375ml</v>
          </cell>
          <cell r="C14046" t="str">
            <v>Y</v>
          </cell>
          <cell r="D14046" t="str">
            <v>YS</v>
          </cell>
          <cell r="E14046" t="str">
            <v>YSE</v>
          </cell>
          <cell r="F14046">
            <v>375</v>
          </cell>
          <cell r="G14046">
            <v>949286</v>
          </cell>
          <cell r="H14046">
            <v>21.84</v>
          </cell>
          <cell r="I14046" t="str">
            <v>S</v>
          </cell>
          <cell r="J14046"/>
        </row>
        <row r="14047">
          <cell r="A14047">
            <v>919347</v>
          </cell>
          <cell r="B14047" t="str">
            <v>KOLOA DARK RUM 750ml</v>
          </cell>
          <cell r="C14047" t="str">
            <v>Y</v>
          </cell>
          <cell r="D14047" t="str">
            <v>YS</v>
          </cell>
          <cell r="E14047" t="str">
            <v>YSA</v>
          </cell>
          <cell r="F14047">
            <v>750</v>
          </cell>
          <cell r="G14047">
            <v>919347</v>
          </cell>
          <cell r="H14047">
            <v>32.64</v>
          </cell>
          <cell r="I14047" t="str">
            <v>S</v>
          </cell>
          <cell r="J14047"/>
        </row>
        <row r="14048">
          <cell r="A14048">
            <v>919346</v>
          </cell>
          <cell r="B14048" t="str">
            <v>KOLOA GOLD RUM 750ml</v>
          </cell>
          <cell r="C14048" t="str">
            <v>Y</v>
          </cell>
          <cell r="D14048" t="str">
            <v>YS</v>
          </cell>
          <cell r="E14048" t="str">
            <v>YSA</v>
          </cell>
          <cell r="F14048">
            <v>750</v>
          </cell>
          <cell r="G14048">
            <v>919346</v>
          </cell>
          <cell r="H14048">
            <v>28.42</v>
          </cell>
          <cell r="I14048" t="str">
            <v>S</v>
          </cell>
          <cell r="J14048"/>
        </row>
        <row r="14049">
          <cell r="A14049">
            <v>902455</v>
          </cell>
          <cell r="B14049" t="str">
            <v>KOLOA HAWAIIAN MAI TAI COCKTAIL 1000ml</v>
          </cell>
          <cell r="C14049" t="str">
            <v>Y</v>
          </cell>
          <cell r="D14049" t="str">
            <v>YS</v>
          </cell>
          <cell r="E14049" t="str">
            <v>YSA</v>
          </cell>
          <cell r="F14049">
            <v>1000</v>
          </cell>
          <cell r="G14049">
            <v>902455</v>
          </cell>
          <cell r="H14049">
            <v>17.309999999999999</v>
          </cell>
          <cell r="I14049" t="str">
            <v>S</v>
          </cell>
          <cell r="J14049"/>
        </row>
        <row r="14050">
          <cell r="A14050">
            <v>952670</v>
          </cell>
          <cell r="B14050" t="str">
            <v>KOLOA KAUAI COCONUT 750ml</v>
          </cell>
          <cell r="C14050" t="str">
            <v>Y</v>
          </cell>
          <cell r="D14050" t="str">
            <v>YS</v>
          </cell>
          <cell r="E14050" t="str">
            <v>YSA</v>
          </cell>
          <cell r="F14050">
            <v>750</v>
          </cell>
          <cell r="G14050">
            <v>952670</v>
          </cell>
          <cell r="H14050">
            <v>35.93</v>
          </cell>
          <cell r="I14050" t="str">
            <v>S</v>
          </cell>
          <cell r="J14050"/>
        </row>
        <row r="14051">
          <cell r="A14051">
            <v>918838</v>
          </cell>
          <cell r="B14051" t="str">
            <v>KOLOA KAUAI COFFEE RUM 750ml</v>
          </cell>
          <cell r="C14051" t="str">
            <v>A</v>
          </cell>
          <cell r="D14051" t="str">
            <v>AL</v>
          </cell>
          <cell r="E14051" t="str">
            <v>ALP</v>
          </cell>
          <cell r="F14051">
            <v>750</v>
          </cell>
          <cell r="G14051">
            <v>918838</v>
          </cell>
          <cell r="H14051">
            <v>45.74</v>
          </cell>
          <cell r="I14051" t="str">
            <v>X</v>
          </cell>
          <cell r="J14051"/>
        </row>
        <row r="14052">
          <cell r="A14052">
            <v>952530</v>
          </cell>
          <cell r="B14052" t="str">
            <v>KOLOA PINEAPPLE PASSION 1000 ml</v>
          </cell>
          <cell r="C14052" t="str">
            <v>Y</v>
          </cell>
          <cell r="D14052" t="str">
            <v>YS</v>
          </cell>
          <cell r="E14052" t="str">
            <v>YSA</v>
          </cell>
          <cell r="F14052">
            <v>1000</v>
          </cell>
          <cell r="G14052">
            <v>952530</v>
          </cell>
          <cell r="H14052">
            <v>17.309999999999999</v>
          </cell>
          <cell r="I14052" t="str">
            <v>S</v>
          </cell>
          <cell r="J14052"/>
        </row>
        <row r="14053">
          <cell r="A14053">
            <v>901862</v>
          </cell>
          <cell r="B14053" t="str">
            <v>KOLOA SPICE RUM 750ml</v>
          </cell>
          <cell r="C14053" t="str">
            <v>Y</v>
          </cell>
          <cell r="D14053" t="str">
            <v>YS</v>
          </cell>
          <cell r="E14053" t="str">
            <v>YSA</v>
          </cell>
          <cell r="F14053">
            <v>750</v>
          </cell>
          <cell r="G14053">
            <v>901862</v>
          </cell>
          <cell r="H14053">
            <v>35.56</v>
          </cell>
          <cell r="I14053" t="str">
            <v>S</v>
          </cell>
          <cell r="J14053"/>
        </row>
        <row r="14054">
          <cell r="A14054">
            <v>950004</v>
          </cell>
          <cell r="B14054" t="str">
            <v>KOLSHISO SHISO SHOCHU 750ml</v>
          </cell>
          <cell r="C14054" t="str">
            <v>Y</v>
          </cell>
          <cell r="D14054" t="str">
            <v>YS</v>
          </cell>
          <cell r="E14054" t="str">
            <v>YSE</v>
          </cell>
          <cell r="F14054">
            <v>750</v>
          </cell>
          <cell r="G14054">
            <v>950004</v>
          </cell>
          <cell r="H14054">
            <v>24.18</v>
          </cell>
          <cell r="I14054" t="str">
            <v>S</v>
          </cell>
          <cell r="J14054"/>
        </row>
        <row r="14055">
          <cell r="A14055">
            <v>923431</v>
          </cell>
          <cell r="B14055" t="str">
            <v>KOMPASSUS PORTUGAL RESERVE 750ml</v>
          </cell>
          <cell r="C14055" t="str">
            <v>Y</v>
          </cell>
          <cell r="D14055" t="str">
            <v>YS</v>
          </cell>
          <cell r="E14055" t="str">
            <v>YSE</v>
          </cell>
          <cell r="F14055">
            <v>750</v>
          </cell>
          <cell r="G14055">
            <v>923431</v>
          </cell>
          <cell r="H14055">
            <v>23.99</v>
          </cell>
          <cell r="I14055" t="str">
            <v>S</v>
          </cell>
          <cell r="J14055"/>
        </row>
        <row r="14056">
          <cell r="A14056">
            <v>920121</v>
          </cell>
          <cell r="B14056" t="str">
            <v>KONA FIREROCK PALE ALE 355ml</v>
          </cell>
          <cell r="C14056" t="str">
            <v>Y</v>
          </cell>
          <cell r="D14056" t="str">
            <v>YS</v>
          </cell>
          <cell r="E14056" t="str">
            <v>YST</v>
          </cell>
          <cell r="F14056">
            <v>355</v>
          </cell>
          <cell r="G14056">
            <v>920121</v>
          </cell>
          <cell r="H14056">
            <v>2.19</v>
          </cell>
          <cell r="I14056" t="str">
            <v>S</v>
          </cell>
          <cell r="J14056"/>
        </row>
        <row r="14057">
          <cell r="A14057">
            <v>917400</v>
          </cell>
          <cell r="B14057" t="str">
            <v>KONA GOLD CLIFF IPA 355ml</v>
          </cell>
          <cell r="C14057" t="str">
            <v>T</v>
          </cell>
          <cell r="D14057" t="str">
            <v>TN</v>
          </cell>
          <cell r="E14057" t="str">
            <v>TNF</v>
          </cell>
          <cell r="F14057">
            <v>355</v>
          </cell>
          <cell r="G14057">
            <v>917400</v>
          </cell>
          <cell r="H14057">
            <v>2.19</v>
          </cell>
          <cell r="I14057" t="str">
            <v>D</v>
          </cell>
          <cell r="J14057"/>
        </row>
        <row r="14058">
          <cell r="A14058">
            <v>920233</v>
          </cell>
          <cell r="B14058" t="str">
            <v>KONA SEASONAL 355ml</v>
          </cell>
          <cell r="C14058" t="str">
            <v>Y</v>
          </cell>
          <cell r="D14058" t="str">
            <v>YS</v>
          </cell>
          <cell r="E14058" t="str">
            <v>YST</v>
          </cell>
          <cell r="F14058">
            <v>355</v>
          </cell>
          <cell r="G14058">
            <v>920233</v>
          </cell>
          <cell r="H14058">
            <v>2.19</v>
          </cell>
          <cell r="I14058" t="str">
            <v>S</v>
          </cell>
          <cell r="J14058"/>
        </row>
        <row r="14059">
          <cell r="A14059">
            <v>922518</v>
          </cell>
          <cell r="B14059" t="str">
            <v>KONGSGAARD CABERNET SAUVIGNON 750ml</v>
          </cell>
          <cell r="C14059" t="str">
            <v>Y</v>
          </cell>
          <cell r="D14059" t="str">
            <v>YS</v>
          </cell>
          <cell r="E14059" t="str">
            <v>YSE</v>
          </cell>
          <cell r="F14059">
            <v>750</v>
          </cell>
          <cell r="G14059">
            <v>922518</v>
          </cell>
          <cell r="H14059">
            <v>251.23</v>
          </cell>
          <cell r="I14059" t="str">
            <v>S</v>
          </cell>
          <cell r="J14059"/>
        </row>
        <row r="14060">
          <cell r="A14060">
            <v>954967</v>
          </cell>
          <cell r="B14060" t="str">
            <v>KONGSGAARD CHARDONNAY NAPA 750ml</v>
          </cell>
          <cell r="C14060" t="str">
            <v>Y</v>
          </cell>
          <cell r="D14060" t="str">
            <v>YS</v>
          </cell>
          <cell r="E14060" t="str">
            <v>YSE</v>
          </cell>
          <cell r="F14060">
            <v>750</v>
          </cell>
          <cell r="G14060">
            <v>954967</v>
          </cell>
          <cell r="H14060">
            <v>125.9</v>
          </cell>
          <cell r="I14060" t="str">
            <v>S</v>
          </cell>
          <cell r="J14060"/>
        </row>
        <row r="14061">
          <cell r="A14061">
            <v>954928</v>
          </cell>
          <cell r="B14061" t="str">
            <v>KONGSGAARD HUDSON SYRAH 750ml</v>
          </cell>
          <cell r="C14061" t="str">
            <v>Y</v>
          </cell>
          <cell r="D14061" t="str">
            <v>YS</v>
          </cell>
          <cell r="E14061" t="str">
            <v>YSE</v>
          </cell>
          <cell r="F14061">
            <v>750</v>
          </cell>
          <cell r="G14061">
            <v>954928</v>
          </cell>
          <cell r="H14061">
            <v>251.24</v>
          </cell>
          <cell r="I14061" t="str">
            <v>S</v>
          </cell>
          <cell r="J14061"/>
        </row>
        <row r="14062">
          <cell r="A14062">
            <v>908873</v>
          </cell>
          <cell r="B14062" t="str">
            <v>KONING HOEVEN QUADRUPEL OAK AG 355ml</v>
          </cell>
          <cell r="C14062" t="str">
            <v>Y</v>
          </cell>
          <cell r="D14062" t="str">
            <v>YS</v>
          </cell>
          <cell r="E14062" t="str">
            <v>YST</v>
          </cell>
          <cell r="F14062">
            <v>355</v>
          </cell>
          <cell r="G14062">
            <v>908873</v>
          </cell>
          <cell r="H14062">
            <v>3.52</v>
          </cell>
          <cell r="I14062" t="str">
            <v>S</v>
          </cell>
          <cell r="J14062"/>
        </row>
        <row r="14063">
          <cell r="A14063">
            <v>909429</v>
          </cell>
          <cell r="B14063" t="str">
            <v>KONINGS HOEVEN QUADRUPEL 355ml</v>
          </cell>
          <cell r="C14063" t="str">
            <v>Y</v>
          </cell>
          <cell r="D14063" t="str">
            <v>YS</v>
          </cell>
          <cell r="E14063" t="str">
            <v>YST</v>
          </cell>
          <cell r="F14063">
            <v>355</v>
          </cell>
          <cell r="G14063">
            <v>909429</v>
          </cell>
          <cell r="H14063">
            <v>5.0199999999999996</v>
          </cell>
          <cell r="I14063" t="str">
            <v>S</v>
          </cell>
          <cell r="J14063"/>
        </row>
        <row r="14064">
          <cell r="A14064">
            <v>909430</v>
          </cell>
          <cell r="B14064" t="str">
            <v>KONINGS HOEVEN TRIPEL 750ml</v>
          </cell>
          <cell r="C14064" t="str">
            <v>Y</v>
          </cell>
          <cell r="D14064" t="str">
            <v>YS</v>
          </cell>
          <cell r="E14064" t="str">
            <v>YSE</v>
          </cell>
          <cell r="F14064">
            <v>750</v>
          </cell>
          <cell r="G14064">
            <v>909430</v>
          </cell>
          <cell r="H14064">
            <v>11.8</v>
          </cell>
          <cell r="I14064" t="str">
            <v>S</v>
          </cell>
          <cell r="J14064"/>
        </row>
        <row r="14065">
          <cell r="A14065">
            <v>918939</v>
          </cell>
          <cell r="B14065" t="str">
            <v>KONO SAUVIGNON BLANC'18/19 750ml</v>
          </cell>
          <cell r="C14065" t="str">
            <v>K</v>
          </cell>
          <cell r="D14065" t="str">
            <v>KR</v>
          </cell>
          <cell r="E14065" t="str">
            <v>KRV</v>
          </cell>
          <cell r="F14065">
            <v>750</v>
          </cell>
          <cell r="G14065">
            <v>918939</v>
          </cell>
          <cell r="H14065">
            <v>16.989999999999998</v>
          </cell>
          <cell r="I14065" t="str">
            <v>L</v>
          </cell>
          <cell r="J14065"/>
        </row>
        <row r="14066">
          <cell r="A14066">
            <v>918023</v>
          </cell>
          <cell r="B14066" t="str">
            <v>KONTEKI PEARLS OF SIMPLICITY 720ml</v>
          </cell>
          <cell r="C14066" t="str">
            <v>G</v>
          </cell>
          <cell r="D14066" t="str">
            <v>GP</v>
          </cell>
          <cell r="E14066" t="str">
            <v>GPX</v>
          </cell>
          <cell r="F14066">
            <v>720</v>
          </cell>
          <cell r="G14066">
            <v>918023</v>
          </cell>
          <cell r="H14066">
            <v>39.71</v>
          </cell>
          <cell r="I14066" t="str">
            <v>S</v>
          </cell>
          <cell r="J14066"/>
        </row>
        <row r="14067">
          <cell r="A14067">
            <v>917975</v>
          </cell>
          <cell r="B14067" t="str">
            <v>KONTEKI TEARS OF DAWN 720ml</v>
          </cell>
          <cell r="C14067" t="str">
            <v>G</v>
          </cell>
          <cell r="D14067" t="str">
            <v>GP</v>
          </cell>
          <cell r="E14067" t="str">
            <v>GPX</v>
          </cell>
          <cell r="F14067">
            <v>720</v>
          </cell>
          <cell r="G14067">
            <v>917975</v>
          </cell>
          <cell r="H14067">
            <v>39.090000000000003</v>
          </cell>
          <cell r="I14067" t="str">
            <v>L</v>
          </cell>
          <cell r="J14067"/>
        </row>
        <row r="14068">
          <cell r="A14068">
            <v>922344</v>
          </cell>
          <cell r="B14068" t="str">
            <v>KONTOZISIS AGRAFO ROSE SPARKLING 750ml</v>
          </cell>
          <cell r="C14068" t="str">
            <v>Y</v>
          </cell>
          <cell r="D14068" t="str">
            <v>YS</v>
          </cell>
          <cell r="E14068" t="str">
            <v>YSE</v>
          </cell>
          <cell r="F14068">
            <v>750</v>
          </cell>
          <cell r="G14068">
            <v>922344</v>
          </cell>
          <cell r="H14068">
            <v>30.25</v>
          </cell>
          <cell r="I14068" t="str">
            <v>S</v>
          </cell>
          <cell r="J14068"/>
        </row>
        <row r="14069">
          <cell r="A14069">
            <v>922345</v>
          </cell>
          <cell r="B14069" t="str">
            <v>KONTOZISIS INNOCENT DOVE 750ml</v>
          </cell>
          <cell r="C14069" t="str">
            <v>Y</v>
          </cell>
          <cell r="D14069" t="str">
            <v>YS</v>
          </cell>
          <cell r="E14069" t="str">
            <v>YSE</v>
          </cell>
          <cell r="F14069">
            <v>750</v>
          </cell>
          <cell r="G14069">
            <v>922345</v>
          </cell>
          <cell r="H14069">
            <v>21.63</v>
          </cell>
          <cell r="I14069" t="str">
            <v>S</v>
          </cell>
          <cell r="J14069"/>
        </row>
        <row r="14070">
          <cell r="A14070">
            <v>922372</v>
          </cell>
          <cell r="B14070" t="str">
            <v>KONTOZISIS ORANGE RODITIS 750ml</v>
          </cell>
          <cell r="C14070" t="str">
            <v>Y</v>
          </cell>
          <cell r="D14070" t="str">
            <v>YS</v>
          </cell>
          <cell r="E14070" t="str">
            <v>YSE</v>
          </cell>
          <cell r="F14070">
            <v>750</v>
          </cell>
          <cell r="G14070">
            <v>922372</v>
          </cell>
          <cell r="H14070">
            <v>25.7</v>
          </cell>
          <cell r="I14070" t="str">
            <v>S</v>
          </cell>
          <cell r="J14070"/>
        </row>
        <row r="14071">
          <cell r="A14071">
            <v>922343</v>
          </cell>
          <cell r="B14071" t="str">
            <v>KONTOZISIS SUN RED DRY XINOMAVRO 750ml</v>
          </cell>
          <cell r="C14071" t="str">
            <v>Y</v>
          </cell>
          <cell r="D14071" t="str">
            <v>YS</v>
          </cell>
          <cell r="E14071" t="str">
            <v>YSE</v>
          </cell>
          <cell r="F14071">
            <v>750</v>
          </cell>
          <cell r="G14071">
            <v>922343</v>
          </cell>
          <cell r="H14071">
            <v>25.7</v>
          </cell>
          <cell r="I14071" t="str">
            <v>S</v>
          </cell>
          <cell r="J14071"/>
        </row>
        <row r="14072">
          <cell r="A14072">
            <v>921322</v>
          </cell>
          <cell r="B14072" t="str">
            <v>KOOK SOON DANG BANANA MAKGEOLLI 750ml</v>
          </cell>
          <cell r="C14072" t="str">
            <v>Y</v>
          </cell>
          <cell r="D14072" t="str">
            <v>YS</v>
          </cell>
          <cell r="E14072" t="str">
            <v>YSE</v>
          </cell>
          <cell r="F14072">
            <v>750</v>
          </cell>
          <cell r="G14072">
            <v>921322</v>
          </cell>
          <cell r="H14072">
            <v>3.24</v>
          </cell>
          <cell r="I14072" t="str">
            <v>S</v>
          </cell>
          <cell r="J14072"/>
        </row>
        <row r="14073">
          <cell r="A14073">
            <v>955621</v>
          </cell>
          <cell r="B14073" t="str">
            <v>KOOKSOONDANG MAKGEOLLI 240 ML</v>
          </cell>
          <cell r="C14073" t="str">
            <v>Y</v>
          </cell>
          <cell r="D14073" t="str">
            <v>YS</v>
          </cell>
          <cell r="E14073" t="str">
            <v>YSE</v>
          </cell>
          <cell r="F14073">
            <v>240</v>
          </cell>
          <cell r="G14073">
            <v>955621</v>
          </cell>
          <cell r="H14073">
            <v>1.6</v>
          </cell>
          <cell r="I14073" t="str">
            <v>S</v>
          </cell>
          <cell r="J14073"/>
        </row>
        <row r="14074">
          <cell r="A14074">
            <v>923220</v>
          </cell>
          <cell r="B14074" t="str">
            <v>KOOKSOONDANG MAKGEOLLI ORIGINAL 750ml</v>
          </cell>
          <cell r="C14074" t="str">
            <v>Y</v>
          </cell>
          <cell r="D14074" t="str">
            <v>YS</v>
          </cell>
          <cell r="E14074" t="str">
            <v>YSE</v>
          </cell>
          <cell r="F14074">
            <v>750</v>
          </cell>
          <cell r="G14074">
            <v>923220</v>
          </cell>
          <cell r="H14074">
            <v>3.3</v>
          </cell>
          <cell r="I14074" t="str">
            <v>S</v>
          </cell>
          <cell r="J14074"/>
        </row>
        <row r="14075">
          <cell r="A14075">
            <v>901474</v>
          </cell>
          <cell r="B14075" t="str">
            <v>KOOKSOONDANG PEACH MAKGEOLLI 750ml</v>
          </cell>
          <cell r="C14075" t="str">
            <v>Y</v>
          </cell>
          <cell r="D14075" t="str">
            <v>YS</v>
          </cell>
          <cell r="E14075" t="str">
            <v>YSA</v>
          </cell>
          <cell r="F14075">
            <v>750</v>
          </cell>
          <cell r="G14075">
            <v>901474</v>
          </cell>
          <cell r="H14075">
            <v>3.3</v>
          </cell>
          <cell r="I14075" t="str">
            <v>S</v>
          </cell>
          <cell r="J14075"/>
        </row>
        <row r="14076">
          <cell r="A14076">
            <v>948630</v>
          </cell>
          <cell r="B14076" t="str">
            <v>KOPLEN PINOT NOIR 12 750ml</v>
          </cell>
          <cell r="C14076" t="str">
            <v>Y</v>
          </cell>
          <cell r="D14076" t="str">
            <v>YS</v>
          </cell>
          <cell r="E14076" t="str">
            <v>YSE</v>
          </cell>
          <cell r="F14076">
            <v>750</v>
          </cell>
          <cell r="G14076">
            <v>948630</v>
          </cell>
          <cell r="H14076">
            <v>144.33000000000001</v>
          </cell>
          <cell r="I14076" t="str">
            <v>S</v>
          </cell>
          <cell r="J14076"/>
        </row>
        <row r="14077">
          <cell r="A14077">
            <v>921206</v>
          </cell>
          <cell r="B14077" t="str">
            <v>KOPPITSCH RET'20 750ml</v>
          </cell>
          <cell r="C14077" t="str">
            <v>P</v>
          </cell>
          <cell r="D14077" t="str">
            <v>PR</v>
          </cell>
          <cell r="E14077" t="str">
            <v>PRZ</v>
          </cell>
          <cell r="F14077">
            <v>750</v>
          </cell>
          <cell r="G14077">
            <v>921206</v>
          </cell>
          <cell r="H14077">
            <v>24.99</v>
          </cell>
          <cell r="I14077" t="str">
            <v>L</v>
          </cell>
          <cell r="J14077"/>
        </row>
        <row r="14078">
          <cell r="A14078">
            <v>953602</v>
          </cell>
          <cell r="B14078" t="str">
            <v>KOPPITSCH ROT NO. 7 AUTHANTISCH 750ml</v>
          </cell>
          <cell r="C14078" t="str">
            <v>Y</v>
          </cell>
          <cell r="D14078" t="str">
            <v>YS</v>
          </cell>
          <cell r="E14078" t="str">
            <v>YSE</v>
          </cell>
          <cell r="F14078">
            <v>750</v>
          </cell>
          <cell r="G14078">
            <v>953602</v>
          </cell>
          <cell r="H14078">
            <v>17.559999999999999</v>
          </cell>
          <cell r="I14078" t="str">
            <v>S</v>
          </cell>
          <cell r="J14078"/>
        </row>
        <row r="14079">
          <cell r="A14079">
            <v>953603</v>
          </cell>
          <cell r="B14079" t="str">
            <v>KOPPITSCH WELSCHRIESLING 750ml</v>
          </cell>
          <cell r="C14079" t="str">
            <v>Y</v>
          </cell>
          <cell r="D14079" t="str">
            <v>YS</v>
          </cell>
          <cell r="E14079" t="str">
            <v>YSE</v>
          </cell>
          <cell r="F14079">
            <v>750</v>
          </cell>
          <cell r="G14079">
            <v>953603</v>
          </cell>
          <cell r="H14079">
            <v>19.28</v>
          </cell>
          <cell r="I14079" t="str">
            <v>S</v>
          </cell>
          <cell r="J14079"/>
        </row>
        <row r="14080">
          <cell r="A14080">
            <v>52806</v>
          </cell>
          <cell r="B14080" t="str">
            <v>KORBEL BRANDY 750ml</v>
          </cell>
          <cell r="C14080" t="str">
            <v>A</v>
          </cell>
          <cell r="D14080" t="str">
            <v>AT</v>
          </cell>
          <cell r="E14080" t="str">
            <v>ATW</v>
          </cell>
          <cell r="F14080">
            <v>750</v>
          </cell>
          <cell r="G14080">
            <v>52806</v>
          </cell>
          <cell r="H14080">
            <v>14.99</v>
          </cell>
          <cell r="I14080">
            <v>1</v>
          </cell>
          <cell r="J14080"/>
        </row>
        <row r="14081">
          <cell r="A14081">
            <v>904462</v>
          </cell>
          <cell r="B14081" t="str">
            <v>KORBEL BRUT (CORK FINISHED) 187ml</v>
          </cell>
          <cell r="C14081" t="str">
            <v>Y</v>
          </cell>
          <cell r="D14081" t="str">
            <v>YS</v>
          </cell>
          <cell r="E14081" t="str">
            <v>YSE</v>
          </cell>
          <cell r="F14081">
            <v>187</v>
          </cell>
          <cell r="G14081">
            <v>904462</v>
          </cell>
          <cell r="H14081">
            <v>4.99</v>
          </cell>
          <cell r="I14081" t="str">
            <v>U</v>
          </cell>
          <cell r="J14081"/>
        </row>
        <row r="14082">
          <cell r="A14082">
            <v>751405</v>
          </cell>
          <cell r="B14082" t="str">
            <v>KORBEL BRUT CHAMPAGNE 750ml</v>
          </cell>
          <cell r="C14082" t="str">
            <v>I</v>
          </cell>
          <cell r="D14082" t="str">
            <v>IH</v>
          </cell>
          <cell r="E14082" t="str">
            <v>IHP</v>
          </cell>
          <cell r="F14082">
            <v>750</v>
          </cell>
          <cell r="G14082">
            <v>751405</v>
          </cell>
          <cell r="H14082">
            <v>17.989999999999998</v>
          </cell>
          <cell r="I14082">
            <v>1</v>
          </cell>
          <cell r="J14082"/>
        </row>
        <row r="14083">
          <cell r="A14083">
            <v>751400</v>
          </cell>
          <cell r="B14083" t="str">
            <v>KORBEL BRUT CHAMPAGNE 1500ml</v>
          </cell>
          <cell r="C14083" t="str">
            <v>I</v>
          </cell>
          <cell r="D14083" t="str">
            <v>IH</v>
          </cell>
          <cell r="E14083" t="str">
            <v>IHP</v>
          </cell>
          <cell r="F14083">
            <v>1500</v>
          </cell>
          <cell r="G14083">
            <v>751400</v>
          </cell>
          <cell r="H14083">
            <v>28.99</v>
          </cell>
          <cell r="I14083">
            <v>1</v>
          </cell>
          <cell r="J14083" t="str">
            <v>Y</v>
          </cell>
        </row>
        <row r="14084">
          <cell r="A14084">
            <v>751419</v>
          </cell>
          <cell r="B14084" t="str">
            <v>KORBEL BRUT CROWN CAP FINISHE 187ml</v>
          </cell>
          <cell r="C14084" t="str">
            <v>Y</v>
          </cell>
          <cell r="D14084" t="str">
            <v>YS</v>
          </cell>
          <cell r="E14084" t="str">
            <v>YSE</v>
          </cell>
          <cell r="F14084">
            <v>187</v>
          </cell>
          <cell r="G14084">
            <v>751419</v>
          </cell>
          <cell r="H14084">
            <v>5.49</v>
          </cell>
          <cell r="I14084" t="str">
            <v>S</v>
          </cell>
          <cell r="J14084"/>
        </row>
        <row r="14085">
          <cell r="A14085">
            <v>751429</v>
          </cell>
          <cell r="B14085" t="str">
            <v>KORBEL BRUT ORGANIC CHAMPAGNE 750ml</v>
          </cell>
          <cell r="C14085" t="str">
            <v>I</v>
          </cell>
          <cell r="D14085" t="str">
            <v>IH</v>
          </cell>
          <cell r="E14085" t="str">
            <v>IHP</v>
          </cell>
          <cell r="F14085">
            <v>750</v>
          </cell>
          <cell r="G14085">
            <v>751429</v>
          </cell>
          <cell r="H14085">
            <v>21.99</v>
          </cell>
          <cell r="I14085">
            <v>1</v>
          </cell>
          <cell r="J14085"/>
        </row>
        <row r="14086">
          <cell r="A14086">
            <v>751811</v>
          </cell>
          <cell r="B14086" t="str">
            <v>KORBEL BRUT ROSE 187ml</v>
          </cell>
          <cell r="C14086" t="str">
            <v>Y</v>
          </cell>
          <cell r="D14086" t="str">
            <v>YS</v>
          </cell>
          <cell r="E14086" t="str">
            <v>YSE</v>
          </cell>
          <cell r="F14086">
            <v>187</v>
          </cell>
          <cell r="G14086">
            <v>751811</v>
          </cell>
          <cell r="H14086">
            <v>5.49</v>
          </cell>
          <cell r="I14086" t="str">
            <v>S</v>
          </cell>
          <cell r="J14086"/>
        </row>
        <row r="14087">
          <cell r="A14087">
            <v>751800</v>
          </cell>
          <cell r="B14087" t="str">
            <v>KORBEL BRUT ROSE 750ml</v>
          </cell>
          <cell r="C14087" t="str">
            <v>I</v>
          </cell>
          <cell r="D14087" t="str">
            <v>IH</v>
          </cell>
          <cell r="E14087" t="str">
            <v>IHS</v>
          </cell>
          <cell r="F14087">
            <v>750</v>
          </cell>
          <cell r="G14087">
            <v>751800</v>
          </cell>
          <cell r="H14087">
            <v>17.989999999999998</v>
          </cell>
          <cell r="I14087">
            <v>1</v>
          </cell>
          <cell r="J14087"/>
        </row>
        <row r="14088">
          <cell r="A14088">
            <v>751801</v>
          </cell>
          <cell r="B14088" t="str">
            <v>KORBEL BRUT ROSE 750ml</v>
          </cell>
          <cell r="C14088" t="str">
            <v>I</v>
          </cell>
          <cell r="D14088" t="str">
            <v>IH</v>
          </cell>
          <cell r="E14088" t="str">
            <v>IHS</v>
          </cell>
          <cell r="F14088">
            <v>750</v>
          </cell>
          <cell r="G14088">
            <v>751801</v>
          </cell>
          <cell r="H14088">
            <v>14.77</v>
          </cell>
          <cell r="I14088" t="str">
            <v>S</v>
          </cell>
          <cell r="J14088"/>
        </row>
        <row r="14089">
          <cell r="A14089">
            <v>905919</v>
          </cell>
          <cell r="B14089" t="str">
            <v>KORBEL BRUT X-DRY 375ml</v>
          </cell>
          <cell r="C14089" t="str">
            <v>Y</v>
          </cell>
          <cell r="D14089" t="str">
            <v>YS</v>
          </cell>
          <cell r="E14089" t="str">
            <v>YSE</v>
          </cell>
          <cell r="F14089">
            <v>375</v>
          </cell>
          <cell r="G14089">
            <v>905919</v>
          </cell>
          <cell r="H14089">
            <v>7.2</v>
          </cell>
          <cell r="I14089" t="str">
            <v>S</v>
          </cell>
          <cell r="J14089"/>
        </row>
        <row r="14090">
          <cell r="A14090">
            <v>751050</v>
          </cell>
          <cell r="B14090" t="str">
            <v>KORBEL CHARDONNAY CHAMPAGNE 750ml</v>
          </cell>
          <cell r="C14090" t="str">
            <v>I</v>
          </cell>
          <cell r="D14090" t="str">
            <v>IH</v>
          </cell>
          <cell r="E14090" t="str">
            <v>IHP</v>
          </cell>
          <cell r="F14090">
            <v>750</v>
          </cell>
          <cell r="G14090">
            <v>751050</v>
          </cell>
          <cell r="H14090">
            <v>16.989999999999998</v>
          </cell>
          <cell r="I14090" t="str">
            <v>D</v>
          </cell>
          <cell r="J14090"/>
        </row>
        <row r="14091">
          <cell r="A14091">
            <v>752010</v>
          </cell>
          <cell r="B14091" t="str">
            <v>KORBEL EXTRA DRY CHAMPAGNE 750ml</v>
          </cell>
          <cell r="C14091" t="str">
            <v>I</v>
          </cell>
          <cell r="D14091" t="str">
            <v>IH</v>
          </cell>
          <cell r="E14091" t="str">
            <v>IHL</v>
          </cell>
          <cell r="F14091">
            <v>750</v>
          </cell>
          <cell r="G14091">
            <v>752010</v>
          </cell>
          <cell r="H14091">
            <v>17.989999999999998</v>
          </cell>
          <cell r="I14091">
            <v>1</v>
          </cell>
          <cell r="J14091"/>
        </row>
        <row r="14092">
          <cell r="A14092">
            <v>752005</v>
          </cell>
          <cell r="B14092" t="str">
            <v>KORBEL EXTRA DRY CHAMPAGNE 1500ml</v>
          </cell>
          <cell r="C14092" t="str">
            <v>I</v>
          </cell>
          <cell r="D14092" t="str">
            <v>IH</v>
          </cell>
          <cell r="E14092" t="str">
            <v>IHL</v>
          </cell>
          <cell r="F14092">
            <v>1500</v>
          </cell>
          <cell r="G14092">
            <v>752005</v>
          </cell>
          <cell r="H14092">
            <v>28.99</v>
          </cell>
          <cell r="I14092">
            <v>1</v>
          </cell>
          <cell r="J14092" t="str">
            <v>Y</v>
          </cell>
        </row>
        <row r="14093">
          <cell r="A14093">
            <v>751605</v>
          </cell>
          <cell r="B14093" t="str">
            <v>KORBEL NATURAL CHAMPAGNE 750ml</v>
          </cell>
          <cell r="C14093" t="str">
            <v>I</v>
          </cell>
          <cell r="D14093" t="str">
            <v>IH</v>
          </cell>
          <cell r="E14093" t="str">
            <v>IHP</v>
          </cell>
          <cell r="F14093">
            <v>750</v>
          </cell>
          <cell r="G14093">
            <v>751605</v>
          </cell>
          <cell r="H14093">
            <v>21.99</v>
          </cell>
          <cell r="I14093">
            <v>1</v>
          </cell>
          <cell r="J14093"/>
        </row>
        <row r="14094">
          <cell r="A14094">
            <v>728740</v>
          </cell>
          <cell r="B14094" t="str">
            <v>KORBEL PROSECCO 750ml</v>
          </cell>
          <cell r="C14094" t="str">
            <v>I</v>
          </cell>
          <cell r="D14094" t="str">
            <v>IP</v>
          </cell>
          <cell r="E14094" t="str">
            <v>IPI</v>
          </cell>
          <cell r="F14094">
            <v>750</v>
          </cell>
          <cell r="G14094">
            <v>728740</v>
          </cell>
          <cell r="H14094">
            <v>17.989999999999998</v>
          </cell>
          <cell r="I14094">
            <v>1</v>
          </cell>
          <cell r="J14094"/>
        </row>
        <row r="14095">
          <cell r="A14095">
            <v>751850</v>
          </cell>
          <cell r="B14095" t="str">
            <v>KORBEL ROUGE 750ml</v>
          </cell>
          <cell r="C14095" t="str">
            <v>I</v>
          </cell>
          <cell r="D14095" t="str">
            <v>IH</v>
          </cell>
          <cell r="E14095" t="str">
            <v>IHU</v>
          </cell>
          <cell r="F14095">
            <v>750</v>
          </cell>
          <cell r="G14095">
            <v>751850</v>
          </cell>
          <cell r="H14095">
            <v>21.99</v>
          </cell>
          <cell r="I14095" t="str">
            <v>S</v>
          </cell>
          <cell r="J14095"/>
        </row>
        <row r="14096">
          <cell r="A14096">
            <v>948997</v>
          </cell>
          <cell r="B14096" t="str">
            <v>KORBEL SWEET CUVEE 187ml</v>
          </cell>
          <cell r="C14096" t="str">
            <v>Y</v>
          </cell>
          <cell r="D14096" t="str">
            <v>YS</v>
          </cell>
          <cell r="E14096" t="str">
            <v>YSE</v>
          </cell>
          <cell r="F14096">
            <v>187</v>
          </cell>
          <cell r="G14096">
            <v>948997</v>
          </cell>
          <cell r="H14096">
            <v>4.53</v>
          </cell>
          <cell r="I14096" t="str">
            <v>U</v>
          </cell>
          <cell r="J14096"/>
        </row>
        <row r="14097">
          <cell r="A14097">
            <v>751950</v>
          </cell>
          <cell r="B14097" t="str">
            <v>KORBEL SWEET ROSE CHAMPAGNE 750ml</v>
          </cell>
          <cell r="C14097" t="str">
            <v>I</v>
          </cell>
          <cell r="D14097" t="str">
            <v>IH</v>
          </cell>
          <cell r="E14097" t="str">
            <v>IHU</v>
          </cell>
          <cell r="F14097">
            <v>750</v>
          </cell>
          <cell r="G14097">
            <v>751950</v>
          </cell>
          <cell r="H14097">
            <v>17.989999999999998</v>
          </cell>
          <cell r="I14097">
            <v>1</v>
          </cell>
          <cell r="J14097"/>
        </row>
        <row r="14098">
          <cell r="A14098">
            <v>919029</v>
          </cell>
          <cell r="B14098" t="str">
            <v>KOSHIHIKARI ECHIGO BEER 330ml</v>
          </cell>
          <cell r="C14098" t="str">
            <v>Y</v>
          </cell>
          <cell r="D14098" t="str">
            <v>YS</v>
          </cell>
          <cell r="E14098" t="str">
            <v>YST</v>
          </cell>
          <cell r="F14098">
            <v>330</v>
          </cell>
          <cell r="G14098">
            <v>919029</v>
          </cell>
          <cell r="H14098">
            <v>4.4000000000000004</v>
          </cell>
          <cell r="I14098" t="str">
            <v>U</v>
          </cell>
          <cell r="J14098"/>
        </row>
        <row r="14099">
          <cell r="A14099">
            <v>909320</v>
          </cell>
          <cell r="B14099" t="str">
            <v>KOSHIHIKARI STOUT 355ml</v>
          </cell>
          <cell r="C14099" t="str">
            <v>Y</v>
          </cell>
          <cell r="D14099" t="str">
            <v>YS</v>
          </cell>
          <cell r="E14099" t="str">
            <v>YST</v>
          </cell>
          <cell r="F14099">
            <v>355</v>
          </cell>
          <cell r="G14099">
            <v>909320</v>
          </cell>
          <cell r="H14099">
            <v>4.91</v>
          </cell>
          <cell r="I14099" t="str">
            <v>S</v>
          </cell>
          <cell r="J14099"/>
        </row>
        <row r="14100">
          <cell r="A14100">
            <v>952960</v>
          </cell>
          <cell r="B14100" t="str">
            <v>KOSHINO KANCHUBAI KAME 720 ml</v>
          </cell>
          <cell r="C14100" t="str">
            <v>Y</v>
          </cell>
          <cell r="D14100" t="str">
            <v>YS</v>
          </cell>
          <cell r="E14100" t="str">
            <v>YSE</v>
          </cell>
          <cell r="F14100">
            <v>720</v>
          </cell>
          <cell r="G14100">
            <v>952960</v>
          </cell>
          <cell r="H14100">
            <v>40.53</v>
          </cell>
          <cell r="I14100" t="str">
            <v>S</v>
          </cell>
          <cell r="J14100"/>
        </row>
        <row r="14101">
          <cell r="A14101">
            <v>923548</v>
          </cell>
          <cell r="B14101" t="str">
            <v>KOSTA BROWNE ANDERSON VALLEY PN 750ml</v>
          </cell>
          <cell r="C14101" t="str">
            <v>Y</v>
          </cell>
          <cell r="D14101" t="str">
            <v>YS</v>
          </cell>
          <cell r="E14101" t="str">
            <v>YSE</v>
          </cell>
          <cell r="F14101">
            <v>750</v>
          </cell>
          <cell r="G14101">
            <v>923548</v>
          </cell>
          <cell r="H14101">
            <v>124.99</v>
          </cell>
          <cell r="I14101" t="str">
            <v>S</v>
          </cell>
          <cell r="J14101"/>
        </row>
        <row r="14102">
          <cell r="A14102">
            <v>947679</v>
          </cell>
          <cell r="B14102" t="str">
            <v>KOSTA BROWNE CHARD ONE SIXTEEN '20 750ml</v>
          </cell>
          <cell r="C14102" t="str">
            <v>Y</v>
          </cell>
          <cell r="D14102" t="str">
            <v>YS</v>
          </cell>
          <cell r="E14102" t="str">
            <v>YSE</v>
          </cell>
          <cell r="F14102">
            <v>750</v>
          </cell>
          <cell r="G14102">
            <v>947679</v>
          </cell>
          <cell r="H14102">
            <v>111.5</v>
          </cell>
          <cell r="I14102" t="str">
            <v>S</v>
          </cell>
          <cell r="J14102"/>
        </row>
        <row r="14103">
          <cell r="A14103">
            <v>948632</v>
          </cell>
          <cell r="B14103" t="str">
            <v>KOSTA BROWNE GAP'S CROWN PN '14 375 ml</v>
          </cell>
          <cell r="C14103" t="str">
            <v>Y</v>
          </cell>
          <cell r="D14103" t="str">
            <v>YS</v>
          </cell>
          <cell r="E14103" t="str">
            <v>YSE</v>
          </cell>
          <cell r="F14103">
            <v>375</v>
          </cell>
          <cell r="G14103">
            <v>948632</v>
          </cell>
          <cell r="H14103">
            <v>75.77</v>
          </cell>
          <cell r="I14103" t="str">
            <v>S</v>
          </cell>
          <cell r="J14103"/>
        </row>
        <row r="14104">
          <cell r="A14104">
            <v>949326</v>
          </cell>
          <cell r="B14104" t="str">
            <v>KOSTA BROWNE ONE SIXTEEN CHARD 16 375 ml</v>
          </cell>
          <cell r="C14104" t="str">
            <v>Y</v>
          </cell>
          <cell r="D14104" t="str">
            <v>YS</v>
          </cell>
          <cell r="E14104" t="str">
            <v>YSE</v>
          </cell>
          <cell r="F14104">
            <v>375</v>
          </cell>
          <cell r="G14104">
            <v>949326</v>
          </cell>
          <cell r="H14104">
            <v>42.23</v>
          </cell>
          <cell r="I14104" t="str">
            <v>U</v>
          </cell>
          <cell r="J14104"/>
        </row>
        <row r="14105">
          <cell r="A14105">
            <v>947946</v>
          </cell>
          <cell r="B14105" t="str">
            <v>KOSTA BROWNE PINOT NOIR RRV'20 750ml</v>
          </cell>
          <cell r="C14105" t="str">
            <v>Y</v>
          </cell>
          <cell r="D14105" t="str">
            <v>YS</v>
          </cell>
          <cell r="E14105" t="str">
            <v>YSE</v>
          </cell>
          <cell r="F14105">
            <v>750</v>
          </cell>
          <cell r="G14105">
            <v>947946</v>
          </cell>
          <cell r="H14105">
            <v>124.99</v>
          </cell>
          <cell r="I14105" t="str">
            <v>U</v>
          </cell>
          <cell r="J14105"/>
        </row>
        <row r="14106">
          <cell r="A14106">
            <v>948631</v>
          </cell>
          <cell r="B14106" t="str">
            <v>KOSTA BROWNE PN GAP'S CROWN '19 750ml</v>
          </cell>
          <cell r="C14106" t="str">
            <v>Y</v>
          </cell>
          <cell r="D14106" t="str">
            <v>YS</v>
          </cell>
          <cell r="E14106" t="str">
            <v>YSE</v>
          </cell>
          <cell r="F14106">
            <v>750</v>
          </cell>
          <cell r="G14106">
            <v>948631</v>
          </cell>
          <cell r="H14106">
            <v>160.1</v>
          </cell>
          <cell r="I14106" t="str">
            <v>S</v>
          </cell>
          <cell r="J14106"/>
        </row>
        <row r="14107">
          <cell r="A14107">
            <v>948628</v>
          </cell>
          <cell r="B14107" t="str">
            <v>KOSTA BROWNE PN KEEFER RNCH'16 750ml</v>
          </cell>
          <cell r="C14107" t="str">
            <v>Y</v>
          </cell>
          <cell r="D14107" t="str">
            <v>YS</v>
          </cell>
          <cell r="E14107" t="str">
            <v>YSE</v>
          </cell>
          <cell r="F14107">
            <v>750</v>
          </cell>
          <cell r="G14107">
            <v>948628</v>
          </cell>
          <cell r="H14107">
            <v>150.13999999999999</v>
          </cell>
          <cell r="I14107" t="str">
            <v>S</v>
          </cell>
          <cell r="J14107"/>
        </row>
        <row r="14108">
          <cell r="A14108">
            <v>900363</v>
          </cell>
          <cell r="B14108" t="str">
            <v>KOSTA BROWNE PN SANTA RITA HILLS'1 750ml</v>
          </cell>
          <cell r="C14108" t="str">
            <v>Y</v>
          </cell>
          <cell r="D14108" t="str">
            <v>YS</v>
          </cell>
          <cell r="E14108" t="str">
            <v>YSE</v>
          </cell>
          <cell r="F14108">
            <v>750</v>
          </cell>
          <cell r="G14108">
            <v>900363</v>
          </cell>
          <cell r="H14108">
            <v>124.99</v>
          </cell>
          <cell r="I14108" t="str">
            <v>S</v>
          </cell>
          <cell r="J14108"/>
        </row>
        <row r="14109">
          <cell r="A14109">
            <v>947945</v>
          </cell>
          <cell r="B14109" t="str">
            <v>KOSTA BROWNE RRV PINOT NOIR '16 375 ml</v>
          </cell>
          <cell r="C14109" t="str">
            <v>Y</v>
          </cell>
          <cell r="D14109" t="str">
            <v>YS</v>
          </cell>
          <cell r="E14109" t="str">
            <v>YSE</v>
          </cell>
          <cell r="F14109">
            <v>375</v>
          </cell>
          <cell r="G14109">
            <v>947945</v>
          </cell>
          <cell r="H14109">
            <v>55.5</v>
          </cell>
          <cell r="I14109" t="str">
            <v>U</v>
          </cell>
          <cell r="J14109"/>
        </row>
        <row r="14110">
          <cell r="A14110">
            <v>949329</v>
          </cell>
          <cell r="B14110" t="str">
            <v>KOSTA BROWNE SLH PINOT NOIR '13 750ml</v>
          </cell>
          <cell r="C14110" t="str">
            <v>Y</v>
          </cell>
          <cell r="D14110" t="str">
            <v>YS</v>
          </cell>
          <cell r="E14110" t="str">
            <v>YSE</v>
          </cell>
          <cell r="F14110">
            <v>750</v>
          </cell>
          <cell r="G14110">
            <v>949329</v>
          </cell>
          <cell r="H14110">
            <v>124.99</v>
          </cell>
          <cell r="I14110" t="str">
            <v>S</v>
          </cell>
          <cell r="J14110"/>
        </row>
        <row r="14111">
          <cell r="A14111">
            <v>949328</v>
          </cell>
          <cell r="B14111" t="str">
            <v>KOSTA BROWNE SONOMA COAST PN 16 375 ml</v>
          </cell>
          <cell r="C14111" t="str">
            <v>Y</v>
          </cell>
          <cell r="D14111" t="str">
            <v>YS</v>
          </cell>
          <cell r="E14111" t="str">
            <v>YSE</v>
          </cell>
          <cell r="F14111">
            <v>375</v>
          </cell>
          <cell r="G14111">
            <v>949328</v>
          </cell>
          <cell r="H14111">
            <v>54.76</v>
          </cell>
          <cell r="I14111" t="str">
            <v>S</v>
          </cell>
          <cell r="J14111"/>
        </row>
        <row r="14112">
          <cell r="A14112">
            <v>949327</v>
          </cell>
          <cell r="B14112" t="str">
            <v>KOSTA BROWNE SONOMACOAST PN '16 750ml</v>
          </cell>
          <cell r="C14112" t="str">
            <v>Y</v>
          </cell>
          <cell r="D14112" t="str">
            <v>YS</v>
          </cell>
          <cell r="E14112" t="str">
            <v>YSE</v>
          </cell>
          <cell r="F14112">
            <v>750</v>
          </cell>
          <cell r="G14112">
            <v>949327</v>
          </cell>
          <cell r="H14112">
            <v>124.99</v>
          </cell>
          <cell r="I14112" t="str">
            <v>S</v>
          </cell>
          <cell r="J14112"/>
        </row>
        <row r="14113">
          <cell r="A14113">
            <v>954315</v>
          </cell>
          <cell r="B14113" t="str">
            <v>KOSTRITZER 500ml</v>
          </cell>
          <cell r="C14113" t="str">
            <v>Y</v>
          </cell>
          <cell r="D14113" t="str">
            <v>YS</v>
          </cell>
          <cell r="E14113" t="str">
            <v>YST</v>
          </cell>
          <cell r="F14113">
            <v>500</v>
          </cell>
          <cell r="G14113">
            <v>954315</v>
          </cell>
          <cell r="H14113">
            <v>2.79</v>
          </cell>
          <cell r="I14113" t="str">
            <v>U</v>
          </cell>
          <cell r="J14113"/>
        </row>
        <row r="14114">
          <cell r="A14114">
            <v>908332</v>
          </cell>
          <cell r="B14114" t="str">
            <v>KOTAYK BEER 330ml</v>
          </cell>
          <cell r="C14114" t="str">
            <v>Y</v>
          </cell>
          <cell r="D14114" t="str">
            <v>YS</v>
          </cell>
          <cell r="E14114" t="str">
            <v>YST</v>
          </cell>
          <cell r="F14114">
            <v>330</v>
          </cell>
          <cell r="G14114">
            <v>908332</v>
          </cell>
          <cell r="H14114">
            <v>1.71</v>
          </cell>
          <cell r="I14114" t="str">
            <v>S</v>
          </cell>
          <cell r="J14114"/>
        </row>
        <row r="14115">
          <cell r="A14115">
            <v>907404</v>
          </cell>
          <cell r="B14115" t="str">
            <v>KOTAYK GOLD BEER 500ml</v>
          </cell>
          <cell r="C14115" t="str">
            <v>Y</v>
          </cell>
          <cell r="D14115" t="str">
            <v>YS</v>
          </cell>
          <cell r="E14115" t="str">
            <v>YST</v>
          </cell>
          <cell r="F14115">
            <v>500</v>
          </cell>
          <cell r="G14115">
            <v>907404</v>
          </cell>
          <cell r="H14115">
            <v>3.69</v>
          </cell>
          <cell r="I14115" t="str">
            <v>S</v>
          </cell>
          <cell r="J14115"/>
        </row>
        <row r="14116">
          <cell r="A14116">
            <v>987654</v>
          </cell>
          <cell r="B14116" t="str">
            <v>KOURTAKI KOUROS NEMEA'19 750ml</v>
          </cell>
          <cell r="C14116" t="str">
            <v>P</v>
          </cell>
          <cell r="D14116" t="str">
            <v>PR</v>
          </cell>
          <cell r="E14116" t="str">
            <v>PRR</v>
          </cell>
          <cell r="F14116">
            <v>750</v>
          </cell>
          <cell r="G14116">
            <v>987654</v>
          </cell>
          <cell r="H14116">
            <v>12.28</v>
          </cell>
          <cell r="I14116" t="str">
            <v>L</v>
          </cell>
          <cell r="J14116"/>
        </row>
        <row r="14117">
          <cell r="A14117">
            <v>912107</v>
          </cell>
          <cell r="B14117" t="str">
            <v>KOURTAKI MAVRODAPHNE 750ml</v>
          </cell>
          <cell r="C14117" t="str">
            <v>E</v>
          </cell>
          <cell r="D14117" t="str">
            <v>EV</v>
          </cell>
          <cell r="E14117" t="str">
            <v>EVV</v>
          </cell>
          <cell r="F14117">
            <v>750</v>
          </cell>
          <cell r="G14117">
            <v>912107</v>
          </cell>
          <cell r="H14117">
            <v>12.28</v>
          </cell>
          <cell r="I14117" t="str">
            <v>L</v>
          </cell>
          <cell r="J14117"/>
        </row>
        <row r="14118">
          <cell r="A14118">
            <v>901163</v>
          </cell>
          <cell r="B14118" t="str">
            <v>KOURTAKI RETSINA ATTICA 750ml</v>
          </cell>
          <cell r="C14118" t="str">
            <v>K</v>
          </cell>
          <cell r="D14118" t="str">
            <v>KR</v>
          </cell>
          <cell r="E14118" t="str">
            <v>KRP</v>
          </cell>
          <cell r="F14118">
            <v>750</v>
          </cell>
          <cell r="G14118">
            <v>901163</v>
          </cell>
          <cell r="H14118">
            <v>8.83</v>
          </cell>
          <cell r="I14118" t="str">
            <v>L</v>
          </cell>
          <cell r="J14118"/>
        </row>
        <row r="14119">
          <cell r="A14119">
            <v>966134</v>
          </cell>
          <cell r="B14119" t="str">
            <v>KOURTAKI SAMOS MUSCAT 750ml</v>
          </cell>
          <cell r="C14119" t="str">
            <v>E</v>
          </cell>
          <cell r="D14119" t="str">
            <v>EV</v>
          </cell>
          <cell r="E14119" t="str">
            <v>EVF</v>
          </cell>
          <cell r="F14119">
            <v>750</v>
          </cell>
          <cell r="G14119">
            <v>966134</v>
          </cell>
          <cell r="H14119">
            <v>15.88</v>
          </cell>
          <cell r="I14119" t="str">
            <v>L</v>
          </cell>
          <cell r="J14119"/>
        </row>
        <row r="14120">
          <cell r="A14120">
            <v>987644</v>
          </cell>
          <cell r="B14120" t="str">
            <v>KOURTAKI VIN CRETE RED 750ml</v>
          </cell>
          <cell r="C14120" t="str">
            <v>Y</v>
          </cell>
          <cell r="D14120" t="str">
            <v>YS</v>
          </cell>
          <cell r="E14120" t="str">
            <v>YSE</v>
          </cell>
          <cell r="F14120">
            <v>750</v>
          </cell>
          <cell r="G14120">
            <v>987644</v>
          </cell>
          <cell r="H14120">
            <v>10.52</v>
          </cell>
          <cell r="I14120" t="str">
            <v>S</v>
          </cell>
          <cell r="J14120"/>
        </row>
        <row r="14121">
          <cell r="A14121">
            <v>966114</v>
          </cell>
          <cell r="B14121" t="str">
            <v>KOURTAKI VIN CRETE WHITE 750ml</v>
          </cell>
          <cell r="C14121" t="str">
            <v>Y</v>
          </cell>
          <cell r="D14121" t="str">
            <v>YS</v>
          </cell>
          <cell r="E14121" t="str">
            <v>YSE</v>
          </cell>
          <cell r="F14121">
            <v>750</v>
          </cell>
          <cell r="G14121">
            <v>966114</v>
          </cell>
          <cell r="H14121">
            <v>9.7899999999999991</v>
          </cell>
          <cell r="I14121" t="str">
            <v>S</v>
          </cell>
          <cell r="J14121"/>
        </row>
        <row r="14122">
          <cell r="A14122">
            <v>917842</v>
          </cell>
          <cell r="B14122" t="str">
            <v>KOURTAKIS AGIORGITI NEMEA'17 1500 ml</v>
          </cell>
          <cell r="C14122" t="str">
            <v>P</v>
          </cell>
          <cell r="D14122" t="str">
            <v>PR</v>
          </cell>
          <cell r="E14122" t="str">
            <v>PRR</v>
          </cell>
          <cell r="F14122">
            <v>1500</v>
          </cell>
          <cell r="G14122">
            <v>917842</v>
          </cell>
          <cell r="H14122">
            <v>24.55</v>
          </cell>
          <cell r="I14122" t="str">
            <v>X</v>
          </cell>
          <cell r="J14122"/>
        </row>
        <row r="14123">
          <cell r="A14123">
            <v>75258</v>
          </cell>
          <cell r="B14123" t="str">
            <v>KOVAL CRANBERRY GIN LIQUEUR 750ml</v>
          </cell>
          <cell r="C14123" t="str">
            <v>Y</v>
          </cell>
          <cell r="D14123" t="str">
            <v>YS</v>
          </cell>
          <cell r="E14123" t="str">
            <v>YSC</v>
          </cell>
          <cell r="F14123">
            <v>750</v>
          </cell>
          <cell r="G14123">
            <v>75258</v>
          </cell>
          <cell r="H14123">
            <v>40.85</v>
          </cell>
          <cell r="I14123" t="str">
            <v>S</v>
          </cell>
          <cell r="J14123"/>
        </row>
        <row r="14124">
          <cell r="A14124">
            <v>30772</v>
          </cell>
          <cell r="B14124" t="str">
            <v>KOVAL DRY GIN 750ml</v>
          </cell>
          <cell r="C14124" t="str">
            <v>Y</v>
          </cell>
          <cell r="D14124" t="str">
            <v>YS</v>
          </cell>
          <cell r="E14124" t="str">
            <v>YSA</v>
          </cell>
          <cell r="F14124">
            <v>750</v>
          </cell>
          <cell r="G14124">
            <v>30772</v>
          </cell>
          <cell r="H14124">
            <v>47.05</v>
          </cell>
          <cell r="I14124" t="str">
            <v>S</v>
          </cell>
          <cell r="J14124"/>
        </row>
        <row r="14125">
          <cell r="A14125">
            <v>27719</v>
          </cell>
          <cell r="B14125" t="str">
            <v>KOVAL FOUR GRAIN WHISKEY 750ml</v>
          </cell>
          <cell r="C14125" t="str">
            <v>Y</v>
          </cell>
          <cell r="D14125" t="str">
            <v>YS</v>
          </cell>
          <cell r="E14125" t="str">
            <v>YSA</v>
          </cell>
          <cell r="F14125">
            <v>750</v>
          </cell>
          <cell r="G14125">
            <v>27719</v>
          </cell>
          <cell r="H14125">
            <v>51.99</v>
          </cell>
          <cell r="I14125" t="str">
            <v>U</v>
          </cell>
          <cell r="J14125"/>
        </row>
        <row r="14126">
          <cell r="A14126">
            <v>922307</v>
          </cell>
          <cell r="B14126" t="str">
            <v>KOVAL GIN TRIO GIFT PACK 200ml</v>
          </cell>
          <cell r="C14126" t="str">
            <v>Y</v>
          </cell>
          <cell r="D14126" t="str">
            <v>YG</v>
          </cell>
          <cell r="E14126" t="str">
            <v>YGA</v>
          </cell>
          <cell r="F14126">
            <v>200</v>
          </cell>
          <cell r="G14126">
            <v>922307</v>
          </cell>
          <cell r="H14126">
            <v>30.78</v>
          </cell>
          <cell r="I14126" t="str">
            <v>D</v>
          </cell>
          <cell r="J14126"/>
        </row>
        <row r="14127">
          <cell r="A14127">
            <v>27760</v>
          </cell>
          <cell r="B14127" t="str">
            <v>KOVAL MILLET WHISKEY 750ml</v>
          </cell>
          <cell r="C14127" t="str">
            <v>Y</v>
          </cell>
          <cell r="D14127" t="str">
            <v>YS</v>
          </cell>
          <cell r="E14127" t="str">
            <v>YSA</v>
          </cell>
          <cell r="F14127">
            <v>750</v>
          </cell>
          <cell r="G14127">
            <v>27760</v>
          </cell>
          <cell r="H14127">
            <v>46.44</v>
          </cell>
          <cell r="I14127" t="str">
            <v>U</v>
          </cell>
          <cell r="J14127"/>
        </row>
        <row r="14128">
          <cell r="A14128">
            <v>27739</v>
          </cell>
          <cell r="B14128" t="str">
            <v>KOVAL OAT WHISKEY 750ml</v>
          </cell>
          <cell r="C14128" t="str">
            <v>A</v>
          </cell>
          <cell r="D14128" t="str">
            <v>AW</v>
          </cell>
          <cell r="E14128" t="str">
            <v>AWW</v>
          </cell>
          <cell r="F14128">
            <v>750</v>
          </cell>
          <cell r="G14128">
            <v>27739</v>
          </cell>
          <cell r="H14128">
            <v>25.08</v>
          </cell>
          <cell r="I14128" t="str">
            <v>X</v>
          </cell>
          <cell r="J14128"/>
        </row>
        <row r="14129">
          <cell r="A14129">
            <v>27715</v>
          </cell>
          <cell r="B14129" t="str">
            <v>KOVAL SINGLE BARREL BOURBON 750ml</v>
          </cell>
          <cell r="C14129" t="str">
            <v>Y</v>
          </cell>
          <cell r="D14129" t="str">
            <v>YS</v>
          </cell>
          <cell r="E14129" t="str">
            <v>YSA</v>
          </cell>
          <cell r="F14129">
            <v>750</v>
          </cell>
          <cell r="G14129">
            <v>27715</v>
          </cell>
          <cell r="H14129">
            <v>59.46</v>
          </cell>
          <cell r="I14129" t="str">
            <v>S</v>
          </cell>
          <cell r="J14129"/>
        </row>
        <row r="14130">
          <cell r="A14130">
            <v>27087</v>
          </cell>
          <cell r="B14130" t="str">
            <v>KOVAL SINGLE BARREL RYE 750ml</v>
          </cell>
          <cell r="C14130" t="str">
            <v>Y</v>
          </cell>
          <cell r="D14130" t="str">
            <v>YS</v>
          </cell>
          <cell r="E14130" t="str">
            <v>YSA</v>
          </cell>
          <cell r="F14130">
            <v>750</v>
          </cell>
          <cell r="G14130">
            <v>27087</v>
          </cell>
          <cell r="H14130">
            <v>57.39</v>
          </cell>
          <cell r="I14130" t="str">
            <v>S</v>
          </cell>
          <cell r="J14130"/>
        </row>
        <row r="14131">
          <cell r="A14131">
            <v>36672</v>
          </cell>
          <cell r="B14131" t="str">
            <v>KOVAL VODKA 750ml</v>
          </cell>
          <cell r="C14131" t="str">
            <v>Y</v>
          </cell>
          <cell r="D14131" t="str">
            <v>YS</v>
          </cell>
          <cell r="E14131" t="str">
            <v>YSA</v>
          </cell>
          <cell r="F14131">
            <v>750</v>
          </cell>
          <cell r="G14131">
            <v>36672</v>
          </cell>
          <cell r="H14131">
            <v>31.32</v>
          </cell>
          <cell r="I14131" t="str">
            <v>U</v>
          </cell>
          <cell r="J14131"/>
        </row>
        <row r="14132">
          <cell r="A14132">
            <v>543</v>
          </cell>
          <cell r="B14132" t="str">
            <v>KOVAL WHISKEY TRIO GIFT PACK 200 ml</v>
          </cell>
          <cell r="C14132" t="str">
            <v>Y</v>
          </cell>
          <cell r="D14132" t="str">
            <v>YS</v>
          </cell>
          <cell r="E14132" t="str">
            <v>YSA</v>
          </cell>
          <cell r="F14132">
            <v>200</v>
          </cell>
          <cell r="G14132">
            <v>543</v>
          </cell>
          <cell r="H14132">
            <v>39.99</v>
          </cell>
          <cell r="I14132" t="str">
            <v>D</v>
          </cell>
          <cell r="J14132"/>
        </row>
        <row r="14133">
          <cell r="A14133">
            <v>989445</v>
          </cell>
          <cell r="B14133" t="str">
            <v>KOZEL PILSNER CZECH 331ml</v>
          </cell>
          <cell r="C14133" t="str">
            <v>T</v>
          </cell>
          <cell r="D14133" t="str">
            <v>TH</v>
          </cell>
          <cell r="E14133" t="str">
            <v>THE</v>
          </cell>
          <cell r="F14133">
            <v>331</v>
          </cell>
          <cell r="G14133">
            <v>989445</v>
          </cell>
          <cell r="H14133">
            <v>1.54</v>
          </cell>
          <cell r="I14133" t="str">
            <v>S</v>
          </cell>
          <cell r="J14133"/>
        </row>
        <row r="14134">
          <cell r="A14134">
            <v>949610</v>
          </cell>
          <cell r="B14134" t="str">
            <v>KRACHER AUSLESE CUVEE '15/17 375 ml</v>
          </cell>
          <cell r="C14134" t="str">
            <v>K</v>
          </cell>
          <cell r="D14134" t="str">
            <v>KR</v>
          </cell>
          <cell r="E14134" t="str">
            <v>KRI</v>
          </cell>
          <cell r="F14134">
            <v>375</v>
          </cell>
          <cell r="G14134">
            <v>949610</v>
          </cell>
          <cell r="H14134">
            <v>28.39</v>
          </cell>
          <cell r="I14134" t="str">
            <v>X</v>
          </cell>
          <cell r="J14134"/>
        </row>
        <row r="14135">
          <cell r="A14135">
            <v>916741</v>
          </cell>
          <cell r="B14135" t="str">
            <v>KRACHER CHARD TBA #9'04 375ml</v>
          </cell>
          <cell r="C14135" t="str">
            <v>E</v>
          </cell>
          <cell r="D14135" t="str">
            <v>EV</v>
          </cell>
          <cell r="E14135" t="str">
            <v>EVU</v>
          </cell>
          <cell r="F14135">
            <v>375</v>
          </cell>
          <cell r="G14135">
            <v>916741</v>
          </cell>
          <cell r="H14135">
            <v>82.26</v>
          </cell>
          <cell r="I14135" t="str">
            <v>U</v>
          </cell>
          <cell r="J14135"/>
        </row>
        <row r="14136">
          <cell r="A14136">
            <v>922442</v>
          </cell>
          <cell r="B14136" t="str">
            <v>KRACHER PINOT BLANC TROCKEN 2020 750ml</v>
          </cell>
          <cell r="C14136" t="str">
            <v>Y</v>
          </cell>
          <cell r="D14136" t="str">
            <v>YS</v>
          </cell>
          <cell r="E14136" t="str">
            <v>YSE</v>
          </cell>
          <cell r="F14136">
            <v>750</v>
          </cell>
          <cell r="G14136">
            <v>922442</v>
          </cell>
          <cell r="H14136">
            <v>19.46</v>
          </cell>
          <cell r="I14136" t="str">
            <v>S</v>
          </cell>
          <cell r="J14136"/>
        </row>
        <row r="14137">
          <cell r="A14137">
            <v>922443</v>
          </cell>
          <cell r="B14137" t="str">
            <v>KRACHER PINOT GRIS TROCKEN 2018 750ml</v>
          </cell>
          <cell r="C14137" t="str">
            <v>Y</v>
          </cell>
          <cell r="D14137" t="str">
            <v>YS</v>
          </cell>
          <cell r="E14137" t="str">
            <v>YSE</v>
          </cell>
          <cell r="F14137">
            <v>750</v>
          </cell>
          <cell r="G14137">
            <v>922443</v>
          </cell>
          <cell r="H14137">
            <v>22.49</v>
          </cell>
          <cell r="I14137" t="str">
            <v>S</v>
          </cell>
          <cell r="J14137"/>
        </row>
        <row r="14138">
          <cell r="A14138">
            <v>949783</v>
          </cell>
          <cell r="B14138" t="str">
            <v>KRACHER TBA DISTRIBUTION PACK 375ml</v>
          </cell>
          <cell r="C14138" t="str">
            <v>Y</v>
          </cell>
          <cell r="D14138" t="str">
            <v>YS</v>
          </cell>
          <cell r="E14138" t="str">
            <v>YSE</v>
          </cell>
          <cell r="F14138">
            <v>375</v>
          </cell>
          <cell r="G14138">
            <v>949783</v>
          </cell>
          <cell r="H14138">
            <v>98.31</v>
          </cell>
          <cell r="I14138" t="str">
            <v>S</v>
          </cell>
          <cell r="J14138"/>
        </row>
        <row r="14139">
          <cell r="A14139">
            <v>949084</v>
          </cell>
          <cell r="B14139" t="str">
            <v>KRACHER TBA MINI NV 187ml</v>
          </cell>
          <cell r="C14139" t="str">
            <v>Y</v>
          </cell>
          <cell r="D14139" t="str">
            <v>YS</v>
          </cell>
          <cell r="E14139" t="str">
            <v>YSE</v>
          </cell>
          <cell r="F14139">
            <v>187</v>
          </cell>
          <cell r="G14139">
            <v>949084</v>
          </cell>
          <cell r="H14139">
            <v>25</v>
          </cell>
          <cell r="I14139" t="str">
            <v>S</v>
          </cell>
          <cell r="J14139"/>
        </row>
        <row r="14140">
          <cell r="A14140">
            <v>952962</v>
          </cell>
          <cell r="B14140" t="str">
            <v>KRAFUSS PINOT NOIR 750ml</v>
          </cell>
          <cell r="C14140" t="str">
            <v>Y</v>
          </cell>
          <cell r="D14140" t="str">
            <v>YS</v>
          </cell>
          <cell r="E14140" t="str">
            <v>YSE</v>
          </cell>
          <cell r="F14140">
            <v>750</v>
          </cell>
          <cell r="G14140">
            <v>952962</v>
          </cell>
          <cell r="H14140">
            <v>57.66</v>
          </cell>
          <cell r="I14140" t="str">
            <v>S</v>
          </cell>
          <cell r="J14140"/>
        </row>
        <row r="14141">
          <cell r="A14141">
            <v>902565</v>
          </cell>
          <cell r="B14141" t="str">
            <v>KRAISEY WHITE MERLOT PET NAT 2019 750ml</v>
          </cell>
          <cell r="C14141" t="str">
            <v>Y</v>
          </cell>
          <cell r="D14141" t="str">
            <v>YS</v>
          </cell>
          <cell r="E14141" t="str">
            <v>YSE</v>
          </cell>
          <cell r="F14141">
            <v>750</v>
          </cell>
          <cell r="G14141">
            <v>902565</v>
          </cell>
          <cell r="H14141">
            <v>27.27</v>
          </cell>
          <cell r="I14141" t="str">
            <v>S</v>
          </cell>
          <cell r="J14141"/>
        </row>
        <row r="14142">
          <cell r="A14142">
            <v>46503</v>
          </cell>
          <cell r="B14142" t="str">
            <v>KRAKEN BLACK SPICED RUM 375ml</v>
          </cell>
          <cell r="C14142" t="str">
            <v>A</v>
          </cell>
          <cell r="D14142" t="str">
            <v>AL</v>
          </cell>
          <cell r="E14142" t="str">
            <v>ALP</v>
          </cell>
          <cell r="F14142">
            <v>375</v>
          </cell>
          <cell r="G14142">
            <v>46503</v>
          </cell>
          <cell r="H14142">
            <v>11.99</v>
          </cell>
          <cell r="I14142">
            <v>1</v>
          </cell>
          <cell r="J14142"/>
        </row>
        <row r="14143">
          <cell r="A14143">
            <v>46504</v>
          </cell>
          <cell r="B14143" t="str">
            <v>KRAKEN BLACK SPICED RUM 750ml</v>
          </cell>
          <cell r="C14143" t="str">
            <v>A</v>
          </cell>
          <cell r="D14143" t="str">
            <v>AL</v>
          </cell>
          <cell r="E14143" t="str">
            <v>ALP</v>
          </cell>
          <cell r="F14143">
            <v>750</v>
          </cell>
          <cell r="G14143">
            <v>46504</v>
          </cell>
          <cell r="H14143">
            <v>20.99</v>
          </cell>
          <cell r="I14143">
            <v>1</v>
          </cell>
          <cell r="J14143"/>
        </row>
        <row r="14144">
          <cell r="A14144">
            <v>46506</v>
          </cell>
          <cell r="B14144" t="str">
            <v>KRAKEN BLACK SPICED RUM 1750ml</v>
          </cell>
          <cell r="C14144" t="str">
            <v>A</v>
          </cell>
          <cell r="D14144" t="str">
            <v>AL</v>
          </cell>
          <cell r="E14144" t="str">
            <v>ALP</v>
          </cell>
          <cell r="F14144">
            <v>1750</v>
          </cell>
          <cell r="G14144">
            <v>46506</v>
          </cell>
          <cell r="H14144">
            <v>32.99</v>
          </cell>
          <cell r="I14144">
            <v>1</v>
          </cell>
          <cell r="J14144"/>
        </row>
        <row r="14145">
          <cell r="A14145">
            <v>46497</v>
          </cell>
          <cell r="B14145" t="str">
            <v>KRAKEN BLACK SPICED RUM 70 PROOF 750ml</v>
          </cell>
          <cell r="C14145" t="str">
            <v>A</v>
          </cell>
          <cell r="D14145" t="str">
            <v>AL</v>
          </cell>
          <cell r="E14145" t="str">
            <v>ALP</v>
          </cell>
          <cell r="F14145">
            <v>750</v>
          </cell>
          <cell r="G14145">
            <v>46497</v>
          </cell>
          <cell r="H14145">
            <v>17.989999999999998</v>
          </cell>
          <cell r="I14145">
            <v>1</v>
          </cell>
          <cell r="J14145"/>
        </row>
        <row r="14146">
          <cell r="A14146">
            <v>46501</v>
          </cell>
          <cell r="B14146" t="str">
            <v>KRAKEN COFFEE RUM 750ml</v>
          </cell>
          <cell r="C14146" t="str">
            <v>Y</v>
          </cell>
          <cell r="D14146" t="str">
            <v>YS</v>
          </cell>
          <cell r="E14146" t="str">
            <v>YSA</v>
          </cell>
          <cell r="F14146">
            <v>750</v>
          </cell>
          <cell r="G14146">
            <v>46501</v>
          </cell>
          <cell r="H14146">
            <v>20.99</v>
          </cell>
          <cell r="I14146" t="str">
            <v>S</v>
          </cell>
          <cell r="J14146"/>
        </row>
        <row r="14147">
          <cell r="A14147">
            <v>100453</v>
          </cell>
          <cell r="B14147" t="str">
            <v>KRAKEN RUM W 2 GLASSES 750ml</v>
          </cell>
          <cell r="C14147" t="str">
            <v>A</v>
          </cell>
          <cell r="D14147" t="str">
            <v>AL</v>
          </cell>
          <cell r="E14147" t="str">
            <v>ALW</v>
          </cell>
          <cell r="F14147">
            <v>750</v>
          </cell>
          <cell r="G14147">
            <v>100453</v>
          </cell>
          <cell r="H14147">
            <v>20.99</v>
          </cell>
          <cell r="I14147" t="str">
            <v>D</v>
          </cell>
          <cell r="J14147"/>
        </row>
        <row r="14148">
          <cell r="A14148">
            <v>100077</v>
          </cell>
          <cell r="B14148" t="str">
            <v>KRAKEN RUM W/ TIKI GLASS 750ml</v>
          </cell>
          <cell r="C14148" t="str">
            <v>Y</v>
          </cell>
          <cell r="D14148" t="str">
            <v>YG</v>
          </cell>
          <cell r="E14148" t="str">
            <v>YGA</v>
          </cell>
          <cell r="F14148">
            <v>750</v>
          </cell>
          <cell r="G14148">
            <v>100077</v>
          </cell>
          <cell r="H14148">
            <v>20.99</v>
          </cell>
          <cell r="I14148" t="str">
            <v>T</v>
          </cell>
          <cell r="J14148"/>
        </row>
        <row r="14149">
          <cell r="A14149">
            <v>103106</v>
          </cell>
          <cell r="B14149" t="str">
            <v>KRAKEN SPICED RUM W/ FLASK 750ml</v>
          </cell>
          <cell r="C14149" t="str">
            <v>Y</v>
          </cell>
          <cell r="D14149" t="str">
            <v>YG</v>
          </cell>
          <cell r="E14149" t="str">
            <v>YGA</v>
          </cell>
          <cell r="F14149">
            <v>750</v>
          </cell>
          <cell r="G14149">
            <v>103106</v>
          </cell>
          <cell r="H14149">
            <v>11.34</v>
          </cell>
          <cell r="I14149" t="str">
            <v>D</v>
          </cell>
          <cell r="J14149"/>
        </row>
        <row r="14150">
          <cell r="A14150">
            <v>921769</v>
          </cell>
          <cell r="B14150" t="str">
            <v>KRASNO ORANGE 750ml</v>
          </cell>
          <cell r="C14150" t="str">
            <v>Y</v>
          </cell>
          <cell r="D14150" t="str">
            <v>YS</v>
          </cell>
          <cell r="E14150" t="str">
            <v>YSE</v>
          </cell>
          <cell r="F14150">
            <v>750</v>
          </cell>
          <cell r="G14150">
            <v>921769</v>
          </cell>
          <cell r="H14150">
            <v>17.989999999999998</v>
          </cell>
          <cell r="I14150" t="str">
            <v>S</v>
          </cell>
          <cell r="J14150"/>
        </row>
        <row r="14151">
          <cell r="A14151">
            <v>922300</v>
          </cell>
          <cell r="B14151" t="str">
            <v>KRASNO RED BLEND 750ml</v>
          </cell>
          <cell r="C14151" t="str">
            <v>Y</v>
          </cell>
          <cell r="D14151" t="str">
            <v>YS</v>
          </cell>
          <cell r="E14151" t="str">
            <v>YSE</v>
          </cell>
          <cell r="F14151">
            <v>750</v>
          </cell>
          <cell r="G14151">
            <v>922300</v>
          </cell>
          <cell r="H14151">
            <v>16.989999999999998</v>
          </cell>
          <cell r="I14151" t="str">
            <v>S</v>
          </cell>
          <cell r="J14151"/>
        </row>
        <row r="14152">
          <cell r="A14152">
            <v>924075</v>
          </cell>
          <cell r="B14152" t="str">
            <v>KRASNO RIBOLLA GIALLA 750ml</v>
          </cell>
          <cell r="C14152" t="str">
            <v>Y</v>
          </cell>
          <cell r="D14152" t="str">
            <v>YS</v>
          </cell>
          <cell r="E14152" t="str">
            <v>YSE</v>
          </cell>
          <cell r="F14152">
            <v>750</v>
          </cell>
          <cell r="G14152">
            <v>924075</v>
          </cell>
          <cell r="H14152">
            <v>21.99</v>
          </cell>
          <cell r="I14152" t="str">
            <v>S</v>
          </cell>
          <cell r="J14152"/>
        </row>
        <row r="14153">
          <cell r="A14153">
            <v>924076</v>
          </cell>
          <cell r="B14153" t="str">
            <v>KRASNO SAUVIGNONASSE 750ml</v>
          </cell>
          <cell r="C14153" t="str">
            <v>Y</v>
          </cell>
          <cell r="D14153" t="str">
            <v>YS</v>
          </cell>
          <cell r="E14153" t="str">
            <v>YSE</v>
          </cell>
          <cell r="F14153">
            <v>750</v>
          </cell>
          <cell r="G14153">
            <v>924076</v>
          </cell>
          <cell r="H14153">
            <v>21.99</v>
          </cell>
          <cell r="I14153" t="str">
            <v>S</v>
          </cell>
          <cell r="J14153"/>
        </row>
        <row r="14154">
          <cell r="A14154">
            <v>922299</v>
          </cell>
          <cell r="B14154" t="str">
            <v>KRASNO SPARKLING REBULA 750ml</v>
          </cell>
          <cell r="C14154" t="str">
            <v>Y</v>
          </cell>
          <cell r="D14154" t="str">
            <v>YS</v>
          </cell>
          <cell r="E14154" t="str">
            <v>YSE</v>
          </cell>
          <cell r="F14154">
            <v>750</v>
          </cell>
          <cell r="G14154">
            <v>922299</v>
          </cell>
          <cell r="H14154">
            <v>17.989999999999998</v>
          </cell>
          <cell r="I14154" t="str">
            <v>S</v>
          </cell>
          <cell r="J14154"/>
        </row>
        <row r="14155">
          <cell r="A14155">
            <v>922298</v>
          </cell>
          <cell r="B14155" t="str">
            <v>KRASNO WHITE BLEND 750ml</v>
          </cell>
          <cell r="C14155" t="str">
            <v>Y</v>
          </cell>
          <cell r="D14155" t="str">
            <v>YS</v>
          </cell>
          <cell r="E14155" t="str">
            <v>YSE</v>
          </cell>
          <cell r="F14155">
            <v>750</v>
          </cell>
          <cell r="G14155">
            <v>922298</v>
          </cell>
          <cell r="H14155">
            <v>16.989999999999998</v>
          </cell>
          <cell r="I14155" t="str">
            <v>S</v>
          </cell>
          <cell r="J14155"/>
        </row>
        <row r="14156">
          <cell r="A14156">
            <v>948089</v>
          </cell>
          <cell r="B14156" t="str">
            <v>KRIS HEART ROSSO 750ml</v>
          </cell>
          <cell r="C14156" t="str">
            <v>Y</v>
          </cell>
          <cell r="D14156" t="str">
            <v>YS</v>
          </cell>
          <cell r="E14156" t="str">
            <v>YSE</v>
          </cell>
          <cell r="F14156">
            <v>750</v>
          </cell>
          <cell r="G14156">
            <v>948089</v>
          </cell>
          <cell r="H14156">
            <v>15.45</v>
          </cell>
          <cell r="I14156" t="str">
            <v>S</v>
          </cell>
          <cell r="J14156"/>
        </row>
        <row r="14157">
          <cell r="A14157">
            <v>367680</v>
          </cell>
          <cell r="B14157" t="str">
            <v>KRIS PINOT GRIGIO 750ml</v>
          </cell>
          <cell r="C14157" t="str">
            <v>K</v>
          </cell>
          <cell r="D14157" t="str">
            <v>KR</v>
          </cell>
          <cell r="E14157" t="str">
            <v>KRK</v>
          </cell>
          <cell r="F14157">
            <v>750</v>
          </cell>
          <cell r="G14157">
            <v>367680</v>
          </cell>
          <cell r="H14157">
            <v>18.149999999999999</v>
          </cell>
          <cell r="I14157" t="str">
            <v>D</v>
          </cell>
          <cell r="J14157"/>
        </row>
        <row r="14158">
          <cell r="A14158">
            <v>909832</v>
          </cell>
          <cell r="B14158" t="str">
            <v>KRIS PINOT GRIGIO ARTISTS 750ml</v>
          </cell>
          <cell r="C14158" t="str">
            <v>Y</v>
          </cell>
          <cell r="D14158" t="str">
            <v>YS</v>
          </cell>
          <cell r="E14158" t="str">
            <v>YSE</v>
          </cell>
          <cell r="F14158">
            <v>750</v>
          </cell>
          <cell r="G14158">
            <v>909832</v>
          </cell>
          <cell r="H14158">
            <v>13.99</v>
          </cell>
          <cell r="I14158" t="str">
            <v>S</v>
          </cell>
          <cell r="J14158"/>
        </row>
        <row r="14159">
          <cell r="A14159">
            <v>65379</v>
          </cell>
          <cell r="B14159" t="str">
            <v>KROGSTAD GAMLE AQUA VIT 750ml</v>
          </cell>
          <cell r="C14159" t="str">
            <v>Y</v>
          </cell>
          <cell r="D14159" t="str">
            <v>YS</v>
          </cell>
          <cell r="E14159" t="str">
            <v>YSA</v>
          </cell>
          <cell r="F14159">
            <v>750</v>
          </cell>
          <cell r="G14159">
            <v>65379</v>
          </cell>
          <cell r="H14159">
            <v>40.520000000000003</v>
          </cell>
          <cell r="I14159" t="str">
            <v>S</v>
          </cell>
          <cell r="J14159"/>
        </row>
        <row r="14160">
          <cell r="A14160">
            <v>921001</v>
          </cell>
          <cell r="B14160" t="str">
            <v>KRONAN SWEDISH PUNSCH LIQ 750ml</v>
          </cell>
          <cell r="C14160" t="str">
            <v>Y</v>
          </cell>
          <cell r="D14160" t="str">
            <v>YS</v>
          </cell>
          <cell r="E14160" t="str">
            <v>YSC</v>
          </cell>
          <cell r="F14160">
            <v>750</v>
          </cell>
          <cell r="G14160">
            <v>921001</v>
          </cell>
          <cell r="H14160">
            <v>30.72</v>
          </cell>
          <cell r="I14160" t="str">
            <v>S</v>
          </cell>
          <cell r="J14160"/>
        </row>
        <row r="14161">
          <cell r="A14161">
            <v>955235</v>
          </cell>
          <cell r="B14161" t="str">
            <v>KRONE BRUT ROSE 750ml</v>
          </cell>
          <cell r="C14161" t="str">
            <v>I</v>
          </cell>
          <cell r="D14161" t="str">
            <v>IP</v>
          </cell>
          <cell r="E14161" t="str">
            <v>IPX</v>
          </cell>
          <cell r="F14161">
            <v>750</v>
          </cell>
          <cell r="G14161">
            <v>955235</v>
          </cell>
          <cell r="H14161">
            <v>19.989999999999998</v>
          </cell>
          <cell r="I14161" t="str">
            <v>L</v>
          </cell>
          <cell r="J14161"/>
        </row>
        <row r="14162">
          <cell r="A14162">
            <v>920210</v>
          </cell>
          <cell r="B14162" t="str">
            <v>KRU 82 VODKA 750ml</v>
          </cell>
          <cell r="C14162" t="str">
            <v>Y</v>
          </cell>
          <cell r="D14162" t="str">
            <v>YS</v>
          </cell>
          <cell r="E14162" t="str">
            <v>YSA</v>
          </cell>
          <cell r="F14162">
            <v>750</v>
          </cell>
          <cell r="G14162">
            <v>920210</v>
          </cell>
          <cell r="H14162">
            <v>19.27</v>
          </cell>
          <cell r="I14162" t="str">
            <v>S</v>
          </cell>
          <cell r="J14162"/>
        </row>
        <row r="14163">
          <cell r="A14163">
            <v>911608</v>
          </cell>
          <cell r="B14163" t="str">
            <v>KRUG BRUT ROSE 750ml</v>
          </cell>
          <cell r="C14163" t="str">
            <v>I</v>
          </cell>
          <cell r="D14163" t="str">
            <v>IH</v>
          </cell>
          <cell r="E14163" t="str">
            <v>IHS</v>
          </cell>
          <cell r="F14163">
            <v>750</v>
          </cell>
          <cell r="G14163">
            <v>911608</v>
          </cell>
          <cell r="H14163">
            <v>399.99</v>
          </cell>
          <cell r="I14163" t="str">
            <v>U</v>
          </cell>
          <cell r="J14163"/>
        </row>
        <row r="14164">
          <cell r="A14164">
            <v>709090</v>
          </cell>
          <cell r="B14164" t="str">
            <v>KRUG BRUT VINTAGE'08 750ml</v>
          </cell>
          <cell r="C14164" t="str">
            <v>L</v>
          </cell>
          <cell r="D14164" t="str">
            <v>LA</v>
          </cell>
          <cell r="E14164" t="str">
            <v>LAW</v>
          </cell>
          <cell r="F14164">
            <v>750</v>
          </cell>
          <cell r="G14164">
            <v>709090</v>
          </cell>
          <cell r="H14164">
            <v>389.99</v>
          </cell>
          <cell r="I14164" t="str">
            <v>S</v>
          </cell>
          <cell r="J14164"/>
        </row>
        <row r="14165">
          <cell r="A14165">
            <v>920954</v>
          </cell>
          <cell r="B14165" t="str">
            <v>KRUG CLOS DU MESNIL WOODEN GB 2006 750ml</v>
          </cell>
          <cell r="C14165" t="str">
            <v>Y</v>
          </cell>
          <cell r="D14165" t="str">
            <v>YS</v>
          </cell>
          <cell r="E14165" t="str">
            <v>YSE</v>
          </cell>
          <cell r="F14165">
            <v>750</v>
          </cell>
          <cell r="G14165">
            <v>920954</v>
          </cell>
          <cell r="H14165">
            <v>1000</v>
          </cell>
          <cell r="I14165" t="str">
            <v>S</v>
          </cell>
          <cell r="J14165"/>
        </row>
        <row r="14166">
          <cell r="A14166">
            <v>218950</v>
          </cell>
          <cell r="B14166" t="str">
            <v>KRUG CLOS DU MESNIL'04 750ml</v>
          </cell>
          <cell r="C14166" t="str">
            <v>I</v>
          </cell>
          <cell r="D14166" t="str">
            <v>IH</v>
          </cell>
          <cell r="E14166" t="str">
            <v>IHP</v>
          </cell>
          <cell r="F14166">
            <v>750</v>
          </cell>
          <cell r="G14166">
            <v>218950</v>
          </cell>
          <cell r="H14166">
            <v>999.99</v>
          </cell>
          <cell r="I14166" t="str">
            <v>X</v>
          </cell>
          <cell r="J14166"/>
        </row>
        <row r="14167">
          <cell r="A14167">
            <v>901888</v>
          </cell>
          <cell r="B14167" t="str">
            <v>KRUG GRAND CUVEE MAGNUM 1500ml</v>
          </cell>
          <cell r="C14167" t="str">
            <v>Y</v>
          </cell>
          <cell r="D14167" t="str">
            <v>YS</v>
          </cell>
          <cell r="E14167" t="str">
            <v>YSE</v>
          </cell>
          <cell r="F14167">
            <v>1500</v>
          </cell>
          <cell r="G14167">
            <v>901888</v>
          </cell>
          <cell r="H14167">
            <v>433.99</v>
          </cell>
          <cell r="I14167" t="str">
            <v>U</v>
          </cell>
          <cell r="J14167"/>
        </row>
        <row r="14168">
          <cell r="A14168">
            <v>709110</v>
          </cell>
          <cell r="B14168" t="str">
            <v>KRUG GRANDE CUVEE 375ml</v>
          </cell>
          <cell r="C14168" t="str">
            <v>I</v>
          </cell>
          <cell r="D14168" t="str">
            <v>IH</v>
          </cell>
          <cell r="E14168" t="str">
            <v>IHP</v>
          </cell>
          <cell r="F14168">
            <v>375</v>
          </cell>
          <cell r="G14168">
            <v>709110</v>
          </cell>
          <cell r="H14168">
            <v>94.99</v>
          </cell>
          <cell r="I14168" t="str">
            <v>X</v>
          </cell>
          <cell r="J14168"/>
        </row>
        <row r="14169">
          <cell r="A14169">
            <v>709105</v>
          </cell>
          <cell r="B14169" t="str">
            <v>KRUG GRANDE CUVEE 750ml</v>
          </cell>
          <cell r="C14169" t="str">
            <v>I</v>
          </cell>
          <cell r="D14169" t="str">
            <v>IH</v>
          </cell>
          <cell r="E14169" t="str">
            <v>IHP</v>
          </cell>
          <cell r="F14169">
            <v>750</v>
          </cell>
          <cell r="G14169">
            <v>709105</v>
          </cell>
          <cell r="H14169">
            <v>196.99</v>
          </cell>
          <cell r="I14169" t="str">
            <v>L</v>
          </cell>
          <cell r="J14169"/>
        </row>
        <row r="14170">
          <cell r="A14170">
            <v>924209</v>
          </cell>
          <cell r="B14170" t="str">
            <v>KRUG GRANDE CUVEE 170TH 750ml</v>
          </cell>
          <cell r="C14170" t="str">
            <v>Y</v>
          </cell>
          <cell r="D14170" t="str">
            <v>YS</v>
          </cell>
          <cell r="E14170" t="str">
            <v>YSE</v>
          </cell>
          <cell r="F14170">
            <v>750</v>
          </cell>
          <cell r="G14170">
            <v>924209</v>
          </cell>
          <cell r="H14170">
            <v>196.99</v>
          </cell>
          <cell r="I14170" t="str">
            <v>S</v>
          </cell>
          <cell r="J14170"/>
        </row>
        <row r="14171">
          <cell r="A14171">
            <v>924210</v>
          </cell>
          <cell r="B14171" t="str">
            <v>KRUG ROSE 3 1500ml</v>
          </cell>
          <cell r="C14171" t="str">
            <v>Y</v>
          </cell>
          <cell r="D14171" t="str">
            <v>YS</v>
          </cell>
          <cell r="E14171" t="str">
            <v>YSE</v>
          </cell>
          <cell r="F14171">
            <v>1500</v>
          </cell>
          <cell r="G14171">
            <v>924210</v>
          </cell>
          <cell r="H14171">
            <v>813.99</v>
          </cell>
          <cell r="I14171" t="str">
            <v>S</v>
          </cell>
          <cell r="J14171"/>
        </row>
        <row r="14172">
          <cell r="A14172">
            <v>918876</v>
          </cell>
          <cell r="B14172" t="str">
            <v>KRUGER RUMPF RIESLING 750ml</v>
          </cell>
          <cell r="C14172" t="str">
            <v>K</v>
          </cell>
          <cell r="D14172" t="str">
            <v>KR</v>
          </cell>
          <cell r="E14172" t="str">
            <v>KRI</v>
          </cell>
          <cell r="F14172">
            <v>750</v>
          </cell>
          <cell r="G14172">
            <v>918876</v>
          </cell>
          <cell r="H14172">
            <v>19.23</v>
          </cell>
          <cell r="I14172" t="str">
            <v>X</v>
          </cell>
          <cell r="J14172"/>
        </row>
        <row r="14173">
          <cell r="A14173">
            <v>951083</v>
          </cell>
          <cell r="B14173" t="str">
            <v>KRUGER RUMPF SCHEUREBE SPATLESE 750ml</v>
          </cell>
          <cell r="C14173" t="str">
            <v>Y</v>
          </cell>
          <cell r="D14173" t="str">
            <v>YS</v>
          </cell>
          <cell r="E14173" t="str">
            <v>YSE</v>
          </cell>
          <cell r="F14173">
            <v>750</v>
          </cell>
          <cell r="G14173">
            <v>951083</v>
          </cell>
          <cell r="H14173">
            <v>29.33</v>
          </cell>
          <cell r="I14173" t="str">
            <v>S</v>
          </cell>
          <cell r="J14173"/>
        </row>
        <row r="14174">
          <cell r="A14174">
            <v>907949</v>
          </cell>
          <cell r="B14174" t="str">
            <v>KSARA CABERNET SAUVIGNON 750ml</v>
          </cell>
          <cell r="C14174" t="str">
            <v>Y</v>
          </cell>
          <cell r="D14174" t="str">
            <v>YS</v>
          </cell>
          <cell r="E14174" t="str">
            <v>YSE</v>
          </cell>
          <cell r="F14174">
            <v>750</v>
          </cell>
          <cell r="G14174">
            <v>907949</v>
          </cell>
          <cell r="H14174">
            <v>23.36</v>
          </cell>
          <cell r="I14174" t="str">
            <v>S</v>
          </cell>
          <cell r="J14174"/>
        </row>
        <row r="14175">
          <cell r="A14175">
            <v>949206</v>
          </cell>
          <cell r="B14175" t="str">
            <v>KSARA CHARD CUVEE DUPAPE 750ml</v>
          </cell>
          <cell r="C14175" t="str">
            <v>Y</v>
          </cell>
          <cell r="D14175" t="str">
            <v>YS</v>
          </cell>
          <cell r="E14175" t="str">
            <v>YSE</v>
          </cell>
          <cell r="F14175">
            <v>750</v>
          </cell>
          <cell r="G14175">
            <v>949206</v>
          </cell>
          <cell r="H14175">
            <v>21.48</v>
          </cell>
          <cell r="I14175" t="str">
            <v>S</v>
          </cell>
          <cell r="J14175"/>
        </row>
        <row r="14176">
          <cell r="A14176">
            <v>909850</v>
          </cell>
          <cell r="B14176" t="str">
            <v>KSARA CHAT 2004 750ml</v>
          </cell>
          <cell r="C14176" t="str">
            <v>Y</v>
          </cell>
          <cell r="D14176" t="str">
            <v>YS</v>
          </cell>
          <cell r="E14176" t="str">
            <v>YSE</v>
          </cell>
          <cell r="F14176">
            <v>750</v>
          </cell>
          <cell r="G14176">
            <v>909850</v>
          </cell>
          <cell r="H14176">
            <v>24.03</v>
          </cell>
          <cell r="I14176" t="str">
            <v>U</v>
          </cell>
          <cell r="J14176"/>
        </row>
        <row r="14177">
          <cell r="A14177">
            <v>909851</v>
          </cell>
          <cell r="B14177" t="str">
            <v>KSARA CHAT 2008 750ml</v>
          </cell>
          <cell r="C14177" t="str">
            <v>Y</v>
          </cell>
          <cell r="D14177" t="str">
            <v>YS</v>
          </cell>
          <cell r="E14177" t="str">
            <v>YSE</v>
          </cell>
          <cell r="F14177">
            <v>750</v>
          </cell>
          <cell r="G14177">
            <v>909851</v>
          </cell>
          <cell r="H14177">
            <v>25.79</v>
          </cell>
          <cell r="I14177" t="str">
            <v>U</v>
          </cell>
          <cell r="J14177"/>
        </row>
        <row r="14178">
          <cell r="A14178">
            <v>905315</v>
          </cell>
          <cell r="B14178" t="str">
            <v>KSARA CHAT BLANC DE BLANC 750ml</v>
          </cell>
          <cell r="C14178" t="str">
            <v>Y</v>
          </cell>
          <cell r="D14178" t="str">
            <v>YS</v>
          </cell>
          <cell r="E14178" t="str">
            <v>YSE</v>
          </cell>
          <cell r="F14178">
            <v>750</v>
          </cell>
          <cell r="G14178">
            <v>905315</v>
          </cell>
          <cell r="H14178">
            <v>14.9</v>
          </cell>
          <cell r="I14178" t="str">
            <v>S</v>
          </cell>
          <cell r="J14178"/>
        </row>
        <row r="14179">
          <cell r="A14179">
            <v>908738</v>
          </cell>
          <cell r="B14179" t="str">
            <v>KSARA CUVEE DU PRIN TEMPS 750ml</v>
          </cell>
          <cell r="C14179" t="str">
            <v>Y</v>
          </cell>
          <cell r="D14179" t="str">
            <v>YS</v>
          </cell>
          <cell r="E14179" t="str">
            <v>YSE</v>
          </cell>
          <cell r="F14179">
            <v>750</v>
          </cell>
          <cell r="G14179">
            <v>908738</v>
          </cell>
          <cell r="H14179">
            <v>12.45</v>
          </cell>
          <cell r="I14179" t="str">
            <v>U</v>
          </cell>
          <cell r="J14179"/>
        </row>
        <row r="14180">
          <cell r="A14180">
            <v>951916</v>
          </cell>
          <cell r="B14180" t="str">
            <v>KSARA CUVEE DU TROISUEME MILLENAIR 750ml</v>
          </cell>
          <cell r="C14180" t="str">
            <v>Y</v>
          </cell>
          <cell r="D14180" t="str">
            <v>YS</v>
          </cell>
          <cell r="E14180" t="str">
            <v>YSE</v>
          </cell>
          <cell r="F14180">
            <v>750</v>
          </cell>
          <cell r="G14180">
            <v>951916</v>
          </cell>
          <cell r="H14180">
            <v>38.4</v>
          </cell>
          <cell r="I14180" t="str">
            <v>S</v>
          </cell>
          <cell r="J14180"/>
        </row>
        <row r="14181">
          <cell r="A14181">
            <v>918687</v>
          </cell>
          <cell r="B14181" t="str">
            <v>KSARA MERWAH 750ml</v>
          </cell>
          <cell r="C14181" t="str">
            <v>Y</v>
          </cell>
          <cell r="D14181" t="str">
            <v>YS</v>
          </cell>
          <cell r="E14181" t="str">
            <v>YSE</v>
          </cell>
          <cell r="F14181">
            <v>750</v>
          </cell>
          <cell r="G14181">
            <v>918687</v>
          </cell>
          <cell r="H14181">
            <v>14.9</v>
          </cell>
          <cell r="I14181" t="str">
            <v>S</v>
          </cell>
          <cell r="J14181"/>
        </row>
        <row r="14182">
          <cell r="A14182">
            <v>904996</v>
          </cell>
          <cell r="B14182" t="str">
            <v>KSARA PRIEURE RED WINE 750ml</v>
          </cell>
          <cell r="C14182" t="str">
            <v>Y</v>
          </cell>
          <cell r="D14182" t="str">
            <v>YS</v>
          </cell>
          <cell r="E14182" t="str">
            <v>YSE</v>
          </cell>
          <cell r="F14182">
            <v>750</v>
          </cell>
          <cell r="G14182">
            <v>904996</v>
          </cell>
          <cell r="H14182">
            <v>11.14</v>
          </cell>
          <cell r="I14182" t="str">
            <v>S</v>
          </cell>
          <cell r="J14182"/>
        </row>
        <row r="14183">
          <cell r="A14183">
            <v>908046</v>
          </cell>
          <cell r="B14183" t="str">
            <v>KSARA RESERVE DU COUVENT 750ml</v>
          </cell>
          <cell r="C14183" t="str">
            <v>Y</v>
          </cell>
          <cell r="D14183" t="str">
            <v>YS</v>
          </cell>
          <cell r="E14183" t="str">
            <v>YSE</v>
          </cell>
          <cell r="F14183">
            <v>750</v>
          </cell>
          <cell r="G14183">
            <v>908046</v>
          </cell>
          <cell r="H14183">
            <v>13.02</v>
          </cell>
          <cell r="I14183" t="str">
            <v>S</v>
          </cell>
          <cell r="J14183"/>
        </row>
        <row r="14184">
          <cell r="A14184">
            <v>909852</v>
          </cell>
          <cell r="B14184" t="str">
            <v>KSARA SOUVERAIN 750ml</v>
          </cell>
          <cell r="C14184" t="str">
            <v>Y</v>
          </cell>
          <cell r="D14184" t="str">
            <v>YS</v>
          </cell>
          <cell r="E14184" t="str">
            <v>YSE</v>
          </cell>
          <cell r="F14184">
            <v>750</v>
          </cell>
          <cell r="G14184">
            <v>909852</v>
          </cell>
          <cell r="H14184">
            <v>95.2</v>
          </cell>
          <cell r="I14184" t="str">
            <v>S</v>
          </cell>
          <cell r="J14184"/>
        </row>
        <row r="14185">
          <cell r="A14185">
            <v>909854</v>
          </cell>
          <cell r="B14185" t="str">
            <v>KSARA SOUVERAIN TWINPACK 750ml</v>
          </cell>
          <cell r="C14185" t="str">
            <v>Y</v>
          </cell>
          <cell r="D14185" t="str">
            <v>YS</v>
          </cell>
          <cell r="E14185" t="str">
            <v>YSE</v>
          </cell>
          <cell r="F14185">
            <v>750</v>
          </cell>
          <cell r="G14185">
            <v>909854</v>
          </cell>
          <cell r="H14185">
            <v>97.58</v>
          </cell>
          <cell r="I14185" t="str">
            <v>S</v>
          </cell>
          <cell r="J14185"/>
        </row>
        <row r="14186">
          <cell r="A14186">
            <v>910015</v>
          </cell>
          <cell r="B14186" t="str">
            <v>KSARA SUNSET ROSÃ‰ 750ml</v>
          </cell>
          <cell r="C14186" t="str">
            <v>Y</v>
          </cell>
          <cell r="D14186" t="str">
            <v>YS</v>
          </cell>
          <cell r="E14186" t="str">
            <v>YSE</v>
          </cell>
          <cell r="F14186">
            <v>750</v>
          </cell>
          <cell r="G14186">
            <v>910015</v>
          </cell>
          <cell r="H14186">
            <v>13.33</v>
          </cell>
          <cell r="I14186" t="str">
            <v>S</v>
          </cell>
          <cell r="J14186"/>
        </row>
        <row r="14187">
          <cell r="A14187">
            <v>913410</v>
          </cell>
          <cell r="B14187" t="str">
            <v>KTIMA BIZIOS RED 750ml</v>
          </cell>
          <cell r="C14187" t="str">
            <v>Y</v>
          </cell>
          <cell r="D14187" t="str">
            <v>YS</v>
          </cell>
          <cell r="E14187" t="str">
            <v>YSE</v>
          </cell>
          <cell r="F14187">
            <v>750</v>
          </cell>
          <cell r="G14187">
            <v>913410</v>
          </cell>
          <cell r="H14187">
            <v>16.579999999999998</v>
          </cell>
          <cell r="I14187" t="str">
            <v>S</v>
          </cell>
          <cell r="J14187"/>
        </row>
        <row r="14188">
          <cell r="A14188">
            <v>922784</v>
          </cell>
          <cell r="B14188" t="str">
            <v>KTT CASTILLA LEON ROSE 750ml</v>
          </cell>
          <cell r="C14188" t="str">
            <v>Y</v>
          </cell>
          <cell r="D14188" t="str">
            <v>YS</v>
          </cell>
          <cell r="E14188" t="str">
            <v>YSE</v>
          </cell>
          <cell r="F14188">
            <v>750</v>
          </cell>
          <cell r="G14188">
            <v>922784</v>
          </cell>
          <cell r="H14188">
            <v>27.9</v>
          </cell>
          <cell r="I14188" t="str">
            <v>S</v>
          </cell>
          <cell r="J14188"/>
        </row>
        <row r="14189">
          <cell r="A14189">
            <v>922783</v>
          </cell>
          <cell r="B14189" t="str">
            <v>KTT REAL CASTILLA LEON WHITE 750ml</v>
          </cell>
          <cell r="C14189" t="str">
            <v>Y</v>
          </cell>
          <cell r="D14189" t="str">
            <v>YS</v>
          </cell>
          <cell r="E14189" t="str">
            <v>YSE</v>
          </cell>
          <cell r="F14189">
            <v>750</v>
          </cell>
          <cell r="G14189">
            <v>922783</v>
          </cell>
          <cell r="H14189">
            <v>29.93</v>
          </cell>
          <cell r="I14189" t="str">
            <v>S</v>
          </cell>
          <cell r="J14189"/>
        </row>
        <row r="14190">
          <cell r="A14190">
            <v>28776</v>
          </cell>
          <cell r="B14190" t="str">
            <v>KUBLER SWISS ABSINTHE 1000ml</v>
          </cell>
          <cell r="C14190" t="str">
            <v>Y</v>
          </cell>
          <cell r="D14190" t="str">
            <v>YS</v>
          </cell>
          <cell r="E14190" t="str">
            <v>YSC</v>
          </cell>
          <cell r="F14190">
            <v>1000</v>
          </cell>
          <cell r="G14190">
            <v>28776</v>
          </cell>
          <cell r="H14190">
            <v>68.13</v>
          </cell>
          <cell r="I14190" t="str">
            <v>S</v>
          </cell>
          <cell r="J14190"/>
        </row>
        <row r="14191">
          <cell r="A14191">
            <v>955722</v>
          </cell>
          <cell r="B14191" t="str">
            <v>KUBOTA "MANJYU" TEN THOUSAND DREAM 720ml</v>
          </cell>
          <cell r="C14191" t="str">
            <v>Y</v>
          </cell>
          <cell r="D14191" t="str">
            <v>YS</v>
          </cell>
          <cell r="E14191" t="str">
            <v>YSE</v>
          </cell>
          <cell r="F14191">
            <v>720</v>
          </cell>
          <cell r="G14191">
            <v>955722</v>
          </cell>
          <cell r="H14191">
            <v>83.24</v>
          </cell>
          <cell r="I14191" t="str">
            <v>S</v>
          </cell>
          <cell r="J14191"/>
        </row>
        <row r="14192">
          <cell r="A14192">
            <v>909127</v>
          </cell>
          <cell r="B14192" t="str">
            <v>KUBOTA HEKIJU DAI JINJYO 720ml</v>
          </cell>
          <cell r="C14192" t="str">
            <v>Y</v>
          </cell>
          <cell r="D14192" t="str">
            <v>YS</v>
          </cell>
          <cell r="E14192" t="str">
            <v>YSE</v>
          </cell>
          <cell r="F14192">
            <v>720</v>
          </cell>
          <cell r="G14192">
            <v>909127</v>
          </cell>
          <cell r="H14192">
            <v>57.07</v>
          </cell>
          <cell r="I14192" t="str">
            <v>S</v>
          </cell>
          <cell r="J14192"/>
        </row>
        <row r="14193">
          <cell r="A14193">
            <v>949111</v>
          </cell>
          <cell r="B14193" t="str">
            <v>KUBOTA SENJU TOKUBETSE HONJOZO 720ml</v>
          </cell>
          <cell r="C14193" t="str">
            <v>Y</v>
          </cell>
          <cell r="D14193" t="str">
            <v>YS</v>
          </cell>
          <cell r="E14193" t="str">
            <v>YSE</v>
          </cell>
          <cell r="F14193">
            <v>720</v>
          </cell>
          <cell r="G14193">
            <v>949111</v>
          </cell>
          <cell r="H14193">
            <v>27.99</v>
          </cell>
          <cell r="I14193" t="str">
            <v>S</v>
          </cell>
          <cell r="J14193"/>
        </row>
        <row r="14194">
          <cell r="A14194">
            <v>922524</v>
          </cell>
          <cell r="B14194" t="str">
            <v>KUBOTA SENJYU JUNMAI GINJO 720ml</v>
          </cell>
          <cell r="C14194" t="str">
            <v>Y</v>
          </cell>
          <cell r="D14194" t="str">
            <v>YS</v>
          </cell>
          <cell r="E14194" t="str">
            <v>YSE</v>
          </cell>
          <cell r="F14194">
            <v>720</v>
          </cell>
          <cell r="G14194">
            <v>922524</v>
          </cell>
          <cell r="H14194">
            <v>29.77</v>
          </cell>
          <cell r="I14194" t="str">
            <v>S</v>
          </cell>
          <cell r="J14194"/>
        </row>
        <row r="14195">
          <cell r="A14195">
            <v>901901</v>
          </cell>
          <cell r="B14195" t="str">
            <v>KUBOTA SUIJU 720ml</v>
          </cell>
          <cell r="C14195" t="str">
            <v>Y</v>
          </cell>
          <cell r="D14195" t="str">
            <v>YS</v>
          </cell>
          <cell r="E14195" t="str">
            <v>YSE</v>
          </cell>
          <cell r="F14195">
            <v>720</v>
          </cell>
          <cell r="G14195">
            <v>901901</v>
          </cell>
          <cell r="H14195">
            <v>42.37</v>
          </cell>
          <cell r="I14195" t="str">
            <v>S</v>
          </cell>
          <cell r="J14195"/>
        </row>
        <row r="14196">
          <cell r="A14196">
            <v>911879</v>
          </cell>
          <cell r="B14196" t="str">
            <v>KUENTZ-BAS ALSACE BLANC'18 750ml</v>
          </cell>
          <cell r="C14196" t="str">
            <v>K</v>
          </cell>
          <cell r="D14196" t="str">
            <v>KR</v>
          </cell>
          <cell r="E14196" t="str">
            <v>KRC</v>
          </cell>
          <cell r="F14196">
            <v>750</v>
          </cell>
          <cell r="G14196">
            <v>911879</v>
          </cell>
          <cell r="H14196">
            <v>9.18</v>
          </cell>
          <cell r="I14196" t="str">
            <v>X</v>
          </cell>
          <cell r="J14196"/>
        </row>
        <row r="14197">
          <cell r="A14197">
            <v>902676</v>
          </cell>
          <cell r="B14197" t="str">
            <v>KUHL CHIANTI COLLI FIORENTINI'18 750ml</v>
          </cell>
          <cell r="C14197" t="str">
            <v>P</v>
          </cell>
          <cell r="D14197" t="str">
            <v>PR</v>
          </cell>
          <cell r="E14197" t="str">
            <v>PRH</v>
          </cell>
          <cell r="F14197">
            <v>750</v>
          </cell>
          <cell r="G14197">
            <v>902676</v>
          </cell>
          <cell r="H14197">
            <v>18.52</v>
          </cell>
          <cell r="I14197" t="str">
            <v>L</v>
          </cell>
          <cell r="J14197"/>
        </row>
        <row r="14198">
          <cell r="A14198">
            <v>909319</v>
          </cell>
          <cell r="B14198" t="str">
            <v>KUJUKURI OCEAN WEIZEN 330ml</v>
          </cell>
          <cell r="C14198" t="str">
            <v>Y</v>
          </cell>
          <cell r="D14198" t="str">
            <v>YS</v>
          </cell>
          <cell r="E14198" t="str">
            <v>YST</v>
          </cell>
          <cell r="F14198">
            <v>330</v>
          </cell>
          <cell r="G14198">
            <v>909319</v>
          </cell>
          <cell r="H14198">
            <v>7.05</v>
          </cell>
          <cell r="I14198" t="str">
            <v>S</v>
          </cell>
          <cell r="J14198"/>
        </row>
        <row r="14199">
          <cell r="A14199">
            <v>46524</v>
          </cell>
          <cell r="B14199" t="str">
            <v>KULEANA HUI HUI RUM 750ml</v>
          </cell>
          <cell r="C14199" t="str">
            <v>A</v>
          </cell>
          <cell r="D14199" t="str">
            <v>AL</v>
          </cell>
          <cell r="E14199" t="str">
            <v>ALE</v>
          </cell>
          <cell r="F14199">
            <v>750</v>
          </cell>
          <cell r="G14199">
            <v>46524</v>
          </cell>
          <cell r="H14199">
            <v>26.99</v>
          </cell>
          <cell r="I14199">
            <v>1</v>
          </cell>
          <cell r="J14199"/>
        </row>
        <row r="14200">
          <cell r="A14200">
            <v>46526</v>
          </cell>
          <cell r="B14200" t="str">
            <v>KULEANA NANEA AGED RUM 750ml</v>
          </cell>
          <cell r="C14200" t="str">
            <v>Y</v>
          </cell>
          <cell r="D14200" t="str">
            <v>YS</v>
          </cell>
          <cell r="E14200" t="str">
            <v>YSA</v>
          </cell>
          <cell r="F14200">
            <v>750</v>
          </cell>
          <cell r="G14200">
            <v>46526</v>
          </cell>
          <cell r="H14200">
            <v>27.74</v>
          </cell>
          <cell r="I14200" t="str">
            <v>S</v>
          </cell>
          <cell r="J14200"/>
        </row>
        <row r="14201">
          <cell r="A14201">
            <v>46527</v>
          </cell>
          <cell r="B14201" t="str">
            <v>KULEANA RUM AGRICOLE 750ml</v>
          </cell>
          <cell r="C14201" t="str">
            <v>A</v>
          </cell>
          <cell r="D14201" t="str">
            <v>AL</v>
          </cell>
          <cell r="E14201" t="str">
            <v>ALW</v>
          </cell>
          <cell r="F14201">
            <v>750</v>
          </cell>
          <cell r="G14201">
            <v>46527</v>
          </cell>
          <cell r="H14201">
            <v>49.99</v>
          </cell>
          <cell r="I14201" t="str">
            <v>S</v>
          </cell>
          <cell r="J14201"/>
        </row>
        <row r="14202">
          <cell r="A14202">
            <v>907667</v>
          </cell>
          <cell r="B14202" t="str">
            <v>KULMBACHER EISBOCK 330ml</v>
          </cell>
          <cell r="C14202" t="str">
            <v>Y</v>
          </cell>
          <cell r="D14202" t="str">
            <v>YS</v>
          </cell>
          <cell r="E14202" t="str">
            <v>YST</v>
          </cell>
          <cell r="F14202">
            <v>330</v>
          </cell>
          <cell r="G14202">
            <v>907667</v>
          </cell>
          <cell r="H14202">
            <v>3.62</v>
          </cell>
          <cell r="I14202" t="str">
            <v>S</v>
          </cell>
          <cell r="J14202"/>
        </row>
        <row r="14203">
          <cell r="A14203">
            <v>901933</v>
          </cell>
          <cell r="B14203" t="str">
            <v>KULMBACHER EKU 28 500ml</v>
          </cell>
          <cell r="C14203" t="str">
            <v>Y</v>
          </cell>
          <cell r="D14203" t="str">
            <v>YS</v>
          </cell>
          <cell r="E14203" t="str">
            <v>YST</v>
          </cell>
          <cell r="F14203">
            <v>500</v>
          </cell>
          <cell r="G14203">
            <v>901933</v>
          </cell>
          <cell r="H14203">
            <v>3.92</v>
          </cell>
          <cell r="I14203" t="str">
            <v>D</v>
          </cell>
          <cell r="J14203"/>
        </row>
        <row r="14204">
          <cell r="A14204">
            <v>912111</v>
          </cell>
          <cell r="B14204" t="str">
            <v>KULMBACHER MOENCH SCHWARZBIER 500ml</v>
          </cell>
          <cell r="C14204" t="str">
            <v>Y</v>
          </cell>
          <cell r="D14204" t="str">
            <v>YS</v>
          </cell>
          <cell r="E14204" t="str">
            <v>YST</v>
          </cell>
          <cell r="F14204">
            <v>500</v>
          </cell>
          <cell r="G14204">
            <v>912111</v>
          </cell>
          <cell r="H14204">
            <v>3.7</v>
          </cell>
          <cell r="I14204" t="str">
            <v>S</v>
          </cell>
          <cell r="J14204"/>
        </row>
        <row r="14205">
          <cell r="A14205">
            <v>913413</v>
          </cell>
          <cell r="B14205" t="str">
            <v>KUMEU CHARDONNAY MATE'S'7/09 750ml</v>
          </cell>
          <cell r="C14205" t="str">
            <v>K</v>
          </cell>
          <cell r="D14205" t="str">
            <v>KR</v>
          </cell>
          <cell r="E14205" t="str">
            <v>KRV</v>
          </cell>
          <cell r="F14205">
            <v>750</v>
          </cell>
          <cell r="G14205">
            <v>913413</v>
          </cell>
          <cell r="H14205">
            <v>45.43</v>
          </cell>
          <cell r="I14205" t="str">
            <v>X</v>
          </cell>
          <cell r="J14205"/>
        </row>
        <row r="14206">
          <cell r="A14206">
            <v>914038</v>
          </cell>
          <cell r="B14206" t="str">
            <v>KUMEU RIVER CHARDONNAY'17 750ml</v>
          </cell>
          <cell r="C14206" t="str">
            <v>K</v>
          </cell>
          <cell r="D14206" t="str">
            <v>KR</v>
          </cell>
          <cell r="E14206" t="str">
            <v>KRV</v>
          </cell>
          <cell r="F14206">
            <v>750</v>
          </cell>
          <cell r="G14206">
            <v>914038</v>
          </cell>
          <cell r="H14206">
            <v>18.98</v>
          </cell>
          <cell r="I14206" t="str">
            <v>X</v>
          </cell>
          <cell r="J14206"/>
        </row>
        <row r="14207">
          <cell r="A14207">
            <v>900636</v>
          </cell>
          <cell r="B14207" t="str">
            <v>KUMEU RIVER CODDINGTON CHARD 2018 750ml</v>
          </cell>
          <cell r="C14207" t="str">
            <v>Y</v>
          </cell>
          <cell r="D14207" t="str">
            <v>YS</v>
          </cell>
          <cell r="E14207" t="str">
            <v>YSE</v>
          </cell>
          <cell r="F14207">
            <v>750</v>
          </cell>
          <cell r="G14207">
            <v>900636</v>
          </cell>
          <cell r="H14207">
            <v>51.8</v>
          </cell>
          <cell r="I14207" t="str">
            <v>S</v>
          </cell>
          <cell r="J14207"/>
        </row>
        <row r="14208">
          <cell r="A14208">
            <v>900148</v>
          </cell>
          <cell r="B14208" t="str">
            <v>KUMEU RIVER HUNTING PINOT NOIR 750ml</v>
          </cell>
          <cell r="C14208" t="str">
            <v>Y</v>
          </cell>
          <cell r="D14208" t="str">
            <v>YS</v>
          </cell>
          <cell r="E14208" t="str">
            <v>YSE</v>
          </cell>
          <cell r="F14208">
            <v>750</v>
          </cell>
          <cell r="G14208">
            <v>900148</v>
          </cell>
          <cell r="H14208">
            <v>48.2</v>
          </cell>
          <cell r="I14208" t="str">
            <v>S</v>
          </cell>
          <cell r="J14208"/>
        </row>
        <row r="14209">
          <cell r="A14209">
            <v>948439</v>
          </cell>
          <cell r="B14209" t="str">
            <v>KUMEU VILLAGE CHARD 750ml</v>
          </cell>
          <cell r="C14209" t="str">
            <v>Y</v>
          </cell>
          <cell r="D14209" t="str">
            <v>YS</v>
          </cell>
          <cell r="E14209" t="str">
            <v>YSE</v>
          </cell>
          <cell r="F14209">
            <v>750</v>
          </cell>
          <cell r="G14209">
            <v>948439</v>
          </cell>
          <cell r="H14209">
            <v>23.95</v>
          </cell>
          <cell r="I14209" t="str">
            <v>S</v>
          </cell>
          <cell r="J14209"/>
        </row>
        <row r="14210">
          <cell r="A14210">
            <v>92558</v>
          </cell>
          <cell r="B14210" t="str">
            <v>KUMOSABE NIGORI SAKE 750ml</v>
          </cell>
          <cell r="C14210" t="str">
            <v>Y</v>
          </cell>
          <cell r="D14210" t="str">
            <v>YS</v>
          </cell>
          <cell r="E14210" t="str">
            <v>YSE</v>
          </cell>
          <cell r="F14210">
            <v>750</v>
          </cell>
          <cell r="G14210">
            <v>92558</v>
          </cell>
          <cell r="H14210">
            <v>28.61</v>
          </cell>
          <cell r="I14210" t="str">
            <v>S</v>
          </cell>
          <cell r="J14210"/>
        </row>
        <row r="14211">
          <cell r="A14211">
            <v>923577</v>
          </cell>
          <cell r="B14211" t="str">
            <v>KUMUSHA CABERNET SAUVIGNON 750ml</v>
          </cell>
          <cell r="C14211" t="str">
            <v>P</v>
          </cell>
          <cell r="D14211" t="str">
            <v>PR</v>
          </cell>
          <cell r="E14211" t="str">
            <v>PRS</v>
          </cell>
          <cell r="F14211">
            <v>750</v>
          </cell>
          <cell r="G14211">
            <v>923577</v>
          </cell>
          <cell r="H14211">
            <v>15.99</v>
          </cell>
          <cell r="I14211">
            <v>1</v>
          </cell>
          <cell r="J14211"/>
        </row>
        <row r="14212">
          <cell r="A14212">
            <v>922864</v>
          </cell>
          <cell r="B14212" t="str">
            <v>KUMUSHA FLAME LILY WHITE BLEND 2020750ml</v>
          </cell>
          <cell r="C14212" t="str">
            <v>Y</v>
          </cell>
          <cell r="D14212" t="str">
            <v>YS</v>
          </cell>
          <cell r="E14212" t="str">
            <v>YSE</v>
          </cell>
          <cell r="F14212">
            <v>750</v>
          </cell>
          <cell r="G14212">
            <v>922864</v>
          </cell>
          <cell r="H14212">
            <v>33.99</v>
          </cell>
          <cell r="I14212" t="str">
            <v>S</v>
          </cell>
          <cell r="J14212"/>
        </row>
        <row r="14213">
          <cell r="A14213">
            <v>953233</v>
          </cell>
          <cell r="B14213" t="str">
            <v>KUNDE CABERNET RESERVE 750ml</v>
          </cell>
          <cell r="C14213" t="str">
            <v>Y</v>
          </cell>
          <cell r="D14213" t="str">
            <v>YS</v>
          </cell>
          <cell r="E14213" t="str">
            <v>YSE</v>
          </cell>
          <cell r="F14213">
            <v>750</v>
          </cell>
          <cell r="G14213">
            <v>953233</v>
          </cell>
          <cell r="H14213">
            <v>57.22</v>
          </cell>
          <cell r="I14213" t="str">
            <v>S</v>
          </cell>
          <cell r="J14213"/>
        </row>
        <row r="14214">
          <cell r="A14214">
            <v>954775</v>
          </cell>
          <cell r="B14214" t="str">
            <v>KUNDE CABERNET SAUVIGNON 750ml</v>
          </cell>
          <cell r="C14214" t="str">
            <v>Y</v>
          </cell>
          <cell r="D14214" t="str">
            <v>YS</v>
          </cell>
          <cell r="E14214" t="str">
            <v>YSE</v>
          </cell>
          <cell r="F14214">
            <v>750</v>
          </cell>
          <cell r="G14214">
            <v>954775</v>
          </cell>
          <cell r="H14214">
            <v>23.16</v>
          </cell>
          <cell r="I14214" t="str">
            <v>S</v>
          </cell>
          <cell r="J14214"/>
        </row>
        <row r="14215">
          <cell r="A14215">
            <v>953234</v>
          </cell>
          <cell r="B14215" t="str">
            <v>KUNDE CHARDONNAY 750ml</v>
          </cell>
          <cell r="C14215" t="str">
            <v>Y</v>
          </cell>
          <cell r="D14215" t="str">
            <v>YS</v>
          </cell>
          <cell r="E14215" t="str">
            <v>YSE</v>
          </cell>
          <cell r="F14215">
            <v>750</v>
          </cell>
          <cell r="G14215">
            <v>953234</v>
          </cell>
          <cell r="H14215">
            <v>17.7</v>
          </cell>
          <cell r="I14215" t="str">
            <v>S</v>
          </cell>
          <cell r="J14215"/>
        </row>
        <row r="14216">
          <cell r="A14216">
            <v>582066</v>
          </cell>
          <cell r="B14216" t="str">
            <v>KUNDE SAUVIGNON BLANC MAGNOLIA LN 750ml</v>
          </cell>
          <cell r="C14216" t="str">
            <v>K</v>
          </cell>
          <cell r="D14216" t="str">
            <v>KK</v>
          </cell>
          <cell r="E14216" t="str">
            <v>KKD</v>
          </cell>
          <cell r="F14216">
            <v>750</v>
          </cell>
          <cell r="G14216">
            <v>582066</v>
          </cell>
          <cell r="H14216">
            <v>16.059999999999999</v>
          </cell>
          <cell r="I14216">
            <v>1</v>
          </cell>
          <cell r="J14216"/>
        </row>
        <row r="14217">
          <cell r="A14217">
            <v>479485</v>
          </cell>
          <cell r="B14217" t="str">
            <v>KUNDE SONOMA MERLOT EST 750ml</v>
          </cell>
          <cell r="C14217" t="str">
            <v>P</v>
          </cell>
          <cell r="D14217" t="str">
            <v>PL</v>
          </cell>
          <cell r="E14217" t="str">
            <v>PLF</v>
          </cell>
          <cell r="F14217">
            <v>750</v>
          </cell>
          <cell r="G14217">
            <v>479485</v>
          </cell>
          <cell r="H14217">
            <v>21.54</v>
          </cell>
          <cell r="I14217">
            <v>1</v>
          </cell>
          <cell r="J14217"/>
        </row>
        <row r="14218">
          <cell r="A14218">
            <v>953232</v>
          </cell>
          <cell r="B14218" t="str">
            <v>KUNDE ZINFANDEL CENTURY RESERVE 750ml</v>
          </cell>
          <cell r="C14218" t="str">
            <v>Y</v>
          </cell>
          <cell r="D14218" t="str">
            <v>YS</v>
          </cell>
          <cell r="E14218" t="str">
            <v>YSE</v>
          </cell>
          <cell r="F14218">
            <v>750</v>
          </cell>
          <cell r="G14218">
            <v>953232</v>
          </cell>
          <cell r="H14218">
            <v>57.22</v>
          </cell>
          <cell r="I14218" t="str">
            <v>S</v>
          </cell>
          <cell r="J14218"/>
        </row>
        <row r="14219">
          <cell r="A14219">
            <v>908221</v>
          </cell>
          <cell r="B14219" t="str">
            <v>KUNIN PAPE STAR'13/14 750ml</v>
          </cell>
          <cell r="C14219" t="str">
            <v>P</v>
          </cell>
          <cell r="D14219" t="str">
            <v>PF</v>
          </cell>
          <cell r="E14219" t="str">
            <v>PFP</v>
          </cell>
          <cell r="F14219">
            <v>750</v>
          </cell>
          <cell r="G14219">
            <v>908221</v>
          </cell>
          <cell r="H14219">
            <v>12.58</v>
          </cell>
          <cell r="I14219" t="str">
            <v>X</v>
          </cell>
          <cell r="J14219"/>
        </row>
        <row r="14220">
          <cell r="A14220">
            <v>917608</v>
          </cell>
          <cell r="B14220" t="str">
            <v>KUNIN ZIN PASO ROBLES WEST'14/15 750ml</v>
          </cell>
          <cell r="C14220" t="str">
            <v>P</v>
          </cell>
          <cell r="D14220" t="str">
            <v>PL</v>
          </cell>
          <cell r="E14220" t="str">
            <v>PLH</v>
          </cell>
          <cell r="F14220">
            <v>750</v>
          </cell>
          <cell r="G14220">
            <v>917608</v>
          </cell>
          <cell r="H14220">
            <v>15.85</v>
          </cell>
          <cell r="I14220" t="str">
            <v>X</v>
          </cell>
          <cell r="J14220"/>
        </row>
        <row r="14221">
          <cell r="A14221">
            <v>950884</v>
          </cell>
          <cell r="B14221" t="str">
            <v>KUNKO FUNAGUCHI KIKUSUI 200 ml</v>
          </cell>
          <cell r="C14221" t="str">
            <v>Y</v>
          </cell>
          <cell r="D14221" t="str">
            <v>YS</v>
          </cell>
          <cell r="E14221" t="str">
            <v>YSE</v>
          </cell>
          <cell r="F14221">
            <v>200</v>
          </cell>
          <cell r="G14221">
            <v>950884</v>
          </cell>
          <cell r="H14221">
            <v>11.44</v>
          </cell>
          <cell r="I14221" t="str">
            <v>S</v>
          </cell>
          <cell r="J14221"/>
        </row>
        <row r="14222">
          <cell r="A14222">
            <v>921503</v>
          </cell>
          <cell r="B14222" t="str">
            <v>KUR GIN 750ml</v>
          </cell>
          <cell r="C14222" t="str">
            <v>Y</v>
          </cell>
          <cell r="D14222" t="str">
            <v>YS</v>
          </cell>
          <cell r="E14222" t="str">
            <v>YSA</v>
          </cell>
          <cell r="F14222">
            <v>750</v>
          </cell>
          <cell r="G14222">
            <v>921503</v>
          </cell>
          <cell r="H14222">
            <v>56.15</v>
          </cell>
          <cell r="I14222" t="str">
            <v>S</v>
          </cell>
          <cell r="J14222"/>
        </row>
        <row r="14223">
          <cell r="A14223">
            <v>921771</v>
          </cell>
          <cell r="B14223" t="str">
            <v>KURA JAPANES WHISKY 750ml</v>
          </cell>
          <cell r="C14223" t="str">
            <v>A</v>
          </cell>
          <cell r="D14223" t="str">
            <v>AW</v>
          </cell>
          <cell r="E14223" t="str">
            <v>AWX</v>
          </cell>
          <cell r="F14223">
            <v>750</v>
          </cell>
          <cell r="G14223">
            <v>921771</v>
          </cell>
          <cell r="H14223">
            <v>78.989999999999995</v>
          </cell>
          <cell r="I14223" t="str">
            <v>L</v>
          </cell>
          <cell r="J14223"/>
        </row>
        <row r="14224">
          <cell r="A14224">
            <v>902222</v>
          </cell>
          <cell r="B14224" t="str">
            <v>KURA SAKE MIXED CASE 720 ml</v>
          </cell>
          <cell r="C14224" t="str">
            <v>Y</v>
          </cell>
          <cell r="D14224" t="str">
            <v>YS</v>
          </cell>
          <cell r="E14224" t="str">
            <v>YSE</v>
          </cell>
          <cell r="F14224">
            <v>720</v>
          </cell>
          <cell r="G14224">
            <v>902222</v>
          </cell>
          <cell r="H14224">
            <v>20.25</v>
          </cell>
          <cell r="I14224" t="str">
            <v>S</v>
          </cell>
          <cell r="J14224"/>
        </row>
        <row r="14225">
          <cell r="A14225">
            <v>954279</v>
          </cell>
          <cell r="B14225" t="str">
            <v>KURAMOTO NIGORI UMESHU 750ml</v>
          </cell>
          <cell r="C14225" t="str">
            <v>Y</v>
          </cell>
          <cell r="D14225" t="str">
            <v>YS</v>
          </cell>
          <cell r="E14225" t="str">
            <v>YSE</v>
          </cell>
          <cell r="F14225">
            <v>750</v>
          </cell>
          <cell r="G14225">
            <v>954279</v>
          </cell>
          <cell r="H14225">
            <v>37.840000000000003</v>
          </cell>
          <cell r="I14225" t="str">
            <v>S</v>
          </cell>
          <cell r="J14225"/>
        </row>
        <row r="14226">
          <cell r="A14226">
            <v>954176</v>
          </cell>
          <cell r="B14226" t="str">
            <v>KURAYOSHI PURE MALT 750ml</v>
          </cell>
          <cell r="C14226" t="str">
            <v>Y</v>
          </cell>
          <cell r="D14226" t="str">
            <v>YS</v>
          </cell>
          <cell r="E14226" t="str">
            <v>YSA</v>
          </cell>
          <cell r="F14226">
            <v>750</v>
          </cell>
          <cell r="G14226">
            <v>954176</v>
          </cell>
          <cell r="H14226">
            <v>72.040000000000006</v>
          </cell>
          <cell r="I14226" t="str">
            <v>U</v>
          </cell>
          <cell r="J14226"/>
        </row>
        <row r="14227">
          <cell r="A14227">
            <v>902760</v>
          </cell>
          <cell r="B14227" t="str">
            <v>KUROSAWA JUNMAI KIMOTO SAKE 300ml</v>
          </cell>
          <cell r="C14227" t="str">
            <v>Y</v>
          </cell>
          <cell r="D14227" t="str">
            <v>YS</v>
          </cell>
          <cell r="E14227" t="str">
            <v>YSE</v>
          </cell>
          <cell r="F14227">
            <v>300</v>
          </cell>
          <cell r="G14227">
            <v>902760</v>
          </cell>
          <cell r="H14227">
            <v>10.51</v>
          </cell>
          <cell r="I14227" t="str">
            <v>S</v>
          </cell>
          <cell r="J14227"/>
        </row>
        <row r="14228">
          <cell r="A14228">
            <v>92561</v>
          </cell>
          <cell r="B14228" t="str">
            <v>KUROSAWA JUNMAI KIMOTO SAKE 720 ml</v>
          </cell>
          <cell r="C14228" t="str">
            <v>Y</v>
          </cell>
          <cell r="D14228" t="str">
            <v>YS</v>
          </cell>
          <cell r="E14228" t="str">
            <v>YSE</v>
          </cell>
          <cell r="F14228">
            <v>720</v>
          </cell>
          <cell r="G14228">
            <v>92561</v>
          </cell>
          <cell r="H14228">
            <v>20.2</v>
          </cell>
          <cell r="I14228" t="str">
            <v>S</v>
          </cell>
          <cell r="J14228"/>
        </row>
        <row r="14229">
          <cell r="A14229">
            <v>902761</v>
          </cell>
          <cell r="B14229" t="str">
            <v>KUROSAWA NIGORI SAKE 300ml</v>
          </cell>
          <cell r="C14229" t="str">
            <v>Y</v>
          </cell>
          <cell r="D14229" t="str">
            <v>YS</v>
          </cell>
          <cell r="E14229" t="str">
            <v>YSE</v>
          </cell>
          <cell r="F14229">
            <v>300</v>
          </cell>
          <cell r="G14229">
            <v>902761</v>
          </cell>
          <cell r="H14229">
            <v>7.22</v>
          </cell>
          <cell r="I14229" t="str">
            <v>S</v>
          </cell>
          <cell r="J14229"/>
        </row>
        <row r="14230">
          <cell r="A14230">
            <v>902737</v>
          </cell>
          <cell r="B14230" t="str">
            <v>KUROSAWA NIGORI SAKE 720ml</v>
          </cell>
          <cell r="C14230" t="str">
            <v>Y</v>
          </cell>
          <cell r="D14230" t="str">
            <v>YS</v>
          </cell>
          <cell r="E14230" t="str">
            <v>YSE</v>
          </cell>
          <cell r="F14230">
            <v>720</v>
          </cell>
          <cell r="G14230">
            <v>902737</v>
          </cell>
          <cell r="H14230">
            <v>13.34</v>
          </cell>
          <cell r="I14230" t="str">
            <v>S</v>
          </cell>
          <cell r="J14230"/>
        </row>
        <row r="14231">
          <cell r="A14231">
            <v>917151</v>
          </cell>
          <cell r="B14231" t="str">
            <v>KURT ANGERER GRUN VELT KEIS'14/15 750ml</v>
          </cell>
          <cell r="C14231" t="str">
            <v>K</v>
          </cell>
          <cell r="D14231" t="str">
            <v>KR</v>
          </cell>
          <cell r="E14231" t="str">
            <v>KRJ</v>
          </cell>
          <cell r="F14231">
            <v>750</v>
          </cell>
          <cell r="G14231">
            <v>917151</v>
          </cell>
          <cell r="H14231">
            <v>17.170000000000002</v>
          </cell>
          <cell r="I14231" t="str">
            <v>U</v>
          </cell>
          <cell r="J14231"/>
        </row>
        <row r="14232">
          <cell r="A14232">
            <v>917150</v>
          </cell>
          <cell r="B14232" t="str">
            <v>KURT ANGERER RIESLING AMETZ'07 750ml</v>
          </cell>
          <cell r="C14232" t="str">
            <v>K</v>
          </cell>
          <cell r="D14232" t="str">
            <v>KR</v>
          </cell>
          <cell r="E14232" t="str">
            <v>KRJ</v>
          </cell>
          <cell r="F14232">
            <v>750</v>
          </cell>
          <cell r="G14232">
            <v>917150</v>
          </cell>
          <cell r="H14232">
            <v>30.44</v>
          </cell>
          <cell r="I14232" t="str">
            <v>X</v>
          </cell>
          <cell r="J14232"/>
        </row>
        <row r="14233">
          <cell r="A14233">
            <v>75268</v>
          </cell>
          <cell r="B14233" t="str">
            <v>KURVEBALL WHISKEY BARBECUE 750ml</v>
          </cell>
          <cell r="C14233" t="str">
            <v>A</v>
          </cell>
          <cell r="D14233" t="str">
            <v>AW</v>
          </cell>
          <cell r="E14233" t="str">
            <v>AWT</v>
          </cell>
          <cell r="F14233">
            <v>750</v>
          </cell>
          <cell r="G14233">
            <v>75268</v>
          </cell>
          <cell r="H14233">
            <v>24.99</v>
          </cell>
          <cell r="I14233">
            <v>1</v>
          </cell>
          <cell r="J14233"/>
        </row>
        <row r="14234">
          <cell r="A14234">
            <v>954855</v>
          </cell>
          <cell r="B14234" t="str">
            <v>KVEIK 3 TROPICAL 355ml</v>
          </cell>
          <cell r="C14234" t="str">
            <v>Y</v>
          </cell>
          <cell r="D14234" t="str">
            <v>YS</v>
          </cell>
          <cell r="E14234" t="str">
            <v>YST</v>
          </cell>
          <cell r="F14234">
            <v>355</v>
          </cell>
          <cell r="G14234">
            <v>954855</v>
          </cell>
          <cell r="H14234">
            <v>3.53</v>
          </cell>
          <cell r="I14234" t="str">
            <v>S</v>
          </cell>
          <cell r="J14234"/>
        </row>
        <row r="14235">
          <cell r="A14235">
            <v>918919</v>
          </cell>
          <cell r="B14235" t="str">
            <v>KWAK BEER W/ WOODEN HOLDER 330ml</v>
          </cell>
          <cell r="C14235" t="str">
            <v>T</v>
          </cell>
          <cell r="D14235" t="str">
            <v>TV</v>
          </cell>
          <cell r="E14235" t="str">
            <v>TVN</v>
          </cell>
          <cell r="F14235">
            <v>330</v>
          </cell>
          <cell r="G14235">
            <v>918919</v>
          </cell>
          <cell r="H14235">
            <v>29.99</v>
          </cell>
          <cell r="I14235" t="str">
            <v>D</v>
          </cell>
          <cell r="J14235"/>
        </row>
        <row r="14236">
          <cell r="A14236">
            <v>923232</v>
          </cell>
          <cell r="B14236" t="str">
            <v>KWV CHENIN BLANC 750ml</v>
          </cell>
          <cell r="C14236" t="str">
            <v>Y</v>
          </cell>
          <cell r="D14236" t="str">
            <v>YS</v>
          </cell>
          <cell r="E14236" t="str">
            <v>YSE</v>
          </cell>
          <cell r="F14236">
            <v>750</v>
          </cell>
          <cell r="G14236">
            <v>923232</v>
          </cell>
          <cell r="H14236">
            <v>15.99</v>
          </cell>
          <cell r="I14236" t="str">
            <v>S</v>
          </cell>
          <cell r="J14236"/>
        </row>
        <row r="14237">
          <cell r="A14237">
            <v>905068</v>
          </cell>
          <cell r="B14237" t="str">
            <v>L 750ml</v>
          </cell>
          <cell r="C14237" t="str">
            <v>Y</v>
          </cell>
          <cell r="D14237" t="str">
            <v>YS</v>
          </cell>
          <cell r="E14237" t="str">
            <v>YSE</v>
          </cell>
          <cell r="F14237">
            <v>750</v>
          </cell>
          <cell r="G14237">
            <v>905068</v>
          </cell>
          <cell r="H14237">
            <v>30.39</v>
          </cell>
          <cell r="I14237" t="str">
            <v>S</v>
          </cell>
          <cell r="J14237"/>
        </row>
        <row r="14238">
          <cell r="A14238">
            <v>948036</v>
          </cell>
          <cell r="B14238" t="str">
            <v>L OPALE PRESQUILE STTROPEZ 2015 750ml</v>
          </cell>
          <cell r="C14238" t="str">
            <v>Y</v>
          </cell>
          <cell r="D14238" t="str">
            <v>YS</v>
          </cell>
          <cell r="E14238" t="str">
            <v>YSE</v>
          </cell>
          <cell r="F14238">
            <v>750</v>
          </cell>
          <cell r="G14238">
            <v>948036</v>
          </cell>
          <cell r="H14238">
            <v>17.41</v>
          </cell>
          <cell r="I14238" t="str">
            <v>S</v>
          </cell>
          <cell r="J14238"/>
        </row>
        <row r="14239">
          <cell r="A14239">
            <v>922688</v>
          </cell>
          <cell r="B14239" t="str">
            <v>L PINE HOLY DONUT COCONUT STOUT 473 ml</v>
          </cell>
          <cell r="C14239" t="str">
            <v>Y</v>
          </cell>
          <cell r="D14239" t="str">
            <v>YS</v>
          </cell>
          <cell r="E14239" t="str">
            <v>YST</v>
          </cell>
          <cell r="F14239">
            <v>473</v>
          </cell>
          <cell r="G14239">
            <v>922688</v>
          </cell>
          <cell r="H14239">
            <v>5.49</v>
          </cell>
          <cell r="I14239" t="str">
            <v>S</v>
          </cell>
          <cell r="J14239"/>
        </row>
        <row r="14240">
          <cell r="A14240">
            <v>921965</v>
          </cell>
          <cell r="B14240" t="str">
            <v>L PINE HOLY DONUT COFFEE CAKE ST 473 ml</v>
          </cell>
          <cell r="C14240" t="str">
            <v>Y</v>
          </cell>
          <cell r="D14240" t="str">
            <v>YS</v>
          </cell>
          <cell r="E14240" t="str">
            <v>YST</v>
          </cell>
          <cell r="F14240">
            <v>473</v>
          </cell>
          <cell r="G14240">
            <v>921965</v>
          </cell>
          <cell r="H14240">
            <v>5.49</v>
          </cell>
          <cell r="I14240" t="str">
            <v>S</v>
          </cell>
          <cell r="J14240"/>
        </row>
        <row r="14241">
          <cell r="A14241">
            <v>923825</v>
          </cell>
          <cell r="B14241" t="str">
            <v>L' SPIRIT DES PAVOTS CABERNET 2016 750ml</v>
          </cell>
          <cell r="C14241" t="str">
            <v>Y</v>
          </cell>
          <cell r="D14241" t="str">
            <v>YS</v>
          </cell>
          <cell r="E14241" t="str">
            <v>YSE</v>
          </cell>
          <cell r="F14241">
            <v>750</v>
          </cell>
          <cell r="G14241">
            <v>923825</v>
          </cell>
          <cell r="H14241">
            <v>126.09</v>
          </cell>
          <cell r="I14241" t="str">
            <v>S</v>
          </cell>
          <cell r="J14241"/>
        </row>
        <row r="14242">
          <cell r="A14242">
            <v>87961</v>
          </cell>
          <cell r="B14242" t="str">
            <v>LA ALDELITA BLANCO 750ml</v>
          </cell>
          <cell r="C14242" t="str">
            <v>Y</v>
          </cell>
          <cell r="D14242" t="str">
            <v>YS</v>
          </cell>
          <cell r="E14242" t="str">
            <v>YSA</v>
          </cell>
          <cell r="F14242">
            <v>750</v>
          </cell>
          <cell r="G14242">
            <v>87961</v>
          </cell>
          <cell r="H14242">
            <v>40.35</v>
          </cell>
          <cell r="I14242" t="str">
            <v>S</v>
          </cell>
          <cell r="J14242"/>
        </row>
        <row r="14243">
          <cell r="A14243">
            <v>88252</v>
          </cell>
          <cell r="B14243" t="str">
            <v>LA ALDELITA EXTRA ANEJO 750ml</v>
          </cell>
          <cell r="C14243" t="str">
            <v>Y</v>
          </cell>
          <cell r="D14243" t="str">
            <v>YS</v>
          </cell>
          <cell r="E14243" t="str">
            <v>YSA</v>
          </cell>
          <cell r="F14243">
            <v>750</v>
          </cell>
          <cell r="G14243">
            <v>88252</v>
          </cell>
          <cell r="H14243">
            <v>103.01</v>
          </cell>
          <cell r="I14243" t="str">
            <v>S</v>
          </cell>
          <cell r="J14243"/>
        </row>
        <row r="14244">
          <cell r="A14244">
            <v>88253</v>
          </cell>
          <cell r="B14244" t="str">
            <v>LA ALDELITA REPOSADO 750ml</v>
          </cell>
          <cell r="C14244" t="str">
            <v>Y</v>
          </cell>
          <cell r="D14244" t="str">
            <v>YS</v>
          </cell>
          <cell r="E14244" t="str">
            <v>YSA</v>
          </cell>
          <cell r="F14244">
            <v>750</v>
          </cell>
          <cell r="G14244">
            <v>88253</v>
          </cell>
          <cell r="H14244">
            <v>45.05</v>
          </cell>
          <cell r="I14244" t="str">
            <v>S</v>
          </cell>
          <cell r="J14244"/>
        </row>
        <row r="14245">
          <cell r="A14245">
            <v>900521</v>
          </cell>
          <cell r="B14245" t="str">
            <v>LA ARABESQUES OCARINA 750ml</v>
          </cell>
          <cell r="C14245" t="str">
            <v>Y</v>
          </cell>
          <cell r="D14245" t="str">
            <v>YS</v>
          </cell>
          <cell r="E14245" t="str">
            <v>YSE</v>
          </cell>
          <cell r="F14245">
            <v>750</v>
          </cell>
          <cell r="G14245">
            <v>900521</v>
          </cell>
          <cell r="H14245">
            <v>28.52</v>
          </cell>
          <cell r="I14245" t="str">
            <v>S</v>
          </cell>
          <cell r="J14245"/>
        </row>
        <row r="14246">
          <cell r="A14246">
            <v>923207</v>
          </cell>
          <cell r="B14246" t="str">
            <v>LA BASIA VALTÃˆNESI LA BOTTE PIENA 750ml</v>
          </cell>
          <cell r="C14246" t="str">
            <v>Y</v>
          </cell>
          <cell r="D14246" t="str">
            <v>YS</v>
          </cell>
          <cell r="E14246" t="str">
            <v>YSE</v>
          </cell>
          <cell r="F14246">
            <v>750</v>
          </cell>
          <cell r="G14246">
            <v>923207</v>
          </cell>
          <cell r="H14246">
            <v>21.99</v>
          </cell>
          <cell r="I14246" t="str">
            <v>S</v>
          </cell>
          <cell r="J14246"/>
        </row>
        <row r="14247">
          <cell r="A14247">
            <v>954879</v>
          </cell>
          <cell r="B14247" t="str">
            <v>LA BOUTANCHE FRANTZ 750ml</v>
          </cell>
          <cell r="C14247" t="str">
            <v>Y</v>
          </cell>
          <cell r="D14247" t="str">
            <v>YS</v>
          </cell>
          <cell r="E14247" t="str">
            <v>YSE</v>
          </cell>
          <cell r="F14247">
            <v>750</v>
          </cell>
          <cell r="G14247">
            <v>954879</v>
          </cell>
          <cell r="H14247">
            <v>20.22</v>
          </cell>
          <cell r="I14247" t="str">
            <v>S</v>
          </cell>
          <cell r="J14247"/>
        </row>
        <row r="14248">
          <cell r="A14248">
            <v>918995</v>
          </cell>
          <cell r="B14248" t="str">
            <v>LA BOUTANCHE GAMAY'21 1000 ml</v>
          </cell>
          <cell r="C14248" t="str">
            <v>P</v>
          </cell>
          <cell r="D14248" t="str">
            <v>PR</v>
          </cell>
          <cell r="E14248" t="str">
            <v>PRC</v>
          </cell>
          <cell r="F14248">
            <v>1000</v>
          </cell>
          <cell r="G14248">
            <v>918995</v>
          </cell>
          <cell r="H14248">
            <v>24.99</v>
          </cell>
          <cell r="I14248" t="str">
            <v>U</v>
          </cell>
          <cell r="J14248"/>
        </row>
        <row r="14249">
          <cell r="A14249">
            <v>921916</v>
          </cell>
          <cell r="B14249" t="str">
            <v>LA BOUTANCHE KNAUSS RIESLING 1000ml</v>
          </cell>
          <cell r="C14249" t="str">
            <v>Y</v>
          </cell>
          <cell r="D14249" t="str">
            <v>YS</v>
          </cell>
          <cell r="E14249" t="str">
            <v>YSE</v>
          </cell>
          <cell r="F14249">
            <v>1000</v>
          </cell>
          <cell r="G14249">
            <v>921916</v>
          </cell>
          <cell r="H14249">
            <v>21.73</v>
          </cell>
          <cell r="I14249" t="str">
            <v>U</v>
          </cell>
          <cell r="J14249"/>
        </row>
        <row r="14250">
          <cell r="A14250">
            <v>921917</v>
          </cell>
          <cell r="B14250" t="str">
            <v>LA BOUTANCHE KNAUSS ROSÃ‰ 1000ml</v>
          </cell>
          <cell r="C14250" t="str">
            <v>Y</v>
          </cell>
          <cell r="D14250" t="str">
            <v>YS</v>
          </cell>
          <cell r="E14250" t="str">
            <v>YSE</v>
          </cell>
          <cell r="F14250">
            <v>1000</v>
          </cell>
          <cell r="G14250">
            <v>921917</v>
          </cell>
          <cell r="H14250">
            <v>21.73</v>
          </cell>
          <cell r="I14250" t="str">
            <v>S</v>
          </cell>
          <cell r="J14250"/>
        </row>
        <row r="14251">
          <cell r="A14251">
            <v>921915</v>
          </cell>
          <cell r="B14251" t="str">
            <v>LA BOUTANCHE KNAUSS TROLLINGER 1000ml</v>
          </cell>
          <cell r="C14251" t="str">
            <v>Y</v>
          </cell>
          <cell r="D14251" t="str">
            <v>YS</v>
          </cell>
          <cell r="E14251" t="str">
            <v>YSE</v>
          </cell>
          <cell r="F14251">
            <v>1000</v>
          </cell>
          <cell r="G14251">
            <v>921915</v>
          </cell>
          <cell r="H14251">
            <v>21.73</v>
          </cell>
          <cell r="I14251" t="str">
            <v>U</v>
          </cell>
          <cell r="J14251"/>
        </row>
        <row r="14252">
          <cell r="A14252">
            <v>954898</v>
          </cell>
          <cell r="B14252" t="str">
            <v>LA BOUTANCHE MELON 750ml</v>
          </cell>
          <cell r="C14252" t="str">
            <v>Y</v>
          </cell>
          <cell r="D14252" t="str">
            <v>YS</v>
          </cell>
          <cell r="E14252" t="str">
            <v>YSE</v>
          </cell>
          <cell r="F14252">
            <v>750</v>
          </cell>
          <cell r="G14252">
            <v>954898</v>
          </cell>
          <cell r="H14252">
            <v>20.22</v>
          </cell>
          <cell r="I14252" t="str">
            <v>S</v>
          </cell>
          <cell r="J14252"/>
        </row>
        <row r="14253">
          <cell r="A14253">
            <v>955733</v>
          </cell>
          <cell r="B14253" t="str">
            <v>LA BOUTANCHE PETNAT 750ml</v>
          </cell>
          <cell r="C14253" t="str">
            <v>Y</v>
          </cell>
          <cell r="D14253" t="str">
            <v>YS</v>
          </cell>
          <cell r="E14253" t="str">
            <v>YSE</v>
          </cell>
          <cell r="F14253">
            <v>750</v>
          </cell>
          <cell r="G14253">
            <v>955733</v>
          </cell>
          <cell r="H14253">
            <v>22.1</v>
          </cell>
          <cell r="I14253" t="str">
            <v>S</v>
          </cell>
          <cell r="J14253"/>
        </row>
        <row r="14254">
          <cell r="A14254">
            <v>919142</v>
          </cell>
          <cell r="B14254" t="str">
            <v>LA BOUTANCHE ROUGE 1000 ml</v>
          </cell>
          <cell r="C14254" t="str">
            <v>P</v>
          </cell>
          <cell r="D14254" t="str">
            <v>PR</v>
          </cell>
          <cell r="E14254" t="str">
            <v>PRC</v>
          </cell>
          <cell r="F14254">
            <v>1000</v>
          </cell>
          <cell r="G14254">
            <v>919142</v>
          </cell>
          <cell r="H14254">
            <v>24.99</v>
          </cell>
          <cell r="I14254" t="str">
            <v>L</v>
          </cell>
          <cell r="J14254"/>
        </row>
        <row r="14255">
          <cell r="A14255">
            <v>954900</v>
          </cell>
          <cell r="B14255" t="str">
            <v>LA BOUTANCHE TEXIER BLANC 750ml</v>
          </cell>
          <cell r="C14255" t="str">
            <v>Y</v>
          </cell>
          <cell r="D14255" t="str">
            <v>YS</v>
          </cell>
          <cell r="E14255" t="str">
            <v>YSE</v>
          </cell>
          <cell r="F14255">
            <v>750</v>
          </cell>
          <cell r="G14255">
            <v>954900</v>
          </cell>
          <cell r="H14255">
            <v>19.91</v>
          </cell>
          <cell r="I14255" t="str">
            <v>S</v>
          </cell>
          <cell r="J14255"/>
        </row>
        <row r="14256">
          <cell r="A14256">
            <v>954899</v>
          </cell>
          <cell r="B14256" t="str">
            <v>LA BOUTANCHE WEISSBURGUNDER 750ml</v>
          </cell>
          <cell r="C14256" t="str">
            <v>Y</v>
          </cell>
          <cell r="D14256" t="str">
            <v>YS</v>
          </cell>
          <cell r="E14256" t="str">
            <v>YSE</v>
          </cell>
          <cell r="F14256">
            <v>750</v>
          </cell>
          <cell r="G14256">
            <v>954899</v>
          </cell>
          <cell r="H14256">
            <v>19.59</v>
          </cell>
          <cell r="I14256" t="str">
            <v>S</v>
          </cell>
          <cell r="J14256"/>
        </row>
        <row r="14257">
          <cell r="A14257">
            <v>924052</v>
          </cell>
          <cell r="B14257" t="str">
            <v>LA BRU CHICHICPATLI 355ml</v>
          </cell>
          <cell r="C14257" t="str">
            <v>Y</v>
          </cell>
          <cell r="D14257" t="str">
            <v>YS</v>
          </cell>
          <cell r="E14257" t="str">
            <v>YST</v>
          </cell>
          <cell r="F14257">
            <v>355</v>
          </cell>
          <cell r="G14257">
            <v>924052</v>
          </cell>
          <cell r="H14257">
            <v>3.84</v>
          </cell>
          <cell r="I14257" t="str">
            <v>S</v>
          </cell>
          <cell r="J14257"/>
        </row>
        <row r="14258">
          <cell r="A14258">
            <v>921847</v>
          </cell>
          <cell r="B14258" t="str">
            <v>LA CACCIA SAN GIOVANNI TUSCAN 2017 750ml</v>
          </cell>
          <cell r="C14258" t="str">
            <v>Y</v>
          </cell>
          <cell r="D14258" t="str">
            <v>YS</v>
          </cell>
          <cell r="E14258" t="str">
            <v>YSE</v>
          </cell>
          <cell r="F14258">
            <v>750</v>
          </cell>
          <cell r="G14258">
            <v>921847</v>
          </cell>
          <cell r="H14258">
            <v>71.09</v>
          </cell>
          <cell r="I14258" t="str">
            <v>S</v>
          </cell>
          <cell r="J14258"/>
        </row>
        <row r="14259">
          <cell r="A14259">
            <v>951081</v>
          </cell>
          <cell r="B14259" t="str">
            <v>LA CAILLE CAB WALLA WALLA'14 750ml</v>
          </cell>
          <cell r="C14259" t="str">
            <v>Y</v>
          </cell>
          <cell r="D14259" t="str">
            <v>YS</v>
          </cell>
          <cell r="E14259" t="str">
            <v>YSE</v>
          </cell>
          <cell r="F14259">
            <v>750</v>
          </cell>
          <cell r="G14259">
            <v>951081</v>
          </cell>
          <cell r="H14259">
            <v>52.05</v>
          </cell>
          <cell r="I14259" t="str">
            <v>S</v>
          </cell>
          <cell r="J14259"/>
        </row>
        <row r="14260">
          <cell r="A14260">
            <v>901504</v>
          </cell>
          <cell r="B14260" t="str">
            <v>LA CAILLE CABERNET KNIGHTS VALLEY 750ml</v>
          </cell>
          <cell r="C14260" t="str">
            <v>Y</v>
          </cell>
          <cell r="D14260" t="str">
            <v>YS</v>
          </cell>
          <cell r="E14260" t="str">
            <v>YSE</v>
          </cell>
          <cell r="F14260">
            <v>750</v>
          </cell>
          <cell r="G14260">
            <v>901504</v>
          </cell>
          <cell r="H14260">
            <v>48.05</v>
          </cell>
          <cell r="I14260" t="str">
            <v>S</v>
          </cell>
          <cell r="J14260"/>
        </row>
        <row r="14261">
          <cell r="A14261">
            <v>953351</v>
          </cell>
          <cell r="B14261" t="str">
            <v>LA CAILLE CABERNET NAPA 3000 ml</v>
          </cell>
          <cell r="C14261" t="str">
            <v>Y</v>
          </cell>
          <cell r="D14261" t="str">
            <v>YS</v>
          </cell>
          <cell r="E14261" t="str">
            <v>YSE</v>
          </cell>
          <cell r="F14261">
            <v>3000</v>
          </cell>
          <cell r="G14261">
            <v>953351</v>
          </cell>
          <cell r="H14261">
            <v>245.68</v>
          </cell>
          <cell r="I14261" t="str">
            <v>S</v>
          </cell>
          <cell r="J14261"/>
        </row>
        <row r="14262">
          <cell r="A14262">
            <v>901503</v>
          </cell>
          <cell r="B14262" t="str">
            <v>LA CAILLE CABERNET SAUV NAPA 750ml</v>
          </cell>
          <cell r="C14262" t="str">
            <v>P</v>
          </cell>
          <cell r="D14262" t="str">
            <v>PL</v>
          </cell>
          <cell r="E14262" t="str">
            <v>PLB</v>
          </cell>
          <cell r="F14262">
            <v>750</v>
          </cell>
          <cell r="G14262">
            <v>901503</v>
          </cell>
          <cell r="H14262">
            <v>56</v>
          </cell>
          <cell r="I14262" t="str">
            <v>S</v>
          </cell>
          <cell r="J14262"/>
        </row>
        <row r="14263">
          <cell r="A14263">
            <v>900259</v>
          </cell>
          <cell r="B14263" t="str">
            <v>LA CAILLE CHATEAU ROSE 750ml</v>
          </cell>
          <cell r="C14263" t="str">
            <v>Y</v>
          </cell>
          <cell r="D14263" t="str">
            <v>YS</v>
          </cell>
          <cell r="E14263" t="str">
            <v>YSE</v>
          </cell>
          <cell r="F14263">
            <v>750</v>
          </cell>
          <cell r="G14263">
            <v>900259</v>
          </cell>
          <cell r="H14263">
            <v>75</v>
          </cell>
          <cell r="I14263" t="str">
            <v>S</v>
          </cell>
          <cell r="J14263"/>
        </row>
        <row r="14264">
          <cell r="A14264">
            <v>918553</v>
          </cell>
          <cell r="B14264" t="str">
            <v>LA CAILLE CHOIX EVIDENT'13 750ml</v>
          </cell>
          <cell r="C14264" t="str">
            <v>P</v>
          </cell>
          <cell r="D14264" t="str">
            <v>PL</v>
          </cell>
          <cell r="E14264" t="str">
            <v>PLD</v>
          </cell>
          <cell r="F14264">
            <v>750</v>
          </cell>
          <cell r="G14264">
            <v>918553</v>
          </cell>
          <cell r="H14264">
            <v>48</v>
          </cell>
          <cell r="I14264" t="str">
            <v>S</v>
          </cell>
          <cell r="J14264"/>
        </row>
        <row r="14265">
          <cell r="A14265">
            <v>918551</v>
          </cell>
          <cell r="B14265" t="str">
            <v>LA CAILLE MERLOT WALLA WALLA'14 750ml</v>
          </cell>
          <cell r="C14265" t="str">
            <v>P</v>
          </cell>
          <cell r="D14265" t="str">
            <v>PL</v>
          </cell>
          <cell r="E14265" t="str">
            <v>PLF</v>
          </cell>
          <cell r="F14265">
            <v>750</v>
          </cell>
          <cell r="G14265">
            <v>918551</v>
          </cell>
          <cell r="H14265">
            <v>42.05</v>
          </cell>
          <cell r="I14265" t="str">
            <v>S</v>
          </cell>
          <cell r="J14265"/>
        </row>
        <row r="14266">
          <cell r="A14266">
            <v>921638</v>
          </cell>
          <cell r="B14266" t="str">
            <v>LA CAILLE NAPA VALLEY MERLOT 2019 750ml</v>
          </cell>
          <cell r="C14266" t="str">
            <v>Y</v>
          </cell>
          <cell r="D14266" t="str">
            <v>YS</v>
          </cell>
          <cell r="E14266" t="str">
            <v>YSE</v>
          </cell>
          <cell r="F14266">
            <v>750</v>
          </cell>
          <cell r="G14266">
            <v>921638</v>
          </cell>
          <cell r="H14266">
            <v>48</v>
          </cell>
          <cell r="I14266" t="str">
            <v>S</v>
          </cell>
          <cell r="J14266"/>
        </row>
        <row r="14267">
          <cell r="A14267">
            <v>918552</v>
          </cell>
          <cell r="B14267" t="str">
            <v>LA CAILLE PINOT NOIR'14 750ml</v>
          </cell>
          <cell r="C14267" t="str">
            <v>P</v>
          </cell>
          <cell r="D14267" t="str">
            <v>PL</v>
          </cell>
          <cell r="E14267" t="str">
            <v>PLB</v>
          </cell>
          <cell r="F14267">
            <v>750</v>
          </cell>
          <cell r="G14267">
            <v>918552</v>
          </cell>
          <cell r="H14267">
            <v>45</v>
          </cell>
          <cell r="I14267" t="str">
            <v>S</v>
          </cell>
          <cell r="J14267"/>
        </row>
        <row r="14268">
          <cell r="A14268">
            <v>923740</v>
          </cell>
          <cell r="B14268" t="str">
            <v>LA CAILLE QUAIL RUN NAPA CABERNET 750ml</v>
          </cell>
          <cell r="C14268" t="str">
            <v>Y</v>
          </cell>
          <cell r="D14268" t="str">
            <v>YS</v>
          </cell>
          <cell r="E14268" t="str">
            <v>YSE</v>
          </cell>
          <cell r="F14268">
            <v>750</v>
          </cell>
          <cell r="G14268">
            <v>923740</v>
          </cell>
          <cell r="H14268">
            <v>35</v>
          </cell>
          <cell r="I14268" t="str">
            <v>S</v>
          </cell>
          <cell r="J14268"/>
        </row>
        <row r="14269">
          <cell r="A14269">
            <v>952801</v>
          </cell>
          <cell r="B14269" t="str">
            <v>LA CAILLE QUAIL RUN RED 750ml</v>
          </cell>
          <cell r="C14269" t="str">
            <v>Y</v>
          </cell>
          <cell r="D14269" t="str">
            <v>YS</v>
          </cell>
          <cell r="E14269" t="str">
            <v>YSE</v>
          </cell>
          <cell r="F14269">
            <v>750</v>
          </cell>
          <cell r="G14269">
            <v>952801</v>
          </cell>
          <cell r="H14269">
            <v>30</v>
          </cell>
          <cell r="I14269" t="str">
            <v>S</v>
          </cell>
          <cell r="J14269"/>
        </row>
        <row r="14270">
          <cell r="A14270">
            <v>952802</v>
          </cell>
          <cell r="B14270" t="str">
            <v>LA CAILLE QUAIL RUN WHITE 750ml</v>
          </cell>
          <cell r="C14270" t="str">
            <v>Y</v>
          </cell>
          <cell r="D14270" t="str">
            <v>YS</v>
          </cell>
          <cell r="E14270" t="str">
            <v>YSE</v>
          </cell>
          <cell r="F14270">
            <v>750</v>
          </cell>
          <cell r="G14270">
            <v>952802</v>
          </cell>
          <cell r="H14270">
            <v>30.05</v>
          </cell>
          <cell r="I14270" t="str">
            <v>S</v>
          </cell>
          <cell r="J14270"/>
        </row>
        <row r="14271">
          <cell r="A14271">
            <v>953356</v>
          </cell>
          <cell r="B14271" t="str">
            <v>LA CAILLE SEYVAL BLANC'14 750ml</v>
          </cell>
          <cell r="C14271" t="str">
            <v>Y</v>
          </cell>
          <cell r="D14271" t="str">
            <v>YS</v>
          </cell>
          <cell r="E14271" t="str">
            <v>YSE</v>
          </cell>
          <cell r="F14271">
            <v>750</v>
          </cell>
          <cell r="G14271">
            <v>953356</v>
          </cell>
          <cell r="H14271">
            <v>65</v>
          </cell>
          <cell r="I14271" t="str">
            <v>S</v>
          </cell>
          <cell r="J14271"/>
        </row>
        <row r="14272">
          <cell r="A14272">
            <v>954310</v>
          </cell>
          <cell r="B14272" t="str">
            <v>LA CAILLE SPECIAL OCCASION RED 750ml</v>
          </cell>
          <cell r="C14272" t="str">
            <v>Y</v>
          </cell>
          <cell r="D14272" t="str">
            <v>YS</v>
          </cell>
          <cell r="E14272" t="str">
            <v>YSE</v>
          </cell>
          <cell r="F14272">
            <v>750</v>
          </cell>
          <cell r="G14272">
            <v>954310</v>
          </cell>
          <cell r="H14272">
            <v>50.05</v>
          </cell>
          <cell r="I14272" t="str">
            <v>S</v>
          </cell>
          <cell r="J14272"/>
        </row>
        <row r="14273">
          <cell r="A14273">
            <v>954311</v>
          </cell>
          <cell r="B14273" t="str">
            <v>LA CAILLE SPECIAL OCCASION WHITE 750ml</v>
          </cell>
          <cell r="C14273" t="str">
            <v>Y</v>
          </cell>
          <cell r="D14273" t="str">
            <v>YS</v>
          </cell>
          <cell r="E14273" t="str">
            <v>YSE</v>
          </cell>
          <cell r="F14273">
            <v>750</v>
          </cell>
          <cell r="G14273">
            <v>954311</v>
          </cell>
          <cell r="H14273">
            <v>50.05</v>
          </cell>
          <cell r="I14273" t="str">
            <v>S</v>
          </cell>
          <cell r="J14273"/>
        </row>
        <row r="14274">
          <cell r="A14274">
            <v>947791</v>
          </cell>
          <cell r="B14274" t="str">
            <v>LA CAPRA CHARD 750ml</v>
          </cell>
          <cell r="C14274" t="str">
            <v>Y</v>
          </cell>
          <cell r="D14274" t="str">
            <v>YS</v>
          </cell>
          <cell r="E14274" t="str">
            <v>YSE</v>
          </cell>
          <cell r="F14274">
            <v>750</v>
          </cell>
          <cell r="G14274">
            <v>947791</v>
          </cell>
          <cell r="H14274">
            <v>11.22</v>
          </cell>
          <cell r="I14274" t="str">
            <v>S</v>
          </cell>
          <cell r="J14274"/>
        </row>
        <row r="14275">
          <cell r="A14275">
            <v>948124</v>
          </cell>
          <cell r="B14275" t="str">
            <v>LA CAPRA PINOTAGE ROSE 750ml</v>
          </cell>
          <cell r="C14275" t="str">
            <v>Y</v>
          </cell>
          <cell r="D14275" t="str">
            <v>YS</v>
          </cell>
          <cell r="E14275" t="str">
            <v>YSE</v>
          </cell>
          <cell r="F14275">
            <v>750</v>
          </cell>
          <cell r="G14275">
            <v>948124</v>
          </cell>
          <cell r="H14275">
            <v>11.22</v>
          </cell>
          <cell r="I14275" t="str">
            <v>S</v>
          </cell>
          <cell r="J14275"/>
        </row>
        <row r="14276">
          <cell r="A14276">
            <v>910259</v>
          </cell>
          <cell r="B14276" t="str">
            <v>LA CARRAIA SANGIOVESE'18 750ml</v>
          </cell>
          <cell r="C14276" t="str">
            <v>P</v>
          </cell>
          <cell r="D14276" t="str">
            <v>PR</v>
          </cell>
          <cell r="E14276" t="str">
            <v>PRI</v>
          </cell>
          <cell r="F14276">
            <v>750</v>
          </cell>
          <cell r="G14276">
            <v>910259</v>
          </cell>
          <cell r="H14276">
            <v>15.21</v>
          </cell>
          <cell r="I14276" t="str">
            <v>U</v>
          </cell>
          <cell r="J14276"/>
        </row>
        <row r="14277">
          <cell r="A14277">
            <v>923821</v>
          </cell>
          <cell r="B14277" t="str">
            <v>LA CARRIERE CHARDONNAY 2015 750ml</v>
          </cell>
          <cell r="C14277" t="str">
            <v>Y</v>
          </cell>
          <cell r="D14277" t="str">
            <v>YS</v>
          </cell>
          <cell r="E14277" t="str">
            <v>YSE</v>
          </cell>
          <cell r="F14277">
            <v>750</v>
          </cell>
          <cell r="G14277">
            <v>923821</v>
          </cell>
          <cell r="H14277">
            <v>115.75</v>
          </cell>
          <cell r="I14277" t="str">
            <v>S</v>
          </cell>
          <cell r="J14277"/>
        </row>
        <row r="14278">
          <cell r="A14278">
            <v>921933</v>
          </cell>
          <cell r="B14278" t="str">
            <v>LA CATRINA CABERNET SAUVIGNON 750ml</v>
          </cell>
          <cell r="C14278" t="str">
            <v>Y</v>
          </cell>
          <cell r="D14278" t="str">
            <v>YS</v>
          </cell>
          <cell r="E14278" t="str">
            <v>YSE</v>
          </cell>
          <cell r="F14278">
            <v>750</v>
          </cell>
          <cell r="G14278">
            <v>921933</v>
          </cell>
          <cell r="H14278">
            <v>15.99</v>
          </cell>
          <cell r="I14278" t="str">
            <v>S</v>
          </cell>
          <cell r="J14278"/>
        </row>
        <row r="14279">
          <cell r="A14279">
            <v>921858</v>
          </cell>
          <cell r="B14279" t="str">
            <v>LA CATRINA PINOT GRIGIO 750ml</v>
          </cell>
          <cell r="C14279" t="str">
            <v>Y</v>
          </cell>
          <cell r="D14279" t="str">
            <v>YS</v>
          </cell>
          <cell r="E14279" t="str">
            <v>YSE</v>
          </cell>
          <cell r="F14279">
            <v>750</v>
          </cell>
          <cell r="G14279">
            <v>921858</v>
          </cell>
          <cell r="H14279">
            <v>15.99</v>
          </cell>
          <cell r="I14279" t="str">
            <v>S</v>
          </cell>
          <cell r="J14279"/>
        </row>
        <row r="14280">
          <cell r="A14280">
            <v>906909</v>
          </cell>
          <cell r="B14280" t="str">
            <v>LA CERRETA RIO DE MESSI RED'15 750ml</v>
          </cell>
          <cell r="C14280" t="str">
            <v>P</v>
          </cell>
          <cell r="D14280" t="str">
            <v>PR</v>
          </cell>
          <cell r="E14280" t="str">
            <v>PRI</v>
          </cell>
          <cell r="F14280">
            <v>750</v>
          </cell>
          <cell r="G14280">
            <v>906909</v>
          </cell>
          <cell r="H14280">
            <v>24.8</v>
          </cell>
          <cell r="I14280" t="str">
            <v>X</v>
          </cell>
          <cell r="J14280"/>
        </row>
        <row r="14281">
          <cell r="A14281">
            <v>949838</v>
          </cell>
          <cell r="B14281" t="str">
            <v>LA CHAPELLE DE MEYNEY '14 750ml</v>
          </cell>
          <cell r="C14281" t="str">
            <v>Y</v>
          </cell>
          <cell r="D14281" t="str">
            <v>YS</v>
          </cell>
          <cell r="E14281" t="str">
            <v>YSE</v>
          </cell>
          <cell r="F14281">
            <v>750</v>
          </cell>
          <cell r="G14281">
            <v>949838</v>
          </cell>
          <cell r="H14281">
            <v>45.26</v>
          </cell>
          <cell r="I14281" t="str">
            <v>S</v>
          </cell>
          <cell r="J14281"/>
        </row>
        <row r="14282">
          <cell r="A14282">
            <v>921725</v>
          </cell>
          <cell r="B14282" t="str">
            <v>LA CHAPELLE GORDONNE ROSE 750ml</v>
          </cell>
          <cell r="C14282" t="str">
            <v>M</v>
          </cell>
          <cell r="D14282" t="str">
            <v>MP</v>
          </cell>
          <cell r="E14282" t="str">
            <v>MPX</v>
          </cell>
          <cell r="F14282">
            <v>750</v>
          </cell>
          <cell r="G14282">
            <v>921725</v>
          </cell>
          <cell r="H14282">
            <v>32.99</v>
          </cell>
          <cell r="I14282">
            <v>1</v>
          </cell>
          <cell r="J14282"/>
        </row>
        <row r="14283">
          <cell r="A14283">
            <v>952946</v>
          </cell>
          <cell r="B14283" t="str">
            <v>LA CHEVALERIE BOURGEOUIL DIPTYQUE 750ml</v>
          </cell>
          <cell r="C14283" t="str">
            <v>Y</v>
          </cell>
          <cell r="D14283" t="str">
            <v>YS</v>
          </cell>
          <cell r="E14283" t="str">
            <v>YSE</v>
          </cell>
          <cell r="F14283">
            <v>750</v>
          </cell>
          <cell r="G14283">
            <v>952946</v>
          </cell>
          <cell r="H14283">
            <v>19.12</v>
          </cell>
          <cell r="I14283" t="str">
            <v>S</v>
          </cell>
          <cell r="J14283"/>
        </row>
        <row r="14284">
          <cell r="A14284">
            <v>902406</v>
          </cell>
          <cell r="B14284" t="str">
            <v>LA CHOULETTE BIERE DES SANS CULOTTE330ml</v>
          </cell>
          <cell r="C14284" t="str">
            <v>Y</v>
          </cell>
          <cell r="D14284" t="str">
            <v>YS</v>
          </cell>
          <cell r="E14284" t="str">
            <v>YST</v>
          </cell>
          <cell r="F14284">
            <v>330</v>
          </cell>
          <cell r="G14284">
            <v>902406</v>
          </cell>
          <cell r="H14284">
            <v>6.41</v>
          </cell>
          <cell r="I14284" t="str">
            <v>S</v>
          </cell>
          <cell r="J14284"/>
        </row>
        <row r="14285">
          <cell r="A14285">
            <v>948536</v>
          </cell>
          <cell r="B14285" t="str">
            <v>LA CHOULETTE DE NOEL 750ml</v>
          </cell>
          <cell r="C14285" t="str">
            <v>Y</v>
          </cell>
          <cell r="D14285" t="str">
            <v>YS</v>
          </cell>
          <cell r="E14285" t="str">
            <v>YSE</v>
          </cell>
          <cell r="F14285">
            <v>750</v>
          </cell>
          <cell r="G14285">
            <v>948536</v>
          </cell>
          <cell r="H14285">
            <v>8.74</v>
          </cell>
          <cell r="I14285" t="str">
            <v>S</v>
          </cell>
          <cell r="J14285"/>
        </row>
        <row r="14286">
          <cell r="A14286">
            <v>953083</v>
          </cell>
          <cell r="B14286" t="str">
            <v>LA CLARINE ALBARINO 750ml</v>
          </cell>
          <cell r="C14286" t="str">
            <v>Y</v>
          </cell>
          <cell r="D14286" t="str">
            <v>YS</v>
          </cell>
          <cell r="E14286" t="str">
            <v>YSE</v>
          </cell>
          <cell r="F14286">
            <v>750</v>
          </cell>
          <cell r="G14286">
            <v>953083</v>
          </cell>
          <cell r="H14286">
            <v>18.64</v>
          </cell>
          <cell r="I14286" t="str">
            <v>S</v>
          </cell>
          <cell r="J14286"/>
        </row>
        <row r="14287">
          <cell r="A14287">
            <v>953383</v>
          </cell>
          <cell r="B14287" t="str">
            <v>LA CLARINE FARM EL DORADO SYRAH 750ml</v>
          </cell>
          <cell r="C14287" t="str">
            <v>Y</v>
          </cell>
          <cell r="D14287" t="str">
            <v>YS</v>
          </cell>
          <cell r="E14287" t="str">
            <v>YSE</v>
          </cell>
          <cell r="F14287">
            <v>750</v>
          </cell>
          <cell r="G14287">
            <v>953383</v>
          </cell>
          <cell r="H14287">
            <v>17.02</v>
          </cell>
          <cell r="I14287" t="str">
            <v>S</v>
          </cell>
          <cell r="J14287"/>
        </row>
        <row r="14288">
          <cell r="A14288">
            <v>952841</v>
          </cell>
          <cell r="B14288" t="str">
            <v>LA CLARINE FARM MOURVEDRE 750ml</v>
          </cell>
          <cell r="C14288" t="str">
            <v>Y</v>
          </cell>
          <cell r="D14288" t="str">
            <v>YS</v>
          </cell>
          <cell r="E14288" t="str">
            <v>YSE</v>
          </cell>
          <cell r="F14288">
            <v>750</v>
          </cell>
          <cell r="G14288">
            <v>952841</v>
          </cell>
          <cell r="H14288">
            <v>23.6</v>
          </cell>
          <cell r="I14288" t="str">
            <v>S</v>
          </cell>
          <cell r="J14288"/>
        </row>
        <row r="14289">
          <cell r="A14289">
            <v>952842</v>
          </cell>
          <cell r="B14289" t="str">
            <v>LA CLARINE FARM PETITE MANNING 750ml</v>
          </cell>
          <cell r="C14289" t="str">
            <v>Y</v>
          </cell>
          <cell r="D14289" t="str">
            <v>YS</v>
          </cell>
          <cell r="E14289" t="str">
            <v>YSE</v>
          </cell>
          <cell r="F14289">
            <v>750</v>
          </cell>
          <cell r="G14289">
            <v>952842</v>
          </cell>
          <cell r="H14289">
            <v>23.6</v>
          </cell>
          <cell r="I14289" t="str">
            <v>S</v>
          </cell>
          <cell r="J14289"/>
        </row>
        <row r="14290">
          <cell r="A14290">
            <v>953355</v>
          </cell>
          <cell r="B14290" t="str">
            <v>LA CLARINE FARM ROSE 750ml</v>
          </cell>
          <cell r="C14290" t="str">
            <v>Y</v>
          </cell>
          <cell r="D14290" t="str">
            <v>YS</v>
          </cell>
          <cell r="E14290" t="str">
            <v>YSE</v>
          </cell>
          <cell r="F14290">
            <v>750</v>
          </cell>
          <cell r="G14290">
            <v>953355</v>
          </cell>
          <cell r="H14290">
            <v>21.48</v>
          </cell>
          <cell r="I14290" t="str">
            <v>U</v>
          </cell>
          <cell r="J14290"/>
        </row>
        <row r="14291">
          <cell r="A14291">
            <v>954233</v>
          </cell>
          <cell r="B14291" t="str">
            <v>LA CLARINE FARM ROSE 750ml</v>
          </cell>
          <cell r="C14291" t="str">
            <v>Y</v>
          </cell>
          <cell r="D14291" t="str">
            <v>YS</v>
          </cell>
          <cell r="E14291" t="str">
            <v>YSE</v>
          </cell>
          <cell r="F14291">
            <v>750</v>
          </cell>
          <cell r="G14291">
            <v>954233</v>
          </cell>
          <cell r="H14291">
            <v>16.97</v>
          </cell>
          <cell r="I14291" t="str">
            <v>U</v>
          </cell>
          <cell r="J14291"/>
        </row>
        <row r="14292">
          <cell r="A14292">
            <v>954676</v>
          </cell>
          <cell r="B14292" t="str">
            <v>LA CLARINE FARMS AL BOSC 750ml</v>
          </cell>
          <cell r="C14292" t="str">
            <v>Y</v>
          </cell>
          <cell r="D14292" t="str">
            <v>YS</v>
          </cell>
          <cell r="E14292" t="str">
            <v>YSE</v>
          </cell>
          <cell r="F14292">
            <v>750</v>
          </cell>
          <cell r="G14292">
            <v>954676</v>
          </cell>
          <cell r="H14292">
            <v>21.99</v>
          </cell>
          <cell r="I14292" t="str">
            <v>S</v>
          </cell>
          <cell r="J14292"/>
        </row>
        <row r="14293">
          <cell r="A14293">
            <v>953082</v>
          </cell>
          <cell r="B14293" t="str">
            <v>LA CLARINE GAR MA 750ml</v>
          </cell>
          <cell r="C14293" t="str">
            <v>Y</v>
          </cell>
          <cell r="D14293" t="str">
            <v>YS</v>
          </cell>
          <cell r="E14293" t="str">
            <v>YSE</v>
          </cell>
          <cell r="F14293">
            <v>750</v>
          </cell>
          <cell r="G14293">
            <v>953082</v>
          </cell>
          <cell r="H14293">
            <v>18.64</v>
          </cell>
          <cell r="I14293" t="str">
            <v>S</v>
          </cell>
          <cell r="J14293"/>
        </row>
        <row r="14294">
          <cell r="A14294">
            <v>951148</v>
          </cell>
          <cell r="B14294" t="str">
            <v>LA COLOMBINA ROSSO DI MONTALCINO 750ml</v>
          </cell>
          <cell r="C14294" t="str">
            <v>Y</v>
          </cell>
          <cell r="D14294" t="str">
            <v>YS</v>
          </cell>
          <cell r="E14294" t="str">
            <v>YSE</v>
          </cell>
          <cell r="F14294">
            <v>750</v>
          </cell>
          <cell r="G14294">
            <v>951148</v>
          </cell>
          <cell r="H14294">
            <v>21.63</v>
          </cell>
          <cell r="I14294" t="str">
            <v>S</v>
          </cell>
          <cell r="J14294"/>
        </row>
        <row r="14295">
          <cell r="A14295">
            <v>908000</v>
          </cell>
          <cell r="B14295" t="str">
            <v>LA CREMA CHARD MONTEREY 750ml</v>
          </cell>
          <cell r="C14295" t="str">
            <v>Y</v>
          </cell>
          <cell r="D14295" t="str">
            <v>YS</v>
          </cell>
          <cell r="E14295" t="str">
            <v>YSE</v>
          </cell>
          <cell r="F14295">
            <v>750</v>
          </cell>
          <cell r="G14295">
            <v>908000</v>
          </cell>
          <cell r="H14295">
            <v>21.84</v>
          </cell>
          <cell r="I14295" t="str">
            <v>S</v>
          </cell>
          <cell r="J14295"/>
        </row>
        <row r="14296">
          <cell r="A14296">
            <v>907066</v>
          </cell>
          <cell r="B14296" t="str">
            <v>LA CREMA CHARD RUSSIAN RIVER 750ml</v>
          </cell>
          <cell r="C14296" t="str">
            <v>Y</v>
          </cell>
          <cell r="D14296" t="str">
            <v>YS</v>
          </cell>
          <cell r="E14296" t="str">
            <v>YSE</v>
          </cell>
          <cell r="F14296">
            <v>750</v>
          </cell>
          <cell r="G14296">
            <v>907066</v>
          </cell>
          <cell r="H14296">
            <v>28.63</v>
          </cell>
          <cell r="I14296" t="str">
            <v>S</v>
          </cell>
          <cell r="J14296"/>
        </row>
        <row r="14297">
          <cell r="A14297">
            <v>582300</v>
          </cell>
          <cell r="B14297" t="str">
            <v>LA CREMA CHARDONNAY SONOMA COAST 750ml</v>
          </cell>
          <cell r="C14297" t="str">
            <v>K</v>
          </cell>
          <cell r="D14297" t="str">
            <v>KK</v>
          </cell>
          <cell r="E14297" t="str">
            <v>KKB</v>
          </cell>
          <cell r="F14297">
            <v>750</v>
          </cell>
          <cell r="G14297">
            <v>582300</v>
          </cell>
          <cell r="H14297">
            <v>23.99</v>
          </cell>
          <cell r="I14297">
            <v>1</v>
          </cell>
          <cell r="J14297"/>
        </row>
        <row r="14298">
          <cell r="A14298">
            <v>908001</v>
          </cell>
          <cell r="B14298" t="str">
            <v>LA CREMA MONTEREY PINOT NOIR 750ml</v>
          </cell>
          <cell r="C14298" t="str">
            <v>Y</v>
          </cell>
          <cell r="D14298" t="str">
            <v>YS</v>
          </cell>
          <cell r="E14298" t="str">
            <v>YSE</v>
          </cell>
          <cell r="F14298">
            <v>750</v>
          </cell>
          <cell r="G14298">
            <v>908001</v>
          </cell>
          <cell r="H14298">
            <v>21.99</v>
          </cell>
          <cell r="I14298" t="str">
            <v>S</v>
          </cell>
          <cell r="J14298"/>
        </row>
        <row r="14299">
          <cell r="A14299">
            <v>949467</v>
          </cell>
          <cell r="B14299" t="str">
            <v>LA CREMA MONTEREY PINOT NOIR 750ml</v>
          </cell>
          <cell r="C14299" t="str">
            <v>Y</v>
          </cell>
          <cell r="D14299" t="str">
            <v>YS</v>
          </cell>
          <cell r="E14299" t="str">
            <v>YSE</v>
          </cell>
          <cell r="F14299">
            <v>750</v>
          </cell>
          <cell r="G14299">
            <v>949467</v>
          </cell>
          <cell r="H14299">
            <v>21.77</v>
          </cell>
          <cell r="I14299" t="str">
            <v>U</v>
          </cell>
          <cell r="J14299"/>
        </row>
        <row r="14300">
          <cell r="A14300">
            <v>948381</v>
          </cell>
          <cell r="B14300" t="str">
            <v>LA CREMA PINOT GRIGIO 750ml</v>
          </cell>
          <cell r="C14300" t="str">
            <v>Y</v>
          </cell>
          <cell r="D14300" t="str">
            <v>YS</v>
          </cell>
          <cell r="E14300" t="str">
            <v>YSE</v>
          </cell>
          <cell r="F14300">
            <v>750</v>
          </cell>
          <cell r="G14300">
            <v>948381</v>
          </cell>
          <cell r="H14300">
            <v>19.02</v>
          </cell>
          <cell r="I14300" t="str">
            <v>S</v>
          </cell>
          <cell r="J14300"/>
        </row>
        <row r="14301">
          <cell r="A14301">
            <v>907145</v>
          </cell>
          <cell r="B14301" t="str">
            <v>LA CREMA PINOT NOIR RR 750ml</v>
          </cell>
          <cell r="C14301" t="str">
            <v>P</v>
          </cell>
          <cell r="D14301" t="str">
            <v>PL</v>
          </cell>
          <cell r="E14301" t="str">
            <v>PLR</v>
          </cell>
          <cell r="F14301">
            <v>750</v>
          </cell>
          <cell r="G14301">
            <v>907145</v>
          </cell>
          <cell r="H14301">
            <v>35.99</v>
          </cell>
          <cell r="I14301" t="str">
            <v>X</v>
          </cell>
          <cell r="J14301"/>
        </row>
        <row r="14302">
          <cell r="A14302">
            <v>904846</v>
          </cell>
          <cell r="B14302" t="str">
            <v>LA CREMA PINOT NOIR SONOMA 750ml</v>
          </cell>
          <cell r="C14302" t="str">
            <v>Y</v>
          </cell>
          <cell r="D14302" t="str">
            <v>YS</v>
          </cell>
          <cell r="E14302" t="str">
            <v>YSE</v>
          </cell>
          <cell r="F14302">
            <v>750</v>
          </cell>
          <cell r="G14302">
            <v>904846</v>
          </cell>
          <cell r="H14302">
            <v>28.99</v>
          </cell>
          <cell r="I14302" t="str">
            <v>S</v>
          </cell>
          <cell r="J14302"/>
        </row>
        <row r="14303">
          <cell r="A14303">
            <v>955732</v>
          </cell>
          <cell r="B14303" t="str">
            <v>LA CREMA ROSE 750ml</v>
          </cell>
          <cell r="C14303" t="str">
            <v>Y</v>
          </cell>
          <cell r="D14303" t="str">
            <v>YS</v>
          </cell>
          <cell r="E14303" t="str">
            <v>YSE</v>
          </cell>
          <cell r="F14303">
            <v>750</v>
          </cell>
          <cell r="G14303">
            <v>955732</v>
          </cell>
          <cell r="H14303">
            <v>19.02</v>
          </cell>
          <cell r="I14303" t="str">
            <v>S</v>
          </cell>
          <cell r="J14303"/>
        </row>
        <row r="14304">
          <cell r="A14304">
            <v>582320</v>
          </cell>
          <cell r="B14304" t="str">
            <v>LA CREMA SAUVIGNON BLANC 750ml</v>
          </cell>
          <cell r="C14304" t="str">
            <v>K</v>
          </cell>
          <cell r="D14304" t="str">
            <v>KK</v>
          </cell>
          <cell r="E14304" t="str">
            <v>KKD</v>
          </cell>
          <cell r="F14304">
            <v>750</v>
          </cell>
          <cell r="G14304">
            <v>582320</v>
          </cell>
          <cell r="H14304">
            <v>20.99</v>
          </cell>
          <cell r="I14304">
            <v>1</v>
          </cell>
          <cell r="J14304"/>
        </row>
        <row r="14305">
          <cell r="A14305">
            <v>948848</v>
          </cell>
          <cell r="B14305" t="str">
            <v>LA CREMA WILLAMETTE PINOT NOIR 750ml</v>
          </cell>
          <cell r="C14305" t="str">
            <v>Y</v>
          </cell>
          <cell r="D14305" t="str">
            <v>YS</v>
          </cell>
          <cell r="E14305" t="str">
            <v>YSE</v>
          </cell>
          <cell r="F14305">
            <v>750</v>
          </cell>
          <cell r="G14305">
            <v>948848</v>
          </cell>
          <cell r="H14305">
            <v>30.19</v>
          </cell>
          <cell r="I14305" t="str">
            <v>S</v>
          </cell>
          <cell r="J14305"/>
        </row>
        <row r="14306">
          <cell r="A14306">
            <v>917264</v>
          </cell>
          <cell r="B14306" t="str">
            <v>LA CROIX BELLE COTEAUX LANGUED'04 750ml</v>
          </cell>
          <cell r="C14306" t="str">
            <v>P</v>
          </cell>
          <cell r="D14306" t="str">
            <v>PR</v>
          </cell>
          <cell r="E14306" t="str">
            <v>PRE</v>
          </cell>
          <cell r="F14306">
            <v>750</v>
          </cell>
          <cell r="G14306">
            <v>917264</v>
          </cell>
          <cell r="H14306">
            <v>15.25</v>
          </cell>
          <cell r="I14306" t="str">
            <v>X</v>
          </cell>
          <cell r="J14306"/>
        </row>
        <row r="14307">
          <cell r="A14307">
            <v>900071</v>
          </cell>
          <cell r="B14307" t="str">
            <v>LA CROIX DUCRU BEAUCAILLOU 2015 750ml</v>
          </cell>
          <cell r="C14307" t="str">
            <v>Y</v>
          </cell>
          <cell r="D14307" t="str">
            <v>YS</v>
          </cell>
          <cell r="E14307" t="str">
            <v>YSE</v>
          </cell>
          <cell r="F14307">
            <v>750</v>
          </cell>
          <cell r="G14307">
            <v>900071</v>
          </cell>
          <cell r="H14307">
            <v>82.1</v>
          </cell>
          <cell r="I14307" t="str">
            <v>S</v>
          </cell>
          <cell r="J14307"/>
        </row>
        <row r="14308">
          <cell r="A14308">
            <v>900072</v>
          </cell>
          <cell r="B14308" t="str">
            <v>LA CROIX DUCRU BEAUCAILLOU 2016 750ml</v>
          </cell>
          <cell r="C14308" t="str">
            <v>Y</v>
          </cell>
          <cell r="D14308" t="str">
            <v>YS</v>
          </cell>
          <cell r="E14308" t="str">
            <v>YSE</v>
          </cell>
          <cell r="F14308">
            <v>750</v>
          </cell>
          <cell r="G14308">
            <v>900072</v>
          </cell>
          <cell r="H14308">
            <v>88.21</v>
          </cell>
          <cell r="I14308" t="str">
            <v>S</v>
          </cell>
          <cell r="J14308"/>
        </row>
        <row r="14309">
          <cell r="A14309">
            <v>902625</v>
          </cell>
          <cell r="B14309" t="str">
            <v>LA CROIX IGP MÃ‰DITERRANÃ‰E ROSÃ‰ 2019750ml</v>
          </cell>
          <cell r="C14309" t="str">
            <v>Y</v>
          </cell>
          <cell r="D14309" t="str">
            <v>YS</v>
          </cell>
          <cell r="E14309" t="str">
            <v>YSE</v>
          </cell>
          <cell r="F14309">
            <v>750</v>
          </cell>
          <cell r="G14309">
            <v>902625</v>
          </cell>
          <cell r="H14309">
            <v>13.24</v>
          </cell>
          <cell r="I14309" t="str">
            <v>S</v>
          </cell>
          <cell r="J14309"/>
        </row>
        <row r="14310">
          <cell r="A14310">
            <v>906533</v>
          </cell>
          <cell r="B14310" t="str">
            <v>LA DAME BLANCHE 05 750ml</v>
          </cell>
          <cell r="C14310" t="str">
            <v>Y</v>
          </cell>
          <cell r="D14310" t="str">
            <v>YS</v>
          </cell>
          <cell r="E14310" t="str">
            <v>YSE</v>
          </cell>
          <cell r="F14310">
            <v>750</v>
          </cell>
          <cell r="G14310">
            <v>906533</v>
          </cell>
          <cell r="H14310">
            <v>14.9</v>
          </cell>
          <cell r="I14310" t="str">
            <v>S</v>
          </cell>
          <cell r="J14310"/>
        </row>
        <row r="14311">
          <cell r="A14311">
            <v>923167</v>
          </cell>
          <cell r="B14311" t="str">
            <v>LA DAME DE GAFFELIERE 2018 750ml</v>
          </cell>
          <cell r="C14311" t="str">
            <v>Y</v>
          </cell>
          <cell r="D14311" t="str">
            <v>YS</v>
          </cell>
          <cell r="E14311" t="str">
            <v>YSE</v>
          </cell>
          <cell r="F14311">
            <v>750</v>
          </cell>
          <cell r="G14311">
            <v>923167</v>
          </cell>
          <cell r="H14311">
            <v>41.15</v>
          </cell>
          <cell r="I14311" t="str">
            <v>S</v>
          </cell>
          <cell r="J14311"/>
        </row>
        <row r="14312">
          <cell r="A14312">
            <v>900063</v>
          </cell>
          <cell r="B14312" t="str">
            <v>LA DAME DE MONTROSE 2014 750ml</v>
          </cell>
          <cell r="C14312" t="str">
            <v>Y</v>
          </cell>
          <cell r="D14312" t="str">
            <v>YS</v>
          </cell>
          <cell r="E14312" t="str">
            <v>YSE</v>
          </cell>
          <cell r="F14312">
            <v>750</v>
          </cell>
          <cell r="G14312">
            <v>900063</v>
          </cell>
          <cell r="H14312">
            <v>61.27</v>
          </cell>
          <cell r="I14312" t="str">
            <v>S</v>
          </cell>
          <cell r="J14312"/>
        </row>
        <row r="14313">
          <cell r="A14313">
            <v>900064</v>
          </cell>
          <cell r="B14313" t="str">
            <v>LA DAME DE MONTROSE 2015 750ml</v>
          </cell>
          <cell r="C14313" t="str">
            <v>Y</v>
          </cell>
          <cell r="D14313" t="str">
            <v>YS</v>
          </cell>
          <cell r="E14313" t="str">
            <v>YSE</v>
          </cell>
          <cell r="F14313">
            <v>750</v>
          </cell>
          <cell r="G14313">
            <v>900064</v>
          </cell>
          <cell r="H14313">
            <v>69.260000000000005</v>
          </cell>
          <cell r="I14313" t="str">
            <v>S</v>
          </cell>
          <cell r="J14313"/>
        </row>
        <row r="14314">
          <cell r="A14314">
            <v>900065</v>
          </cell>
          <cell r="B14314" t="str">
            <v>LA DAME DE MONTROSE 2016 750ml</v>
          </cell>
          <cell r="C14314" t="str">
            <v>Y</v>
          </cell>
          <cell r="D14314" t="str">
            <v>YS</v>
          </cell>
          <cell r="E14314" t="str">
            <v>YSE</v>
          </cell>
          <cell r="F14314">
            <v>750</v>
          </cell>
          <cell r="G14314">
            <v>900065</v>
          </cell>
          <cell r="H14314">
            <v>67.849999999999994</v>
          </cell>
          <cell r="I14314" t="str">
            <v>S</v>
          </cell>
          <cell r="J14314"/>
        </row>
        <row r="14315">
          <cell r="A14315">
            <v>922860</v>
          </cell>
          <cell r="B14315" t="str">
            <v>LA DENTELLE BUGEY CERDON 750ml</v>
          </cell>
          <cell r="C14315" t="str">
            <v>Y</v>
          </cell>
          <cell r="D14315" t="str">
            <v>YS</v>
          </cell>
          <cell r="E14315" t="str">
            <v>YSE</v>
          </cell>
          <cell r="F14315">
            <v>750</v>
          </cell>
          <cell r="G14315">
            <v>922860</v>
          </cell>
          <cell r="H14315">
            <v>26.42</v>
          </cell>
          <cell r="I14315" t="str">
            <v>S</v>
          </cell>
          <cell r="J14315"/>
        </row>
        <row r="14316">
          <cell r="A14316">
            <v>953139</v>
          </cell>
          <cell r="B14316" t="str">
            <v>LA FARRA PROSECCO TREVISO 750ml</v>
          </cell>
          <cell r="C14316" t="str">
            <v>Y</v>
          </cell>
          <cell r="D14316" t="str">
            <v>YS</v>
          </cell>
          <cell r="E14316" t="str">
            <v>YSE</v>
          </cell>
          <cell r="F14316">
            <v>750</v>
          </cell>
          <cell r="G14316">
            <v>953139</v>
          </cell>
          <cell r="H14316">
            <v>13.48</v>
          </cell>
          <cell r="I14316" t="str">
            <v>U</v>
          </cell>
          <cell r="J14316"/>
        </row>
        <row r="14317">
          <cell r="A14317">
            <v>952330</v>
          </cell>
          <cell r="B14317" t="str">
            <v>LA FAVORITE RHUM AGRICOLE AMBRE 1000 ml</v>
          </cell>
          <cell r="C14317" t="str">
            <v>Y</v>
          </cell>
          <cell r="D14317" t="str">
            <v>YS</v>
          </cell>
          <cell r="E14317" t="str">
            <v>YSA</v>
          </cell>
          <cell r="F14317">
            <v>1000</v>
          </cell>
          <cell r="G14317">
            <v>952330</v>
          </cell>
          <cell r="H14317">
            <v>40.32</v>
          </cell>
          <cell r="I14317" t="str">
            <v>S</v>
          </cell>
          <cell r="J14317"/>
        </row>
        <row r="14318">
          <cell r="A14318">
            <v>952329</v>
          </cell>
          <cell r="B14318" t="str">
            <v>LA FAVORITE RHUM AGRICOLE BLANC 1000 ml</v>
          </cell>
          <cell r="C14318" t="str">
            <v>Y</v>
          </cell>
          <cell r="D14318" t="str">
            <v>YS</v>
          </cell>
          <cell r="E14318" t="str">
            <v>YSE</v>
          </cell>
          <cell r="F14318">
            <v>1000</v>
          </cell>
          <cell r="G14318">
            <v>952329</v>
          </cell>
          <cell r="H14318">
            <v>33.25</v>
          </cell>
          <cell r="I14318" t="str">
            <v>S</v>
          </cell>
          <cell r="J14318"/>
        </row>
        <row r="14319">
          <cell r="A14319">
            <v>951805</v>
          </cell>
          <cell r="B14319" t="str">
            <v>LA FAVORITE RHUM AGRICOLE VIEUX 1000 ml</v>
          </cell>
          <cell r="C14319" t="str">
            <v>Y</v>
          </cell>
          <cell r="D14319" t="str">
            <v>YS</v>
          </cell>
          <cell r="E14319" t="str">
            <v>YSA</v>
          </cell>
          <cell r="F14319">
            <v>1000</v>
          </cell>
          <cell r="G14319">
            <v>951805</v>
          </cell>
          <cell r="H14319">
            <v>57.67</v>
          </cell>
          <cell r="I14319" t="str">
            <v>S</v>
          </cell>
          <cell r="J14319"/>
        </row>
        <row r="14320">
          <cell r="A14320">
            <v>367928</v>
          </cell>
          <cell r="B14320" t="str">
            <v>LA FIERA MONTEPULCIANO D'ABRUZZO 750ml</v>
          </cell>
          <cell r="C14320" t="str">
            <v>Y</v>
          </cell>
          <cell r="D14320" t="str">
            <v>YS</v>
          </cell>
          <cell r="E14320" t="str">
            <v>YSE</v>
          </cell>
          <cell r="F14320">
            <v>750</v>
          </cell>
          <cell r="G14320">
            <v>367928</v>
          </cell>
          <cell r="H14320">
            <v>8.3000000000000007</v>
          </cell>
          <cell r="I14320" t="str">
            <v>S</v>
          </cell>
          <cell r="J14320"/>
        </row>
        <row r="14321">
          <cell r="A14321">
            <v>947112</v>
          </cell>
          <cell r="B14321" t="str">
            <v>LA FLEUR D 'OR SAUTERNES 10 375ml</v>
          </cell>
          <cell r="C14321" t="str">
            <v>Y</v>
          </cell>
          <cell r="D14321" t="str">
            <v>YS</v>
          </cell>
          <cell r="E14321" t="str">
            <v>YSE</v>
          </cell>
          <cell r="F14321">
            <v>375</v>
          </cell>
          <cell r="G14321">
            <v>947112</v>
          </cell>
          <cell r="H14321">
            <v>19.43</v>
          </cell>
          <cell r="I14321" t="str">
            <v>S</v>
          </cell>
          <cell r="J14321"/>
        </row>
        <row r="14322">
          <cell r="A14322">
            <v>954016</v>
          </cell>
          <cell r="B14322" t="str">
            <v>LA FLEUR D'OR SAUTERNES 375ml</v>
          </cell>
          <cell r="C14322" t="str">
            <v>Y</v>
          </cell>
          <cell r="D14322" t="str">
            <v>YS</v>
          </cell>
          <cell r="E14322" t="str">
            <v>YSE</v>
          </cell>
          <cell r="F14322">
            <v>375</v>
          </cell>
          <cell r="G14322">
            <v>954016</v>
          </cell>
          <cell r="H14322">
            <v>20.84</v>
          </cell>
          <cell r="I14322" t="str">
            <v>S</v>
          </cell>
          <cell r="J14322"/>
        </row>
        <row r="14323">
          <cell r="A14323">
            <v>954373</v>
          </cell>
          <cell r="B14323" t="str">
            <v>LA FORTEZZA FALANGHINA 750ml</v>
          </cell>
          <cell r="C14323" t="str">
            <v>Y</v>
          </cell>
          <cell r="D14323" t="str">
            <v>YS</v>
          </cell>
          <cell r="E14323" t="str">
            <v>YSE</v>
          </cell>
          <cell r="F14323">
            <v>750</v>
          </cell>
          <cell r="G14323">
            <v>954373</v>
          </cell>
          <cell r="H14323">
            <v>21.7</v>
          </cell>
          <cell r="I14323" t="str">
            <v>S</v>
          </cell>
          <cell r="J14323"/>
        </row>
        <row r="14324">
          <cell r="A14324">
            <v>954374</v>
          </cell>
          <cell r="B14324" t="str">
            <v>LA FORTEZZA FLANO 750ml</v>
          </cell>
          <cell r="C14324" t="str">
            <v>Y</v>
          </cell>
          <cell r="D14324" t="str">
            <v>YS</v>
          </cell>
          <cell r="E14324" t="str">
            <v>YSE</v>
          </cell>
          <cell r="F14324">
            <v>750</v>
          </cell>
          <cell r="G14324">
            <v>954374</v>
          </cell>
          <cell r="H14324">
            <v>21.7</v>
          </cell>
          <cell r="I14324" t="str">
            <v>S</v>
          </cell>
          <cell r="J14324"/>
        </row>
        <row r="14325">
          <cell r="A14325">
            <v>954375</v>
          </cell>
          <cell r="B14325" t="str">
            <v>LA FORTEZZA GRECO 750ml</v>
          </cell>
          <cell r="C14325" t="str">
            <v>Y</v>
          </cell>
          <cell r="D14325" t="str">
            <v>YS</v>
          </cell>
          <cell r="E14325" t="str">
            <v>YSE</v>
          </cell>
          <cell r="F14325">
            <v>750</v>
          </cell>
          <cell r="G14325">
            <v>954375</v>
          </cell>
          <cell r="H14325">
            <v>21.7</v>
          </cell>
          <cell r="I14325" t="str">
            <v>S</v>
          </cell>
          <cell r="J14325"/>
        </row>
        <row r="14326">
          <cell r="A14326">
            <v>352510</v>
          </cell>
          <cell r="B14326" t="str">
            <v>LA FUGA BRUNELLO MONTALCINO'17 750ml</v>
          </cell>
          <cell r="C14326" t="str">
            <v>P</v>
          </cell>
          <cell r="D14326" t="str">
            <v>PR</v>
          </cell>
          <cell r="E14326" t="str">
            <v>PRI</v>
          </cell>
          <cell r="F14326">
            <v>750</v>
          </cell>
          <cell r="G14326">
            <v>352510</v>
          </cell>
          <cell r="H14326">
            <v>69.33</v>
          </cell>
          <cell r="I14326" t="str">
            <v>L</v>
          </cell>
          <cell r="J14326"/>
        </row>
        <row r="14327">
          <cell r="A14327">
            <v>914987</v>
          </cell>
          <cell r="B14327" t="str">
            <v>LA GARRIGUE RHONE ROMAINE'04 750ml</v>
          </cell>
          <cell r="C14327" t="str">
            <v>P</v>
          </cell>
          <cell r="D14327" t="str">
            <v>PR</v>
          </cell>
          <cell r="E14327" t="str">
            <v>PRD</v>
          </cell>
          <cell r="F14327">
            <v>750</v>
          </cell>
          <cell r="G14327">
            <v>914987</v>
          </cell>
          <cell r="H14327">
            <v>11.5</v>
          </cell>
          <cell r="I14327" t="str">
            <v>U</v>
          </cell>
          <cell r="J14327"/>
        </row>
        <row r="14328">
          <cell r="A14328">
            <v>900520</v>
          </cell>
          <cell r="B14328" t="str">
            <v>LA GINESTRA CHIANTI RISERVA 750ml</v>
          </cell>
          <cell r="C14328" t="str">
            <v>Y</v>
          </cell>
          <cell r="D14328" t="str">
            <v>YS</v>
          </cell>
          <cell r="E14328" t="str">
            <v>YSE</v>
          </cell>
          <cell r="F14328">
            <v>750</v>
          </cell>
          <cell r="G14328">
            <v>900520</v>
          </cell>
          <cell r="H14328">
            <v>21.63</v>
          </cell>
          <cell r="I14328" t="str">
            <v>S</v>
          </cell>
          <cell r="J14328"/>
        </row>
        <row r="14329">
          <cell r="A14329">
            <v>922556</v>
          </cell>
          <cell r="B14329" t="str">
            <v>LA GINESTRA TUTTO ANPHORA BL 2018 750ml</v>
          </cell>
          <cell r="C14329" t="str">
            <v>Y</v>
          </cell>
          <cell r="D14329" t="str">
            <v>YS</v>
          </cell>
          <cell r="E14329" t="str">
            <v>YSE</v>
          </cell>
          <cell r="F14329">
            <v>750</v>
          </cell>
          <cell r="G14329">
            <v>922556</v>
          </cell>
          <cell r="H14329">
            <v>25.95</v>
          </cell>
          <cell r="I14329" t="str">
            <v>S</v>
          </cell>
          <cell r="J14329"/>
        </row>
        <row r="14330">
          <cell r="A14330">
            <v>923967</v>
          </cell>
          <cell r="B14330" t="str">
            <v>LA GIOIOSA ROSE MILLESIMATO 2020 750ml</v>
          </cell>
          <cell r="C14330" t="str">
            <v>Y</v>
          </cell>
          <cell r="D14330" t="str">
            <v>YS</v>
          </cell>
          <cell r="E14330" t="str">
            <v>YSE</v>
          </cell>
          <cell r="F14330">
            <v>750</v>
          </cell>
          <cell r="G14330">
            <v>923967</v>
          </cell>
          <cell r="H14330">
            <v>16.71</v>
          </cell>
          <cell r="I14330" t="str">
            <v>S</v>
          </cell>
          <cell r="J14330"/>
        </row>
        <row r="14331">
          <cell r="A14331">
            <v>918447</v>
          </cell>
          <cell r="B14331" t="str">
            <v>LA GRANGE AUX BELLES CH ROUGE 3000 ml</v>
          </cell>
          <cell r="C14331" t="str">
            <v>Y</v>
          </cell>
          <cell r="D14331" t="str">
            <v>YS</v>
          </cell>
          <cell r="E14331" t="str">
            <v>YSE</v>
          </cell>
          <cell r="F14331">
            <v>3000</v>
          </cell>
          <cell r="G14331">
            <v>918447</v>
          </cell>
          <cell r="H14331">
            <v>129.75</v>
          </cell>
          <cell r="I14331" t="str">
            <v>S</v>
          </cell>
          <cell r="J14331"/>
        </row>
        <row r="14332">
          <cell r="A14332">
            <v>952185</v>
          </cell>
          <cell r="B14332" t="str">
            <v>LA GUITA MANZANILLA 375 ml</v>
          </cell>
          <cell r="C14332" t="str">
            <v>Y</v>
          </cell>
          <cell r="D14332" t="str">
            <v>YS</v>
          </cell>
          <cell r="E14332" t="str">
            <v>YSE</v>
          </cell>
          <cell r="F14332">
            <v>375</v>
          </cell>
          <cell r="G14332">
            <v>952185</v>
          </cell>
          <cell r="H14332">
            <v>11.99</v>
          </cell>
          <cell r="I14332" t="str">
            <v>U</v>
          </cell>
          <cell r="J14332"/>
        </row>
        <row r="14333">
          <cell r="A14333">
            <v>951289</v>
          </cell>
          <cell r="B14333" t="str">
            <v>LA GUITA SHERRY 750ml</v>
          </cell>
          <cell r="C14333" t="str">
            <v>Y</v>
          </cell>
          <cell r="D14333" t="str">
            <v>YS</v>
          </cell>
          <cell r="E14333" t="str">
            <v>YSE</v>
          </cell>
          <cell r="F14333">
            <v>750</v>
          </cell>
          <cell r="G14333">
            <v>951289</v>
          </cell>
          <cell r="H14333">
            <v>17.41</v>
          </cell>
          <cell r="I14333" t="str">
            <v>U</v>
          </cell>
          <cell r="J14333"/>
        </row>
        <row r="14334">
          <cell r="A14334">
            <v>919665</v>
          </cell>
          <cell r="B14334" t="str">
            <v>LA JARA PROSECCO BRUT NV 750ml</v>
          </cell>
          <cell r="C14334" t="str">
            <v>I</v>
          </cell>
          <cell r="D14334" t="str">
            <v>IP</v>
          </cell>
          <cell r="E14334" t="str">
            <v>IPI</v>
          </cell>
          <cell r="F14334">
            <v>750</v>
          </cell>
          <cell r="G14334">
            <v>919665</v>
          </cell>
          <cell r="H14334">
            <v>15.36</v>
          </cell>
          <cell r="I14334" t="str">
            <v>X</v>
          </cell>
          <cell r="J14334"/>
        </row>
        <row r="14335">
          <cell r="A14335">
            <v>948850</v>
          </cell>
          <cell r="B14335" t="str">
            <v>LA JOTA CAB FRANC 750ml</v>
          </cell>
          <cell r="C14335" t="str">
            <v>Y</v>
          </cell>
          <cell r="D14335" t="str">
            <v>YS</v>
          </cell>
          <cell r="E14335" t="str">
            <v>YSE</v>
          </cell>
          <cell r="F14335">
            <v>750</v>
          </cell>
          <cell r="G14335">
            <v>948850</v>
          </cell>
          <cell r="H14335">
            <v>94.43</v>
          </cell>
          <cell r="I14335" t="str">
            <v>S</v>
          </cell>
          <cell r="J14335"/>
        </row>
        <row r="14336">
          <cell r="A14336">
            <v>951080</v>
          </cell>
          <cell r="B14336" t="str">
            <v>LA JOTA HOWELL MOUNTAIN MERLOT 750ml</v>
          </cell>
          <cell r="C14336" t="str">
            <v>Y</v>
          </cell>
          <cell r="D14336" t="str">
            <v>YS</v>
          </cell>
          <cell r="E14336" t="str">
            <v>YSE</v>
          </cell>
          <cell r="F14336">
            <v>750</v>
          </cell>
          <cell r="G14336">
            <v>951080</v>
          </cell>
          <cell r="H14336">
            <v>85.65</v>
          </cell>
          <cell r="I14336" t="str">
            <v>S</v>
          </cell>
          <cell r="J14336"/>
        </row>
        <row r="14337">
          <cell r="A14337">
            <v>919538</v>
          </cell>
          <cell r="B14337" t="str">
            <v>LA JOTA HOWELL MTN CABERNET 750ml</v>
          </cell>
          <cell r="C14337" t="str">
            <v>Y</v>
          </cell>
          <cell r="D14337" t="str">
            <v>YS</v>
          </cell>
          <cell r="E14337" t="str">
            <v>YSE</v>
          </cell>
          <cell r="F14337">
            <v>750</v>
          </cell>
          <cell r="G14337">
            <v>919538</v>
          </cell>
          <cell r="H14337">
            <v>141.43</v>
          </cell>
          <cell r="I14337" t="str">
            <v>S</v>
          </cell>
          <cell r="J14337"/>
        </row>
        <row r="14338">
          <cell r="A14338">
            <v>920112</v>
          </cell>
          <cell r="B14338" t="str">
            <v>LA LASTRA CHIANTI COLLI SENESI 750ml</v>
          </cell>
          <cell r="C14338" t="str">
            <v>Y</v>
          </cell>
          <cell r="D14338" t="str">
            <v>YS</v>
          </cell>
          <cell r="E14338" t="str">
            <v>YSE</v>
          </cell>
          <cell r="F14338">
            <v>750</v>
          </cell>
          <cell r="G14338">
            <v>920112</v>
          </cell>
          <cell r="H14338">
            <v>15.35</v>
          </cell>
          <cell r="I14338" t="str">
            <v>S</v>
          </cell>
          <cell r="J14338"/>
        </row>
        <row r="14339">
          <cell r="A14339">
            <v>952237</v>
          </cell>
          <cell r="B14339" t="str">
            <v>LA LASTRA VERNACCIA '15 750ml</v>
          </cell>
          <cell r="C14339" t="str">
            <v>Y</v>
          </cell>
          <cell r="D14339" t="str">
            <v>YS</v>
          </cell>
          <cell r="E14339" t="str">
            <v>YSE</v>
          </cell>
          <cell r="F14339">
            <v>750</v>
          </cell>
          <cell r="G14339">
            <v>952237</v>
          </cell>
          <cell r="H14339">
            <v>16.62</v>
          </cell>
          <cell r="I14339" t="str">
            <v>S</v>
          </cell>
          <cell r="J14339"/>
        </row>
        <row r="14340">
          <cell r="A14340">
            <v>915086</v>
          </cell>
          <cell r="B14340" t="str">
            <v>LA LECCIAIA BRUNELLO MNTCLN'15/16 750ml</v>
          </cell>
          <cell r="C14340" t="str">
            <v>L</v>
          </cell>
          <cell r="D14340" t="str">
            <v>LA</v>
          </cell>
          <cell r="E14340" t="str">
            <v>LAW</v>
          </cell>
          <cell r="F14340">
            <v>750</v>
          </cell>
          <cell r="G14340">
            <v>915086</v>
          </cell>
          <cell r="H14340">
            <v>59.99</v>
          </cell>
          <cell r="I14340" t="str">
            <v>A</v>
          </cell>
          <cell r="J14340"/>
        </row>
        <row r="14341">
          <cell r="A14341">
            <v>947925</v>
          </cell>
          <cell r="B14341" t="str">
            <v>LA LECCIAIA MERLOT 2010 750ml</v>
          </cell>
          <cell r="C14341" t="str">
            <v>Y</v>
          </cell>
          <cell r="D14341" t="str">
            <v>YS</v>
          </cell>
          <cell r="E14341" t="str">
            <v>YSE</v>
          </cell>
          <cell r="F14341">
            <v>750</v>
          </cell>
          <cell r="G14341">
            <v>947925</v>
          </cell>
          <cell r="H14341">
            <v>21.99</v>
          </cell>
          <cell r="I14341" t="str">
            <v>S</v>
          </cell>
          <cell r="J14341"/>
        </row>
        <row r="14342">
          <cell r="A14342">
            <v>911399</v>
          </cell>
          <cell r="B14342" t="str">
            <v>LA LECCIAIA ORVIETO'20/21 750ml</v>
          </cell>
          <cell r="C14342" t="str">
            <v>K</v>
          </cell>
          <cell r="D14342" t="str">
            <v>KR</v>
          </cell>
          <cell r="E14342" t="str">
            <v>KRL</v>
          </cell>
          <cell r="F14342">
            <v>750</v>
          </cell>
          <cell r="G14342">
            <v>911399</v>
          </cell>
          <cell r="H14342">
            <v>11.99</v>
          </cell>
          <cell r="I14342" t="str">
            <v>L</v>
          </cell>
          <cell r="J14342"/>
        </row>
        <row r="14343">
          <cell r="A14343">
            <v>952688</v>
          </cell>
          <cell r="B14343" t="str">
            <v>LA LINDA CABERNET 750ml</v>
          </cell>
          <cell r="C14343" t="str">
            <v>Y</v>
          </cell>
          <cell r="D14343" t="str">
            <v>YS</v>
          </cell>
          <cell r="E14343" t="str">
            <v>YSE</v>
          </cell>
          <cell r="F14343">
            <v>750</v>
          </cell>
          <cell r="G14343">
            <v>952688</v>
          </cell>
          <cell r="H14343">
            <v>10.56</v>
          </cell>
          <cell r="I14343" t="str">
            <v>S</v>
          </cell>
          <cell r="J14343"/>
        </row>
        <row r="14344">
          <cell r="A14344">
            <v>909528</v>
          </cell>
          <cell r="B14344" t="str">
            <v>LA LINDA CHARD 750ml</v>
          </cell>
          <cell r="C14344" t="str">
            <v>Y</v>
          </cell>
          <cell r="D14344" t="str">
            <v>YS</v>
          </cell>
          <cell r="E14344" t="str">
            <v>YSE</v>
          </cell>
          <cell r="F14344">
            <v>750</v>
          </cell>
          <cell r="G14344">
            <v>909528</v>
          </cell>
          <cell r="H14344">
            <v>20.34</v>
          </cell>
          <cell r="I14344" t="str">
            <v>S</v>
          </cell>
          <cell r="J14344"/>
        </row>
        <row r="14345">
          <cell r="A14345">
            <v>908717</v>
          </cell>
          <cell r="B14345" t="str">
            <v>LA LINDA MALBEC '16 750ml</v>
          </cell>
          <cell r="C14345" t="str">
            <v>Y</v>
          </cell>
          <cell r="D14345" t="str">
            <v>YS</v>
          </cell>
          <cell r="E14345" t="str">
            <v>YSE</v>
          </cell>
          <cell r="F14345">
            <v>750</v>
          </cell>
          <cell r="G14345">
            <v>908717</v>
          </cell>
          <cell r="H14345">
            <v>10.56</v>
          </cell>
          <cell r="I14345" t="str">
            <v>S</v>
          </cell>
          <cell r="J14345"/>
        </row>
        <row r="14346">
          <cell r="A14346">
            <v>916986</v>
          </cell>
          <cell r="B14346" t="str">
            <v>LA LINDA TORRONTES'20 750ml</v>
          </cell>
          <cell r="C14346" t="str">
            <v>K</v>
          </cell>
          <cell r="D14346" t="str">
            <v>KR</v>
          </cell>
          <cell r="E14346" t="str">
            <v>KRS</v>
          </cell>
          <cell r="F14346">
            <v>750</v>
          </cell>
          <cell r="G14346">
            <v>916986</v>
          </cell>
          <cell r="H14346">
            <v>11.29</v>
          </cell>
          <cell r="I14346" t="str">
            <v>L</v>
          </cell>
          <cell r="J14346"/>
        </row>
        <row r="14347">
          <cell r="A14347">
            <v>920446</v>
          </cell>
          <cell r="B14347" t="str">
            <v>LA LOIRETTE BEER 355ml</v>
          </cell>
          <cell r="C14347" t="str">
            <v>Y</v>
          </cell>
          <cell r="D14347" t="str">
            <v>YS</v>
          </cell>
          <cell r="E14347" t="str">
            <v>YST</v>
          </cell>
          <cell r="F14347">
            <v>355</v>
          </cell>
          <cell r="G14347">
            <v>920446</v>
          </cell>
          <cell r="H14347">
            <v>4.97</v>
          </cell>
          <cell r="I14347" t="str">
            <v>S</v>
          </cell>
          <cell r="J14347"/>
        </row>
        <row r="14348">
          <cell r="A14348">
            <v>918653</v>
          </cell>
          <cell r="B14348" t="str">
            <v>LA LUCA PROSECCO 750ml</v>
          </cell>
          <cell r="C14348" t="str">
            <v>I</v>
          </cell>
          <cell r="D14348" t="str">
            <v>IP</v>
          </cell>
          <cell r="E14348" t="str">
            <v>IPI</v>
          </cell>
          <cell r="F14348">
            <v>750</v>
          </cell>
          <cell r="G14348">
            <v>918653</v>
          </cell>
          <cell r="H14348">
            <v>16.989999999999998</v>
          </cell>
          <cell r="I14348">
            <v>1</v>
          </cell>
          <cell r="J14348"/>
        </row>
        <row r="14349">
          <cell r="A14349">
            <v>954063</v>
          </cell>
          <cell r="B14349" t="str">
            <v>LA MALDITA GARNACHA 750ml</v>
          </cell>
          <cell r="C14349" t="str">
            <v>Y</v>
          </cell>
          <cell r="D14349" t="str">
            <v>YS</v>
          </cell>
          <cell r="E14349" t="str">
            <v>YSE</v>
          </cell>
          <cell r="F14349">
            <v>750</v>
          </cell>
          <cell r="G14349">
            <v>954063</v>
          </cell>
          <cell r="H14349">
            <v>12.79</v>
          </cell>
          <cell r="I14349" t="str">
            <v>S</v>
          </cell>
          <cell r="J14349"/>
        </row>
        <row r="14350">
          <cell r="A14350">
            <v>955506</v>
          </cell>
          <cell r="B14350" t="str">
            <v>LA MANARINE COTES DU RHONE ROUGE 750ml</v>
          </cell>
          <cell r="C14350" t="str">
            <v>Y</v>
          </cell>
          <cell r="D14350" t="str">
            <v>YS</v>
          </cell>
          <cell r="E14350" t="str">
            <v>YSE</v>
          </cell>
          <cell r="F14350">
            <v>750</v>
          </cell>
          <cell r="G14350">
            <v>955506</v>
          </cell>
          <cell r="H14350">
            <v>16.899999999999999</v>
          </cell>
          <cell r="I14350" t="str">
            <v>S</v>
          </cell>
          <cell r="J14350"/>
        </row>
        <row r="14351">
          <cell r="A14351">
            <v>920818</v>
          </cell>
          <cell r="B14351" t="str">
            <v>LA MANDOLARE CORTE MENINI SOAVE 750ml</v>
          </cell>
          <cell r="C14351" t="str">
            <v>Y</v>
          </cell>
          <cell r="D14351" t="str">
            <v>YS</v>
          </cell>
          <cell r="E14351" t="str">
            <v>YSE</v>
          </cell>
          <cell r="F14351">
            <v>750</v>
          </cell>
          <cell r="G14351">
            <v>920818</v>
          </cell>
          <cell r="H14351">
            <v>9.11</v>
          </cell>
          <cell r="I14351" t="str">
            <v>S</v>
          </cell>
          <cell r="J14351"/>
        </row>
        <row r="14352">
          <cell r="A14352">
            <v>922030</v>
          </cell>
          <cell r="B14352" t="str">
            <v>LA MANNELLA BRUNELLO DI MONT '17 750ml</v>
          </cell>
          <cell r="C14352" t="str">
            <v>Y</v>
          </cell>
          <cell r="D14352" t="str">
            <v>YS</v>
          </cell>
          <cell r="E14352" t="str">
            <v>YSE</v>
          </cell>
          <cell r="F14352">
            <v>750</v>
          </cell>
          <cell r="G14352">
            <v>922030</v>
          </cell>
          <cell r="H14352">
            <v>75.8</v>
          </cell>
          <cell r="I14352" t="str">
            <v>S</v>
          </cell>
          <cell r="J14352"/>
        </row>
        <row r="14353">
          <cell r="A14353">
            <v>900513</v>
          </cell>
          <cell r="B14353" t="str">
            <v>LA MAROUETTE GRENACHE ROSÃ‰ WINE 750ml</v>
          </cell>
          <cell r="C14353" t="str">
            <v>Y</v>
          </cell>
          <cell r="D14353" t="str">
            <v>YS</v>
          </cell>
          <cell r="E14353" t="str">
            <v>YSE</v>
          </cell>
          <cell r="F14353">
            <v>750</v>
          </cell>
          <cell r="G14353">
            <v>900513</v>
          </cell>
          <cell r="H14353">
            <v>9.9700000000000006</v>
          </cell>
          <cell r="I14353" t="str">
            <v>S</v>
          </cell>
          <cell r="J14353"/>
        </row>
        <row r="14354">
          <cell r="A14354">
            <v>947903</v>
          </cell>
          <cell r="B14354" t="str">
            <v>LA MARRONAIA CAPRIFORNO CHIANTI 750ml</v>
          </cell>
          <cell r="C14354" t="str">
            <v>Y</v>
          </cell>
          <cell r="D14354" t="str">
            <v>YS</v>
          </cell>
          <cell r="E14354" t="str">
            <v>YSE</v>
          </cell>
          <cell r="F14354">
            <v>750</v>
          </cell>
          <cell r="G14354">
            <v>947903</v>
          </cell>
          <cell r="H14354">
            <v>12.09</v>
          </cell>
          <cell r="I14354" t="str">
            <v>S</v>
          </cell>
          <cell r="J14354"/>
        </row>
        <row r="14355">
          <cell r="A14355">
            <v>951689</v>
          </cell>
          <cell r="B14355" t="str">
            <v>LA MARRONAIA CAPRIFORNO CHIANTI 750ml</v>
          </cell>
          <cell r="C14355" t="str">
            <v>Y</v>
          </cell>
          <cell r="D14355" t="str">
            <v>YS</v>
          </cell>
          <cell r="E14355" t="str">
            <v>YSE</v>
          </cell>
          <cell r="F14355">
            <v>750</v>
          </cell>
          <cell r="G14355">
            <v>951689</v>
          </cell>
          <cell r="H14355">
            <v>12.09</v>
          </cell>
          <cell r="I14355" t="str">
            <v>S</v>
          </cell>
          <cell r="J14355"/>
        </row>
        <row r="14356">
          <cell r="A14356">
            <v>947795</v>
          </cell>
          <cell r="B14356" t="str">
            <v>LA MARRONAIA VERNACCIA DE SAN GI 750ml</v>
          </cell>
          <cell r="C14356" t="str">
            <v>Y</v>
          </cell>
          <cell r="D14356" t="str">
            <v>YS</v>
          </cell>
          <cell r="E14356" t="str">
            <v>YSE</v>
          </cell>
          <cell r="F14356">
            <v>750</v>
          </cell>
          <cell r="G14356">
            <v>947795</v>
          </cell>
          <cell r="H14356">
            <v>13.58</v>
          </cell>
          <cell r="I14356" t="str">
            <v>S</v>
          </cell>
          <cell r="J14356"/>
        </row>
        <row r="14357">
          <cell r="A14357">
            <v>914234</v>
          </cell>
          <cell r="B14357" t="str">
            <v>LA MASSA TOSCANA'03 750ml</v>
          </cell>
          <cell r="C14357" t="str">
            <v>P</v>
          </cell>
          <cell r="D14357" t="str">
            <v>PR</v>
          </cell>
          <cell r="E14357" t="str">
            <v>PRI</v>
          </cell>
          <cell r="F14357">
            <v>750</v>
          </cell>
          <cell r="G14357">
            <v>914234</v>
          </cell>
          <cell r="H14357">
            <v>25.28</v>
          </cell>
          <cell r="I14357" t="str">
            <v>U</v>
          </cell>
          <cell r="J14357"/>
        </row>
        <row r="14358">
          <cell r="A14358">
            <v>922750</v>
          </cell>
          <cell r="B14358" t="str">
            <v>LA MEDIDA ARROQUENO MEZCAL 750ml</v>
          </cell>
          <cell r="C14358" t="str">
            <v>Y</v>
          </cell>
          <cell r="D14358" t="str">
            <v>YS</v>
          </cell>
          <cell r="E14358" t="str">
            <v>YSA</v>
          </cell>
          <cell r="F14358">
            <v>750</v>
          </cell>
          <cell r="G14358">
            <v>922750</v>
          </cell>
          <cell r="H14358">
            <v>125.21</v>
          </cell>
          <cell r="I14358" t="str">
            <v>S</v>
          </cell>
          <cell r="J14358"/>
        </row>
        <row r="14359">
          <cell r="A14359">
            <v>921692</v>
          </cell>
          <cell r="B14359" t="str">
            <v>LA MEDIDA ARROQUENO MEZCAL 750ml</v>
          </cell>
          <cell r="C14359" t="str">
            <v>Y</v>
          </cell>
          <cell r="D14359" t="str">
            <v>YS</v>
          </cell>
          <cell r="E14359" t="str">
            <v>YSA</v>
          </cell>
          <cell r="F14359">
            <v>750</v>
          </cell>
          <cell r="G14359">
            <v>921692</v>
          </cell>
          <cell r="H14359">
            <v>125.21</v>
          </cell>
          <cell r="I14359" t="str">
            <v>U</v>
          </cell>
          <cell r="J14359"/>
        </row>
        <row r="14360">
          <cell r="A14360">
            <v>922818</v>
          </cell>
          <cell r="B14360" t="str">
            <v>LA MEDIDA ESPADIN 750ml</v>
          </cell>
          <cell r="C14360" t="str">
            <v>Y</v>
          </cell>
          <cell r="D14360" t="str">
            <v>YS</v>
          </cell>
          <cell r="E14360" t="str">
            <v>YSA</v>
          </cell>
          <cell r="F14360">
            <v>750</v>
          </cell>
          <cell r="G14360">
            <v>922818</v>
          </cell>
          <cell r="H14360">
            <v>77.209999999999994</v>
          </cell>
          <cell r="I14360" t="str">
            <v>S</v>
          </cell>
          <cell r="J14360"/>
        </row>
        <row r="14361">
          <cell r="A14361">
            <v>922748</v>
          </cell>
          <cell r="B14361" t="str">
            <v>LA MEDIDA TEPEZTATE MEZCAL 750ml</v>
          </cell>
          <cell r="C14361" t="str">
            <v>Y</v>
          </cell>
          <cell r="D14361" t="str">
            <v>YS</v>
          </cell>
          <cell r="E14361" t="str">
            <v>YSA</v>
          </cell>
          <cell r="F14361">
            <v>750</v>
          </cell>
          <cell r="G14361">
            <v>922748</v>
          </cell>
          <cell r="H14361">
            <v>125.23</v>
          </cell>
          <cell r="I14361" t="str">
            <v>S</v>
          </cell>
          <cell r="J14361"/>
        </row>
        <row r="14362">
          <cell r="A14362">
            <v>947347</v>
          </cell>
          <cell r="B14362" t="str">
            <v>LA MESMA GAVI BLK LABEL 750ml</v>
          </cell>
          <cell r="C14362" t="str">
            <v>Y</v>
          </cell>
          <cell r="D14362" t="str">
            <v>YS</v>
          </cell>
          <cell r="E14362" t="str">
            <v>YSE</v>
          </cell>
          <cell r="F14362">
            <v>750</v>
          </cell>
          <cell r="G14362">
            <v>947347</v>
          </cell>
          <cell r="H14362">
            <v>19.54</v>
          </cell>
          <cell r="I14362" t="str">
            <v>S</v>
          </cell>
          <cell r="J14362"/>
        </row>
        <row r="14363">
          <cell r="A14363">
            <v>946753</v>
          </cell>
          <cell r="B14363" t="str">
            <v>LA MESMA LE BOLLE FRIZZANTE 750ml</v>
          </cell>
          <cell r="C14363" t="str">
            <v>Y</v>
          </cell>
          <cell r="D14363" t="str">
            <v>YS</v>
          </cell>
          <cell r="E14363" t="str">
            <v>YSE</v>
          </cell>
          <cell r="F14363">
            <v>750</v>
          </cell>
          <cell r="G14363">
            <v>946753</v>
          </cell>
          <cell r="H14363">
            <v>13.21</v>
          </cell>
          <cell r="I14363" t="str">
            <v>S</v>
          </cell>
          <cell r="J14363"/>
        </row>
        <row r="14364">
          <cell r="A14364">
            <v>367942</v>
          </cell>
          <cell r="B14364" t="str">
            <v>LA MOZZA PERAZZI SANGIOVESE 750ml</v>
          </cell>
          <cell r="C14364" t="str">
            <v>P</v>
          </cell>
          <cell r="D14364" t="str">
            <v>PR</v>
          </cell>
          <cell r="E14364" t="str">
            <v>PRI</v>
          </cell>
          <cell r="F14364">
            <v>750</v>
          </cell>
          <cell r="G14364">
            <v>367942</v>
          </cell>
          <cell r="H14364">
            <v>18.95</v>
          </cell>
          <cell r="I14364">
            <v>1</v>
          </cell>
          <cell r="J14364"/>
        </row>
        <row r="14365">
          <cell r="A14365">
            <v>951221</v>
          </cell>
          <cell r="B14365" t="str">
            <v>LA MOZZA ARAGONE '05 750ml</v>
          </cell>
          <cell r="C14365" t="str">
            <v>Y</v>
          </cell>
          <cell r="D14365" t="str">
            <v>YS</v>
          </cell>
          <cell r="E14365" t="str">
            <v>YSE</v>
          </cell>
          <cell r="F14365">
            <v>750</v>
          </cell>
          <cell r="G14365">
            <v>951221</v>
          </cell>
          <cell r="H14365">
            <v>36.9</v>
          </cell>
          <cell r="I14365" t="str">
            <v>S</v>
          </cell>
          <cell r="J14365"/>
        </row>
        <row r="14366">
          <cell r="A14366">
            <v>953390</v>
          </cell>
          <cell r="B14366" t="str">
            <v>LA MOZZA ARAGONE 07 750ml</v>
          </cell>
          <cell r="C14366" t="str">
            <v>Y</v>
          </cell>
          <cell r="D14366" t="str">
            <v>YS</v>
          </cell>
          <cell r="E14366" t="str">
            <v>YSE</v>
          </cell>
          <cell r="F14366">
            <v>750</v>
          </cell>
          <cell r="G14366">
            <v>953390</v>
          </cell>
          <cell r="H14366">
            <v>39.409999999999997</v>
          </cell>
          <cell r="I14366" t="str">
            <v>S</v>
          </cell>
          <cell r="J14366"/>
        </row>
        <row r="14367">
          <cell r="A14367">
            <v>951223</v>
          </cell>
          <cell r="B14367" t="str">
            <v>LA MOZZA ARAGONE '09 750ml</v>
          </cell>
          <cell r="C14367" t="str">
            <v>Y</v>
          </cell>
          <cell r="D14367" t="str">
            <v>YS</v>
          </cell>
          <cell r="E14367" t="str">
            <v>YSE</v>
          </cell>
          <cell r="F14367">
            <v>750</v>
          </cell>
          <cell r="G14367">
            <v>951223</v>
          </cell>
          <cell r="H14367">
            <v>36.9</v>
          </cell>
          <cell r="I14367" t="str">
            <v>S</v>
          </cell>
          <cell r="J14367"/>
        </row>
        <row r="14368">
          <cell r="A14368">
            <v>953389</v>
          </cell>
          <cell r="B14368" t="str">
            <v>LA MOZZA ARAGONE 09 1500 ml</v>
          </cell>
          <cell r="C14368" t="str">
            <v>Y</v>
          </cell>
          <cell r="D14368" t="str">
            <v>YS</v>
          </cell>
          <cell r="E14368" t="str">
            <v>YSE</v>
          </cell>
          <cell r="F14368">
            <v>1500</v>
          </cell>
          <cell r="G14368">
            <v>953389</v>
          </cell>
          <cell r="H14368">
            <v>78.349999999999994</v>
          </cell>
          <cell r="I14368" t="str">
            <v>S</v>
          </cell>
          <cell r="J14368"/>
        </row>
        <row r="14369">
          <cell r="A14369">
            <v>951224</v>
          </cell>
          <cell r="B14369" t="str">
            <v>LA MOZZA ARAGONE '10 750ml</v>
          </cell>
          <cell r="C14369" t="str">
            <v>Y</v>
          </cell>
          <cell r="D14369" t="str">
            <v>YS</v>
          </cell>
          <cell r="E14369" t="str">
            <v>YSE</v>
          </cell>
          <cell r="F14369">
            <v>750</v>
          </cell>
          <cell r="G14369">
            <v>951224</v>
          </cell>
          <cell r="H14369">
            <v>36.9</v>
          </cell>
          <cell r="I14369" t="str">
            <v>S</v>
          </cell>
          <cell r="J14369"/>
        </row>
        <row r="14370">
          <cell r="A14370">
            <v>953388</v>
          </cell>
          <cell r="B14370" t="str">
            <v>LA MOZZA ARAGONE 10 1500 ml</v>
          </cell>
          <cell r="C14370" t="str">
            <v>Y</v>
          </cell>
          <cell r="D14370" t="str">
            <v>YS</v>
          </cell>
          <cell r="E14370" t="str">
            <v>YSE</v>
          </cell>
          <cell r="F14370">
            <v>1500</v>
          </cell>
          <cell r="G14370">
            <v>953388</v>
          </cell>
          <cell r="H14370">
            <v>78.349999999999994</v>
          </cell>
          <cell r="I14370" t="str">
            <v>S</v>
          </cell>
          <cell r="J14370"/>
        </row>
        <row r="14371">
          <cell r="A14371">
            <v>951222</v>
          </cell>
          <cell r="B14371" t="str">
            <v>LA MOZZA ARAGONE '11 750ml</v>
          </cell>
          <cell r="C14371" t="str">
            <v>Y</v>
          </cell>
          <cell r="D14371" t="str">
            <v>YS</v>
          </cell>
          <cell r="E14371" t="str">
            <v>YSE</v>
          </cell>
          <cell r="F14371">
            <v>750</v>
          </cell>
          <cell r="G14371">
            <v>951222</v>
          </cell>
          <cell r="H14371">
            <v>39.409999999999997</v>
          </cell>
          <cell r="I14371" t="str">
            <v>S</v>
          </cell>
          <cell r="J14371"/>
        </row>
        <row r="14372">
          <cell r="A14372">
            <v>950145</v>
          </cell>
          <cell r="B14372" t="str">
            <v>LA MOZZA ARAGONE '12 750ml</v>
          </cell>
          <cell r="C14372" t="str">
            <v>Y</v>
          </cell>
          <cell r="D14372" t="str">
            <v>YS</v>
          </cell>
          <cell r="E14372" t="str">
            <v>YSE</v>
          </cell>
          <cell r="F14372">
            <v>750</v>
          </cell>
          <cell r="G14372">
            <v>950145</v>
          </cell>
          <cell r="H14372">
            <v>32.200000000000003</v>
          </cell>
          <cell r="I14372" t="str">
            <v>S</v>
          </cell>
          <cell r="J14372"/>
        </row>
        <row r="14373">
          <cell r="A14373">
            <v>955021</v>
          </cell>
          <cell r="B14373" t="str">
            <v>LA MOZZA ARAGONE MINI 2012 375ml</v>
          </cell>
          <cell r="C14373" t="str">
            <v>Y</v>
          </cell>
          <cell r="D14373" t="str">
            <v>YS</v>
          </cell>
          <cell r="E14373" t="str">
            <v>YSE</v>
          </cell>
          <cell r="F14373">
            <v>375</v>
          </cell>
          <cell r="G14373">
            <v>955021</v>
          </cell>
          <cell r="H14373">
            <v>17.63</v>
          </cell>
          <cell r="I14373" t="str">
            <v>S</v>
          </cell>
          <cell r="J14373"/>
        </row>
        <row r="14374">
          <cell r="A14374">
            <v>951220</v>
          </cell>
          <cell r="B14374" t="str">
            <v>LA MOZZA ARAGONE-USE 950145 750ml</v>
          </cell>
          <cell r="C14374" t="str">
            <v>Y</v>
          </cell>
          <cell r="D14374" t="str">
            <v>YS</v>
          </cell>
          <cell r="E14374" t="str">
            <v>YSE</v>
          </cell>
          <cell r="F14374">
            <v>750</v>
          </cell>
          <cell r="G14374">
            <v>951220</v>
          </cell>
          <cell r="H14374">
            <v>23.74</v>
          </cell>
          <cell r="I14374" t="str">
            <v>U</v>
          </cell>
          <cell r="J14374"/>
        </row>
        <row r="14375">
          <cell r="A14375">
            <v>952347</v>
          </cell>
          <cell r="B14375" t="str">
            <v>LA MOZZA CABERNET SAUV'18 750ml</v>
          </cell>
          <cell r="C14375" t="str">
            <v>Y</v>
          </cell>
          <cell r="D14375" t="str">
            <v>YS</v>
          </cell>
          <cell r="E14375" t="str">
            <v>YSE</v>
          </cell>
          <cell r="F14375">
            <v>750</v>
          </cell>
          <cell r="G14375">
            <v>952347</v>
          </cell>
          <cell r="H14375">
            <v>20.53</v>
          </cell>
          <cell r="I14375" t="str">
            <v>S</v>
          </cell>
          <cell r="J14375"/>
        </row>
        <row r="14376">
          <cell r="A14376">
            <v>921850</v>
          </cell>
          <cell r="B14376" t="str">
            <v>LA MOZZA CIGLIEGIOLO 750ml</v>
          </cell>
          <cell r="C14376" t="str">
            <v>Y</v>
          </cell>
          <cell r="D14376" t="str">
            <v>YS</v>
          </cell>
          <cell r="E14376" t="str">
            <v>YSE</v>
          </cell>
          <cell r="F14376">
            <v>750</v>
          </cell>
          <cell r="G14376">
            <v>921850</v>
          </cell>
          <cell r="H14376">
            <v>16.93</v>
          </cell>
          <cell r="I14376" t="str">
            <v>S</v>
          </cell>
          <cell r="J14376"/>
        </row>
        <row r="14377">
          <cell r="A14377">
            <v>908140</v>
          </cell>
          <cell r="B14377" t="str">
            <v>LA MOZZA PERAZZI MAGNUM 1500ml</v>
          </cell>
          <cell r="C14377" t="str">
            <v>Y</v>
          </cell>
          <cell r="D14377" t="str">
            <v>YS</v>
          </cell>
          <cell r="E14377" t="str">
            <v>YSE</v>
          </cell>
          <cell r="F14377">
            <v>1500</v>
          </cell>
          <cell r="G14377">
            <v>908140</v>
          </cell>
          <cell r="H14377">
            <v>9.0399999999999991</v>
          </cell>
          <cell r="I14377" t="str">
            <v>S</v>
          </cell>
          <cell r="J14377"/>
        </row>
        <row r="14378">
          <cell r="A14378">
            <v>900265</v>
          </cell>
          <cell r="B14378" t="str">
            <v>LA MOZZA PERAZZI SANGIOVESE 3000ml</v>
          </cell>
          <cell r="C14378" t="str">
            <v>Y</v>
          </cell>
          <cell r="D14378" t="str">
            <v>YS</v>
          </cell>
          <cell r="E14378" t="str">
            <v>YSE</v>
          </cell>
          <cell r="F14378">
            <v>3000</v>
          </cell>
          <cell r="G14378">
            <v>900265</v>
          </cell>
          <cell r="H14378">
            <v>97.19</v>
          </cell>
          <cell r="I14378" t="str">
            <v>S</v>
          </cell>
          <cell r="J14378"/>
        </row>
        <row r="14379">
          <cell r="A14379">
            <v>924067</v>
          </cell>
          <cell r="B14379" t="str">
            <v>LA MUJER CANON 750ml</v>
          </cell>
          <cell r="C14379" t="str">
            <v>Y</v>
          </cell>
          <cell r="D14379" t="str">
            <v>YS</v>
          </cell>
          <cell r="E14379" t="str">
            <v>YSE</v>
          </cell>
          <cell r="F14379">
            <v>750</v>
          </cell>
          <cell r="G14379">
            <v>924067</v>
          </cell>
          <cell r="H14379">
            <v>119.54</v>
          </cell>
          <cell r="I14379" t="str">
            <v>S</v>
          </cell>
          <cell r="J14379"/>
        </row>
        <row r="14380">
          <cell r="A14380">
            <v>951275</v>
          </cell>
          <cell r="B14380" t="str">
            <v>LA MUSE VERTE ABSINTHE 750ml</v>
          </cell>
          <cell r="C14380" t="str">
            <v>Y</v>
          </cell>
          <cell r="D14380" t="str">
            <v>YS</v>
          </cell>
          <cell r="E14380" t="str">
            <v>YSA</v>
          </cell>
          <cell r="F14380">
            <v>750</v>
          </cell>
          <cell r="G14380">
            <v>951275</v>
          </cell>
          <cell r="H14380">
            <v>59.99</v>
          </cell>
          <cell r="I14380" t="str">
            <v>S</v>
          </cell>
          <cell r="J14380"/>
        </row>
        <row r="14381">
          <cell r="A14381">
            <v>951274</v>
          </cell>
          <cell r="B14381" t="str">
            <v>LA MUSE VERTE PASTIS 750ml</v>
          </cell>
          <cell r="C14381" t="str">
            <v>Y</v>
          </cell>
          <cell r="D14381" t="str">
            <v>YS</v>
          </cell>
          <cell r="E14381" t="str">
            <v>YSA</v>
          </cell>
          <cell r="F14381">
            <v>750</v>
          </cell>
          <cell r="G14381">
            <v>951274</v>
          </cell>
          <cell r="H14381">
            <v>39.99</v>
          </cell>
          <cell r="I14381" t="str">
            <v>S</v>
          </cell>
          <cell r="J14381"/>
        </row>
        <row r="14382">
          <cell r="A14382">
            <v>921642</v>
          </cell>
          <cell r="B14382" t="str">
            <v>LA NOBLE CHARDONNAY'19 750ml</v>
          </cell>
          <cell r="C14382" t="str">
            <v>Y</v>
          </cell>
          <cell r="D14382" t="str">
            <v>YS</v>
          </cell>
          <cell r="E14382" t="str">
            <v>YSE</v>
          </cell>
          <cell r="F14382">
            <v>750</v>
          </cell>
          <cell r="G14382">
            <v>921642</v>
          </cell>
          <cell r="H14382">
            <v>13.6</v>
          </cell>
          <cell r="I14382" t="str">
            <v>U</v>
          </cell>
          <cell r="J14382"/>
        </row>
        <row r="14383">
          <cell r="A14383">
            <v>915682</v>
          </cell>
          <cell r="B14383" t="str">
            <v>LA NOBLE CHARDONNAY'19 750ml</v>
          </cell>
          <cell r="C14383" t="str">
            <v>K</v>
          </cell>
          <cell r="D14383" t="str">
            <v>KR</v>
          </cell>
          <cell r="E14383" t="str">
            <v>KRE</v>
          </cell>
          <cell r="F14383">
            <v>750</v>
          </cell>
          <cell r="G14383">
            <v>915682</v>
          </cell>
          <cell r="H14383">
            <v>13.01</v>
          </cell>
          <cell r="I14383" t="str">
            <v>X</v>
          </cell>
          <cell r="J14383"/>
        </row>
        <row r="14384">
          <cell r="A14384">
            <v>923336</v>
          </cell>
          <cell r="B14384" t="str">
            <v>LA PATIENCE CHARDONNAY 750ml</v>
          </cell>
          <cell r="C14384" t="str">
            <v>Y</v>
          </cell>
          <cell r="D14384" t="str">
            <v>YS</v>
          </cell>
          <cell r="E14384" t="str">
            <v>YSE</v>
          </cell>
          <cell r="F14384">
            <v>750</v>
          </cell>
          <cell r="G14384">
            <v>923336</v>
          </cell>
          <cell r="H14384">
            <v>16.170000000000002</v>
          </cell>
          <cell r="I14384" t="str">
            <v>S</v>
          </cell>
          <cell r="J14384"/>
        </row>
        <row r="14385">
          <cell r="A14385">
            <v>919068</v>
          </cell>
          <cell r="B14385" t="str">
            <v>LA PATIENCE MERLOT 750ml</v>
          </cell>
          <cell r="C14385" t="str">
            <v>P</v>
          </cell>
          <cell r="D14385" t="str">
            <v>PR</v>
          </cell>
          <cell r="E14385" t="str">
            <v>PRF</v>
          </cell>
          <cell r="F14385">
            <v>750</v>
          </cell>
          <cell r="G14385">
            <v>919068</v>
          </cell>
          <cell r="H14385">
            <v>14.24</v>
          </cell>
          <cell r="I14385" t="str">
            <v>S</v>
          </cell>
          <cell r="J14385"/>
        </row>
        <row r="14386">
          <cell r="A14386">
            <v>952743</v>
          </cell>
          <cell r="B14386" t="str">
            <v>LA PERE JULES APPLE CIDER BRUT 750ml</v>
          </cell>
          <cell r="C14386" t="str">
            <v>Y</v>
          </cell>
          <cell r="D14386" t="str">
            <v>YS</v>
          </cell>
          <cell r="E14386" t="str">
            <v>YSE</v>
          </cell>
          <cell r="F14386">
            <v>750</v>
          </cell>
          <cell r="G14386">
            <v>952743</v>
          </cell>
          <cell r="H14386">
            <v>18.989999999999998</v>
          </cell>
          <cell r="I14386" t="str">
            <v>S</v>
          </cell>
          <cell r="J14386"/>
        </row>
        <row r="14387">
          <cell r="A14387">
            <v>953799</v>
          </cell>
          <cell r="B14387" t="str">
            <v>LA PERE JULES APPLE CIDER NORMAND 330 ml</v>
          </cell>
          <cell r="C14387" t="str">
            <v>Y</v>
          </cell>
          <cell r="D14387" t="str">
            <v>YS</v>
          </cell>
          <cell r="E14387" t="str">
            <v>YSE</v>
          </cell>
          <cell r="F14387">
            <v>330</v>
          </cell>
          <cell r="G14387">
            <v>953799</v>
          </cell>
          <cell r="H14387">
            <v>6.99</v>
          </cell>
          <cell r="I14387" t="str">
            <v>S</v>
          </cell>
          <cell r="J14387"/>
        </row>
        <row r="14388">
          <cell r="A14388">
            <v>922873</v>
          </cell>
          <cell r="B14388" t="str">
            <v>LA PERLINA MOSCATO 750ml</v>
          </cell>
          <cell r="C14388" t="str">
            <v>Y</v>
          </cell>
          <cell r="D14388" t="str">
            <v>YS</v>
          </cell>
          <cell r="E14388" t="str">
            <v>YSE</v>
          </cell>
          <cell r="F14388">
            <v>750</v>
          </cell>
          <cell r="G14388">
            <v>922873</v>
          </cell>
          <cell r="H14388">
            <v>14.2</v>
          </cell>
          <cell r="I14388" t="str">
            <v>S</v>
          </cell>
          <cell r="J14388"/>
        </row>
        <row r="14389">
          <cell r="A14389">
            <v>923487</v>
          </cell>
          <cell r="B14389" t="str">
            <v>LA PERRIERE FUME DE POUILLY 750ml</v>
          </cell>
          <cell r="C14389" t="str">
            <v>Y</v>
          </cell>
          <cell r="D14389" t="str">
            <v>YS</v>
          </cell>
          <cell r="E14389" t="str">
            <v>YSE</v>
          </cell>
          <cell r="F14389">
            <v>750</v>
          </cell>
          <cell r="G14389">
            <v>923487</v>
          </cell>
          <cell r="H14389">
            <v>34.06</v>
          </cell>
          <cell r="I14389" t="str">
            <v>S</v>
          </cell>
          <cell r="J14389"/>
        </row>
        <row r="14390">
          <cell r="A14390">
            <v>65352</v>
          </cell>
          <cell r="B14390" t="str">
            <v>LA PINTA POMEGRANATE TEQUILA 750ml</v>
          </cell>
          <cell r="C14390" t="str">
            <v>Y</v>
          </cell>
          <cell r="D14390" t="str">
            <v>YS</v>
          </cell>
          <cell r="E14390" t="str">
            <v>YSA</v>
          </cell>
          <cell r="F14390">
            <v>750</v>
          </cell>
          <cell r="G14390">
            <v>65352</v>
          </cell>
          <cell r="H14390">
            <v>36.119999999999997</v>
          </cell>
          <cell r="I14390" t="str">
            <v>S</v>
          </cell>
          <cell r="J14390"/>
        </row>
        <row r="14391">
          <cell r="A14391">
            <v>955055</v>
          </cell>
          <cell r="B14391" t="str">
            <v>LA PIVON BLANCO VERMOUTH 750ml</v>
          </cell>
          <cell r="C14391" t="str">
            <v>Y</v>
          </cell>
          <cell r="D14391" t="str">
            <v>YS</v>
          </cell>
          <cell r="E14391" t="str">
            <v>YSA</v>
          </cell>
          <cell r="F14391">
            <v>750</v>
          </cell>
          <cell r="G14391">
            <v>955055</v>
          </cell>
          <cell r="H14391">
            <v>28.13</v>
          </cell>
          <cell r="I14391" t="str">
            <v>S</v>
          </cell>
          <cell r="J14391"/>
        </row>
        <row r="14392">
          <cell r="A14392">
            <v>955718</v>
          </cell>
          <cell r="B14392" t="str">
            <v>LA PIVON BLANCO VERMOUTH 750ml</v>
          </cell>
          <cell r="C14392" t="str">
            <v>Y</v>
          </cell>
          <cell r="D14392" t="str">
            <v>YS</v>
          </cell>
          <cell r="E14392" t="str">
            <v>YSA</v>
          </cell>
          <cell r="F14392">
            <v>750</v>
          </cell>
          <cell r="G14392">
            <v>955718</v>
          </cell>
          <cell r="H14392">
            <v>27.64</v>
          </cell>
          <cell r="I14392" t="str">
            <v>S</v>
          </cell>
          <cell r="J14392"/>
        </row>
        <row r="14393">
          <cell r="A14393">
            <v>955056</v>
          </cell>
          <cell r="B14393" t="str">
            <v>LA PIVON ROJO VERMOUTH 750ml</v>
          </cell>
          <cell r="C14393" t="str">
            <v>Y</v>
          </cell>
          <cell r="D14393" t="str">
            <v>YS</v>
          </cell>
          <cell r="E14393" t="str">
            <v>YSA</v>
          </cell>
          <cell r="F14393">
            <v>750</v>
          </cell>
          <cell r="G14393">
            <v>955056</v>
          </cell>
          <cell r="H14393">
            <v>28.13</v>
          </cell>
          <cell r="I14393" t="str">
            <v>S</v>
          </cell>
          <cell r="J14393"/>
        </row>
        <row r="14394">
          <cell r="A14394">
            <v>914951</v>
          </cell>
          <cell r="B14394" t="str">
            <v>LA PODERINA BRUNELL MONTLC'16/17 750ml</v>
          </cell>
          <cell r="C14394" t="str">
            <v>P</v>
          </cell>
          <cell r="D14394" t="str">
            <v>PR</v>
          </cell>
          <cell r="E14394" t="str">
            <v>PRI</v>
          </cell>
          <cell r="F14394">
            <v>750</v>
          </cell>
          <cell r="G14394">
            <v>914951</v>
          </cell>
          <cell r="H14394">
            <v>63.99</v>
          </cell>
          <cell r="I14394" t="str">
            <v>L</v>
          </cell>
          <cell r="J14394"/>
        </row>
        <row r="14395">
          <cell r="A14395">
            <v>917940</v>
          </cell>
          <cell r="B14395" t="str">
            <v>LA POMMIERE CALVADOS 375ml</v>
          </cell>
          <cell r="C14395" t="str">
            <v>A</v>
          </cell>
          <cell r="D14395" t="str">
            <v>AT</v>
          </cell>
          <cell r="E14395" t="str">
            <v>ATJ</v>
          </cell>
          <cell r="F14395">
            <v>375</v>
          </cell>
          <cell r="G14395">
            <v>917940</v>
          </cell>
          <cell r="H14395">
            <v>20.309999999999999</v>
          </cell>
          <cell r="I14395" t="str">
            <v>X</v>
          </cell>
          <cell r="J14395"/>
        </row>
        <row r="14396">
          <cell r="A14396">
            <v>916214</v>
          </cell>
          <cell r="B14396" t="str">
            <v>LA POSTA BONARDA'15/16 750ml</v>
          </cell>
          <cell r="C14396" t="str">
            <v>P</v>
          </cell>
          <cell r="D14396" t="str">
            <v>PR</v>
          </cell>
          <cell r="E14396" t="str">
            <v>PRV</v>
          </cell>
          <cell r="F14396">
            <v>750</v>
          </cell>
          <cell r="G14396">
            <v>916214</v>
          </cell>
          <cell r="H14396">
            <v>8.08</v>
          </cell>
          <cell r="I14396" t="str">
            <v>X</v>
          </cell>
          <cell r="J14396"/>
        </row>
        <row r="14397">
          <cell r="A14397">
            <v>915956</v>
          </cell>
          <cell r="B14397" t="str">
            <v>LA POSTA MALBEC PAULUCCI'15/16 750ml</v>
          </cell>
          <cell r="C14397" t="str">
            <v>P</v>
          </cell>
          <cell r="D14397" t="str">
            <v>PR</v>
          </cell>
          <cell r="E14397" t="str">
            <v>PRU</v>
          </cell>
          <cell r="F14397">
            <v>750</v>
          </cell>
          <cell r="G14397">
            <v>915956</v>
          </cell>
          <cell r="H14397">
            <v>9.6999999999999993</v>
          </cell>
          <cell r="I14397" t="str">
            <v>X</v>
          </cell>
          <cell r="J14397"/>
        </row>
        <row r="14398">
          <cell r="A14398">
            <v>415423</v>
          </cell>
          <cell r="B14398" t="str">
            <v>LA POSTA MALBEC PIZZELLA VINEYARD 750ml</v>
          </cell>
          <cell r="C14398" t="str">
            <v>P</v>
          </cell>
          <cell r="D14398" t="str">
            <v>PR</v>
          </cell>
          <cell r="E14398" t="str">
            <v>PRU</v>
          </cell>
          <cell r="F14398">
            <v>750</v>
          </cell>
          <cell r="G14398">
            <v>415423</v>
          </cell>
          <cell r="H14398">
            <v>18.989999999999998</v>
          </cell>
          <cell r="I14398">
            <v>1</v>
          </cell>
          <cell r="J14398"/>
        </row>
        <row r="14399">
          <cell r="A14399">
            <v>415425</v>
          </cell>
          <cell r="B14399" t="str">
            <v>LA POSTA TINTO RED 750ml</v>
          </cell>
          <cell r="C14399" t="str">
            <v>P</v>
          </cell>
          <cell r="D14399" t="str">
            <v>PR</v>
          </cell>
          <cell r="E14399" t="str">
            <v>PRV</v>
          </cell>
          <cell r="F14399">
            <v>750</v>
          </cell>
          <cell r="G14399">
            <v>415425</v>
          </cell>
          <cell r="H14399">
            <v>13.95</v>
          </cell>
          <cell r="I14399">
            <v>1</v>
          </cell>
          <cell r="J14399"/>
        </row>
        <row r="14400">
          <cell r="A14400">
            <v>952966</v>
          </cell>
          <cell r="B14400" t="str">
            <v>LA PURITITA VERDA ESPADIN 750ml</v>
          </cell>
          <cell r="C14400" t="str">
            <v>Y</v>
          </cell>
          <cell r="D14400" t="str">
            <v>YS</v>
          </cell>
          <cell r="E14400" t="str">
            <v>YSA</v>
          </cell>
          <cell r="F14400">
            <v>750</v>
          </cell>
          <cell r="G14400">
            <v>952966</v>
          </cell>
          <cell r="H14400">
            <v>35.479999999999997</v>
          </cell>
          <cell r="I14400" t="str">
            <v>S</v>
          </cell>
          <cell r="J14400"/>
        </row>
        <row r="14401">
          <cell r="A14401">
            <v>955130</v>
          </cell>
          <cell r="B14401" t="str">
            <v>LA QUERCIOLIN MONT SANGIOVESE 2015 750ml</v>
          </cell>
          <cell r="C14401" t="str">
            <v>Y</v>
          </cell>
          <cell r="D14401" t="str">
            <v>YS</v>
          </cell>
          <cell r="E14401" t="str">
            <v>YSE</v>
          </cell>
          <cell r="F14401">
            <v>750</v>
          </cell>
          <cell r="G14401">
            <v>955130</v>
          </cell>
          <cell r="H14401">
            <v>23.82</v>
          </cell>
          <cell r="I14401" t="str">
            <v>S</v>
          </cell>
          <cell r="J14401"/>
        </row>
        <row r="14402">
          <cell r="A14402">
            <v>920816</v>
          </cell>
          <cell r="B14402" t="str">
            <v>LA QUINTA AGAVE WINE 1000ml</v>
          </cell>
          <cell r="C14402" t="str">
            <v>Y</v>
          </cell>
          <cell r="D14402" t="str">
            <v>YS</v>
          </cell>
          <cell r="E14402" t="str">
            <v>YSE</v>
          </cell>
          <cell r="F14402">
            <v>1000</v>
          </cell>
          <cell r="G14402">
            <v>920816</v>
          </cell>
          <cell r="H14402">
            <v>14.44</v>
          </cell>
          <cell r="I14402" t="str">
            <v>S</v>
          </cell>
          <cell r="J14402"/>
        </row>
        <row r="14403">
          <cell r="A14403">
            <v>920815</v>
          </cell>
          <cell r="B14403" t="str">
            <v>LA QUINTA BLOODY MARY MIX 946ml</v>
          </cell>
          <cell r="C14403" t="str">
            <v>Y</v>
          </cell>
          <cell r="D14403" t="str">
            <v>YS</v>
          </cell>
          <cell r="E14403" t="str">
            <v>YSE</v>
          </cell>
          <cell r="F14403">
            <v>946</v>
          </cell>
          <cell r="G14403">
            <v>920815</v>
          </cell>
          <cell r="H14403">
            <v>6.03</v>
          </cell>
          <cell r="I14403" t="str">
            <v>S</v>
          </cell>
          <cell r="J14403"/>
        </row>
        <row r="14404">
          <cell r="A14404">
            <v>920812</v>
          </cell>
          <cell r="B14404" t="str">
            <v>LA QUINTA TRIPLE SEC 1000ml</v>
          </cell>
          <cell r="C14404" t="str">
            <v>Y</v>
          </cell>
          <cell r="D14404" t="str">
            <v>YS</v>
          </cell>
          <cell r="E14404" t="str">
            <v>YSE</v>
          </cell>
          <cell r="F14404">
            <v>1000</v>
          </cell>
          <cell r="G14404">
            <v>920812</v>
          </cell>
          <cell r="H14404">
            <v>8.84</v>
          </cell>
          <cell r="I14404" t="str">
            <v>S</v>
          </cell>
          <cell r="J14404"/>
        </row>
        <row r="14405">
          <cell r="A14405">
            <v>949241</v>
          </cell>
          <cell r="B14405" t="str">
            <v>LA RAPPE DUBBLE BEER 750ml</v>
          </cell>
          <cell r="C14405" t="str">
            <v>Y</v>
          </cell>
          <cell r="D14405" t="str">
            <v>YS</v>
          </cell>
          <cell r="E14405" t="str">
            <v>YST</v>
          </cell>
          <cell r="F14405">
            <v>750</v>
          </cell>
          <cell r="G14405">
            <v>949241</v>
          </cell>
          <cell r="H14405">
            <v>7.6</v>
          </cell>
          <cell r="I14405" t="str">
            <v>S</v>
          </cell>
          <cell r="J14405"/>
        </row>
        <row r="14406">
          <cell r="A14406">
            <v>910248</v>
          </cell>
          <cell r="B14406" t="str">
            <v>LA RIOJA ALTA ALBERDI RES RED 2018 750ml</v>
          </cell>
          <cell r="C14406" t="str">
            <v>P</v>
          </cell>
          <cell r="D14406" t="str">
            <v>PR</v>
          </cell>
          <cell r="E14406" t="str">
            <v>PRN</v>
          </cell>
          <cell r="F14406">
            <v>750</v>
          </cell>
          <cell r="G14406">
            <v>910248</v>
          </cell>
          <cell r="H14406">
            <v>26.51</v>
          </cell>
          <cell r="I14406" t="str">
            <v>S</v>
          </cell>
          <cell r="J14406"/>
        </row>
        <row r="14407">
          <cell r="A14407">
            <v>918536</v>
          </cell>
          <cell r="B14407" t="str">
            <v>LA RIOJA ALTA G RESERVA ARANA 2014 750ml</v>
          </cell>
          <cell r="C14407" t="str">
            <v>P</v>
          </cell>
          <cell r="D14407" t="str">
            <v>PR</v>
          </cell>
          <cell r="E14407" t="str">
            <v>PRN</v>
          </cell>
          <cell r="F14407">
            <v>750</v>
          </cell>
          <cell r="G14407">
            <v>918536</v>
          </cell>
          <cell r="H14407">
            <v>48.61</v>
          </cell>
          <cell r="I14407" t="str">
            <v>S</v>
          </cell>
          <cell r="J14407"/>
        </row>
        <row r="14408">
          <cell r="A14408">
            <v>988204</v>
          </cell>
          <cell r="B14408" t="str">
            <v>LA RIOJA ALTA MIXED CASE 750ml</v>
          </cell>
          <cell r="C14408" t="str">
            <v>Y</v>
          </cell>
          <cell r="D14408" t="str">
            <v>YS</v>
          </cell>
          <cell r="E14408" t="str">
            <v>YSE</v>
          </cell>
          <cell r="F14408">
            <v>750</v>
          </cell>
          <cell r="G14408">
            <v>988204</v>
          </cell>
          <cell r="H14408">
            <v>22.49</v>
          </cell>
          <cell r="I14408" t="str">
            <v>S</v>
          </cell>
          <cell r="J14408"/>
        </row>
        <row r="14409">
          <cell r="A14409">
            <v>921805</v>
          </cell>
          <cell r="B14409" t="str">
            <v>LA RIVOLTA AGLIANICO DEL TABURNO 750ml</v>
          </cell>
          <cell r="C14409" t="str">
            <v>Y</v>
          </cell>
          <cell r="D14409" t="str">
            <v>YS</v>
          </cell>
          <cell r="E14409" t="str">
            <v>YSE</v>
          </cell>
          <cell r="F14409">
            <v>750</v>
          </cell>
          <cell r="G14409">
            <v>921805</v>
          </cell>
          <cell r="H14409">
            <v>27.74</v>
          </cell>
          <cell r="I14409" t="str">
            <v>S</v>
          </cell>
          <cell r="J14409"/>
        </row>
        <row r="14410">
          <cell r="A14410">
            <v>907873</v>
          </cell>
          <cell r="B14410" t="str">
            <v>LA ROCCA VYN CABERNET SAUV 750ml</v>
          </cell>
          <cell r="C14410" t="str">
            <v>Y</v>
          </cell>
          <cell r="D14410" t="str">
            <v>YS</v>
          </cell>
          <cell r="E14410" t="str">
            <v>YSE</v>
          </cell>
          <cell r="F14410">
            <v>750</v>
          </cell>
          <cell r="G14410">
            <v>907873</v>
          </cell>
          <cell r="H14410">
            <v>17.72</v>
          </cell>
          <cell r="I14410" t="str">
            <v>S</v>
          </cell>
          <cell r="J14410"/>
        </row>
        <row r="14411">
          <cell r="A14411">
            <v>902276</v>
          </cell>
          <cell r="B14411" t="str">
            <v>LA ROCHE BUISSIERE LE CLAUX 750ml</v>
          </cell>
          <cell r="C14411" t="str">
            <v>Y</v>
          </cell>
          <cell r="D14411" t="str">
            <v>YS</v>
          </cell>
          <cell r="E14411" t="str">
            <v>YSE</v>
          </cell>
          <cell r="F14411">
            <v>750</v>
          </cell>
          <cell r="G14411">
            <v>902276</v>
          </cell>
          <cell r="H14411">
            <v>33.07</v>
          </cell>
          <cell r="I14411" t="str">
            <v>S</v>
          </cell>
          <cell r="J14411"/>
        </row>
        <row r="14412">
          <cell r="A14412">
            <v>922631</v>
          </cell>
          <cell r="B14412" t="str">
            <v>LA SALITA BAROLO 2017 750ml</v>
          </cell>
          <cell r="C14412" t="str">
            <v>Y</v>
          </cell>
          <cell r="D14412" t="str">
            <v>YS</v>
          </cell>
          <cell r="E14412" t="str">
            <v>YSE</v>
          </cell>
          <cell r="F14412">
            <v>750</v>
          </cell>
          <cell r="G14412">
            <v>922631</v>
          </cell>
          <cell r="H14412">
            <v>30.06</v>
          </cell>
          <cell r="I14412" t="str">
            <v>S</v>
          </cell>
          <cell r="J14412"/>
        </row>
        <row r="14413">
          <cell r="A14413">
            <v>949436</v>
          </cell>
          <cell r="B14413" t="str">
            <v>LA SCOLCA GAVI BLACK LABEL 750ml</v>
          </cell>
          <cell r="C14413" t="str">
            <v>Y</v>
          </cell>
          <cell r="D14413" t="str">
            <v>YS</v>
          </cell>
          <cell r="E14413" t="str">
            <v>YSE</v>
          </cell>
          <cell r="F14413">
            <v>750</v>
          </cell>
          <cell r="G14413">
            <v>949436</v>
          </cell>
          <cell r="H14413">
            <v>46.12</v>
          </cell>
          <cell r="I14413" t="str">
            <v>S</v>
          </cell>
          <cell r="J14413"/>
        </row>
        <row r="14414">
          <cell r="A14414">
            <v>908796</v>
          </cell>
          <cell r="B14414" t="str">
            <v>LA SCOLCA GAVI WHITE LABEL 375 ml</v>
          </cell>
          <cell r="C14414" t="str">
            <v>Y</v>
          </cell>
          <cell r="D14414" t="str">
            <v>YS</v>
          </cell>
          <cell r="E14414" t="str">
            <v>YSE</v>
          </cell>
          <cell r="F14414">
            <v>375</v>
          </cell>
          <cell r="G14414">
            <v>908796</v>
          </cell>
          <cell r="H14414">
            <v>13.85</v>
          </cell>
          <cell r="I14414" t="str">
            <v>S</v>
          </cell>
          <cell r="J14414"/>
        </row>
        <row r="14415">
          <cell r="A14415">
            <v>952307</v>
          </cell>
          <cell r="B14415" t="str">
            <v>LA SCOLCA PINOT NERO MONFERRAT 750ml</v>
          </cell>
          <cell r="C14415" t="str">
            <v>Y</v>
          </cell>
          <cell r="D14415" t="str">
            <v>YS</v>
          </cell>
          <cell r="E14415" t="str">
            <v>YSE</v>
          </cell>
          <cell r="F14415">
            <v>750</v>
          </cell>
          <cell r="G14415">
            <v>952307</v>
          </cell>
          <cell r="H14415">
            <v>26.75</v>
          </cell>
          <cell r="I14415" t="str">
            <v>U</v>
          </cell>
          <cell r="J14415"/>
        </row>
        <row r="14416">
          <cell r="A14416">
            <v>952308</v>
          </cell>
          <cell r="B14416" t="str">
            <v>LA SCOLCA RUGRE CORTESE BRUT 750ml</v>
          </cell>
          <cell r="C14416" t="str">
            <v>Y</v>
          </cell>
          <cell r="D14416" t="str">
            <v>YS</v>
          </cell>
          <cell r="E14416" t="str">
            <v>YSE</v>
          </cell>
          <cell r="F14416">
            <v>750</v>
          </cell>
          <cell r="G14416">
            <v>952308</v>
          </cell>
          <cell r="H14416">
            <v>17.5</v>
          </cell>
          <cell r="I14416" t="str">
            <v>U</v>
          </cell>
          <cell r="J14416"/>
        </row>
        <row r="14417">
          <cell r="A14417">
            <v>900092</v>
          </cell>
          <cell r="B14417" t="str">
            <v>LA SEGRETA CININO PET NAT 750ml</v>
          </cell>
          <cell r="C14417" t="str">
            <v>Y</v>
          </cell>
          <cell r="D14417" t="str">
            <v>YS</v>
          </cell>
          <cell r="E14417" t="str">
            <v>YSE</v>
          </cell>
          <cell r="F14417">
            <v>750</v>
          </cell>
          <cell r="G14417">
            <v>900092</v>
          </cell>
          <cell r="H14417">
            <v>19.170000000000002</v>
          </cell>
          <cell r="I14417" t="str">
            <v>S</v>
          </cell>
          <cell r="J14417"/>
        </row>
        <row r="14418">
          <cell r="A14418">
            <v>918830</v>
          </cell>
          <cell r="B14418" t="str">
            <v>LA SEGRETA CRU HTH 750ml</v>
          </cell>
          <cell r="C14418" t="str">
            <v>Y</v>
          </cell>
          <cell r="D14418" t="str">
            <v>YS</v>
          </cell>
          <cell r="E14418" t="str">
            <v>YSE</v>
          </cell>
          <cell r="F14418">
            <v>750</v>
          </cell>
          <cell r="G14418">
            <v>918830</v>
          </cell>
          <cell r="H14418">
            <v>42.81</v>
          </cell>
          <cell r="I14418" t="str">
            <v>S</v>
          </cell>
          <cell r="J14418"/>
        </row>
        <row r="14419">
          <cell r="A14419">
            <v>906908</v>
          </cell>
          <cell r="B14419" t="str">
            <v>LA SEGRETA FREGHINO ROSSO 750ml</v>
          </cell>
          <cell r="C14419" t="str">
            <v>P</v>
          </cell>
          <cell r="D14419" t="str">
            <v>PR</v>
          </cell>
          <cell r="E14419" t="str">
            <v>PRK</v>
          </cell>
          <cell r="F14419">
            <v>750</v>
          </cell>
          <cell r="G14419">
            <v>906908</v>
          </cell>
          <cell r="H14419">
            <v>13.99</v>
          </cell>
          <cell r="I14419" t="str">
            <v>L</v>
          </cell>
          <cell r="J14419"/>
        </row>
        <row r="14420">
          <cell r="A14420">
            <v>921288</v>
          </cell>
          <cell r="B14420" t="str">
            <v>LA SEGRETA MARMOCCHIO 2015 750ml</v>
          </cell>
          <cell r="C14420" t="str">
            <v>Y</v>
          </cell>
          <cell r="D14420" t="str">
            <v>YS</v>
          </cell>
          <cell r="E14420" t="str">
            <v>YSE</v>
          </cell>
          <cell r="F14420">
            <v>750</v>
          </cell>
          <cell r="G14420">
            <v>921288</v>
          </cell>
          <cell r="H14420">
            <v>36.1</v>
          </cell>
          <cell r="I14420" t="str">
            <v>S</v>
          </cell>
          <cell r="J14420"/>
        </row>
        <row r="14421">
          <cell r="A14421">
            <v>921278</v>
          </cell>
          <cell r="B14421" t="str">
            <v>LA SEGRETA POTARELLO 2015 750ml</v>
          </cell>
          <cell r="C14421" t="str">
            <v>Y</v>
          </cell>
          <cell r="D14421" t="str">
            <v>YS</v>
          </cell>
          <cell r="E14421" t="str">
            <v>YSE</v>
          </cell>
          <cell r="F14421">
            <v>750</v>
          </cell>
          <cell r="G14421">
            <v>921278</v>
          </cell>
          <cell r="H14421">
            <v>19.54</v>
          </cell>
          <cell r="I14421" t="str">
            <v>S</v>
          </cell>
          <cell r="J14421"/>
        </row>
        <row r="14422">
          <cell r="A14422">
            <v>921497</v>
          </cell>
          <cell r="B14422" t="str">
            <v>LA SELVA PRIVO 750ml</v>
          </cell>
          <cell r="C14422" t="str">
            <v>Y</v>
          </cell>
          <cell r="D14422" t="str">
            <v>YS</v>
          </cell>
          <cell r="E14422" t="str">
            <v>YSE</v>
          </cell>
          <cell r="F14422">
            <v>750</v>
          </cell>
          <cell r="G14422">
            <v>921497</v>
          </cell>
          <cell r="H14422">
            <v>6.07</v>
          </cell>
          <cell r="I14422" t="str">
            <v>S</v>
          </cell>
          <cell r="J14422"/>
        </row>
        <row r="14423">
          <cell r="A14423">
            <v>952095</v>
          </cell>
          <cell r="B14423" t="str">
            <v>LA SELVA SANGIOVESE BIANCO 750ml</v>
          </cell>
          <cell r="C14423" t="str">
            <v>Y</v>
          </cell>
          <cell r="D14423" t="str">
            <v>YS</v>
          </cell>
          <cell r="E14423" t="str">
            <v>YSE</v>
          </cell>
          <cell r="F14423">
            <v>750</v>
          </cell>
          <cell r="G14423">
            <v>952095</v>
          </cell>
          <cell r="H14423">
            <v>18.55</v>
          </cell>
          <cell r="I14423" t="str">
            <v>S</v>
          </cell>
          <cell r="J14423"/>
        </row>
        <row r="14424">
          <cell r="A14424">
            <v>950087</v>
          </cell>
          <cell r="B14424" t="str">
            <v>LA SENDA 1984 750ml</v>
          </cell>
          <cell r="C14424" t="str">
            <v>Y</v>
          </cell>
          <cell r="D14424" t="str">
            <v>YS</v>
          </cell>
          <cell r="E14424" t="str">
            <v>YSE</v>
          </cell>
          <cell r="F14424">
            <v>750</v>
          </cell>
          <cell r="G14424">
            <v>950087</v>
          </cell>
          <cell r="H14424">
            <v>17.14</v>
          </cell>
          <cell r="I14424" t="str">
            <v>S</v>
          </cell>
          <cell r="J14424"/>
        </row>
        <row r="14425">
          <cell r="A14425">
            <v>950086</v>
          </cell>
          <cell r="B14425" t="str">
            <v>LA SENDA BIERZO 750ml</v>
          </cell>
          <cell r="C14425" t="str">
            <v>Y</v>
          </cell>
          <cell r="D14425" t="str">
            <v>YS</v>
          </cell>
          <cell r="E14425" t="str">
            <v>YSE</v>
          </cell>
          <cell r="F14425">
            <v>750</v>
          </cell>
          <cell r="G14425">
            <v>950086</v>
          </cell>
          <cell r="H14425">
            <v>13.38</v>
          </cell>
          <cell r="I14425" t="str">
            <v>S</v>
          </cell>
          <cell r="J14425"/>
        </row>
        <row r="14426">
          <cell r="A14426">
            <v>922761</v>
          </cell>
          <cell r="B14426" t="str">
            <v>LA SENDA HAR MEGIDDO 750ml</v>
          </cell>
          <cell r="C14426" t="str">
            <v>Y</v>
          </cell>
          <cell r="D14426" t="str">
            <v>YS</v>
          </cell>
          <cell r="E14426" t="str">
            <v>YSE</v>
          </cell>
          <cell r="F14426">
            <v>750</v>
          </cell>
          <cell r="G14426">
            <v>922761</v>
          </cell>
          <cell r="H14426">
            <v>28.99</v>
          </cell>
          <cell r="I14426" t="str">
            <v>S</v>
          </cell>
          <cell r="J14426"/>
        </row>
        <row r="14427">
          <cell r="A14427">
            <v>933440</v>
          </cell>
          <cell r="B14427" t="str">
            <v>LA SENDA VINDEMIATRIX 750ml</v>
          </cell>
          <cell r="C14427" t="str">
            <v>Y</v>
          </cell>
          <cell r="D14427" t="str">
            <v>YS</v>
          </cell>
          <cell r="E14427" t="str">
            <v>YSE</v>
          </cell>
          <cell r="F14427">
            <v>750</v>
          </cell>
          <cell r="G14427">
            <v>933440</v>
          </cell>
          <cell r="H14427">
            <v>18.649999999999999</v>
          </cell>
          <cell r="I14427" t="str">
            <v>S</v>
          </cell>
          <cell r="J14427"/>
        </row>
        <row r="14428">
          <cell r="A14428">
            <v>954862</v>
          </cell>
          <cell r="B14428" t="str">
            <v>LA SIRENA AVIATRIX 750ml</v>
          </cell>
          <cell r="C14428" t="str">
            <v>Y</v>
          </cell>
          <cell r="D14428" t="str">
            <v>YS</v>
          </cell>
          <cell r="E14428" t="str">
            <v>YSE</v>
          </cell>
          <cell r="F14428">
            <v>750</v>
          </cell>
          <cell r="G14428">
            <v>954862</v>
          </cell>
          <cell r="H14428">
            <v>33.47</v>
          </cell>
          <cell r="I14428" t="str">
            <v>S</v>
          </cell>
          <cell r="J14428"/>
        </row>
        <row r="14429">
          <cell r="A14429">
            <v>954860</v>
          </cell>
          <cell r="B14429" t="str">
            <v>LA SIRENA CABERNET 750ml</v>
          </cell>
          <cell r="C14429" t="str">
            <v>Y</v>
          </cell>
          <cell r="D14429" t="str">
            <v>YS</v>
          </cell>
          <cell r="E14429" t="str">
            <v>YSE</v>
          </cell>
          <cell r="F14429">
            <v>750</v>
          </cell>
          <cell r="G14429">
            <v>954860</v>
          </cell>
          <cell r="H14429">
            <v>165.07</v>
          </cell>
          <cell r="I14429" t="str">
            <v>S</v>
          </cell>
          <cell r="J14429"/>
        </row>
        <row r="14430">
          <cell r="A14430">
            <v>954859</v>
          </cell>
          <cell r="B14430" t="str">
            <v>LA SIRENA CHARDONNAY 750ml</v>
          </cell>
          <cell r="C14430" t="str">
            <v>Y</v>
          </cell>
          <cell r="D14430" t="str">
            <v>YS</v>
          </cell>
          <cell r="E14430" t="str">
            <v>YSE</v>
          </cell>
          <cell r="F14430">
            <v>750</v>
          </cell>
          <cell r="G14430">
            <v>954859</v>
          </cell>
          <cell r="H14430">
            <v>61.67</v>
          </cell>
          <cell r="I14430" t="str">
            <v>S</v>
          </cell>
          <cell r="J14430"/>
        </row>
        <row r="14431">
          <cell r="A14431">
            <v>954864</v>
          </cell>
          <cell r="B14431" t="str">
            <v>LA SIRENA GRENACHE 750ml</v>
          </cell>
          <cell r="C14431" t="str">
            <v>Y</v>
          </cell>
          <cell r="D14431" t="str">
            <v>YS</v>
          </cell>
          <cell r="E14431" t="str">
            <v>YSE</v>
          </cell>
          <cell r="F14431">
            <v>750</v>
          </cell>
          <cell r="G14431">
            <v>954864</v>
          </cell>
          <cell r="H14431">
            <v>42.87</v>
          </cell>
          <cell r="I14431" t="str">
            <v>S</v>
          </cell>
          <cell r="J14431"/>
        </row>
        <row r="14432">
          <cell r="A14432">
            <v>954865</v>
          </cell>
          <cell r="B14432" t="str">
            <v>LA SIRENA LE BARRETTAGE 750ml</v>
          </cell>
          <cell r="C14432" t="str">
            <v>Y</v>
          </cell>
          <cell r="D14432" t="str">
            <v>YS</v>
          </cell>
          <cell r="E14432" t="str">
            <v>YSE</v>
          </cell>
          <cell r="F14432">
            <v>750</v>
          </cell>
          <cell r="G14432">
            <v>954865</v>
          </cell>
          <cell r="H14432">
            <v>75.77</v>
          </cell>
          <cell r="I14432" t="str">
            <v>S</v>
          </cell>
          <cell r="J14432"/>
        </row>
        <row r="14433">
          <cell r="A14433">
            <v>954858</v>
          </cell>
          <cell r="B14433" t="str">
            <v>LA SIRENA MOSCATO AZUL 750ml</v>
          </cell>
          <cell r="C14433" t="str">
            <v>Y</v>
          </cell>
          <cell r="D14433" t="str">
            <v>YS</v>
          </cell>
          <cell r="E14433" t="str">
            <v>YSE</v>
          </cell>
          <cell r="F14433">
            <v>750</v>
          </cell>
          <cell r="G14433">
            <v>954858</v>
          </cell>
          <cell r="H14433">
            <v>28.77</v>
          </cell>
          <cell r="I14433" t="str">
            <v>S</v>
          </cell>
          <cell r="J14433"/>
        </row>
        <row r="14434">
          <cell r="A14434">
            <v>916905</v>
          </cell>
          <cell r="B14434" t="str">
            <v>LA SIRENA MOSCATO AZUL NAPA'06 750ml</v>
          </cell>
          <cell r="C14434" t="str">
            <v>K</v>
          </cell>
          <cell r="D14434" t="str">
            <v>KK</v>
          </cell>
          <cell r="E14434" t="str">
            <v>KKT</v>
          </cell>
          <cell r="F14434">
            <v>750</v>
          </cell>
          <cell r="G14434">
            <v>916905</v>
          </cell>
          <cell r="H14434">
            <v>20.13</v>
          </cell>
          <cell r="I14434" t="str">
            <v>U</v>
          </cell>
          <cell r="J14434"/>
        </row>
        <row r="14435">
          <cell r="A14435">
            <v>900246</v>
          </cell>
          <cell r="B14435" t="str">
            <v>LA SIRENA ROSATO 750ml</v>
          </cell>
          <cell r="C14435" t="str">
            <v>Y</v>
          </cell>
          <cell r="D14435" t="str">
            <v>YS</v>
          </cell>
          <cell r="E14435" t="str">
            <v>YSE</v>
          </cell>
          <cell r="F14435">
            <v>750</v>
          </cell>
          <cell r="G14435">
            <v>900246</v>
          </cell>
          <cell r="H14435">
            <v>26.89</v>
          </cell>
          <cell r="I14435" t="str">
            <v>S</v>
          </cell>
          <cell r="J14435"/>
        </row>
        <row r="14436">
          <cell r="A14436">
            <v>902407</v>
          </cell>
          <cell r="B14436" t="str">
            <v>LA SIRENE PARADOXE 375ml</v>
          </cell>
          <cell r="C14436" t="str">
            <v>Y</v>
          </cell>
          <cell r="D14436" t="str">
            <v>YS</v>
          </cell>
          <cell r="E14436" t="str">
            <v>YST</v>
          </cell>
          <cell r="F14436">
            <v>375</v>
          </cell>
          <cell r="G14436">
            <v>902407</v>
          </cell>
          <cell r="H14436">
            <v>13.93</v>
          </cell>
          <cell r="I14436" t="str">
            <v>S</v>
          </cell>
          <cell r="J14436"/>
        </row>
        <row r="14437">
          <cell r="A14437">
            <v>948221</v>
          </cell>
          <cell r="B14437" t="str">
            <v>LA SPINETTA BARBERA D'ASTI 750ml</v>
          </cell>
          <cell r="C14437" t="str">
            <v>Y</v>
          </cell>
          <cell r="D14437" t="str">
            <v>YS</v>
          </cell>
          <cell r="E14437" t="str">
            <v>YSE</v>
          </cell>
          <cell r="F14437">
            <v>750</v>
          </cell>
          <cell r="G14437">
            <v>948221</v>
          </cell>
          <cell r="H14437">
            <v>29.99</v>
          </cell>
          <cell r="I14437" t="str">
            <v>S</v>
          </cell>
          <cell r="J14437"/>
        </row>
        <row r="14438">
          <cell r="A14438">
            <v>954213</v>
          </cell>
          <cell r="B14438" t="str">
            <v>LA SPINETTA BAROLO BORDINI 2014 750ml</v>
          </cell>
          <cell r="C14438" t="str">
            <v>Y</v>
          </cell>
          <cell r="D14438" t="str">
            <v>YS</v>
          </cell>
          <cell r="E14438" t="str">
            <v>YSE</v>
          </cell>
          <cell r="F14438">
            <v>750</v>
          </cell>
          <cell r="G14438">
            <v>954213</v>
          </cell>
          <cell r="H14438">
            <v>65.569999999999993</v>
          </cell>
          <cell r="I14438" t="str">
            <v>S</v>
          </cell>
          <cell r="J14438"/>
        </row>
        <row r="14439">
          <cell r="A14439">
            <v>954214</v>
          </cell>
          <cell r="B14439" t="str">
            <v>LA SPINETTA BAROLO CAMPE 2014 750ml</v>
          </cell>
          <cell r="C14439" t="str">
            <v>Y</v>
          </cell>
          <cell r="D14439" t="str">
            <v>YS</v>
          </cell>
          <cell r="E14439" t="str">
            <v>YSE</v>
          </cell>
          <cell r="F14439">
            <v>750</v>
          </cell>
          <cell r="G14439">
            <v>954214</v>
          </cell>
          <cell r="H14439">
            <v>185.99</v>
          </cell>
          <cell r="I14439" t="str">
            <v>S</v>
          </cell>
          <cell r="J14439"/>
        </row>
        <row r="14440">
          <cell r="A14440">
            <v>954212</v>
          </cell>
          <cell r="B14440" t="str">
            <v>LA SPINETTA LANGHE NEBBIOLO 2014 750ml</v>
          </cell>
          <cell r="C14440" t="str">
            <v>Y</v>
          </cell>
          <cell r="D14440" t="str">
            <v>YS</v>
          </cell>
          <cell r="E14440" t="str">
            <v>YSE</v>
          </cell>
          <cell r="F14440">
            <v>750</v>
          </cell>
          <cell r="G14440">
            <v>954212</v>
          </cell>
          <cell r="H14440">
            <v>37.5</v>
          </cell>
          <cell r="I14440" t="str">
            <v>S</v>
          </cell>
          <cell r="J14440"/>
        </row>
        <row r="14441">
          <cell r="A14441">
            <v>918613</v>
          </cell>
          <cell r="B14441" t="str">
            <v>LA SPINETTA ROSE SANGIOVESE'20/21 750ml</v>
          </cell>
          <cell r="C14441" t="str">
            <v>M</v>
          </cell>
          <cell r="D14441" t="str">
            <v>MP</v>
          </cell>
          <cell r="E14441" t="str">
            <v>MPX</v>
          </cell>
          <cell r="F14441">
            <v>750</v>
          </cell>
          <cell r="G14441">
            <v>918613</v>
          </cell>
          <cell r="H14441">
            <v>19.989999999999998</v>
          </cell>
          <cell r="I14441" t="str">
            <v>L</v>
          </cell>
          <cell r="J14441"/>
        </row>
        <row r="14442">
          <cell r="A14442">
            <v>905752</v>
          </cell>
          <cell r="B14442" t="str">
            <v>LA TERRE CAB SAUV 750ml</v>
          </cell>
          <cell r="C14442" t="str">
            <v>Y</v>
          </cell>
          <cell r="D14442" t="str">
            <v>YS</v>
          </cell>
          <cell r="E14442" t="str">
            <v>YSE</v>
          </cell>
          <cell r="F14442">
            <v>750</v>
          </cell>
          <cell r="G14442">
            <v>905752</v>
          </cell>
          <cell r="H14442">
            <v>5.99</v>
          </cell>
          <cell r="I14442" t="str">
            <v>S</v>
          </cell>
          <cell r="J14442"/>
        </row>
        <row r="14443">
          <cell r="A14443">
            <v>905343</v>
          </cell>
          <cell r="B14443" t="str">
            <v>LA TERRE CHARD 750ml</v>
          </cell>
          <cell r="C14443" t="str">
            <v>Y</v>
          </cell>
          <cell r="D14443" t="str">
            <v>YS</v>
          </cell>
          <cell r="E14443" t="str">
            <v>YSE</v>
          </cell>
          <cell r="F14443">
            <v>750</v>
          </cell>
          <cell r="G14443">
            <v>905343</v>
          </cell>
          <cell r="H14443">
            <v>5.99</v>
          </cell>
          <cell r="I14443" t="str">
            <v>S</v>
          </cell>
          <cell r="J14443"/>
        </row>
        <row r="14444">
          <cell r="A14444">
            <v>582500</v>
          </cell>
          <cell r="B14444" t="str">
            <v>LA TERRE CHARDONNAY 750ml</v>
          </cell>
          <cell r="C14444" t="str">
            <v>K</v>
          </cell>
          <cell r="D14444" t="str">
            <v>KK</v>
          </cell>
          <cell r="E14444" t="str">
            <v>KKB</v>
          </cell>
          <cell r="F14444">
            <v>750</v>
          </cell>
          <cell r="G14444">
            <v>582500</v>
          </cell>
          <cell r="H14444">
            <v>5.99</v>
          </cell>
          <cell r="I14444">
            <v>1</v>
          </cell>
          <cell r="J14444"/>
        </row>
        <row r="14445">
          <cell r="A14445">
            <v>902348</v>
          </cell>
          <cell r="B14445" t="str">
            <v>LA TORRE BRUNELLO 2012 750ml</v>
          </cell>
          <cell r="C14445" t="str">
            <v>Y</v>
          </cell>
          <cell r="D14445" t="str">
            <v>YS</v>
          </cell>
          <cell r="E14445" t="str">
            <v>YSE</v>
          </cell>
          <cell r="F14445">
            <v>750</v>
          </cell>
          <cell r="G14445">
            <v>902348</v>
          </cell>
          <cell r="H14445">
            <v>101.33</v>
          </cell>
          <cell r="I14445" t="str">
            <v>S</v>
          </cell>
          <cell r="J14445"/>
        </row>
        <row r="14446">
          <cell r="A14446">
            <v>923179</v>
          </cell>
          <cell r="B14446" t="str">
            <v>LA TORRE BRUNELLO DI MONT 2014 1500ml</v>
          </cell>
          <cell r="C14446" t="str">
            <v>Y</v>
          </cell>
          <cell r="D14446" t="str">
            <v>YS</v>
          </cell>
          <cell r="E14446" t="str">
            <v>YSE</v>
          </cell>
          <cell r="F14446">
            <v>1500</v>
          </cell>
          <cell r="G14446">
            <v>923179</v>
          </cell>
          <cell r="H14446">
            <v>128.44999999999999</v>
          </cell>
          <cell r="I14446" t="str">
            <v>S</v>
          </cell>
          <cell r="J14446"/>
        </row>
        <row r="14447">
          <cell r="A14447">
            <v>922687</v>
          </cell>
          <cell r="B14447" t="str">
            <v>LA TRAPPE DUBBEL 331ml</v>
          </cell>
          <cell r="C14447" t="str">
            <v>Y</v>
          </cell>
          <cell r="D14447" t="str">
            <v>YS</v>
          </cell>
          <cell r="E14447" t="str">
            <v>YST</v>
          </cell>
          <cell r="F14447">
            <v>331</v>
          </cell>
          <cell r="G14447">
            <v>922687</v>
          </cell>
          <cell r="H14447">
            <v>5.19</v>
          </cell>
          <cell r="I14447" t="str">
            <v>S</v>
          </cell>
          <cell r="J14447"/>
        </row>
        <row r="14448">
          <cell r="A14448">
            <v>909683</v>
          </cell>
          <cell r="B14448" t="str">
            <v>LA TRAPPE DUBBEL 750ml</v>
          </cell>
          <cell r="C14448" t="str">
            <v>Y</v>
          </cell>
          <cell r="D14448" t="str">
            <v>YS</v>
          </cell>
          <cell r="E14448" t="str">
            <v>YST</v>
          </cell>
          <cell r="F14448">
            <v>750</v>
          </cell>
          <cell r="G14448">
            <v>909683</v>
          </cell>
          <cell r="H14448">
            <v>9.1999999999999993</v>
          </cell>
          <cell r="I14448" t="str">
            <v>U</v>
          </cell>
          <cell r="J14448"/>
        </row>
        <row r="14449">
          <cell r="A14449">
            <v>918920</v>
          </cell>
          <cell r="B14449" t="str">
            <v>LA TRAPPE GIFT SET W/ GOBLET 330 ml</v>
          </cell>
          <cell r="C14449" t="str">
            <v>T</v>
          </cell>
          <cell r="D14449" t="str">
            <v>TV</v>
          </cell>
          <cell r="E14449" t="str">
            <v>TVN</v>
          </cell>
          <cell r="F14449">
            <v>330</v>
          </cell>
          <cell r="G14449">
            <v>918920</v>
          </cell>
          <cell r="H14449">
            <v>24.99</v>
          </cell>
          <cell r="I14449" t="str">
            <v>D</v>
          </cell>
          <cell r="J14449"/>
        </row>
        <row r="14450">
          <cell r="A14450">
            <v>947997</v>
          </cell>
          <cell r="B14450" t="str">
            <v>LA TRAPPE ISID'OR 331ml</v>
          </cell>
          <cell r="C14450" t="str">
            <v>Y</v>
          </cell>
          <cell r="D14450" t="str">
            <v>YS</v>
          </cell>
          <cell r="E14450" t="str">
            <v>YST</v>
          </cell>
          <cell r="F14450">
            <v>331</v>
          </cell>
          <cell r="G14450">
            <v>947997</v>
          </cell>
          <cell r="H14450">
            <v>4.5599999999999996</v>
          </cell>
          <cell r="I14450" t="str">
            <v>U</v>
          </cell>
          <cell r="J14450"/>
        </row>
        <row r="14451">
          <cell r="A14451">
            <v>947872</v>
          </cell>
          <cell r="B14451" t="str">
            <v>LA TRAPPE JUBILARIS 750ml</v>
          </cell>
          <cell r="C14451" t="str">
            <v>Y</v>
          </cell>
          <cell r="D14451" t="str">
            <v>YS</v>
          </cell>
          <cell r="E14451" t="str">
            <v>YST</v>
          </cell>
          <cell r="F14451">
            <v>750</v>
          </cell>
          <cell r="G14451">
            <v>947872</v>
          </cell>
          <cell r="H14451">
            <v>9.1999999999999993</v>
          </cell>
          <cell r="I14451" t="str">
            <v>S</v>
          </cell>
          <cell r="J14451"/>
        </row>
        <row r="14452">
          <cell r="A14452">
            <v>947874</v>
          </cell>
          <cell r="B14452" t="str">
            <v>LA TRAPPE OAK AGED QUAD 375ml</v>
          </cell>
          <cell r="C14452" t="str">
            <v>Y</v>
          </cell>
          <cell r="D14452" t="str">
            <v>YS</v>
          </cell>
          <cell r="E14452" t="str">
            <v>YST</v>
          </cell>
          <cell r="F14452">
            <v>375</v>
          </cell>
          <cell r="G14452">
            <v>947874</v>
          </cell>
          <cell r="H14452">
            <v>15.82</v>
          </cell>
          <cell r="I14452" t="str">
            <v>U</v>
          </cell>
          <cell r="J14452"/>
        </row>
        <row r="14453">
          <cell r="A14453">
            <v>947999</v>
          </cell>
          <cell r="B14453" t="str">
            <v>LA TRAPPE QUADRUPEL 331ml</v>
          </cell>
          <cell r="C14453" t="str">
            <v>Y</v>
          </cell>
          <cell r="D14453" t="str">
            <v>YS</v>
          </cell>
          <cell r="E14453" t="str">
            <v>YST</v>
          </cell>
          <cell r="F14453">
            <v>331</v>
          </cell>
          <cell r="G14453">
            <v>947999</v>
          </cell>
          <cell r="H14453">
            <v>6.49</v>
          </cell>
          <cell r="I14453" t="str">
            <v>S</v>
          </cell>
          <cell r="J14453"/>
        </row>
        <row r="14454">
          <cell r="A14454">
            <v>948000</v>
          </cell>
          <cell r="B14454" t="str">
            <v>LA TRAPPE TRIPLE 750ml</v>
          </cell>
          <cell r="C14454" t="str">
            <v>Y</v>
          </cell>
          <cell r="D14454" t="str">
            <v>YS</v>
          </cell>
          <cell r="E14454" t="str">
            <v>YST</v>
          </cell>
          <cell r="F14454">
            <v>750</v>
          </cell>
          <cell r="G14454">
            <v>948000</v>
          </cell>
          <cell r="H14454">
            <v>14.99</v>
          </cell>
          <cell r="I14454" t="str">
            <v>S</v>
          </cell>
          <cell r="J14454"/>
        </row>
        <row r="14455">
          <cell r="A14455">
            <v>947998</v>
          </cell>
          <cell r="B14455" t="str">
            <v>LA TRAPPE WITTE 331ml</v>
          </cell>
          <cell r="C14455" t="str">
            <v>Y</v>
          </cell>
          <cell r="D14455" t="str">
            <v>YS</v>
          </cell>
          <cell r="E14455" t="str">
            <v>YST</v>
          </cell>
          <cell r="F14455">
            <v>331</v>
          </cell>
          <cell r="G14455">
            <v>947998</v>
          </cell>
          <cell r="H14455">
            <v>2.81</v>
          </cell>
          <cell r="I14455" t="str">
            <v>U</v>
          </cell>
          <cell r="J14455"/>
        </row>
        <row r="14456">
          <cell r="A14456">
            <v>949128</v>
          </cell>
          <cell r="B14456" t="str">
            <v>LA VALENTINA CERASULO SPELT ROSE'1 750ml</v>
          </cell>
          <cell r="C14456" t="str">
            <v>M</v>
          </cell>
          <cell r="D14456" t="str">
            <v>MP</v>
          </cell>
          <cell r="E14456" t="str">
            <v>MPX</v>
          </cell>
          <cell r="F14456">
            <v>750</v>
          </cell>
          <cell r="G14456">
            <v>949128</v>
          </cell>
          <cell r="H14456">
            <v>24.78</v>
          </cell>
          <cell r="I14456" t="str">
            <v>X</v>
          </cell>
          <cell r="J14456"/>
        </row>
        <row r="14457">
          <cell r="A14457">
            <v>952400</v>
          </cell>
          <cell r="B14457" t="str">
            <v>LA VALENTINA CERASUOLO ROSE'19 750ml</v>
          </cell>
          <cell r="C14457" t="str">
            <v>Y</v>
          </cell>
          <cell r="D14457" t="str">
            <v>YS</v>
          </cell>
          <cell r="E14457" t="str">
            <v>YSE</v>
          </cell>
          <cell r="F14457">
            <v>750</v>
          </cell>
          <cell r="G14457">
            <v>952400</v>
          </cell>
          <cell r="H14457">
            <v>14.06</v>
          </cell>
          <cell r="I14457" t="str">
            <v>S</v>
          </cell>
          <cell r="J14457"/>
        </row>
        <row r="14458">
          <cell r="A14458">
            <v>918084</v>
          </cell>
          <cell r="B14458" t="str">
            <v>LA VALENTINA CERASUOLO ROSE'21 750ml</v>
          </cell>
          <cell r="C14458" t="str">
            <v>M</v>
          </cell>
          <cell r="D14458" t="str">
            <v>MP</v>
          </cell>
          <cell r="E14458" t="str">
            <v>MPX</v>
          </cell>
          <cell r="F14458">
            <v>750</v>
          </cell>
          <cell r="G14458">
            <v>918084</v>
          </cell>
          <cell r="H14458">
            <v>14.99</v>
          </cell>
          <cell r="I14458" t="str">
            <v>L</v>
          </cell>
          <cell r="J14458"/>
        </row>
        <row r="14459">
          <cell r="A14459">
            <v>917573</v>
          </cell>
          <cell r="B14459" t="str">
            <v>LA VALENTINA D'ABRUZZO BINOMIO'06 750ml</v>
          </cell>
          <cell r="C14459" t="str">
            <v>P</v>
          </cell>
          <cell r="D14459" t="str">
            <v>PR</v>
          </cell>
          <cell r="E14459" t="str">
            <v>PRK</v>
          </cell>
          <cell r="F14459">
            <v>750</v>
          </cell>
          <cell r="G14459">
            <v>917573</v>
          </cell>
          <cell r="H14459">
            <v>50.74</v>
          </cell>
          <cell r="I14459" t="str">
            <v>X</v>
          </cell>
          <cell r="J14459"/>
        </row>
        <row r="14460">
          <cell r="A14460">
            <v>915873</v>
          </cell>
          <cell r="B14460" t="str">
            <v>LA VALENTINA MONTE D'ABRUZZ'19 750ml</v>
          </cell>
          <cell r="C14460" t="str">
            <v>P</v>
          </cell>
          <cell r="D14460" t="str">
            <v>PR</v>
          </cell>
          <cell r="E14460" t="str">
            <v>PRK</v>
          </cell>
          <cell r="F14460">
            <v>750</v>
          </cell>
          <cell r="G14460">
            <v>915873</v>
          </cell>
          <cell r="H14460">
            <v>16.989999999999998</v>
          </cell>
          <cell r="I14460" t="str">
            <v>L</v>
          </cell>
          <cell r="J14460"/>
        </row>
        <row r="14461">
          <cell r="A14461">
            <v>954038</v>
          </cell>
          <cell r="B14461" t="str">
            <v>LA VALENTINA PECORINO 750ml</v>
          </cell>
          <cell r="C14461" t="str">
            <v>Y</v>
          </cell>
          <cell r="D14461" t="str">
            <v>YS</v>
          </cell>
          <cell r="E14461" t="str">
            <v>YSE</v>
          </cell>
          <cell r="F14461">
            <v>750</v>
          </cell>
          <cell r="G14461">
            <v>954038</v>
          </cell>
          <cell r="H14461">
            <v>17.73</v>
          </cell>
          <cell r="I14461" t="str">
            <v>U</v>
          </cell>
          <cell r="J14461"/>
        </row>
        <row r="14462">
          <cell r="A14462">
            <v>916342</v>
          </cell>
          <cell r="B14462" t="str">
            <v>LA VALENTINA PECORINO IGT'20 750ml</v>
          </cell>
          <cell r="C14462" t="str">
            <v>Y</v>
          </cell>
          <cell r="D14462" t="str">
            <v>YS</v>
          </cell>
          <cell r="E14462" t="str">
            <v>YSE</v>
          </cell>
          <cell r="F14462">
            <v>750</v>
          </cell>
          <cell r="G14462">
            <v>916342</v>
          </cell>
          <cell r="H14462">
            <v>18.59</v>
          </cell>
          <cell r="I14462" t="str">
            <v>S</v>
          </cell>
          <cell r="J14462"/>
        </row>
        <row r="14463">
          <cell r="A14463">
            <v>921404</v>
          </cell>
          <cell r="B14463" t="str">
            <v>LA VALENTINA SPELT CERASUOLO 750ml</v>
          </cell>
          <cell r="C14463" t="str">
            <v>Y</v>
          </cell>
          <cell r="D14463" t="str">
            <v>YS</v>
          </cell>
          <cell r="E14463" t="str">
            <v>YSE</v>
          </cell>
          <cell r="F14463">
            <v>750</v>
          </cell>
          <cell r="G14463">
            <v>921404</v>
          </cell>
          <cell r="H14463">
            <v>22.92</v>
          </cell>
          <cell r="I14463" t="str">
            <v>S</v>
          </cell>
          <cell r="J14463"/>
        </row>
        <row r="14464">
          <cell r="A14464">
            <v>919190</v>
          </cell>
          <cell r="B14464" t="str">
            <v>LA VALENTINA SPELT RSRVA'17/18 750ml</v>
          </cell>
          <cell r="C14464" t="str">
            <v>P</v>
          </cell>
          <cell r="D14464" t="str">
            <v>PR</v>
          </cell>
          <cell r="E14464" t="str">
            <v>PRK</v>
          </cell>
          <cell r="F14464">
            <v>750</v>
          </cell>
          <cell r="G14464">
            <v>919190</v>
          </cell>
          <cell r="H14464">
            <v>24.99</v>
          </cell>
          <cell r="I14464" t="str">
            <v>L</v>
          </cell>
          <cell r="J14464"/>
        </row>
        <row r="14465">
          <cell r="A14465">
            <v>949125</v>
          </cell>
          <cell r="B14465" t="str">
            <v>LA VALENTINA TREBBIANO 750ml</v>
          </cell>
          <cell r="C14465" t="str">
            <v>Y</v>
          </cell>
          <cell r="D14465" t="str">
            <v>YS</v>
          </cell>
          <cell r="E14465" t="str">
            <v>YSE</v>
          </cell>
          <cell r="F14465">
            <v>750</v>
          </cell>
          <cell r="G14465">
            <v>949125</v>
          </cell>
          <cell r="H14465">
            <v>12.56</v>
          </cell>
          <cell r="I14465" t="str">
            <v>S</v>
          </cell>
          <cell r="J14465"/>
        </row>
        <row r="14466">
          <cell r="A14466">
            <v>907686</v>
          </cell>
          <cell r="B14466" t="str">
            <v>LA VENDIMIA RIOJA PALACIOS RED 750ml</v>
          </cell>
          <cell r="C14466" t="str">
            <v>Y</v>
          </cell>
          <cell r="D14466" t="str">
            <v>YS</v>
          </cell>
          <cell r="E14466" t="str">
            <v>YSE</v>
          </cell>
          <cell r="F14466">
            <v>750</v>
          </cell>
          <cell r="G14466">
            <v>907686</v>
          </cell>
          <cell r="H14466">
            <v>16.239999999999998</v>
          </cell>
          <cell r="I14466" t="str">
            <v>S</v>
          </cell>
          <cell r="J14466"/>
        </row>
        <row r="14467">
          <cell r="A14467">
            <v>922216</v>
          </cell>
          <cell r="B14467" t="str">
            <v>LA VIE ROSE CAN 250ml</v>
          </cell>
          <cell r="C14467" t="str">
            <v>Y</v>
          </cell>
          <cell r="D14467" t="str">
            <v>YS</v>
          </cell>
          <cell r="E14467" t="str">
            <v>YSE</v>
          </cell>
          <cell r="F14467">
            <v>250</v>
          </cell>
          <cell r="G14467">
            <v>922216</v>
          </cell>
          <cell r="H14467">
            <v>4.91</v>
          </cell>
          <cell r="I14467" t="str">
            <v>S</v>
          </cell>
          <cell r="J14467"/>
        </row>
        <row r="14468">
          <cell r="A14468">
            <v>922217</v>
          </cell>
          <cell r="B14468" t="str">
            <v>LA VIE ROSE LANGUEDOC 750ml</v>
          </cell>
          <cell r="C14468" t="str">
            <v>Y</v>
          </cell>
          <cell r="D14468" t="str">
            <v>YS</v>
          </cell>
          <cell r="E14468" t="str">
            <v>YSE</v>
          </cell>
          <cell r="F14468">
            <v>750</v>
          </cell>
          <cell r="G14468">
            <v>922217</v>
          </cell>
          <cell r="H14468">
            <v>19.23</v>
          </cell>
          <cell r="I14468" t="str">
            <v>S</v>
          </cell>
          <cell r="J14468"/>
        </row>
        <row r="14469">
          <cell r="A14469">
            <v>922218</v>
          </cell>
          <cell r="B14469" t="str">
            <v>LA VIE SPARKLING ROSE 750ml</v>
          </cell>
          <cell r="C14469" t="str">
            <v>Y</v>
          </cell>
          <cell r="D14469" t="str">
            <v>YS</v>
          </cell>
          <cell r="E14469" t="str">
            <v>YSE</v>
          </cell>
          <cell r="F14469">
            <v>750</v>
          </cell>
          <cell r="G14469">
            <v>922218</v>
          </cell>
          <cell r="H14469">
            <v>14.98</v>
          </cell>
          <cell r="I14469" t="str">
            <v>S</v>
          </cell>
          <cell r="J14469"/>
        </row>
        <row r="14470">
          <cell r="A14470">
            <v>284450</v>
          </cell>
          <cell r="B14470" t="str">
            <v>LA VIEILLE FERME LUBERON BLANC'19/ 750ml</v>
          </cell>
          <cell r="C14470" t="str">
            <v>K</v>
          </cell>
          <cell r="D14470" t="str">
            <v>KR</v>
          </cell>
          <cell r="E14470" t="str">
            <v>KRD</v>
          </cell>
          <cell r="F14470">
            <v>750</v>
          </cell>
          <cell r="G14470">
            <v>284450</v>
          </cell>
          <cell r="H14470">
            <v>9.99</v>
          </cell>
          <cell r="I14470" t="str">
            <v>L</v>
          </cell>
          <cell r="J14470"/>
        </row>
        <row r="14471">
          <cell r="A14471">
            <v>284455</v>
          </cell>
          <cell r="B14471" t="str">
            <v>LA VIEILLE FERME LUBERON WHITE 1500ml</v>
          </cell>
          <cell r="C14471" t="str">
            <v>K</v>
          </cell>
          <cell r="D14471" t="str">
            <v>KR</v>
          </cell>
          <cell r="E14471" t="str">
            <v>KRD</v>
          </cell>
          <cell r="F14471">
            <v>1500</v>
          </cell>
          <cell r="G14471">
            <v>284455</v>
          </cell>
          <cell r="H14471">
            <v>18.989999999999998</v>
          </cell>
          <cell r="I14471">
            <v>1</v>
          </cell>
          <cell r="J14471"/>
        </row>
        <row r="14472">
          <cell r="A14472">
            <v>955526</v>
          </cell>
          <cell r="B14472" t="str">
            <v>LA VIEILLE FERME ROSE RSV SPARKLIN 750ml</v>
          </cell>
          <cell r="C14472" t="str">
            <v>I</v>
          </cell>
          <cell r="D14472" t="str">
            <v>IH</v>
          </cell>
          <cell r="E14472" t="str">
            <v>IHS</v>
          </cell>
          <cell r="F14472">
            <v>750</v>
          </cell>
          <cell r="G14472">
            <v>955526</v>
          </cell>
          <cell r="H14472">
            <v>13.99</v>
          </cell>
          <cell r="I14472">
            <v>1</v>
          </cell>
          <cell r="J14472"/>
        </row>
        <row r="14473">
          <cell r="A14473">
            <v>284460</v>
          </cell>
          <cell r="B14473" t="str">
            <v>LA VIEILLE FERME VENTOUX RED 1500ml</v>
          </cell>
          <cell r="C14473" t="str">
            <v>P</v>
          </cell>
          <cell r="D14473" t="str">
            <v>PR</v>
          </cell>
          <cell r="E14473" t="str">
            <v>PRD</v>
          </cell>
          <cell r="F14473">
            <v>1500</v>
          </cell>
          <cell r="G14473">
            <v>284460</v>
          </cell>
          <cell r="H14473">
            <v>18.989999999999998</v>
          </cell>
          <cell r="I14473">
            <v>1</v>
          </cell>
          <cell r="J14473"/>
        </row>
        <row r="14474">
          <cell r="A14474">
            <v>917772</v>
          </cell>
          <cell r="B14474" t="str">
            <v>LA VIEILLE FERME VENTOUX ROSE 750ml</v>
          </cell>
          <cell r="C14474" t="str">
            <v>M</v>
          </cell>
          <cell r="D14474" t="str">
            <v>MP</v>
          </cell>
          <cell r="E14474" t="str">
            <v>MPX</v>
          </cell>
          <cell r="F14474">
            <v>750</v>
          </cell>
          <cell r="G14474">
            <v>917772</v>
          </cell>
          <cell r="H14474">
            <v>10.99</v>
          </cell>
          <cell r="I14474">
            <v>1</v>
          </cell>
          <cell r="J14474"/>
        </row>
        <row r="14475">
          <cell r="A14475">
            <v>918870</v>
          </cell>
          <cell r="B14475" t="str">
            <v>LA VIEILLE FERME VENTOUX ROSÃ‰ 3000 ml</v>
          </cell>
          <cell r="C14475" t="str">
            <v>M</v>
          </cell>
          <cell r="D14475" t="str">
            <v>MP</v>
          </cell>
          <cell r="E14475" t="str">
            <v>MPX</v>
          </cell>
          <cell r="F14475">
            <v>3000</v>
          </cell>
          <cell r="G14475">
            <v>918870</v>
          </cell>
          <cell r="H14475">
            <v>24.13</v>
          </cell>
          <cell r="I14475" t="str">
            <v>S</v>
          </cell>
          <cell r="J14475"/>
        </row>
        <row r="14476">
          <cell r="A14476">
            <v>917773</v>
          </cell>
          <cell r="B14476" t="str">
            <v>LA VIEILLE FERME VENTOUX ROSE'19 1500 ml</v>
          </cell>
          <cell r="C14476" t="str">
            <v>M</v>
          </cell>
          <cell r="D14476" t="str">
            <v>MP</v>
          </cell>
          <cell r="E14476" t="str">
            <v>MPX</v>
          </cell>
          <cell r="F14476">
            <v>1500</v>
          </cell>
          <cell r="G14476">
            <v>917773</v>
          </cell>
          <cell r="H14476">
            <v>18.13</v>
          </cell>
          <cell r="I14476" t="str">
            <v>X</v>
          </cell>
          <cell r="J14476"/>
        </row>
        <row r="14477">
          <cell r="A14477">
            <v>915025</v>
          </cell>
          <cell r="B14477" t="str">
            <v>LA VIEILLE FERME VENTOUX ROUGE 3000 ml</v>
          </cell>
          <cell r="C14477" t="str">
            <v>P</v>
          </cell>
          <cell r="D14477" t="str">
            <v>PR</v>
          </cell>
          <cell r="E14477" t="str">
            <v>PRD</v>
          </cell>
          <cell r="F14477">
            <v>3000</v>
          </cell>
          <cell r="G14477">
            <v>915025</v>
          </cell>
          <cell r="H14477">
            <v>24.13</v>
          </cell>
          <cell r="I14477" t="str">
            <v>S</v>
          </cell>
          <cell r="J14477"/>
        </row>
        <row r="14478">
          <cell r="A14478">
            <v>285100</v>
          </cell>
          <cell r="B14478" t="str">
            <v>LA VIEILLE FERME VENTOUX ROUGE'19 750ml</v>
          </cell>
          <cell r="C14478" t="str">
            <v>P</v>
          </cell>
          <cell r="D14478" t="str">
            <v>PR</v>
          </cell>
          <cell r="E14478" t="str">
            <v>PRD</v>
          </cell>
          <cell r="F14478">
            <v>750</v>
          </cell>
          <cell r="G14478">
            <v>285100</v>
          </cell>
          <cell r="H14478">
            <v>9.99</v>
          </cell>
          <cell r="I14478" t="str">
            <v>L</v>
          </cell>
          <cell r="J14478"/>
        </row>
        <row r="14479">
          <cell r="A14479">
            <v>923592</v>
          </cell>
          <cell r="B14479" t="str">
            <v>LA VINYA DEL VUIT PRIORAT 750ml</v>
          </cell>
          <cell r="C14479" t="str">
            <v>P</v>
          </cell>
          <cell r="D14479" t="str">
            <v>PR</v>
          </cell>
          <cell r="E14479" t="str">
            <v>PRP</v>
          </cell>
          <cell r="F14479">
            <v>750</v>
          </cell>
          <cell r="G14479">
            <v>923592</v>
          </cell>
          <cell r="H14479">
            <v>143.53</v>
          </cell>
          <cell r="I14479" t="str">
            <v>L</v>
          </cell>
          <cell r="J14479"/>
        </row>
        <row r="14480">
          <cell r="A14480">
            <v>923569</v>
          </cell>
          <cell r="B14480" t="str">
            <v>LA YUNTA TORRONTES 750ml</v>
          </cell>
          <cell r="C14480" t="str">
            <v>K</v>
          </cell>
          <cell r="D14480" t="str">
            <v>KR</v>
          </cell>
          <cell r="E14480" t="str">
            <v>KRS</v>
          </cell>
          <cell r="F14480">
            <v>750</v>
          </cell>
          <cell r="G14480">
            <v>923569</v>
          </cell>
          <cell r="H14480">
            <v>12.99</v>
          </cell>
          <cell r="I14480">
            <v>1</v>
          </cell>
          <cell r="J14480"/>
        </row>
        <row r="14481">
          <cell r="A14481">
            <v>955296</v>
          </cell>
          <cell r="B14481" t="str">
            <v>L'ABBAYE DE SAINT BONCHIEN 750ml</v>
          </cell>
          <cell r="C14481" t="str">
            <v>Y</v>
          </cell>
          <cell r="D14481" t="str">
            <v>YS</v>
          </cell>
          <cell r="E14481" t="str">
            <v>YSE</v>
          </cell>
          <cell r="F14481">
            <v>750</v>
          </cell>
          <cell r="G14481">
            <v>955296</v>
          </cell>
          <cell r="H14481">
            <v>24.02</v>
          </cell>
          <cell r="I14481" t="str">
            <v>S</v>
          </cell>
          <cell r="J14481"/>
        </row>
        <row r="14482">
          <cell r="A14482">
            <v>952786</v>
          </cell>
          <cell r="B14482" t="str">
            <v>LABET MEURSAULT TILLETS 750ml</v>
          </cell>
          <cell r="C14482" t="str">
            <v>Y</v>
          </cell>
          <cell r="D14482" t="str">
            <v>YS</v>
          </cell>
          <cell r="E14482" t="str">
            <v>YSE</v>
          </cell>
          <cell r="F14482">
            <v>750</v>
          </cell>
          <cell r="G14482">
            <v>952786</v>
          </cell>
          <cell r="H14482">
            <v>95.22</v>
          </cell>
          <cell r="I14482" t="str">
            <v>S</v>
          </cell>
          <cell r="J14482"/>
        </row>
        <row r="14483">
          <cell r="A14483">
            <v>954251</v>
          </cell>
          <cell r="B14483" t="str">
            <v>LACADOR MALBEC 750ml</v>
          </cell>
          <cell r="C14483" t="str">
            <v>Y</v>
          </cell>
          <cell r="D14483" t="str">
            <v>YS</v>
          </cell>
          <cell r="E14483" t="str">
            <v>YSE</v>
          </cell>
          <cell r="F14483">
            <v>750</v>
          </cell>
          <cell r="G14483">
            <v>954251</v>
          </cell>
          <cell r="H14483">
            <v>9.98</v>
          </cell>
          <cell r="I14483" t="str">
            <v>S</v>
          </cell>
          <cell r="J14483"/>
        </row>
        <row r="14484">
          <cell r="A14484">
            <v>952911</v>
          </cell>
          <cell r="B14484" t="str">
            <v>LACAILLE BLUE IGUANA BLANCO 750ml</v>
          </cell>
          <cell r="C14484" t="str">
            <v>Y</v>
          </cell>
          <cell r="D14484" t="str">
            <v>YS</v>
          </cell>
          <cell r="E14484" t="str">
            <v>YSE</v>
          </cell>
          <cell r="F14484">
            <v>750</v>
          </cell>
          <cell r="G14484">
            <v>952911</v>
          </cell>
          <cell r="H14484">
            <v>12.05</v>
          </cell>
          <cell r="I14484" t="str">
            <v>S</v>
          </cell>
          <cell r="J14484"/>
        </row>
        <row r="14485">
          <cell r="A14485">
            <v>952910</v>
          </cell>
          <cell r="B14485" t="str">
            <v>LACAILLE BLUE IGUANA VINO TINTO 750ml</v>
          </cell>
          <cell r="C14485" t="str">
            <v>Y</v>
          </cell>
          <cell r="D14485" t="str">
            <v>YS</v>
          </cell>
          <cell r="E14485" t="str">
            <v>YSE</v>
          </cell>
          <cell r="F14485">
            <v>750</v>
          </cell>
          <cell r="G14485">
            <v>952910</v>
          </cell>
          <cell r="H14485">
            <v>12.05</v>
          </cell>
          <cell r="I14485" t="str">
            <v>S</v>
          </cell>
          <cell r="J14485"/>
        </row>
        <row r="14486">
          <cell r="A14486">
            <v>954088</v>
          </cell>
          <cell r="B14486" t="str">
            <v>L'ACINO CALABRIA BIANCO 750ml</v>
          </cell>
          <cell r="C14486" t="str">
            <v>Y</v>
          </cell>
          <cell r="D14486" t="str">
            <v>YS</v>
          </cell>
          <cell r="E14486" t="str">
            <v>YSA</v>
          </cell>
          <cell r="F14486">
            <v>750</v>
          </cell>
          <cell r="G14486">
            <v>954088</v>
          </cell>
          <cell r="H14486">
            <v>18.18</v>
          </cell>
          <cell r="I14486" t="str">
            <v>S</v>
          </cell>
          <cell r="J14486"/>
        </row>
        <row r="14487">
          <cell r="A14487">
            <v>948709</v>
          </cell>
          <cell r="B14487" t="str">
            <v>LACREMA CARNEROS CHARD 750ml</v>
          </cell>
          <cell r="C14487" t="str">
            <v>Y</v>
          </cell>
          <cell r="D14487" t="str">
            <v>YS</v>
          </cell>
          <cell r="E14487" t="str">
            <v>YSE</v>
          </cell>
          <cell r="F14487">
            <v>750</v>
          </cell>
          <cell r="G14487">
            <v>948709</v>
          </cell>
          <cell r="H14487">
            <v>28.63</v>
          </cell>
          <cell r="I14487" t="str">
            <v>S</v>
          </cell>
          <cell r="J14487"/>
        </row>
        <row r="14488">
          <cell r="A14488">
            <v>948541</v>
          </cell>
          <cell r="B14488" t="str">
            <v>LADERA CAB 46 DAIMONDS 750ml</v>
          </cell>
          <cell r="C14488" t="str">
            <v>Y</v>
          </cell>
          <cell r="D14488" t="str">
            <v>YS</v>
          </cell>
          <cell r="E14488" t="str">
            <v>YSE</v>
          </cell>
          <cell r="F14488">
            <v>750</v>
          </cell>
          <cell r="G14488">
            <v>948541</v>
          </cell>
          <cell r="H14488">
            <v>34.96</v>
          </cell>
          <cell r="I14488" t="str">
            <v>U</v>
          </cell>
          <cell r="J14488"/>
        </row>
        <row r="14489">
          <cell r="A14489">
            <v>909614</v>
          </cell>
          <cell r="B14489" t="str">
            <v>LADERA CAB L ONE CNYN '05 750ml</v>
          </cell>
          <cell r="C14489" t="str">
            <v>Y</v>
          </cell>
          <cell r="D14489" t="str">
            <v>YS</v>
          </cell>
          <cell r="E14489" t="str">
            <v>YSE</v>
          </cell>
          <cell r="F14489">
            <v>750</v>
          </cell>
          <cell r="G14489">
            <v>909614</v>
          </cell>
          <cell r="H14489">
            <v>55.33</v>
          </cell>
          <cell r="I14489" t="str">
            <v>U</v>
          </cell>
          <cell r="J14489"/>
        </row>
        <row r="14490">
          <cell r="A14490">
            <v>909615</v>
          </cell>
          <cell r="B14490" t="str">
            <v>LADERA CABERNET ESTATE'14 750ml</v>
          </cell>
          <cell r="C14490" t="str">
            <v>Y</v>
          </cell>
          <cell r="D14490" t="str">
            <v>YS</v>
          </cell>
          <cell r="E14490" t="str">
            <v>YSE</v>
          </cell>
          <cell r="F14490">
            <v>750</v>
          </cell>
          <cell r="G14490">
            <v>909615</v>
          </cell>
          <cell r="H14490">
            <v>63.66</v>
          </cell>
          <cell r="I14490" t="str">
            <v>U</v>
          </cell>
          <cell r="J14490"/>
        </row>
        <row r="14491">
          <cell r="A14491">
            <v>918914</v>
          </cell>
          <cell r="B14491" t="str">
            <v>LADERA CABERNET HOWELL MTN '11 750ml</v>
          </cell>
          <cell r="C14491" t="str">
            <v>P</v>
          </cell>
          <cell r="D14491" t="str">
            <v>PL</v>
          </cell>
          <cell r="E14491" t="str">
            <v>PLB</v>
          </cell>
          <cell r="F14491">
            <v>750</v>
          </cell>
          <cell r="G14491">
            <v>918914</v>
          </cell>
          <cell r="H14491">
            <v>104.99</v>
          </cell>
          <cell r="I14491" t="str">
            <v>U</v>
          </cell>
          <cell r="J14491"/>
        </row>
        <row r="14492">
          <cell r="A14492">
            <v>915103</v>
          </cell>
          <cell r="B14492" t="str">
            <v>LADERA CABERNET STILE BLOCK'12 750ml</v>
          </cell>
          <cell r="C14492" t="str">
            <v>P</v>
          </cell>
          <cell r="D14492" t="str">
            <v>PL</v>
          </cell>
          <cell r="E14492" t="str">
            <v>PLB</v>
          </cell>
          <cell r="F14492">
            <v>750</v>
          </cell>
          <cell r="G14492">
            <v>915103</v>
          </cell>
          <cell r="H14492">
            <v>52.67</v>
          </cell>
          <cell r="I14492" t="str">
            <v>U</v>
          </cell>
          <cell r="J14492"/>
        </row>
        <row r="14493">
          <cell r="A14493">
            <v>909613</v>
          </cell>
          <cell r="B14493" t="str">
            <v>LADERA LIBRARY PACK 750ml</v>
          </cell>
          <cell r="C14493" t="str">
            <v>Y</v>
          </cell>
          <cell r="D14493" t="str">
            <v>YS</v>
          </cell>
          <cell r="E14493" t="str">
            <v>YSE</v>
          </cell>
          <cell r="F14493">
            <v>750</v>
          </cell>
          <cell r="G14493">
            <v>909613</v>
          </cell>
          <cell r="H14493">
            <v>66.3</v>
          </cell>
          <cell r="I14493" t="str">
            <v>U</v>
          </cell>
          <cell r="J14493"/>
        </row>
        <row r="14494">
          <cell r="A14494">
            <v>909612</v>
          </cell>
          <cell r="B14494" t="str">
            <v>LADERA SAUV BLANC 750ml</v>
          </cell>
          <cell r="C14494" t="str">
            <v>Y</v>
          </cell>
          <cell r="D14494" t="str">
            <v>YS</v>
          </cell>
          <cell r="E14494" t="str">
            <v>YSE</v>
          </cell>
          <cell r="F14494">
            <v>750</v>
          </cell>
          <cell r="G14494">
            <v>909612</v>
          </cell>
          <cell r="H14494">
            <v>20.93</v>
          </cell>
          <cell r="I14494" t="str">
            <v>U</v>
          </cell>
          <cell r="J14494"/>
        </row>
        <row r="14495">
          <cell r="A14495">
            <v>948542</v>
          </cell>
          <cell r="B14495" t="str">
            <v>LADERA SAUV BLANC 750ml</v>
          </cell>
          <cell r="C14495" t="str">
            <v>Y</v>
          </cell>
          <cell r="D14495" t="str">
            <v>YS</v>
          </cell>
          <cell r="E14495" t="str">
            <v>YSE</v>
          </cell>
          <cell r="F14495">
            <v>750</v>
          </cell>
          <cell r="G14495">
            <v>948542</v>
          </cell>
          <cell r="H14495">
            <v>29.74</v>
          </cell>
          <cell r="I14495" t="str">
            <v>U</v>
          </cell>
          <cell r="J14495"/>
        </row>
        <row r="14496">
          <cell r="A14496">
            <v>919647</v>
          </cell>
          <cell r="B14496" t="str">
            <v>LADOUCETTE BARON L 750ml</v>
          </cell>
          <cell r="C14496" t="str">
            <v>Y</v>
          </cell>
          <cell r="D14496" t="str">
            <v>YS</v>
          </cell>
          <cell r="E14496" t="str">
            <v>YSE</v>
          </cell>
          <cell r="F14496">
            <v>750</v>
          </cell>
          <cell r="G14496">
            <v>919647</v>
          </cell>
          <cell r="H14496">
            <v>113.47</v>
          </cell>
          <cell r="I14496" t="str">
            <v>S</v>
          </cell>
          <cell r="J14496"/>
        </row>
        <row r="14497">
          <cell r="A14497">
            <v>915413</v>
          </cell>
          <cell r="B14497" t="str">
            <v>LAFAZANIS RODITIS PELEPONES W'07 750ml</v>
          </cell>
          <cell r="C14497" t="str">
            <v>K</v>
          </cell>
          <cell r="D14497" t="str">
            <v>KR</v>
          </cell>
          <cell r="E14497" t="str">
            <v>KRP</v>
          </cell>
          <cell r="F14497">
            <v>750</v>
          </cell>
          <cell r="G14497">
            <v>915413</v>
          </cell>
          <cell r="H14497">
            <v>15.77</v>
          </cell>
          <cell r="I14497" t="str">
            <v>U</v>
          </cell>
          <cell r="J14497"/>
        </row>
        <row r="14498">
          <cell r="A14498">
            <v>951292</v>
          </cell>
          <cell r="B14498" t="str">
            <v>LAFFITTE TESTON MADIRAN VV'16/17 750ml</v>
          </cell>
          <cell r="C14498" t="str">
            <v>P</v>
          </cell>
          <cell r="D14498" t="str">
            <v>PR</v>
          </cell>
          <cell r="E14498" t="str">
            <v>PRE</v>
          </cell>
          <cell r="F14498">
            <v>750</v>
          </cell>
          <cell r="G14498">
            <v>951292</v>
          </cell>
          <cell r="H14498">
            <v>29.99</v>
          </cell>
          <cell r="I14498" t="str">
            <v>L</v>
          </cell>
          <cell r="J14498"/>
        </row>
        <row r="14499">
          <cell r="A14499">
            <v>951291</v>
          </cell>
          <cell r="B14499" t="str">
            <v>LAFFITTE TESTON TRDTN MADIRAN '12 750ml</v>
          </cell>
          <cell r="C14499" t="str">
            <v>Y</v>
          </cell>
          <cell r="D14499" t="str">
            <v>YS</v>
          </cell>
          <cell r="E14499" t="str">
            <v>YSE</v>
          </cell>
          <cell r="F14499">
            <v>750</v>
          </cell>
          <cell r="G14499">
            <v>951291</v>
          </cell>
          <cell r="H14499">
            <v>21.99</v>
          </cell>
          <cell r="I14499" t="str">
            <v>S</v>
          </cell>
          <cell r="J14499"/>
        </row>
        <row r="14500">
          <cell r="A14500">
            <v>950466</v>
          </cell>
          <cell r="B14500" t="str">
            <v>LAFORET BOURGOGNE PINOT NOIR 750ml</v>
          </cell>
          <cell r="C14500" t="str">
            <v>Y</v>
          </cell>
          <cell r="D14500" t="str">
            <v>YS</v>
          </cell>
          <cell r="E14500" t="str">
            <v>YSE</v>
          </cell>
          <cell r="F14500">
            <v>750</v>
          </cell>
          <cell r="G14500">
            <v>950466</v>
          </cell>
          <cell r="H14500">
            <v>20.38</v>
          </cell>
          <cell r="I14500" t="str">
            <v>S</v>
          </cell>
          <cell r="J14500"/>
        </row>
        <row r="14501">
          <cell r="A14501">
            <v>908845</v>
          </cell>
          <cell r="B14501" t="str">
            <v>LAFRANVEYROLLES BANDOL ROSE 750ml</v>
          </cell>
          <cell r="C14501" t="str">
            <v>Y</v>
          </cell>
          <cell r="D14501" t="str">
            <v>YS</v>
          </cell>
          <cell r="E14501" t="str">
            <v>YSE</v>
          </cell>
          <cell r="F14501">
            <v>750</v>
          </cell>
          <cell r="G14501">
            <v>908845</v>
          </cell>
          <cell r="H14501">
            <v>27.2</v>
          </cell>
          <cell r="I14501" t="str">
            <v>S</v>
          </cell>
          <cell r="J14501"/>
        </row>
        <row r="14502">
          <cell r="A14502">
            <v>908832</v>
          </cell>
          <cell r="B14502" t="str">
            <v>LAFRANVEYROLLES BANDOL ROUGE 750ml</v>
          </cell>
          <cell r="C14502" t="str">
            <v>Y</v>
          </cell>
          <cell r="D14502" t="str">
            <v>YS</v>
          </cell>
          <cell r="E14502" t="str">
            <v>YSE</v>
          </cell>
          <cell r="F14502">
            <v>750</v>
          </cell>
          <cell r="G14502">
            <v>908832</v>
          </cell>
          <cell r="H14502">
            <v>39.74</v>
          </cell>
          <cell r="I14502" t="str">
            <v>S</v>
          </cell>
          <cell r="J14502"/>
        </row>
        <row r="14503">
          <cell r="A14503">
            <v>415500</v>
          </cell>
          <cell r="B14503" t="str">
            <v>LAGAR DE CODEGUA CABERNET 750ml</v>
          </cell>
          <cell r="C14503" t="str">
            <v>P</v>
          </cell>
          <cell r="D14503" t="str">
            <v>PR</v>
          </cell>
          <cell r="E14503" t="str">
            <v>PRT</v>
          </cell>
          <cell r="F14503">
            <v>750</v>
          </cell>
          <cell r="G14503">
            <v>415500</v>
          </cell>
          <cell r="H14503">
            <v>14.58</v>
          </cell>
          <cell r="I14503" t="str">
            <v>L</v>
          </cell>
          <cell r="J14503"/>
        </row>
        <row r="14504">
          <cell r="A14504">
            <v>955590</v>
          </cell>
          <cell r="B14504" t="str">
            <v>LAGAR DE DAREI BRANCO 750ml</v>
          </cell>
          <cell r="C14504" t="str">
            <v>Y</v>
          </cell>
          <cell r="D14504" t="str">
            <v>YS</v>
          </cell>
          <cell r="E14504" t="str">
            <v>YSE</v>
          </cell>
          <cell r="F14504">
            <v>750</v>
          </cell>
          <cell r="G14504">
            <v>955590</v>
          </cell>
          <cell r="H14504">
            <v>7.61</v>
          </cell>
          <cell r="I14504" t="str">
            <v>S</v>
          </cell>
          <cell r="J14504"/>
        </row>
        <row r="14505">
          <cell r="A14505">
            <v>952157</v>
          </cell>
          <cell r="B14505" t="str">
            <v>LAGAR DE INDRA ALBARINO 750ml</v>
          </cell>
          <cell r="C14505" t="str">
            <v>Y</v>
          </cell>
          <cell r="D14505" t="str">
            <v>YS</v>
          </cell>
          <cell r="E14505" t="str">
            <v>YSE</v>
          </cell>
          <cell r="F14505">
            <v>750</v>
          </cell>
          <cell r="G14505">
            <v>952157</v>
          </cell>
          <cell r="H14505">
            <v>16.989999999999998</v>
          </cell>
          <cell r="I14505" t="str">
            <v>S</v>
          </cell>
          <cell r="J14505"/>
        </row>
        <row r="14506">
          <cell r="A14506">
            <v>953472</v>
          </cell>
          <cell r="B14506" t="str">
            <v>LAGAR ROSE 750ml</v>
          </cell>
          <cell r="C14506" t="str">
            <v>Y</v>
          </cell>
          <cell r="D14506" t="str">
            <v>YS</v>
          </cell>
          <cell r="E14506" t="str">
            <v>YSE</v>
          </cell>
          <cell r="F14506">
            <v>750</v>
          </cell>
          <cell r="G14506">
            <v>953472</v>
          </cell>
          <cell r="H14506">
            <v>11.31</v>
          </cell>
          <cell r="I14506" t="str">
            <v>S</v>
          </cell>
          <cell r="J14506"/>
        </row>
        <row r="14507">
          <cell r="A14507">
            <v>922531</v>
          </cell>
          <cell r="B14507" t="str">
            <v>LAGARDA WHITE BORDEAUX 750ml</v>
          </cell>
          <cell r="C14507" t="str">
            <v>Y</v>
          </cell>
          <cell r="D14507" t="str">
            <v>YS</v>
          </cell>
          <cell r="E14507" t="str">
            <v>YSE</v>
          </cell>
          <cell r="F14507">
            <v>750</v>
          </cell>
          <cell r="G14507">
            <v>922531</v>
          </cell>
          <cell r="H14507">
            <v>16.55</v>
          </cell>
          <cell r="I14507" t="str">
            <v>S</v>
          </cell>
          <cell r="J14507"/>
        </row>
        <row r="14508">
          <cell r="A14508">
            <v>917862</v>
          </cell>
          <cell r="B14508" t="str">
            <v>LAGARDE VIOGNIER MENDOZA'08 750ml</v>
          </cell>
          <cell r="C14508" t="str">
            <v>K</v>
          </cell>
          <cell r="D14508" t="str">
            <v>KR</v>
          </cell>
          <cell r="E14508" t="str">
            <v>KRS</v>
          </cell>
          <cell r="F14508">
            <v>750</v>
          </cell>
          <cell r="G14508">
            <v>917862</v>
          </cell>
          <cell r="H14508">
            <v>15.99</v>
          </cell>
          <cell r="I14508" t="str">
            <v>X</v>
          </cell>
          <cell r="J14508"/>
        </row>
        <row r="14509">
          <cell r="A14509">
            <v>948154</v>
          </cell>
          <cell r="B14509" t="str">
            <v>LAGARIA MERLOT 750ml</v>
          </cell>
          <cell r="C14509" t="str">
            <v>Y</v>
          </cell>
          <cell r="D14509" t="str">
            <v>YS</v>
          </cell>
          <cell r="E14509" t="str">
            <v>YSE</v>
          </cell>
          <cell r="F14509">
            <v>750</v>
          </cell>
          <cell r="G14509">
            <v>948154</v>
          </cell>
          <cell r="H14509">
            <v>11.37</v>
          </cell>
          <cell r="I14509" t="str">
            <v>S</v>
          </cell>
          <cell r="J14509"/>
        </row>
        <row r="14510">
          <cell r="A14510">
            <v>368152</v>
          </cell>
          <cell r="B14510" t="str">
            <v>LAGARIA PINOT GRIGIO 750ml</v>
          </cell>
          <cell r="C14510" t="str">
            <v>K</v>
          </cell>
          <cell r="D14510" t="str">
            <v>KR</v>
          </cell>
          <cell r="E14510" t="str">
            <v>KRK</v>
          </cell>
          <cell r="F14510">
            <v>750</v>
          </cell>
          <cell r="G14510">
            <v>368152</v>
          </cell>
          <cell r="H14510">
            <v>15.49</v>
          </cell>
          <cell r="I14510">
            <v>1</v>
          </cell>
          <cell r="J14510"/>
        </row>
        <row r="14511">
          <cell r="A14511">
            <v>5427</v>
          </cell>
          <cell r="B14511" t="str">
            <v>LAGAVULIN 12 YEAR 750ml</v>
          </cell>
          <cell r="C14511" t="str">
            <v>A</v>
          </cell>
          <cell r="D14511" t="str">
            <v>AW</v>
          </cell>
          <cell r="E14511" t="str">
            <v>AWS</v>
          </cell>
          <cell r="F14511">
            <v>750</v>
          </cell>
          <cell r="G14511">
            <v>5427</v>
          </cell>
          <cell r="H14511">
            <v>144.99</v>
          </cell>
          <cell r="I14511" t="str">
            <v>X</v>
          </cell>
          <cell r="J14511"/>
        </row>
        <row r="14512">
          <cell r="A14512">
            <v>5430</v>
          </cell>
          <cell r="B14512" t="str">
            <v>LAGAVULIN 16YR MALT SCOTCH 750ml</v>
          </cell>
          <cell r="C14512" t="str">
            <v>A</v>
          </cell>
          <cell r="D14512" t="str">
            <v>AW</v>
          </cell>
          <cell r="E14512" t="str">
            <v>AWS</v>
          </cell>
          <cell r="F14512">
            <v>750</v>
          </cell>
          <cell r="G14512">
            <v>5430</v>
          </cell>
          <cell r="H14512">
            <v>99.99</v>
          </cell>
          <cell r="I14512" t="str">
            <v>L</v>
          </cell>
          <cell r="J14512"/>
        </row>
        <row r="14513">
          <cell r="A14513">
            <v>5552</v>
          </cell>
          <cell r="B14513" t="str">
            <v>LAGAVULIN 8 YEAR 750ml</v>
          </cell>
          <cell r="C14513" t="str">
            <v>A</v>
          </cell>
          <cell r="D14513" t="str">
            <v>AW</v>
          </cell>
          <cell r="E14513" t="str">
            <v>AWS</v>
          </cell>
          <cell r="F14513">
            <v>750</v>
          </cell>
          <cell r="G14513">
            <v>5552</v>
          </cell>
          <cell r="H14513">
            <v>74.989999999999995</v>
          </cell>
          <cell r="I14513" t="str">
            <v>X</v>
          </cell>
          <cell r="J14513"/>
        </row>
        <row r="14514">
          <cell r="A14514">
            <v>5633</v>
          </cell>
          <cell r="B14514" t="str">
            <v>LAGAVULIN 8 YR 750ml</v>
          </cell>
          <cell r="C14514" t="str">
            <v>A</v>
          </cell>
          <cell r="D14514" t="str">
            <v>AW</v>
          </cell>
          <cell r="E14514" t="str">
            <v>AWR</v>
          </cell>
          <cell r="F14514">
            <v>750</v>
          </cell>
          <cell r="G14514">
            <v>5633</v>
          </cell>
          <cell r="H14514">
            <v>74.989999999999995</v>
          </cell>
          <cell r="I14514" t="str">
            <v>L</v>
          </cell>
          <cell r="J14514"/>
        </row>
        <row r="14515">
          <cell r="A14515">
            <v>5426</v>
          </cell>
          <cell r="B14515" t="str">
            <v>LAGAVULIN DISTILLERS EDITION 750ml</v>
          </cell>
          <cell r="C14515" t="str">
            <v>A</v>
          </cell>
          <cell r="D14515" t="str">
            <v>AW</v>
          </cell>
          <cell r="E14515" t="str">
            <v>AWS</v>
          </cell>
          <cell r="F14515">
            <v>750</v>
          </cell>
          <cell r="G14515">
            <v>5426</v>
          </cell>
          <cell r="H14515">
            <v>110.13</v>
          </cell>
          <cell r="I14515" t="str">
            <v>L</v>
          </cell>
          <cell r="J14515"/>
        </row>
        <row r="14516">
          <cell r="A14516">
            <v>5877</v>
          </cell>
          <cell r="B14516" t="str">
            <v>LAGAVULIN OFFERMAN EDITION 750ml</v>
          </cell>
          <cell r="C14516" t="str">
            <v>A</v>
          </cell>
          <cell r="D14516" t="str">
            <v>AW</v>
          </cell>
          <cell r="E14516" t="str">
            <v>AWS</v>
          </cell>
          <cell r="F14516">
            <v>750</v>
          </cell>
          <cell r="G14516">
            <v>5877</v>
          </cell>
          <cell r="H14516">
            <v>89.99</v>
          </cell>
          <cell r="I14516" t="str">
            <v>D</v>
          </cell>
          <cell r="J14516"/>
        </row>
        <row r="14517">
          <cell r="A14517">
            <v>6016</v>
          </cell>
          <cell r="B14517" t="str">
            <v>LAGAVULIN OFFERMAN GUINESS CASK 750ml</v>
          </cell>
          <cell r="C14517" t="str">
            <v>A</v>
          </cell>
          <cell r="D14517" t="str">
            <v>AW</v>
          </cell>
          <cell r="E14517" t="str">
            <v>AWR</v>
          </cell>
          <cell r="F14517">
            <v>750</v>
          </cell>
          <cell r="G14517">
            <v>6016</v>
          </cell>
          <cell r="H14517">
            <v>84.99</v>
          </cell>
          <cell r="I14517" t="str">
            <v>D</v>
          </cell>
          <cell r="J14517"/>
        </row>
        <row r="14518">
          <cell r="A14518">
            <v>914686</v>
          </cell>
          <cell r="B14518" t="str">
            <v>LAGEDER CHARDONNAY'20/21 750ml</v>
          </cell>
          <cell r="C14518" t="str">
            <v>K</v>
          </cell>
          <cell r="D14518" t="str">
            <v>KR</v>
          </cell>
          <cell r="E14518" t="str">
            <v>KRL</v>
          </cell>
          <cell r="F14518">
            <v>750</v>
          </cell>
          <cell r="G14518">
            <v>914686</v>
          </cell>
          <cell r="H14518">
            <v>16.989999999999998</v>
          </cell>
          <cell r="I14518" t="str">
            <v>L</v>
          </cell>
          <cell r="J14518"/>
        </row>
        <row r="14519">
          <cell r="A14519">
            <v>948169</v>
          </cell>
          <cell r="B14519" t="str">
            <v>LAGEDER CONUS RES LAGREIN 750ml</v>
          </cell>
          <cell r="C14519" t="str">
            <v>Y</v>
          </cell>
          <cell r="D14519" t="str">
            <v>YS</v>
          </cell>
          <cell r="E14519" t="str">
            <v>YSE</v>
          </cell>
          <cell r="F14519">
            <v>750</v>
          </cell>
          <cell r="G14519">
            <v>948169</v>
          </cell>
          <cell r="H14519">
            <v>30.5</v>
          </cell>
          <cell r="I14519" t="str">
            <v>S</v>
          </cell>
          <cell r="J14519"/>
        </row>
        <row r="14520">
          <cell r="A14520">
            <v>921389</v>
          </cell>
          <cell r="B14520" t="str">
            <v>LAGEDER LOWENGANG CHARDONNAY 750ml</v>
          </cell>
          <cell r="C14520" t="str">
            <v>Y</v>
          </cell>
          <cell r="D14520" t="str">
            <v>YS</v>
          </cell>
          <cell r="E14520" t="str">
            <v>YSE</v>
          </cell>
          <cell r="F14520">
            <v>750</v>
          </cell>
          <cell r="G14520">
            <v>921389</v>
          </cell>
          <cell r="H14520">
            <v>60.64</v>
          </cell>
          <cell r="I14520" t="str">
            <v>S</v>
          </cell>
          <cell r="J14520"/>
        </row>
        <row r="14521">
          <cell r="A14521">
            <v>913378</v>
          </cell>
          <cell r="B14521" t="str">
            <v>LAGEDER PINOT BIANCO'20/21 750ml</v>
          </cell>
          <cell r="C14521" t="str">
            <v>K</v>
          </cell>
          <cell r="D14521" t="str">
            <v>KR</v>
          </cell>
          <cell r="E14521" t="str">
            <v>KRL</v>
          </cell>
          <cell r="F14521">
            <v>750</v>
          </cell>
          <cell r="G14521">
            <v>913378</v>
          </cell>
          <cell r="H14521">
            <v>16.989999999999998</v>
          </cell>
          <cell r="I14521" t="str">
            <v>L</v>
          </cell>
          <cell r="J14521"/>
        </row>
        <row r="14522">
          <cell r="A14522">
            <v>915711</v>
          </cell>
          <cell r="B14522" t="str">
            <v>LAGEDER PINOT GRIGIO'20/21 750ml</v>
          </cell>
          <cell r="C14522" t="str">
            <v>K</v>
          </cell>
          <cell r="D14522" t="str">
            <v>KR</v>
          </cell>
          <cell r="E14522" t="str">
            <v>KRK</v>
          </cell>
          <cell r="F14522">
            <v>750</v>
          </cell>
          <cell r="G14522">
            <v>915711</v>
          </cell>
          <cell r="H14522">
            <v>17.989999999999998</v>
          </cell>
          <cell r="I14522" t="str">
            <v>L</v>
          </cell>
          <cell r="J14522"/>
        </row>
        <row r="14523">
          <cell r="A14523">
            <v>948227</v>
          </cell>
          <cell r="B14523" t="str">
            <v>LAGEDER RAIN RIESLING 750ml</v>
          </cell>
          <cell r="C14523" t="str">
            <v>Y</v>
          </cell>
          <cell r="D14523" t="str">
            <v>YS</v>
          </cell>
          <cell r="E14523" t="str">
            <v>YSE</v>
          </cell>
          <cell r="F14523">
            <v>750</v>
          </cell>
          <cell r="G14523">
            <v>948227</v>
          </cell>
          <cell r="H14523">
            <v>26.37</v>
          </cell>
          <cell r="I14523" t="str">
            <v>S</v>
          </cell>
          <cell r="J14523"/>
        </row>
        <row r="14524">
          <cell r="A14524">
            <v>952867</v>
          </cell>
          <cell r="B14524" t="str">
            <v>LAGEDER SCHIAVA 750ml</v>
          </cell>
          <cell r="C14524" t="str">
            <v>Y</v>
          </cell>
          <cell r="D14524" t="str">
            <v>YS</v>
          </cell>
          <cell r="E14524" t="str">
            <v>YSE</v>
          </cell>
          <cell r="F14524">
            <v>750</v>
          </cell>
          <cell r="G14524">
            <v>952867</v>
          </cell>
          <cell r="H14524">
            <v>18.989999999999998</v>
          </cell>
          <cell r="I14524" t="str">
            <v>S</v>
          </cell>
          <cell r="J14524"/>
        </row>
        <row r="14525">
          <cell r="A14525">
            <v>913049</v>
          </cell>
          <cell r="B14525" t="str">
            <v>LAGIANA PINOT GRIGIO 2019 750ml</v>
          </cell>
          <cell r="C14525" t="str">
            <v>Y</v>
          </cell>
          <cell r="D14525" t="str">
            <v>YS</v>
          </cell>
          <cell r="E14525" t="str">
            <v>YSE</v>
          </cell>
          <cell r="F14525">
            <v>750</v>
          </cell>
          <cell r="G14525">
            <v>913049</v>
          </cell>
          <cell r="H14525">
            <v>10.06</v>
          </cell>
          <cell r="I14525" t="str">
            <v>S</v>
          </cell>
          <cell r="J14525"/>
        </row>
        <row r="14526">
          <cell r="A14526">
            <v>948012</v>
          </cell>
          <cell r="B14526" t="str">
            <v>LAGIER MEREDITH MONDEUSE 750ml</v>
          </cell>
          <cell r="C14526" t="str">
            <v>Y</v>
          </cell>
          <cell r="D14526" t="str">
            <v>YS</v>
          </cell>
          <cell r="E14526" t="str">
            <v>YSE</v>
          </cell>
          <cell r="F14526">
            <v>750</v>
          </cell>
          <cell r="G14526">
            <v>948012</v>
          </cell>
          <cell r="H14526">
            <v>35.090000000000003</v>
          </cell>
          <cell r="I14526" t="str">
            <v>S</v>
          </cell>
          <cell r="J14526"/>
        </row>
        <row r="14527">
          <cell r="A14527">
            <v>949395</v>
          </cell>
          <cell r="B14527" t="str">
            <v>LAGIER MEREDITH ROSE 750ml</v>
          </cell>
          <cell r="C14527" t="str">
            <v>Y</v>
          </cell>
          <cell r="D14527" t="str">
            <v>YS</v>
          </cell>
          <cell r="E14527" t="str">
            <v>YSE</v>
          </cell>
          <cell r="F14527">
            <v>750</v>
          </cell>
          <cell r="G14527">
            <v>949395</v>
          </cell>
          <cell r="H14527">
            <v>23.42</v>
          </cell>
          <cell r="I14527" t="str">
            <v>S</v>
          </cell>
          <cell r="J14527"/>
        </row>
        <row r="14528">
          <cell r="A14528">
            <v>948398</v>
          </cell>
          <cell r="B14528" t="str">
            <v>LAGIER MEREDITH SYRAH 750ml</v>
          </cell>
          <cell r="C14528" t="str">
            <v>Y</v>
          </cell>
          <cell r="D14528" t="str">
            <v>YS</v>
          </cell>
          <cell r="E14528" t="str">
            <v>YSE</v>
          </cell>
          <cell r="F14528">
            <v>750</v>
          </cell>
          <cell r="G14528">
            <v>948398</v>
          </cell>
          <cell r="H14528">
            <v>39.81</v>
          </cell>
          <cell r="I14528" t="str">
            <v>S</v>
          </cell>
          <cell r="J14528"/>
        </row>
        <row r="14529">
          <cell r="A14529">
            <v>948400</v>
          </cell>
          <cell r="B14529" t="str">
            <v>LAGIER MEREDITH TRIBIDRAG ZIN 750ml</v>
          </cell>
          <cell r="C14529" t="str">
            <v>Y</v>
          </cell>
          <cell r="D14529" t="str">
            <v>YS</v>
          </cell>
          <cell r="E14529" t="str">
            <v>YSE</v>
          </cell>
          <cell r="F14529">
            <v>750</v>
          </cell>
          <cell r="G14529">
            <v>948400</v>
          </cell>
          <cell r="H14529">
            <v>37.33</v>
          </cell>
          <cell r="I14529" t="str">
            <v>S</v>
          </cell>
          <cell r="J14529"/>
        </row>
        <row r="14530">
          <cell r="A14530">
            <v>950955</v>
          </cell>
          <cell r="B14530" t="str">
            <v>LAGNIAPPE SYRAH '13 750ml</v>
          </cell>
          <cell r="C14530" t="str">
            <v>Y</v>
          </cell>
          <cell r="D14530" t="str">
            <v>YS</v>
          </cell>
          <cell r="E14530" t="str">
            <v>YSE</v>
          </cell>
          <cell r="F14530">
            <v>750</v>
          </cell>
          <cell r="G14530">
            <v>950955</v>
          </cell>
          <cell r="H14530">
            <v>73.02</v>
          </cell>
          <cell r="I14530" t="str">
            <v>S</v>
          </cell>
          <cell r="J14530"/>
        </row>
        <row r="14531">
          <cell r="A14531">
            <v>582635</v>
          </cell>
          <cell r="B14531" t="str">
            <v>LAGUNA CHARD 750ml</v>
          </cell>
          <cell r="C14531" t="str">
            <v>Y</v>
          </cell>
          <cell r="D14531" t="str">
            <v>YS</v>
          </cell>
          <cell r="E14531" t="str">
            <v>YSE</v>
          </cell>
          <cell r="F14531">
            <v>750</v>
          </cell>
          <cell r="G14531">
            <v>582635</v>
          </cell>
          <cell r="H14531">
            <v>29.99</v>
          </cell>
          <cell r="I14531" t="str">
            <v>S</v>
          </cell>
          <cell r="J14531"/>
        </row>
        <row r="14532">
          <cell r="A14532">
            <v>952466</v>
          </cell>
          <cell r="B14532" t="str">
            <v>LAGUNITAS 12TH OF NEVER 555 ml</v>
          </cell>
          <cell r="C14532" t="str">
            <v>T</v>
          </cell>
          <cell r="D14532" t="str">
            <v>TN</v>
          </cell>
          <cell r="E14532" t="str">
            <v>TNC</v>
          </cell>
          <cell r="F14532">
            <v>555</v>
          </cell>
          <cell r="G14532">
            <v>952466</v>
          </cell>
          <cell r="H14532">
            <v>2.4900000000000002</v>
          </cell>
          <cell r="I14532" t="str">
            <v>D</v>
          </cell>
          <cell r="J14532"/>
        </row>
        <row r="14533">
          <cell r="A14533">
            <v>951079</v>
          </cell>
          <cell r="B14533" t="str">
            <v>LAGUNITAS 12TH OF NEVER ALE 355 ml</v>
          </cell>
          <cell r="C14533" t="str">
            <v>T</v>
          </cell>
          <cell r="D14533" t="str">
            <v>TN</v>
          </cell>
          <cell r="E14533" t="str">
            <v>TNC</v>
          </cell>
          <cell r="F14533">
            <v>355</v>
          </cell>
          <cell r="G14533">
            <v>951079</v>
          </cell>
          <cell r="H14533">
            <v>2.0499999999999998</v>
          </cell>
          <cell r="I14533" t="str">
            <v>D</v>
          </cell>
          <cell r="J14533"/>
        </row>
        <row r="14534">
          <cell r="A14534">
            <v>950886</v>
          </cell>
          <cell r="B14534" t="str">
            <v>LAGUNITAS AUNT SALLY 355 ml</v>
          </cell>
          <cell r="C14534" t="str">
            <v>T</v>
          </cell>
          <cell r="D14534" t="str">
            <v>TC</v>
          </cell>
          <cell r="E14534" t="str">
            <v>TCP</v>
          </cell>
          <cell r="F14534">
            <v>355</v>
          </cell>
          <cell r="G14534">
            <v>950886</v>
          </cell>
          <cell r="H14534">
            <v>2.35</v>
          </cell>
          <cell r="I14534" t="str">
            <v>D</v>
          </cell>
          <cell r="J14534"/>
        </row>
        <row r="14535">
          <cell r="A14535">
            <v>909274</v>
          </cell>
          <cell r="B14535" t="str">
            <v>LAGUNITAS CENSORED 355ml</v>
          </cell>
          <cell r="C14535" t="str">
            <v>Y</v>
          </cell>
          <cell r="D14535" t="str">
            <v>YS</v>
          </cell>
          <cell r="E14535" t="str">
            <v>YST</v>
          </cell>
          <cell r="F14535">
            <v>355</v>
          </cell>
          <cell r="G14535">
            <v>909274</v>
          </cell>
          <cell r="H14535">
            <v>2.0499999999999998</v>
          </cell>
          <cell r="I14535" t="str">
            <v>U</v>
          </cell>
          <cell r="J14535"/>
        </row>
        <row r="14536">
          <cell r="A14536">
            <v>918922</v>
          </cell>
          <cell r="B14536" t="str">
            <v>LAGUNITAS HAZY WONDER 355ml</v>
          </cell>
          <cell r="C14536" t="str">
            <v>T</v>
          </cell>
          <cell r="D14536" t="str">
            <v>TV</v>
          </cell>
          <cell r="E14536" t="str">
            <v>TVB</v>
          </cell>
          <cell r="F14536">
            <v>355</v>
          </cell>
          <cell r="G14536">
            <v>918922</v>
          </cell>
          <cell r="H14536">
            <v>2.19</v>
          </cell>
          <cell r="I14536">
            <v>1</v>
          </cell>
          <cell r="J14536"/>
        </row>
        <row r="14537">
          <cell r="A14537">
            <v>951872</v>
          </cell>
          <cell r="B14537" t="str">
            <v>LAGUNITAS HOP STOOPID 355 ml</v>
          </cell>
          <cell r="C14537" t="str">
            <v>T</v>
          </cell>
          <cell r="D14537" t="str">
            <v>TN</v>
          </cell>
          <cell r="E14537" t="str">
            <v>TNF</v>
          </cell>
          <cell r="F14537">
            <v>355</v>
          </cell>
          <cell r="G14537">
            <v>951872</v>
          </cell>
          <cell r="H14537">
            <v>2.35</v>
          </cell>
          <cell r="I14537" t="str">
            <v>D</v>
          </cell>
          <cell r="J14537"/>
        </row>
        <row r="14538">
          <cell r="A14538">
            <v>909088</v>
          </cell>
          <cell r="B14538" t="str">
            <v>LAGUNITAS HOP STOOPID ALE 650ml</v>
          </cell>
          <cell r="C14538" t="str">
            <v>Y</v>
          </cell>
          <cell r="D14538" t="str">
            <v>YS</v>
          </cell>
          <cell r="E14538" t="str">
            <v>YST</v>
          </cell>
          <cell r="F14538">
            <v>650</v>
          </cell>
          <cell r="G14538">
            <v>909088</v>
          </cell>
          <cell r="H14538">
            <v>7.03</v>
          </cell>
          <cell r="I14538" t="str">
            <v>X</v>
          </cell>
          <cell r="J14538"/>
        </row>
        <row r="14539">
          <cell r="A14539">
            <v>920081</v>
          </cell>
          <cell r="B14539" t="str">
            <v>LAGUNITAS IMPERIAL RED 355ml</v>
          </cell>
          <cell r="C14539" t="str">
            <v>Y</v>
          </cell>
          <cell r="D14539" t="str">
            <v>YS</v>
          </cell>
          <cell r="E14539" t="str">
            <v>YST</v>
          </cell>
          <cell r="F14539">
            <v>355</v>
          </cell>
          <cell r="G14539">
            <v>920081</v>
          </cell>
          <cell r="H14539">
            <v>2.62</v>
          </cell>
          <cell r="I14539" t="str">
            <v>U</v>
          </cell>
          <cell r="J14539"/>
        </row>
        <row r="14540">
          <cell r="A14540">
            <v>909236</v>
          </cell>
          <cell r="B14540" t="str">
            <v>LAGUNITAS IMPERIAL STOUT 650ml</v>
          </cell>
          <cell r="C14540" t="str">
            <v>Y</v>
          </cell>
          <cell r="D14540" t="str">
            <v>YS</v>
          </cell>
          <cell r="E14540" t="str">
            <v>YST</v>
          </cell>
          <cell r="F14540">
            <v>650</v>
          </cell>
          <cell r="G14540">
            <v>909236</v>
          </cell>
          <cell r="H14540">
            <v>6.29</v>
          </cell>
          <cell r="I14540" t="str">
            <v>U</v>
          </cell>
          <cell r="J14540"/>
        </row>
        <row r="14541">
          <cell r="A14541">
            <v>919658</v>
          </cell>
          <cell r="B14541" t="str">
            <v>LAGUNITAS IPA 355ml</v>
          </cell>
          <cell r="C14541" t="str">
            <v>T</v>
          </cell>
          <cell r="D14541" t="str">
            <v>TN</v>
          </cell>
          <cell r="E14541" t="str">
            <v>TNF</v>
          </cell>
          <cell r="F14541">
            <v>355</v>
          </cell>
          <cell r="G14541">
            <v>919658</v>
          </cell>
          <cell r="H14541">
            <v>2.19</v>
          </cell>
          <cell r="I14541">
            <v>1</v>
          </cell>
          <cell r="J14541"/>
        </row>
        <row r="14542">
          <cell r="A14542">
            <v>902473</v>
          </cell>
          <cell r="B14542" t="str">
            <v>LAGUNITAS IPA 555ml</v>
          </cell>
          <cell r="C14542" t="str">
            <v>Y</v>
          </cell>
          <cell r="D14542" t="str">
            <v>YS</v>
          </cell>
          <cell r="E14542" t="str">
            <v>YST</v>
          </cell>
          <cell r="F14542">
            <v>555</v>
          </cell>
          <cell r="G14542">
            <v>902473</v>
          </cell>
          <cell r="H14542">
            <v>3.19</v>
          </cell>
          <cell r="I14542" t="str">
            <v>S</v>
          </cell>
          <cell r="J14542"/>
        </row>
        <row r="14543">
          <cell r="A14543">
            <v>917389</v>
          </cell>
          <cell r="B14543" t="str">
            <v>LAGUNITAS IPA CAN 355 ml</v>
          </cell>
          <cell r="C14543" t="str">
            <v>T</v>
          </cell>
          <cell r="D14543" t="str">
            <v>TN</v>
          </cell>
          <cell r="E14543" t="str">
            <v>TNF</v>
          </cell>
          <cell r="F14543">
            <v>355</v>
          </cell>
          <cell r="G14543">
            <v>917389</v>
          </cell>
          <cell r="H14543">
            <v>2.19</v>
          </cell>
          <cell r="I14543">
            <v>1</v>
          </cell>
          <cell r="J14543"/>
        </row>
        <row r="14544">
          <cell r="A14544">
            <v>919158</v>
          </cell>
          <cell r="B14544" t="str">
            <v>LAGUNITAS LIL SUMPIN SUMPIN CANS 355 ml</v>
          </cell>
          <cell r="C14544" t="str">
            <v>T</v>
          </cell>
          <cell r="D14544" t="str">
            <v>TN</v>
          </cell>
          <cell r="E14544" t="str">
            <v>TNU</v>
          </cell>
          <cell r="F14544">
            <v>355</v>
          </cell>
          <cell r="G14544">
            <v>919158</v>
          </cell>
          <cell r="H14544">
            <v>2.19</v>
          </cell>
          <cell r="I14544">
            <v>1</v>
          </cell>
          <cell r="J14544"/>
        </row>
        <row r="14545">
          <cell r="A14545">
            <v>919050</v>
          </cell>
          <cell r="B14545" t="str">
            <v>LAGUNITAS LITTLE SUMPIN EASY CANS 355ml</v>
          </cell>
          <cell r="C14545" t="str">
            <v>T</v>
          </cell>
          <cell r="D14545" t="str">
            <v>TN</v>
          </cell>
          <cell r="E14545" t="str">
            <v>TNC</v>
          </cell>
          <cell r="F14545">
            <v>355</v>
          </cell>
          <cell r="G14545">
            <v>919050</v>
          </cell>
          <cell r="H14545">
            <v>2.0499999999999998</v>
          </cell>
          <cell r="I14545" t="str">
            <v>D</v>
          </cell>
          <cell r="J14545"/>
        </row>
        <row r="14546">
          <cell r="A14546">
            <v>909275</v>
          </cell>
          <cell r="B14546" t="str">
            <v>LAGUNITAS MAXIMUS COLOSSAL IPA 355 ml</v>
          </cell>
          <cell r="C14546" t="str">
            <v>Y</v>
          </cell>
          <cell r="D14546" t="str">
            <v>YS</v>
          </cell>
          <cell r="E14546" t="str">
            <v>YST</v>
          </cell>
          <cell r="F14546">
            <v>355</v>
          </cell>
          <cell r="G14546">
            <v>909275</v>
          </cell>
          <cell r="H14546">
            <v>2.4900000000000002</v>
          </cell>
          <cell r="I14546" t="str">
            <v>S</v>
          </cell>
          <cell r="J14546"/>
        </row>
        <row r="14547">
          <cell r="A14547">
            <v>902436</v>
          </cell>
          <cell r="B14547" t="str">
            <v>LAGUNITAS ONE HITTER 473ml</v>
          </cell>
          <cell r="C14547" t="str">
            <v>Y</v>
          </cell>
          <cell r="D14547" t="str">
            <v>YS</v>
          </cell>
          <cell r="E14547" t="str">
            <v>YST</v>
          </cell>
          <cell r="F14547">
            <v>473</v>
          </cell>
          <cell r="G14547">
            <v>902436</v>
          </cell>
          <cell r="H14547">
            <v>3.93</v>
          </cell>
          <cell r="I14547" t="str">
            <v>U</v>
          </cell>
          <cell r="J14547"/>
        </row>
        <row r="14548">
          <cell r="A14548">
            <v>954842</v>
          </cell>
          <cell r="B14548" t="str">
            <v>LAGUNITAS ONE HITTER 651ml</v>
          </cell>
          <cell r="C14548" t="str">
            <v>Y</v>
          </cell>
          <cell r="D14548" t="str">
            <v>YS</v>
          </cell>
          <cell r="E14548" t="str">
            <v>YST</v>
          </cell>
          <cell r="F14548">
            <v>651</v>
          </cell>
          <cell r="G14548">
            <v>954842</v>
          </cell>
          <cell r="H14548">
            <v>8.99</v>
          </cell>
          <cell r="I14548" t="str">
            <v>U</v>
          </cell>
          <cell r="J14548"/>
        </row>
        <row r="14549">
          <cell r="A14549">
            <v>950461</v>
          </cell>
          <cell r="B14549" t="str">
            <v>LAGUNITAS ONE HITTER 355 ml</v>
          </cell>
          <cell r="C14549" t="str">
            <v>Y</v>
          </cell>
          <cell r="D14549" t="str">
            <v>YS</v>
          </cell>
          <cell r="E14549" t="str">
            <v>YST</v>
          </cell>
          <cell r="F14549">
            <v>355</v>
          </cell>
          <cell r="G14549">
            <v>950461</v>
          </cell>
          <cell r="H14549">
            <v>2.99</v>
          </cell>
          <cell r="I14549" t="str">
            <v>U</v>
          </cell>
          <cell r="J14549"/>
        </row>
        <row r="14550">
          <cell r="A14550">
            <v>909272</v>
          </cell>
          <cell r="B14550" t="str">
            <v>LAGUNITAS PILS 355ml</v>
          </cell>
          <cell r="C14550" t="str">
            <v>T</v>
          </cell>
          <cell r="D14550" t="str">
            <v>TH</v>
          </cell>
          <cell r="E14550" t="str">
            <v>THE</v>
          </cell>
          <cell r="F14550">
            <v>355</v>
          </cell>
          <cell r="G14550">
            <v>909272</v>
          </cell>
          <cell r="H14550">
            <v>2.0499999999999998</v>
          </cell>
          <cell r="I14550" t="str">
            <v>D</v>
          </cell>
          <cell r="J14550"/>
        </row>
        <row r="14551">
          <cell r="A14551">
            <v>909872</v>
          </cell>
          <cell r="B14551" t="str">
            <v>LAGUNITAS SEASONAL 355ml</v>
          </cell>
          <cell r="C14551" t="str">
            <v>T</v>
          </cell>
          <cell r="D14551" t="str">
            <v>TN</v>
          </cell>
          <cell r="E14551" t="str">
            <v>TNU</v>
          </cell>
          <cell r="F14551">
            <v>355</v>
          </cell>
          <cell r="G14551">
            <v>909872</v>
          </cell>
          <cell r="H14551">
            <v>2.4900000000000002</v>
          </cell>
          <cell r="I14551">
            <v>1</v>
          </cell>
          <cell r="J14551"/>
        </row>
        <row r="14552">
          <cell r="A14552">
            <v>909873</v>
          </cell>
          <cell r="B14552" t="str">
            <v>LAGUNITAS SEASONAL 650ml</v>
          </cell>
          <cell r="C14552" t="str">
            <v>T</v>
          </cell>
          <cell r="D14552" t="str">
            <v>TN</v>
          </cell>
          <cell r="E14552" t="str">
            <v>TNU</v>
          </cell>
          <cell r="F14552">
            <v>650</v>
          </cell>
          <cell r="G14552">
            <v>909873</v>
          </cell>
          <cell r="H14552">
            <v>6.25</v>
          </cell>
          <cell r="I14552" t="str">
            <v>D</v>
          </cell>
          <cell r="J14552"/>
        </row>
        <row r="14553">
          <cell r="A14553">
            <v>989458</v>
          </cell>
          <cell r="B14553" t="str">
            <v>LAGUNITAS SUCKS ALE 355ml</v>
          </cell>
          <cell r="C14553" t="str">
            <v>T</v>
          </cell>
          <cell r="D14553" t="str">
            <v>TN</v>
          </cell>
          <cell r="E14553" t="str">
            <v>TNU</v>
          </cell>
          <cell r="F14553">
            <v>355</v>
          </cell>
          <cell r="G14553">
            <v>989458</v>
          </cell>
          <cell r="H14553">
            <v>2.35</v>
          </cell>
          <cell r="I14553" t="str">
            <v>D</v>
          </cell>
          <cell r="J14553"/>
        </row>
        <row r="14554">
          <cell r="A14554">
            <v>989401</v>
          </cell>
          <cell r="B14554" t="str">
            <v>LAGUNITAS SUCKS ALE 946ml</v>
          </cell>
          <cell r="C14554" t="str">
            <v>T</v>
          </cell>
          <cell r="D14554" t="str">
            <v>TN</v>
          </cell>
          <cell r="E14554" t="str">
            <v>TNU</v>
          </cell>
          <cell r="F14554">
            <v>946</v>
          </cell>
          <cell r="G14554">
            <v>989401</v>
          </cell>
          <cell r="H14554">
            <v>9.1</v>
          </cell>
          <cell r="I14554" t="str">
            <v>D</v>
          </cell>
          <cell r="J14554"/>
        </row>
        <row r="14555">
          <cell r="A14555">
            <v>920498</v>
          </cell>
          <cell r="B14555" t="str">
            <v>LAGUNITAS SUPER CLUSTER ALE 355 ml</v>
          </cell>
          <cell r="C14555" t="str">
            <v>T</v>
          </cell>
          <cell r="D14555" t="str">
            <v>TN</v>
          </cell>
          <cell r="E14555" t="str">
            <v>TNF</v>
          </cell>
          <cell r="F14555">
            <v>355</v>
          </cell>
          <cell r="G14555">
            <v>920498</v>
          </cell>
          <cell r="H14555">
            <v>2.19</v>
          </cell>
          <cell r="I14555">
            <v>1</v>
          </cell>
          <cell r="J14555"/>
        </row>
        <row r="14556">
          <cell r="A14556">
            <v>900801</v>
          </cell>
          <cell r="B14556" t="str">
            <v>LAGUNITAS WILLETTIZED COFFEE STOUT 355ml</v>
          </cell>
          <cell r="C14556" t="str">
            <v>Y</v>
          </cell>
          <cell r="D14556" t="str">
            <v>YS</v>
          </cell>
          <cell r="E14556" t="str">
            <v>YST</v>
          </cell>
          <cell r="F14556">
            <v>355</v>
          </cell>
          <cell r="G14556">
            <v>900801</v>
          </cell>
          <cell r="H14556">
            <v>4.3499999999999996</v>
          </cell>
          <cell r="I14556" t="str">
            <v>S</v>
          </cell>
          <cell r="J14556"/>
        </row>
        <row r="14557">
          <cell r="A14557">
            <v>922609</v>
          </cell>
          <cell r="B14557" t="str">
            <v>LAHU TXAKOLINA ROSE 750ml</v>
          </cell>
          <cell r="C14557" t="str">
            <v>Y</v>
          </cell>
          <cell r="D14557" t="str">
            <v>YS</v>
          </cell>
          <cell r="E14557" t="str">
            <v>YSE</v>
          </cell>
          <cell r="F14557">
            <v>750</v>
          </cell>
          <cell r="G14557">
            <v>922609</v>
          </cell>
          <cell r="H14557">
            <v>19.59</v>
          </cell>
          <cell r="I14557" t="str">
            <v>S</v>
          </cell>
          <cell r="J14557"/>
        </row>
        <row r="14558">
          <cell r="A14558">
            <v>909159</v>
          </cell>
          <cell r="B14558" t="str">
            <v>LAIL BLUEPRINT CAB 07 750ml</v>
          </cell>
          <cell r="C14558" t="str">
            <v>Y</v>
          </cell>
          <cell r="D14558" t="str">
            <v>YS</v>
          </cell>
          <cell r="E14558" t="str">
            <v>YSE</v>
          </cell>
          <cell r="F14558">
            <v>750</v>
          </cell>
          <cell r="G14558">
            <v>909159</v>
          </cell>
          <cell r="H14558">
            <v>42.59</v>
          </cell>
          <cell r="I14558" t="str">
            <v>U</v>
          </cell>
          <cell r="J14558"/>
        </row>
        <row r="14559">
          <cell r="A14559">
            <v>918432</v>
          </cell>
          <cell r="B14559" t="str">
            <v>LAIL BLUEPRINT CABERNET'18/19 750ml</v>
          </cell>
          <cell r="C14559" t="str">
            <v>P</v>
          </cell>
          <cell r="D14559" t="str">
            <v>PL</v>
          </cell>
          <cell r="E14559" t="str">
            <v>PLB</v>
          </cell>
          <cell r="F14559">
            <v>750</v>
          </cell>
          <cell r="G14559">
            <v>918432</v>
          </cell>
          <cell r="H14559">
            <v>79.989999999999995</v>
          </cell>
          <cell r="I14559" t="str">
            <v>U</v>
          </cell>
          <cell r="J14559"/>
        </row>
        <row r="14560">
          <cell r="A14560">
            <v>917135</v>
          </cell>
          <cell r="B14560" t="str">
            <v>LAIL BLUEPRINT SAUV BLANC'18 750ml</v>
          </cell>
          <cell r="C14560" t="str">
            <v>K</v>
          </cell>
          <cell r="D14560" t="str">
            <v>KK</v>
          </cell>
          <cell r="E14560" t="str">
            <v>KKD</v>
          </cell>
          <cell r="F14560">
            <v>750</v>
          </cell>
          <cell r="G14560">
            <v>917135</v>
          </cell>
          <cell r="H14560">
            <v>33.5</v>
          </cell>
          <cell r="I14560" t="str">
            <v>X</v>
          </cell>
          <cell r="J14560"/>
        </row>
        <row r="14561">
          <cell r="A14561">
            <v>917134</v>
          </cell>
          <cell r="B14561" t="str">
            <v>LAIL J DANIEL CUVEE NAPA'18 750ml</v>
          </cell>
          <cell r="C14561" t="str">
            <v>L</v>
          </cell>
          <cell r="D14561" t="str">
            <v>LA</v>
          </cell>
          <cell r="E14561" t="str">
            <v>LAW</v>
          </cell>
          <cell r="F14561">
            <v>750</v>
          </cell>
          <cell r="G14561">
            <v>917134</v>
          </cell>
          <cell r="H14561">
            <v>244.99</v>
          </cell>
          <cell r="I14561" t="str">
            <v>A</v>
          </cell>
          <cell r="J14561"/>
        </row>
        <row r="14562">
          <cell r="A14562">
            <v>902161</v>
          </cell>
          <cell r="B14562" t="str">
            <v>LAIL NAC MIXED CASE 2 1500ml</v>
          </cell>
          <cell r="C14562" t="str">
            <v>Y</v>
          </cell>
          <cell r="D14562" t="str">
            <v>YS</v>
          </cell>
          <cell r="E14562" t="str">
            <v>YSE</v>
          </cell>
          <cell r="F14562">
            <v>1500</v>
          </cell>
          <cell r="G14562">
            <v>902161</v>
          </cell>
          <cell r="H14562">
            <v>136.69</v>
          </cell>
          <cell r="I14562" t="str">
            <v>S</v>
          </cell>
          <cell r="J14562"/>
        </row>
        <row r="14563">
          <cell r="A14563">
            <v>902162</v>
          </cell>
          <cell r="B14563" t="str">
            <v>LAIL NAC MIXED CASE 3 1500ml</v>
          </cell>
          <cell r="C14563" t="str">
            <v>Y</v>
          </cell>
          <cell r="D14563" t="str">
            <v>YS</v>
          </cell>
          <cell r="E14563" t="str">
            <v>YSE</v>
          </cell>
          <cell r="F14563">
            <v>1500</v>
          </cell>
          <cell r="G14563">
            <v>902162</v>
          </cell>
          <cell r="H14563">
            <v>135.02000000000001</v>
          </cell>
          <cell r="I14563" t="str">
            <v>S</v>
          </cell>
          <cell r="J14563"/>
        </row>
        <row r="14564">
          <cell r="A14564">
            <v>951541</v>
          </cell>
          <cell r="B14564" t="str">
            <v>LAIL VINEYARDS MIXED CASE #1 750ml</v>
          </cell>
          <cell r="C14564" t="str">
            <v>Y</v>
          </cell>
          <cell r="D14564" t="str">
            <v>YS</v>
          </cell>
          <cell r="E14564" t="str">
            <v>YSE</v>
          </cell>
          <cell r="F14564">
            <v>750</v>
          </cell>
          <cell r="G14564">
            <v>951541</v>
          </cell>
          <cell r="H14564">
            <v>50.12</v>
          </cell>
          <cell r="I14564" t="str">
            <v>S</v>
          </cell>
          <cell r="J14564"/>
        </row>
        <row r="14565">
          <cell r="A14565">
            <v>951542</v>
          </cell>
          <cell r="B14565" t="str">
            <v>LAIL VINEYARDS NAC MIXED CASE #4 750ml</v>
          </cell>
          <cell r="C14565" t="str">
            <v>Y</v>
          </cell>
          <cell r="D14565" t="str">
            <v>YS</v>
          </cell>
          <cell r="E14565" t="str">
            <v>YSE</v>
          </cell>
          <cell r="F14565">
            <v>750</v>
          </cell>
          <cell r="G14565">
            <v>951542</v>
          </cell>
          <cell r="H14565">
            <v>60.23</v>
          </cell>
          <cell r="I14565" t="str">
            <v>S</v>
          </cell>
          <cell r="J14565"/>
        </row>
        <row r="14566">
          <cell r="A14566">
            <v>53536</v>
          </cell>
          <cell r="B14566" t="str">
            <v>LAIRD'S APPLEJACK 750ml</v>
          </cell>
          <cell r="C14566" t="str">
            <v>A</v>
          </cell>
          <cell r="D14566" t="str">
            <v>AT</v>
          </cell>
          <cell r="E14566" t="str">
            <v>ATJ</v>
          </cell>
          <cell r="F14566">
            <v>750</v>
          </cell>
          <cell r="G14566">
            <v>53536</v>
          </cell>
          <cell r="H14566">
            <v>21.99</v>
          </cell>
          <cell r="I14566" t="str">
            <v>S</v>
          </cell>
          <cell r="J14566"/>
        </row>
        <row r="14567">
          <cell r="A14567">
            <v>919322</v>
          </cell>
          <cell r="B14567" t="str">
            <v>LAIRDS STRAIGHT APPLE BRANDY 750ml</v>
          </cell>
          <cell r="C14567" t="str">
            <v>Y</v>
          </cell>
          <cell r="D14567" t="str">
            <v>YS</v>
          </cell>
          <cell r="E14567" t="str">
            <v>YSC</v>
          </cell>
          <cell r="F14567">
            <v>750</v>
          </cell>
          <cell r="G14567">
            <v>919322</v>
          </cell>
          <cell r="H14567">
            <v>29.99</v>
          </cell>
          <cell r="I14567" t="str">
            <v>S</v>
          </cell>
          <cell r="J14567"/>
        </row>
        <row r="14568">
          <cell r="A14568">
            <v>53692</v>
          </cell>
          <cell r="B14568" t="str">
            <v>LAIRDS STRAIGHT APPLEJACK 86 750ml</v>
          </cell>
          <cell r="C14568" t="str">
            <v>A</v>
          </cell>
          <cell r="D14568" t="str">
            <v>AT</v>
          </cell>
          <cell r="E14568" t="str">
            <v>ATJ</v>
          </cell>
          <cell r="F14568">
            <v>750</v>
          </cell>
          <cell r="G14568">
            <v>53692</v>
          </cell>
          <cell r="H14568">
            <v>23.04</v>
          </cell>
          <cell r="I14568" t="str">
            <v>X</v>
          </cell>
          <cell r="J14568"/>
        </row>
        <row r="14569">
          <cell r="A14569">
            <v>948343</v>
          </cell>
          <cell r="B14569" t="str">
            <v>LAISSAGNE VIGNES DE MONT BLC DE 750ml</v>
          </cell>
          <cell r="C14569" t="str">
            <v>Y</v>
          </cell>
          <cell r="D14569" t="str">
            <v>YS</v>
          </cell>
          <cell r="E14569" t="str">
            <v>YSE</v>
          </cell>
          <cell r="F14569">
            <v>750</v>
          </cell>
          <cell r="G14569">
            <v>948343</v>
          </cell>
          <cell r="H14569">
            <v>54.52</v>
          </cell>
          <cell r="I14569" t="str">
            <v>S</v>
          </cell>
          <cell r="J14569"/>
        </row>
        <row r="14570">
          <cell r="A14570">
            <v>951598</v>
          </cell>
          <cell r="B14570" t="str">
            <v>LAJAS GARNACHA 750ml</v>
          </cell>
          <cell r="C14570" t="str">
            <v>Y</v>
          </cell>
          <cell r="D14570" t="str">
            <v>YS</v>
          </cell>
          <cell r="E14570" t="str">
            <v>YSE</v>
          </cell>
          <cell r="F14570">
            <v>750</v>
          </cell>
          <cell r="G14570">
            <v>951598</v>
          </cell>
          <cell r="H14570">
            <v>37.590000000000003</v>
          </cell>
          <cell r="I14570" t="str">
            <v>S</v>
          </cell>
          <cell r="J14570"/>
        </row>
        <row r="14571">
          <cell r="A14571">
            <v>912317</v>
          </cell>
          <cell r="B14571" t="str">
            <v>LAKOYA CAB MT VEEDER'06 750ml</v>
          </cell>
          <cell r="C14571" t="str">
            <v>P</v>
          </cell>
          <cell r="D14571" t="str">
            <v>PL</v>
          </cell>
          <cell r="E14571" t="str">
            <v>PLB</v>
          </cell>
          <cell r="F14571">
            <v>750</v>
          </cell>
          <cell r="G14571">
            <v>912317</v>
          </cell>
          <cell r="H14571">
            <v>227.56</v>
          </cell>
          <cell r="I14571" t="str">
            <v>X</v>
          </cell>
          <cell r="J14571"/>
        </row>
        <row r="14572">
          <cell r="A14572">
            <v>902995</v>
          </cell>
          <cell r="B14572" t="str">
            <v>LALLEMENT BRUT RESERVE MILLESIME 750ml</v>
          </cell>
          <cell r="C14572" t="str">
            <v>Y</v>
          </cell>
          <cell r="D14572" t="str">
            <v>YS</v>
          </cell>
          <cell r="E14572" t="str">
            <v>YSE</v>
          </cell>
          <cell r="F14572">
            <v>750</v>
          </cell>
          <cell r="G14572">
            <v>902995</v>
          </cell>
          <cell r="H14572">
            <v>98.94</v>
          </cell>
          <cell r="I14572" t="str">
            <v>S</v>
          </cell>
          <cell r="J14572"/>
        </row>
        <row r="14573">
          <cell r="A14573">
            <v>953588</v>
          </cell>
          <cell r="B14573" t="str">
            <v>LAMADRID RESERVE CABERNET FRANC 750ml</v>
          </cell>
          <cell r="C14573" t="str">
            <v>Y</v>
          </cell>
          <cell r="D14573" t="str">
            <v>YS</v>
          </cell>
          <cell r="E14573" t="str">
            <v>YSE</v>
          </cell>
          <cell r="F14573">
            <v>750</v>
          </cell>
          <cell r="G14573">
            <v>953588</v>
          </cell>
          <cell r="H14573">
            <v>17.989999999999998</v>
          </cell>
          <cell r="I14573" t="str">
            <v>S</v>
          </cell>
          <cell r="J14573"/>
        </row>
        <row r="14574">
          <cell r="A14574">
            <v>953041</v>
          </cell>
          <cell r="B14574" t="str">
            <v>L'AMANTE CA DI RAJO PROSECCO 750ml</v>
          </cell>
          <cell r="C14574" t="str">
            <v>Y</v>
          </cell>
          <cell r="D14574" t="str">
            <v>YS</v>
          </cell>
          <cell r="E14574" t="str">
            <v>YSE</v>
          </cell>
          <cell r="F14574">
            <v>750</v>
          </cell>
          <cell r="G14574">
            <v>953041</v>
          </cell>
          <cell r="H14574">
            <v>10.5</v>
          </cell>
          <cell r="I14574" t="str">
            <v>U</v>
          </cell>
          <cell r="J14574"/>
        </row>
        <row r="14575">
          <cell r="A14575">
            <v>954125</v>
          </cell>
          <cell r="B14575" t="str">
            <v>LAMARCA 50TH ANNIVERSARY 750ml</v>
          </cell>
          <cell r="C14575" t="str">
            <v>Y</v>
          </cell>
          <cell r="D14575" t="str">
            <v>YS</v>
          </cell>
          <cell r="E14575" t="str">
            <v>YSE</v>
          </cell>
          <cell r="F14575">
            <v>750</v>
          </cell>
          <cell r="G14575">
            <v>954125</v>
          </cell>
          <cell r="H14575">
            <v>19.989999999999998</v>
          </cell>
          <cell r="I14575" t="str">
            <v>S</v>
          </cell>
          <cell r="J14575"/>
        </row>
        <row r="14576">
          <cell r="A14576">
            <v>728794</v>
          </cell>
          <cell r="B14576" t="str">
            <v>LAMARCA PROSECCO 187ml</v>
          </cell>
          <cell r="C14576" t="str">
            <v>Y</v>
          </cell>
          <cell r="D14576" t="str">
            <v>YS</v>
          </cell>
          <cell r="E14576" t="str">
            <v>YSE</v>
          </cell>
          <cell r="F14576">
            <v>187</v>
          </cell>
          <cell r="G14576">
            <v>728794</v>
          </cell>
          <cell r="H14576">
            <v>5.49</v>
          </cell>
          <cell r="I14576" t="str">
            <v>S</v>
          </cell>
          <cell r="J14576"/>
        </row>
        <row r="14577">
          <cell r="A14577">
            <v>728795</v>
          </cell>
          <cell r="B14577" t="str">
            <v>LAMARCA PROSECCO 750ml</v>
          </cell>
          <cell r="C14577" t="str">
            <v>I</v>
          </cell>
          <cell r="D14577" t="str">
            <v>IP</v>
          </cell>
          <cell r="E14577" t="str">
            <v>IPI</v>
          </cell>
          <cell r="F14577">
            <v>750</v>
          </cell>
          <cell r="G14577">
            <v>728795</v>
          </cell>
          <cell r="H14577">
            <v>19.989999999999998</v>
          </cell>
          <cell r="I14577">
            <v>1</v>
          </cell>
          <cell r="J14577"/>
        </row>
        <row r="14578">
          <cell r="A14578">
            <v>728796</v>
          </cell>
          <cell r="B14578" t="str">
            <v>LAMARCA PROSECCO 1500ml</v>
          </cell>
          <cell r="C14578" t="str">
            <v>I</v>
          </cell>
          <cell r="D14578" t="str">
            <v>IP</v>
          </cell>
          <cell r="E14578" t="str">
            <v>IPI</v>
          </cell>
          <cell r="F14578">
            <v>1500</v>
          </cell>
          <cell r="G14578">
            <v>728796</v>
          </cell>
          <cell r="H14578">
            <v>35.99</v>
          </cell>
          <cell r="I14578">
            <v>1</v>
          </cell>
          <cell r="J14578"/>
        </row>
        <row r="14579">
          <cell r="A14579">
            <v>728799</v>
          </cell>
          <cell r="B14579" t="str">
            <v>LAMARCA PROSECCO ROSE 7 750ml</v>
          </cell>
          <cell r="C14579" t="str">
            <v>I</v>
          </cell>
          <cell r="D14579" t="str">
            <v>IP</v>
          </cell>
          <cell r="E14579" t="str">
            <v>IPI</v>
          </cell>
          <cell r="F14579">
            <v>750</v>
          </cell>
          <cell r="G14579">
            <v>728799</v>
          </cell>
          <cell r="H14579">
            <v>19.989999999999998</v>
          </cell>
          <cell r="I14579">
            <v>1</v>
          </cell>
          <cell r="J14579"/>
        </row>
        <row r="14580">
          <cell r="A14580">
            <v>368180</v>
          </cell>
          <cell r="B14580" t="str">
            <v>LAMBARDI BRUNELLO DI MONTALCINO DOC750ml</v>
          </cell>
          <cell r="C14580" t="str">
            <v>P</v>
          </cell>
          <cell r="D14580" t="str">
            <v>PR</v>
          </cell>
          <cell r="E14580" t="str">
            <v>PRI</v>
          </cell>
          <cell r="F14580">
            <v>750</v>
          </cell>
          <cell r="G14580">
            <v>368180</v>
          </cell>
          <cell r="H14580">
            <v>69.989999999999995</v>
          </cell>
          <cell r="I14580" t="str">
            <v>L</v>
          </cell>
          <cell r="J14580"/>
        </row>
        <row r="14581">
          <cell r="A14581">
            <v>368182</v>
          </cell>
          <cell r="B14581" t="str">
            <v>LAMBARDI ROSSO DI MONTALCINO DOCG 750ml</v>
          </cell>
          <cell r="C14581" t="str">
            <v>Y</v>
          </cell>
          <cell r="D14581" t="str">
            <v>YS</v>
          </cell>
          <cell r="E14581" t="str">
            <v>YSE</v>
          </cell>
          <cell r="F14581">
            <v>750</v>
          </cell>
          <cell r="G14581">
            <v>368182</v>
          </cell>
          <cell r="H14581">
            <v>29.99</v>
          </cell>
          <cell r="I14581" t="str">
            <v>S</v>
          </cell>
          <cell r="J14581"/>
        </row>
        <row r="14582">
          <cell r="A14582">
            <v>902069</v>
          </cell>
          <cell r="B14582" t="str">
            <v>LAMBERT BRIDGE MIXED NAC CASE #1 750ml</v>
          </cell>
          <cell r="C14582" t="str">
            <v>Y</v>
          </cell>
          <cell r="D14582" t="str">
            <v>YS</v>
          </cell>
          <cell r="E14582" t="str">
            <v>YSE</v>
          </cell>
          <cell r="F14582">
            <v>750</v>
          </cell>
          <cell r="G14582">
            <v>902069</v>
          </cell>
          <cell r="H14582">
            <v>16.46</v>
          </cell>
          <cell r="I14582" t="str">
            <v>S</v>
          </cell>
          <cell r="J14582"/>
        </row>
        <row r="14583">
          <cell r="A14583">
            <v>923077</v>
          </cell>
          <cell r="B14583" t="str">
            <v>LAMBERT BRIDGE NAC MIXED CASE 2 750ml</v>
          </cell>
          <cell r="C14583" t="str">
            <v>Y</v>
          </cell>
          <cell r="D14583" t="str">
            <v>YS</v>
          </cell>
          <cell r="E14583" t="str">
            <v>YSE</v>
          </cell>
          <cell r="F14583">
            <v>750</v>
          </cell>
          <cell r="G14583">
            <v>923077</v>
          </cell>
          <cell r="H14583">
            <v>16.690000000000001</v>
          </cell>
          <cell r="I14583" t="str">
            <v>S</v>
          </cell>
          <cell r="J14583"/>
        </row>
        <row r="14584">
          <cell r="A14584">
            <v>923588</v>
          </cell>
          <cell r="B14584" t="str">
            <v>LAMBERT EST BLACK SHEEP RED 750ml</v>
          </cell>
          <cell r="C14584" t="str">
            <v>P</v>
          </cell>
          <cell r="D14584" t="str">
            <v>PR</v>
          </cell>
          <cell r="E14584" t="str">
            <v>PRY</v>
          </cell>
          <cell r="F14584">
            <v>750</v>
          </cell>
          <cell r="G14584">
            <v>923588</v>
          </cell>
          <cell r="H14584">
            <v>20.059999999999999</v>
          </cell>
          <cell r="I14584">
            <v>1</v>
          </cell>
          <cell r="J14584"/>
        </row>
        <row r="14585">
          <cell r="A14585">
            <v>902070</v>
          </cell>
          <cell r="B14585" t="str">
            <v>LAMBERT RIDGE CABERNET FRANC 750ml</v>
          </cell>
          <cell r="C14585" t="str">
            <v>Y</v>
          </cell>
          <cell r="D14585" t="str">
            <v>YS</v>
          </cell>
          <cell r="E14585" t="str">
            <v>YSE</v>
          </cell>
          <cell r="F14585">
            <v>750</v>
          </cell>
          <cell r="G14585">
            <v>902070</v>
          </cell>
          <cell r="H14585">
            <v>19.82</v>
          </cell>
          <cell r="I14585" t="str">
            <v>S</v>
          </cell>
          <cell r="J14585"/>
        </row>
        <row r="14586">
          <cell r="A14586">
            <v>902071</v>
          </cell>
          <cell r="B14586" t="str">
            <v>LAMBERT RIDGE NAC MIXED CASE 2 1500ml</v>
          </cell>
          <cell r="C14586" t="str">
            <v>Y</v>
          </cell>
          <cell r="D14586" t="str">
            <v>YS</v>
          </cell>
          <cell r="E14586" t="str">
            <v>YSE</v>
          </cell>
          <cell r="F14586">
            <v>1500</v>
          </cell>
          <cell r="G14586">
            <v>902071</v>
          </cell>
          <cell r="H14586">
            <v>48.62</v>
          </cell>
          <cell r="I14586" t="str">
            <v>S</v>
          </cell>
          <cell r="J14586"/>
        </row>
        <row r="14587">
          <cell r="A14587">
            <v>902072</v>
          </cell>
          <cell r="B14587" t="str">
            <v>LAMBERT RIDGE NAC MIXED CASE 3 1500ml</v>
          </cell>
          <cell r="C14587" t="str">
            <v>Y</v>
          </cell>
          <cell r="D14587" t="str">
            <v>YS</v>
          </cell>
          <cell r="E14587" t="str">
            <v>YSE</v>
          </cell>
          <cell r="F14587">
            <v>1500</v>
          </cell>
          <cell r="G14587">
            <v>902072</v>
          </cell>
          <cell r="H14587">
            <v>50.74</v>
          </cell>
          <cell r="I14587" t="str">
            <v>S</v>
          </cell>
          <cell r="J14587"/>
        </row>
        <row r="14588">
          <cell r="A14588">
            <v>949134</v>
          </cell>
          <cell r="B14588" t="str">
            <v>LAMBERTI PROSECCO 750ml</v>
          </cell>
          <cell r="C14588" t="str">
            <v>Y</v>
          </cell>
          <cell r="D14588" t="str">
            <v>YS</v>
          </cell>
          <cell r="E14588" t="str">
            <v>YSE</v>
          </cell>
          <cell r="F14588">
            <v>750</v>
          </cell>
          <cell r="G14588">
            <v>949134</v>
          </cell>
          <cell r="H14588">
            <v>13.85</v>
          </cell>
          <cell r="I14588" t="str">
            <v>S</v>
          </cell>
          <cell r="J14588"/>
        </row>
        <row r="14589">
          <cell r="A14589">
            <v>950689</v>
          </cell>
          <cell r="B14589" t="str">
            <v>LAMBRUSCO CONCERTO MEDICI ERMETI 750ml</v>
          </cell>
          <cell r="C14589" t="str">
            <v>Y</v>
          </cell>
          <cell r="D14589" t="str">
            <v>YS</v>
          </cell>
          <cell r="E14589" t="str">
            <v>YSE</v>
          </cell>
          <cell r="F14589">
            <v>750</v>
          </cell>
          <cell r="G14589">
            <v>950689</v>
          </cell>
          <cell r="H14589">
            <v>24.31</v>
          </cell>
          <cell r="I14589" t="str">
            <v>S</v>
          </cell>
          <cell r="J14589"/>
        </row>
        <row r="14590">
          <cell r="A14590">
            <v>908198</v>
          </cell>
          <cell r="B14590" t="str">
            <v>LAMBRUSCO GRASPAROSSA DI CAST FRIZZ750ml</v>
          </cell>
          <cell r="C14590" t="str">
            <v>Y</v>
          </cell>
          <cell r="D14590" t="str">
            <v>YS</v>
          </cell>
          <cell r="E14590" t="str">
            <v>YSE</v>
          </cell>
          <cell r="F14590">
            <v>750</v>
          </cell>
          <cell r="G14590">
            <v>908198</v>
          </cell>
          <cell r="H14590">
            <v>26.65</v>
          </cell>
          <cell r="I14590" t="str">
            <v>S</v>
          </cell>
          <cell r="J14590"/>
        </row>
        <row r="14591">
          <cell r="A14591">
            <v>908199</v>
          </cell>
          <cell r="B14591" t="str">
            <v>LAMBRUSCO GRASPAROSSA DI CAST MONO 750ml</v>
          </cell>
          <cell r="C14591" t="str">
            <v>Y</v>
          </cell>
          <cell r="D14591" t="str">
            <v>YS</v>
          </cell>
          <cell r="E14591" t="str">
            <v>YSE</v>
          </cell>
          <cell r="F14591">
            <v>750</v>
          </cell>
          <cell r="G14591">
            <v>908199</v>
          </cell>
          <cell r="H14591">
            <v>33.380000000000003</v>
          </cell>
          <cell r="I14591" t="str">
            <v>S</v>
          </cell>
          <cell r="J14591"/>
        </row>
        <row r="14592">
          <cell r="A14592">
            <v>954281</v>
          </cell>
          <cell r="B14592" t="str">
            <v>LAMMIDA ROSH RED 750ml</v>
          </cell>
          <cell r="C14592" t="str">
            <v>Y</v>
          </cell>
          <cell r="D14592" t="str">
            <v>YS</v>
          </cell>
          <cell r="E14592" t="str">
            <v>YSE</v>
          </cell>
          <cell r="F14592">
            <v>750</v>
          </cell>
          <cell r="G14592">
            <v>954281</v>
          </cell>
          <cell r="H14592">
            <v>21.63</v>
          </cell>
          <cell r="I14592" t="str">
            <v>S</v>
          </cell>
          <cell r="J14592"/>
        </row>
        <row r="14593">
          <cell r="A14593">
            <v>922070</v>
          </cell>
          <cell r="B14593" t="str">
            <v>LAMMIDIA BIANCHETTO ABRUZZO WHITE 750ml</v>
          </cell>
          <cell r="C14593" t="str">
            <v>Y</v>
          </cell>
          <cell r="D14593" t="str">
            <v>YS</v>
          </cell>
          <cell r="E14593" t="str">
            <v>YSE</v>
          </cell>
          <cell r="F14593">
            <v>750</v>
          </cell>
          <cell r="G14593">
            <v>922070</v>
          </cell>
          <cell r="H14593">
            <v>23.99</v>
          </cell>
          <cell r="I14593" t="str">
            <v>S</v>
          </cell>
          <cell r="J14593"/>
        </row>
        <row r="14594">
          <cell r="A14594">
            <v>923888</v>
          </cell>
          <cell r="B14594" t="str">
            <v>LAMMIDIA MISCELA BIANCO 750ml</v>
          </cell>
          <cell r="C14594" t="str">
            <v>Y</v>
          </cell>
          <cell r="D14594" t="str">
            <v>YS</v>
          </cell>
          <cell r="E14594" t="str">
            <v>YSE</v>
          </cell>
          <cell r="F14594">
            <v>750</v>
          </cell>
          <cell r="G14594">
            <v>923888</v>
          </cell>
          <cell r="H14594">
            <v>23.67</v>
          </cell>
          <cell r="I14594" t="str">
            <v>S</v>
          </cell>
          <cell r="J14594"/>
        </row>
        <row r="14595">
          <cell r="A14595">
            <v>923889</v>
          </cell>
          <cell r="B14595" t="str">
            <v>LAMMIDIA MISCELA ROSATO 750ml</v>
          </cell>
          <cell r="C14595" t="str">
            <v>Y</v>
          </cell>
          <cell r="D14595" t="str">
            <v>YS</v>
          </cell>
          <cell r="E14595" t="str">
            <v>YSE</v>
          </cell>
          <cell r="F14595">
            <v>750</v>
          </cell>
          <cell r="G14595">
            <v>923889</v>
          </cell>
          <cell r="H14595">
            <v>23.67</v>
          </cell>
          <cell r="I14595" t="str">
            <v>S</v>
          </cell>
          <cell r="J14595"/>
        </row>
        <row r="14596">
          <cell r="A14596">
            <v>922073</v>
          </cell>
          <cell r="B14596" t="str">
            <v>LAMMIDIA MOON TONIC ABRUZZO WHITE 750ml</v>
          </cell>
          <cell r="C14596" t="str">
            <v>Y</v>
          </cell>
          <cell r="D14596" t="str">
            <v>YS</v>
          </cell>
          <cell r="E14596" t="str">
            <v>YSE</v>
          </cell>
          <cell r="F14596">
            <v>750</v>
          </cell>
          <cell r="G14596">
            <v>922073</v>
          </cell>
          <cell r="H14596">
            <v>31.97</v>
          </cell>
          <cell r="I14596" t="str">
            <v>S</v>
          </cell>
          <cell r="J14596"/>
        </row>
        <row r="14597">
          <cell r="A14597">
            <v>922072</v>
          </cell>
          <cell r="B14597" t="str">
            <v>LAMMIDIA ROSATO ABRUZZO ROSE 750ml</v>
          </cell>
          <cell r="C14597" t="str">
            <v>Y</v>
          </cell>
          <cell r="D14597" t="str">
            <v>YS</v>
          </cell>
          <cell r="E14597" t="str">
            <v>YSE</v>
          </cell>
          <cell r="F14597">
            <v>750</v>
          </cell>
          <cell r="G14597">
            <v>922072</v>
          </cell>
          <cell r="H14597">
            <v>29.15</v>
          </cell>
          <cell r="I14597" t="str">
            <v>S</v>
          </cell>
          <cell r="J14597"/>
        </row>
        <row r="14598">
          <cell r="A14598">
            <v>922071</v>
          </cell>
          <cell r="B14598" t="str">
            <v>LAMMIDIA ROSH ABRUZZO RED 750ml</v>
          </cell>
          <cell r="C14598" t="str">
            <v>Y</v>
          </cell>
          <cell r="D14598" t="str">
            <v>YS</v>
          </cell>
          <cell r="E14598" t="str">
            <v>YSE</v>
          </cell>
          <cell r="F14598">
            <v>750</v>
          </cell>
          <cell r="G14598">
            <v>922071</v>
          </cell>
          <cell r="H14598">
            <v>23.99</v>
          </cell>
          <cell r="I14598" t="str">
            <v>S</v>
          </cell>
          <cell r="J14598"/>
        </row>
        <row r="14599">
          <cell r="A14599">
            <v>951988</v>
          </cell>
          <cell r="B14599" t="str">
            <v>LAMPE DE MEDUSE PROVENCE ROSE 750ml</v>
          </cell>
          <cell r="C14599" t="str">
            <v>Y</v>
          </cell>
          <cell r="D14599" t="str">
            <v>YS</v>
          </cell>
          <cell r="E14599" t="str">
            <v>YSE</v>
          </cell>
          <cell r="F14599">
            <v>750</v>
          </cell>
          <cell r="G14599">
            <v>951988</v>
          </cell>
          <cell r="H14599">
            <v>22.16</v>
          </cell>
          <cell r="I14599" t="str">
            <v>S</v>
          </cell>
          <cell r="J14599"/>
        </row>
        <row r="14600">
          <cell r="A14600">
            <v>911677</v>
          </cell>
          <cell r="B14600" t="str">
            <v>LAN RIOJA CRIANZA'17/18 750ml</v>
          </cell>
          <cell r="C14600" t="str">
            <v>P</v>
          </cell>
          <cell r="D14600" t="str">
            <v>PR</v>
          </cell>
          <cell r="E14600" t="str">
            <v>PRN</v>
          </cell>
          <cell r="F14600">
            <v>750</v>
          </cell>
          <cell r="G14600">
            <v>911677</v>
          </cell>
          <cell r="H14600">
            <v>15.99</v>
          </cell>
          <cell r="I14600" t="str">
            <v>L</v>
          </cell>
          <cell r="J14600"/>
        </row>
        <row r="14601">
          <cell r="A14601">
            <v>916990</v>
          </cell>
          <cell r="B14601" t="str">
            <v>LAN RIOJA RESERVA 2015 750ml</v>
          </cell>
          <cell r="C14601" t="str">
            <v>Y</v>
          </cell>
          <cell r="D14601" t="str">
            <v>YS</v>
          </cell>
          <cell r="E14601" t="str">
            <v>YSE</v>
          </cell>
          <cell r="F14601">
            <v>750</v>
          </cell>
          <cell r="G14601">
            <v>916990</v>
          </cell>
          <cell r="H14601">
            <v>23.99</v>
          </cell>
          <cell r="I14601" t="str">
            <v>S</v>
          </cell>
          <cell r="J14601"/>
        </row>
        <row r="14602">
          <cell r="A14602">
            <v>921984</v>
          </cell>
          <cell r="B14602" t="str">
            <v>LAN VINA LANCIANO RESERVA 2015 750ml</v>
          </cell>
          <cell r="C14602" t="str">
            <v>Y</v>
          </cell>
          <cell r="D14602" t="str">
            <v>YS</v>
          </cell>
          <cell r="E14602" t="str">
            <v>YSE</v>
          </cell>
          <cell r="F14602">
            <v>750</v>
          </cell>
          <cell r="G14602">
            <v>921984</v>
          </cell>
          <cell r="H14602">
            <v>40.99</v>
          </cell>
          <cell r="I14602" t="str">
            <v>S</v>
          </cell>
          <cell r="J14602"/>
        </row>
        <row r="14603">
          <cell r="A14603">
            <v>909134</v>
          </cell>
          <cell r="B14603" t="str">
            <v>LANCASTER CAB SAUV 06 375ml</v>
          </cell>
          <cell r="C14603" t="str">
            <v>Y</v>
          </cell>
          <cell r="D14603" t="str">
            <v>YS</v>
          </cell>
          <cell r="E14603" t="str">
            <v>YSE</v>
          </cell>
          <cell r="F14603">
            <v>375</v>
          </cell>
          <cell r="G14603">
            <v>909134</v>
          </cell>
          <cell r="H14603">
            <v>28.35</v>
          </cell>
          <cell r="I14603" t="str">
            <v>S</v>
          </cell>
          <cell r="J14603"/>
        </row>
        <row r="14604">
          <cell r="A14604">
            <v>909172</v>
          </cell>
          <cell r="B14604" t="str">
            <v>LANCASTER CABERNET SAUV 750ml</v>
          </cell>
          <cell r="C14604" t="str">
            <v>Y</v>
          </cell>
          <cell r="D14604" t="str">
            <v>YS</v>
          </cell>
          <cell r="E14604" t="str">
            <v>YSE</v>
          </cell>
          <cell r="F14604">
            <v>750</v>
          </cell>
          <cell r="G14604">
            <v>909172</v>
          </cell>
          <cell r="H14604">
            <v>55.68</v>
          </cell>
          <cell r="I14604" t="str">
            <v>U</v>
          </cell>
          <cell r="J14604"/>
        </row>
        <row r="14605">
          <cell r="A14605">
            <v>909213</v>
          </cell>
          <cell r="B14605" t="str">
            <v>LANCASTER ESTATE CAB'05 1500ml</v>
          </cell>
          <cell r="C14605" t="str">
            <v>Y</v>
          </cell>
          <cell r="D14605" t="str">
            <v>YS</v>
          </cell>
          <cell r="E14605" t="str">
            <v>YSE</v>
          </cell>
          <cell r="F14605">
            <v>1500</v>
          </cell>
          <cell r="G14605">
            <v>909213</v>
          </cell>
          <cell r="H14605">
            <v>112.76</v>
          </cell>
          <cell r="I14605" t="str">
            <v>S</v>
          </cell>
          <cell r="J14605"/>
        </row>
        <row r="14606">
          <cell r="A14606">
            <v>901834</v>
          </cell>
          <cell r="B14606" t="str">
            <v>LANCASTER ESTATE WM CUVEE 750ml</v>
          </cell>
          <cell r="C14606" t="str">
            <v>Y</v>
          </cell>
          <cell r="D14606" t="str">
            <v>YS</v>
          </cell>
          <cell r="E14606" t="str">
            <v>YSE</v>
          </cell>
          <cell r="F14606">
            <v>750</v>
          </cell>
          <cell r="G14606">
            <v>901834</v>
          </cell>
          <cell r="H14606">
            <v>47.79</v>
          </cell>
          <cell r="I14606" t="str">
            <v>S</v>
          </cell>
          <cell r="J14606"/>
        </row>
        <row r="14607">
          <cell r="A14607">
            <v>415610</v>
          </cell>
          <cell r="B14607" t="str">
            <v>LANCERS ROSE 750ml</v>
          </cell>
          <cell r="C14607" t="str">
            <v>M</v>
          </cell>
          <cell r="D14607" t="str">
            <v>MP</v>
          </cell>
          <cell r="E14607" t="str">
            <v>MPB</v>
          </cell>
          <cell r="F14607">
            <v>750</v>
          </cell>
          <cell r="G14607">
            <v>415610</v>
          </cell>
          <cell r="H14607">
            <v>11.37</v>
          </cell>
          <cell r="I14607" t="str">
            <v>U</v>
          </cell>
          <cell r="J14607"/>
        </row>
        <row r="14608">
          <cell r="A14608">
            <v>918933</v>
          </cell>
          <cell r="B14608" t="str">
            <v>LAND OF SAINTS MERLOT SB '14 750ml</v>
          </cell>
          <cell r="C14608" t="str">
            <v>P</v>
          </cell>
          <cell r="D14608" t="str">
            <v>PL</v>
          </cell>
          <cell r="E14608" t="str">
            <v>PLF</v>
          </cell>
          <cell r="F14608">
            <v>750</v>
          </cell>
          <cell r="G14608">
            <v>918933</v>
          </cell>
          <cell r="H14608">
            <v>17.18</v>
          </cell>
          <cell r="I14608" t="str">
            <v>X</v>
          </cell>
          <cell r="J14608"/>
        </row>
        <row r="14609">
          <cell r="A14609">
            <v>479550</v>
          </cell>
          <cell r="B14609" t="str">
            <v>LANDER JENKINS CABERNET 750ml</v>
          </cell>
          <cell r="C14609" t="str">
            <v>P</v>
          </cell>
          <cell r="D14609" t="str">
            <v>PL</v>
          </cell>
          <cell r="E14609" t="str">
            <v>PLB</v>
          </cell>
          <cell r="F14609">
            <v>750</v>
          </cell>
          <cell r="G14609">
            <v>479550</v>
          </cell>
          <cell r="H14609">
            <v>9.18</v>
          </cell>
          <cell r="I14609" t="str">
            <v>D</v>
          </cell>
          <cell r="J14609"/>
        </row>
        <row r="14610">
          <cell r="A14610">
            <v>909432</v>
          </cell>
          <cell r="B14610" t="str">
            <v>LANDER JENKINS CHARD 750ml</v>
          </cell>
          <cell r="C14610" t="str">
            <v>Y</v>
          </cell>
          <cell r="D14610" t="str">
            <v>YS</v>
          </cell>
          <cell r="E14610" t="str">
            <v>YSE</v>
          </cell>
          <cell r="F14610">
            <v>750</v>
          </cell>
          <cell r="G14610">
            <v>909432</v>
          </cell>
          <cell r="H14610">
            <v>12.99</v>
          </cell>
          <cell r="I14610" t="str">
            <v>S</v>
          </cell>
          <cell r="J14610"/>
        </row>
        <row r="14611">
          <cell r="A14611">
            <v>583000</v>
          </cell>
          <cell r="B14611" t="str">
            <v>LANDMARK CHARD OVERLOOK'17/18 750ml</v>
          </cell>
          <cell r="C14611" t="str">
            <v>K</v>
          </cell>
          <cell r="D14611" t="str">
            <v>KK</v>
          </cell>
          <cell r="E14611" t="str">
            <v>KKB</v>
          </cell>
          <cell r="F14611">
            <v>750</v>
          </cell>
          <cell r="G14611">
            <v>583000</v>
          </cell>
          <cell r="H14611">
            <v>30.02</v>
          </cell>
          <cell r="I14611" t="str">
            <v>X</v>
          </cell>
          <cell r="J14611"/>
        </row>
        <row r="14612">
          <cell r="A14612">
            <v>910802</v>
          </cell>
          <cell r="B14612" t="str">
            <v>LANDMARK CHARD OVERLOOK'18 375 ml</v>
          </cell>
          <cell r="C14612" t="str">
            <v>K</v>
          </cell>
          <cell r="D14612" t="str">
            <v>KK</v>
          </cell>
          <cell r="E14612" t="str">
            <v>KKB</v>
          </cell>
          <cell r="F14612">
            <v>375</v>
          </cell>
          <cell r="G14612">
            <v>910802</v>
          </cell>
          <cell r="H14612">
            <v>9.24</v>
          </cell>
          <cell r="I14612" t="str">
            <v>X</v>
          </cell>
          <cell r="J14612"/>
        </row>
        <row r="14613">
          <cell r="A14613">
            <v>479973</v>
          </cell>
          <cell r="B14613" t="str">
            <v>LANDMARK PINOT OVERLOOK'19 750ml</v>
          </cell>
          <cell r="C14613" t="str">
            <v>P</v>
          </cell>
          <cell r="D14613" t="str">
            <v>PL</v>
          </cell>
          <cell r="E14613" t="str">
            <v>PLR</v>
          </cell>
          <cell r="F14613">
            <v>750</v>
          </cell>
          <cell r="G14613">
            <v>479973</v>
          </cell>
          <cell r="H14613">
            <v>31.62</v>
          </cell>
          <cell r="I14613" t="str">
            <v>L</v>
          </cell>
          <cell r="J14613"/>
        </row>
        <row r="14614">
          <cell r="A14614">
            <v>48417</v>
          </cell>
          <cell r="B14614" t="str">
            <v>LANDY COGNAC 750ml</v>
          </cell>
          <cell r="C14614" t="str">
            <v>Y</v>
          </cell>
          <cell r="D14614" t="str">
            <v>YS</v>
          </cell>
          <cell r="E14614" t="str">
            <v>YSC</v>
          </cell>
          <cell r="F14614">
            <v>750</v>
          </cell>
          <cell r="G14614">
            <v>48417</v>
          </cell>
          <cell r="H14614">
            <v>126.07</v>
          </cell>
          <cell r="I14614" t="str">
            <v>X</v>
          </cell>
          <cell r="J14614"/>
        </row>
        <row r="14615">
          <cell r="A14615">
            <v>903416</v>
          </cell>
          <cell r="B14615" t="str">
            <v>LANGE PINOT GRIS RSV 750ml</v>
          </cell>
          <cell r="C14615" t="str">
            <v>Y</v>
          </cell>
          <cell r="D14615" t="str">
            <v>YS</v>
          </cell>
          <cell r="E14615" t="str">
            <v>YSE</v>
          </cell>
          <cell r="F14615">
            <v>750</v>
          </cell>
          <cell r="G14615">
            <v>903416</v>
          </cell>
          <cell r="H14615">
            <v>25.02</v>
          </cell>
          <cell r="I14615" t="str">
            <v>U</v>
          </cell>
          <cell r="J14615"/>
        </row>
        <row r="14616">
          <cell r="A14616">
            <v>903248</v>
          </cell>
          <cell r="B14616" t="str">
            <v>LANGE PINOT GRIS WILLAMETTE'20/21 750ml</v>
          </cell>
          <cell r="C14616" t="str">
            <v>K</v>
          </cell>
          <cell r="D14616" t="str">
            <v>KK</v>
          </cell>
          <cell r="E14616" t="str">
            <v>KKH</v>
          </cell>
          <cell r="F14616">
            <v>750</v>
          </cell>
          <cell r="G14616">
            <v>903248</v>
          </cell>
          <cell r="H14616">
            <v>18.989999999999998</v>
          </cell>
          <cell r="I14616" t="str">
            <v>L</v>
          </cell>
          <cell r="J14616"/>
        </row>
        <row r="14617">
          <cell r="A14617">
            <v>903428</v>
          </cell>
          <cell r="B14617" t="str">
            <v>LANGE PINOT NOIR ESTATE 750ml</v>
          </cell>
          <cell r="C14617" t="str">
            <v>Y</v>
          </cell>
          <cell r="D14617" t="str">
            <v>YS</v>
          </cell>
          <cell r="E14617" t="str">
            <v>YSE</v>
          </cell>
          <cell r="F14617">
            <v>750</v>
          </cell>
          <cell r="G14617">
            <v>903428</v>
          </cell>
          <cell r="H14617">
            <v>66.400000000000006</v>
          </cell>
          <cell r="I14617" t="str">
            <v>S</v>
          </cell>
          <cell r="J14617"/>
        </row>
        <row r="14618">
          <cell r="A14618">
            <v>904590</v>
          </cell>
          <cell r="B14618" t="str">
            <v>LANGE PINOT NOIR WILLAMETTE'19/20 750ml</v>
          </cell>
          <cell r="C14618" t="str">
            <v>P</v>
          </cell>
          <cell r="D14618" t="str">
            <v>PL</v>
          </cell>
          <cell r="E14618" t="str">
            <v>PLR</v>
          </cell>
          <cell r="F14618">
            <v>750</v>
          </cell>
          <cell r="G14618">
            <v>904590</v>
          </cell>
          <cell r="H14618">
            <v>28.99</v>
          </cell>
          <cell r="I14618" t="str">
            <v>L</v>
          </cell>
          <cell r="J14618"/>
        </row>
        <row r="14619">
          <cell r="A14619">
            <v>921374</v>
          </cell>
          <cell r="B14619" t="str">
            <v>LANGE ROSE OF PINOT NOIR 750ml</v>
          </cell>
          <cell r="C14619" t="str">
            <v>Y</v>
          </cell>
          <cell r="D14619" t="str">
            <v>YS</v>
          </cell>
          <cell r="E14619" t="str">
            <v>YSE</v>
          </cell>
          <cell r="F14619">
            <v>750</v>
          </cell>
          <cell r="G14619">
            <v>921374</v>
          </cell>
          <cell r="H14619">
            <v>21.99</v>
          </cell>
          <cell r="I14619" t="str">
            <v>S</v>
          </cell>
          <cell r="J14619"/>
        </row>
        <row r="14620">
          <cell r="A14620">
            <v>902435</v>
          </cell>
          <cell r="B14620" t="str">
            <v>LANGETWINS CENTENNIAL ZINFANDEL 750ml</v>
          </cell>
          <cell r="C14620" t="str">
            <v>Y</v>
          </cell>
          <cell r="D14620" t="str">
            <v>YS</v>
          </cell>
          <cell r="E14620" t="str">
            <v>YSE</v>
          </cell>
          <cell r="F14620">
            <v>750</v>
          </cell>
          <cell r="G14620">
            <v>902435</v>
          </cell>
          <cell r="H14620">
            <v>53.98</v>
          </cell>
          <cell r="I14620" t="str">
            <v>S</v>
          </cell>
          <cell r="J14620"/>
        </row>
        <row r="14621">
          <cell r="A14621">
            <v>909241</v>
          </cell>
          <cell r="B14621" t="str">
            <v>LANGETWINS GENERATIONS P.N. 750ml</v>
          </cell>
          <cell r="C14621" t="str">
            <v>Y</v>
          </cell>
          <cell r="D14621" t="str">
            <v>YS</v>
          </cell>
          <cell r="E14621" t="str">
            <v>YSE</v>
          </cell>
          <cell r="F14621">
            <v>750</v>
          </cell>
          <cell r="G14621">
            <v>909241</v>
          </cell>
          <cell r="H14621">
            <v>16.850000000000001</v>
          </cell>
          <cell r="I14621" t="str">
            <v>S</v>
          </cell>
          <cell r="J14621"/>
        </row>
        <row r="14622">
          <cell r="A14622">
            <v>479967</v>
          </cell>
          <cell r="B14622" t="str">
            <v>LANGETWINS MIDNIGHT RESERVE 750ml</v>
          </cell>
          <cell r="C14622" t="str">
            <v>Y</v>
          </cell>
          <cell r="D14622" t="str">
            <v>YS</v>
          </cell>
          <cell r="E14622" t="str">
            <v>YSE</v>
          </cell>
          <cell r="F14622">
            <v>750</v>
          </cell>
          <cell r="G14622">
            <v>479967</v>
          </cell>
          <cell r="H14622">
            <v>27.34</v>
          </cell>
          <cell r="I14622" t="str">
            <v>S</v>
          </cell>
          <cell r="J14622"/>
        </row>
        <row r="14623">
          <cell r="A14623">
            <v>902347</v>
          </cell>
          <cell r="B14623" t="str">
            <v>LANGHE ROSSO 2007 750ml</v>
          </cell>
          <cell r="C14623" t="str">
            <v>Y</v>
          </cell>
          <cell r="D14623" t="str">
            <v>YS</v>
          </cell>
          <cell r="E14623" t="str">
            <v>YSE</v>
          </cell>
          <cell r="F14623">
            <v>750</v>
          </cell>
          <cell r="G14623">
            <v>902347</v>
          </cell>
          <cell r="H14623">
            <v>55.36</v>
          </cell>
          <cell r="I14623" t="str">
            <v>S</v>
          </cell>
          <cell r="J14623"/>
        </row>
        <row r="14624">
          <cell r="A14624">
            <v>923298</v>
          </cell>
          <cell r="B14624" t="str">
            <v>LANGLOIS CHATEAU SANCERRE 2020 750ml</v>
          </cell>
          <cell r="C14624" t="str">
            <v>Y</v>
          </cell>
          <cell r="D14624" t="str">
            <v>YS</v>
          </cell>
          <cell r="E14624" t="str">
            <v>YSE</v>
          </cell>
          <cell r="F14624">
            <v>750</v>
          </cell>
          <cell r="G14624">
            <v>923298</v>
          </cell>
          <cell r="H14624">
            <v>30.18</v>
          </cell>
          <cell r="I14624" t="str">
            <v>S</v>
          </cell>
          <cell r="J14624"/>
        </row>
        <row r="14625">
          <cell r="A14625">
            <v>919279</v>
          </cell>
          <cell r="B14625" t="str">
            <v>LANGMEIL ORPHAN BANK SHIRAZ 750ml</v>
          </cell>
          <cell r="C14625" t="str">
            <v>Y</v>
          </cell>
          <cell r="D14625" t="str">
            <v>YS</v>
          </cell>
          <cell r="E14625" t="str">
            <v>YSE</v>
          </cell>
          <cell r="F14625">
            <v>750</v>
          </cell>
          <cell r="G14625">
            <v>919279</v>
          </cell>
          <cell r="H14625">
            <v>48.64</v>
          </cell>
          <cell r="I14625" t="str">
            <v>S</v>
          </cell>
          <cell r="J14625"/>
        </row>
        <row r="14626">
          <cell r="A14626">
            <v>919234</v>
          </cell>
          <cell r="B14626" t="str">
            <v>LANGMEIL SMG THREE GARDENS'19 750ml</v>
          </cell>
          <cell r="C14626" t="str">
            <v>Y</v>
          </cell>
          <cell r="D14626" t="str">
            <v>YS</v>
          </cell>
          <cell r="E14626" t="str">
            <v>YSE</v>
          </cell>
          <cell r="F14626">
            <v>750</v>
          </cell>
          <cell r="G14626">
            <v>919234</v>
          </cell>
          <cell r="H14626">
            <v>23.99</v>
          </cell>
          <cell r="I14626" t="str">
            <v>S</v>
          </cell>
          <cell r="J14626"/>
        </row>
        <row r="14627">
          <cell r="A14627">
            <v>917457</v>
          </cell>
          <cell r="B14627" t="str">
            <v>LANGMEIL SNAKES SHZ/VIOG'13/15 750ml</v>
          </cell>
          <cell r="C14627" t="str">
            <v>Y</v>
          </cell>
          <cell r="D14627" t="str">
            <v>YS</v>
          </cell>
          <cell r="E14627" t="str">
            <v>YSE</v>
          </cell>
          <cell r="F14627">
            <v>750</v>
          </cell>
          <cell r="G14627">
            <v>917457</v>
          </cell>
          <cell r="H14627">
            <v>18.059999999999999</v>
          </cell>
          <cell r="I14627" t="str">
            <v>S</v>
          </cell>
          <cell r="J14627"/>
        </row>
        <row r="14628">
          <cell r="A14628">
            <v>960914</v>
          </cell>
          <cell r="B14628" t="str">
            <v>LANGTRY SAUV BLANC LILLIE'14 75 750ml</v>
          </cell>
          <cell r="C14628" t="str">
            <v>K</v>
          </cell>
          <cell r="D14628" t="str">
            <v>KK</v>
          </cell>
          <cell r="E14628" t="str">
            <v>KKD</v>
          </cell>
          <cell r="F14628">
            <v>750</v>
          </cell>
          <cell r="G14628">
            <v>960914</v>
          </cell>
          <cell r="H14628">
            <v>17.18</v>
          </cell>
          <cell r="I14628" t="str">
            <v>X</v>
          </cell>
          <cell r="J14628"/>
        </row>
        <row r="14629">
          <cell r="A14629">
            <v>922125</v>
          </cell>
          <cell r="B14629" t="str">
            <v>LANGUEDOC TERRASES ROUGE 2019 750ml</v>
          </cell>
          <cell r="C14629" t="str">
            <v>Y</v>
          </cell>
          <cell r="D14629" t="str">
            <v>YS</v>
          </cell>
          <cell r="E14629" t="str">
            <v>YSE</v>
          </cell>
          <cell r="F14629">
            <v>750</v>
          </cell>
          <cell r="G14629">
            <v>922125</v>
          </cell>
          <cell r="H14629">
            <v>42.5</v>
          </cell>
          <cell r="I14629" t="str">
            <v>S</v>
          </cell>
          <cell r="J14629"/>
        </row>
        <row r="14630">
          <cell r="A14630">
            <v>911724</v>
          </cell>
          <cell r="B14630" t="str">
            <v>LANSON BLACK LABEL 375 ml</v>
          </cell>
          <cell r="C14630" t="str">
            <v>Y</v>
          </cell>
          <cell r="D14630" t="str">
            <v>YS</v>
          </cell>
          <cell r="E14630" t="str">
            <v>YSE</v>
          </cell>
          <cell r="F14630">
            <v>375</v>
          </cell>
          <cell r="G14630">
            <v>911724</v>
          </cell>
          <cell r="H14630">
            <v>32.619999999999997</v>
          </cell>
          <cell r="I14630" t="str">
            <v>S</v>
          </cell>
          <cell r="J14630"/>
        </row>
        <row r="14631">
          <cell r="A14631">
            <v>922040</v>
          </cell>
          <cell r="B14631" t="str">
            <v>LANSON BLACK LABEL BRUT 750ml</v>
          </cell>
          <cell r="C14631" t="str">
            <v>Y</v>
          </cell>
          <cell r="D14631" t="str">
            <v>YS</v>
          </cell>
          <cell r="E14631" t="str">
            <v>YSE</v>
          </cell>
          <cell r="F14631">
            <v>750</v>
          </cell>
          <cell r="G14631">
            <v>922040</v>
          </cell>
          <cell r="H14631">
            <v>46.87</v>
          </cell>
          <cell r="I14631" t="str">
            <v>S</v>
          </cell>
          <cell r="J14631"/>
        </row>
        <row r="14632">
          <cell r="A14632">
            <v>709306</v>
          </cell>
          <cell r="B14632" t="str">
            <v>LANSON GREEN LABEL ORGANIC BRUT 750ml</v>
          </cell>
          <cell r="C14632" t="str">
            <v>I</v>
          </cell>
          <cell r="D14632" t="str">
            <v>IH</v>
          </cell>
          <cell r="E14632" t="str">
            <v>IHP</v>
          </cell>
          <cell r="F14632">
            <v>750</v>
          </cell>
          <cell r="G14632">
            <v>709306</v>
          </cell>
          <cell r="H14632">
            <v>77.3</v>
          </cell>
          <cell r="I14632" t="str">
            <v>L</v>
          </cell>
          <cell r="J14632"/>
        </row>
        <row r="14633">
          <cell r="A14633">
            <v>917866</v>
          </cell>
          <cell r="B14633" t="str">
            <v>LANZOS VERDEJO 750ml</v>
          </cell>
          <cell r="C14633" t="str">
            <v>K</v>
          </cell>
          <cell r="D14633" t="str">
            <v>KR</v>
          </cell>
          <cell r="E14633" t="str">
            <v>KRN</v>
          </cell>
          <cell r="F14633">
            <v>750</v>
          </cell>
          <cell r="G14633">
            <v>917866</v>
          </cell>
          <cell r="H14633">
            <v>11.99</v>
          </cell>
          <cell r="I14633" t="str">
            <v>L</v>
          </cell>
          <cell r="J14633"/>
        </row>
        <row r="14634">
          <cell r="A14634">
            <v>923008</v>
          </cell>
          <cell r="B14634" t="str">
            <v>LAOUDIA TSELEPOS 2018 750ml</v>
          </cell>
          <cell r="C14634" t="str">
            <v>Y</v>
          </cell>
          <cell r="D14634" t="str">
            <v>YS</v>
          </cell>
          <cell r="E14634" t="str">
            <v>YSE</v>
          </cell>
          <cell r="F14634">
            <v>750</v>
          </cell>
          <cell r="G14634">
            <v>923008</v>
          </cell>
          <cell r="H14634">
            <v>61.34</v>
          </cell>
          <cell r="I14634" t="str">
            <v>S</v>
          </cell>
          <cell r="J14634"/>
        </row>
        <row r="14635">
          <cell r="A14635">
            <v>922426</v>
          </cell>
          <cell r="B14635" t="str">
            <v>L'APERITIVO NONINO BOTANICAL 750ml</v>
          </cell>
          <cell r="C14635" t="str">
            <v>Y</v>
          </cell>
          <cell r="D14635" t="str">
            <v>YS</v>
          </cell>
          <cell r="E14635" t="str">
            <v>YSC</v>
          </cell>
          <cell r="F14635">
            <v>750</v>
          </cell>
          <cell r="G14635">
            <v>922426</v>
          </cell>
          <cell r="H14635">
            <v>40.22</v>
          </cell>
          <cell r="I14635" t="str">
            <v>S</v>
          </cell>
          <cell r="J14635"/>
        </row>
        <row r="14636">
          <cell r="A14636">
            <v>5435</v>
          </cell>
          <cell r="B14636" t="str">
            <v>LAPHROAIG 10 YR CASK STRENGTH 750ml</v>
          </cell>
          <cell r="C14636" t="str">
            <v>L</v>
          </cell>
          <cell r="D14636" t="str">
            <v>LA</v>
          </cell>
          <cell r="E14636" t="str">
            <v>LAS</v>
          </cell>
          <cell r="F14636">
            <v>750</v>
          </cell>
          <cell r="G14636">
            <v>5435</v>
          </cell>
          <cell r="H14636">
            <v>94.99</v>
          </cell>
          <cell r="I14636" t="str">
            <v>A</v>
          </cell>
          <cell r="J14636"/>
        </row>
        <row r="14637">
          <cell r="A14637">
            <v>5446</v>
          </cell>
          <cell r="B14637" t="str">
            <v>LAPHROAIG 10YR MALT SCOTCH 750ml</v>
          </cell>
          <cell r="C14637" t="str">
            <v>A</v>
          </cell>
          <cell r="D14637" t="str">
            <v>AW</v>
          </cell>
          <cell r="E14637" t="str">
            <v>AWS</v>
          </cell>
          <cell r="F14637">
            <v>750</v>
          </cell>
          <cell r="G14637">
            <v>5446</v>
          </cell>
          <cell r="H14637">
            <v>59.99</v>
          </cell>
          <cell r="I14637">
            <v>1</v>
          </cell>
          <cell r="J14637"/>
        </row>
        <row r="14638">
          <cell r="A14638">
            <v>5440</v>
          </cell>
          <cell r="B14638" t="str">
            <v>LAPHROAIG 15YR MALT SCOTCH 750ml</v>
          </cell>
          <cell r="C14638" t="str">
            <v>A</v>
          </cell>
          <cell r="D14638" t="str">
            <v>AW</v>
          </cell>
          <cell r="E14638" t="str">
            <v>AWS</v>
          </cell>
          <cell r="F14638">
            <v>750</v>
          </cell>
          <cell r="G14638">
            <v>5440</v>
          </cell>
          <cell r="H14638">
            <v>66.849999999999994</v>
          </cell>
          <cell r="I14638" t="str">
            <v>U</v>
          </cell>
          <cell r="J14638"/>
        </row>
        <row r="14639">
          <cell r="A14639">
            <v>5437</v>
          </cell>
          <cell r="B14639" t="str">
            <v>LAPHROAIG 18YR MALT SCOTCH 750ml</v>
          </cell>
          <cell r="C14639" t="str">
            <v>A</v>
          </cell>
          <cell r="D14639" t="str">
            <v>AW</v>
          </cell>
          <cell r="E14639" t="str">
            <v>AWS</v>
          </cell>
          <cell r="F14639">
            <v>750</v>
          </cell>
          <cell r="G14639">
            <v>5437</v>
          </cell>
          <cell r="H14639">
            <v>99.99</v>
          </cell>
          <cell r="I14639" t="str">
            <v>X</v>
          </cell>
          <cell r="J14639"/>
        </row>
        <row r="14640">
          <cell r="A14640">
            <v>5447</v>
          </cell>
          <cell r="B14640" t="str">
            <v>LAPHROAIG 25 YR MALTSCOTCH 750ml</v>
          </cell>
          <cell r="C14640" t="str">
            <v>A</v>
          </cell>
          <cell r="D14640" t="str">
            <v>AW</v>
          </cell>
          <cell r="E14640" t="str">
            <v>AWS</v>
          </cell>
          <cell r="F14640">
            <v>750</v>
          </cell>
          <cell r="G14640">
            <v>5447</v>
          </cell>
          <cell r="H14640">
            <v>505.51</v>
          </cell>
          <cell r="I14640" t="str">
            <v>A</v>
          </cell>
          <cell r="J14640"/>
        </row>
        <row r="14641">
          <cell r="A14641">
            <v>5590</v>
          </cell>
          <cell r="B14641" t="str">
            <v>LAPHROAIG 27 YEAR 750ml</v>
          </cell>
          <cell r="C14641" t="str">
            <v>Y</v>
          </cell>
          <cell r="D14641" t="str">
            <v>YS</v>
          </cell>
          <cell r="E14641" t="str">
            <v>YSE</v>
          </cell>
          <cell r="F14641">
            <v>750</v>
          </cell>
          <cell r="G14641">
            <v>5590</v>
          </cell>
          <cell r="H14641">
            <v>949.99</v>
          </cell>
          <cell r="I14641" t="str">
            <v>S</v>
          </cell>
          <cell r="J14641"/>
        </row>
        <row r="14642">
          <cell r="A14642">
            <v>5676</v>
          </cell>
          <cell r="B14642" t="str">
            <v>LAPHROAIG 28 YEAR 750ml</v>
          </cell>
          <cell r="C14642" t="str">
            <v>Y</v>
          </cell>
          <cell r="D14642" t="str">
            <v>YS</v>
          </cell>
          <cell r="E14642" t="str">
            <v>YSA</v>
          </cell>
          <cell r="F14642">
            <v>750</v>
          </cell>
          <cell r="G14642">
            <v>5676</v>
          </cell>
          <cell r="H14642">
            <v>999.99</v>
          </cell>
          <cell r="I14642" t="str">
            <v>S</v>
          </cell>
          <cell r="J14642"/>
        </row>
        <row r="14643">
          <cell r="A14643">
            <v>5449</v>
          </cell>
          <cell r="B14643" t="str">
            <v>LAPHROAIG 30 YEAR 750ml</v>
          </cell>
          <cell r="C14643" t="str">
            <v>Y</v>
          </cell>
          <cell r="D14643" t="str">
            <v>YS</v>
          </cell>
          <cell r="E14643" t="str">
            <v>YSA</v>
          </cell>
          <cell r="F14643">
            <v>750</v>
          </cell>
          <cell r="G14643">
            <v>5449</v>
          </cell>
          <cell r="H14643">
            <v>999.99</v>
          </cell>
          <cell r="I14643" t="str">
            <v>U</v>
          </cell>
          <cell r="J14643"/>
        </row>
        <row r="14644">
          <cell r="A14644">
            <v>5434</v>
          </cell>
          <cell r="B14644" t="str">
            <v>LAPHROAIG CAIRDEAS MADEIRA CASK 750ml</v>
          </cell>
          <cell r="C14644" t="str">
            <v>A</v>
          </cell>
          <cell r="D14644" t="str">
            <v>AW</v>
          </cell>
          <cell r="E14644" t="str">
            <v>AWS</v>
          </cell>
          <cell r="F14644">
            <v>750</v>
          </cell>
          <cell r="G14644">
            <v>5434</v>
          </cell>
          <cell r="H14644">
            <v>75.94</v>
          </cell>
          <cell r="I14644" t="str">
            <v>X</v>
          </cell>
          <cell r="J14644"/>
        </row>
        <row r="14645">
          <cell r="A14645">
            <v>5545</v>
          </cell>
          <cell r="B14645" t="str">
            <v>LAPHROAIG LORE 750ml</v>
          </cell>
          <cell r="C14645" t="str">
            <v>Y</v>
          </cell>
          <cell r="D14645" t="str">
            <v>YS</v>
          </cell>
          <cell r="E14645" t="str">
            <v>YSA</v>
          </cell>
          <cell r="F14645">
            <v>750</v>
          </cell>
          <cell r="G14645">
            <v>5545</v>
          </cell>
          <cell r="H14645">
            <v>149.99</v>
          </cell>
          <cell r="I14645" t="str">
            <v>U</v>
          </cell>
          <cell r="J14645"/>
        </row>
        <row r="14646">
          <cell r="A14646">
            <v>5433</v>
          </cell>
          <cell r="B14646" t="str">
            <v>LAPHROAIG QUARTER CASK 750ml</v>
          </cell>
          <cell r="C14646" t="str">
            <v>A</v>
          </cell>
          <cell r="D14646" t="str">
            <v>AW</v>
          </cell>
          <cell r="E14646" t="str">
            <v>AWS</v>
          </cell>
          <cell r="F14646">
            <v>750</v>
          </cell>
          <cell r="G14646">
            <v>5433</v>
          </cell>
          <cell r="H14646">
            <v>74.989999999999995</v>
          </cell>
          <cell r="I14646" t="str">
            <v>S</v>
          </cell>
          <cell r="J14646"/>
        </row>
        <row r="14647">
          <cell r="A14647">
            <v>5404</v>
          </cell>
          <cell r="B14647" t="str">
            <v>LAPHROAIG SELECT SCOTCH 750ml</v>
          </cell>
          <cell r="C14647" t="str">
            <v>A</v>
          </cell>
          <cell r="D14647" t="str">
            <v>AW</v>
          </cell>
          <cell r="E14647" t="str">
            <v>AWS</v>
          </cell>
          <cell r="F14647">
            <v>750</v>
          </cell>
          <cell r="G14647">
            <v>5404</v>
          </cell>
          <cell r="H14647">
            <v>49.99</v>
          </cell>
          <cell r="I14647">
            <v>1</v>
          </cell>
          <cell r="J14647"/>
        </row>
        <row r="14648">
          <cell r="A14648">
            <v>907542</v>
          </cell>
          <cell r="B14648" t="str">
            <v>LAPIS LUNA CABERNET 750ml</v>
          </cell>
          <cell r="C14648" t="str">
            <v>P</v>
          </cell>
          <cell r="D14648" t="str">
            <v>PL</v>
          </cell>
          <cell r="E14648" t="str">
            <v>PLB</v>
          </cell>
          <cell r="F14648">
            <v>750</v>
          </cell>
          <cell r="G14648">
            <v>907542</v>
          </cell>
          <cell r="H14648">
            <v>13.99</v>
          </cell>
          <cell r="I14648">
            <v>1</v>
          </cell>
          <cell r="J14648"/>
        </row>
        <row r="14649">
          <cell r="A14649">
            <v>905377</v>
          </cell>
          <cell r="B14649" t="str">
            <v>LAPIS LUNA RED 750ml</v>
          </cell>
          <cell r="C14649" t="str">
            <v>P</v>
          </cell>
          <cell r="D14649" t="str">
            <v>PF</v>
          </cell>
          <cell r="E14649" t="str">
            <v>PFP</v>
          </cell>
          <cell r="F14649">
            <v>750</v>
          </cell>
          <cell r="G14649">
            <v>905377</v>
          </cell>
          <cell r="H14649">
            <v>13.99</v>
          </cell>
          <cell r="I14649">
            <v>1</v>
          </cell>
          <cell r="J14649"/>
        </row>
        <row r="14650">
          <cell r="A14650">
            <v>404020</v>
          </cell>
          <cell r="B14650" t="str">
            <v>LAPOSTOLLE CABERNET ALEX'17/18 750ml</v>
          </cell>
          <cell r="C14650" t="str">
            <v>P</v>
          </cell>
          <cell r="D14650" t="str">
            <v>PR</v>
          </cell>
          <cell r="E14650" t="str">
            <v>PRT</v>
          </cell>
          <cell r="F14650">
            <v>750</v>
          </cell>
          <cell r="G14650">
            <v>404020</v>
          </cell>
          <cell r="H14650">
            <v>28.99</v>
          </cell>
          <cell r="I14650" t="str">
            <v>L</v>
          </cell>
          <cell r="J14650"/>
        </row>
        <row r="14651">
          <cell r="A14651">
            <v>404030</v>
          </cell>
          <cell r="B14651" t="str">
            <v>LAPOSTOLLE CHARD ALEX'07 750ml</v>
          </cell>
          <cell r="C14651" t="str">
            <v>K</v>
          </cell>
          <cell r="D14651" t="str">
            <v>KR</v>
          </cell>
          <cell r="E14651" t="str">
            <v>KRR</v>
          </cell>
          <cell r="F14651">
            <v>750</v>
          </cell>
          <cell r="G14651">
            <v>404030</v>
          </cell>
          <cell r="H14651">
            <v>21.8</v>
          </cell>
          <cell r="I14651" t="str">
            <v>X</v>
          </cell>
          <cell r="J14651"/>
        </row>
        <row r="14652">
          <cell r="A14652">
            <v>404010</v>
          </cell>
          <cell r="B14652" t="str">
            <v>LAPOSTOLLE CLOS APALTA'11/12 750ml</v>
          </cell>
          <cell r="C14652" t="str">
            <v>P</v>
          </cell>
          <cell r="D14652" t="str">
            <v>PR</v>
          </cell>
          <cell r="E14652" t="str">
            <v>PRT</v>
          </cell>
          <cell r="F14652">
            <v>750</v>
          </cell>
          <cell r="G14652">
            <v>404010</v>
          </cell>
          <cell r="H14652">
            <v>169.23</v>
          </cell>
          <cell r="I14652" t="str">
            <v>X</v>
          </cell>
          <cell r="J14652"/>
        </row>
        <row r="14653">
          <cell r="A14653">
            <v>954705</v>
          </cell>
          <cell r="B14653" t="str">
            <v>LAPOSTOLLE CUVEE CARMENERE 750ml</v>
          </cell>
          <cell r="C14653" t="str">
            <v>P</v>
          </cell>
          <cell r="D14653" t="str">
            <v>PR</v>
          </cell>
          <cell r="E14653" t="str">
            <v>PRT</v>
          </cell>
          <cell r="F14653">
            <v>750</v>
          </cell>
          <cell r="G14653">
            <v>954705</v>
          </cell>
          <cell r="H14653">
            <v>31.99</v>
          </cell>
          <cell r="I14653">
            <v>1</v>
          </cell>
          <cell r="J14653"/>
        </row>
        <row r="14654">
          <cell r="A14654">
            <v>403985</v>
          </cell>
          <cell r="B14654" t="str">
            <v>LAPOSTOLLE GRAND SAUV BLANC 750ml</v>
          </cell>
          <cell r="C14654" t="str">
            <v>K</v>
          </cell>
          <cell r="D14654" t="str">
            <v>KR</v>
          </cell>
          <cell r="E14654" t="str">
            <v>KRR</v>
          </cell>
          <cell r="F14654">
            <v>750</v>
          </cell>
          <cell r="G14654">
            <v>403985</v>
          </cell>
          <cell r="H14654">
            <v>20.99</v>
          </cell>
          <cell r="I14654">
            <v>1</v>
          </cell>
          <cell r="J14654"/>
        </row>
        <row r="14655">
          <cell r="A14655">
            <v>404040</v>
          </cell>
          <cell r="B14655" t="str">
            <v>LAPOSTOLLE MERLOT CUVEE ALEX'13/15 750ml</v>
          </cell>
          <cell r="C14655" t="str">
            <v>P</v>
          </cell>
          <cell r="D14655" t="str">
            <v>PR</v>
          </cell>
          <cell r="E14655" t="str">
            <v>PRT</v>
          </cell>
          <cell r="F14655">
            <v>750</v>
          </cell>
          <cell r="G14655">
            <v>404040</v>
          </cell>
          <cell r="H14655">
            <v>28.99</v>
          </cell>
          <cell r="I14655" t="str">
            <v>L</v>
          </cell>
          <cell r="J14655"/>
        </row>
        <row r="14656">
          <cell r="A14656">
            <v>923820</v>
          </cell>
          <cell r="B14656" t="str">
            <v>L'APRES MIDI SAUVIGNON BLANC 2014 750ml</v>
          </cell>
          <cell r="C14656" t="str">
            <v>Y</v>
          </cell>
          <cell r="D14656" t="str">
            <v>YS</v>
          </cell>
          <cell r="E14656" t="str">
            <v>YSE</v>
          </cell>
          <cell r="F14656">
            <v>750</v>
          </cell>
          <cell r="G14656">
            <v>923820</v>
          </cell>
          <cell r="H14656">
            <v>72.040000000000006</v>
          </cell>
          <cell r="I14656" t="str">
            <v>S</v>
          </cell>
          <cell r="J14656"/>
        </row>
        <row r="14657">
          <cell r="A14657">
            <v>18860</v>
          </cell>
          <cell r="B14657" t="str">
            <v>LARCENY BARREL PROOF 750ml</v>
          </cell>
          <cell r="C14657" t="str">
            <v>A</v>
          </cell>
          <cell r="D14657" t="str">
            <v>AW</v>
          </cell>
          <cell r="E14657" t="str">
            <v>AWK</v>
          </cell>
          <cell r="F14657">
            <v>750</v>
          </cell>
          <cell r="G14657">
            <v>18860</v>
          </cell>
          <cell r="H14657">
            <v>59.99</v>
          </cell>
          <cell r="I14657" t="str">
            <v>T</v>
          </cell>
          <cell r="J14657"/>
        </row>
        <row r="14658">
          <cell r="A14658">
            <v>18856</v>
          </cell>
          <cell r="B14658" t="str">
            <v>LARCENY BOURBON 750ml</v>
          </cell>
          <cell r="C14658" t="str">
            <v>A</v>
          </cell>
          <cell r="D14658" t="str">
            <v>AW</v>
          </cell>
          <cell r="E14658" t="str">
            <v>AWH</v>
          </cell>
          <cell r="F14658">
            <v>750</v>
          </cell>
          <cell r="G14658">
            <v>18856</v>
          </cell>
          <cell r="H14658">
            <v>27.99</v>
          </cell>
          <cell r="I14658">
            <v>1</v>
          </cell>
          <cell r="J14658"/>
        </row>
        <row r="14659">
          <cell r="A14659">
            <v>18858</v>
          </cell>
          <cell r="B14659" t="str">
            <v>LARCENY BOURBON 1750ml</v>
          </cell>
          <cell r="C14659" t="str">
            <v>A</v>
          </cell>
          <cell r="D14659" t="str">
            <v>AW</v>
          </cell>
          <cell r="E14659" t="str">
            <v>AWH</v>
          </cell>
          <cell r="F14659">
            <v>1750</v>
          </cell>
          <cell r="G14659">
            <v>18858</v>
          </cell>
          <cell r="H14659">
            <v>54.99</v>
          </cell>
          <cell r="I14659" t="str">
            <v>D</v>
          </cell>
          <cell r="J14659"/>
        </row>
        <row r="14660">
          <cell r="A14660">
            <v>101142</v>
          </cell>
          <cell r="B14660" t="str">
            <v>LARCENY HOLIDAY W/ FLASK AND GLASS 750ml</v>
          </cell>
          <cell r="C14660" t="str">
            <v>Y</v>
          </cell>
          <cell r="D14660" t="str">
            <v>YG</v>
          </cell>
          <cell r="E14660" t="str">
            <v>YGA</v>
          </cell>
          <cell r="F14660">
            <v>750</v>
          </cell>
          <cell r="G14660">
            <v>101142</v>
          </cell>
          <cell r="H14660">
            <v>27.99</v>
          </cell>
          <cell r="I14660" t="str">
            <v>D</v>
          </cell>
          <cell r="J14660"/>
        </row>
        <row r="14661">
          <cell r="A14661">
            <v>101841</v>
          </cell>
          <cell r="B14661" t="str">
            <v>LARCENY VAP W/STAINLESS TUMBLER 750ml</v>
          </cell>
          <cell r="C14661" t="str">
            <v>Y</v>
          </cell>
          <cell r="D14661" t="str">
            <v>YG</v>
          </cell>
          <cell r="E14661" t="str">
            <v>YGA</v>
          </cell>
          <cell r="F14661">
            <v>750</v>
          </cell>
          <cell r="G14661">
            <v>101841</v>
          </cell>
          <cell r="H14661">
            <v>27.99</v>
          </cell>
          <cell r="I14661" t="str">
            <v>T</v>
          </cell>
          <cell r="J14661"/>
        </row>
        <row r="14662">
          <cell r="A14662">
            <v>918951</v>
          </cell>
          <cell r="B14662" t="str">
            <v>LARCHAGO RIOJA RESERVE'15 750ml</v>
          </cell>
          <cell r="C14662" t="str">
            <v>P</v>
          </cell>
          <cell r="D14662" t="str">
            <v>PR</v>
          </cell>
          <cell r="E14662" t="str">
            <v>PRN</v>
          </cell>
          <cell r="F14662">
            <v>750</v>
          </cell>
          <cell r="G14662">
            <v>918951</v>
          </cell>
          <cell r="H14662">
            <v>20.99</v>
          </cell>
          <cell r="I14662" t="str">
            <v>L</v>
          </cell>
          <cell r="J14662"/>
        </row>
        <row r="14663">
          <cell r="A14663">
            <v>415740</v>
          </cell>
          <cell r="B14663" t="str">
            <v>LARCHAGO TEMPRANILLO 750ml</v>
          </cell>
          <cell r="C14663" t="str">
            <v>P</v>
          </cell>
          <cell r="D14663" t="str">
            <v>PR</v>
          </cell>
          <cell r="E14663" t="str">
            <v>PRN</v>
          </cell>
          <cell r="F14663">
            <v>750</v>
          </cell>
          <cell r="G14663">
            <v>415740</v>
          </cell>
          <cell r="H14663">
            <v>15.99</v>
          </cell>
          <cell r="I14663">
            <v>1</v>
          </cell>
          <cell r="J14663"/>
        </row>
        <row r="14664">
          <cell r="A14664">
            <v>952156</v>
          </cell>
          <cell r="B14664" t="str">
            <v>LARCHAGO WHITE 750ml</v>
          </cell>
          <cell r="C14664" t="str">
            <v>Y</v>
          </cell>
          <cell r="D14664" t="str">
            <v>YS</v>
          </cell>
          <cell r="E14664" t="str">
            <v>YSE</v>
          </cell>
          <cell r="F14664">
            <v>750</v>
          </cell>
          <cell r="G14664">
            <v>952156</v>
          </cell>
          <cell r="H14664">
            <v>12.99</v>
          </cell>
          <cell r="I14664" t="str">
            <v>S</v>
          </cell>
          <cell r="J14664"/>
        </row>
        <row r="14665">
          <cell r="A14665">
            <v>285650</v>
          </cell>
          <cell r="B14665" t="str">
            <v>LARDILEY PRESTIGE RED BLEND 3000ml</v>
          </cell>
          <cell r="C14665" t="str">
            <v>P</v>
          </cell>
          <cell r="D14665" t="str">
            <v>PR</v>
          </cell>
          <cell r="E14665" t="str">
            <v>PRE</v>
          </cell>
          <cell r="F14665">
            <v>3000</v>
          </cell>
          <cell r="G14665">
            <v>285650</v>
          </cell>
          <cell r="H14665">
            <v>30.7</v>
          </cell>
          <cell r="I14665" t="str">
            <v>U</v>
          </cell>
          <cell r="J14665"/>
        </row>
        <row r="14666">
          <cell r="A14666">
            <v>955591</v>
          </cell>
          <cell r="B14666" t="str">
            <v>LARGAR DE DAREI TINTO 750ml</v>
          </cell>
          <cell r="C14666" t="str">
            <v>Y</v>
          </cell>
          <cell r="D14666" t="str">
            <v>YS</v>
          </cell>
          <cell r="E14666" t="str">
            <v>YSE</v>
          </cell>
          <cell r="F14666">
            <v>750</v>
          </cell>
          <cell r="G14666">
            <v>955591</v>
          </cell>
          <cell r="H14666">
            <v>10.98</v>
          </cell>
          <cell r="I14666" t="str">
            <v>S</v>
          </cell>
          <cell r="J14666"/>
        </row>
        <row r="14667">
          <cell r="A14667">
            <v>924123</v>
          </cell>
          <cell r="B14667" t="str">
            <v>L'ARGE D'OR RED BLEND 2021 750ml</v>
          </cell>
          <cell r="C14667" t="str">
            <v>Y</v>
          </cell>
          <cell r="D14667" t="str">
            <v>YS</v>
          </cell>
          <cell r="E14667" t="str">
            <v>YSE</v>
          </cell>
          <cell r="F14667">
            <v>750</v>
          </cell>
          <cell r="G14667">
            <v>924123</v>
          </cell>
          <cell r="H14667">
            <v>31.8</v>
          </cell>
          <cell r="I14667" t="str">
            <v>S</v>
          </cell>
          <cell r="J14667"/>
        </row>
        <row r="14668">
          <cell r="A14668">
            <v>28731</v>
          </cell>
          <cell r="B14668" t="str">
            <v>LARIOS ROSE GIN 700ml</v>
          </cell>
          <cell r="C14668" t="str">
            <v>Y</v>
          </cell>
          <cell r="D14668" t="str">
            <v>YS</v>
          </cell>
          <cell r="E14668" t="str">
            <v>YSA</v>
          </cell>
          <cell r="F14668">
            <v>700</v>
          </cell>
          <cell r="G14668">
            <v>28731</v>
          </cell>
          <cell r="H14668">
            <v>21.89</v>
          </cell>
          <cell r="I14668" t="str">
            <v>S</v>
          </cell>
          <cell r="J14668"/>
        </row>
        <row r="14669">
          <cell r="A14669">
            <v>921393</v>
          </cell>
          <cell r="B14669" t="str">
            <v>LARKMEAD DR. OLMO CABERNET 750ml</v>
          </cell>
          <cell r="C14669" t="str">
            <v>Y</v>
          </cell>
          <cell r="D14669" t="str">
            <v>YS</v>
          </cell>
          <cell r="E14669" t="str">
            <v>YSE</v>
          </cell>
          <cell r="F14669">
            <v>750</v>
          </cell>
          <cell r="G14669">
            <v>921393</v>
          </cell>
          <cell r="H14669">
            <v>123.55</v>
          </cell>
          <cell r="I14669" t="str">
            <v>S</v>
          </cell>
          <cell r="J14669"/>
        </row>
        <row r="14670">
          <cell r="A14670">
            <v>921392</v>
          </cell>
          <cell r="B14670" t="str">
            <v>LARKMEAD FIREBELLE RED BLEND 750ml</v>
          </cell>
          <cell r="C14670" t="str">
            <v>Y</v>
          </cell>
          <cell r="D14670" t="str">
            <v>YS</v>
          </cell>
          <cell r="E14670" t="str">
            <v>YSE</v>
          </cell>
          <cell r="F14670">
            <v>750</v>
          </cell>
          <cell r="G14670">
            <v>921392</v>
          </cell>
          <cell r="H14670">
            <v>82.58</v>
          </cell>
          <cell r="I14670" t="str">
            <v>S</v>
          </cell>
          <cell r="J14670"/>
        </row>
        <row r="14671">
          <cell r="A14671">
            <v>919154</v>
          </cell>
          <cell r="B14671" t="str">
            <v>LARKMEAD NAPA CAB SAUV 750ml</v>
          </cell>
          <cell r="C14671" t="str">
            <v>Y</v>
          </cell>
          <cell r="D14671" t="str">
            <v>YS</v>
          </cell>
          <cell r="E14671" t="str">
            <v>YSE</v>
          </cell>
          <cell r="F14671">
            <v>750</v>
          </cell>
          <cell r="G14671">
            <v>919154</v>
          </cell>
          <cell r="H14671">
            <v>109.9</v>
          </cell>
          <cell r="I14671" t="str">
            <v>S</v>
          </cell>
          <cell r="J14671"/>
        </row>
        <row r="14672">
          <cell r="A14672">
            <v>921978</v>
          </cell>
          <cell r="B14672" t="str">
            <v>LARKMEAD SOLARI 750ml</v>
          </cell>
          <cell r="C14672" t="str">
            <v>Y</v>
          </cell>
          <cell r="D14672" t="str">
            <v>YS</v>
          </cell>
          <cell r="E14672" t="str">
            <v>YSE</v>
          </cell>
          <cell r="F14672">
            <v>750</v>
          </cell>
          <cell r="G14672">
            <v>921978</v>
          </cell>
          <cell r="H14672">
            <v>166.02</v>
          </cell>
          <cell r="I14672" t="str">
            <v>S</v>
          </cell>
          <cell r="J14672"/>
        </row>
        <row r="14673">
          <cell r="A14673">
            <v>921980</v>
          </cell>
          <cell r="B14673" t="str">
            <v>LARKMEAD THE LARK 750ml</v>
          </cell>
          <cell r="C14673" t="str">
            <v>Y</v>
          </cell>
          <cell r="D14673" t="str">
            <v>YS</v>
          </cell>
          <cell r="E14673" t="str">
            <v>YSE</v>
          </cell>
          <cell r="F14673">
            <v>750</v>
          </cell>
          <cell r="G14673">
            <v>921980</v>
          </cell>
          <cell r="H14673">
            <v>249.3</v>
          </cell>
          <cell r="I14673" t="str">
            <v>S</v>
          </cell>
          <cell r="J14673"/>
        </row>
        <row r="14674">
          <cell r="A14674">
            <v>921979</v>
          </cell>
          <cell r="B14674" t="str">
            <v>LARKMEAD TOCAI FRULIANO 750ml</v>
          </cell>
          <cell r="C14674" t="str">
            <v>Y</v>
          </cell>
          <cell r="D14674" t="str">
            <v>YS</v>
          </cell>
          <cell r="E14674" t="str">
            <v>YSE</v>
          </cell>
          <cell r="F14674">
            <v>750</v>
          </cell>
          <cell r="G14674">
            <v>921979</v>
          </cell>
          <cell r="H14674">
            <v>62.54</v>
          </cell>
          <cell r="I14674" t="str">
            <v>S</v>
          </cell>
          <cell r="J14674"/>
        </row>
        <row r="14675">
          <cell r="A14675">
            <v>955275</v>
          </cell>
          <cell r="B14675" t="str">
            <v>L'ARLOT NSG CLOS DE FLORETS 2016 375ml</v>
          </cell>
          <cell r="C14675" t="str">
            <v>Y</v>
          </cell>
          <cell r="D14675" t="str">
            <v>YS</v>
          </cell>
          <cell r="E14675" t="str">
            <v>YSE</v>
          </cell>
          <cell r="F14675">
            <v>375</v>
          </cell>
          <cell r="G14675">
            <v>955275</v>
          </cell>
          <cell r="H14675">
            <v>81.47</v>
          </cell>
          <cell r="I14675" t="str">
            <v>S</v>
          </cell>
          <cell r="J14675"/>
        </row>
        <row r="14676">
          <cell r="A14676">
            <v>910563</v>
          </cell>
          <cell r="B14676" t="str">
            <v>LARMANDIER BERNIER LATITUDE 750ml</v>
          </cell>
          <cell r="C14676" t="str">
            <v>Y</v>
          </cell>
          <cell r="D14676" t="str">
            <v>YS</v>
          </cell>
          <cell r="E14676" t="str">
            <v>YSE</v>
          </cell>
          <cell r="F14676">
            <v>750</v>
          </cell>
          <cell r="G14676">
            <v>910563</v>
          </cell>
          <cell r="H14676">
            <v>63.58</v>
          </cell>
          <cell r="I14676" t="str">
            <v>S</v>
          </cell>
          <cell r="J14676"/>
        </row>
        <row r="14677">
          <cell r="A14677">
            <v>951948</v>
          </cell>
          <cell r="B14677" t="str">
            <v>LARMANDIER BERNIER LONGITUDE EXTRA 750ml</v>
          </cell>
          <cell r="C14677" t="str">
            <v>Y</v>
          </cell>
          <cell r="D14677" t="str">
            <v>YS</v>
          </cell>
          <cell r="E14677" t="str">
            <v>YSE</v>
          </cell>
          <cell r="F14677">
            <v>750</v>
          </cell>
          <cell r="G14677">
            <v>951948</v>
          </cell>
          <cell r="H14677">
            <v>95.54</v>
          </cell>
          <cell r="I14677" t="str">
            <v>S</v>
          </cell>
          <cell r="J14677"/>
        </row>
        <row r="14678">
          <cell r="A14678">
            <v>954487</v>
          </cell>
          <cell r="B14678" t="str">
            <v>LARMANDIER VERTUS CHAMPAGNE 750ml</v>
          </cell>
          <cell r="C14678" t="str">
            <v>Y</v>
          </cell>
          <cell r="D14678" t="str">
            <v>YS</v>
          </cell>
          <cell r="E14678" t="str">
            <v>YSE</v>
          </cell>
          <cell r="F14678">
            <v>750</v>
          </cell>
          <cell r="G14678">
            <v>954487</v>
          </cell>
          <cell r="H14678">
            <v>51.16</v>
          </cell>
          <cell r="I14678" t="str">
            <v>S</v>
          </cell>
          <cell r="J14678"/>
        </row>
        <row r="14679">
          <cell r="A14679">
            <v>900149</v>
          </cell>
          <cell r="B14679" t="str">
            <v>LAROCHE GRAND CRU BLANCHOT CHABLIS 750ml</v>
          </cell>
          <cell r="C14679" t="str">
            <v>Y</v>
          </cell>
          <cell r="D14679" t="str">
            <v>YS</v>
          </cell>
          <cell r="E14679" t="str">
            <v>YSE</v>
          </cell>
          <cell r="F14679">
            <v>750</v>
          </cell>
          <cell r="G14679">
            <v>900149</v>
          </cell>
          <cell r="H14679">
            <v>131.53</v>
          </cell>
          <cell r="I14679" t="str">
            <v>S</v>
          </cell>
          <cell r="J14679"/>
        </row>
        <row r="14680">
          <cell r="A14680">
            <v>47236</v>
          </cell>
          <cell r="B14680" t="str">
            <v>LARRESSINGLE ARMAGNAC VSOP 750ml</v>
          </cell>
          <cell r="C14680" t="str">
            <v>A</v>
          </cell>
          <cell r="D14680" t="str">
            <v>AT</v>
          </cell>
          <cell r="E14680" t="str">
            <v>ATG</v>
          </cell>
          <cell r="F14680">
            <v>750</v>
          </cell>
          <cell r="G14680">
            <v>47236</v>
          </cell>
          <cell r="H14680">
            <v>61.34</v>
          </cell>
          <cell r="I14680" t="str">
            <v>S</v>
          </cell>
          <cell r="J14680"/>
        </row>
        <row r="14681">
          <cell r="A14681">
            <v>922492</v>
          </cell>
          <cell r="B14681" t="str">
            <v>LAS JARAS NOUVEAU'22 750ml</v>
          </cell>
          <cell r="C14681" t="str">
            <v>Y</v>
          </cell>
          <cell r="D14681" t="str">
            <v>YS</v>
          </cell>
          <cell r="E14681" t="str">
            <v>YSE</v>
          </cell>
          <cell r="F14681">
            <v>750</v>
          </cell>
          <cell r="G14681">
            <v>922492</v>
          </cell>
          <cell r="H14681">
            <v>24.99</v>
          </cell>
          <cell r="I14681" t="str">
            <v>S</v>
          </cell>
          <cell r="J14681"/>
        </row>
        <row r="14682">
          <cell r="A14682">
            <v>923289</v>
          </cell>
          <cell r="B14682" t="str">
            <v>LAS JARAS SWEET BERRY WINE 750ml</v>
          </cell>
          <cell r="C14682" t="str">
            <v>Y</v>
          </cell>
          <cell r="D14682" t="str">
            <v>YS</v>
          </cell>
          <cell r="E14682" t="str">
            <v>YSE</v>
          </cell>
          <cell r="F14682">
            <v>750</v>
          </cell>
          <cell r="G14682">
            <v>923289</v>
          </cell>
          <cell r="H14682">
            <v>38.86</v>
          </cell>
          <cell r="I14682" t="str">
            <v>S</v>
          </cell>
          <cell r="J14682"/>
        </row>
        <row r="14683">
          <cell r="A14683">
            <v>918997</v>
          </cell>
          <cell r="B14683" t="str">
            <v>LAS ONCE DE AZPITIA PISCO 750ml</v>
          </cell>
          <cell r="C14683" t="str">
            <v>A</v>
          </cell>
          <cell r="D14683" t="str">
            <v>AT</v>
          </cell>
          <cell r="E14683" t="str">
            <v>ATX</v>
          </cell>
          <cell r="F14683">
            <v>750</v>
          </cell>
          <cell r="G14683">
            <v>918997</v>
          </cell>
          <cell r="H14683">
            <v>34.06</v>
          </cell>
          <cell r="I14683" t="str">
            <v>X</v>
          </cell>
          <cell r="J14683"/>
        </row>
        <row r="14684">
          <cell r="A14684">
            <v>948030</v>
          </cell>
          <cell r="B14684" t="str">
            <v>LAS PIZARRAS DEL JALON 09 750ml</v>
          </cell>
          <cell r="C14684" t="str">
            <v>Y</v>
          </cell>
          <cell r="D14684" t="str">
            <v>YS</v>
          </cell>
          <cell r="E14684" t="str">
            <v>YSE</v>
          </cell>
          <cell r="F14684">
            <v>750</v>
          </cell>
          <cell r="G14684">
            <v>948030</v>
          </cell>
          <cell r="H14684">
            <v>18.420000000000002</v>
          </cell>
          <cell r="I14684" t="str">
            <v>S</v>
          </cell>
          <cell r="J14684"/>
        </row>
        <row r="14685">
          <cell r="A14685">
            <v>954290</v>
          </cell>
          <cell r="B14685" t="str">
            <v>LASELVA ROSATO 2017 750ml</v>
          </cell>
          <cell r="C14685" t="str">
            <v>Y</v>
          </cell>
          <cell r="D14685" t="str">
            <v>YS</v>
          </cell>
          <cell r="E14685" t="str">
            <v>YSE</v>
          </cell>
          <cell r="F14685">
            <v>750</v>
          </cell>
          <cell r="G14685">
            <v>954290</v>
          </cell>
          <cell r="H14685">
            <v>16.670000000000002</v>
          </cell>
          <cell r="I14685" t="str">
            <v>S</v>
          </cell>
          <cell r="J14685"/>
        </row>
        <row r="14686">
          <cell r="A14686">
            <v>921936</v>
          </cell>
          <cell r="B14686" t="str">
            <v>LASORTE CUADRA SILOS VLL D'ITRIA'2 750ml</v>
          </cell>
          <cell r="C14686" t="str">
            <v>Y</v>
          </cell>
          <cell r="D14686" t="str">
            <v>YS</v>
          </cell>
          <cell r="E14686" t="str">
            <v>YSE</v>
          </cell>
          <cell r="F14686">
            <v>750</v>
          </cell>
          <cell r="G14686">
            <v>921936</v>
          </cell>
          <cell r="H14686">
            <v>24.99</v>
          </cell>
          <cell r="I14686" t="str">
            <v>S</v>
          </cell>
          <cell r="J14686"/>
        </row>
        <row r="14687">
          <cell r="A14687">
            <v>920391</v>
          </cell>
          <cell r="B14687" t="str">
            <v>LASSETER AMAROUX 10 750ml</v>
          </cell>
          <cell r="C14687" t="str">
            <v>Y</v>
          </cell>
          <cell r="D14687" t="str">
            <v>YS</v>
          </cell>
          <cell r="E14687" t="str">
            <v>YSE</v>
          </cell>
          <cell r="F14687">
            <v>750</v>
          </cell>
          <cell r="G14687">
            <v>920391</v>
          </cell>
          <cell r="H14687">
            <v>51.36</v>
          </cell>
          <cell r="I14687" t="str">
            <v>S</v>
          </cell>
          <cell r="J14687"/>
        </row>
        <row r="14688">
          <cell r="A14688">
            <v>920392</v>
          </cell>
          <cell r="B14688" t="str">
            <v>LASSETER ENJOUE'13 750ml</v>
          </cell>
          <cell r="C14688" t="str">
            <v>Y</v>
          </cell>
          <cell r="D14688" t="str">
            <v>YS</v>
          </cell>
          <cell r="E14688" t="str">
            <v>YSE</v>
          </cell>
          <cell r="F14688">
            <v>750</v>
          </cell>
          <cell r="G14688">
            <v>920392</v>
          </cell>
          <cell r="H14688">
            <v>23.16</v>
          </cell>
          <cell r="I14688" t="str">
            <v>S</v>
          </cell>
          <cell r="J14688"/>
        </row>
        <row r="14689">
          <cell r="A14689">
            <v>909559</v>
          </cell>
          <cell r="B14689" t="str">
            <v>LASSETER MALBEC 07 750ml</v>
          </cell>
          <cell r="C14689" t="str">
            <v>Y</v>
          </cell>
          <cell r="D14689" t="str">
            <v>YS</v>
          </cell>
          <cell r="E14689" t="str">
            <v>YSE</v>
          </cell>
          <cell r="F14689">
            <v>750</v>
          </cell>
          <cell r="G14689">
            <v>909559</v>
          </cell>
          <cell r="H14689">
            <v>47.52</v>
          </cell>
          <cell r="I14689" t="str">
            <v>S</v>
          </cell>
          <cell r="J14689"/>
        </row>
        <row r="14690">
          <cell r="A14690">
            <v>920393</v>
          </cell>
          <cell r="B14690" t="str">
            <v>LASSETER PAYSAGE 09 750ml</v>
          </cell>
          <cell r="C14690" t="str">
            <v>Y</v>
          </cell>
          <cell r="D14690" t="str">
            <v>YS</v>
          </cell>
          <cell r="E14690" t="str">
            <v>YSE</v>
          </cell>
          <cell r="F14690">
            <v>750</v>
          </cell>
          <cell r="G14690">
            <v>920393</v>
          </cell>
          <cell r="H14690">
            <v>38.200000000000003</v>
          </cell>
          <cell r="I14690" t="str">
            <v>S</v>
          </cell>
          <cell r="J14690"/>
        </row>
        <row r="14691">
          <cell r="A14691">
            <v>909557</v>
          </cell>
          <cell r="B14691" t="str">
            <v>LASSETER RHONE STYLE RED 08 750ml</v>
          </cell>
          <cell r="C14691" t="str">
            <v>Y</v>
          </cell>
          <cell r="D14691" t="str">
            <v>YS</v>
          </cell>
          <cell r="E14691" t="str">
            <v>YSE</v>
          </cell>
          <cell r="F14691">
            <v>750</v>
          </cell>
          <cell r="G14691">
            <v>909557</v>
          </cell>
          <cell r="H14691">
            <v>33.42</v>
          </cell>
          <cell r="I14691" t="str">
            <v>S</v>
          </cell>
          <cell r="J14691"/>
        </row>
        <row r="14692">
          <cell r="A14692">
            <v>909558</v>
          </cell>
          <cell r="B14692" t="str">
            <v>LASSETER ST EMILION STYLE RED 06 750ml</v>
          </cell>
          <cell r="C14692" t="str">
            <v>Y</v>
          </cell>
          <cell r="D14692" t="str">
            <v>YS</v>
          </cell>
          <cell r="E14692" t="str">
            <v>YSE</v>
          </cell>
          <cell r="F14692">
            <v>750</v>
          </cell>
          <cell r="G14692">
            <v>909558</v>
          </cell>
          <cell r="H14692">
            <v>38.119999999999997</v>
          </cell>
          <cell r="I14692" t="str">
            <v>S</v>
          </cell>
          <cell r="J14692"/>
        </row>
        <row r="14693">
          <cell r="A14693">
            <v>100506</v>
          </cell>
          <cell r="B14693" t="str">
            <v>LAST DROP 1971 BLND SCOTCH 750ml</v>
          </cell>
          <cell r="C14693" t="str">
            <v>Y</v>
          </cell>
          <cell r="D14693" t="str">
            <v>YS</v>
          </cell>
          <cell r="E14693" t="str">
            <v>YSA</v>
          </cell>
          <cell r="F14693">
            <v>750</v>
          </cell>
          <cell r="G14693">
            <v>100506</v>
          </cell>
          <cell r="H14693">
            <v>4000.85</v>
          </cell>
          <cell r="I14693" t="str">
            <v>U</v>
          </cell>
          <cell r="J14693"/>
        </row>
        <row r="14694">
          <cell r="A14694">
            <v>101696</v>
          </cell>
          <cell r="B14694" t="str">
            <v>LAST DROP 1977 DUMBARTON 750ml</v>
          </cell>
          <cell r="C14694" t="str">
            <v>Y</v>
          </cell>
          <cell r="D14694" t="str">
            <v>YS</v>
          </cell>
          <cell r="E14694" t="str">
            <v>YSA</v>
          </cell>
          <cell r="F14694">
            <v>750</v>
          </cell>
          <cell r="G14694">
            <v>101696</v>
          </cell>
          <cell r="H14694">
            <v>3000.84</v>
          </cell>
          <cell r="I14694" t="str">
            <v>U</v>
          </cell>
          <cell r="J14694"/>
        </row>
        <row r="14695">
          <cell r="A14695">
            <v>101694</v>
          </cell>
          <cell r="B14695" t="str">
            <v>LAST DROP 56YR BLND SCOTCH 750ml</v>
          </cell>
          <cell r="C14695" t="str">
            <v>Y</v>
          </cell>
          <cell r="D14695" t="str">
            <v>YS</v>
          </cell>
          <cell r="E14695" t="str">
            <v>YSA</v>
          </cell>
          <cell r="F14695">
            <v>750</v>
          </cell>
          <cell r="G14695">
            <v>101694</v>
          </cell>
          <cell r="H14695">
            <v>4350.8500000000004</v>
          </cell>
          <cell r="I14695" t="str">
            <v>U</v>
          </cell>
          <cell r="J14695"/>
        </row>
        <row r="14696">
          <cell r="A14696">
            <v>101193</v>
          </cell>
          <cell r="B14696" t="str">
            <v>LAST DROP GLNRTHS 70 10586 750ml</v>
          </cell>
          <cell r="C14696" t="str">
            <v>Y</v>
          </cell>
          <cell r="D14696" t="str">
            <v>YS</v>
          </cell>
          <cell r="E14696" t="str">
            <v>YSA</v>
          </cell>
          <cell r="F14696">
            <v>750</v>
          </cell>
          <cell r="G14696">
            <v>101193</v>
          </cell>
          <cell r="H14696">
            <v>6250.85</v>
          </cell>
          <cell r="I14696" t="str">
            <v>U</v>
          </cell>
          <cell r="J14696"/>
        </row>
        <row r="14697">
          <cell r="A14697">
            <v>101194</v>
          </cell>
          <cell r="B14697" t="str">
            <v>LAST DROP GLNRTHS 70 10588 750ml</v>
          </cell>
          <cell r="C14697" t="str">
            <v>Y</v>
          </cell>
          <cell r="D14697" t="str">
            <v>YS</v>
          </cell>
          <cell r="E14697" t="str">
            <v>YSA</v>
          </cell>
          <cell r="F14697">
            <v>750</v>
          </cell>
          <cell r="G14697">
            <v>101194</v>
          </cell>
          <cell r="H14697">
            <v>6250.85</v>
          </cell>
          <cell r="I14697" t="str">
            <v>U</v>
          </cell>
          <cell r="J14697"/>
        </row>
        <row r="14698">
          <cell r="A14698">
            <v>101195</v>
          </cell>
          <cell r="B14698" t="str">
            <v>LAST DROP GLNRTHS 70 10589 750ml</v>
          </cell>
          <cell r="C14698" t="str">
            <v>Y</v>
          </cell>
          <cell r="D14698" t="str">
            <v>YS</v>
          </cell>
          <cell r="E14698" t="str">
            <v>YSA</v>
          </cell>
          <cell r="F14698">
            <v>750</v>
          </cell>
          <cell r="G14698">
            <v>101195</v>
          </cell>
          <cell r="H14698">
            <v>6250.85</v>
          </cell>
          <cell r="I14698" t="str">
            <v>U</v>
          </cell>
          <cell r="J14698"/>
        </row>
        <row r="14699">
          <cell r="A14699">
            <v>101695</v>
          </cell>
          <cell r="B14699" t="str">
            <v>LAST DROP SCOTCH 48YR 750ml</v>
          </cell>
          <cell r="C14699" t="str">
            <v>Y</v>
          </cell>
          <cell r="D14699" t="str">
            <v>YS</v>
          </cell>
          <cell r="E14699" t="str">
            <v>YSA</v>
          </cell>
          <cell r="F14699">
            <v>750</v>
          </cell>
          <cell r="G14699">
            <v>101695</v>
          </cell>
          <cell r="H14699">
            <v>4000.01</v>
          </cell>
          <cell r="I14699" t="str">
            <v>S</v>
          </cell>
          <cell r="J14699"/>
        </row>
        <row r="14700">
          <cell r="A14700">
            <v>100023</v>
          </cell>
          <cell r="B14700" t="str">
            <v>LAST DROP SCOTCH DBL 50YR 750ml</v>
          </cell>
          <cell r="C14700" t="str">
            <v>Y</v>
          </cell>
          <cell r="D14700" t="str">
            <v>YS</v>
          </cell>
          <cell r="E14700" t="str">
            <v>YSA</v>
          </cell>
          <cell r="F14700">
            <v>750</v>
          </cell>
          <cell r="G14700">
            <v>100023</v>
          </cell>
          <cell r="H14700">
            <v>4500.8599999999997</v>
          </cell>
          <cell r="I14700" t="str">
            <v>U</v>
          </cell>
          <cell r="J14700"/>
        </row>
        <row r="14701">
          <cell r="A14701">
            <v>953022</v>
          </cell>
          <cell r="B14701" t="str">
            <v>LATAH CREEK HUCKLEBERRY D'LATAH 750ml</v>
          </cell>
          <cell r="C14701" t="str">
            <v>Y</v>
          </cell>
          <cell r="D14701" t="str">
            <v>YS</v>
          </cell>
          <cell r="E14701" t="str">
            <v>YSE</v>
          </cell>
          <cell r="F14701">
            <v>750</v>
          </cell>
          <cell r="G14701">
            <v>953022</v>
          </cell>
          <cell r="H14701">
            <v>19.96</v>
          </cell>
          <cell r="I14701" t="str">
            <v>S</v>
          </cell>
          <cell r="J14701"/>
        </row>
        <row r="14702">
          <cell r="A14702">
            <v>953792</v>
          </cell>
          <cell r="B14702" t="str">
            <v>LATITUDE 33 BLONDE CARTEL GOLDEN 355 ml</v>
          </cell>
          <cell r="C14702" t="str">
            <v>Y</v>
          </cell>
          <cell r="D14702" t="str">
            <v>YS</v>
          </cell>
          <cell r="E14702" t="str">
            <v>YST</v>
          </cell>
          <cell r="F14702">
            <v>355</v>
          </cell>
          <cell r="G14702">
            <v>953792</v>
          </cell>
          <cell r="H14702">
            <v>1.69</v>
          </cell>
          <cell r="I14702" t="str">
            <v>U</v>
          </cell>
          <cell r="J14702"/>
        </row>
        <row r="14703">
          <cell r="A14703">
            <v>953788</v>
          </cell>
          <cell r="B14703" t="str">
            <v>LATITUDE 33 BLOOD ORANGE IPA 355 ml</v>
          </cell>
          <cell r="C14703" t="str">
            <v>Y</v>
          </cell>
          <cell r="D14703" t="str">
            <v>YS</v>
          </cell>
          <cell r="E14703" t="str">
            <v>YST</v>
          </cell>
          <cell r="F14703">
            <v>355</v>
          </cell>
          <cell r="G14703">
            <v>953788</v>
          </cell>
          <cell r="H14703">
            <v>1.98</v>
          </cell>
          <cell r="I14703" t="str">
            <v>S</v>
          </cell>
          <cell r="J14703"/>
        </row>
        <row r="14704">
          <cell r="A14704">
            <v>953790</v>
          </cell>
          <cell r="B14704" t="str">
            <v>LATITUDE 33 HONEY HIPS STRONG ALE 355 ml</v>
          </cell>
          <cell r="C14704" t="str">
            <v>Y</v>
          </cell>
          <cell r="D14704" t="str">
            <v>YS</v>
          </cell>
          <cell r="E14704" t="str">
            <v>YST</v>
          </cell>
          <cell r="F14704">
            <v>355</v>
          </cell>
          <cell r="G14704">
            <v>953790</v>
          </cell>
          <cell r="H14704">
            <v>1.98</v>
          </cell>
          <cell r="I14704" t="str">
            <v>S</v>
          </cell>
          <cell r="J14704"/>
        </row>
        <row r="14705">
          <cell r="A14705">
            <v>953789</v>
          </cell>
          <cell r="B14705" t="str">
            <v>LATITUDE 33 MANGOVEZA IPA 355 ml</v>
          </cell>
          <cell r="C14705" t="str">
            <v>Y</v>
          </cell>
          <cell r="D14705" t="str">
            <v>YS</v>
          </cell>
          <cell r="E14705" t="str">
            <v>YST</v>
          </cell>
          <cell r="F14705">
            <v>355</v>
          </cell>
          <cell r="G14705">
            <v>953789</v>
          </cell>
          <cell r="H14705">
            <v>1.98</v>
          </cell>
          <cell r="I14705" t="str">
            <v>S</v>
          </cell>
          <cell r="J14705"/>
        </row>
        <row r="14706">
          <cell r="A14706">
            <v>953429</v>
          </cell>
          <cell r="B14706" t="str">
            <v>LATOUR ALOXE CORTON 1ER CHAILLOTS' 750ml</v>
          </cell>
          <cell r="C14706" t="str">
            <v>Y</v>
          </cell>
          <cell r="D14706" t="str">
            <v>YS</v>
          </cell>
          <cell r="E14706" t="str">
            <v>YSE</v>
          </cell>
          <cell r="F14706">
            <v>750</v>
          </cell>
          <cell r="G14706">
            <v>953429</v>
          </cell>
          <cell r="H14706">
            <v>56.34</v>
          </cell>
          <cell r="I14706" t="str">
            <v>S</v>
          </cell>
          <cell r="J14706"/>
        </row>
        <row r="14707">
          <cell r="A14707">
            <v>913266</v>
          </cell>
          <cell r="B14707" t="str">
            <v>LATOUR ARDECHE CHARD'18/19 750ml</v>
          </cell>
          <cell r="C14707" t="str">
            <v>K</v>
          </cell>
          <cell r="D14707" t="str">
            <v>KR</v>
          </cell>
          <cell r="E14707" t="str">
            <v>KRE</v>
          </cell>
          <cell r="F14707">
            <v>750</v>
          </cell>
          <cell r="G14707">
            <v>913266</v>
          </cell>
          <cell r="H14707">
            <v>14.99</v>
          </cell>
          <cell r="I14707" t="str">
            <v>L</v>
          </cell>
          <cell r="J14707"/>
        </row>
        <row r="14708">
          <cell r="A14708">
            <v>915436</v>
          </cell>
          <cell r="B14708" t="str">
            <v>LATOUR BEAUJOLAIS CHAMEROY'19 750ml</v>
          </cell>
          <cell r="C14708" t="str">
            <v>P</v>
          </cell>
          <cell r="D14708" t="str">
            <v>PR</v>
          </cell>
          <cell r="E14708" t="str">
            <v>PRC</v>
          </cell>
          <cell r="F14708">
            <v>750</v>
          </cell>
          <cell r="G14708">
            <v>915436</v>
          </cell>
          <cell r="H14708">
            <v>19.989999999999998</v>
          </cell>
          <cell r="I14708" t="str">
            <v>L</v>
          </cell>
          <cell r="J14708"/>
        </row>
        <row r="14709">
          <cell r="A14709">
            <v>948411</v>
          </cell>
          <cell r="B14709" t="str">
            <v>LATOUR BEAUNE PERRIERES'09/10/12 750ml</v>
          </cell>
          <cell r="C14709" t="str">
            <v>Y</v>
          </cell>
          <cell r="D14709" t="str">
            <v>YS</v>
          </cell>
          <cell r="E14709" t="str">
            <v>YSE</v>
          </cell>
          <cell r="F14709">
            <v>750</v>
          </cell>
          <cell r="G14709">
            <v>948411</v>
          </cell>
          <cell r="H14709">
            <v>67.84</v>
          </cell>
          <cell r="I14709" t="str">
            <v>S</v>
          </cell>
          <cell r="J14709"/>
        </row>
        <row r="14710">
          <cell r="A14710">
            <v>950768</v>
          </cell>
          <cell r="B14710" t="str">
            <v>LATOUR BEAUNE VIGNE FRANCHE '10 1500ml</v>
          </cell>
          <cell r="C14710" t="str">
            <v>Y</v>
          </cell>
          <cell r="D14710" t="str">
            <v>YS</v>
          </cell>
          <cell r="E14710" t="str">
            <v>YSE</v>
          </cell>
          <cell r="F14710">
            <v>1500</v>
          </cell>
          <cell r="G14710">
            <v>950768</v>
          </cell>
          <cell r="H14710">
            <v>151.22</v>
          </cell>
          <cell r="I14710" t="str">
            <v>S</v>
          </cell>
          <cell r="J14710"/>
        </row>
        <row r="14711">
          <cell r="A14711">
            <v>914325</v>
          </cell>
          <cell r="B14711" t="str">
            <v>LATOUR BEAUNE VIGNE FRANCHE'12 750ml</v>
          </cell>
          <cell r="C14711" t="str">
            <v>P</v>
          </cell>
          <cell r="D14711" t="str">
            <v>PR</v>
          </cell>
          <cell r="E14711" t="str">
            <v>PRB</v>
          </cell>
          <cell r="F14711">
            <v>750</v>
          </cell>
          <cell r="G14711">
            <v>914325</v>
          </cell>
          <cell r="H14711">
            <v>18.989999999999998</v>
          </cell>
          <cell r="I14711" t="str">
            <v>U</v>
          </cell>
          <cell r="J14711"/>
        </row>
        <row r="14712">
          <cell r="A14712">
            <v>910349</v>
          </cell>
          <cell r="B14712" t="str">
            <v>LATOUR BOURGOGNE CHARD'13 750ml</v>
          </cell>
          <cell r="C14712" t="str">
            <v>K</v>
          </cell>
          <cell r="D14712" t="str">
            <v>KR</v>
          </cell>
          <cell r="E14712" t="str">
            <v>KRA</v>
          </cell>
          <cell r="F14712">
            <v>750</v>
          </cell>
          <cell r="G14712">
            <v>910349</v>
          </cell>
          <cell r="H14712">
            <v>10.26</v>
          </cell>
          <cell r="I14712" t="str">
            <v>X</v>
          </cell>
          <cell r="J14712"/>
        </row>
        <row r="14713">
          <cell r="A14713">
            <v>915660</v>
          </cell>
          <cell r="B14713" t="str">
            <v>LATOUR BOURGOGNE CHARD'18/19 750ml</v>
          </cell>
          <cell r="C14713" t="str">
            <v>K</v>
          </cell>
          <cell r="D14713" t="str">
            <v>KR</v>
          </cell>
          <cell r="E14713" t="str">
            <v>KRA</v>
          </cell>
          <cell r="F14713">
            <v>750</v>
          </cell>
          <cell r="G14713">
            <v>915660</v>
          </cell>
          <cell r="H14713">
            <v>26.99</v>
          </cell>
          <cell r="I14713" t="str">
            <v>L</v>
          </cell>
          <cell r="J14713"/>
        </row>
        <row r="14714">
          <cell r="A14714">
            <v>916047</v>
          </cell>
          <cell r="B14714" t="str">
            <v>LATOUR BOURGOGNE PINOT'19/20 750ml</v>
          </cell>
          <cell r="C14714" t="str">
            <v>P</v>
          </cell>
          <cell r="D14714" t="str">
            <v>PR</v>
          </cell>
          <cell r="E14714" t="str">
            <v>PRB</v>
          </cell>
          <cell r="F14714">
            <v>750</v>
          </cell>
          <cell r="G14714">
            <v>916047</v>
          </cell>
          <cell r="H14714">
            <v>34.99</v>
          </cell>
          <cell r="I14714" t="str">
            <v>L</v>
          </cell>
          <cell r="J14714"/>
        </row>
        <row r="14715">
          <cell r="A14715">
            <v>948415</v>
          </cell>
          <cell r="B14715" t="str">
            <v>LATOUR CHAMBOLLE CHARMES'09/10/1 750ml</v>
          </cell>
          <cell r="C14715" t="str">
            <v>Y</v>
          </cell>
          <cell r="D14715" t="str">
            <v>YS</v>
          </cell>
          <cell r="E14715" t="str">
            <v>YSE</v>
          </cell>
          <cell r="F14715">
            <v>750</v>
          </cell>
          <cell r="G14715">
            <v>948415</v>
          </cell>
          <cell r="H14715">
            <v>102.31</v>
          </cell>
          <cell r="I14715" t="str">
            <v>S</v>
          </cell>
          <cell r="J14715"/>
        </row>
        <row r="14716">
          <cell r="A14716">
            <v>255425</v>
          </cell>
          <cell r="B14716" t="str">
            <v>LATOUR CHARDONNAY GR ARDECHE 750ml</v>
          </cell>
          <cell r="C14716" t="str">
            <v>K</v>
          </cell>
          <cell r="D14716" t="str">
            <v>KR</v>
          </cell>
          <cell r="E14716" t="str">
            <v>KRE</v>
          </cell>
          <cell r="F14716">
            <v>750</v>
          </cell>
          <cell r="G14716">
            <v>255425</v>
          </cell>
          <cell r="H14716">
            <v>18.989999999999998</v>
          </cell>
          <cell r="I14716">
            <v>1</v>
          </cell>
          <cell r="J14716"/>
        </row>
        <row r="14717">
          <cell r="A14717">
            <v>950770</v>
          </cell>
          <cell r="B14717" t="str">
            <v>LATOUR CORTON CHARLEMAGNE '10 1500ml</v>
          </cell>
          <cell r="C14717" t="str">
            <v>Y</v>
          </cell>
          <cell r="D14717" t="str">
            <v>YS</v>
          </cell>
          <cell r="E14717" t="str">
            <v>YSE</v>
          </cell>
          <cell r="F14717">
            <v>1500</v>
          </cell>
          <cell r="G14717">
            <v>950770</v>
          </cell>
          <cell r="H14717">
            <v>286.87</v>
          </cell>
          <cell r="I14717" t="str">
            <v>S</v>
          </cell>
          <cell r="J14717"/>
        </row>
        <row r="14718">
          <cell r="A14718">
            <v>953277</v>
          </cell>
          <cell r="B14718" t="str">
            <v>LATOUR CORTON CHARLEMAGNE '15 750ml</v>
          </cell>
          <cell r="C14718" t="str">
            <v>Y</v>
          </cell>
          <cell r="D14718" t="str">
            <v>YS</v>
          </cell>
          <cell r="E14718" t="str">
            <v>YSE</v>
          </cell>
          <cell r="F14718">
            <v>750</v>
          </cell>
          <cell r="G14718">
            <v>953277</v>
          </cell>
          <cell r="H14718">
            <v>168.52</v>
          </cell>
          <cell r="I14718" t="str">
            <v>U</v>
          </cell>
          <cell r="J14718"/>
        </row>
        <row r="14719">
          <cell r="A14719">
            <v>948419</v>
          </cell>
          <cell r="B14719" t="str">
            <v>LATOUR CORTON CHARLEMAGNE'06/08 750ml</v>
          </cell>
          <cell r="C14719" t="str">
            <v>Y</v>
          </cell>
          <cell r="D14719" t="str">
            <v>YS</v>
          </cell>
          <cell r="E14719" t="str">
            <v>YSE</v>
          </cell>
          <cell r="F14719">
            <v>750</v>
          </cell>
          <cell r="G14719">
            <v>948419</v>
          </cell>
          <cell r="H14719">
            <v>112.02</v>
          </cell>
          <cell r="I14719" t="str">
            <v>S</v>
          </cell>
          <cell r="J14719"/>
        </row>
        <row r="14720">
          <cell r="A14720">
            <v>919533</v>
          </cell>
          <cell r="B14720" t="str">
            <v>LATOUR CORTON CHARLEMAGNE'07 1500 ml</v>
          </cell>
          <cell r="C14720" t="str">
            <v>Y</v>
          </cell>
          <cell r="D14720" t="str">
            <v>YS</v>
          </cell>
          <cell r="E14720" t="str">
            <v>YSE</v>
          </cell>
          <cell r="F14720">
            <v>1500</v>
          </cell>
          <cell r="G14720">
            <v>919533</v>
          </cell>
          <cell r="H14720">
            <v>196.63</v>
          </cell>
          <cell r="I14720" t="str">
            <v>S</v>
          </cell>
          <cell r="J14720"/>
        </row>
        <row r="14721">
          <cell r="A14721">
            <v>915768</v>
          </cell>
          <cell r="B14721" t="str">
            <v>LATOUR CORTON CHARLEMAGNE'18 750ml</v>
          </cell>
          <cell r="C14721" t="str">
            <v>K</v>
          </cell>
          <cell r="D14721" t="str">
            <v>KR</v>
          </cell>
          <cell r="E14721" t="str">
            <v>KRA</v>
          </cell>
          <cell r="F14721">
            <v>750</v>
          </cell>
          <cell r="G14721">
            <v>915768</v>
          </cell>
          <cell r="H14721">
            <v>253.99</v>
          </cell>
          <cell r="I14721" t="str">
            <v>L</v>
          </cell>
          <cell r="J14721"/>
        </row>
        <row r="14722">
          <cell r="A14722">
            <v>951506</v>
          </cell>
          <cell r="B14722" t="str">
            <v>LATOUR CORTON-CHARLEMAGNE '03 750ml</v>
          </cell>
          <cell r="C14722" t="str">
            <v>Y</v>
          </cell>
          <cell r="D14722" t="str">
            <v>YS</v>
          </cell>
          <cell r="E14722" t="str">
            <v>YSE</v>
          </cell>
          <cell r="F14722">
            <v>750</v>
          </cell>
          <cell r="G14722">
            <v>951506</v>
          </cell>
          <cell r="H14722">
            <v>142.51</v>
          </cell>
          <cell r="I14722" t="str">
            <v>S</v>
          </cell>
          <cell r="J14722"/>
        </row>
        <row r="14723">
          <cell r="A14723">
            <v>951508</v>
          </cell>
          <cell r="B14723" t="str">
            <v>LATOUR CORTON-CHARLEMAGNE '13 750ml</v>
          </cell>
          <cell r="C14723" t="str">
            <v>Y</v>
          </cell>
          <cell r="D14723" t="str">
            <v>YS</v>
          </cell>
          <cell r="E14723" t="str">
            <v>YSE</v>
          </cell>
          <cell r="F14723">
            <v>750</v>
          </cell>
          <cell r="G14723">
            <v>951508</v>
          </cell>
          <cell r="H14723">
            <v>147.52000000000001</v>
          </cell>
          <cell r="I14723" t="str">
            <v>S</v>
          </cell>
          <cell r="J14723"/>
        </row>
        <row r="14724">
          <cell r="A14724">
            <v>948412</v>
          </cell>
          <cell r="B14724" t="str">
            <v>LATOUR GRD CRU RED CG/DL/VS 750ml</v>
          </cell>
          <cell r="C14724" t="str">
            <v>Y</v>
          </cell>
          <cell r="D14724" t="str">
            <v>YS</v>
          </cell>
          <cell r="E14724" t="str">
            <v>YSE</v>
          </cell>
          <cell r="F14724">
            <v>750</v>
          </cell>
          <cell r="G14724">
            <v>948412</v>
          </cell>
          <cell r="H14724">
            <v>97.61</v>
          </cell>
          <cell r="I14724" t="str">
            <v>S</v>
          </cell>
          <cell r="J14724"/>
        </row>
        <row r="14725">
          <cell r="A14725">
            <v>948405</v>
          </cell>
          <cell r="B14725" t="str">
            <v>LATOUR GRD CRU WHITEMIX'12 750ml</v>
          </cell>
          <cell r="C14725" t="str">
            <v>Y</v>
          </cell>
          <cell r="D14725" t="str">
            <v>YS</v>
          </cell>
          <cell r="E14725" t="str">
            <v>YSE</v>
          </cell>
          <cell r="F14725">
            <v>750</v>
          </cell>
          <cell r="G14725">
            <v>948405</v>
          </cell>
          <cell r="H14725">
            <v>321.95999999999998</v>
          </cell>
          <cell r="I14725" t="str">
            <v>S</v>
          </cell>
          <cell r="J14725"/>
        </row>
        <row r="14726">
          <cell r="A14726">
            <v>916156</v>
          </cell>
          <cell r="B14726" t="str">
            <v>LATOUR MARSANNAY ROUGE'17/19 750ml</v>
          </cell>
          <cell r="C14726" t="str">
            <v>P</v>
          </cell>
          <cell r="D14726" t="str">
            <v>PR</v>
          </cell>
          <cell r="E14726" t="str">
            <v>PRB</v>
          </cell>
          <cell r="F14726">
            <v>750</v>
          </cell>
          <cell r="G14726">
            <v>916156</v>
          </cell>
          <cell r="H14726">
            <v>42.99</v>
          </cell>
          <cell r="I14726" t="str">
            <v>L</v>
          </cell>
          <cell r="J14726"/>
        </row>
        <row r="14727">
          <cell r="A14727">
            <v>948417</v>
          </cell>
          <cell r="B14727" t="str">
            <v>LATOUR MEURSALT BLAGNY'10/11/12 750ml</v>
          </cell>
          <cell r="C14727" t="str">
            <v>Y</v>
          </cell>
          <cell r="D14727" t="str">
            <v>YS</v>
          </cell>
          <cell r="E14727" t="str">
            <v>YSE</v>
          </cell>
          <cell r="F14727">
            <v>750</v>
          </cell>
          <cell r="G14727">
            <v>948417</v>
          </cell>
          <cell r="H14727">
            <v>63.14</v>
          </cell>
          <cell r="I14727" t="str">
            <v>S</v>
          </cell>
          <cell r="J14727"/>
        </row>
        <row r="14728">
          <cell r="A14728">
            <v>922395</v>
          </cell>
          <cell r="B14728" t="str">
            <v>LATOUR MIXED CASE 1 750ml</v>
          </cell>
          <cell r="C14728" t="str">
            <v>Y</v>
          </cell>
          <cell r="D14728" t="str">
            <v>YS</v>
          </cell>
          <cell r="E14728" t="str">
            <v>YSE</v>
          </cell>
          <cell r="F14728">
            <v>750</v>
          </cell>
          <cell r="G14728">
            <v>922395</v>
          </cell>
          <cell r="H14728">
            <v>112.82</v>
          </cell>
          <cell r="I14728" t="str">
            <v>S</v>
          </cell>
          <cell r="J14728"/>
        </row>
        <row r="14729">
          <cell r="A14729">
            <v>916987</v>
          </cell>
          <cell r="B14729" t="str">
            <v>LATOUR PCFW MIX CASE 750ml</v>
          </cell>
          <cell r="C14729" t="str">
            <v>Y</v>
          </cell>
          <cell r="D14729" t="str">
            <v>YS</v>
          </cell>
          <cell r="E14729" t="str">
            <v>YSE</v>
          </cell>
          <cell r="F14729">
            <v>750</v>
          </cell>
          <cell r="G14729">
            <v>916987</v>
          </cell>
          <cell r="H14729">
            <v>131.07</v>
          </cell>
          <cell r="I14729" t="str">
            <v>S</v>
          </cell>
          <cell r="J14729"/>
        </row>
        <row r="14730">
          <cell r="A14730">
            <v>962974</v>
          </cell>
          <cell r="B14730" t="str">
            <v>LATOUR POUILLY FUISSE'20 750ml</v>
          </cell>
          <cell r="C14730" t="str">
            <v>K</v>
          </cell>
          <cell r="D14730" t="str">
            <v>KR</v>
          </cell>
          <cell r="E14730" t="str">
            <v>KRA</v>
          </cell>
          <cell r="F14730">
            <v>750</v>
          </cell>
          <cell r="G14730">
            <v>962974</v>
          </cell>
          <cell r="H14730">
            <v>42.99</v>
          </cell>
          <cell r="I14730" t="str">
            <v>L</v>
          </cell>
          <cell r="J14730"/>
        </row>
        <row r="14731">
          <cell r="A14731">
            <v>917092</v>
          </cell>
          <cell r="B14731" t="str">
            <v>LATOUR POUILLY VNZLLS PARADIS'18 750ml</v>
          </cell>
          <cell r="C14731" t="str">
            <v>K</v>
          </cell>
          <cell r="D14731" t="str">
            <v>KR</v>
          </cell>
          <cell r="E14731" t="str">
            <v>KRA</v>
          </cell>
          <cell r="F14731">
            <v>750</v>
          </cell>
          <cell r="G14731">
            <v>917092</v>
          </cell>
          <cell r="H14731">
            <v>35.04</v>
          </cell>
          <cell r="I14731" t="str">
            <v>L</v>
          </cell>
          <cell r="J14731"/>
        </row>
        <row r="14732">
          <cell r="A14732">
            <v>953428</v>
          </cell>
          <cell r="B14732" t="str">
            <v>LATOUR PULIGNY MONTRACHET 1ER TRUF 750ml</v>
          </cell>
          <cell r="C14732" t="str">
            <v>Y</v>
          </cell>
          <cell r="D14732" t="str">
            <v>YS</v>
          </cell>
          <cell r="E14732" t="str">
            <v>YSE</v>
          </cell>
          <cell r="F14732">
            <v>750</v>
          </cell>
          <cell r="G14732">
            <v>953428</v>
          </cell>
          <cell r="H14732">
            <v>64.33</v>
          </cell>
          <cell r="I14732" t="str">
            <v>S</v>
          </cell>
          <cell r="J14732"/>
        </row>
        <row r="14733">
          <cell r="A14733">
            <v>953426</v>
          </cell>
          <cell r="B14733" t="str">
            <v>LATOUR PULIGNY MONTRACHET'02 750ml</v>
          </cell>
          <cell r="C14733" t="str">
            <v>Y</v>
          </cell>
          <cell r="D14733" t="str">
            <v>YS</v>
          </cell>
          <cell r="E14733" t="str">
            <v>YSE</v>
          </cell>
          <cell r="F14733">
            <v>750</v>
          </cell>
          <cell r="G14733">
            <v>953426</v>
          </cell>
          <cell r="H14733">
            <v>46.94</v>
          </cell>
          <cell r="I14733" t="str">
            <v>S</v>
          </cell>
          <cell r="J14733"/>
        </row>
        <row r="14734">
          <cell r="A14734">
            <v>953425</v>
          </cell>
          <cell r="B14734" t="str">
            <v>LATOUR PULIGNY MONTRACHET'08 750ml</v>
          </cell>
          <cell r="C14734" t="str">
            <v>Y</v>
          </cell>
          <cell r="D14734" t="str">
            <v>YS</v>
          </cell>
          <cell r="E14734" t="str">
            <v>YSE</v>
          </cell>
          <cell r="F14734">
            <v>750</v>
          </cell>
          <cell r="G14734">
            <v>953425</v>
          </cell>
          <cell r="H14734">
            <v>51.8</v>
          </cell>
          <cell r="I14734" t="str">
            <v>S</v>
          </cell>
          <cell r="J14734"/>
        </row>
        <row r="14735">
          <cell r="A14735">
            <v>948408</v>
          </cell>
          <cell r="B14735" t="str">
            <v>LATOUR PULIGNY REFERT'10/11/12 750ml</v>
          </cell>
          <cell r="C14735" t="str">
            <v>Y</v>
          </cell>
          <cell r="D14735" t="str">
            <v>YS</v>
          </cell>
          <cell r="E14735" t="str">
            <v>YSE</v>
          </cell>
          <cell r="F14735">
            <v>750</v>
          </cell>
          <cell r="G14735">
            <v>948408</v>
          </cell>
          <cell r="H14735">
            <v>80.38</v>
          </cell>
          <cell r="I14735" t="str">
            <v>S</v>
          </cell>
          <cell r="J14735"/>
        </row>
        <row r="14736">
          <cell r="A14736">
            <v>948416</v>
          </cell>
          <cell r="B14736" t="str">
            <v>LATOUR PULIGNY TRUFFIERE'09/10/1 750ml</v>
          </cell>
          <cell r="C14736" t="str">
            <v>Y</v>
          </cell>
          <cell r="D14736" t="str">
            <v>YS</v>
          </cell>
          <cell r="E14736" t="str">
            <v>YSE</v>
          </cell>
          <cell r="F14736">
            <v>750</v>
          </cell>
          <cell r="G14736">
            <v>948416</v>
          </cell>
          <cell r="H14736">
            <v>80.38</v>
          </cell>
          <cell r="I14736" t="str">
            <v>S</v>
          </cell>
          <cell r="J14736"/>
        </row>
        <row r="14737">
          <cell r="A14737">
            <v>915661</v>
          </cell>
          <cell r="B14737" t="str">
            <v>LATOUR ST VERAN DEUX MOULIN'06 750ml</v>
          </cell>
          <cell r="C14737" t="str">
            <v>K</v>
          </cell>
          <cell r="D14737" t="str">
            <v>KR</v>
          </cell>
          <cell r="E14737" t="str">
            <v>KRA</v>
          </cell>
          <cell r="F14737">
            <v>750</v>
          </cell>
          <cell r="G14737">
            <v>915661</v>
          </cell>
          <cell r="H14737">
            <v>16.53</v>
          </cell>
          <cell r="I14737" t="str">
            <v>X</v>
          </cell>
          <cell r="J14737"/>
        </row>
        <row r="14738">
          <cell r="A14738">
            <v>910669</v>
          </cell>
          <cell r="B14738" t="str">
            <v>LATOUR VALMOISSINE PINOT'17/18 750ml</v>
          </cell>
          <cell r="C14738" t="str">
            <v>P</v>
          </cell>
          <cell r="D14738" t="str">
            <v>PR</v>
          </cell>
          <cell r="E14738" t="str">
            <v>PRB</v>
          </cell>
          <cell r="F14738">
            <v>750</v>
          </cell>
          <cell r="G14738">
            <v>910669</v>
          </cell>
          <cell r="H14738">
            <v>17.989999999999998</v>
          </cell>
          <cell r="I14738" t="str">
            <v>L</v>
          </cell>
          <cell r="J14738"/>
        </row>
        <row r="14739">
          <cell r="A14739">
            <v>948413</v>
          </cell>
          <cell r="B14739" t="str">
            <v>LATOUR VOLNAY EN CHEVRET'10/11/1 750ml</v>
          </cell>
          <cell r="C14739" t="str">
            <v>Y</v>
          </cell>
          <cell r="D14739" t="str">
            <v>YS</v>
          </cell>
          <cell r="E14739" t="str">
            <v>YSE</v>
          </cell>
          <cell r="F14739">
            <v>750</v>
          </cell>
          <cell r="G14739">
            <v>948413</v>
          </cell>
          <cell r="H14739">
            <v>77.239999999999995</v>
          </cell>
          <cell r="I14739" t="str">
            <v>S</v>
          </cell>
          <cell r="J14739"/>
        </row>
        <row r="14740">
          <cell r="A14740">
            <v>913669</v>
          </cell>
          <cell r="B14740" t="str">
            <v>LATTA WINES GRENACHE 750ml</v>
          </cell>
          <cell r="C14740" t="str">
            <v>Y</v>
          </cell>
          <cell r="D14740" t="str">
            <v>YS</v>
          </cell>
          <cell r="E14740" t="str">
            <v>YSE</v>
          </cell>
          <cell r="F14740">
            <v>750</v>
          </cell>
          <cell r="G14740">
            <v>913669</v>
          </cell>
          <cell r="H14740">
            <v>49.47</v>
          </cell>
          <cell r="I14740" t="str">
            <v>S</v>
          </cell>
          <cell r="J14740"/>
        </row>
        <row r="14741">
          <cell r="A14741">
            <v>913668</v>
          </cell>
          <cell r="B14741" t="str">
            <v>LATTA WINES LATTA GSM 750ml</v>
          </cell>
          <cell r="C14741" t="str">
            <v>Y</v>
          </cell>
          <cell r="D14741" t="str">
            <v>YS</v>
          </cell>
          <cell r="E14741" t="str">
            <v>YSE</v>
          </cell>
          <cell r="F14741">
            <v>750</v>
          </cell>
          <cell r="G14741">
            <v>913668</v>
          </cell>
          <cell r="H14741">
            <v>38.659999999999997</v>
          </cell>
          <cell r="I14741" t="str">
            <v>S</v>
          </cell>
          <cell r="J14741"/>
        </row>
        <row r="14742">
          <cell r="A14742">
            <v>913709</v>
          </cell>
          <cell r="B14742" t="str">
            <v>LATTA WINES MALBEC 750ml</v>
          </cell>
          <cell r="C14742" t="str">
            <v>Y</v>
          </cell>
          <cell r="D14742" t="str">
            <v>YS</v>
          </cell>
          <cell r="E14742" t="str">
            <v>YSE</v>
          </cell>
          <cell r="F14742">
            <v>750</v>
          </cell>
          <cell r="G14742">
            <v>913709</v>
          </cell>
          <cell r="H14742">
            <v>49.47</v>
          </cell>
          <cell r="I14742" t="str">
            <v>S</v>
          </cell>
          <cell r="J14742"/>
        </row>
        <row r="14743">
          <cell r="A14743">
            <v>913739</v>
          </cell>
          <cell r="B14743" t="str">
            <v>LATTA WINES MIXED CASE 750ml</v>
          </cell>
          <cell r="C14743" t="str">
            <v>Y</v>
          </cell>
          <cell r="D14743" t="str">
            <v>YS</v>
          </cell>
          <cell r="E14743" t="str">
            <v>YSE</v>
          </cell>
          <cell r="F14743">
            <v>750</v>
          </cell>
          <cell r="G14743">
            <v>913739</v>
          </cell>
          <cell r="H14743">
            <v>44.97</v>
          </cell>
          <cell r="I14743" t="str">
            <v>S</v>
          </cell>
          <cell r="J14743"/>
        </row>
        <row r="14744">
          <cell r="A14744">
            <v>913707</v>
          </cell>
          <cell r="B14744" t="str">
            <v>LATTA WINES MOURVEDRE 750ml</v>
          </cell>
          <cell r="C14744" t="str">
            <v>Y</v>
          </cell>
          <cell r="D14744" t="str">
            <v>YS</v>
          </cell>
          <cell r="E14744" t="str">
            <v>YSE</v>
          </cell>
          <cell r="F14744">
            <v>750</v>
          </cell>
          <cell r="G14744">
            <v>913707</v>
          </cell>
          <cell r="H14744">
            <v>49.47</v>
          </cell>
          <cell r="I14744" t="str">
            <v>S</v>
          </cell>
          <cell r="J14744"/>
        </row>
        <row r="14745">
          <cell r="A14745">
            <v>913665</v>
          </cell>
          <cell r="B14745" t="str">
            <v>LATTA WINES ROUSSANNE 750ml</v>
          </cell>
          <cell r="C14745" t="str">
            <v>Y</v>
          </cell>
          <cell r="D14745" t="str">
            <v>YS</v>
          </cell>
          <cell r="E14745" t="str">
            <v>YSE</v>
          </cell>
          <cell r="F14745">
            <v>750</v>
          </cell>
          <cell r="G14745">
            <v>913665</v>
          </cell>
          <cell r="H14745">
            <v>33.25</v>
          </cell>
          <cell r="I14745" t="str">
            <v>S</v>
          </cell>
          <cell r="J14745"/>
        </row>
        <row r="14746">
          <cell r="A14746">
            <v>913689</v>
          </cell>
          <cell r="B14746" t="str">
            <v>LATTA WINES SYRAH 750ml</v>
          </cell>
          <cell r="C14746" t="str">
            <v>Y</v>
          </cell>
          <cell r="D14746" t="str">
            <v>YS</v>
          </cell>
          <cell r="E14746" t="str">
            <v>YSE</v>
          </cell>
          <cell r="F14746">
            <v>750</v>
          </cell>
          <cell r="G14746">
            <v>913689</v>
          </cell>
          <cell r="H14746">
            <v>49.47</v>
          </cell>
          <cell r="I14746" t="str">
            <v>S</v>
          </cell>
          <cell r="J14746"/>
        </row>
        <row r="14747">
          <cell r="A14747">
            <v>913774</v>
          </cell>
          <cell r="B14747" t="str">
            <v>LATTA WINES TASTING CASE 750ml</v>
          </cell>
          <cell r="C14747" t="str">
            <v>Y</v>
          </cell>
          <cell r="D14747" t="str">
            <v>YS</v>
          </cell>
          <cell r="E14747" t="str">
            <v>YSE</v>
          </cell>
          <cell r="F14747">
            <v>750</v>
          </cell>
          <cell r="G14747">
            <v>913774</v>
          </cell>
          <cell r="H14747">
            <v>19.79</v>
          </cell>
          <cell r="I14747" t="str">
            <v>S</v>
          </cell>
          <cell r="J14747"/>
        </row>
        <row r="14748">
          <cell r="A14748">
            <v>8826</v>
          </cell>
          <cell r="B14748" t="str">
            <v>LAUDERS SCOTCH 750ml</v>
          </cell>
          <cell r="C14748" t="str">
            <v>A</v>
          </cell>
          <cell r="D14748" t="str">
            <v>AW</v>
          </cell>
          <cell r="E14748" t="str">
            <v>AWR</v>
          </cell>
          <cell r="F14748">
            <v>750</v>
          </cell>
          <cell r="G14748">
            <v>8826</v>
          </cell>
          <cell r="H14748">
            <v>6.99</v>
          </cell>
          <cell r="I14748" t="str">
            <v>D</v>
          </cell>
          <cell r="J14748"/>
        </row>
        <row r="14749">
          <cell r="A14749">
            <v>8828</v>
          </cell>
          <cell r="B14749" t="str">
            <v>LAUDERS SCOTCH 1750ml</v>
          </cell>
          <cell r="C14749" t="str">
            <v>A</v>
          </cell>
          <cell r="D14749" t="str">
            <v>AW</v>
          </cell>
          <cell r="E14749" t="str">
            <v>AWR</v>
          </cell>
          <cell r="F14749">
            <v>1750</v>
          </cell>
          <cell r="G14749">
            <v>8828</v>
          </cell>
          <cell r="H14749">
            <v>24.99</v>
          </cell>
          <cell r="I14749">
            <v>1</v>
          </cell>
          <cell r="J14749"/>
        </row>
        <row r="14750">
          <cell r="A14750">
            <v>989454</v>
          </cell>
          <cell r="B14750" t="str">
            <v>LAUGHING DOG 219 PILSNER 473ml</v>
          </cell>
          <cell r="C14750" t="str">
            <v>T</v>
          </cell>
          <cell r="D14750" t="str">
            <v>TH</v>
          </cell>
          <cell r="E14750" t="str">
            <v>THE</v>
          </cell>
          <cell r="F14750">
            <v>473</v>
          </cell>
          <cell r="G14750">
            <v>989454</v>
          </cell>
          <cell r="H14750">
            <v>1.92</v>
          </cell>
          <cell r="I14750" t="str">
            <v>D</v>
          </cell>
          <cell r="J14750"/>
        </row>
        <row r="14751">
          <cell r="A14751">
            <v>989460</v>
          </cell>
          <cell r="B14751" t="str">
            <v>LAUGHING DOG ALPHADOG IPA 355ml</v>
          </cell>
          <cell r="C14751" t="str">
            <v>T</v>
          </cell>
          <cell r="D14751" t="str">
            <v>TN</v>
          </cell>
          <cell r="E14751" t="str">
            <v>TNF</v>
          </cell>
          <cell r="F14751">
            <v>355</v>
          </cell>
          <cell r="G14751">
            <v>989460</v>
          </cell>
          <cell r="H14751">
            <v>2.2200000000000002</v>
          </cell>
          <cell r="I14751" t="str">
            <v>D</v>
          </cell>
          <cell r="J14751"/>
        </row>
        <row r="14752">
          <cell r="A14752">
            <v>918493</v>
          </cell>
          <cell r="B14752" t="str">
            <v>LAUGHING DOG DE ACHSTE HOND 651ml</v>
          </cell>
          <cell r="C14752" t="str">
            <v>T</v>
          </cell>
          <cell r="D14752" t="str">
            <v>TN</v>
          </cell>
          <cell r="E14752" t="str">
            <v>TNI</v>
          </cell>
          <cell r="F14752">
            <v>651</v>
          </cell>
          <cell r="G14752">
            <v>918493</v>
          </cell>
          <cell r="H14752">
            <v>8.09</v>
          </cell>
          <cell r="I14752" t="str">
            <v>X</v>
          </cell>
          <cell r="J14752"/>
        </row>
        <row r="14753">
          <cell r="A14753">
            <v>918823</v>
          </cell>
          <cell r="B14753" t="str">
            <v>LAUGHING DOG DEVIL DOG IMP IPA 650 ml</v>
          </cell>
          <cell r="C14753" t="str">
            <v>Y</v>
          </cell>
          <cell r="D14753" t="str">
            <v>YS</v>
          </cell>
          <cell r="E14753" t="str">
            <v>YST</v>
          </cell>
          <cell r="F14753">
            <v>650</v>
          </cell>
          <cell r="G14753">
            <v>918823</v>
          </cell>
          <cell r="H14753">
            <v>8.66</v>
          </cell>
          <cell r="I14753" t="str">
            <v>S</v>
          </cell>
          <cell r="J14753"/>
        </row>
        <row r="14754">
          <cell r="A14754">
            <v>949995</v>
          </cell>
          <cell r="B14754" t="str">
            <v>LAUGHING DOG DOGFATHER IMPERIAL S 650ml</v>
          </cell>
          <cell r="C14754" t="str">
            <v>Y</v>
          </cell>
          <cell r="D14754" t="str">
            <v>YS</v>
          </cell>
          <cell r="E14754" t="str">
            <v>YST</v>
          </cell>
          <cell r="F14754">
            <v>650</v>
          </cell>
          <cell r="G14754">
            <v>949995</v>
          </cell>
          <cell r="H14754">
            <v>9.16</v>
          </cell>
          <cell r="I14754" t="str">
            <v>S</v>
          </cell>
          <cell r="J14754"/>
        </row>
        <row r="14755">
          <cell r="A14755">
            <v>901943</v>
          </cell>
          <cell r="B14755" t="str">
            <v>LAUREL GLEN CAB MIX 91/92 750ml</v>
          </cell>
          <cell r="C14755" t="str">
            <v>Y</v>
          </cell>
          <cell r="D14755" t="str">
            <v>YS</v>
          </cell>
          <cell r="E14755" t="str">
            <v>YSE</v>
          </cell>
          <cell r="F14755">
            <v>750</v>
          </cell>
          <cell r="G14755">
            <v>901943</v>
          </cell>
          <cell r="H14755">
            <v>121.46</v>
          </cell>
          <cell r="I14755" t="str">
            <v>S</v>
          </cell>
          <cell r="J14755"/>
        </row>
        <row r="14756">
          <cell r="A14756">
            <v>901944</v>
          </cell>
          <cell r="B14756" t="str">
            <v>LAUREL GLEN CAB MIX 95/02 750ml</v>
          </cell>
          <cell r="C14756" t="str">
            <v>Y</v>
          </cell>
          <cell r="D14756" t="str">
            <v>YS</v>
          </cell>
          <cell r="E14756" t="str">
            <v>YSE</v>
          </cell>
          <cell r="F14756">
            <v>750</v>
          </cell>
          <cell r="G14756">
            <v>901944</v>
          </cell>
          <cell r="H14756">
            <v>121.46</v>
          </cell>
          <cell r="I14756" t="str">
            <v>S</v>
          </cell>
          <cell r="J14756"/>
        </row>
        <row r="14757">
          <cell r="A14757">
            <v>975585</v>
          </cell>
          <cell r="B14757" t="str">
            <v>LAUREL GLEN CAB MIX'05/07/11 750ml</v>
          </cell>
          <cell r="C14757" t="str">
            <v>P</v>
          </cell>
          <cell r="D14757" t="str">
            <v>PL</v>
          </cell>
          <cell r="E14757" t="str">
            <v>PLB</v>
          </cell>
          <cell r="F14757">
            <v>750</v>
          </cell>
          <cell r="G14757">
            <v>975585</v>
          </cell>
          <cell r="H14757">
            <v>62.79</v>
          </cell>
          <cell r="I14757" t="str">
            <v>S</v>
          </cell>
          <cell r="J14757"/>
        </row>
        <row r="14758">
          <cell r="A14758">
            <v>949506</v>
          </cell>
          <cell r="B14758" t="str">
            <v>LAUREL GLEN CAB SONOMA'15 750ml</v>
          </cell>
          <cell r="C14758" t="str">
            <v>P</v>
          </cell>
          <cell r="D14758" t="str">
            <v>PL</v>
          </cell>
          <cell r="E14758" t="str">
            <v>PLB</v>
          </cell>
          <cell r="F14758">
            <v>750</v>
          </cell>
          <cell r="G14758">
            <v>949506</v>
          </cell>
          <cell r="H14758">
            <v>72.92</v>
          </cell>
          <cell r="I14758" t="str">
            <v>L</v>
          </cell>
          <cell r="J14758"/>
        </row>
        <row r="14759">
          <cell r="A14759">
            <v>950939</v>
          </cell>
          <cell r="B14759" t="str">
            <v>LAUREL GLEN CABERNET '06 750ml</v>
          </cell>
          <cell r="C14759" t="str">
            <v>Y</v>
          </cell>
          <cell r="D14759" t="str">
            <v>YS</v>
          </cell>
          <cell r="E14759" t="str">
            <v>YSE</v>
          </cell>
          <cell r="F14759">
            <v>750</v>
          </cell>
          <cell r="G14759">
            <v>950939</v>
          </cell>
          <cell r="H14759">
            <v>79.47</v>
          </cell>
          <cell r="I14759" t="str">
            <v>S</v>
          </cell>
          <cell r="J14759"/>
        </row>
        <row r="14760">
          <cell r="A14760">
            <v>954136</v>
          </cell>
          <cell r="B14760" t="str">
            <v>LAUREL GLEN CABERNET 2007 750ml</v>
          </cell>
          <cell r="C14760" t="str">
            <v>Y</v>
          </cell>
          <cell r="D14760" t="str">
            <v>YS</v>
          </cell>
          <cell r="E14760" t="str">
            <v>YSE</v>
          </cell>
          <cell r="F14760">
            <v>750</v>
          </cell>
          <cell r="G14760">
            <v>954136</v>
          </cell>
          <cell r="H14760">
            <v>77.14</v>
          </cell>
          <cell r="I14760" t="str">
            <v>S</v>
          </cell>
          <cell r="J14760"/>
        </row>
        <row r="14761">
          <cell r="A14761">
            <v>954137</v>
          </cell>
          <cell r="B14761" t="str">
            <v>LAUREL GLEN CABERNET MIXED 97/98/03750ml</v>
          </cell>
          <cell r="C14761" t="str">
            <v>Y</v>
          </cell>
          <cell r="D14761" t="str">
            <v>YS</v>
          </cell>
          <cell r="E14761" t="str">
            <v>YSE</v>
          </cell>
          <cell r="F14761">
            <v>750</v>
          </cell>
          <cell r="G14761">
            <v>954137</v>
          </cell>
          <cell r="H14761">
            <v>98.99</v>
          </cell>
          <cell r="I14761" t="str">
            <v>S</v>
          </cell>
          <cell r="J14761"/>
        </row>
        <row r="14762">
          <cell r="A14762">
            <v>949509</v>
          </cell>
          <cell r="B14762" t="str">
            <v>LAUREL GLEN COUNTERPOINT'17 750ml</v>
          </cell>
          <cell r="C14762" t="str">
            <v>P</v>
          </cell>
          <cell r="D14762" t="str">
            <v>PL</v>
          </cell>
          <cell r="E14762" t="str">
            <v>PLD</v>
          </cell>
          <cell r="F14762">
            <v>750</v>
          </cell>
          <cell r="G14762">
            <v>949509</v>
          </cell>
          <cell r="H14762">
            <v>38.72</v>
          </cell>
          <cell r="I14762" t="str">
            <v>L</v>
          </cell>
          <cell r="J14762"/>
        </row>
        <row r="14763">
          <cell r="A14763">
            <v>954138</v>
          </cell>
          <cell r="B14763" t="str">
            <v>LAUREL GLEN ROSE 2017 750ml</v>
          </cell>
          <cell r="C14763" t="str">
            <v>Y</v>
          </cell>
          <cell r="D14763" t="str">
            <v>YS</v>
          </cell>
          <cell r="E14763" t="str">
            <v>YSE</v>
          </cell>
          <cell r="F14763">
            <v>750</v>
          </cell>
          <cell r="G14763">
            <v>954138</v>
          </cell>
          <cell r="H14763">
            <v>23.45</v>
          </cell>
          <cell r="I14763" t="str">
            <v>S</v>
          </cell>
          <cell r="J14763"/>
        </row>
        <row r="14764">
          <cell r="A14764">
            <v>954139</v>
          </cell>
          <cell r="B14764" t="str">
            <v>LAUREL GLEN SAV BLANC 2018 750ml</v>
          </cell>
          <cell r="C14764" t="str">
            <v>Y</v>
          </cell>
          <cell r="D14764" t="str">
            <v>YS</v>
          </cell>
          <cell r="E14764" t="str">
            <v>YSE</v>
          </cell>
          <cell r="F14764">
            <v>750</v>
          </cell>
          <cell r="G14764">
            <v>954139</v>
          </cell>
          <cell r="H14764">
            <v>13.64</v>
          </cell>
          <cell r="I14764" t="str">
            <v>S</v>
          </cell>
          <cell r="J14764"/>
        </row>
        <row r="14765">
          <cell r="A14765">
            <v>900795</v>
          </cell>
          <cell r="B14765" t="str">
            <v>LAUREL GLEN VINEYARD CAB 06/07 750ml</v>
          </cell>
          <cell r="C14765" t="str">
            <v>Y</v>
          </cell>
          <cell r="D14765" t="str">
            <v>YS</v>
          </cell>
          <cell r="E14765" t="str">
            <v>YSE</v>
          </cell>
          <cell r="F14765">
            <v>750</v>
          </cell>
          <cell r="G14765">
            <v>900795</v>
          </cell>
          <cell r="H14765">
            <v>82.6</v>
          </cell>
          <cell r="I14765" t="str">
            <v>S</v>
          </cell>
          <cell r="J14765"/>
        </row>
        <row r="14766">
          <cell r="A14766">
            <v>900796</v>
          </cell>
          <cell r="B14766" t="str">
            <v>LAUREL GLEN VINEYARD CAB 08/09 750ml</v>
          </cell>
          <cell r="C14766" t="str">
            <v>Y</v>
          </cell>
          <cell r="D14766" t="str">
            <v>YS</v>
          </cell>
          <cell r="E14766" t="str">
            <v>YSE</v>
          </cell>
          <cell r="F14766">
            <v>750</v>
          </cell>
          <cell r="G14766">
            <v>900796</v>
          </cell>
          <cell r="H14766">
            <v>82.6</v>
          </cell>
          <cell r="I14766" t="str">
            <v>S</v>
          </cell>
          <cell r="J14766"/>
        </row>
        <row r="14767">
          <cell r="A14767">
            <v>900797</v>
          </cell>
          <cell r="B14767" t="str">
            <v>LAUREL GLEN VINEYARD CAB 10/11 750ml</v>
          </cell>
          <cell r="C14767" t="str">
            <v>Y</v>
          </cell>
          <cell r="D14767" t="str">
            <v>YS</v>
          </cell>
          <cell r="E14767" t="str">
            <v>YSE</v>
          </cell>
          <cell r="F14767">
            <v>750</v>
          </cell>
          <cell r="G14767">
            <v>900797</v>
          </cell>
          <cell r="H14767">
            <v>82.6</v>
          </cell>
          <cell r="I14767" t="str">
            <v>S</v>
          </cell>
          <cell r="J14767"/>
        </row>
        <row r="14768">
          <cell r="A14768">
            <v>900798</v>
          </cell>
          <cell r="B14768" t="str">
            <v>LAUREL GLEN VINEYARD CAB 12/13 750ml</v>
          </cell>
          <cell r="C14768" t="str">
            <v>Y</v>
          </cell>
          <cell r="D14768" t="str">
            <v>YS</v>
          </cell>
          <cell r="E14768" t="str">
            <v>YSE</v>
          </cell>
          <cell r="F14768">
            <v>750</v>
          </cell>
          <cell r="G14768">
            <v>900798</v>
          </cell>
          <cell r="H14768">
            <v>82.6</v>
          </cell>
          <cell r="I14768" t="str">
            <v>S</v>
          </cell>
          <cell r="J14768"/>
        </row>
        <row r="14769">
          <cell r="A14769">
            <v>914621</v>
          </cell>
          <cell r="B14769" t="str">
            <v>LAUREL GLEN ZA ZIN'06/07 750ml</v>
          </cell>
          <cell r="C14769" t="str">
            <v>Y</v>
          </cell>
          <cell r="D14769" t="str">
            <v>YS</v>
          </cell>
          <cell r="E14769" t="str">
            <v>YSE</v>
          </cell>
          <cell r="F14769">
            <v>750</v>
          </cell>
          <cell r="G14769">
            <v>914621</v>
          </cell>
          <cell r="H14769">
            <v>16.37</v>
          </cell>
          <cell r="I14769" t="str">
            <v>S</v>
          </cell>
          <cell r="J14769"/>
        </row>
        <row r="14770">
          <cell r="A14770">
            <v>954612</v>
          </cell>
          <cell r="B14770" t="str">
            <v>LAURENCE DINOCHEAU PINEAU D'AUNIS 750ml</v>
          </cell>
          <cell r="C14770" t="str">
            <v>Y</v>
          </cell>
          <cell r="D14770" t="str">
            <v>YS</v>
          </cell>
          <cell r="E14770" t="str">
            <v>YSE</v>
          </cell>
          <cell r="F14770">
            <v>750</v>
          </cell>
          <cell r="G14770">
            <v>954612</v>
          </cell>
          <cell r="H14770">
            <v>19.440000000000001</v>
          </cell>
          <cell r="I14770" t="str">
            <v>S</v>
          </cell>
          <cell r="J14770"/>
        </row>
        <row r="14771">
          <cell r="A14771">
            <v>955699</v>
          </cell>
          <cell r="B14771" t="str">
            <v>LAURENCE DINOCHEAU TOURAINE PINEAU 750ml</v>
          </cell>
          <cell r="C14771" t="str">
            <v>Y</v>
          </cell>
          <cell r="D14771" t="str">
            <v>YS</v>
          </cell>
          <cell r="E14771" t="str">
            <v>YSE</v>
          </cell>
          <cell r="F14771">
            <v>750</v>
          </cell>
          <cell r="G14771">
            <v>955699</v>
          </cell>
          <cell r="H14771">
            <v>19.440000000000001</v>
          </cell>
          <cell r="I14771" t="str">
            <v>S</v>
          </cell>
          <cell r="J14771"/>
        </row>
        <row r="14772">
          <cell r="A14772">
            <v>709600</v>
          </cell>
          <cell r="B14772" t="str">
            <v>LAURENT PERRIER BRUT 750ml</v>
          </cell>
          <cell r="C14772" t="str">
            <v>I</v>
          </cell>
          <cell r="D14772" t="str">
            <v>IH</v>
          </cell>
          <cell r="E14772" t="str">
            <v>IHS</v>
          </cell>
          <cell r="F14772">
            <v>750</v>
          </cell>
          <cell r="G14772">
            <v>709600</v>
          </cell>
          <cell r="H14772">
            <v>62.99</v>
          </cell>
          <cell r="I14772">
            <v>1</v>
          </cell>
          <cell r="J14772"/>
        </row>
        <row r="14773">
          <cell r="A14773">
            <v>904054</v>
          </cell>
          <cell r="B14773" t="str">
            <v>LAURENT PERRIER BRUT 2 GLSS GI 750ml</v>
          </cell>
          <cell r="C14773" t="str">
            <v>Y</v>
          </cell>
          <cell r="D14773" t="str">
            <v>YG</v>
          </cell>
          <cell r="E14773" t="str">
            <v>YGE</v>
          </cell>
          <cell r="F14773">
            <v>750</v>
          </cell>
          <cell r="G14773">
            <v>904054</v>
          </cell>
          <cell r="H14773">
            <v>48.99</v>
          </cell>
          <cell r="I14773" t="str">
            <v>D</v>
          </cell>
          <cell r="J14773"/>
        </row>
        <row r="14774">
          <cell r="A14774">
            <v>951111</v>
          </cell>
          <cell r="B14774" t="str">
            <v>LAURENT PERRIER BRUT NTR BLNC DE B 750ml</v>
          </cell>
          <cell r="C14774" t="str">
            <v>Y</v>
          </cell>
          <cell r="D14774" t="str">
            <v>YS</v>
          </cell>
          <cell r="E14774" t="str">
            <v>YSE</v>
          </cell>
          <cell r="F14774">
            <v>750</v>
          </cell>
          <cell r="G14774">
            <v>951111</v>
          </cell>
          <cell r="H14774">
            <v>71.5</v>
          </cell>
          <cell r="I14774" t="str">
            <v>S</v>
          </cell>
          <cell r="J14774"/>
        </row>
        <row r="14775">
          <cell r="A14775">
            <v>947544</v>
          </cell>
          <cell r="B14775" t="str">
            <v>LAURENT PERRIER BRUT NV 187 ml</v>
          </cell>
          <cell r="C14775" t="str">
            <v>Y</v>
          </cell>
          <cell r="D14775" t="str">
            <v>YS</v>
          </cell>
          <cell r="E14775" t="str">
            <v>YSE</v>
          </cell>
          <cell r="F14775">
            <v>187</v>
          </cell>
          <cell r="G14775">
            <v>947544</v>
          </cell>
          <cell r="H14775">
            <v>15</v>
          </cell>
          <cell r="I14775" t="str">
            <v>S</v>
          </cell>
          <cell r="J14775"/>
        </row>
        <row r="14776">
          <cell r="A14776">
            <v>947552</v>
          </cell>
          <cell r="B14776" t="str">
            <v>LAURENT PERRIER CUVÃ‰E ROSÃ‰ 750ml</v>
          </cell>
          <cell r="C14776" t="str">
            <v>I</v>
          </cell>
          <cell r="D14776" t="str">
            <v>IP</v>
          </cell>
          <cell r="E14776" t="str">
            <v>IPH</v>
          </cell>
          <cell r="F14776">
            <v>750</v>
          </cell>
          <cell r="G14776">
            <v>947552</v>
          </cell>
          <cell r="H14776">
            <v>99.99</v>
          </cell>
          <cell r="I14776" t="str">
            <v>L</v>
          </cell>
          <cell r="J14776"/>
        </row>
        <row r="14777">
          <cell r="A14777">
            <v>911726</v>
          </cell>
          <cell r="B14777" t="str">
            <v>LAURENT PERRIER GRAND SIECLE 25 750ml</v>
          </cell>
          <cell r="C14777" t="str">
            <v>I</v>
          </cell>
          <cell r="D14777" t="str">
            <v>IP</v>
          </cell>
          <cell r="E14777" t="str">
            <v>IPH</v>
          </cell>
          <cell r="F14777">
            <v>750</v>
          </cell>
          <cell r="G14777">
            <v>911726</v>
          </cell>
          <cell r="H14777">
            <v>249.99</v>
          </cell>
          <cell r="I14777" t="str">
            <v>L</v>
          </cell>
          <cell r="J14777"/>
        </row>
        <row r="14778">
          <cell r="A14778">
            <v>909136</v>
          </cell>
          <cell r="B14778" t="str">
            <v>LAURENT PERRIER GRAND SIECLE METAL 750ml</v>
          </cell>
          <cell r="C14778" t="str">
            <v>I</v>
          </cell>
          <cell r="D14778" t="str">
            <v>IP</v>
          </cell>
          <cell r="E14778" t="str">
            <v>IPH</v>
          </cell>
          <cell r="F14778">
            <v>750</v>
          </cell>
          <cell r="G14778">
            <v>909136</v>
          </cell>
          <cell r="H14778">
            <v>163</v>
          </cell>
          <cell r="I14778" t="str">
            <v>L</v>
          </cell>
          <cell r="J14778"/>
        </row>
        <row r="14779">
          <cell r="A14779">
            <v>947237</v>
          </cell>
          <cell r="B14779" t="str">
            <v>LAURENT PERRIER LA CUVEE BRUT 375 ml</v>
          </cell>
          <cell r="C14779" t="str">
            <v>Y</v>
          </cell>
          <cell r="D14779" t="str">
            <v>YS</v>
          </cell>
          <cell r="E14779" t="str">
            <v>YSE</v>
          </cell>
          <cell r="F14779">
            <v>375</v>
          </cell>
          <cell r="G14779">
            <v>947237</v>
          </cell>
          <cell r="H14779">
            <v>28.99</v>
          </cell>
          <cell r="I14779" t="str">
            <v>S</v>
          </cell>
          <cell r="J14779"/>
        </row>
        <row r="14780">
          <cell r="A14780">
            <v>950923</v>
          </cell>
          <cell r="B14780" t="str">
            <v>LAURENT PERRIER ROSE "BIRDCAGE" 750ml</v>
          </cell>
          <cell r="C14780" t="str">
            <v>Y</v>
          </cell>
          <cell r="D14780" t="str">
            <v>YS</v>
          </cell>
          <cell r="E14780" t="str">
            <v>YSE</v>
          </cell>
          <cell r="F14780">
            <v>750</v>
          </cell>
          <cell r="G14780">
            <v>950923</v>
          </cell>
          <cell r="H14780">
            <v>94.99</v>
          </cell>
          <cell r="I14780" t="str">
            <v>S</v>
          </cell>
          <cell r="J14780"/>
        </row>
        <row r="14781">
          <cell r="A14781">
            <v>912334</v>
          </cell>
          <cell r="B14781" t="str">
            <v>LAURENT PERRIER ROSE GLASS SET 750ml</v>
          </cell>
          <cell r="C14781" t="str">
            <v>Y</v>
          </cell>
          <cell r="D14781" t="str">
            <v>YG</v>
          </cell>
          <cell r="E14781" t="str">
            <v>YGE</v>
          </cell>
          <cell r="F14781">
            <v>750</v>
          </cell>
          <cell r="G14781">
            <v>912334</v>
          </cell>
          <cell r="H14781">
            <v>108.99</v>
          </cell>
          <cell r="I14781" t="str">
            <v>D</v>
          </cell>
          <cell r="J14781"/>
        </row>
        <row r="14782">
          <cell r="A14782">
            <v>900865</v>
          </cell>
          <cell r="B14782" t="str">
            <v>LAURENT PERRIER ROSE TIGER CAGE 750ml</v>
          </cell>
          <cell r="C14782" t="str">
            <v>Y</v>
          </cell>
          <cell r="D14782" t="str">
            <v>YG</v>
          </cell>
          <cell r="E14782" t="str">
            <v>YGE</v>
          </cell>
          <cell r="F14782">
            <v>750</v>
          </cell>
          <cell r="G14782">
            <v>900865</v>
          </cell>
          <cell r="H14782">
            <v>105.99</v>
          </cell>
          <cell r="I14782" t="str">
            <v>D</v>
          </cell>
          <cell r="J14782"/>
        </row>
        <row r="14783">
          <cell r="A14783">
            <v>948145</v>
          </cell>
          <cell r="B14783" t="str">
            <v>LAURENT PERRIER ULTRA BRUT 750ml</v>
          </cell>
          <cell r="C14783" t="str">
            <v>Y</v>
          </cell>
          <cell r="D14783" t="str">
            <v>YS</v>
          </cell>
          <cell r="E14783" t="str">
            <v>YSE</v>
          </cell>
          <cell r="F14783">
            <v>750</v>
          </cell>
          <cell r="G14783">
            <v>948145</v>
          </cell>
          <cell r="H14783">
            <v>60.5</v>
          </cell>
          <cell r="I14783" t="str">
            <v>S</v>
          </cell>
          <cell r="J14783"/>
        </row>
        <row r="14784">
          <cell r="A14784">
            <v>920861</v>
          </cell>
          <cell r="B14784" t="str">
            <v>LAURENT PIERRIER ROSE BRUT 750ml</v>
          </cell>
          <cell r="C14784" t="str">
            <v>Y</v>
          </cell>
          <cell r="D14784" t="str">
            <v>YS</v>
          </cell>
          <cell r="E14784" t="str">
            <v>YSE</v>
          </cell>
          <cell r="F14784">
            <v>750</v>
          </cell>
          <cell r="G14784">
            <v>920861</v>
          </cell>
          <cell r="H14784">
            <v>90.99</v>
          </cell>
          <cell r="I14784" t="str">
            <v>S</v>
          </cell>
          <cell r="J14784"/>
        </row>
        <row r="14785">
          <cell r="A14785">
            <v>915505</v>
          </cell>
          <cell r="B14785" t="str">
            <v>LAURENZ GRUNER VELTLINER'20 750ml</v>
          </cell>
          <cell r="C14785" t="str">
            <v>K</v>
          </cell>
          <cell r="D14785" t="str">
            <v>KR</v>
          </cell>
          <cell r="E14785" t="str">
            <v>KRJ</v>
          </cell>
          <cell r="F14785">
            <v>750</v>
          </cell>
          <cell r="G14785">
            <v>915505</v>
          </cell>
          <cell r="H14785">
            <v>17.21</v>
          </cell>
          <cell r="I14785" t="str">
            <v>L</v>
          </cell>
          <cell r="J14785"/>
        </row>
        <row r="14786">
          <cell r="A14786">
            <v>905127</v>
          </cell>
          <cell r="B14786" t="str">
            <v>LAVA CAP BARBERA 750ml</v>
          </cell>
          <cell r="C14786" t="str">
            <v>Y</v>
          </cell>
          <cell r="D14786" t="str">
            <v>YS</v>
          </cell>
          <cell r="E14786" t="str">
            <v>YSE</v>
          </cell>
          <cell r="F14786">
            <v>750</v>
          </cell>
          <cell r="G14786">
            <v>905127</v>
          </cell>
          <cell r="H14786">
            <v>19.3</v>
          </cell>
          <cell r="I14786" t="str">
            <v>S</v>
          </cell>
          <cell r="J14786"/>
        </row>
        <row r="14787">
          <cell r="A14787">
            <v>923803</v>
          </cell>
          <cell r="B14787" t="str">
            <v>LAVA CAP GRENACHE 750ml</v>
          </cell>
          <cell r="C14787" t="str">
            <v>Y</v>
          </cell>
          <cell r="D14787" t="str">
            <v>YS</v>
          </cell>
          <cell r="E14787" t="str">
            <v>YSE</v>
          </cell>
          <cell r="F14787">
            <v>750</v>
          </cell>
          <cell r="G14787">
            <v>923803</v>
          </cell>
          <cell r="H14787">
            <v>24.14</v>
          </cell>
          <cell r="I14787" t="str">
            <v>S</v>
          </cell>
          <cell r="J14787"/>
        </row>
        <row r="14788">
          <cell r="A14788">
            <v>905128</v>
          </cell>
          <cell r="B14788" t="str">
            <v>LAVA CAP PETITE SYRAH 750ml</v>
          </cell>
          <cell r="C14788" t="str">
            <v>Y</v>
          </cell>
          <cell r="D14788" t="str">
            <v>YS</v>
          </cell>
          <cell r="E14788" t="str">
            <v>YSE</v>
          </cell>
          <cell r="F14788">
            <v>750</v>
          </cell>
          <cell r="G14788">
            <v>905128</v>
          </cell>
          <cell r="H14788">
            <v>25.25</v>
          </cell>
          <cell r="I14788" t="str">
            <v>S</v>
          </cell>
          <cell r="J14788"/>
        </row>
        <row r="14789">
          <cell r="A14789">
            <v>905126</v>
          </cell>
          <cell r="B14789" t="str">
            <v>LAVA CAP SYRAH 750ml</v>
          </cell>
          <cell r="C14789" t="str">
            <v>Y</v>
          </cell>
          <cell r="D14789" t="str">
            <v>YS</v>
          </cell>
          <cell r="E14789" t="str">
            <v>YSE</v>
          </cell>
          <cell r="F14789">
            <v>750</v>
          </cell>
          <cell r="G14789">
            <v>905126</v>
          </cell>
          <cell r="H14789">
            <v>19.3</v>
          </cell>
          <cell r="I14789" t="str">
            <v>S</v>
          </cell>
          <cell r="J14789"/>
        </row>
        <row r="14790">
          <cell r="A14790">
            <v>912246</v>
          </cell>
          <cell r="B14790" t="str">
            <v>LAVANTUREAUX CHABLIS'19 750ml</v>
          </cell>
          <cell r="C14790" t="str">
            <v>K</v>
          </cell>
          <cell r="D14790" t="str">
            <v>KR</v>
          </cell>
          <cell r="E14790" t="str">
            <v>KRA</v>
          </cell>
          <cell r="F14790">
            <v>750</v>
          </cell>
          <cell r="G14790">
            <v>912246</v>
          </cell>
          <cell r="H14790">
            <v>39.5</v>
          </cell>
          <cell r="I14790" t="str">
            <v>X</v>
          </cell>
          <cell r="J14790"/>
        </row>
        <row r="14791">
          <cell r="A14791">
            <v>910568</v>
          </cell>
          <cell r="B14791" t="str">
            <v>LAVANTUREUX CHABLISH GRAND VAUDESIR750ml</v>
          </cell>
          <cell r="C14791" t="str">
            <v>Y</v>
          </cell>
          <cell r="D14791" t="str">
            <v>YS</v>
          </cell>
          <cell r="E14791" t="str">
            <v>YSE</v>
          </cell>
          <cell r="F14791">
            <v>750</v>
          </cell>
          <cell r="G14791">
            <v>910568</v>
          </cell>
          <cell r="H14791">
            <v>140.5</v>
          </cell>
          <cell r="I14791" t="str">
            <v>S</v>
          </cell>
          <cell r="J14791"/>
        </row>
        <row r="14792">
          <cell r="A14792">
            <v>921785</v>
          </cell>
          <cell r="B14792" t="str">
            <v>L'AVENIR CHENIN BLANC 750ml</v>
          </cell>
          <cell r="C14792" t="str">
            <v>K</v>
          </cell>
          <cell r="D14792" t="str">
            <v>KR</v>
          </cell>
          <cell r="E14792" t="str">
            <v>KRQ</v>
          </cell>
          <cell r="F14792">
            <v>750</v>
          </cell>
          <cell r="G14792">
            <v>921785</v>
          </cell>
          <cell r="H14792">
            <v>23.07</v>
          </cell>
          <cell r="I14792" t="str">
            <v>L</v>
          </cell>
          <cell r="J14792"/>
        </row>
        <row r="14793">
          <cell r="A14793">
            <v>917443</v>
          </cell>
          <cell r="B14793" t="str">
            <v>L'AVENTURE CABERNET'10 750ml</v>
          </cell>
          <cell r="C14793" t="str">
            <v>P</v>
          </cell>
          <cell r="D14793" t="str">
            <v>PL</v>
          </cell>
          <cell r="E14793" t="str">
            <v>PLB</v>
          </cell>
          <cell r="F14793">
            <v>750</v>
          </cell>
          <cell r="G14793">
            <v>917443</v>
          </cell>
          <cell r="H14793">
            <v>60.3</v>
          </cell>
          <cell r="I14793" t="str">
            <v>X</v>
          </cell>
          <cell r="J14793"/>
        </row>
        <row r="14794">
          <cell r="A14794">
            <v>917446</v>
          </cell>
          <cell r="B14794" t="str">
            <v>L'AVENTURE COTE A COTE'11 750ml</v>
          </cell>
          <cell r="C14794" t="str">
            <v>P</v>
          </cell>
          <cell r="D14794" t="str">
            <v>PL</v>
          </cell>
          <cell r="E14794" t="str">
            <v>PLL</v>
          </cell>
          <cell r="F14794">
            <v>750</v>
          </cell>
          <cell r="G14794">
            <v>917446</v>
          </cell>
          <cell r="H14794">
            <v>70.97</v>
          </cell>
          <cell r="I14794" t="str">
            <v>X</v>
          </cell>
          <cell r="J14794"/>
        </row>
        <row r="14795">
          <cell r="A14795">
            <v>917445</v>
          </cell>
          <cell r="B14795" t="str">
            <v>L'AVENTURE OPTIMUS'12/13 750ml</v>
          </cell>
          <cell r="C14795" t="str">
            <v>P</v>
          </cell>
          <cell r="D14795" t="str">
            <v>PL</v>
          </cell>
          <cell r="E14795" t="str">
            <v>PLB</v>
          </cell>
          <cell r="F14795">
            <v>750</v>
          </cell>
          <cell r="G14795">
            <v>917445</v>
          </cell>
          <cell r="H14795">
            <v>55.73</v>
          </cell>
          <cell r="I14795" t="str">
            <v>U</v>
          </cell>
          <cell r="J14795"/>
        </row>
        <row r="14796">
          <cell r="A14796">
            <v>921025</v>
          </cell>
          <cell r="B14796" t="str">
            <v>LAWRELIN CABERNET SAUVIGNON 2003 750ml</v>
          </cell>
          <cell r="C14796" t="str">
            <v>Y</v>
          </cell>
          <cell r="D14796" t="str">
            <v>YS</v>
          </cell>
          <cell r="E14796" t="str">
            <v>YSE</v>
          </cell>
          <cell r="F14796">
            <v>750</v>
          </cell>
          <cell r="G14796">
            <v>921025</v>
          </cell>
          <cell r="H14796">
            <v>49.71</v>
          </cell>
          <cell r="I14796" t="str">
            <v>S</v>
          </cell>
          <cell r="J14796"/>
        </row>
        <row r="14797">
          <cell r="A14797">
            <v>902295</v>
          </cell>
          <cell r="B14797" t="str">
            <v>LAWRELIN CABERNET SAUVIGNON 2005 750ml</v>
          </cell>
          <cell r="C14797" t="str">
            <v>Y</v>
          </cell>
          <cell r="D14797" t="str">
            <v>YS</v>
          </cell>
          <cell r="E14797" t="str">
            <v>YSE</v>
          </cell>
          <cell r="F14797">
            <v>750</v>
          </cell>
          <cell r="G14797">
            <v>902295</v>
          </cell>
          <cell r="H14797">
            <v>49.71</v>
          </cell>
          <cell r="I14797" t="str">
            <v>S</v>
          </cell>
          <cell r="J14797"/>
        </row>
        <row r="14798">
          <cell r="A14798">
            <v>921013</v>
          </cell>
          <cell r="B14798" t="str">
            <v>LAWRELIN SYRAH 2005 750ml</v>
          </cell>
          <cell r="C14798" t="str">
            <v>Y</v>
          </cell>
          <cell r="D14798" t="str">
            <v>YS</v>
          </cell>
          <cell r="E14798" t="str">
            <v>YSE</v>
          </cell>
          <cell r="F14798">
            <v>750</v>
          </cell>
          <cell r="G14798">
            <v>921013</v>
          </cell>
          <cell r="H14798">
            <v>44.37</v>
          </cell>
          <cell r="I14798" t="str">
            <v>S</v>
          </cell>
          <cell r="J14798"/>
        </row>
        <row r="14799">
          <cell r="A14799">
            <v>902296</v>
          </cell>
          <cell r="B14799" t="str">
            <v>LAWRELIN SYRAH MIXED 03/04/05 750ml</v>
          </cell>
          <cell r="C14799" t="str">
            <v>Y</v>
          </cell>
          <cell r="D14799" t="str">
            <v>YS</v>
          </cell>
          <cell r="E14799" t="str">
            <v>YSE</v>
          </cell>
          <cell r="F14799">
            <v>750</v>
          </cell>
          <cell r="G14799">
            <v>902296</v>
          </cell>
          <cell r="H14799">
            <v>42.7</v>
          </cell>
          <cell r="I14799" t="str">
            <v>S</v>
          </cell>
          <cell r="J14799"/>
        </row>
        <row r="14800">
          <cell r="A14800">
            <v>911637</v>
          </cell>
          <cell r="B14800" t="str">
            <v>LAWSONS SAUV BL NZ '16 750ml</v>
          </cell>
          <cell r="C14800" t="str">
            <v>K</v>
          </cell>
          <cell r="D14800" t="str">
            <v>KR</v>
          </cell>
          <cell r="E14800" t="str">
            <v>KRV</v>
          </cell>
          <cell r="F14800">
            <v>750</v>
          </cell>
          <cell r="G14800">
            <v>911637</v>
          </cell>
          <cell r="H14800">
            <v>18.71</v>
          </cell>
          <cell r="I14800" t="str">
            <v>U</v>
          </cell>
          <cell r="J14800"/>
        </row>
        <row r="14801">
          <cell r="A14801">
            <v>921786</v>
          </cell>
          <cell r="B14801" t="str">
            <v>LAXAS ALBARINO 750ml</v>
          </cell>
          <cell r="C14801" t="str">
            <v>K</v>
          </cell>
          <cell r="D14801" t="str">
            <v>KR</v>
          </cell>
          <cell r="E14801" t="str">
            <v>KRN</v>
          </cell>
          <cell r="F14801">
            <v>750</v>
          </cell>
          <cell r="G14801">
            <v>921786</v>
          </cell>
          <cell r="H14801">
            <v>17.059999999999999</v>
          </cell>
          <cell r="I14801" t="str">
            <v>L</v>
          </cell>
          <cell r="J14801"/>
        </row>
        <row r="14802">
          <cell r="A14802">
            <v>909427</v>
          </cell>
          <cell r="B14802" t="str">
            <v>LAYER CAKE CABERNET 750ml</v>
          </cell>
          <cell r="C14802" t="str">
            <v>Y</v>
          </cell>
          <cell r="D14802" t="str">
            <v>YS</v>
          </cell>
          <cell r="E14802" t="str">
            <v>YSE</v>
          </cell>
          <cell r="F14802">
            <v>750</v>
          </cell>
          <cell r="G14802">
            <v>909427</v>
          </cell>
          <cell r="H14802">
            <v>15.85</v>
          </cell>
          <cell r="I14802" t="str">
            <v>S</v>
          </cell>
          <cell r="J14802"/>
        </row>
        <row r="14803">
          <cell r="A14803">
            <v>583520</v>
          </cell>
          <cell r="B14803" t="str">
            <v>LAYER CAKE CHARDONNAY 750ml</v>
          </cell>
          <cell r="C14803" t="str">
            <v>K</v>
          </cell>
          <cell r="D14803" t="str">
            <v>KK</v>
          </cell>
          <cell r="E14803" t="str">
            <v>KKB</v>
          </cell>
          <cell r="F14803">
            <v>750</v>
          </cell>
          <cell r="G14803">
            <v>583520</v>
          </cell>
          <cell r="H14803">
            <v>7.6</v>
          </cell>
          <cell r="I14803" t="str">
            <v>D</v>
          </cell>
          <cell r="J14803"/>
        </row>
        <row r="14804">
          <cell r="A14804">
            <v>415880</v>
          </cell>
          <cell r="B14804" t="str">
            <v>LAYER CAKE MALBEC 750ml</v>
          </cell>
          <cell r="C14804" t="str">
            <v>P</v>
          </cell>
          <cell r="D14804" t="str">
            <v>PR</v>
          </cell>
          <cell r="E14804" t="str">
            <v>PRU</v>
          </cell>
          <cell r="F14804">
            <v>750</v>
          </cell>
          <cell r="G14804">
            <v>415880</v>
          </cell>
          <cell r="H14804">
            <v>14.99</v>
          </cell>
          <cell r="I14804">
            <v>1</v>
          </cell>
          <cell r="J14804"/>
        </row>
        <row r="14805">
          <cell r="A14805">
            <v>923404</v>
          </cell>
          <cell r="B14805" t="str">
            <v>LAYER CAKE PINOT NOIR 750ml</v>
          </cell>
          <cell r="C14805" t="str">
            <v>Y</v>
          </cell>
          <cell r="D14805" t="str">
            <v>YS</v>
          </cell>
          <cell r="E14805" t="str">
            <v>YSE</v>
          </cell>
          <cell r="F14805">
            <v>750</v>
          </cell>
          <cell r="G14805">
            <v>923404</v>
          </cell>
          <cell r="H14805">
            <v>16.059999999999999</v>
          </cell>
          <cell r="I14805" t="str">
            <v>S</v>
          </cell>
          <cell r="J14805"/>
        </row>
        <row r="14806">
          <cell r="A14806">
            <v>907513</v>
          </cell>
          <cell r="B14806" t="str">
            <v>LAYER CAKE PRIMITIVO/ZINFANDEL 750ml</v>
          </cell>
          <cell r="C14806" t="str">
            <v>Y</v>
          </cell>
          <cell r="D14806" t="str">
            <v>YS</v>
          </cell>
          <cell r="E14806" t="str">
            <v>YSE</v>
          </cell>
          <cell r="F14806">
            <v>750</v>
          </cell>
          <cell r="G14806">
            <v>907513</v>
          </cell>
          <cell r="H14806">
            <v>15.88</v>
          </cell>
          <cell r="I14806" t="str">
            <v>S</v>
          </cell>
          <cell r="J14806"/>
        </row>
        <row r="14807">
          <cell r="A14807">
            <v>950460</v>
          </cell>
          <cell r="B14807" t="str">
            <v>LAYER CAKE SAUV BLANC 750ml</v>
          </cell>
          <cell r="C14807" t="str">
            <v>Y</v>
          </cell>
          <cell r="D14807" t="str">
            <v>YS</v>
          </cell>
          <cell r="E14807" t="str">
            <v>YSE</v>
          </cell>
          <cell r="F14807">
            <v>750</v>
          </cell>
          <cell r="G14807">
            <v>950460</v>
          </cell>
          <cell r="H14807">
            <v>12.62</v>
          </cell>
          <cell r="I14807" t="str">
            <v>S</v>
          </cell>
          <cell r="J14807"/>
        </row>
        <row r="14808">
          <cell r="A14808">
            <v>415850</v>
          </cell>
          <cell r="B14808" t="str">
            <v>LAYER CAKE SHIRAZ'17 750ml</v>
          </cell>
          <cell r="C14808" t="str">
            <v>P</v>
          </cell>
          <cell r="D14808" t="str">
            <v>PR</v>
          </cell>
          <cell r="E14808" t="str">
            <v>PRY</v>
          </cell>
          <cell r="F14808">
            <v>750</v>
          </cell>
          <cell r="G14808">
            <v>415850</v>
          </cell>
          <cell r="H14808">
            <v>14.99</v>
          </cell>
          <cell r="I14808" t="str">
            <v>X</v>
          </cell>
          <cell r="J14808"/>
        </row>
        <row r="14809">
          <cell r="A14809">
            <v>922898</v>
          </cell>
          <cell r="B14809" t="str">
            <v>LAZARETTE BARREL RESTED GIN 375ml</v>
          </cell>
          <cell r="C14809" t="str">
            <v>A</v>
          </cell>
          <cell r="D14809" t="str">
            <v>AH</v>
          </cell>
          <cell r="E14809" t="str">
            <v>AHG</v>
          </cell>
          <cell r="F14809">
            <v>375</v>
          </cell>
          <cell r="G14809">
            <v>922898</v>
          </cell>
          <cell r="H14809">
            <v>30.95</v>
          </cell>
          <cell r="I14809" t="str">
            <v>S</v>
          </cell>
          <cell r="J14809"/>
        </row>
        <row r="14810">
          <cell r="A14810">
            <v>922899</v>
          </cell>
          <cell r="B14810" t="str">
            <v>LAZARETTE BARREL RESTED GIN 750ml</v>
          </cell>
          <cell r="C14810" t="str">
            <v>A</v>
          </cell>
          <cell r="D14810" t="str">
            <v>AH</v>
          </cell>
          <cell r="E14810" t="str">
            <v>AHG</v>
          </cell>
          <cell r="F14810">
            <v>750</v>
          </cell>
          <cell r="G14810">
            <v>922899</v>
          </cell>
          <cell r="H14810">
            <v>50.95</v>
          </cell>
          <cell r="I14810" t="str">
            <v>S</v>
          </cell>
          <cell r="J14810"/>
        </row>
        <row r="14811">
          <cell r="A14811">
            <v>955624</v>
          </cell>
          <cell r="B14811" t="str">
            <v>LAZIO "BENEDIC" ROSSO 750ml</v>
          </cell>
          <cell r="C14811" t="str">
            <v>Y</v>
          </cell>
          <cell r="D14811" t="str">
            <v>YS</v>
          </cell>
          <cell r="E14811" t="str">
            <v>YSE</v>
          </cell>
          <cell r="F14811">
            <v>750</v>
          </cell>
          <cell r="G14811">
            <v>955624</v>
          </cell>
          <cell r="H14811">
            <v>25.26</v>
          </cell>
          <cell r="I14811" t="str">
            <v>S</v>
          </cell>
          <cell r="J14811"/>
        </row>
        <row r="14812">
          <cell r="A14812">
            <v>955623</v>
          </cell>
          <cell r="B14812" t="str">
            <v>LAZIO "RUSCUM" BIANCO 2017 750ml</v>
          </cell>
          <cell r="C14812" t="str">
            <v>Y</v>
          </cell>
          <cell r="D14812" t="str">
            <v>YS</v>
          </cell>
          <cell r="E14812" t="str">
            <v>YSE</v>
          </cell>
          <cell r="F14812">
            <v>750</v>
          </cell>
          <cell r="G14812">
            <v>955623</v>
          </cell>
          <cell r="H14812">
            <v>31.94</v>
          </cell>
          <cell r="I14812" t="str">
            <v>S</v>
          </cell>
          <cell r="J14812"/>
        </row>
        <row r="14813">
          <cell r="A14813">
            <v>906621</v>
          </cell>
          <cell r="B14813" t="str">
            <v>LAZZARONI AMARETTO 750ml</v>
          </cell>
          <cell r="C14813" t="str">
            <v>Y</v>
          </cell>
          <cell r="D14813" t="str">
            <v>YS</v>
          </cell>
          <cell r="E14813" t="str">
            <v>YSE</v>
          </cell>
          <cell r="F14813">
            <v>750</v>
          </cell>
          <cell r="G14813">
            <v>906621</v>
          </cell>
          <cell r="H14813">
            <v>21.91</v>
          </cell>
          <cell r="I14813" t="str">
            <v>U</v>
          </cell>
          <cell r="J14813"/>
        </row>
        <row r="14814">
          <cell r="A14814">
            <v>916503</v>
          </cell>
          <cell r="B14814" t="str">
            <v>LE BONHEUR SAUV BLANC SA'08 750ml</v>
          </cell>
          <cell r="C14814" t="str">
            <v>K</v>
          </cell>
          <cell r="D14814" t="str">
            <v>KR</v>
          </cell>
          <cell r="E14814" t="str">
            <v>KRQ</v>
          </cell>
          <cell r="F14814">
            <v>750</v>
          </cell>
          <cell r="G14814">
            <v>916503</v>
          </cell>
          <cell r="H14814">
            <v>11.78</v>
          </cell>
          <cell r="I14814" t="str">
            <v>X</v>
          </cell>
          <cell r="J14814"/>
        </row>
        <row r="14815">
          <cell r="A14815">
            <v>948247</v>
          </cell>
          <cell r="B14815" t="str">
            <v>LE CHAPEAU PINOT NOIR CRSCA'19 750ml</v>
          </cell>
          <cell r="C14815" t="str">
            <v>P</v>
          </cell>
          <cell r="D14815" t="str">
            <v>PR</v>
          </cell>
          <cell r="E14815" t="str">
            <v>PRE</v>
          </cell>
          <cell r="F14815">
            <v>750</v>
          </cell>
          <cell r="G14815">
            <v>948247</v>
          </cell>
          <cell r="H14815">
            <v>13.99</v>
          </cell>
          <cell r="I14815" t="str">
            <v>L</v>
          </cell>
          <cell r="J14815"/>
        </row>
        <row r="14816">
          <cell r="A14816">
            <v>709343</v>
          </cell>
          <cell r="B14816" t="str">
            <v>LE CHEMIN DU ROI BRUT CHAMPAGNE 375ml</v>
          </cell>
          <cell r="C14816" t="str">
            <v>Y</v>
          </cell>
          <cell r="D14816" t="str">
            <v>YS</v>
          </cell>
          <cell r="E14816" t="str">
            <v>YSE</v>
          </cell>
          <cell r="F14816">
            <v>375</v>
          </cell>
          <cell r="G14816">
            <v>709343</v>
          </cell>
          <cell r="H14816">
            <v>80</v>
          </cell>
          <cell r="I14816" t="str">
            <v>S</v>
          </cell>
          <cell r="J14816"/>
        </row>
        <row r="14817">
          <cell r="A14817">
            <v>709338</v>
          </cell>
          <cell r="B14817" t="str">
            <v>LE CHEMIN DU ROI BRUT LUMINOUS 750ml</v>
          </cell>
          <cell r="C14817" t="str">
            <v>Y</v>
          </cell>
          <cell r="D14817" t="str">
            <v>YS</v>
          </cell>
          <cell r="E14817" t="str">
            <v>YSE</v>
          </cell>
          <cell r="F14817">
            <v>750</v>
          </cell>
          <cell r="G14817">
            <v>709338</v>
          </cell>
          <cell r="H14817">
            <v>160</v>
          </cell>
          <cell r="I14817" t="str">
            <v>S</v>
          </cell>
          <cell r="J14817"/>
        </row>
        <row r="14818">
          <cell r="A14818">
            <v>952008</v>
          </cell>
          <cell r="B14818" t="str">
            <v>LE CHIUSE BRUNELLO DI MONTALCINO 375 ml</v>
          </cell>
          <cell r="C14818" t="str">
            <v>Y</v>
          </cell>
          <cell r="D14818" t="str">
            <v>YS</v>
          </cell>
          <cell r="E14818" t="str">
            <v>YSE</v>
          </cell>
          <cell r="F14818">
            <v>375</v>
          </cell>
          <cell r="G14818">
            <v>952008</v>
          </cell>
          <cell r="H14818">
            <v>37.97</v>
          </cell>
          <cell r="I14818" t="str">
            <v>S</v>
          </cell>
          <cell r="J14818"/>
        </row>
        <row r="14819">
          <cell r="A14819">
            <v>952009</v>
          </cell>
          <cell r="B14819" t="str">
            <v>LE CHIUSE BRUNELLO DI MONTALCINO'1 750ml</v>
          </cell>
          <cell r="C14819" t="str">
            <v>Y</v>
          </cell>
          <cell r="D14819" t="str">
            <v>YS</v>
          </cell>
          <cell r="E14819" t="str">
            <v>YSE</v>
          </cell>
          <cell r="F14819">
            <v>750</v>
          </cell>
          <cell r="G14819">
            <v>952009</v>
          </cell>
          <cell r="H14819">
            <v>76.88</v>
          </cell>
          <cell r="I14819" t="str">
            <v>S</v>
          </cell>
          <cell r="J14819"/>
        </row>
        <row r="14820">
          <cell r="A14820">
            <v>921199</v>
          </cell>
          <cell r="B14820" t="str">
            <v>LE CHUISE BRUNELLO 2015 750ml</v>
          </cell>
          <cell r="C14820" t="str">
            <v>Y</v>
          </cell>
          <cell r="D14820" t="str">
            <v>YS</v>
          </cell>
          <cell r="E14820" t="str">
            <v>YSE</v>
          </cell>
          <cell r="F14820">
            <v>750</v>
          </cell>
          <cell r="G14820">
            <v>921199</v>
          </cell>
          <cell r="H14820">
            <v>85.03</v>
          </cell>
          <cell r="I14820" t="str">
            <v>S</v>
          </cell>
          <cell r="J14820"/>
        </row>
        <row r="14821">
          <cell r="A14821">
            <v>921460</v>
          </cell>
          <cell r="B14821" t="str">
            <v>LE CHUISE BRUNELLO 2016 750ml</v>
          </cell>
          <cell r="C14821" t="str">
            <v>Y</v>
          </cell>
          <cell r="D14821" t="str">
            <v>YS</v>
          </cell>
          <cell r="E14821" t="str">
            <v>YSE</v>
          </cell>
          <cell r="F14821">
            <v>750</v>
          </cell>
          <cell r="G14821">
            <v>921460</v>
          </cell>
          <cell r="H14821">
            <v>90.67</v>
          </cell>
          <cell r="I14821" t="str">
            <v>S</v>
          </cell>
          <cell r="J14821"/>
        </row>
        <row r="14822">
          <cell r="A14822">
            <v>919276</v>
          </cell>
          <cell r="B14822" t="str">
            <v>LE CIGARE VOLANT VERT 03'04'05 750ml</v>
          </cell>
          <cell r="C14822" t="str">
            <v>Y</v>
          </cell>
          <cell r="D14822" t="str">
            <v>YS</v>
          </cell>
          <cell r="E14822" t="str">
            <v>YSE</v>
          </cell>
          <cell r="F14822">
            <v>750</v>
          </cell>
          <cell r="G14822">
            <v>919276</v>
          </cell>
          <cell r="H14822">
            <v>38.299999999999997</v>
          </cell>
          <cell r="I14822" t="str">
            <v>S</v>
          </cell>
          <cell r="J14822"/>
        </row>
        <row r="14823">
          <cell r="A14823">
            <v>918108</v>
          </cell>
          <cell r="B14823" t="str">
            <v>LE CIRQUE GRENACHE GRIS'17 750ml</v>
          </cell>
          <cell r="C14823" t="str">
            <v>K</v>
          </cell>
          <cell r="D14823" t="str">
            <v>KR</v>
          </cell>
          <cell r="E14823" t="str">
            <v>KRD</v>
          </cell>
          <cell r="F14823">
            <v>750</v>
          </cell>
          <cell r="G14823">
            <v>918108</v>
          </cell>
          <cell r="H14823">
            <v>14.35</v>
          </cell>
          <cell r="I14823" t="str">
            <v>X</v>
          </cell>
          <cell r="J14823"/>
        </row>
        <row r="14824">
          <cell r="A14824">
            <v>918109</v>
          </cell>
          <cell r="B14824" t="str">
            <v>LE CIRQUE ROSE'17/18 750ml</v>
          </cell>
          <cell r="C14824" t="str">
            <v>M</v>
          </cell>
          <cell r="D14824" t="str">
            <v>MP</v>
          </cell>
          <cell r="E14824" t="str">
            <v>MPQ</v>
          </cell>
          <cell r="F14824">
            <v>750</v>
          </cell>
          <cell r="G14824">
            <v>918109</v>
          </cell>
          <cell r="H14824">
            <v>14.34</v>
          </cell>
          <cell r="I14824" t="str">
            <v>X</v>
          </cell>
          <cell r="J14824"/>
        </row>
        <row r="14825">
          <cell r="A14825">
            <v>918107</v>
          </cell>
          <cell r="B14825" t="str">
            <v>LE CIRQUE ROUGE'14/15 750ml</v>
          </cell>
          <cell r="C14825" t="str">
            <v>P</v>
          </cell>
          <cell r="D14825" t="str">
            <v>PR</v>
          </cell>
          <cell r="E14825" t="str">
            <v>PRE</v>
          </cell>
          <cell r="F14825">
            <v>750</v>
          </cell>
          <cell r="G14825">
            <v>918107</v>
          </cell>
          <cell r="H14825">
            <v>15.21</v>
          </cell>
          <cell r="I14825" t="str">
            <v>X</v>
          </cell>
          <cell r="J14825"/>
        </row>
        <row r="14826">
          <cell r="A14826">
            <v>954919</v>
          </cell>
          <cell r="B14826" t="str">
            <v>LE CLERC BRIANT BRUT ROSE 750ml</v>
          </cell>
          <cell r="C14826" t="str">
            <v>Y</v>
          </cell>
          <cell r="D14826" t="str">
            <v>YS</v>
          </cell>
          <cell r="E14826" t="str">
            <v>YSE</v>
          </cell>
          <cell r="F14826">
            <v>750</v>
          </cell>
          <cell r="G14826">
            <v>954919</v>
          </cell>
          <cell r="H14826">
            <v>84.21</v>
          </cell>
          <cell r="I14826" t="str">
            <v>S</v>
          </cell>
          <cell r="J14826"/>
        </row>
        <row r="14827">
          <cell r="A14827">
            <v>920359</v>
          </cell>
          <cell r="B14827" t="str">
            <v>LE CLOS MILLESIME ROUGE 750ml</v>
          </cell>
          <cell r="C14827" t="str">
            <v>Y</v>
          </cell>
          <cell r="D14827" t="str">
            <v>YS</v>
          </cell>
          <cell r="E14827" t="str">
            <v>YSE</v>
          </cell>
          <cell r="F14827">
            <v>750</v>
          </cell>
          <cell r="G14827">
            <v>920359</v>
          </cell>
          <cell r="H14827">
            <v>10.91</v>
          </cell>
          <cell r="I14827" t="str">
            <v>S</v>
          </cell>
          <cell r="J14827"/>
        </row>
        <row r="14828">
          <cell r="A14828">
            <v>902600</v>
          </cell>
          <cell r="B14828" t="str">
            <v>LE CLOS PEYRASSOL COTE DE PROVENCE 750ml</v>
          </cell>
          <cell r="C14828" t="str">
            <v>Y</v>
          </cell>
          <cell r="D14828" t="str">
            <v>YS</v>
          </cell>
          <cell r="E14828" t="str">
            <v>YSE</v>
          </cell>
          <cell r="F14828">
            <v>750</v>
          </cell>
          <cell r="G14828">
            <v>902600</v>
          </cell>
          <cell r="H14828">
            <v>59.97</v>
          </cell>
          <cell r="I14828" t="str">
            <v>S</v>
          </cell>
          <cell r="J14828"/>
        </row>
        <row r="14829">
          <cell r="A14829">
            <v>920019</v>
          </cell>
          <cell r="B14829" t="str">
            <v>LE COQ ROUGE 750ml</v>
          </cell>
          <cell r="C14829" t="str">
            <v>Y</v>
          </cell>
          <cell r="D14829" t="str">
            <v>YS</v>
          </cell>
          <cell r="E14829" t="str">
            <v>YSE</v>
          </cell>
          <cell r="F14829">
            <v>750</v>
          </cell>
          <cell r="G14829">
            <v>920019</v>
          </cell>
          <cell r="H14829">
            <v>8.4600000000000009</v>
          </cell>
          <cell r="I14829" t="str">
            <v>S</v>
          </cell>
          <cell r="J14829"/>
        </row>
        <row r="14830">
          <cell r="A14830">
            <v>954352</v>
          </cell>
          <cell r="B14830" t="str">
            <v>LE FACTEUR ROSE PET NAT 750ml</v>
          </cell>
          <cell r="C14830" t="str">
            <v>Y</v>
          </cell>
          <cell r="D14830" t="str">
            <v>YS</v>
          </cell>
          <cell r="E14830" t="str">
            <v>YSE</v>
          </cell>
          <cell r="F14830">
            <v>750</v>
          </cell>
          <cell r="G14830">
            <v>954352</v>
          </cell>
          <cell r="H14830">
            <v>18.260000000000002</v>
          </cell>
          <cell r="I14830" t="str">
            <v>S</v>
          </cell>
          <cell r="J14830"/>
        </row>
        <row r="14831">
          <cell r="A14831">
            <v>954353</v>
          </cell>
          <cell r="B14831" t="str">
            <v>LE FECTEUR VOUVRAY EXTRA 750ml</v>
          </cell>
          <cell r="C14831" t="str">
            <v>Y</v>
          </cell>
          <cell r="D14831" t="str">
            <v>YS</v>
          </cell>
          <cell r="E14831" t="str">
            <v>YSE</v>
          </cell>
          <cell r="F14831">
            <v>750</v>
          </cell>
          <cell r="G14831">
            <v>954353</v>
          </cell>
          <cell r="H14831">
            <v>20.5</v>
          </cell>
          <cell r="I14831" t="str">
            <v>S</v>
          </cell>
          <cell r="J14831"/>
        </row>
        <row r="14832">
          <cell r="A14832">
            <v>952742</v>
          </cell>
          <cell r="B14832" t="str">
            <v>LE FERME DE CHAT LEON 750ml</v>
          </cell>
          <cell r="C14832" t="str">
            <v>Y</v>
          </cell>
          <cell r="D14832" t="str">
            <v>YS</v>
          </cell>
          <cell r="E14832" t="str">
            <v>YSE</v>
          </cell>
          <cell r="F14832">
            <v>750</v>
          </cell>
          <cell r="G14832">
            <v>952742</v>
          </cell>
          <cell r="H14832">
            <v>16.989999999999998</v>
          </cell>
          <cell r="I14832" t="str">
            <v>S</v>
          </cell>
          <cell r="J14832"/>
        </row>
        <row r="14833">
          <cell r="A14833">
            <v>920914</v>
          </cell>
          <cell r="B14833" t="str">
            <v>LE GRAND COURTAGE BLNC DE BLNC 750ml</v>
          </cell>
          <cell r="C14833" t="str">
            <v>Y</v>
          </cell>
          <cell r="D14833" t="str">
            <v>YS</v>
          </cell>
          <cell r="E14833" t="str">
            <v>YSE</v>
          </cell>
          <cell r="F14833">
            <v>750</v>
          </cell>
          <cell r="G14833">
            <v>920914</v>
          </cell>
          <cell r="H14833">
            <v>13.21</v>
          </cell>
          <cell r="I14833" t="str">
            <v>S</v>
          </cell>
          <cell r="J14833"/>
        </row>
        <row r="14834">
          <cell r="A14834">
            <v>950157</v>
          </cell>
          <cell r="B14834" t="str">
            <v>LE GRAND COURTAGE BNNC DE BLNC 187ml</v>
          </cell>
          <cell r="C14834" t="str">
            <v>Y</v>
          </cell>
          <cell r="D14834" t="str">
            <v>YS</v>
          </cell>
          <cell r="E14834" t="str">
            <v>YSE</v>
          </cell>
          <cell r="F14834">
            <v>187</v>
          </cell>
          <cell r="G14834">
            <v>950157</v>
          </cell>
          <cell r="H14834">
            <v>4.58</v>
          </cell>
          <cell r="I14834" t="str">
            <v>S</v>
          </cell>
          <cell r="J14834"/>
        </row>
        <row r="14835">
          <cell r="A14835">
            <v>948832</v>
          </cell>
          <cell r="B14835" t="str">
            <v>LE GRAND NOIR GSM 750ml</v>
          </cell>
          <cell r="C14835" t="str">
            <v>Y</v>
          </cell>
          <cell r="D14835" t="str">
            <v>YS</v>
          </cell>
          <cell r="E14835" t="str">
            <v>YSE</v>
          </cell>
          <cell r="F14835">
            <v>750</v>
          </cell>
          <cell r="G14835">
            <v>948832</v>
          </cell>
          <cell r="H14835">
            <v>12.43</v>
          </cell>
          <cell r="I14835" t="str">
            <v>S</v>
          </cell>
          <cell r="J14835"/>
        </row>
        <row r="14836">
          <cell r="A14836">
            <v>918612</v>
          </cell>
          <cell r="B14836" t="str">
            <v>LE GRAND NOIR ROSÃ‰'19/20 750ml</v>
          </cell>
          <cell r="C14836" t="str">
            <v>M</v>
          </cell>
          <cell r="D14836" t="str">
            <v>MP</v>
          </cell>
          <cell r="E14836" t="str">
            <v>MPX</v>
          </cell>
          <cell r="F14836">
            <v>750</v>
          </cell>
          <cell r="G14836">
            <v>918612</v>
          </cell>
          <cell r="H14836">
            <v>12.19</v>
          </cell>
          <cell r="I14836" t="str">
            <v>L</v>
          </cell>
          <cell r="J14836"/>
        </row>
        <row r="14837">
          <cell r="A14837">
            <v>953150</v>
          </cell>
          <cell r="B14837" t="str">
            <v>LE HAUTES NOELLE GAMAY 750ml</v>
          </cell>
          <cell r="C14837" t="str">
            <v>Y</v>
          </cell>
          <cell r="D14837" t="str">
            <v>YS</v>
          </cell>
          <cell r="E14837" t="str">
            <v>YSE</v>
          </cell>
          <cell r="F14837">
            <v>750</v>
          </cell>
          <cell r="G14837">
            <v>953150</v>
          </cell>
          <cell r="H14837">
            <v>15.22</v>
          </cell>
          <cell r="I14837" t="str">
            <v>S</v>
          </cell>
          <cell r="J14837"/>
        </row>
        <row r="14838">
          <cell r="A14838">
            <v>953149</v>
          </cell>
          <cell r="B14838" t="str">
            <v>LE HAUTES NOELLE HEHO ROUGE 750ml</v>
          </cell>
          <cell r="C14838" t="str">
            <v>Y</v>
          </cell>
          <cell r="D14838" t="str">
            <v>YS</v>
          </cell>
          <cell r="E14838" t="str">
            <v>YSE</v>
          </cell>
          <cell r="F14838">
            <v>750</v>
          </cell>
          <cell r="G14838">
            <v>953149</v>
          </cell>
          <cell r="H14838">
            <v>15.68</v>
          </cell>
          <cell r="I14838" t="str">
            <v>S</v>
          </cell>
          <cell r="J14838"/>
        </row>
        <row r="14839">
          <cell r="A14839">
            <v>900067</v>
          </cell>
          <cell r="B14839" t="str">
            <v>LE MARQUIS CALON SEGUR 2016 750ml</v>
          </cell>
          <cell r="C14839" t="str">
            <v>Y</v>
          </cell>
          <cell r="D14839" t="str">
            <v>YS</v>
          </cell>
          <cell r="E14839" t="str">
            <v>YSE</v>
          </cell>
          <cell r="F14839">
            <v>750</v>
          </cell>
          <cell r="G14839">
            <v>900067</v>
          </cell>
          <cell r="H14839">
            <v>50.14</v>
          </cell>
          <cell r="I14839" t="str">
            <v>S</v>
          </cell>
          <cell r="J14839"/>
        </row>
        <row r="14840">
          <cell r="A14840">
            <v>900066</v>
          </cell>
          <cell r="B14840" t="str">
            <v>LE MARQUIS DE CALON SEGUR 2015 750ml</v>
          </cell>
          <cell r="C14840" t="str">
            <v>Y</v>
          </cell>
          <cell r="D14840" t="str">
            <v>YS</v>
          </cell>
          <cell r="E14840" t="str">
            <v>YSE</v>
          </cell>
          <cell r="F14840">
            <v>750</v>
          </cell>
          <cell r="G14840">
            <v>900066</v>
          </cell>
          <cell r="H14840">
            <v>53.28</v>
          </cell>
          <cell r="I14840" t="str">
            <v>S</v>
          </cell>
          <cell r="J14840"/>
        </row>
        <row r="14841">
          <cell r="A14841">
            <v>953145</v>
          </cell>
          <cell r="B14841" t="str">
            <v>LE MOULIN '04 750ml</v>
          </cell>
          <cell r="C14841" t="str">
            <v>Y</v>
          </cell>
          <cell r="D14841" t="str">
            <v>YS</v>
          </cell>
          <cell r="E14841" t="str">
            <v>YSE</v>
          </cell>
          <cell r="F14841">
            <v>750</v>
          </cell>
          <cell r="G14841">
            <v>953145</v>
          </cell>
          <cell r="H14841">
            <v>85.55</v>
          </cell>
          <cell r="I14841" t="str">
            <v>S</v>
          </cell>
          <cell r="J14841"/>
        </row>
        <row r="14842">
          <cell r="A14842">
            <v>950177</v>
          </cell>
          <cell r="B14842" t="str">
            <v>LE MOULIN POMEROL 750ml</v>
          </cell>
          <cell r="C14842" t="str">
            <v>Y</v>
          </cell>
          <cell r="D14842" t="str">
            <v>YS</v>
          </cell>
          <cell r="E14842" t="str">
            <v>YSE</v>
          </cell>
          <cell r="F14842">
            <v>750</v>
          </cell>
          <cell r="G14842">
            <v>950177</v>
          </cell>
          <cell r="H14842">
            <v>85.55</v>
          </cell>
          <cell r="I14842" t="str">
            <v>S</v>
          </cell>
          <cell r="J14842"/>
        </row>
        <row r="14843">
          <cell r="A14843">
            <v>923032</v>
          </cell>
          <cell r="B14843" t="str">
            <v>LE PERE JULES PEAR CIDER 750ml</v>
          </cell>
          <cell r="C14843" t="str">
            <v>Y</v>
          </cell>
          <cell r="D14843" t="str">
            <v>YS</v>
          </cell>
          <cell r="E14843" t="str">
            <v>YSE</v>
          </cell>
          <cell r="F14843">
            <v>750</v>
          </cell>
          <cell r="G14843">
            <v>923032</v>
          </cell>
          <cell r="H14843">
            <v>19.989999999999998</v>
          </cell>
          <cell r="I14843" t="str">
            <v>S</v>
          </cell>
          <cell r="J14843"/>
        </row>
        <row r="14844">
          <cell r="A14844">
            <v>952348</v>
          </cell>
          <cell r="B14844" t="str">
            <v>LE PERE JULES PEAR CIDER NORMANDIE 750ml</v>
          </cell>
          <cell r="C14844" t="str">
            <v>Y</v>
          </cell>
          <cell r="D14844" t="str">
            <v>YS</v>
          </cell>
          <cell r="E14844" t="str">
            <v>YSE</v>
          </cell>
          <cell r="F14844">
            <v>750</v>
          </cell>
          <cell r="G14844">
            <v>952348</v>
          </cell>
          <cell r="H14844">
            <v>14.99</v>
          </cell>
          <cell r="I14844" t="str">
            <v>S</v>
          </cell>
          <cell r="J14844"/>
        </row>
        <row r="14845">
          <cell r="A14845">
            <v>922834</v>
          </cell>
          <cell r="B14845" t="str">
            <v>LE PETIT SILEX SANCERRE 750ml</v>
          </cell>
          <cell r="C14845" t="str">
            <v>K</v>
          </cell>
          <cell r="D14845" t="str">
            <v>KR</v>
          </cell>
          <cell r="E14845" t="str">
            <v>KRB</v>
          </cell>
          <cell r="F14845">
            <v>750</v>
          </cell>
          <cell r="G14845">
            <v>922834</v>
          </cell>
          <cell r="H14845">
            <v>29.99</v>
          </cell>
          <cell r="I14845" t="str">
            <v>L</v>
          </cell>
          <cell r="J14845"/>
        </row>
        <row r="14846">
          <cell r="A14846">
            <v>902725</v>
          </cell>
          <cell r="B14846" t="str">
            <v>LE PETITE BEAUFORT MILLESIME 750ml</v>
          </cell>
          <cell r="C14846" t="str">
            <v>Y</v>
          </cell>
          <cell r="D14846" t="str">
            <v>YS</v>
          </cell>
          <cell r="E14846" t="str">
            <v>YSE</v>
          </cell>
          <cell r="F14846">
            <v>750</v>
          </cell>
          <cell r="G14846">
            <v>902725</v>
          </cell>
          <cell r="H14846">
            <v>37.14</v>
          </cell>
          <cell r="I14846" t="str">
            <v>S</v>
          </cell>
          <cell r="J14846"/>
        </row>
        <row r="14847">
          <cell r="A14847">
            <v>953004</v>
          </cell>
          <cell r="B14847" t="str">
            <v>LE PHOTOGRAPH SYRAH 750ml</v>
          </cell>
          <cell r="C14847" t="str">
            <v>Y</v>
          </cell>
          <cell r="D14847" t="str">
            <v>YS</v>
          </cell>
          <cell r="E14847" t="str">
            <v>YSE</v>
          </cell>
          <cell r="F14847">
            <v>750</v>
          </cell>
          <cell r="G14847">
            <v>953004</v>
          </cell>
          <cell r="H14847">
            <v>22.19</v>
          </cell>
          <cell r="I14847" t="str">
            <v>S</v>
          </cell>
          <cell r="J14847"/>
        </row>
        <row r="14848">
          <cell r="A14848">
            <v>923582</v>
          </cell>
          <cell r="B14848" t="str">
            <v>LE PIANE VINO ROSSO MIMMO 750ml</v>
          </cell>
          <cell r="C14848" t="str">
            <v>Y</v>
          </cell>
          <cell r="D14848" t="str">
            <v>YS</v>
          </cell>
          <cell r="E14848" t="str">
            <v>YSE</v>
          </cell>
          <cell r="F14848">
            <v>750</v>
          </cell>
          <cell r="G14848">
            <v>923582</v>
          </cell>
          <cell r="H14848">
            <v>28.77</v>
          </cell>
          <cell r="I14848" t="str">
            <v>U</v>
          </cell>
          <cell r="J14848"/>
        </row>
        <row r="14849">
          <cell r="A14849">
            <v>908995</v>
          </cell>
          <cell r="B14849" t="str">
            <v>LE PLAN GT -A 750ml</v>
          </cell>
          <cell r="C14849" t="str">
            <v>Y</v>
          </cell>
          <cell r="D14849" t="str">
            <v>YS</v>
          </cell>
          <cell r="E14849" t="str">
            <v>YSE</v>
          </cell>
          <cell r="F14849">
            <v>750</v>
          </cell>
          <cell r="G14849">
            <v>908995</v>
          </cell>
          <cell r="H14849">
            <v>19.38</v>
          </cell>
          <cell r="I14849" t="str">
            <v>X</v>
          </cell>
          <cell r="J14849"/>
        </row>
        <row r="14850">
          <cell r="A14850">
            <v>908996</v>
          </cell>
          <cell r="B14850" t="str">
            <v>LE PLAN GT-G GRENACHE CDR'07/10 750ml</v>
          </cell>
          <cell r="C14850" t="str">
            <v>P</v>
          </cell>
          <cell r="D14850" t="str">
            <v>PR</v>
          </cell>
          <cell r="E14850" t="str">
            <v>PRD</v>
          </cell>
          <cell r="F14850">
            <v>750</v>
          </cell>
          <cell r="G14850">
            <v>908996</v>
          </cell>
          <cell r="H14850">
            <v>25.08</v>
          </cell>
          <cell r="I14850" t="str">
            <v>X</v>
          </cell>
          <cell r="J14850"/>
        </row>
        <row r="14851">
          <cell r="A14851">
            <v>901837</v>
          </cell>
          <cell r="B14851" t="str">
            <v>LE POTAZZINE BRUNELLO DI MONTALCINO750ml</v>
          </cell>
          <cell r="C14851" t="str">
            <v>Y</v>
          </cell>
          <cell r="D14851" t="str">
            <v>YS</v>
          </cell>
          <cell r="E14851" t="str">
            <v>YSE</v>
          </cell>
          <cell r="F14851">
            <v>750</v>
          </cell>
          <cell r="G14851">
            <v>901837</v>
          </cell>
          <cell r="H14851">
            <v>136.26</v>
          </cell>
          <cell r="I14851" t="str">
            <v>S</v>
          </cell>
          <cell r="J14851"/>
        </row>
        <row r="14852">
          <cell r="A14852">
            <v>901836</v>
          </cell>
          <cell r="B14852" t="str">
            <v>LE POTAZZINE ROSSO DI MONTALCINO 750ml</v>
          </cell>
          <cell r="C14852" t="str">
            <v>Y</v>
          </cell>
          <cell r="D14852" t="str">
            <v>YS</v>
          </cell>
          <cell r="E14852" t="str">
            <v>YSE</v>
          </cell>
          <cell r="F14852">
            <v>750</v>
          </cell>
          <cell r="G14852">
            <v>901836</v>
          </cell>
          <cell r="H14852">
            <v>39.25</v>
          </cell>
          <cell r="I14852" t="str">
            <v>S</v>
          </cell>
          <cell r="J14852"/>
        </row>
        <row r="14853">
          <cell r="A14853">
            <v>950430</v>
          </cell>
          <cell r="B14853" t="str">
            <v>LE PRESI ROSSO DI MONTALCINO 750ml</v>
          </cell>
          <cell r="C14853" t="str">
            <v>Y</v>
          </cell>
          <cell r="D14853" t="str">
            <v>YS</v>
          </cell>
          <cell r="E14853" t="str">
            <v>YSE</v>
          </cell>
          <cell r="F14853">
            <v>750</v>
          </cell>
          <cell r="G14853">
            <v>950430</v>
          </cell>
          <cell r="H14853">
            <v>20.440000000000001</v>
          </cell>
          <cell r="I14853" t="str">
            <v>S</v>
          </cell>
          <cell r="J14853"/>
        </row>
        <row r="14854">
          <cell r="A14854">
            <v>951691</v>
          </cell>
          <cell r="B14854" t="str">
            <v>LE PRESI ROSSO DI MONTALCINO 750ml</v>
          </cell>
          <cell r="C14854" t="str">
            <v>Y</v>
          </cell>
          <cell r="D14854" t="str">
            <v>YS</v>
          </cell>
          <cell r="E14854" t="str">
            <v>YSE</v>
          </cell>
          <cell r="F14854">
            <v>750</v>
          </cell>
          <cell r="G14854">
            <v>951691</v>
          </cell>
          <cell r="H14854">
            <v>20.440000000000001</v>
          </cell>
          <cell r="I14854" t="str">
            <v>S</v>
          </cell>
          <cell r="J14854"/>
        </row>
        <row r="14855">
          <cell r="A14855">
            <v>908674</v>
          </cell>
          <cell r="B14855" t="str">
            <v>LE P'TIT SYRAH 2006 750ml</v>
          </cell>
          <cell r="C14855" t="str">
            <v>Y</v>
          </cell>
          <cell r="D14855" t="str">
            <v>YS</v>
          </cell>
          <cell r="E14855" t="str">
            <v>YSE</v>
          </cell>
          <cell r="F14855">
            <v>750</v>
          </cell>
          <cell r="G14855">
            <v>908674</v>
          </cell>
          <cell r="H14855">
            <v>32.03</v>
          </cell>
          <cell r="I14855" t="str">
            <v>S</v>
          </cell>
          <cell r="J14855"/>
        </row>
        <row r="14856">
          <cell r="A14856">
            <v>950591</v>
          </cell>
          <cell r="B14856" t="str">
            <v>LE PUPILLE POGGIO ARGENTATO 750ml</v>
          </cell>
          <cell r="C14856" t="str">
            <v>Y</v>
          </cell>
          <cell r="D14856" t="str">
            <v>YS</v>
          </cell>
          <cell r="E14856" t="str">
            <v>YSE</v>
          </cell>
          <cell r="F14856">
            <v>750</v>
          </cell>
          <cell r="G14856">
            <v>950591</v>
          </cell>
          <cell r="H14856">
            <v>19.23</v>
          </cell>
          <cell r="I14856" t="str">
            <v>S</v>
          </cell>
          <cell r="J14856"/>
        </row>
        <row r="14857">
          <cell r="A14857">
            <v>902643</v>
          </cell>
          <cell r="B14857" t="str">
            <v>LE PUY ROSEMARIE 750ml</v>
          </cell>
          <cell r="C14857" t="str">
            <v>Y</v>
          </cell>
          <cell r="D14857" t="str">
            <v>YS</v>
          </cell>
          <cell r="E14857" t="str">
            <v>YSE</v>
          </cell>
          <cell r="F14857">
            <v>750</v>
          </cell>
          <cell r="G14857">
            <v>902643</v>
          </cell>
          <cell r="H14857">
            <v>71.16</v>
          </cell>
          <cell r="I14857" t="str">
            <v>S</v>
          </cell>
          <cell r="J14857"/>
        </row>
        <row r="14858">
          <cell r="A14858">
            <v>916266</v>
          </cell>
          <cell r="B14858" t="str">
            <v>LE QUERCE AGLIANICO IL VIOL'04 750ml</v>
          </cell>
          <cell r="C14858" t="str">
            <v>P</v>
          </cell>
          <cell r="D14858" t="str">
            <v>PR</v>
          </cell>
          <cell r="E14858" t="str">
            <v>PRK</v>
          </cell>
          <cell r="F14858">
            <v>750</v>
          </cell>
          <cell r="G14858">
            <v>916266</v>
          </cell>
          <cell r="H14858">
            <v>21.56</v>
          </cell>
          <cell r="I14858" t="str">
            <v>X</v>
          </cell>
          <cell r="J14858"/>
        </row>
        <row r="14859">
          <cell r="A14859">
            <v>952306</v>
          </cell>
          <cell r="B14859" t="str">
            <v>LE RAGOSE AMARONE CLASSICO 750ml</v>
          </cell>
          <cell r="C14859" t="str">
            <v>Y</v>
          </cell>
          <cell r="D14859" t="str">
            <v>YS</v>
          </cell>
          <cell r="E14859" t="str">
            <v>YSE</v>
          </cell>
          <cell r="F14859">
            <v>750</v>
          </cell>
          <cell r="G14859">
            <v>952306</v>
          </cell>
          <cell r="H14859">
            <v>51.99</v>
          </cell>
          <cell r="I14859" t="str">
            <v>S</v>
          </cell>
          <cell r="J14859"/>
        </row>
        <row r="14860">
          <cell r="A14860">
            <v>923219</v>
          </cell>
          <cell r="B14860" t="str">
            <v>LE ROC FOLLE NOIRE 2019 750ml</v>
          </cell>
          <cell r="C14860" t="str">
            <v>Y</v>
          </cell>
          <cell r="D14860" t="str">
            <v>YS</v>
          </cell>
          <cell r="E14860" t="str">
            <v>YSE</v>
          </cell>
          <cell r="F14860">
            <v>750</v>
          </cell>
          <cell r="G14860">
            <v>923219</v>
          </cell>
          <cell r="H14860">
            <v>19.28</v>
          </cell>
          <cell r="I14860" t="str">
            <v>S</v>
          </cell>
          <cell r="J14860"/>
        </row>
        <row r="14861">
          <cell r="A14861">
            <v>951158</v>
          </cell>
          <cell r="B14861" t="str">
            <v>LE ROCHY SANCERRE '14 375 ml</v>
          </cell>
          <cell r="C14861" t="str">
            <v>Y</v>
          </cell>
          <cell r="D14861" t="str">
            <v>YS</v>
          </cell>
          <cell r="E14861" t="str">
            <v>YSE</v>
          </cell>
          <cell r="F14861">
            <v>375</v>
          </cell>
          <cell r="G14861">
            <v>951158</v>
          </cell>
          <cell r="H14861">
            <v>15.44</v>
          </cell>
          <cell r="I14861" t="str">
            <v>S</v>
          </cell>
          <cell r="J14861"/>
        </row>
        <row r="14862">
          <cell r="A14862">
            <v>917281</v>
          </cell>
          <cell r="B14862" t="str">
            <v>LE ROSE DE FLORIDENE'20 750ml</v>
          </cell>
          <cell r="C14862" t="str">
            <v>M</v>
          </cell>
          <cell r="D14862" t="str">
            <v>MP</v>
          </cell>
          <cell r="E14862" t="str">
            <v>MPQ</v>
          </cell>
          <cell r="F14862">
            <v>750</v>
          </cell>
          <cell r="G14862">
            <v>917281</v>
          </cell>
          <cell r="H14862">
            <v>15.99</v>
          </cell>
          <cell r="I14862" t="str">
            <v>L</v>
          </cell>
          <cell r="J14862"/>
        </row>
        <row r="14863">
          <cell r="A14863">
            <v>906429</v>
          </cell>
          <cell r="B14863" t="str">
            <v>LE SALETTE AMARONE CLASS'16 750ml</v>
          </cell>
          <cell r="C14863" t="str">
            <v>P</v>
          </cell>
          <cell r="D14863" t="str">
            <v>PR</v>
          </cell>
          <cell r="E14863" t="str">
            <v>PRK</v>
          </cell>
          <cell r="F14863">
            <v>750</v>
          </cell>
          <cell r="G14863">
            <v>906429</v>
          </cell>
          <cell r="H14863">
            <v>72.989999999999995</v>
          </cell>
          <cell r="I14863" t="str">
            <v>L</v>
          </cell>
          <cell r="J14863"/>
        </row>
        <row r="14864">
          <cell r="A14864">
            <v>919838</v>
          </cell>
          <cell r="B14864" t="str">
            <v>LE SALETTE AMARONE LA MAREGA '12 750ml</v>
          </cell>
          <cell r="C14864" t="str">
            <v>Y</v>
          </cell>
          <cell r="D14864" t="str">
            <v>YS</v>
          </cell>
          <cell r="E14864" t="str">
            <v>YSE</v>
          </cell>
          <cell r="F14864">
            <v>750</v>
          </cell>
          <cell r="G14864">
            <v>919838</v>
          </cell>
          <cell r="H14864">
            <v>80.14</v>
          </cell>
          <cell r="I14864" t="str">
            <v>S</v>
          </cell>
          <cell r="J14864"/>
        </row>
        <row r="14865">
          <cell r="A14865">
            <v>915521</v>
          </cell>
          <cell r="B14865" t="str">
            <v>LE SALETTE I PROGNI RIPASSO'14 750ml</v>
          </cell>
          <cell r="C14865" t="str">
            <v>P</v>
          </cell>
          <cell r="D14865" t="str">
            <v>PR</v>
          </cell>
          <cell r="E14865" t="str">
            <v>PRK</v>
          </cell>
          <cell r="F14865">
            <v>750</v>
          </cell>
          <cell r="G14865">
            <v>915521</v>
          </cell>
          <cell r="H14865">
            <v>30.62</v>
          </cell>
          <cell r="I14865" t="str">
            <v>X</v>
          </cell>
          <cell r="J14865"/>
        </row>
        <row r="14866">
          <cell r="A14866">
            <v>917180</v>
          </cell>
          <cell r="B14866" t="str">
            <v>LE SALETTE VALPOLICELLA'19/20 750ml</v>
          </cell>
          <cell r="C14866" t="str">
            <v>P</v>
          </cell>
          <cell r="D14866" t="str">
            <v>PR</v>
          </cell>
          <cell r="E14866" t="str">
            <v>PRK</v>
          </cell>
          <cell r="F14866">
            <v>750</v>
          </cell>
          <cell r="G14866">
            <v>917180</v>
          </cell>
          <cell r="H14866">
            <v>20.99</v>
          </cell>
          <cell r="I14866" t="str">
            <v>L</v>
          </cell>
          <cell r="J14866"/>
        </row>
        <row r="14867">
          <cell r="A14867">
            <v>922152</v>
          </cell>
          <cell r="B14867" t="str">
            <v>LE STRETTE BARBERA D'ALBA 750ml</v>
          </cell>
          <cell r="C14867" t="str">
            <v>Y</v>
          </cell>
          <cell r="D14867" t="str">
            <v>YS</v>
          </cell>
          <cell r="E14867" t="str">
            <v>YSE</v>
          </cell>
          <cell r="F14867">
            <v>750</v>
          </cell>
          <cell r="G14867">
            <v>922152</v>
          </cell>
          <cell r="H14867">
            <v>23.67</v>
          </cell>
          <cell r="I14867" t="str">
            <v>S</v>
          </cell>
          <cell r="J14867"/>
        </row>
        <row r="14868">
          <cell r="A14868">
            <v>902250</v>
          </cell>
          <cell r="B14868" t="str">
            <v>LE STRETTE BAROLO 750ml</v>
          </cell>
          <cell r="C14868" t="str">
            <v>Y</v>
          </cell>
          <cell r="D14868" t="str">
            <v>YS</v>
          </cell>
          <cell r="E14868" t="str">
            <v>YSE</v>
          </cell>
          <cell r="F14868">
            <v>750</v>
          </cell>
          <cell r="G14868">
            <v>902250</v>
          </cell>
          <cell r="H14868">
            <v>39.43</v>
          </cell>
          <cell r="I14868" t="str">
            <v>S</v>
          </cell>
          <cell r="J14868"/>
        </row>
        <row r="14869">
          <cell r="A14869">
            <v>902252</v>
          </cell>
          <cell r="B14869" t="str">
            <v>LE STRETTE BAROLO BERGERA PEZZ RSV 750ml</v>
          </cell>
          <cell r="C14869" t="str">
            <v>Y</v>
          </cell>
          <cell r="D14869" t="str">
            <v>YS</v>
          </cell>
          <cell r="E14869" t="str">
            <v>YSE</v>
          </cell>
          <cell r="F14869">
            <v>750</v>
          </cell>
          <cell r="G14869">
            <v>902252</v>
          </cell>
          <cell r="H14869">
            <v>75.44</v>
          </cell>
          <cell r="I14869" t="str">
            <v>S</v>
          </cell>
          <cell r="J14869"/>
        </row>
        <row r="14870">
          <cell r="A14870">
            <v>902251</v>
          </cell>
          <cell r="B14870" t="str">
            <v>LE STRETTE BAROLO BERGERA PEZZOLE 750ml</v>
          </cell>
          <cell r="C14870" t="str">
            <v>Y</v>
          </cell>
          <cell r="D14870" t="str">
            <v>YS</v>
          </cell>
          <cell r="E14870" t="str">
            <v>YSE</v>
          </cell>
          <cell r="F14870">
            <v>750</v>
          </cell>
          <cell r="G14870">
            <v>902251</v>
          </cell>
          <cell r="H14870">
            <v>58.3</v>
          </cell>
          <cell r="I14870" t="str">
            <v>S</v>
          </cell>
          <cell r="J14870"/>
        </row>
        <row r="14871">
          <cell r="A14871">
            <v>922151</v>
          </cell>
          <cell r="B14871" t="str">
            <v>LE STRETTE DOLCETTO 750ml</v>
          </cell>
          <cell r="C14871" t="str">
            <v>Y</v>
          </cell>
          <cell r="D14871" t="str">
            <v>YS</v>
          </cell>
          <cell r="E14871" t="str">
            <v>YSE</v>
          </cell>
          <cell r="F14871">
            <v>750</v>
          </cell>
          <cell r="G14871">
            <v>922151</v>
          </cell>
          <cell r="H14871">
            <v>18.5</v>
          </cell>
          <cell r="I14871" t="str">
            <v>S</v>
          </cell>
          <cell r="J14871"/>
        </row>
        <row r="14872">
          <cell r="A14872">
            <v>902248</v>
          </cell>
          <cell r="B14872" t="str">
            <v>LE STRETTE LANGHE NASCETTA 750ml</v>
          </cell>
          <cell r="C14872" t="str">
            <v>Y</v>
          </cell>
          <cell r="D14872" t="str">
            <v>YS</v>
          </cell>
          <cell r="E14872" t="str">
            <v>YSE</v>
          </cell>
          <cell r="F14872">
            <v>750</v>
          </cell>
          <cell r="G14872">
            <v>902248</v>
          </cell>
          <cell r="H14872">
            <v>19.559999999999999</v>
          </cell>
          <cell r="I14872" t="str">
            <v>S</v>
          </cell>
          <cell r="J14872"/>
        </row>
        <row r="14873">
          <cell r="A14873">
            <v>902249</v>
          </cell>
          <cell r="B14873" t="str">
            <v>LE STRETTE LANGHE NASCETTA PASSINOT750ml</v>
          </cell>
          <cell r="C14873" t="str">
            <v>Y</v>
          </cell>
          <cell r="D14873" t="str">
            <v>YS</v>
          </cell>
          <cell r="E14873" t="str">
            <v>YSE</v>
          </cell>
          <cell r="F14873">
            <v>750</v>
          </cell>
          <cell r="G14873">
            <v>902249</v>
          </cell>
          <cell r="H14873">
            <v>27.01</v>
          </cell>
          <cell r="I14873" t="str">
            <v>S</v>
          </cell>
          <cell r="J14873"/>
        </row>
        <row r="14874">
          <cell r="A14874">
            <v>954743</v>
          </cell>
          <cell r="B14874" t="str">
            <v>LE TEMPS INFINI MALBEC SW FRANCE 3000ml</v>
          </cell>
          <cell r="C14874" t="str">
            <v>Y</v>
          </cell>
          <cell r="D14874" t="str">
            <v>YS</v>
          </cell>
          <cell r="E14874" t="str">
            <v>YSE</v>
          </cell>
          <cell r="F14874">
            <v>3000</v>
          </cell>
          <cell r="G14874">
            <v>954743</v>
          </cell>
          <cell r="H14874">
            <v>30.99</v>
          </cell>
          <cell r="I14874" t="str">
            <v>U</v>
          </cell>
          <cell r="J14874"/>
        </row>
        <row r="14875">
          <cell r="A14875">
            <v>916423</v>
          </cell>
          <cell r="B14875" t="str">
            <v>LE TOURMENT VERT ABSINTHE 750ml</v>
          </cell>
          <cell r="C14875" t="str">
            <v>C</v>
          </cell>
          <cell r="D14875" t="str">
            <v>CH</v>
          </cell>
          <cell r="E14875" t="str">
            <v>CHS</v>
          </cell>
          <cell r="F14875">
            <v>750</v>
          </cell>
          <cell r="G14875">
            <v>916423</v>
          </cell>
          <cell r="H14875">
            <v>30.47</v>
          </cell>
          <cell r="I14875" t="str">
            <v>U</v>
          </cell>
          <cell r="J14875"/>
        </row>
        <row r="14876">
          <cell r="A14876">
            <v>954460</v>
          </cell>
          <cell r="B14876" t="str">
            <v>LE VIGNE DI ELI MOGANAZZI ROSSO'13 750ml</v>
          </cell>
          <cell r="C14876" t="str">
            <v>Y</v>
          </cell>
          <cell r="D14876" t="str">
            <v>YS</v>
          </cell>
          <cell r="E14876" t="str">
            <v>YSE</v>
          </cell>
          <cell r="F14876">
            <v>750</v>
          </cell>
          <cell r="G14876">
            <v>954460</v>
          </cell>
          <cell r="H14876">
            <v>41.07</v>
          </cell>
          <cell r="I14876" t="str">
            <v>X</v>
          </cell>
          <cell r="J14876"/>
        </row>
        <row r="14877">
          <cell r="A14877">
            <v>954459</v>
          </cell>
          <cell r="B14877" t="str">
            <v>LE VIGNE DI ELI PIGNATUNI ROSSO'13 750ml</v>
          </cell>
          <cell r="C14877" t="str">
            <v>Y</v>
          </cell>
          <cell r="D14877" t="str">
            <v>YS</v>
          </cell>
          <cell r="E14877" t="str">
            <v>YSE</v>
          </cell>
          <cell r="F14877">
            <v>750</v>
          </cell>
          <cell r="G14877">
            <v>954459</v>
          </cell>
          <cell r="H14877">
            <v>44.2</v>
          </cell>
          <cell r="I14877" t="str">
            <v>X</v>
          </cell>
          <cell r="J14877"/>
        </row>
        <row r="14878">
          <cell r="A14878">
            <v>902937</v>
          </cell>
          <cell r="B14878" t="str">
            <v>LE VIGNE SANGIOVESE 750ml</v>
          </cell>
          <cell r="C14878" t="str">
            <v>Y</v>
          </cell>
          <cell r="D14878" t="str">
            <v>YS</v>
          </cell>
          <cell r="E14878" t="str">
            <v>YSE</v>
          </cell>
          <cell r="F14878">
            <v>750</v>
          </cell>
          <cell r="G14878">
            <v>902937</v>
          </cell>
          <cell r="H14878">
            <v>39.5</v>
          </cell>
          <cell r="I14878" t="str">
            <v>S</v>
          </cell>
          <cell r="J14878"/>
        </row>
        <row r="14879">
          <cell r="A14879">
            <v>921779</v>
          </cell>
          <cell r="B14879" t="str">
            <v>LE VIGNE SAUVIGNON BLANC 750ml</v>
          </cell>
          <cell r="C14879" t="str">
            <v>K</v>
          </cell>
          <cell r="D14879" t="str">
            <v>KK</v>
          </cell>
          <cell r="E14879" t="str">
            <v>KKD</v>
          </cell>
          <cell r="F14879">
            <v>750</v>
          </cell>
          <cell r="G14879">
            <v>921779</v>
          </cell>
          <cell r="H14879">
            <v>15.99</v>
          </cell>
          <cell r="I14879">
            <v>1</v>
          </cell>
          <cell r="J14879"/>
        </row>
        <row r="14880">
          <cell r="A14880">
            <v>954637</v>
          </cell>
          <cell r="B14880" t="str">
            <v>LE VIGNERON CARIGNON-ZINFANDEL 750ml</v>
          </cell>
          <cell r="C14880" t="str">
            <v>Y</v>
          </cell>
          <cell r="D14880" t="str">
            <v>YS</v>
          </cell>
          <cell r="E14880" t="str">
            <v>YSE</v>
          </cell>
          <cell r="F14880">
            <v>750</v>
          </cell>
          <cell r="G14880">
            <v>954637</v>
          </cell>
          <cell r="H14880">
            <v>27.17</v>
          </cell>
          <cell r="I14880" t="str">
            <v>S</v>
          </cell>
          <cell r="J14880"/>
        </row>
        <row r="14881">
          <cell r="A14881">
            <v>946868</v>
          </cell>
          <cell r="B14881" t="str">
            <v>LE ZERE 750ml</v>
          </cell>
          <cell r="C14881" t="str">
            <v>Y</v>
          </cell>
          <cell r="D14881" t="str">
            <v>YS</v>
          </cell>
          <cell r="E14881" t="str">
            <v>YSE</v>
          </cell>
          <cell r="F14881">
            <v>750</v>
          </cell>
          <cell r="G14881">
            <v>946868</v>
          </cell>
          <cell r="H14881">
            <v>11.18</v>
          </cell>
          <cell r="I14881" t="str">
            <v>S</v>
          </cell>
          <cell r="J14881"/>
        </row>
        <row r="14882">
          <cell r="A14882">
            <v>940104</v>
          </cell>
          <cell r="B14882" t="str">
            <v>LEACOCK'S MADEIRA 10YR BUAL 750ml</v>
          </cell>
          <cell r="C14882" t="str">
            <v>E</v>
          </cell>
          <cell r="D14882" t="str">
            <v>EP</v>
          </cell>
          <cell r="E14882" t="str">
            <v>EPP</v>
          </cell>
          <cell r="F14882">
            <v>750</v>
          </cell>
          <cell r="G14882">
            <v>940104</v>
          </cell>
          <cell r="H14882">
            <v>38.99</v>
          </cell>
          <cell r="I14882" t="str">
            <v>U</v>
          </cell>
          <cell r="J14882"/>
        </row>
        <row r="14883">
          <cell r="A14883">
            <v>940114</v>
          </cell>
          <cell r="B14883" t="str">
            <v>LEACOCK'S RAINWATER MADEIRA 750ml</v>
          </cell>
          <cell r="C14883" t="str">
            <v>E</v>
          </cell>
          <cell r="D14883" t="str">
            <v>EP</v>
          </cell>
          <cell r="E14883" t="str">
            <v>EPD</v>
          </cell>
          <cell r="F14883">
            <v>750</v>
          </cell>
          <cell r="G14883">
            <v>940114</v>
          </cell>
          <cell r="H14883">
            <v>14.99</v>
          </cell>
          <cell r="I14883" t="str">
            <v>L</v>
          </cell>
          <cell r="J14883"/>
        </row>
        <row r="14884">
          <cell r="A14884">
            <v>27245</v>
          </cell>
          <cell r="B14884" t="str">
            <v>LEADSLINGERS BOURBON 750ml</v>
          </cell>
          <cell r="C14884" t="str">
            <v>A</v>
          </cell>
          <cell r="D14884" t="str">
            <v>AW</v>
          </cell>
          <cell r="E14884" t="str">
            <v>AWH</v>
          </cell>
          <cell r="F14884">
            <v>750</v>
          </cell>
          <cell r="G14884">
            <v>27245</v>
          </cell>
          <cell r="H14884">
            <v>33.99</v>
          </cell>
          <cell r="I14884" t="str">
            <v>D</v>
          </cell>
          <cell r="J14884"/>
        </row>
        <row r="14885">
          <cell r="A14885">
            <v>36782</v>
          </cell>
          <cell r="B14885" t="str">
            <v>LEAF VODKA 750ml</v>
          </cell>
          <cell r="C14885" t="str">
            <v>A</v>
          </cell>
          <cell r="D14885" t="str">
            <v>AD</v>
          </cell>
          <cell r="E14885" t="str">
            <v>ADF</v>
          </cell>
          <cell r="F14885">
            <v>750</v>
          </cell>
          <cell r="G14885">
            <v>36782</v>
          </cell>
          <cell r="H14885">
            <v>17.18</v>
          </cell>
          <cell r="I14885" t="str">
            <v>D</v>
          </cell>
          <cell r="J14885"/>
        </row>
        <row r="14886">
          <cell r="A14886">
            <v>480062</v>
          </cell>
          <cell r="B14886" t="str">
            <v>LEAPING HORSE CABERNET 750ml</v>
          </cell>
          <cell r="C14886" t="str">
            <v>P</v>
          </cell>
          <cell r="D14886" t="str">
            <v>PL</v>
          </cell>
          <cell r="E14886" t="str">
            <v>PLB</v>
          </cell>
          <cell r="F14886">
            <v>750</v>
          </cell>
          <cell r="G14886">
            <v>480062</v>
          </cell>
          <cell r="H14886">
            <v>10.99</v>
          </cell>
          <cell r="I14886">
            <v>1</v>
          </cell>
          <cell r="J14886"/>
        </row>
        <row r="14887">
          <cell r="A14887">
            <v>583550</v>
          </cell>
          <cell r="B14887" t="str">
            <v>LEAPING HORSE CHARDONNAY 750ml</v>
          </cell>
          <cell r="C14887" t="str">
            <v>K</v>
          </cell>
          <cell r="D14887" t="str">
            <v>KK</v>
          </cell>
          <cell r="E14887" t="str">
            <v>KKB</v>
          </cell>
          <cell r="F14887">
            <v>750</v>
          </cell>
          <cell r="G14887">
            <v>583550</v>
          </cell>
          <cell r="H14887">
            <v>9.99</v>
          </cell>
          <cell r="I14887">
            <v>1</v>
          </cell>
          <cell r="J14887"/>
        </row>
        <row r="14888">
          <cell r="A14888">
            <v>42599</v>
          </cell>
          <cell r="B14888" t="str">
            <v>LEBLON CACHACA 750ml</v>
          </cell>
          <cell r="C14888" t="str">
            <v>A</v>
          </cell>
          <cell r="D14888" t="str">
            <v>AL</v>
          </cell>
          <cell r="E14888" t="str">
            <v>ALU</v>
          </cell>
          <cell r="F14888">
            <v>750</v>
          </cell>
          <cell r="G14888">
            <v>42599</v>
          </cell>
          <cell r="H14888">
            <v>26.99</v>
          </cell>
          <cell r="I14888">
            <v>1</v>
          </cell>
          <cell r="J14888"/>
        </row>
        <row r="14889">
          <cell r="A14889">
            <v>948317</v>
          </cell>
          <cell r="B14889" t="str">
            <v>LECCIA PATRIMONIO AOC ROUGE'09 750ml</v>
          </cell>
          <cell r="C14889" t="str">
            <v>Y</v>
          </cell>
          <cell r="D14889" t="str">
            <v>YS</v>
          </cell>
          <cell r="E14889" t="str">
            <v>YSE</v>
          </cell>
          <cell r="F14889">
            <v>750</v>
          </cell>
          <cell r="G14889">
            <v>948317</v>
          </cell>
          <cell r="H14889">
            <v>36.99</v>
          </cell>
          <cell r="I14889" t="str">
            <v>S</v>
          </cell>
          <cell r="J14889"/>
        </row>
        <row r="14890">
          <cell r="A14890">
            <v>922549</v>
          </cell>
          <cell r="B14890" t="str">
            <v>L'ECHANTOIR SAUMUR BLANC TERRES 750ml</v>
          </cell>
          <cell r="C14890" t="str">
            <v>Y</v>
          </cell>
          <cell r="D14890" t="str">
            <v>YS</v>
          </cell>
          <cell r="E14890" t="str">
            <v>YSE</v>
          </cell>
          <cell r="F14890">
            <v>750</v>
          </cell>
          <cell r="G14890">
            <v>922549</v>
          </cell>
          <cell r="H14890">
            <v>21.93</v>
          </cell>
          <cell r="I14890" t="str">
            <v>S</v>
          </cell>
          <cell r="J14890"/>
        </row>
        <row r="14891">
          <cell r="A14891">
            <v>918329</v>
          </cell>
          <cell r="B14891" t="str">
            <v>LECHOVICE MULLER THURGAU 750ml</v>
          </cell>
          <cell r="C14891" t="str">
            <v>K</v>
          </cell>
          <cell r="D14891" t="str">
            <v>KR</v>
          </cell>
          <cell r="E14891" t="str">
            <v>KRJ</v>
          </cell>
          <cell r="F14891">
            <v>750</v>
          </cell>
          <cell r="G14891">
            <v>918329</v>
          </cell>
          <cell r="H14891">
            <v>12.5</v>
          </cell>
          <cell r="I14891" t="str">
            <v>L</v>
          </cell>
          <cell r="J14891"/>
        </row>
        <row r="14892">
          <cell r="A14892">
            <v>907449</v>
          </cell>
          <cell r="B14892" t="str">
            <v>LECHTHALER PINOT GRIGIO 750ml</v>
          </cell>
          <cell r="C14892" t="str">
            <v>Y</v>
          </cell>
          <cell r="D14892" t="str">
            <v>YS</v>
          </cell>
          <cell r="E14892" t="str">
            <v>YSE</v>
          </cell>
          <cell r="F14892">
            <v>750</v>
          </cell>
          <cell r="G14892">
            <v>907449</v>
          </cell>
          <cell r="H14892">
            <v>14.58</v>
          </cell>
          <cell r="I14892" t="str">
            <v>S</v>
          </cell>
          <cell r="J14892"/>
        </row>
        <row r="14893">
          <cell r="A14893">
            <v>919344</v>
          </cell>
          <cell r="B14893" t="str">
            <v>LECHTHALER PINOT NOIR 750ml</v>
          </cell>
          <cell r="C14893" t="str">
            <v>Y</v>
          </cell>
          <cell r="D14893" t="str">
            <v>YS</v>
          </cell>
          <cell r="E14893" t="str">
            <v>YSE</v>
          </cell>
          <cell r="F14893">
            <v>750</v>
          </cell>
          <cell r="G14893">
            <v>919344</v>
          </cell>
          <cell r="H14893">
            <v>14.58</v>
          </cell>
          <cell r="I14893" t="str">
            <v>S</v>
          </cell>
          <cell r="J14893"/>
        </row>
        <row r="14894">
          <cell r="A14894">
            <v>947977</v>
          </cell>
          <cell r="B14894" t="str">
            <v>LECHTHALER RIESLING 750ml</v>
          </cell>
          <cell r="C14894" t="str">
            <v>Y</v>
          </cell>
          <cell r="D14894" t="str">
            <v>YS</v>
          </cell>
          <cell r="E14894" t="str">
            <v>YSE</v>
          </cell>
          <cell r="F14894">
            <v>750</v>
          </cell>
          <cell r="G14894">
            <v>947977</v>
          </cell>
          <cell r="H14894">
            <v>13.47</v>
          </cell>
          <cell r="I14894" t="str">
            <v>S</v>
          </cell>
          <cell r="J14894"/>
        </row>
        <row r="14895">
          <cell r="A14895">
            <v>919882</v>
          </cell>
          <cell r="B14895" t="str">
            <v>LECLERC BRIANT LE CROISETTE BDB NV 750ml</v>
          </cell>
          <cell r="C14895" t="str">
            <v>Y</v>
          </cell>
          <cell r="D14895" t="str">
            <v>YS</v>
          </cell>
          <cell r="E14895" t="str">
            <v>YSE</v>
          </cell>
          <cell r="F14895">
            <v>750</v>
          </cell>
          <cell r="G14895">
            <v>919882</v>
          </cell>
          <cell r="H14895">
            <v>210.8</v>
          </cell>
          <cell r="I14895" t="str">
            <v>S</v>
          </cell>
          <cell r="J14895"/>
        </row>
        <row r="14896">
          <cell r="A14896">
            <v>919883</v>
          </cell>
          <cell r="B14896" t="str">
            <v>LECLERC BRIANT LES BASSES PRIERES 750ml</v>
          </cell>
          <cell r="C14896" t="str">
            <v>Y</v>
          </cell>
          <cell r="D14896" t="str">
            <v>YS</v>
          </cell>
          <cell r="E14896" t="str">
            <v>YSE</v>
          </cell>
          <cell r="F14896">
            <v>750</v>
          </cell>
          <cell r="G14896">
            <v>919883</v>
          </cell>
          <cell r="H14896">
            <v>206.73</v>
          </cell>
          <cell r="I14896" t="str">
            <v>S</v>
          </cell>
          <cell r="J14896"/>
        </row>
        <row r="14897">
          <cell r="A14897">
            <v>949562</v>
          </cell>
          <cell r="B14897" t="str">
            <v>L'ECOLE #41 MERLOT 375ml</v>
          </cell>
          <cell r="C14897" t="str">
            <v>Y</v>
          </cell>
          <cell r="D14897" t="str">
            <v>YS</v>
          </cell>
          <cell r="E14897" t="str">
            <v>YSE</v>
          </cell>
          <cell r="F14897">
            <v>375</v>
          </cell>
          <cell r="G14897">
            <v>949562</v>
          </cell>
          <cell r="H14897">
            <v>15.44</v>
          </cell>
          <cell r="I14897" t="str">
            <v>S</v>
          </cell>
          <cell r="J14897"/>
        </row>
        <row r="14898">
          <cell r="A14898">
            <v>914051</v>
          </cell>
          <cell r="B14898" t="str">
            <v>L'ECOLE 41 APOGEE'15/16 750ml</v>
          </cell>
          <cell r="C14898" t="str">
            <v>P</v>
          </cell>
          <cell r="D14898" t="str">
            <v>PL</v>
          </cell>
          <cell r="E14898" t="str">
            <v>PLD</v>
          </cell>
          <cell r="F14898">
            <v>750</v>
          </cell>
          <cell r="G14898">
            <v>914051</v>
          </cell>
          <cell r="H14898">
            <v>56.51</v>
          </cell>
          <cell r="I14898" t="str">
            <v>L</v>
          </cell>
          <cell r="J14898"/>
        </row>
        <row r="14899">
          <cell r="A14899">
            <v>914050</v>
          </cell>
          <cell r="B14899" t="str">
            <v>L'ECOLE 41 CABERNET'18 750ml</v>
          </cell>
          <cell r="C14899" t="str">
            <v>P</v>
          </cell>
          <cell r="D14899" t="str">
            <v>PL</v>
          </cell>
          <cell r="E14899" t="str">
            <v>PLB</v>
          </cell>
          <cell r="F14899">
            <v>750</v>
          </cell>
          <cell r="G14899">
            <v>914050</v>
          </cell>
          <cell r="H14899">
            <v>30.96</v>
          </cell>
          <cell r="I14899" t="str">
            <v>X</v>
          </cell>
          <cell r="J14899"/>
        </row>
        <row r="14900">
          <cell r="A14900">
            <v>914049</v>
          </cell>
          <cell r="B14900" t="str">
            <v>L'ECOLE 41 CHARDONNAY'21 750ml</v>
          </cell>
          <cell r="C14900" t="str">
            <v>K</v>
          </cell>
          <cell r="D14900" t="str">
            <v>KK</v>
          </cell>
          <cell r="E14900" t="str">
            <v>KKB</v>
          </cell>
          <cell r="F14900">
            <v>750</v>
          </cell>
          <cell r="G14900">
            <v>914049</v>
          </cell>
          <cell r="H14900">
            <v>22.82</v>
          </cell>
          <cell r="I14900" t="str">
            <v>A</v>
          </cell>
          <cell r="J14900"/>
        </row>
        <row r="14901">
          <cell r="A14901">
            <v>914047</v>
          </cell>
          <cell r="B14901" t="str">
            <v>L'ECOLE 41 MERLOT ESTATE'19 750ml</v>
          </cell>
          <cell r="C14901" t="str">
            <v>P</v>
          </cell>
          <cell r="D14901" t="str">
            <v>PL</v>
          </cell>
          <cell r="E14901" t="str">
            <v>PLF</v>
          </cell>
          <cell r="F14901">
            <v>750</v>
          </cell>
          <cell r="G14901">
            <v>914047</v>
          </cell>
          <cell r="H14901">
            <v>41.3</v>
          </cell>
          <cell r="I14901" t="str">
            <v>X</v>
          </cell>
          <cell r="J14901"/>
        </row>
        <row r="14902">
          <cell r="A14902">
            <v>914046</v>
          </cell>
          <cell r="B14902" t="str">
            <v>L'ECOLE 41 MERLOT'18 750ml</v>
          </cell>
          <cell r="C14902" t="str">
            <v>P</v>
          </cell>
          <cell r="D14902" t="str">
            <v>PL</v>
          </cell>
          <cell r="E14902" t="str">
            <v>PLF</v>
          </cell>
          <cell r="F14902">
            <v>750</v>
          </cell>
          <cell r="G14902">
            <v>914046</v>
          </cell>
          <cell r="H14902">
            <v>25.99</v>
          </cell>
          <cell r="I14902" t="str">
            <v>X</v>
          </cell>
          <cell r="J14902"/>
        </row>
        <row r="14903">
          <cell r="A14903">
            <v>914052</v>
          </cell>
          <cell r="B14903" t="str">
            <v>L'ECOLE 41 PERIGEE'16 750ml</v>
          </cell>
          <cell r="C14903" t="str">
            <v>P</v>
          </cell>
          <cell r="D14903" t="str">
            <v>PL</v>
          </cell>
          <cell r="E14903" t="str">
            <v>PLD</v>
          </cell>
          <cell r="F14903">
            <v>750</v>
          </cell>
          <cell r="G14903">
            <v>914052</v>
          </cell>
          <cell r="H14903">
            <v>56.99</v>
          </cell>
          <cell r="I14903" t="str">
            <v>X</v>
          </cell>
          <cell r="J14903"/>
        </row>
        <row r="14904">
          <cell r="A14904">
            <v>914048</v>
          </cell>
          <cell r="B14904" t="str">
            <v>L'ECOLE 41 SEMILLON'21 750ml</v>
          </cell>
          <cell r="C14904" t="str">
            <v>K</v>
          </cell>
          <cell r="D14904" t="str">
            <v>KK</v>
          </cell>
          <cell r="E14904" t="str">
            <v>KKL</v>
          </cell>
          <cell r="F14904">
            <v>750</v>
          </cell>
          <cell r="G14904">
            <v>914048</v>
          </cell>
          <cell r="H14904">
            <v>17.489999999999998</v>
          </cell>
          <cell r="I14904" t="str">
            <v>L</v>
          </cell>
          <cell r="J14904"/>
        </row>
        <row r="14905">
          <cell r="A14905">
            <v>914589</v>
          </cell>
          <cell r="B14905" t="str">
            <v>L'ECOLE 41 SYRAH 7 HILLS'19 750ml</v>
          </cell>
          <cell r="C14905" t="str">
            <v>P</v>
          </cell>
          <cell r="D14905" t="str">
            <v>PL</v>
          </cell>
          <cell r="E14905" t="str">
            <v>PLJ</v>
          </cell>
          <cell r="F14905">
            <v>750</v>
          </cell>
          <cell r="G14905">
            <v>914589</v>
          </cell>
          <cell r="H14905">
            <v>41.31</v>
          </cell>
          <cell r="I14905" t="str">
            <v>L</v>
          </cell>
          <cell r="J14905"/>
        </row>
        <row r="14906">
          <cell r="A14906">
            <v>915129</v>
          </cell>
          <cell r="B14906" t="str">
            <v>L'ECOLE CAB WALLA WALLA'16 750ml</v>
          </cell>
          <cell r="C14906" t="str">
            <v>P</v>
          </cell>
          <cell r="D14906" t="str">
            <v>PL</v>
          </cell>
          <cell r="E14906" t="str">
            <v>PLB</v>
          </cell>
          <cell r="F14906">
            <v>750</v>
          </cell>
          <cell r="G14906">
            <v>915129</v>
          </cell>
          <cell r="H14906">
            <v>41.31</v>
          </cell>
          <cell r="I14906" t="str">
            <v>X</v>
          </cell>
          <cell r="J14906"/>
        </row>
        <row r="14907">
          <cell r="A14907">
            <v>915607</v>
          </cell>
          <cell r="B14907" t="str">
            <v>L'ECOLE CHENIN BLANC'20/21 750ml</v>
          </cell>
          <cell r="C14907" t="str">
            <v>K</v>
          </cell>
          <cell r="D14907" t="str">
            <v>KK</v>
          </cell>
          <cell r="E14907" t="str">
            <v>KKP</v>
          </cell>
          <cell r="F14907">
            <v>750</v>
          </cell>
          <cell r="G14907">
            <v>915607</v>
          </cell>
          <cell r="H14907">
            <v>18.59</v>
          </cell>
          <cell r="I14907" t="str">
            <v>L</v>
          </cell>
          <cell r="J14907"/>
        </row>
        <row r="14908">
          <cell r="A14908">
            <v>924473</v>
          </cell>
          <cell r="B14908" t="str">
            <v>LEDA BARBERA D'ASTI TRUFFLE HUNTER 750ml</v>
          </cell>
          <cell r="C14908" t="str">
            <v>P</v>
          </cell>
          <cell r="D14908" t="str">
            <v>PR</v>
          </cell>
          <cell r="E14908" t="str">
            <v>PRJ</v>
          </cell>
          <cell r="F14908">
            <v>750</v>
          </cell>
          <cell r="G14908">
            <v>924473</v>
          </cell>
          <cell r="H14908">
            <v>13.99</v>
          </cell>
          <cell r="I14908">
            <v>1</v>
          </cell>
          <cell r="J14908"/>
        </row>
        <row r="14909">
          <cell r="A14909">
            <v>923610</v>
          </cell>
          <cell r="B14909" t="str">
            <v>LEDAIG 10 YEAR SCOTCH 750ml</v>
          </cell>
          <cell r="C14909" t="str">
            <v>Y</v>
          </cell>
          <cell r="D14909" t="str">
            <v>YS</v>
          </cell>
          <cell r="E14909" t="str">
            <v>YSA</v>
          </cell>
          <cell r="F14909">
            <v>750</v>
          </cell>
          <cell r="G14909">
            <v>923610</v>
          </cell>
          <cell r="H14909">
            <v>83.9</v>
          </cell>
          <cell r="I14909" t="str">
            <v>S</v>
          </cell>
          <cell r="J14909"/>
        </row>
        <row r="14910">
          <cell r="A14910">
            <v>951511</v>
          </cell>
          <cell r="B14910" t="str">
            <v>LEDE FAMILY NAC MIXED CASE #1 750ml</v>
          </cell>
          <cell r="C14910" t="str">
            <v>Y</v>
          </cell>
          <cell r="D14910" t="str">
            <v>YS</v>
          </cell>
          <cell r="E14910" t="str">
            <v>YSE</v>
          </cell>
          <cell r="F14910">
            <v>750</v>
          </cell>
          <cell r="G14910">
            <v>951511</v>
          </cell>
          <cell r="H14910">
            <v>38.770000000000003</v>
          </cell>
          <cell r="I14910" t="str">
            <v>S</v>
          </cell>
          <cell r="J14910"/>
        </row>
        <row r="14911">
          <cell r="A14911">
            <v>953106</v>
          </cell>
          <cell r="B14911" t="str">
            <v>LEDE FAMILY NAC MIXED CASE #2 750ml</v>
          </cell>
          <cell r="C14911" t="str">
            <v>Y</v>
          </cell>
          <cell r="D14911" t="str">
            <v>YS</v>
          </cell>
          <cell r="E14911" t="str">
            <v>YSE</v>
          </cell>
          <cell r="F14911">
            <v>750</v>
          </cell>
          <cell r="G14911">
            <v>953106</v>
          </cell>
          <cell r="H14911">
            <v>42.15</v>
          </cell>
          <cell r="I14911" t="str">
            <v>S</v>
          </cell>
          <cell r="J14911"/>
        </row>
        <row r="14912">
          <cell r="A14912">
            <v>953107</v>
          </cell>
          <cell r="B14912" t="str">
            <v>LEDE FAMILY NAC MIXED CASE #3 1500 ml</v>
          </cell>
          <cell r="C14912" t="str">
            <v>Y</v>
          </cell>
          <cell r="D14912" t="str">
            <v>YS</v>
          </cell>
          <cell r="E14912" t="str">
            <v>YSE</v>
          </cell>
          <cell r="F14912">
            <v>1500</v>
          </cell>
          <cell r="G14912">
            <v>953107</v>
          </cell>
          <cell r="H14912">
            <v>144.27000000000001</v>
          </cell>
          <cell r="I14912" t="str">
            <v>S</v>
          </cell>
          <cell r="J14912"/>
        </row>
        <row r="14913">
          <cell r="A14913">
            <v>923012</v>
          </cell>
          <cell r="B14913" t="str">
            <v>LEDE FAMILY NAC MIXED CASE 3 1500ml</v>
          </cell>
          <cell r="C14913" t="str">
            <v>Y</v>
          </cell>
          <cell r="D14913" t="str">
            <v>YS</v>
          </cell>
          <cell r="E14913" t="str">
            <v>YSE</v>
          </cell>
          <cell r="F14913">
            <v>1500</v>
          </cell>
          <cell r="G14913">
            <v>923012</v>
          </cell>
          <cell r="H14913">
            <v>146.52000000000001</v>
          </cell>
          <cell r="I14913" t="str">
            <v>S</v>
          </cell>
          <cell r="J14913"/>
        </row>
        <row r="14914">
          <cell r="A14914">
            <v>915908</v>
          </cell>
          <cell r="B14914" t="str">
            <v>L'EDRE ROUSSILLON CARREMENT'15 750ml</v>
          </cell>
          <cell r="C14914" t="str">
            <v>Y</v>
          </cell>
          <cell r="D14914" t="str">
            <v>YS</v>
          </cell>
          <cell r="E14914" t="str">
            <v>YSE</v>
          </cell>
          <cell r="F14914">
            <v>750</v>
          </cell>
          <cell r="G14914">
            <v>915908</v>
          </cell>
          <cell r="H14914">
            <v>24.99</v>
          </cell>
          <cell r="I14914" t="str">
            <v>S</v>
          </cell>
          <cell r="J14914"/>
        </row>
        <row r="14915">
          <cell r="A14915">
            <v>915906</v>
          </cell>
          <cell r="B14915" t="str">
            <v>L'EDRE ROUSSILLON L'EDRE'15 750ml</v>
          </cell>
          <cell r="C14915" t="str">
            <v>Y</v>
          </cell>
          <cell r="D14915" t="str">
            <v>YS</v>
          </cell>
          <cell r="E14915" t="str">
            <v>YSE</v>
          </cell>
          <cell r="F14915">
            <v>750</v>
          </cell>
          <cell r="G14915">
            <v>915906</v>
          </cell>
          <cell r="H14915">
            <v>39.99</v>
          </cell>
          <cell r="I14915" t="str">
            <v>S</v>
          </cell>
          <cell r="J14915"/>
        </row>
        <row r="14916">
          <cell r="A14916">
            <v>952570</v>
          </cell>
          <cell r="B14916" t="str">
            <v>LEESE FITCH CABERNET KEG 20000 ml</v>
          </cell>
          <cell r="C14916" t="str">
            <v>Y</v>
          </cell>
          <cell r="D14916" t="str">
            <v>YS</v>
          </cell>
          <cell r="E14916" t="str">
            <v>YSE</v>
          </cell>
          <cell r="F14916">
            <v>20000</v>
          </cell>
          <cell r="G14916">
            <v>952570</v>
          </cell>
          <cell r="H14916">
            <v>287.99</v>
          </cell>
          <cell r="I14916" t="str">
            <v>S</v>
          </cell>
          <cell r="J14916"/>
        </row>
        <row r="14917">
          <cell r="A14917">
            <v>583650</v>
          </cell>
          <cell r="B14917" t="str">
            <v>LEESE FITCH CHARDONNAY 750ml</v>
          </cell>
          <cell r="C14917" t="str">
            <v>K</v>
          </cell>
          <cell r="D14917" t="str">
            <v>KK</v>
          </cell>
          <cell r="E14917" t="str">
            <v>KKB</v>
          </cell>
          <cell r="F14917">
            <v>750</v>
          </cell>
          <cell r="G14917">
            <v>583650</v>
          </cell>
          <cell r="H14917">
            <v>14.99</v>
          </cell>
          <cell r="I14917">
            <v>1</v>
          </cell>
          <cell r="J14917"/>
        </row>
        <row r="14918">
          <cell r="A14918">
            <v>919551</v>
          </cell>
          <cell r="B14918" t="str">
            <v>LEESE FITCH MERLOT 09 750ml</v>
          </cell>
          <cell r="C14918" t="str">
            <v>Y</v>
          </cell>
          <cell r="D14918" t="str">
            <v>YS</v>
          </cell>
          <cell r="E14918" t="str">
            <v>YSE</v>
          </cell>
          <cell r="F14918">
            <v>750</v>
          </cell>
          <cell r="G14918">
            <v>919551</v>
          </cell>
          <cell r="H14918">
            <v>12.23</v>
          </cell>
          <cell r="I14918" t="str">
            <v>S</v>
          </cell>
          <cell r="J14918"/>
        </row>
        <row r="14919">
          <cell r="A14919">
            <v>909738</v>
          </cell>
          <cell r="B14919" t="str">
            <v>LEESE FITCH PINOT NOIR 750ml</v>
          </cell>
          <cell r="C14919" t="str">
            <v>Y</v>
          </cell>
          <cell r="D14919" t="str">
            <v>YS</v>
          </cell>
          <cell r="E14919" t="str">
            <v>YSE</v>
          </cell>
          <cell r="F14919">
            <v>750</v>
          </cell>
          <cell r="G14919">
            <v>909738</v>
          </cell>
          <cell r="H14919">
            <v>9.99</v>
          </cell>
          <cell r="I14919" t="str">
            <v>S</v>
          </cell>
          <cell r="J14919"/>
        </row>
        <row r="14920">
          <cell r="A14920">
            <v>480100</v>
          </cell>
          <cell r="B14920" t="str">
            <v>LEESE-FITCH CABERNET 750ml</v>
          </cell>
          <cell r="C14920" t="str">
            <v>P</v>
          </cell>
          <cell r="D14920" t="str">
            <v>PL</v>
          </cell>
          <cell r="E14920" t="str">
            <v>PLB</v>
          </cell>
          <cell r="F14920">
            <v>750</v>
          </cell>
          <cell r="G14920">
            <v>480100</v>
          </cell>
          <cell r="H14920">
            <v>14.99</v>
          </cell>
          <cell r="I14920">
            <v>1</v>
          </cell>
          <cell r="J14920"/>
        </row>
        <row r="14921">
          <cell r="A14921">
            <v>919122</v>
          </cell>
          <cell r="B14921" t="str">
            <v>LEESE-FITCH RED BLEND 750ml</v>
          </cell>
          <cell r="C14921" t="str">
            <v>P</v>
          </cell>
          <cell r="D14921" t="str">
            <v>PF</v>
          </cell>
          <cell r="E14921" t="str">
            <v>PFP</v>
          </cell>
          <cell r="F14921">
            <v>750</v>
          </cell>
          <cell r="G14921">
            <v>919122</v>
          </cell>
          <cell r="H14921">
            <v>14.99</v>
          </cell>
          <cell r="I14921">
            <v>1</v>
          </cell>
          <cell r="J14921"/>
        </row>
        <row r="14922">
          <cell r="A14922">
            <v>913418</v>
          </cell>
          <cell r="B14922" t="str">
            <v>LEEUWIN CHARD ART SERIES'12/13 750ml</v>
          </cell>
          <cell r="C14922" t="str">
            <v>K</v>
          </cell>
          <cell r="D14922" t="str">
            <v>KR</v>
          </cell>
          <cell r="E14922" t="str">
            <v>KRT</v>
          </cell>
          <cell r="F14922">
            <v>750</v>
          </cell>
          <cell r="G14922">
            <v>913418</v>
          </cell>
          <cell r="H14922">
            <v>44.19</v>
          </cell>
          <cell r="I14922" t="str">
            <v>X</v>
          </cell>
          <cell r="J14922"/>
        </row>
        <row r="14923">
          <cell r="A14923">
            <v>416044</v>
          </cell>
          <cell r="B14923" t="str">
            <v>LEEUWIN EST PRELUDE CHARD'20 750ml</v>
          </cell>
          <cell r="C14923" t="str">
            <v>K</v>
          </cell>
          <cell r="D14923" t="str">
            <v>KR</v>
          </cell>
          <cell r="E14923" t="str">
            <v>KRT</v>
          </cell>
          <cell r="F14923">
            <v>750</v>
          </cell>
          <cell r="G14923">
            <v>416044</v>
          </cell>
          <cell r="H14923">
            <v>35</v>
          </cell>
          <cell r="I14923" t="str">
            <v>L</v>
          </cell>
          <cell r="J14923"/>
        </row>
        <row r="14924">
          <cell r="A14924">
            <v>947227</v>
          </cell>
          <cell r="B14924" t="str">
            <v>LEEUWIN EST SIBLING SHIRAZ'18 750ml</v>
          </cell>
          <cell r="C14924" t="str">
            <v>P</v>
          </cell>
          <cell r="D14924" t="str">
            <v>PR</v>
          </cell>
          <cell r="E14924" t="str">
            <v>PRY</v>
          </cell>
          <cell r="F14924">
            <v>750</v>
          </cell>
          <cell r="G14924">
            <v>947227</v>
          </cell>
          <cell r="H14924">
            <v>19.02</v>
          </cell>
          <cell r="I14924" t="str">
            <v>L</v>
          </cell>
          <cell r="J14924"/>
        </row>
        <row r="14925">
          <cell r="A14925">
            <v>966897</v>
          </cell>
          <cell r="B14925" t="str">
            <v>LEEUWIN ESTATE RIESLING'14 750ml</v>
          </cell>
          <cell r="C14925" t="str">
            <v>K</v>
          </cell>
          <cell r="D14925" t="str">
            <v>KR</v>
          </cell>
          <cell r="E14925" t="str">
            <v>KRT</v>
          </cell>
          <cell r="F14925">
            <v>750</v>
          </cell>
          <cell r="G14925">
            <v>966897</v>
          </cell>
          <cell r="H14925">
            <v>9.8000000000000007</v>
          </cell>
          <cell r="I14925" t="str">
            <v>X</v>
          </cell>
          <cell r="J14925"/>
        </row>
        <row r="14926">
          <cell r="A14926">
            <v>989359</v>
          </cell>
          <cell r="B14926" t="str">
            <v>LEFFE BLONDE ALE 330ml</v>
          </cell>
          <cell r="C14926" t="str">
            <v>T</v>
          </cell>
          <cell r="D14926" t="str">
            <v>TN</v>
          </cell>
          <cell r="E14926" t="str">
            <v>TNI</v>
          </cell>
          <cell r="F14926">
            <v>330</v>
          </cell>
          <cell r="G14926">
            <v>989359</v>
          </cell>
          <cell r="H14926">
            <v>2.4900000000000002</v>
          </cell>
          <cell r="I14926">
            <v>1</v>
          </cell>
          <cell r="J14926"/>
        </row>
        <row r="14927">
          <cell r="A14927">
            <v>921951</v>
          </cell>
          <cell r="B14927" t="str">
            <v>LEFLAIVE ALIGOTE 2018 375ml</v>
          </cell>
          <cell r="C14927" t="str">
            <v>Y</v>
          </cell>
          <cell r="D14927" t="str">
            <v>YS</v>
          </cell>
          <cell r="E14927" t="str">
            <v>YSE</v>
          </cell>
          <cell r="F14927">
            <v>375</v>
          </cell>
          <cell r="G14927">
            <v>921951</v>
          </cell>
          <cell r="H14927">
            <v>19.02</v>
          </cell>
          <cell r="I14927" t="str">
            <v>S</v>
          </cell>
          <cell r="J14927"/>
        </row>
        <row r="14928">
          <cell r="A14928">
            <v>909469</v>
          </cell>
          <cell r="B14928" t="str">
            <v>LEFLAIVE AUXLEY DURESSES BL 2016 750ml</v>
          </cell>
          <cell r="C14928" t="str">
            <v>Y</v>
          </cell>
          <cell r="D14928" t="str">
            <v>YS</v>
          </cell>
          <cell r="E14928" t="str">
            <v>YSE</v>
          </cell>
          <cell r="F14928">
            <v>750</v>
          </cell>
          <cell r="G14928">
            <v>909469</v>
          </cell>
          <cell r="H14928">
            <v>40.79</v>
          </cell>
          <cell r="I14928" t="str">
            <v>S</v>
          </cell>
          <cell r="J14928"/>
        </row>
        <row r="14929">
          <cell r="A14929">
            <v>909308</v>
          </cell>
          <cell r="B14929" t="str">
            <v>LEFLAIVE AUXLEY DURESSES BL 2017 750ml</v>
          </cell>
          <cell r="C14929" t="str">
            <v>Y</v>
          </cell>
          <cell r="D14929" t="str">
            <v>YS</v>
          </cell>
          <cell r="E14929" t="str">
            <v>YSE</v>
          </cell>
          <cell r="F14929">
            <v>750</v>
          </cell>
          <cell r="G14929">
            <v>909308</v>
          </cell>
          <cell r="H14929">
            <v>44.4</v>
          </cell>
          <cell r="I14929" t="str">
            <v>S</v>
          </cell>
          <cell r="J14929"/>
        </row>
        <row r="14930">
          <cell r="A14930">
            <v>907218</v>
          </cell>
          <cell r="B14930" t="str">
            <v>LEFLAIVE BURGOGNE ALIGOTE 2013 375 ml</v>
          </cell>
          <cell r="C14930" t="str">
            <v>Y</v>
          </cell>
          <cell r="D14930" t="str">
            <v>YS</v>
          </cell>
          <cell r="E14930" t="str">
            <v>YSE</v>
          </cell>
          <cell r="F14930">
            <v>375</v>
          </cell>
          <cell r="G14930">
            <v>907218</v>
          </cell>
          <cell r="H14930">
            <v>11.57</v>
          </cell>
          <cell r="I14930" t="str">
            <v>S</v>
          </cell>
          <cell r="J14930"/>
        </row>
        <row r="14931">
          <cell r="A14931">
            <v>908302</v>
          </cell>
          <cell r="B14931" t="str">
            <v>LEFLAIVE MEURSAULT 2016 375 ml</v>
          </cell>
          <cell r="C14931" t="str">
            <v>Y</v>
          </cell>
          <cell r="D14931" t="str">
            <v>YS</v>
          </cell>
          <cell r="E14931" t="str">
            <v>YSE</v>
          </cell>
          <cell r="F14931">
            <v>375</v>
          </cell>
          <cell r="G14931">
            <v>908302</v>
          </cell>
          <cell r="H14931">
            <v>40.950000000000003</v>
          </cell>
          <cell r="I14931" t="str">
            <v>S</v>
          </cell>
          <cell r="J14931"/>
        </row>
        <row r="14932">
          <cell r="A14932">
            <v>908630</v>
          </cell>
          <cell r="B14932" t="str">
            <v>LEFLAIVE MEURSAULT PORUZOTS 2016 750ml</v>
          </cell>
          <cell r="C14932" t="str">
            <v>Y</v>
          </cell>
          <cell r="D14932" t="str">
            <v>YS</v>
          </cell>
          <cell r="E14932" t="str">
            <v>YSE</v>
          </cell>
          <cell r="F14932">
            <v>750</v>
          </cell>
          <cell r="G14932">
            <v>908630</v>
          </cell>
          <cell r="H14932">
            <v>112.39</v>
          </cell>
          <cell r="I14932" t="str">
            <v>S</v>
          </cell>
          <cell r="J14932"/>
        </row>
        <row r="14933">
          <cell r="A14933">
            <v>950367</v>
          </cell>
          <cell r="B14933" t="str">
            <v>LEFLAIVE PULIGNY-MONTRACHET '17 375 ml</v>
          </cell>
          <cell r="C14933" t="str">
            <v>Y</v>
          </cell>
          <cell r="D14933" t="str">
            <v>YS</v>
          </cell>
          <cell r="E14933" t="str">
            <v>YSE</v>
          </cell>
          <cell r="F14933">
            <v>375</v>
          </cell>
          <cell r="G14933">
            <v>950367</v>
          </cell>
          <cell r="H14933">
            <v>49.64</v>
          </cell>
          <cell r="I14933" t="str">
            <v>S</v>
          </cell>
          <cell r="J14933"/>
        </row>
        <row r="14934">
          <cell r="A14934">
            <v>908301</v>
          </cell>
          <cell r="B14934" t="str">
            <v>LEFLAIVE ST. AUBIN CHAMPLOTS 2016 750ml</v>
          </cell>
          <cell r="C14934" t="str">
            <v>Y</v>
          </cell>
          <cell r="D14934" t="str">
            <v>YS</v>
          </cell>
          <cell r="E14934" t="str">
            <v>YSE</v>
          </cell>
          <cell r="F14934">
            <v>750</v>
          </cell>
          <cell r="G14934">
            <v>908301</v>
          </cell>
          <cell r="H14934">
            <v>53.33</v>
          </cell>
          <cell r="I14934" t="str">
            <v>S</v>
          </cell>
          <cell r="J14934"/>
        </row>
        <row r="14935">
          <cell r="A14935">
            <v>908627</v>
          </cell>
          <cell r="B14935" t="str">
            <v>LEFLAIVE ST. AUBIN CHARMOIS 2017 750ml</v>
          </cell>
          <cell r="C14935" t="str">
            <v>Y</v>
          </cell>
          <cell r="D14935" t="str">
            <v>YS</v>
          </cell>
          <cell r="E14935" t="str">
            <v>YSE</v>
          </cell>
          <cell r="F14935">
            <v>750</v>
          </cell>
          <cell r="G14935">
            <v>908627</v>
          </cell>
          <cell r="H14935">
            <v>56.46</v>
          </cell>
          <cell r="I14935" t="str">
            <v>S</v>
          </cell>
          <cell r="J14935"/>
        </row>
        <row r="14936">
          <cell r="A14936">
            <v>900693</v>
          </cell>
          <cell r="B14936" t="str">
            <v>LEFLAIVE ST.AUBIN CHAMPLOTS 2017 750ml</v>
          </cell>
          <cell r="C14936" t="str">
            <v>Y</v>
          </cell>
          <cell r="D14936" t="str">
            <v>YS</v>
          </cell>
          <cell r="E14936" t="str">
            <v>YSE</v>
          </cell>
          <cell r="F14936">
            <v>750</v>
          </cell>
          <cell r="G14936">
            <v>900693</v>
          </cell>
          <cell r="H14936">
            <v>59.12</v>
          </cell>
          <cell r="I14936" t="str">
            <v>S</v>
          </cell>
          <cell r="J14936"/>
        </row>
        <row r="14937">
          <cell r="A14937">
            <v>922838</v>
          </cell>
          <cell r="B14937" t="str">
            <v>LEFTIE WINE CO FLIGHT OF FANCY RED 750ml</v>
          </cell>
          <cell r="C14937" t="str">
            <v>Y</v>
          </cell>
          <cell r="D14937" t="str">
            <v>YS</v>
          </cell>
          <cell r="E14937" t="str">
            <v>YSE</v>
          </cell>
          <cell r="F14937">
            <v>750</v>
          </cell>
          <cell r="G14937">
            <v>922838</v>
          </cell>
          <cell r="H14937">
            <v>10.06</v>
          </cell>
          <cell r="I14937" t="str">
            <v>S</v>
          </cell>
          <cell r="J14937"/>
        </row>
        <row r="14938">
          <cell r="A14938">
            <v>13542</v>
          </cell>
          <cell r="B14938" t="str">
            <v>LEGACY CANADIAN WHISKY 750ml</v>
          </cell>
          <cell r="C14938" t="str">
            <v>A</v>
          </cell>
          <cell r="D14938" t="str">
            <v>AW</v>
          </cell>
          <cell r="E14938" t="str">
            <v>AWB</v>
          </cell>
          <cell r="F14938">
            <v>750</v>
          </cell>
          <cell r="G14938">
            <v>13542</v>
          </cell>
          <cell r="H14938">
            <v>20.99</v>
          </cell>
          <cell r="I14938">
            <v>1</v>
          </cell>
          <cell r="J14938"/>
        </row>
        <row r="14939">
          <cell r="A14939">
            <v>13543</v>
          </cell>
          <cell r="B14939" t="str">
            <v>LEGACY CANADIAN WHISKY 1750ml</v>
          </cell>
          <cell r="C14939" t="str">
            <v>A</v>
          </cell>
          <cell r="D14939" t="str">
            <v>AW</v>
          </cell>
          <cell r="E14939" t="str">
            <v>AWB</v>
          </cell>
          <cell r="F14939">
            <v>1750</v>
          </cell>
          <cell r="G14939">
            <v>13543</v>
          </cell>
          <cell r="H14939">
            <v>41.99</v>
          </cell>
          <cell r="I14939">
            <v>1</v>
          </cell>
          <cell r="J14939"/>
        </row>
        <row r="14940">
          <cell r="A14940">
            <v>915127</v>
          </cell>
          <cell r="B14940" t="str">
            <v>LEGENDARY PINOT GRIGIO'19 750ml</v>
          </cell>
          <cell r="C14940" t="str">
            <v>Y</v>
          </cell>
          <cell r="D14940" t="str">
            <v>YS</v>
          </cell>
          <cell r="E14940" t="str">
            <v>YSE</v>
          </cell>
          <cell r="F14940">
            <v>750</v>
          </cell>
          <cell r="G14940">
            <v>915127</v>
          </cell>
          <cell r="H14940">
            <v>6.74</v>
          </cell>
          <cell r="I14940" t="str">
            <v>S</v>
          </cell>
          <cell r="J14940"/>
        </row>
        <row r="14941">
          <cell r="A14941">
            <v>75364</v>
          </cell>
          <cell r="B14941" t="str">
            <v>LEGENDRE OJEN LIQUEUR 750ml</v>
          </cell>
          <cell r="C14941" t="str">
            <v>Y</v>
          </cell>
          <cell r="D14941" t="str">
            <v>YS</v>
          </cell>
          <cell r="E14941" t="str">
            <v>YSA</v>
          </cell>
          <cell r="F14941">
            <v>750</v>
          </cell>
          <cell r="G14941">
            <v>75364</v>
          </cell>
          <cell r="H14941">
            <v>20.3</v>
          </cell>
          <cell r="I14941" t="str">
            <v>S</v>
          </cell>
          <cell r="J14941"/>
        </row>
        <row r="14942">
          <cell r="A14942">
            <v>922485</v>
          </cell>
          <cell r="B14942" t="str">
            <v>LEGENDS TRINITY VODKA 750ml</v>
          </cell>
          <cell r="C14942" t="str">
            <v>A</v>
          </cell>
          <cell r="D14942" t="str">
            <v>AD</v>
          </cell>
          <cell r="E14942" t="str">
            <v>ADM</v>
          </cell>
          <cell r="F14942">
            <v>750</v>
          </cell>
          <cell r="G14942">
            <v>922485</v>
          </cell>
          <cell r="H14942">
            <v>28.42</v>
          </cell>
          <cell r="I14942" t="str">
            <v>T</v>
          </cell>
          <cell r="J14942"/>
        </row>
        <row r="14943">
          <cell r="A14943">
            <v>86582</v>
          </cell>
          <cell r="B14943" t="str">
            <v>LEGENT STRAIGHT BOURBON 750ml</v>
          </cell>
          <cell r="C14943" t="str">
            <v>A</v>
          </cell>
          <cell r="D14943" t="str">
            <v>AW</v>
          </cell>
          <cell r="E14943" t="str">
            <v>AWK</v>
          </cell>
          <cell r="F14943">
            <v>750</v>
          </cell>
          <cell r="G14943">
            <v>86582</v>
          </cell>
          <cell r="H14943">
            <v>49.99</v>
          </cell>
          <cell r="I14943">
            <v>1</v>
          </cell>
          <cell r="J14943"/>
        </row>
        <row r="14944">
          <cell r="A14944">
            <v>989434</v>
          </cell>
          <cell r="B14944" t="str">
            <v>LEINENKUGEL SEASON 355ml</v>
          </cell>
          <cell r="C14944" t="str">
            <v>T</v>
          </cell>
          <cell r="D14944" t="str">
            <v>TH</v>
          </cell>
          <cell r="E14944" t="str">
            <v>THU</v>
          </cell>
          <cell r="F14944">
            <v>355</v>
          </cell>
          <cell r="G14944">
            <v>989434</v>
          </cell>
          <cell r="H14944">
            <v>1.65</v>
          </cell>
          <cell r="I14944" t="str">
            <v>D</v>
          </cell>
          <cell r="J14944"/>
        </row>
        <row r="14945">
          <cell r="A14945">
            <v>907364</v>
          </cell>
          <cell r="B14945" t="str">
            <v>LEINENKUGEL TOASTED BOCK 355 ml</v>
          </cell>
          <cell r="C14945" t="str">
            <v>Y</v>
          </cell>
          <cell r="D14945" t="str">
            <v>YS</v>
          </cell>
          <cell r="E14945" t="str">
            <v>YST</v>
          </cell>
          <cell r="F14945">
            <v>355</v>
          </cell>
          <cell r="G14945">
            <v>907364</v>
          </cell>
          <cell r="H14945">
            <v>2.0299999999999998</v>
          </cell>
          <cell r="I14945" t="str">
            <v>U</v>
          </cell>
          <cell r="J14945"/>
        </row>
        <row r="14946">
          <cell r="A14946">
            <v>989252</v>
          </cell>
          <cell r="B14946" t="str">
            <v>LEINENKUGELS BERRY WEISS 355ml</v>
          </cell>
          <cell r="C14946" t="str">
            <v>T</v>
          </cell>
          <cell r="D14946" t="str">
            <v>TC</v>
          </cell>
          <cell r="E14946" t="str">
            <v>TCP</v>
          </cell>
          <cell r="F14946">
            <v>355</v>
          </cell>
          <cell r="G14946">
            <v>989252</v>
          </cell>
          <cell r="H14946">
            <v>1.97</v>
          </cell>
          <cell r="I14946" t="str">
            <v>U</v>
          </cell>
          <cell r="J14946"/>
        </row>
        <row r="14947">
          <cell r="A14947">
            <v>947024</v>
          </cell>
          <cell r="B14947" t="str">
            <v>LEITZ DRAGENSTONE RIESLING 750ml</v>
          </cell>
          <cell r="C14947" t="str">
            <v>Y</v>
          </cell>
          <cell r="D14947" t="str">
            <v>YS</v>
          </cell>
          <cell r="E14947" t="str">
            <v>YSE</v>
          </cell>
          <cell r="F14947">
            <v>750</v>
          </cell>
          <cell r="G14947">
            <v>947024</v>
          </cell>
          <cell r="H14947">
            <v>20.53</v>
          </cell>
          <cell r="I14947" t="str">
            <v>S</v>
          </cell>
          <cell r="J14947"/>
        </row>
        <row r="14948">
          <cell r="A14948">
            <v>99234</v>
          </cell>
          <cell r="B14948" t="str">
            <v>LEJON EXTRA DRY VERMOUTH 750ml</v>
          </cell>
          <cell r="C14948" t="str">
            <v>E</v>
          </cell>
          <cell r="D14948" t="str">
            <v>ED</v>
          </cell>
          <cell r="E14948" t="str">
            <v>EDD</v>
          </cell>
          <cell r="F14948">
            <v>750</v>
          </cell>
          <cell r="G14948">
            <v>99234</v>
          </cell>
          <cell r="H14948">
            <v>6.17</v>
          </cell>
          <cell r="I14948" t="str">
            <v>D</v>
          </cell>
          <cell r="J14948"/>
        </row>
        <row r="14949">
          <cell r="A14949">
            <v>99754</v>
          </cell>
          <cell r="B14949" t="str">
            <v>LEJON SWEET VERMOUTH 750ml</v>
          </cell>
          <cell r="C14949" t="str">
            <v>E</v>
          </cell>
          <cell r="D14949" t="str">
            <v>ED</v>
          </cell>
          <cell r="E14949" t="str">
            <v>EDP</v>
          </cell>
          <cell r="F14949">
            <v>750</v>
          </cell>
          <cell r="G14949">
            <v>99754</v>
          </cell>
          <cell r="H14949">
            <v>6.17</v>
          </cell>
          <cell r="I14949" t="str">
            <v>D</v>
          </cell>
          <cell r="J14949"/>
        </row>
        <row r="14950">
          <cell r="A14950">
            <v>921390</v>
          </cell>
          <cell r="B14950" t="str">
            <v>LELARGE PUGEOT MEUNIERS DE CLEMENCE750ml</v>
          </cell>
          <cell r="C14950" t="str">
            <v>Y</v>
          </cell>
          <cell r="D14950" t="str">
            <v>YS</v>
          </cell>
          <cell r="E14950" t="str">
            <v>YSE</v>
          </cell>
          <cell r="F14950">
            <v>750</v>
          </cell>
          <cell r="G14950">
            <v>921390</v>
          </cell>
          <cell r="H14950">
            <v>88.58</v>
          </cell>
          <cell r="I14950" t="str">
            <v>S</v>
          </cell>
          <cell r="J14950"/>
        </row>
        <row r="14951">
          <cell r="A14951">
            <v>42606</v>
          </cell>
          <cell r="B14951" t="str">
            <v>LEMON HART 151 RUM 750ml</v>
          </cell>
          <cell r="C14951" t="str">
            <v>Y</v>
          </cell>
          <cell r="D14951" t="str">
            <v>YS</v>
          </cell>
          <cell r="E14951" t="str">
            <v>YSA</v>
          </cell>
          <cell r="F14951">
            <v>750</v>
          </cell>
          <cell r="G14951">
            <v>42606</v>
          </cell>
          <cell r="H14951">
            <v>31.08</v>
          </cell>
          <cell r="I14951" t="str">
            <v>S</v>
          </cell>
          <cell r="J14951"/>
        </row>
        <row r="14952">
          <cell r="A14952">
            <v>42616</v>
          </cell>
          <cell r="B14952" t="str">
            <v>LEMON HART ORIGINAL 1804 RUM 750ml</v>
          </cell>
          <cell r="C14952" t="str">
            <v>Y</v>
          </cell>
          <cell r="D14952" t="str">
            <v>YS</v>
          </cell>
          <cell r="E14952" t="str">
            <v>YSA</v>
          </cell>
          <cell r="F14952">
            <v>750</v>
          </cell>
          <cell r="G14952">
            <v>42616</v>
          </cell>
          <cell r="H14952">
            <v>20.68</v>
          </cell>
          <cell r="I14952" t="str">
            <v>S</v>
          </cell>
          <cell r="J14952"/>
        </row>
        <row r="14953">
          <cell r="A14953">
            <v>900005</v>
          </cell>
          <cell r="B14953" t="str">
            <v>LENUZZA SAUVIGNON BLANC 750ml</v>
          </cell>
          <cell r="C14953" t="str">
            <v>Y</v>
          </cell>
          <cell r="D14953" t="str">
            <v>YS</v>
          </cell>
          <cell r="E14953" t="str">
            <v>YSE</v>
          </cell>
          <cell r="F14953">
            <v>750</v>
          </cell>
          <cell r="G14953">
            <v>900005</v>
          </cell>
          <cell r="H14953">
            <v>23.99</v>
          </cell>
          <cell r="I14953" t="str">
            <v>S</v>
          </cell>
          <cell r="J14953"/>
        </row>
        <row r="14954">
          <cell r="A14954">
            <v>900138</v>
          </cell>
          <cell r="B14954" t="str">
            <v>LENUZZA SCHIOPPETTINO DI PREPOTTO 750ml</v>
          </cell>
          <cell r="C14954" t="str">
            <v>Y</v>
          </cell>
          <cell r="D14954" t="str">
            <v>YS</v>
          </cell>
          <cell r="E14954" t="str">
            <v>YSE</v>
          </cell>
          <cell r="F14954">
            <v>750</v>
          </cell>
          <cell r="G14954">
            <v>900138</v>
          </cell>
          <cell r="H14954">
            <v>30.5</v>
          </cell>
          <cell r="I14954" t="str">
            <v>S</v>
          </cell>
          <cell r="J14954"/>
        </row>
        <row r="14955">
          <cell r="A14955">
            <v>921264</v>
          </cell>
          <cell r="B14955" t="str">
            <v>LEO STEEN CAB FRANC 750ml</v>
          </cell>
          <cell r="C14955" t="str">
            <v>Y</v>
          </cell>
          <cell r="D14955" t="str">
            <v>YS</v>
          </cell>
          <cell r="E14955" t="str">
            <v>YSE</v>
          </cell>
          <cell r="F14955">
            <v>750</v>
          </cell>
          <cell r="G14955">
            <v>921264</v>
          </cell>
          <cell r="H14955">
            <v>31.3</v>
          </cell>
          <cell r="I14955" t="str">
            <v>S</v>
          </cell>
          <cell r="J14955"/>
        </row>
        <row r="14956">
          <cell r="A14956">
            <v>921262</v>
          </cell>
          <cell r="B14956" t="str">
            <v>LEO STEEN CABERNET SAUVIGNON'19 750ml</v>
          </cell>
          <cell r="C14956" t="str">
            <v>Y</v>
          </cell>
          <cell r="D14956" t="str">
            <v>YS</v>
          </cell>
          <cell r="E14956" t="str">
            <v>YSE</v>
          </cell>
          <cell r="F14956">
            <v>750</v>
          </cell>
          <cell r="G14956">
            <v>921262</v>
          </cell>
          <cell r="H14956">
            <v>55.28</v>
          </cell>
          <cell r="I14956" t="str">
            <v>S</v>
          </cell>
          <cell r="J14956"/>
        </row>
        <row r="14957">
          <cell r="A14957">
            <v>921263</v>
          </cell>
          <cell r="B14957" t="str">
            <v>LEO STEEN CHARDONNAY 750ml</v>
          </cell>
          <cell r="C14957" t="str">
            <v>Y</v>
          </cell>
          <cell r="D14957" t="str">
            <v>YS</v>
          </cell>
          <cell r="E14957" t="str">
            <v>YSE</v>
          </cell>
          <cell r="F14957">
            <v>750</v>
          </cell>
          <cell r="G14957">
            <v>921263</v>
          </cell>
          <cell r="H14957">
            <v>31.3</v>
          </cell>
          <cell r="I14957" t="str">
            <v>S</v>
          </cell>
          <cell r="J14957"/>
        </row>
        <row r="14958">
          <cell r="A14958">
            <v>922951</v>
          </cell>
          <cell r="B14958" t="str">
            <v>LEO STEEN CHENIN BLANC MENDOCINO 750ml</v>
          </cell>
          <cell r="C14958" t="str">
            <v>Y</v>
          </cell>
          <cell r="D14958" t="str">
            <v>YS</v>
          </cell>
          <cell r="E14958" t="str">
            <v>YSE</v>
          </cell>
          <cell r="F14958">
            <v>750</v>
          </cell>
          <cell r="G14958">
            <v>922951</v>
          </cell>
          <cell r="H14958">
            <v>19.25</v>
          </cell>
          <cell r="I14958" t="str">
            <v>U</v>
          </cell>
          <cell r="J14958"/>
        </row>
        <row r="14959">
          <cell r="A14959">
            <v>921265</v>
          </cell>
          <cell r="B14959" t="str">
            <v>LEO STEEN GRENACHE 750ml</v>
          </cell>
          <cell r="C14959" t="str">
            <v>Y</v>
          </cell>
          <cell r="D14959" t="str">
            <v>YS</v>
          </cell>
          <cell r="E14959" t="str">
            <v>YSE</v>
          </cell>
          <cell r="F14959">
            <v>750</v>
          </cell>
          <cell r="G14959">
            <v>921265</v>
          </cell>
          <cell r="H14959">
            <v>36.44</v>
          </cell>
          <cell r="I14959" t="str">
            <v>S</v>
          </cell>
          <cell r="J14959"/>
        </row>
        <row r="14960">
          <cell r="A14960">
            <v>921261</v>
          </cell>
          <cell r="B14960" t="str">
            <v>LEO STEEN JURASSIC PK CHENIN BLNC 750ml</v>
          </cell>
          <cell r="C14960" t="str">
            <v>Y</v>
          </cell>
          <cell r="D14960" t="str">
            <v>YS</v>
          </cell>
          <cell r="E14960" t="str">
            <v>YSE</v>
          </cell>
          <cell r="F14960">
            <v>750</v>
          </cell>
          <cell r="G14960">
            <v>921261</v>
          </cell>
          <cell r="H14960">
            <v>27.87</v>
          </cell>
          <cell r="I14960" t="str">
            <v>S</v>
          </cell>
          <cell r="J14960"/>
        </row>
        <row r="14961">
          <cell r="A14961">
            <v>921521</v>
          </cell>
          <cell r="B14961" t="str">
            <v>LEO STEEN MIXED CLUB CASE 750ml</v>
          </cell>
          <cell r="C14961" t="str">
            <v>Y</v>
          </cell>
          <cell r="D14961" t="str">
            <v>YS</v>
          </cell>
          <cell r="E14961" t="str">
            <v>YSE</v>
          </cell>
          <cell r="F14961">
            <v>750</v>
          </cell>
          <cell r="G14961">
            <v>921521</v>
          </cell>
          <cell r="H14961">
            <v>33.33</v>
          </cell>
          <cell r="I14961" t="str">
            <v>S</v>
          </cell>
          <cell r="J14961"/>
        </row>
        <row r="14962">
          <cell r="A14962">
            <v>921989</v>
          </cell>
          <cell r="B14962" t="str">
            <v>LEO STEEN PEABERRY CHENIN BLNC 750ml</v>
          </cell>
          <cell r="C14962" t="str">
            <v>Y</v>
          </cell>
          <cell r="D14962" t="str">
            <v>YS</v>
          </cell>
          <cell r="E14962" t="str">
            <v>YSE</v>
          </cell>
          <cell r="F14962">
            <v>750</v>
          </cell>
          <cell r="G14962">
            <v>921989</v>
          </cell>
          <cell r="H14962">
            <v>22.73</v>
          </cell>
          <cell r="I14962" t="str">
            <v>U</v>
          </cell>
          <cell r="J14962"/>
        </row>
        <row r="14963">
          <cell r="A14963">
            <v>923681</v>
          </cell>
          <cell r="B14963" t="str">
            <v>LEO STEEN PINOT NOIR FILIGREEN 750ml</v>
          </cell>
          <cell r="C14963" t="str">
            <v>Y</v>
          </cell>
          <cell r="D14963" t="str">
            <v>YS</v>
          </cell>
          <cell r="E14963" t="str">
            <v>YSE</v>
          </cell>
          <cell r="F14963">
            <v>750</v>
          </cell>
          <cell r="G14963">
            <v>923681</v>
          </cell>
          <cell r="H14963">
            <v>55.28</v>
          </cell>
          <cell r="I14963" t="str">
            <v>S</v>
          </cell>
          <cell r="J14963"/>
        </row>
        <row r="14964">
          <cell r="A14964">
            <v>922498</v>
          </cell>
          <cell r="B14964" t="str">
            <v>LEO STEEN ROSE 750ml</v>
          </cell>
          <cell r="C14964" t="str">
            <v>Y</v>
          </cell>
          <cell r="D14964" t="str">
            <v>YS</v>
          </cell>
          <cell r="E14964" t="str">
            <v>YSE</v>
          </cell>
          <cell r="F14964">
            <v>750</v>
          </cell>
          <cell r="G14964">
            <v>922498</v>
          </cell>
          <cell r="H14964">
            <v>19.3</v>
          </cell>
          <cell r="I14964" t="str">
            <v>S</v>
          </cell>
          <cell r="J14964"/>
        </row>
        <row r="14965">
          <cell r="A14965">
            <v>921268</v>
          </cell>
          <cell r="B14965" t="str">
            <v>LEO STEEN SAINI FRM CHENIN BLNC 750ml</v>
          </cell>
          <cell r="C14965" t="str">
            <v>Y</v>
          </cell>
          <cell r="D14965" t="str">
            <v>YS</v>
          </cell>
          <cell r="E14965" t="str">
            <v>YSE</v>
          </cell>
          <cell r="F14965">
            <v>750</v>
          </cell>
          <cell r="G14965">
            <v>921268</v>
          </cell>
          <cell r="H14965">
            <v>20</v>
          </cell>
          <cell r="I14965" t="str">
            <v>S</v>
          </cell>
          <cell r="J14965"/>
        </row>
        <row r="14966">
          <cell r="A14966">
            <v>921266</v>
          </cell>
          <cell r="B14966" t="str">
            <v>LEO STEEN SELECT 750ml</v>
          </cell>
          <cell r="C14966" t="str">
            <v>Y</v>
          </cell>
          <cell r="D14966" t="str">
            <v>YS</v>
          </cell>
          <cell r="E14966" t="str">
            <v>YSE</v>
          </cell>
          <cell r="F14966">
            <v>750</v>
          </cell>
          <cell r="G14966">
            <v>921266</v>
          </cell>
          <cell r="H14966">
            <v>13.99</v>
          </cell>
          <cell r="I14966" t="str">
            <v>U</v>
          </cell>
          <cell r="J14966"/>
        </row>
        <row r="14967">
          <cell r="A14967">
            <v>923222</v>
          </cell>
          <cell r="B14967" t="str">
            <v>LEO STEEN SOD FORTIFIED CHENIN BLNC500ml</v>
          </cell>
          <cell r="C14967" t="str">
            <v>Y</v>
          </cell>
          <cell r="D14967" t="str">
            <v>YS</v>
          </cell>
          <cell r="E14967" t="str">
            <v>YSE</v>
          </cell>
          <cell r="F14967">
            <v>500</v>
          </cell>
          <cell r="G14967">
            <v>923222</v>
          </cell>
          <cell r="H14967">
            <v>65</v>
          </cell>
          <cell r="I14967" t="str">
            <v>S</v>
          </cell>
          <cell r="J14967"/>
        </row>
        <row r="14968">
          <cell r="A14968">
            <v>921267</v>
          </cell>
          <cell r="B14968" t="str">
            <v>LEO STEEN TEMPRANILLO 750ml</v>
          </cell>
          <cell r="C14968" t="str">
            <v>Y</v>
          </cell>
          <cell r="D14968" t="str">
            <v>YS</v>
          </cell>
          <cell r="E14968" t="str">
            <v>YSE</v>
          </cell>
          <cell r="F14968">
            <v>750</v>
          </cell>
          <cell r="G14968">
            <v>921267</v>
          </cell>
          <cell r="H14968">
            <v>15</v>
          </cell>
          <cell r="I14968" t="str">
            <v>S</v>
          </cell>
          <cell r="J14968"/>
        </row>
        <row r="14969">
          <cell r="A14969">
            <v>917693</v>
          </cell>
          <cell r="B14969" t="str">
            <v>LEONETTI CELLAR CABERNET'19 750ml</v>
          </cell>
          <cell r="C14969" t="str">
            <v>P</v>
          </cell>
          <cell r="D14969" t="str">
            <v>PL</v>
          </cell>
          <cell r="E14969" t="str">
            <v>PLB</v>
          </cell>
          <cell r="F14969">
            <v>750</v>
          </cell>
          <cell r="G14969">
            <v>917693</v>
          </cell>
          <cell r="H14969">
            <v>114.17</v>
          </cell>
          <cell r="I14969" t="str">
            <v>L</v>
          </cell>
          <cell r="J14969"/>
        </row>
        <row r="14970">
          <cell r="A14970">
            <v>917694</v>
          </cell>
          <cell r="B14970" t="str">
            <v>LEONETTI CELLAR MERLOT'19/20 750ml</v>
          </cell>
          <cell r="C14970" t="str">
            <v>P</v>
          </cell>
          <cell r="D14970" t="str">
            <v>PL</v>
          </cell>
          <cell r="E14970" t="str">
            <v>PLF</v>
          </cell>
          <cell r="F14970">
            <v>750</v>
          </cell>
          <cell r="G14970">
            <v>917694</v>
          </cell>
          <cell r="H14970">
            <v>87.6</v>
          </cell>
          <cell r="I14970" t="str">
            <v>L</v>
          </cell>
          <cell r="J14970"/>
        </row>
        <row r="14971">
          <cell r="A14971">
            <v>917695</v>
          </cell>
          <cell r="B14971" t="str">
            <v>LEONETTI CELLAR RESERVE'19 750ml</v>
          </cell>
          <cell r="C14971" t="str">
            <v>P</v>
          </cell>
          <cell r="D14971" t="str">
            <v>PL</v>
          </cell>
          <cell r="E14971" t="str">
            <v>PLB</v>
          </cell>
          <cell r="F14971">
            <v>750</v>
          </cell>
          <cell r="G14971">
            <v>917695</v>
          </cell>
          <cell r="H14971">
            <v>175.51</v>
          </cell>
          <cell r="I14971" t="str">
            <v>L</v>
          </cell>
          <cell r="J14971"/>
        </row>
        <row r="14972">
          <cell r="A14972">
            <v>917696</v>
          </cell>
          <cell r="B14972" t="str">
            <v>LEONETTI CELLAR SANGIOVESE'19 750ml</v>
          </cell>
          <cell r="C14972" t="str">
            <v>P</v>
          </cell>
          <cell r="D14972" t="str">
            <v>PL</v>
          </cell>
          <cell r="E14972" t="str">
            <v>PLQ</v>
          </cell>
          <cell r="F14972">
            <v>750</v>
          </cell>
          <cell r="G14972">
            <v>917696</v>
          </cell>
          <cell r="H14972">
            <v>84.37</v>
          </cell>
          <cell r="I14972" t="str">
            <v>L</v>
          </cell>
          <cell r="J14972"/>
        </row>
        <row r="14973">
          <cell r="A14973">
            <v>948926</v>
          </cell>
          <cell r="B14973" t="str">
            <v>LEPANTO OLOROSSO GRAN RESERVE 750ml</v>
          </cell>
          <cell r="C14973" t="str">
            <v>Y</v>
          </cell>
          <cell r="D14973" t="str">
            <v>YS</v>
          </cell>
          <cell r="E14973" t="str">
            <v>YSC</v>
          </cell>
          <cell r="F14973">
            <v>750</v>
          </cell>
          <cell r="G14973">
            <v>948926</v>
          </cell>
          <cell r="H14973">
            <v>60.73</v>
          </cell>
          <cell r="I14973" t="str">
            <v>S</v>
          </cell>
          <cell r="J14973"/>
        </row>
        <row r="14974">
          <cell r="A14974">
            <v>80321</v>
          </cell>
          <cell r="B14974" t="str">
            <v>LEROUX CR DE BANANA LIQ 750ml</v>
          </cell>
          <cell r="C14974" t="str">
            <v>C</v>
          </cell>
          <cell r="D14974" t="str">
            <v>CH</v>
          </cell>
          <cell r="E14974" t="str">
            <v>CHE</v>
          </cell>
          <cell r="F14974">
            <v>750</v>
          </cell>
          <cell r="G14974">
            <v>80321</v>
          </cell>
          <cell r="H14974">
            <v>9.07</v>
          </cell>
          <cell r="I14974" t="str">
            <v>S</v>
          </cell>
          <cell r="J14974"/>
        </row>
        <row r="14975">
          <cell r="A14975">
            <v>904362</v>
          </cell>
          <cell r="B14975" t="str">
            <v>LEROUX STRAWBERRY LIQ 750ml</v>
          </cell>
          <cell r="C14975" t="str">
            <v>Y</v>
          </cell>
          <cell r="D14975" t="str">
            <v>YS</v>
          </cell>
          <cell r="E14975" t="str">
            <v>YSC</v>
          </cell>
          <cell r="F14975">
            <v>750</v>
          </cell>
          <cell r="G14975">
            <v>904362</v>
          </cell>
          <cell r="H14975">
            <v>7.99</v>
          </cell>
          <cell r="I14975" t="str">
            <v>S</v>
          </cell>
          <cell r="J14975"/>
        </row>
        <row r="14976">
          <cell r="A14976">
            <v>75606</v>
          </cell>
          <cell r="B14976" t="str">
            <v>LEROUX STRAWBERRY LIQUEUR 750ml</v>
          </cell>
          <cell r="C14976" t="str">
            <v>C</v>
          </cell>
          <cell r="D14976" t="str">
            <v>CH</v>
          </cell>
          <cell r="E14976" t="str">
            <v>CHE</v>
          </cell>
          <cell r="F14976">
            <v>750</v>
          </cell>
          <cell r="G14976">
            <v>75606</v>
          </cell>
          <cell r="H14976">
            <v>8.15</v>
          </cell>
          <cell r="I14976" t="str">
            <v>S</v>
          </cell>
          <cell r="J14976"/>
        </row>
        <row r="14977">
          <cell r="A14977">
            <v>953740</v>
          </cell>
          <cell r="B14977" t="str">
            <v>LEROY BOURGOGNE BLANC 15 750ml</v>
          </cell>
          <cell r="C14977" t="str">
            <v>Y</v>
          </cell>
          <cell r="D14977" t="str">
            <v>YS</v>
          </cell>
          <cell r="E14977" t="str">
            <v>YSE</v>
          </cell>
          <cell r="F14977">
            <v>750</v>
          </cell>
          <cell r="G14977">
            <v>953740</v>
          </cell>
          <cell r="H14977">
            <v>77.650000000000006</v>
          </cell>
          <cell r="I14977" t="str">
            <v>S</v>
          </cell>
          <cell r="J14977"/>
        </row>
        <row r="14978">
          <cell r="A14978">
            <v>953741</v>
          </cell>
          <cell r="B14978" t="str">
            <v>LEROY MONTAGNY 14 750ml</v>
          </cell>
          <cell r="C14978" t="str">
            <v>Y</v>
          </cell>
          <cell r="D14978" t="str">
            <v>YS</v>
          </cell>
          <cell r="E14978" t="str">
            <v>YSE</v>
          </cell>
          <cell r="F14978">
            <v>750</v>
          </cell>
          <cell r="G14978">
            <v>953741</v>
          </cell>
          <cell r="H14978">
            <v>137.81</v>
          </cell>
          <cell r="I14978" t="str">
            <v>S</v>
          </cell>
          <cell r="J14978"/>
        </row>
        <row r="14979">
          <cell r="A14979">
            <v>954943</v>
          </cell>
          <cell r="B14979" t="str">
            <v>LES 3 DOMAINES LA CROIX BLANC 750ml</v>
          </cell>
          <cell r="C14979" t="str">
            <v>Y</v>
          </cell>
          <cell r="D14979" t="str">
            <v>YS</v>
          </cell>
          <cell r="E14979" t="str">
            <v>YSE</v>
          </cell>
          <cell r="F14979">
            <v>750</v>
          </cell>
          <cell r="G14979">
            <v>954943</v>
          </cell>
          <cell r="H14979">
            <v>10.35</v>
          </cell>
          <cell r="I14979" t="str">
            <v>S</v>
          </cell>
          <cell r="J14979"/>
        </row>
        <row r="14980">
          <cell r="A14980">
            <v>954891</v>
          </cell>
          <cell r="B14980" t="str">
            <v>LES ACCOLES CABERNET SAUVIGNON 750ml</v>
          </cell>
          <cell r="C14980" t="str">
            <v>Y</v>
          </cell>
          <cell r="D14980" t="str">
            <v>YS</v>
          </cell>
          <cell r="E14980" t="str">
            <v>YSE</v>
          </cell>
          <cell r="F14980">
            <v>750</v>
          </cell>
          <cell r="G14980">
            <v>954891</v>
          </cell>
          <cell r="H14980">
            <v>17.399999999999999</v>
          </cell>
          <cell r="I14980" t="str">
            <v>S</v>
          </cell>
          <cell r="J14980"/>
        </row>
        <row r="14981">
          <cell r="A14981">
            <v>921863</v>
          </cell>
          <cell r="B14981" t="str">
            <v>LES AMES ROSE KEG'20 20000 ml</v>
          </cell>
          <cell r="C14981" t="str">
            <v>Y</v>
          </cell>
          <cell r="D14981" t="str">
            <v>YS</v>
          </cell>
          <cell r="E14981" t="str">
            <v>YSE</v>
          </cell>
          <cell r="F14981">
            <v>20000</v>
          </cell>
          <cell r="G14981">
            <v>921863</v>
          </cell>
          <cell r="H14981">
            <v>227.99</v>
          </cell>
          <cell r="I14981" t="str">
            <v>S</v>
          </cell>
          <cell r="J14981"/>
        </row>
        <row r="14982">
          <cell r="A14982">
            <v>922565</v>
          </cell>
          <cell r="B14982" t="str">
            <v>LES ARABESQUES CHOPINE RED NV 750ml</v>
          </cell>
          <cell r="C14982" t="str">
            <v>Y</v>
          </cell>
          <cell r="D14982" t="str">
            <v>YS</v>
          </cell>
          <cell r="E14982" t="str">
            <v>YSE</v>
          </cell>
          <cell r="F14982">
            <v>750</v>
          </cell>
          <cell r="G14982">
            <v>922565</v>
          </cell>
          <cell r="H14982">
            <v>19.59</v>
          </cell>
          <cell r="I14982" t="str">
            <v>S</v>
          </cell>
          <cell r="J14982"/>
        </row>
        <row r="14983">
          <cell r="A14983">
            <v>921672</v>
          </cell>
          <cell r="B14983" t="str">
            <v>LES ARABESQUES CHOPINE VDF ROUGE 750ml</v>
          </cell>
          <cell r="C14983" t="str">
            <v>Y</v>
          </cell>
          <cell r="D14983" t="str">
            <v>YS</v>
          </cell>
          <cell r="E14983" t="str">
            <v>YSE</v>
          </cell>
          <cell r="F14983">
            <v>750</v>
          </cell>
          <cell r="G14983">
            <v>921672</v>
          </cell>
          <cell r="H14983">
            <v>23.82</v>
          </cell>
          <cell r="I14983" t="str">
            <v>S</v>
          </cell>
          <cell r="J14983"/>
        </row>
        <row r="14984">
          <cell r="A14984">
            <v>954376</v>
          </cell>
          <cell r="B14984" t="str">
            <v>LES CAPRIADES PET SEC ROSE 750ml</v>
          </cell>
          <cell r="C14984" t="str">
            <v>Y</v>
          </cell>
          <cell r="D14984" t="str">
            <v>YS</v>
          </cell>
          <cell r="E14984" t="str">
            <v>YSE</v>
          </cell>
          <cell r="F14984">
            <v>750</v>
          </cell>
          <cell r="G14984">
            <v>954376</v>
          </cell>
          <cell r="H14984">
            <v>29.31</v>
          </cell>
          <cell r="I14984" t="str">
            <v>S</v>
          </cell>
          <cell r="J14984"/>
        </row>
        <row r="14985">
          <cell r="A14985">
            <v>948260</v>
          </cell>
          <cell r="B14985" t="str">
            <v>LES DAUPHINS CDR RESRED 2014 750ml</v>
          </cell>
          <cell r="C14985" t="str">
            <v>Y</v>
          </cell>
          <cell r="D14985" t="str">
            <v>YS</v>
          </cell>
          <cell r="E14985" t="str">
            <v>YSE</v>
          </cell>
          <cell r="F14985">
            <v>750</v>
          </cell>
          <cell r="G14985">
            <v>948260</v>
          </cell>
          <cell r="H14985">
            <v>12.99</v>
          </cell>
          <cell r="I14985" t="str">
            <v>S</v>
          </cell>
          <cell r="J14985"/>
        </row>
        <row r="14986">
          <cell r="A14986">
            <v>924191</v>
          </cell>
          <cell r="B14986" t="str">
            <v>LES DEUX TERRES L'ADRET VDF BLANC 750ml</v>
          </cell>
          <cell r="C14986" t="str">
            <v>Y</v>
          </cell>
          <cell r="D14986" t="str">
            <v>YS</v>
          </cell>
          <cell r="E14986" t="str">
            <v>YSE</v>
          </cell>
          <cell r="F14986">
            <v>750</v>
          </cell>
          <cell r="G14986">
            <v>924191</v>
          </cell>
          <cell r="H14986">
            <v>27.27</v>
          </cell>
          <cell r="I14986" t="str">
            <v>S</v>
          </cell>
          <cell r="J14986"/>
        </row>
        <row r="14987">
          <cell r="A14987">
            <v>954908</v>
          </cell>
          <cell r="B14987" t="str">
            <v>LES DEUX TERRES LES REBOULES 750ml</v>
          </cell>
          <cell r="C14987" t="str">
            <v>Y</v>
          </cell>
          <cell r="D14987" t="str">
            <v>YS</v>
          </cell>
          <cell r="E14987" t="str">
            <v>YSE</v>
          </cell>
          <cell r="F14987">
            <v>750</v>
          </cell>
          <cell r="G14987">
            <v>954908</v>
          </cell>
          <cell r="H14987">
            <v>18.5</v>
          </cell>
          <cell r="I14987" t="str">
            <v>S</v>
          </cell>
          <cell r="J14987"/>
        </row>
        <row r="14988">
          <cell r="A14988">
            <v>955497</v>
          </cell>
          <cell r="B14988" t="str">
            <v>LES DUNES TEMPRANILLO 750ml</v>
          </cell>
          <cell r="C14988" t="str">
            <v>Y</v>
          </cell>
          <cell r="D14988" t="str">
            <v>YS</v>
          </cell>
          <cell r="E14988" t="str">
            <v>YSE</v>
          </cell>
          <cell r="F14988">
            <v>750</v>
          </cell>
          <cell r="G14988">
            <v>955497</v>
          </cell>
          <cell r="H14988">
            <v>6.96</v>
          </cell>
          <cell r="I14988" t="str">
            <v>S</v>
          </cell>
          <cell r="J14988"/>
        </row>
        <row r="14989">
          <cell r="A14989">
            <v>955496</v>
          </cell>
          <cell r="B14989" t="str">
            <v>LES DUNES VALENCIA BLANC 750ml</v>
          </cell>
          <cell r="C14989" t="str">
            <v>Y</v>
          </cell>
          <cell r="D14989" t="str">
            <v>YS</v>
          </cell>
          <cell r="E14989" t="str">
            <v>YSE</v>
          </cell>
          <cell r="F14989">
            <v>750</v>
          </cell>
          <cell r="G14989">
            <v>955496</v>
          </cell>
          <cell r="H14989">
            <v>6.96</v>
          </cell>
          <cell r="I14989" t="str">
            <v>S</v>
          </cell>
          <cell r="J14989"/>
        </row>
        <row r="14990">
          <cell r="A14990">
            <v>954285</v>
          </cell>
          <cell r="B14990" t="str">
            <v>LES FAVERELLES NEZ DE MUSE 750ml</v>
          </cell>
          <cell r="C14990" t="str">
            <v>Y</v>
          </cell>
          <cell r="D14990" t="str">
            <v>YS</v>
          </cell>
          <cell r="E14990" t="str">
            <v>YSE</v>
          </cell>
          <cell r="F14990">
            <v>750</v>
          </cell>
          <cell r="G14990">
            <v>954285</v>
          </cell>
          <cell r="H14990">
            <v>25.23</v>
          </cell>
          <cell r="I14990" t="str">
            <v>S</v>
          </cell>
          <cell r="J14990"/>
        </row>
        <row r="14991">
          <cell r="A14991">
            <v>947859</v>
          </cell>
          <cell r="B14991" t="str">
            <v>LES FAVERELLES NEZ DE MUSE BLANC 750ml</v>
          </cell>
          <cell r="C14991" t="str">
            <v>Y</v>
          </cell>
          <cell r="D14991" t="str">
            <v>YS</v>
          </cell>
          <cell r="E14991" t="str">
            <v>YSE</v>
          </cell>
          <cell r="F14991">
            <v>750</v>
          </cell>
          <cell r="G14991">
            <v>947859</v>
          </cell>
          <cell r="H14991">
            <v>21.94</v>
          </cell>
          <cell r="I14991" t="str">
            <v>U</v>
          </cell>
          <cell r="J14991"/>
        </row>
        <row r="14992">
          <cell r="A14992">
            <v>955713</v>
          </cell>
          <cell r="B14992" t="str">
            <v>LES FAVERELLES BOURGOGNE ROUGE 750ml</v>
          </cell>
          <cell r="C14992" t="str">
            <v>Y</v>
          </cell>
          <cell r="D14992" t="str">
            <v>YS</v>
          </cell>
          <cell r="E14992" t="str">
            <v>YSE</v>
          </cell>
          <cell r="F14992">
            <v>750</v>
          </cell>
          <cell r="G14992">
            <v>955713</v>
          </cell>
          <cell r="H14992">
            <v>29.93</v>
          </cell>
          <cell r="I14992" t="str">
            <v>S</v>
          </cell>
          <cell r="J14992"/>
        </row>
        <row r="14993">
          <cell r="A14993">
            <v>918437</v>
          </cell>
          <cell r="B14993" t="str">
            <v>LES FOULARDS ROUGES GLANEURS 750ml</v>
          </cell>
          <cell r="C14993" t="str">
            <v>Y</v>
          </cell>
          <cell r="D14993" t="str">
            <v>YS</v>
          </cell>
          <cell r="E14993" t="str">
            <v>YSE</v>
          </cell>
          <cell r="F14993">
            <v>750</v>
          </cell>
          <cell r="G14993">
            <v>918437</v>
          </cell>
          <cell r="H14993">
            <v>40.270000000000003</v>
          </cell>
          <cell r="I14993" t="str">
            <v>U</v>
          </cell>
          <cell r="J14993"/>
        </row>
        <row r="14994">
          <cell r="A14994">
            <v>917900</v>
          </cell>
          <cell r="B14994" t="str">
            <v>LES FRUITIERES BLANC 750ml</v>
          </cell>
          <cell r="C14994" t="str">
            <v>Y</v>
          </cell>
          <cell r="D14994" t="str">
            <v>YS</v>
          </cell>
          <cell r="E14994" t="str">
            <v>YSE</v>
          </cell>
          <cell r="F14994">
            <v>750</v>
          </cell>
          <cell r="G14994">
            <v>917900</v>
          </cell>
          <cell r="H14994">
            <v>13.57</v>
          </cell>
          <cell r="I14994" t="str">
            <v>S</v>
          </cell>
          <cell r="J14994"/>
        </row>
        <row r="14995">
          <cell r="A14995">
            <v>917859</v>
          </cell>
          <cell r="B14995" t="str">
            <v>LES FRUITIERES ROSE 750ml</v>
          </cell>
          <cell r="C14995" t="str">
            <v>Y</v>
          </cell>
          <cell r="D14995" t="str">
            <v>YS</v>
          </cell>
          <cell r="E14995" t="str">
            <v>YSE</v>
          </cell>
          <cell r="F14995">
            <v>750</v>
          </cell>
          <cell r="G14995">
            <v>917859</v>
          </cell>
          <cell r="H14995">
            <v>14.29</v>
          </cell>
          <cell r="I14995" t="str">
            <v>S</v>
          </cell>
          <cell r="J14995"/>
        </row>
        <row r="14996">
          <cell r="A14996">
            <v>917829</v>
          </cell>
          <cell r="B14996" t="str">
            <v>LES FRUITIERES ROUGE 750ml</v>
          </cell>
          <cell r="C14996" t="str">
            <v>Y</v>
          </cell>
          <cell r="D14996" t="str">
            <v>YS</v>
          </cell>
          <cell r="E14996" t="str">
            <v>YSE</v>
          </cell>
          <cell r="F14996">
            <v>750</v>
          </cell>
          <cell r="G14996">
            <v>917829</v>
          </cell>
          <cell r="H14996">
            <v>13.57</v>
          </cell>
          <cell r="I14996" t="str">
            <v>S</v>
          </cell>
          <cell r="J14996"/>
        </row>
        <row r="14997">
          <cell r="A14997">
            <v>914610</v>
          </cell>
          <cell r="B14997" t="str">
            <v>LES JAMELLES CABERNET'12/13 750ml</v>
          </cell>
          <cell r="C14997" t="str">
            <v>P</v>
          </cell>
          <cell r="D14997" t="str">
            <v>PR</v>
          </cell>
          <cell r="E14997" t="str">
            <v>PRF</v>
          </cell>
          <cell r="F14997">
            <v>750</v>
          </cell>
          <cell r="G14997">
            <v>914610</v>
          </cell>
          <cell r="H14997">
            <v>10.34</v>
          </cell>
          <cell r="I14997" t="str">
            <v>U</v>
          </cell>
          <cell r="J14997"/>
        </row>
        <row r="14998">
          <cell r="A14998">
            <v>914416</v>
          </cell>
          <cell r="B14998" t="str">
            <v>LES JAMELLES SYRAH'13 750ml</v>
          </cell>
          <cell r="C14998" t="str">
            <v>P</v>
          </cell>
          <cell r="D14998" t="str">
            <v>PR</v>
          </cell>
          <cell r="E14998" t="str">
            <v>PRF</v>
          </cell>
          <cell r="F14998">
            <v>750</v>
          </cell>
          <cell r="G14998">
            <v>914416</v>
          </cell>
          <cell r="H14998">
            <v>10.33</v>
          </cell>
          <cell r="I14998" t="str">
            <v>U</v>
          </cell>
          <cell r="J14998"/>
        </row>
        <row r="14999">
          <cell r="A14999">
            <v>917263</v>
          </cell>
          <cell r="B14999" t="str">
            <v>LES LAUZERAIES TAVEL ROSE'18 750ml</v>
          </cell>
          <cell r="C14999" t="str">
            <v>M</v>
          </cell>
          <cell r="D14999" t="str">
            <v>MP</v>
          </cell>
          <cell r="E14999" t="str">
            <v>MPQ</v>
          </cell>
          <cell r="F14999">
            <v>750</v>
          </cell>
          <cell r="G14999">
            <v>917263</v>
          </cell>
          <cell r="H14999">
            <v>21.99</v>
          </cell>
          <cell r="I14999" t="str">
            <v>S</v>
          </cell>
          <cell r="J14999"/>
        </row>
        <row r="15000">
          <cell r="A15000">
            <v>924145</v>
          </cell>
          <cell r="B15000" t="str">
            <v>LES LEGENDES SAUVIGNON BLANC 2020 750ml</v>
          </cell>
          <cell r="C15000" t="str">
            <v>Y</v>
          </cell>
          <cell r="D15000" t="str">
            <v>YS</v>
          </cell>
          <cell r="E15000" t="str">
            <v>YSE</v>
          </cell>
          <cell r="F15000">
            <v>750</v>
          </cell>
          <cell r="G15000">
            <v>924145</v>
          </cell>
          <cell r="H15000">
            <v>16.510000000000002</v>
          </cell>
          <cell r="I15000" t="str">
            <v>S</v>
          </cell>
          <cell r="J15000"/>
        </row>
        <row r="15001">
          <cell r="A15001">
            <v>921275</v>
          </cell>
          <cell r="B15001" t="str">
            <v>LES MESCLANCES ST. HONORAT ROSE 750ml</v>
          </cell>
          <cell r="C15001" t="str">
            <v>Y</v>
          </cell>
          <cell r="D15001" t="str">
            <v>YS</v>
          </cell>
          <cell r="E15001" t="str">
            <v>YSE</v>
          </cell>
          <cell r="F15001">
            <v>750</v>
          </cell>
          <cell r="G15001">
            <v>921275</v>
          </cell>
          <cell r="H15001">
            <v>29.12</v>
          </cell>
          <cell r="I15001" t="str">
            <v>S</v>
          </cell>
          <cell r="J15001"/>
        </row>
        <row r="15002">
          <cell r="A15002">
            <v>921667</v>
          </cell>
          <cell r="B15002" t="str">
            <v>LES PARCELLES TETE NAT 750ml</v>
          </cell>
          <cell r="C15002" t="str">
            <v>Y</v>
          </cell>
          <cell r="D15002" t="str">
            <v>YS</v>
          </cell>
          <cell r="E15002" t="str">
            <v>YSE</v>
          </cell>
          <cell r="F15002">
            <v>750</v>
          </cell>
          <cell r="G15002">
            <v>921667</v>
          </cell>
          <cell r="H15002">
            <v>26.8</v>
          </cell>
          <cell r="I15002" t="str">
            <v>S</v>
          </cell>
          <cell r="J15002"/>
        </row>
        <row r="15003">
          <cell r="A15003">
            <v>923826</v>
          </cell>
          <cell r="B15003" t="str">
            <v>LES PAVOTS CABERNET 2016 750ml</v>
          </cell>
          <cell r="C15003" t="str">
            <v>Y</v>
          </cell>
          <cell r="D15003" t="str">
            <v>YS</v>
          </cell>
          <cell r="E15003" t="str">
            <v>YSE</v>
          </cell>
          <cell r="F15003">
            <v>750</v>
          </cell>
          <cell r="G15003">
            <v>923826</v>
          </cell>
          <cell r="H15003">
            <v>251.58</v>
          </cell>
          <cell r="I15003" t="str">
            <v>S</v>
          </cell>
          <cell r="J15003"/>
        </row>
        <row r="15004">
          <cell r="A15004">
            <v>902997</v>
          </cell>
          <cell r="B15004" t="str">
            <v>LES RASCASSES ROSE 2018 750ml</v>
          </cell>
          <cell r="C15004" t="str">
            <v>Y</v>
          </cell>
          <cell r="D15004" t="str">
            <v>YS</v>
          </cell>
          <cell r="E15004" t="str">
            <v>YSE</v>
          </cell>
          <cell r="F15004">
            <v>750</v>
          </cell>
          <cell r="G15004">
            <v>902997</v>
          </cell>
          <cell r="H15004">
            <v>24.99</v>
          </cell>
          <cell r="I15004" t="str">
            <v>S</v>
          </cell>
          <cell r="J15004"/>
        </row>
        <row r="15005">
          <cell r="A15005">
            <v>902999</v>
          </cell>
          <cell r="B15005" t="str">
            <v>LES RASCASSES ROSE MAGNUMS 2018 1500ml</v>
          </cell>
          <cell r="C15005" t="str">
            <v>Y</v>
          </cell>
          <cell r="D15005" t="str">
            <v>YS</v>
          </cell>
          <cell r="E15005" t="str">
            <v>YSE</v>
          </cell>
          <cell r="F15005">
            <v>1500</v>
          </cell>
          <cell r="G15005">
            <v>902999</v>
          </cell>
          <cell r="H15005">
            <v>53.99</v>
          </cell>
          <cell r="I15005" t="str">
            <v>S</v>
          </cell>
          <cell r="J15005"/>
        </row>
        <row r="15006">
          <cell r="A15006">
            <v>915684</v>
          </cell>
          <cell r="B15006" t="str">
            <v>LES ROCAILLES APREMONT'21 750ml</v>
          </cell>
          <cell r="C15006" t="str">
            <v>K</v>
          </cell>
          <cell r="D15006" t="str">
            <v>KR</v>
          </cell>
          <cell r="E15006" t="str">
            <v>KRD</v>
          </cell>
          <cell r="F15006">
            <v>750</v>
          </cell>
          <cell r="G15006">
            <v>915684</v>
          </cell>
          <cell r="H15006">
            <v>16.989999999999998</v>
          </cell>
          <cell r="I15006" t="str">
            <v>L</v>
          </cell>
          <cell r="J15006"/>
        </row>
        <row r="15007">
          <cell r="A15007">
            <v>949924</v>
          </cell>
          <cell r="B15007" t="str">
            <v>LES ROCAILLES CAPRICE DE SAVOIE NV 750ml</v>
          </cell>
          <cell r="C15007" t="str">
            <v>Y</v>
          </cell>
          <cell r="D15007" t="str">
            <v>YS</v>
          </cell>
          <cell r="E15007" t="str">
            <v>YSE</v>
          </cell>
          <cell r="F15007">
            <v>750</v>
          </cell>
          <cell r="G15007">
            <v>949924</v>
          </cell>
          <cell r="H15007">
            <v>20.85</v>
          </cell>
          <cell r="I15007" t="str">
            <v>S</v>
          </cell>
          <cell r="J15007"/>
        </row>
        <row r="15008">
          <cell r="A15008">
            <v>916241</v>
          </cell>
          <cell r="B15008" t="str">
            <v>LES ROCAILLES ROSE DE SAVOIE'19 750ml</v>
          </cell>
          <cell r="C15008" t="str">
            <v>M</v>
          </cell>
          <cell r="D15008" t="str">
            <v>MP</v>
          </cell>
          <cell r="E15008" t="str">
            <v>MPX</v>
          </cell>
          <cell r="F15008">
            <v>750</v>
          </cell>
          <cell r="G15008">
            <v>916241</v>
          </cell>
          <cell r="H15008">
            <v>16.989999999999998</v>
          </cell>
          <cell r="I15008" t="str">
            <v>X</v>
          </cell>
          <cell r="J15008"/>
        </row>
        <row r="15009">
          <cell r="A15009">
            <v>902218</v>
          </cell>
          <cell r="B15009" t="str">
            <v>LES SABLES SAUMER CHAMPIGNY 750ml</v>
          </cell>
          <cell r="C15009" t="str">
            <v>Y</v>
          </cell>
          <cell r="D15009" t="str">
            <v>YS</v>
          </cell>
          <cell r="E15009" t="str">
            <v>YSE</v>
          </cell>
          <cell r="F15009">
            <v>750</v>
          </cell>
          <cell r="G15009">
            <v>902218</v>
          </cell>
          <cell r="H15009">
            <v>21.92</v>
          </cell>
          <cell r="I15009" t="str">
            <v>S</v>
          </cell>
          <cell r="J15009"/>
        </row>
        <row r="15010">
          <cell r="A15010">
            <v>953203</v>
          </cell>
          <cell r="B15010" t="str">
            <v>LES TETES BORDEAUX AU SUIVANT 750ml</v>
          </cell>
          <cell r="C15010" t="str">
            <v>Y</v>
          </cell>
          <cell r="D15010" t="str">
            <v>YS</v>
          </cell>
          <cell r="E15010" t="str">
            <v>YSE</v>
          </cell>
          <cell r="F15010">
            <v>750</v>
          </cell>
          <cell r="G15010">
            <v>953203</v>
          </cell>
          <cell r="H15010">
            <v>15.99</v>
          </cell>
          <cell r="I15010" t="str">
            <v>S</v>
          </cell>
          <cell r="J15010"/>
        </row>
        <row r="15011">
          <cell r="A15011">
            <v>955696</v>
          </cell>
          <cell r="B15011" t="str">
            <v>LES TÃŠTES TÃˆTE BLANCHE 750ml</v>
          </cell>
          <cell r="C15011" t="str">
            <v>Y</v>
          </cell>
          <cell r="D15011" t="str">
            <v>YS</v>
          </cell>
          <cell r="E15011" t="str">
            <v>YSE</v>
          </cell>
          <cell r="F15011">
            <v>750</v>
          </cell>
          <cell r="G15011">
            <v>955696</v>
          </cell>
          <cell r="H15011">
            <v>17.87</v>
          </cell>
          <cell r="I15011" t="str">
            <v>S</v>
          </cell>
          <cell r="J15011"/>
        </row>
        <row r="15012">
          <cell r="A15012">
            <v>923355</v>
          </cell>
          <cell r="B15012" t="str">
            <v>LES TETES TETE RED 750ml</v>
          </cell>
          <cell r="C15012" t="str">
            <v>Y</v>
          </cell>
          <cell r="D15012" t="str">
            <v>YS</v>
          </cell>
          <cell r="E15012" t="str">
            <v>YSE</v>
          </cell>
          <cell r="F15012">
            <v>750</v>
          </cell>
          <cell r="G15012">
            <v>923355</v>
          </cell>
          <cell r="H15012">
            <v>21.47</v>
          </cell>
          <cell r="I15012" t="str">
            <v>U</v>
          </cell>
          <cell r="J15012"/>
        </row>
        <row r="15013">
          <cell r="A15013">
            <v>954343</v>
          </cell>
          <cell r="B15013" t="str">
            <v>LES TETES TETE RED'19 750ml</v>
          </cell>
          <cell r="C15013" t="str">
            <v>P</v>
          </cell>
          <cell r="D15013" t="str">
            <v>PR</v>
          </cell>
          <cell r="E15013" t="str">
            <v>PRE</v>
          </cell>
          <cell r="F15013">
            <v>750</v>
          </cell>
          <cell r="G15013">
            <v>954343</v>
          </cell>
          <cell r="H15013">
            <v>20.22</v>
          </cell>
          <cell r="I15013" t="str">
            <v>X</v>
          </cell>
          <cell r="J15013"/>
        </row>
        <row r="15014">
          <cell r="A15014">
            <v>954287</v>
          </cell>
          <cell r="B15014" t="str">
            <v>LES TETES TETE WHITE 750ml</v>
          </cell>
          <cell r="C15014" t="str">
            <v>Y</v>
          </cell>
          <cell r="D15014" t="str">
            <v>YS</v>
          </cell>
          <cell r="E15014" t="str">
            <v>YSE</v>
          </cell>
          <cell r="F15014">
            <v>750</v>
          </cell>
          <cell r="G15014">
            <v>954287</v>
          </cell>
          <cell r="H15014">
            <v>17.87</v>
          </cell>
          <cell r="I15014" t="str">
            <v>S</v>
          </cell>
          <cell r="J15014"/>
        </row>
        <row r="15015">
          <cell r="A15015">
            <v>952573</v>
          </cell>
          <cell r="B15015" t="str">
            <v>LES TROIS PECHEURS SAINT-VERAN 750ml</v>
          </cell>
          <cell r="C15015" t="str">
            <v>Y</v>
          </cell>
          <cell r="D15015" t="str">
            <v>YS</v>
          </cell>
          <cell r="E15015" t="str">
            <v>YSE</v>
          </cell>
          <cell r="F15015">
            <v>750</v>
          </cell>
          <cell r="G15015">
            <v>952573</v>
          </cell>
          <cell r="H15015">
            <v>19.989999999999998</v>
          </cell>
          <cell r="I15015" t="str">
            <v>S</v>
          </cell>
          <cell r="J15015"/>
        </row>
        <row r="15016">
          <cell r="A15016">
            <v>955701</v>
          </cell>
          <cell r="B15016" t="str">
            <v>LES VIGNES D'OLIVIER "VO" VDF ROUGE750ml</v>
          </cell>
          <cell r="C15016" t="str">
            <v>Y</v>
          </cell>
          <cell r="D15016" t="str">
            <v>YS</v>
          </cell>
          <cell r="E15016" t="str">
            <v>YSE</v>
          </cell>
          <cell r="F15016">
            <v>750</v>
          </cell>
          <cell r="G15016">
            <v>955701</v>
          </cell>
          <cell r="H15016">
            <v>27.9</v>
          </cell>
          <cell r="I15016" t="str">
            <v>S</v>
          </cell>
          <cell r="J15016"/>
        </row>
        <row r="15017">
          <cell r="A15017">
            <v>900046</v>
          </cell>
          <cell r="B15017" t="str">
            <v>L'ESPIGOUETTE COTES DU RHONE BLANC 750ml</v>
          </cell>
          <cell r="C15017" t="str">
            <v>Y</v>
          </cell>
          <cell r="D15017" t="str">
            <v>YS</v>
          </cell>
          <cell r="E15017" t="str">
            <v>YSE</v>
          </cell>
          <cell r="F15017">
            <v>750</v>
          </cell>
          <cell r="G15017">
            <v>900046</v>
          </cell>
          <cell r="H15017">
            <v>18.78</v>
          </cell>
          <cell r="I15017" t="str">
            <v>U</v>
          </cell>
          <cell r="J15017"/>
        </row>
        <row r="15018">
          <cell r="A15018">
            <v>909261</v>
          </cell>
          <cell r="B15018" t="str">
            <v>L'ESPIRIT DE L'HORIZON ROUGE 750ml</v>
          </cell>
          <cell r="C15018" t="str">
            <v>Y</v>
          </cell>
          <cell r="D15018" t="str">
            <v>YS</v>
          </cell>
          <cell r="E15018" t="str">
            <v>YSE</v>
          </cell>
          <cell r="F15018">
            <v>750</v>
          </cell>
          <cell r="G15018">
            <v>909261</v>
          </cell>
          <cell r="H15018">
            <v>37.78</v>
          </cell>
          <cell r="I15018" t="str">
            <v>S</v>
          </cell>
          <cell r="J15018"/>
        </row>
        <row r="15019">
          <cell r="A15019">
            <v>950892</v>
          </cell>
          <cell r="B15019" t="str">
            <v>L'ESPRIT DU CHEVALIER BLANC '11 750ml</v>
          </cell>
          <cell r="C15019" t="str">
            <v>Y</v>
          </cell>
          <cell r="D15019" t="str">
            <v>YS</v>
          </cell>
          <cell r="E15019" t="str">
            <v>YSE</v>
          </cell>
          <cell r="F15019">
            <v>750</v>
          </cell>
          <cell r="G15019">
            <v>950892</v>
          </cell>
          <cell r="H15019">
            <v>59.99</v>
          </cell>
          <cell r="I15019" t="str">
            <v>S</v>
          </cell>
          <cell r="J15019"/>
        </row>
        <row r="15020">
          <cell r="A15020">
            <v>923249</v>
          </cell>
          <cell r="B15020" t="str">
            <v>LESUFFLEUR FARMHOUSE CIDER 750ml</v>
          </cell>
          <cell r="C15020" t="str">
            <v>Y</v>
          </cell>
          <cell r="D15020" t="str">
            <v>YS</v>
          </cell>
          <cell r="E15020" t="str">
            <v>YSE</v>
          </cell>
          <cell r="F15020">
            <v>750</v>
          </cell>
          <cell r="G15020">
            <v>923249</v>
          </cell>
          <cell r="H15020">
            <v>31.76</v>
          </cell>
          <cell r="I15020" t="str">
            <v>S</v>
          </cell>
          <cell r="J15020"/>
        </row>
        <row r="15021">
          <cell r="A15021">
            <v>917001</v>
          </cell>
          <cell r="B15021" t="str">
            <v>LETH GRUNER VELTLINER STNGRND'20 750ml</v>
          </cell>
          <cell r="C15021" t="str">
            <v>K</v>
          </cell>
          <cell r="D15021" t="str">
            <v>KR</v>
          </cell>
          <cell r="E15021" t="str">
            <v>KRJ</v>
          </cell>
          <cell r="F15021">
            <v>750</v>
          </cell>
          <cell r="G15021">
            <v>917001</v>
          </cell>
          <cell r="H15021">
            <v>17.989999999999998</v>
          </cell>
          <cell r="I15021" t="str">
            <v>L</v>
          </cell>
          <cell r="J15021"/>
        </row>
        <row r="15022">
          <cell r="A15022">
            <v>917332</v>
          </cell>
          <cell r="B15022" t="str">
            <v>LETH RIESLING WEINBERGE15/17 750ml</v>
          </cell>
          <cell r="C15022" t="str">
            <v>K</v>
          </cell>
          <cell r="D15022" t="str">
            <v>KR</v>
          </cell>
          <cell r="E15022" t="str">
            <v>KRJ</v>
          </cell>
          <cell r="F15022">
            <v>750</v>
          </cell>
          <cell r="G15022">
            <v>917332</v>
          </cell>
          <cell r="H15022">
            <v>18.22</v>
          </cell>
          <cell r="I15022" t="str">
            <v>X</v>
          </cell>
          <cell r="J15022"/>
        </row>
        <row r="15023">
          <cell r="A15023">
            <v>989118</v>
          </cell>
          <cell r="B15023" t="str">
            <v>LEV DOUBLE BOCK (LABEL DAMAGE) 550ml</v>
          </cell>
          <cell r="C15023" t="str">
            <v>Y</v>
          </cell>
          <cell r="D15023" t="str">
            <v>YS</v>
          </cell>
          <cell r="E15023" t="str">
            <v>YST</v>
          </cell>
          <cell r="F15023">
            <v>550</v>
          </cell>
          <cell r="G15023">
            <v>989118</v>
          </cell>
          <cell r="H15023">
            <v>2.25</v>
          </cell>
          <cell r="I15023" t="str">
            <v>U</v>
          </cell>
          <cell r="J15023"/>
        </row>
        <row r="15024">
          <cell r="A15024">
            <v>996525</v>
          </cell>
          <cell r="B15024" t="str">
            <v>LEV LION DOUBLE BOCK-CZECH 500 ml</v>
          </cell>
          <cell r="C15024" t="str">
            <v>Y</v>
          </cell>
          <cell r="D15024" t="str">
            <v>YS</v>
          </cell>
          <cell r="E15024" t="str">
            <v>YST</v>
          </cell>
          <cell r="F15024">
            <v>500</v>
          </cell>
          <cell r="G15024">
            <v>996525</v>
          </cell>
          <cell r="H15024">
            <v>2.5</v>
          </cell>
          <cell r="I15024" t="str">
            <v>U</v>
          </cell>
          <cell r="J15024"/>
        </row>
        <row r="15025">
          <cell r="A15025">
            <v>910416</v>
          </cell>
          <cell r="B15025" t="str">
            <v>LEVEL CROSSING ASTRO SHAKE MILKSHAK473ml</v>
          </cell>
          <cell r="C15025" t="str">
            <v>Y</v>
          </cell>
          <cell r="D15025" t="str">
            <v>YS</v>
          </cell>
          <cell r="E15025" t="str">
            <v>YST</v>
          </cell>
          <cell r="F15025">
            <v>473</v>
          </cell>
          <cell r="G15025">
            <v>910416</v>
          </cell>
          <cell r="H15025">
            <v>5.0199999999999996</v>
          </cell>
          <cell r="I15025" t="str">
            <v>S</v>
          </cell>
          <cell r="J15025"/>
        </row>
        <row r="15026">
          <cell r="A15026">
            <v>902822</v>
          </cell>
          <cell r="B15026" t="str">
            <v>LEVEL CROSSING BLACK ALBUM IMP RYE 473ml</v>
          </cell>
          <cell r="C15026" t="str">
            <v>Y</v>
          </cell>
          <cell r="D15026" t="str">
            <v>YS</v>
          </cell>
          <cell r="E15026" t="str">
            <v>YST</v>
          </cell>
          <cell r="F15026">
            <v>473</v>
          </cell>
          <cell r="G15026">
            <v>902822</v>
          </cell>
          <cell r="H15026">
            <v>5.0199999999999996</v>
          </cell>
          <cell r="I15026" t="str">
            <v>S</v>
          </cell>
          <cell r="J15026"/>
        </row>
        <row r="15027">
          <cell r="A15027">
            <v>902959</v>
          </cell>
          <cell r="B15027" t="str">
            <v>LEVEL CROSSING COSMIC SAUNTER IPA 473ml</v>
          </cell>
          <cell r="C15027" t="str">
            <v>Y</v>
          </cell>
          <cell r="D15027" t="str">
            <v>YS</v>
          </cell>
          <cell r="E15027" t="str">
            <v>YST</v>
          </cell>
          <cell r="F15027">
            <v>473</v>
          </cell>
          <cell r="G15027">
            <v>902959</v>
          </cell>
          <cell r="H15027">
            <v>5.0199999999999996</v>
          </cell>
          <cell r="I15027" t="str">
            <v>S</v>
          </cell>
          <cell r="J15027"/>
        </row>
        <row r="15028">
          <cell r="A15028">
            <v>922833</v>
          </cell>
          <cell r="B15028" t="str">
            <v>LEVEL CROSSING CRYPTOPORTICUS DIPA 473ml</v>
          </cell>
          <cell r="C15028" t="str">
            <v>Y</v>
          </cell>
          <cell r="D15028" t="str">
            <v>YS</v>
          </cell>
          <cell r="E15028" t="str">
            <v>YST</v>
          </cell>
          <cell r="F15028">
            <v>473</v>
          </cell>
          <cell r="G15028">
            <v>922833</v>
          </cell>
          <cell r="H15028">
            <v>6</v>
          </cell>
          <cell r="I15028" t="str">
            <v>S</v>
          </cell>
          <cell r="J15028"/>
        </row>
        <row r="15029">
          <cell r="A15029">
            <v>900567</v>
          </cell>
          <cell r="B15029" t="str">
            <v>LEVEL CROSSING DALLAS ALICE BELGIAN473ml</v>
          </cell>
          <cell r="C15029" t="str">
            <v>T</v>
          </cell>
          <cell r="D15029" t="str">
            <v>TC</v>
          </cell>
          <cell r="E15029" t="str">
            <v>TCE</v>
          </cell>
          <cell r="F15029">
            <v>473</v>
          </cell>
          <cell r="G15029">
            <v>900567</v>
          </cell>
          <cell r="H15029">
            <v>2.85</v>
          </cell>
          <cell r="I15029">
            <v>1</v>
          </cell>
          <cell r="J15029"/>
        </row>
        <row r="15030">
          <cell r="A15030">
            <v>924383</v>
          </cell>
          <cell r="B15030" t="str">
            <v>LEVEL CROSSING EASTON 100 BELGIAN B473ml</v>
          </cell>
          <cell r="C15030" t="str">
            <v>Y</v>
          </cell>
          <cell r="D15030" t="str">
            <v>YS</v>
          </cell>
          <cell r="E15030" t="str">
            <v>YST</v>
          </cell>
          <cell r="F15030">
            <v>473</v>
          </cell>
          <cell r="G15030">
            <v>924383</v>
          </cell>
          <cell r="H15030">
            <v>4</v>
          </cell>
          <cell r="I15030" t="str">
            <v>S</v>
          </cell>
          <cell r="J15030"/>
        </row>
        <row r="15031">
          <cell r="A15031">
            <v>921354</v>
          </cell>
          <cell r="B15031" t="str">
            <v>LEVEL CROSSING ETERNAL PURSUIT BELG473ml</v>
          </cell>
          <cell r="C15031" t="str">
            <v>Y</v>
          </cell>
          <cell r="D15031" t="str">
            <v>YS</v>
          </cell>
          <cell r="E15031" t="str">
            <v>YST</v>
          </cell>
          <cell r="F15031">
            <v>473</v>
          </cell>
          <cell r="G15031">
            <v>921354</v>
          </cell>
          <cell r="H15031">
            <v>6.02</v>
          </cell>
          <cell r="I15031" t="str">
            <v>S</v>
          </cell>
          <cell r="J15031"/>
        </row>
        <row r="15032">
          <cell r="A15032">
            <v>900819</v>
          </cell>
          <cell r="B15032" t="str">
            <v>LEVEL CROSSING IN THE PINES PALE AL473ml</v>
          </cell>
          <cell r="C15032" t="str">
            <v>Y</v>
          </cell>
          <cell r="D15032" t="str">
            <v>YS</v>
          </cell>
          <cell r="E15032" t="str">
            <v>YST</v>
          </cell>
          <cell r="F15032">
            <v>473</v>
          </cell>
          <cell r="G15032">
            <v>900819</v>
          </cell>
          <cell r="H15032">
            <v>2.25</v>
          </cell>
          <cell r="I15032" t="str">
            <v>U</v>
          </cell>
          <cell r="J15032"/>
        </row>
        <row r="15033">
          <cell r="A15033">
            <v>900566</v>
          </cell>
          <cell r="B15033" t="str">
            <v>LEVEL CROSSING JAZZ LOON LAGER 473ml</v>
          </cell>
          <cell r="C15033" t="str">
            <v>T</v>
          </cell>
          <cell r="D15033" t="str">
            <v>TH</v>
          </cell>
          <cell r="E15033" t="str">
            <v>THE</v>
          </cell>
          <cell r="F15033">
            <v>473</v>
          </cell>
          <cell r="G15033">
            <v>900566</v>
          </cell>
          <cell r="H15033">
            <v>2.69</v>
          </cell>
          <cell r="I15033">
            <v>1</v>
          </cell>
          <cell r="J15033"/>
        </row>
        <row r="15034">
          <cell r="A15034">
            <v>900820</v>
          </cell>
          <cell r="B15034" t="str">
            <v>LEVEL CROSSING LOOK UP AMBER ALE 473ml</v>
          </cell>
          <cell r="C15034" t="str">
            <v>Y</v>
          </cell>
          <cell r="D15034" t="str">
            <v>YS</v>
          </cell>
          <cell r="E15034" t="str">
            <v>YST</v>
          </cell>
          <cell r="F15034">
            <v>473</v>
          </cell>
          <cell r="G15034">
            <v>900820</v>
          </cell>
          <cell r="H15034">
            <v>2.25</v>
          </cell>
          <cell r="I15034" t="str">
            <v>U</v>
          </cell>
          <cell r="J15034"/>
        </row>
        <row r="15035">
          <cell r="A15035">
            <v>914139</v>
          </cell>
          <cell r="B15035" t="str">
            <v>LEVEL CROSSING RED SEA RIFT COFFEE 473ml</v>
          </cell>
          <cell r="C15035" t="str">
            <v>Y</v>
          </cell>
          <cell r="D15035" t="str">
            <v>YS</v>
          </cell>
          <cell r="E15035" t="str">
            <v>YST</v>
          </cell>
          <cell r="F15035">
            <v>473</v>
          </cell>
          <cell r="G15035">
            <v>914139</v>
          </cell>
          <cell r="H15035">
            <v>7.02</v>
          </cell>
          <cell r="I15035" t="str">
            <v>S</v>
          </cell>
          <cell r="J15035"/>
        </row>
        <row r="15036">
          <cell r="A15036">
            <v>910583</v>
          </cell>
          <cell r="B15036" t="str">
            <v>LEVEL CROSSING RISING HOPE IPA 473ml</v>
          </cell>
          <cell r="C15036" t="str">
            <v>Y</v>
          </cell>
          <cell r="D15036" t="str">
            <v>YS</v>
          </cell>
          <cell r="E15036" t="str">
            <v>YST</v>
          </cell>
          <cell r="F15036">
            <v>473</v>
          </cell>
          <cell r="G15036">
            <v>910583</v>
          </cell>
          <cell r="H15036">
            <v>4.0199999999999996</v>
          </cell>
          <cell r="I15036" t="str">
            <v>S</v>
          </cell>
          <cell r="J15036"/>
        </row>
        <row r="15037">
          <cell r="A15037">
            <v>955768</v>
          </cell>
          <cell r="B15037" t="str">
            <v>LEVEL CROSSING SOUL REX DIPA 473M 473 ml</v>
          </cell>
          <cell r="C15037" t="str">
            <v>T</v>
          </cell>
          <cell r="D15037" t="str">
            <v>TN</v>
          </cell>
          <cell r="E15037" t="str">
            <v>TNF</v>
          </cell>
          <cell r="F15037">
            <v>473</v>
          </cell>
          <cell r="G15037">
            <v>955768</v>
          </cell>
          <cell r="H15037">
            <v>3.29</v>
          </cell>
          <cell r="I15037">
            <v>1</v>
          </cell>
          <cell r="J15037"/>
        </row>
        <row r="15038">
          <cell r="A15038">
            <v>924286</v>
          </cell>
          <cell r="B15038" t="str">
            <v>LEVEL CROSSING SOULLESS REX TRIPL 473 ml</v>
          </cell>
          <cell r="C15038" t="str">
            <v>Y</v>
          </cell>
          <cell r="D15038" t="str">
            <v>YS</v>
          </cell>
          <cell r="E15038" t="str">
            <v>YST</v>
          </cell>
          <cell r="F15038">
            <v>473</v>
          </cell>
          <cell r="G15038">
            <v>924286</v>
          </cell>
          <cell r="H15038">
            <v>6</v>
          </cell>
          <cell r="I15038" t="str">
            <v>S</v>
          </cell>
          <cell r="J15038"/>
        </row>
        <row r="15039">
          <cell r="A15039">
            <v>902661</v>
          </cell>
          <cell r="B15039" t="str">
            <v>LEVEL CROSSING SPACE ODDITY HAZY DI473ml</v>
          </cell>
          <cell r="C15039" t="str">
            <v>Y</v>
          </cell>
          <cell r="D15039" t="str">
            <v>YS</v>
          </cell>
          <cell r="E15039" t="str">
            <v>YST</v>
          </cell>
          <cell r="F15039">
            <v>473</v>
          </cell>
          <cell r="G15039">
            <v>902661</v>
          </cell>
          <cell r="H15039">
            <v>6</v>
          </cell>
          <cell r="I15039" t="str">
            <v>U</v>
          </cell>
          <cell r="J15039"/>
        </row>
        <row r="15040">
          <cell r="A15040">
            <v>955767</v>
          </cell>
          <cell r="B15040" t="str">
            <v>LEVEL CROSSING SUSS IT OUT RYE IPA 473ml</v>
          </cell>
          <cell r="C15040" t="str">
            <v>T</v>
          </cell>
          <cell r="D15040" t="str">
            <v>TN</v>
          </cell>
          <cell r="E15040" t="str">
            <v>TNF</v>
          </cell>
          <cell r="F15040">
            <v>473</v>
          </cell>
          <cell r="G15040">
            <v>955767</v>
          </cell>
          <cell r="H15040">
            <v>3.15</v>
          </cell>
          <cell r="I15040">
            <v>1</v>
          </cell>
          <cell r="J15040"/>
        </row>
        <row r="15041">
          <cell r="A15041">
            <v>923330</v>
          </cell>
          <cell r="B15041" t="str">
            <v>LEVEL CROSSING TIMPINATOR DOPPELBOC473ml</v>
          </cell>
          <cell r="C15041" t="str">
            <v>Y</v>
          </cell>
          <cell r="D15041" t="str">
            <v>YS</v>
          </cell>
          <cell r="E15041" t="str">
            <v>YST</v>
          </cell>
          <cell r="F15041">
            <v>473</v>
          </cell>
          <cell r="G15041">
            <v>923330</v>
          </cell>
          <cell r="H15041">
            <v>6</v>
          </cell>
          <cell r="I15041" t="str">
            <v>S</v>
          </cell>
          <cell r="J15041"/>
        </row>
        <row r="15042">
          <cell r="A15042">
            <v>924169</v>
          </cell>
          <cell r="B15042" t="str">
            <v>LEVEL CROSSING VII XXV XVII BARREL 473ml</v>
          </cell>
          <cell r="C15042" t="str">
            <v>Y</v>
          </cell>
          <cell r="D15042" t="str">
            <v>YS</v>
          </cell>
          <cell r="E15042" t="str">
            <v>YST</v>
          </cell>
          <cell r="F15042">
            <v>473</v>
          </cell>
          <cell r="G15042">
            <v>924169</v>
          </cell>
          <cell r="H15042">
            <v>10</v>
          </cell>
          <cell r="I15042" t="str">
            <v>S</v>
          </cell>
          <cell r="J15042"/>
        </row>
        <row r="15043">
          <cell r="A15043">
            <v>922083</v>
          </cell>
          <cell r="B15043" t="str">
            <v>LEVEL CROSSING VII XXV XVII WHTWINE473ml</v>
          </cell>
          <cell r="C15043" t="str">
            <v>Y</v>
          </cell>
          <cell r="D15043" t="str">
            <v>YS</v>
          </cell>
          <cell r="E15043" t="str">
            <v>YST</v>
          </cell>
          <cell r="F15043">
            <v>473</v>
          </cell>
          <cell r="G15043">
            <v>922083</v>
          </cell>
          <cell r="H15043">
            <v>6.02</v>
          </cell>
          <cell r="I15043" t="str">
            <v>S</v>
          </cell>
          <cell r="J15043"/>
        </row>
        <row r="15044">
          <cell r="A15044">
            <v>921772</v>
          </cell>
          <cell r="B15044" t="str">
            <v>LEVEL CROSSING WHITE SALAMANDER DIP473ml</v>
          </cell>
          <cell r="C15044" t="str">
            <v>Y</v>
          </cell>
          <cell r="D15044" t="str">
            <v>YS</v>
          </cell>
          <cell r="E15044" t="str">
            <v>YST</v>
          </cell>
          <cell r="F15044">
            <v>473</v>
          </cell>
          <cell r="G15044">
            <v>921772</v>
          </cell>
          <cell r="H15044">
            <v>6.02</v>
          </cell>
          <cell r="I15044" t="str">
            <v>S</v>
          </cell>
          <cell r="J15044"/>
        </row>
        <row r="15045">
          <cell r="A15045">
            <v>918333</v>
          </cell>
          <cell r="B15045" t="str">
            <v>LEVEL CROSSING XII XI XIII BARLEYWI473ml</v>
          </cell>
          <cell r="C15045" t="str">
            <v>Y</v>
          </cell>
          <cell r="D15045" t="str">
            <v>YS</v>
          </cell>
          <cell r="E15045" t="str">
            <v>YST</v>
          </cell>
          <cell r="F15045">
            <v>473</v>
          </cell>
          <cell r="G15045">
            <v>918333</v>
          </cell>
          <cell r="H15045">
            <v>7.02</v>
          </cell>
          <cell r="I15045" t="str">
            <v>S</v>
          </cell>
          <cell r="J15045"/>
        </row>
        <row r="15046">
          <cell r="A15046">
            <v>34473</v>
          </cell>
          <cell r="B15046" t="str">
            <v>LEVEL VODKA 750ml</v>
          </cell>
          <cell r="C15046" t="str">
            <v>A</v>
          </cell>
          <cell r="D15046" t="str">
            <v>AD</v>
          </cell>
          <cell r="E15046" t="str">
            <v>ADF</v>
          </cell>
          <cell r="F15046">
            <v>750</v>
          </cell>
          <cell r="G15046">
            <v>34473</v>
          </cell>
          <cell r="H15046">
            <v>32.630000000000003</v>
          </cell>
          <cell r="I15046" t="str">
            <v>S</v>
          </cell>
          <cell r="J15046"/>
        </row>
        <row r="15047">
          <cell r="A15047">
            <v>920488</v>
          </cell>
          <cell r="B15047" t="str">
            <v>LEVIATHAN NAPA VLY BLEND'12 750ml</v>
          </cell>
          <cell r="C15047" t="str">
            <v>Y</v>
          </cell>
          <cell r="D15047" t="str">
            <v>YS</v>
          </cell>
          <cell r="E15047" t="str">
            <v>YSE</v>
          </cell>
          <cell r="F15047">
            <v>750</v>
          </cell>
          <cell r="G15047">
            <v>920488</v>
          </cell>
          <cell r="H15047">
            <v>48.85</v>
          </cell>
          <cell r="I15047" t="str">
            <v>S</v>
          </cell>
          <cell r="J15047"/>
        </row>
        <row r="15048">
          <cell r="A15048">
            <v>915959</v>
          </cell>
          <cell r="B15048" t="str">
            <v>LEWELLING CABERNET NAPA '14 750ml</v>
          </cell>
          <cell r="C15048" t="str">
            <v>P</v>
          </cell>
          <cell r="D15048" t="str">
            <v>PL</v>
          </cell>
          <cell r="E15048" t="str">
            <v>PLB</v>
          </cell>
          <cell r="F15048">
            <v>750</v>
          </cell>
          <cell r="G15048">
            <v>915959</v>
          </cell>
          <cell r="H15048">
            <v>83.01</v>
          </cell>
          <cell r="I15048" t="str">
            <v>X</v>
          </cell>
          <cell r="J15048"/>
        </row>
        <row r="15049">
          <cell r="A15049">
            <v>30870</v>
          </cell>
          <cell r="B15049" t="str">
            <v>LEWIS &amp; CLARK NORTHWEST GIN 1000 ml</v>
          </cell>
          <cell r="C15049" t="str">
            <v>A</v>
          </cell>
          <cell r="D15049" t="str">
            <v>AH</v>
          </cell>
          <cell r="E15049" t="str">
            <v>AHW</v>
          </cell>
          <cell r="F15049">
            <v>1000</v>
          </cell>
          <cell r="G15049">
            <v>30870</v>
          </cell>
          <cell r="H15049">
            <v>17.989999999999998</v>
          </cell>
          <cell r="I15049">
            <v>1</v>
          </cell>
          <cell r="J15049"/>
        </row>
        <row r="15050">
          <cell r="A15050">
            <v>44706</v>
          </cell>
          <cell r="B15050" t="str">
            <v>LEWIS &amp; CLARK SILVER RUM 1000 ml</v>
          </cell>
          <cell r="C15050" t="str">
            <v>A</v>
          </cell>
          <cell r="D15050" t="str">
            <v>AL</v>
          </cell>
          <cell r="E15050" t="str">
            <v>ALE</v>
          </cell>
          <cell r="F15050">
            <v>1000</v>
          </cell>
          <cell r="G15050">
            <v>44706</v>
          </cell>
          <cell r="H15050">
            <v>17.989999999999998</v>
          </cell>
          <cell r="I15050">
            <v>1</v>
          </cell>
          <cell r="J15050"/>
        </row>
        <row r="15051">
          <cell r="A15051">
            <v>949119</v>
          </cell>
          <cell r="B15051" t="str">
            <v>LEWIS CAB RESERVE'12 1500ml</v>
          </cell>
          <cell r="C15051" t="str">
            <v>Y</v>
          </cell>
          <cell r="D15051" t="str">
            <v>YS</v>
          </cell>
          <cell r="E15051" t="str">
            <v>YSE</v>
          </cell>
          <cell r="F15051">
            <v>1500</v>
          </cell>
          <cell r="G15051">
            <v>949119</v>
          </cell>
          <cell r="H15051">
            <v>306.32</v>
          </cell>
          <cell r="I15051" t="str">
            <v>S</v>
          </cell>
          <cell r="J15051"/>
        </row>
        <row r="15052">
          <cell r="A15052">
            <v>917609</v>
          </cell>
          <cell r="B15052" t="str">
            <v>LEWIS CABERNET NAPA'19/20 750ml</v>
          </cell>
          <cell r="C15052" t="str">
            <v>P</v>
          </cell>
          <cell r="D15052" t="str">
            <v>PL</v>
          </cell>
          <cell r="E15052" t="str">
            <v>PLB</v>
          </cell>
          <cell r="F15052">
            <v>750</v>
          </cell>
          <cell r="G15052">
            <v>917609</v>
          </cell>
          <cell r="H15052">
            <v>106.73</v>
          </cell>
          <cell r="I15052" t="str">
            <v>L</v>
          </cell>
          <cell r="J15052"/>
        </row>
        <row r="15053">
          <cell r="A15053">
            <v>916246</v>
          </cell>
          <cell r="B15053" t="str">
            <v>LEWIS CABERNET RESERVE'18 750ml</v>
          </cell>
          <cell r="C15053" t="str">
            <v>P</v>
          </cell>
          <cell r="D15053" t="str">
            <v>PL</v>
          </cell>
          <cell r="E15053" t="str">
            <v>PLB</v>
          </cell>
          <cell r="F15053">
            <v>750</v>
          </cell>
          <cell r="G15053">
            <v>916246</v>
          </cell>
          <cell r="H15053">
            <v>184.18</v>
          </cell>
          <cell r="I15053" t="str">
            <v>L</v>
          </cell>
          <cell r="J15053"/>
        </row>
        <row r="15054">
          <cell r="A15054">
            <v>902613</v>
          </cell>
          <cell r="B15054" t="str">
            <v>LEWIS CELLARS ALEC'S BLEND 750ml</v>
          </cell>
          <cell r="C15054" t="str">
            <v>Y</v>
          </cell>
          <cell r="D15054" t="str">
            <v>YS</v>
          </cell>
          <cell r="E15054" t="str">
            <v>YSE</v>
          </cell>
          <cell r="F15054">
            <v>750</v>
          </cell>
          <cell r="G15054">
            <v>902613</v>
          </cell>
          <cell r="H15054">
            <v>70.44</v>
          </cell>
          <cell r="I15054" t="str">
            <v>S</v>
          </cell>
          <cell r="J15054"/>
        </row>
        <row r="15055">
          <cell r="A15055">
            <v>955487</v>
          </cell>
          <cell r="B15055" t="str">
            <v>LEWIS CELLARS CUVEE L 750ml</v>
          </cell>
          <cell r="C15055" t="str">
            <v>Y</v>
          </cell>
          <cell r="D15055" t="str">
            <v>YS</v>
          </cell>
          <cell r="E15055" t="str">
            <v>YSE</v>
          </cell>
          <cell r="F15055">
            <v>750</v>
          </cell>
          <cell r="G15055">
            <v>955487</v>
          </cell>
          <cell r="H15055">
            <v>260.02999999999997</v>
          </cell>
          <cell r="I15055" t="str">
            <v>S</v>
          </cell>
          <cell r="J15055"/>
        </row>
        <row r="15056">
          <cell r="A15056">
            <v>916248</v>
          </cell>
          <cell r="B15056" t="str">
            <v>LEWIS CHARD BARCAGLIA'20 750ml</v>
          </cell>
          <cell r="C15056" t="str">
            <v>K</v>
          </cell>
          <cell r="D15056" t="str">
            <v>KK</v>
          </cell>
          <cell r="E15056" t="str">
            <v>KKB</v>
          </cell>
          <cell r="F15056">
            <v>750</v>
          </cell>
          <cell r="G15056">
            <v>916248</v>
          </cell>
          <cell r="H15056">
            <v>83.29</v>
          </cell>
          <cell r="I15056" t="str">
            <v>L</v>
          </cell>
          <cell r="J15056"/>
        </row>
        <row r="15057">
          <cell r="A15057">
            <v>916247</v>
          </cell>
          <cell r="B15057" t="str">
            <v>LEWIS CHARD NAPA RES'20 750ml</v>
          </cell>
          <cell r="C15057" t="str">
            <v>K</v>
          </cell>
          <cell r="D15057" t="str">
            <v>KK</v>
          </cell>
          <cell r="E15057" t="str">
            <v>KKB</v>
          </cell>
          <cell r="F15057">
            <v>750</v>
          </cell>
          <cell r="G15057">
            <v>916247</v>
          </cell>
          <cell r="H15057">
            <v>83.29</v>
          </cell>
          <cell r="I15057" t="str">
            <v>L</v>
          </cell>
          <cell r="J15057"/>
        </row>
        <row r="15058">
          <cell r="A15058">
            <v>917611</v>
          </cell>
          <cell r="B15058" t="str">
            <v>LEWIS CHARDONNAY NAPA'21 750ml</v>
          </cell>
          <cell r="C15058" t="str">
            <v>K</v>
          </cell>
          <cell r="D15058" t="str">
            <v>KK</v>
          </cell>
          <cell r="E15058" t="str">
            <v>KKB</v>
          </cell>
          <cell r="F15058">
            <v>750</v>
          </cell>
          <cell r="G15058">
            <v>917611</v>
          </cell>
          <cell r="H15058">
            <v>57.44</v>
          </cell>
          <cell r="I15058" t="str">
            <v>L</v>
          </cell>
          <cell r="J15058"/>
        </row>
        <row r="15059">
          <cell r="A15059">
            <v>19436</v>
          </cell>
          <cell r="B15059" t="str">
            <v>LEXINGTON BOURBON 750ml</v>
          </cell>
          <cell r="C15059" t="str">
            <v>Y</v>
          </cell>
          <cell r="D15059" t="str">
            <v>YS</v>
          </cell>
          <cell r="E15059" t="str">
            <v>YSA</v>
          </cell>
          <cell r="F15059">
            <v>750</v>
          </cell>
          <cell r="G15059">
            <v>19436</v>
          </cell>
          <cell r="H15059">
            <v>40.130000000000003</v>
          </cell>
          <cell r="I15059" t="str">
            <v>S</v>
          </cell>
          <cell r="J15059"/>
        </row>
        <row r="15060">
          <cell r="A15060">
            <v>948147</v>
          </cell>
          <cell r="B15060" t="str">
            <v>LEYDA SAUV BLANC 750ml</v>
          </cell>
          <cell r="C15060" t="str">
            <v>Y</v>
          </cell>
          <cell r="D15060" t="str">
            <v>YS</v>
          </cell>
          <cell r="E15060" t="str">
            <v>YSE</v>
          </cell>
          <cell r="F15060">
            <v>750</v>
          </cell>
          <cell r="G15060">
            <v>948147</v>
          </cell>
          <cell r="H15060">
            <v>17.739999999999998</v>
          </cell>
          <cell r="I15060" t="str">
            <v>S</v>
          </cell>
          <cell r="J15060"/>
        </row>
        <row r="15061">
          <cell r="A15061">
            <v>953338</v>
          </cell>
          <cell r="B15061" t="str">
            <v>LEYENDA GRANDES MAESTROS MEZCAL 750ml</v>
          </cell>
          <cell r="C15061" t="str">
            <v>Y</v>
          </cell>
          <cell r="D15061" t="str">
            <v>YS</v>
          </cell>
          <cell r="E15061" t="str">
            <v>YSA</v>
          </cell>
          <cell r="F15061">
            <v>750</v>
          </cell>
          <cell r="G15061">
            <v>953338</v>
          </cell>
          <cell r="H15061">
            <v>229.97</v>
          </cell>
          <cell r="I15061" t="str">
            <v>S</v>
          </cell>
          <cell r="J15061"/>
        </row>
        <row r="15062">
          <cell r="A15062">
            <v>953337</v>
          </cell>
          <cell r="B15062" t="str">
            <v>LEYENDA MADURADO VIDRIO MEZCAL 750ml</v>
          </cell>
          <cell r="C15062" t="str">
            <v>Y</v>
          </cell>
          <cell r="D15062" t="str">
            <v>YS</v>
          </cell>
          <cell r="E15062" t="str">
            <v>YSA</v>
          </cell>
          <cell r="F15062">
            <v>750</v>
          </cell>
          <cell r="G15062">
            <v>953337</v>
          </cell>
          <cell r="H15062">
            <v>264.98</v>
          </cell>
          <cell r="I15062" t="str">
            <v>S</v>
          </cell>
          <cell r="J15062"/>
        </row>
        <row r="15063">
          <cell r="A15063">
            <v>919304</v>
          </cell>
          <cell r="B15063" t="str">
            <v>LEZAJSK BEER 500ml</v>
          </cell>
          <cell r="C15063" t="str">
            <v>Y</v>
          </cell>
          <cell r="D15063" t="str">
            <v>YS</v>
          </cell>
          <cell r="E15063" t="str">
            <v>YST</v>
          </cell>
          <cell r="F15063">
            <v>500</v>
          </cell>
          <cell r="G15063">
            <v>919304</v>
          </cell>
          <cell r="H15063">
            <v>2.0099999999999998</v>
          </cell>
          <cell r="I15063" t="str">
            <v>S</v>
          </cell>
          <cell r="J15063"/>
        </row>
        <row r="15064">
          <cell r="A15064">
            <v>946770</v>
          </cell>
          <cell r="B15064" t="str">
            <v>LH ZINFANDEL LIQUID LOVE 375ml</v>
          </cell>
          <cell r="C15064" t="str">
            <v>Y</v>
          </cell>
          <cell r="D15064" t="str">
            <v>YS</v>
          </cell>
          <cell r="E15064" t="str">
            <v>YSE</v>
          </cell>
          <cell r="F15064">
            <v>375</v>
          </cell>
          <cell r="G15064">
            <v>946770</v>
          </cell>
          <cell r="H15064">
            <v>17.579999999999998</v>
          </cell>
          <cell r="I15064" t="str">
            <v>X</v>
          </cell>
          <cell r="J15064"/>
        </row>
        <row r="15065">
          <cell r="A15065">
            <v>947052</v>
          </cell>
          <cell r="B15065" t="str">
            <v>L'HERMITIERE CIDRE BRUT 750ml</v>
          </cell>
          <cell r="C15065" t="str">
            <v>Y</v>
          </cell>
          <cell r="D15065" t="str">
            <v>YS</v>
          </cell>
          <cell r="E15065" t="str">
            <v>YST</v>
          </cell>
          <cell r="F15065">
            <v>750</v>
          </cell>
          <cell r="G15065">
            <v>947052</v>
          </cell>
          <cell r="H15065">
            <v>10.9</v>
          </cell>
          <cell r="I15065" t="str">
            <v>S</v>
          </cell>
          <cell r="J15065"/>
        </row>
        <row r="15066">
          <cell r="A15066">
            <v>947053</v>
          </cell>
          <cell r="B15066" t="str">
            <v>L'HERMITIERE CIDRE DEMI-SEC 750ml</v>
          </cell>
          <cell r="C15066" t="str">
            <v>Y</v>
          </cell>
          <cell r="D15066" t="str">
            <v>YS</v>
          </cell>
          <cell r="E15066" t="str">
            <v>YST</v>
          </cell>
          <cell r="F15066">
            <v>750</v>
          </cell>
          <cell r="G15066">
            <v>947053</v>
          </cell>
          <cell r="H15066">
            <v>10.9</v>
          </cell>
          <cell r="I15066" t="str">
            <v>S</v>
          </cell>
          <cell r="J15066"/>
        </row>
        <row r="15067">
          <cell r="A15067">
            <v>924519</v>
          </cell>
          <cell r="B15067" t="str">
            <v>LI VELI ORION PRIMITIV SALENTO 2020750ml</v>
          </cell>
          <cell r="C15067" t="str">
            <v>Y</v>
          </cell>
          <cell r="D15067" t="str">
            <v>YS</v>
          </cell>
          <cell r="E15067" t="str">
            <v>YSE</v>
          </cell>
          <cell r="F15067">
            <v>750</v>
          </cell>
          <cell r="G15067">
            <v>924519</v>
          </cell>
          <cell r="H15067">
            <v>16.989999999999998</v>
          </cell>
          <cell r="I15067" t="str">
            <v>S</v>
          </cell>
          <cell r="J15067"/>
        </row>
        <row r="15068">
          <cell r="A15068">
            <v>914996</v>
          </cell>
          <cell r="B15068" t="str">
            <v>LI VELI PASSAMENTE SALENTO'20 750ml</v>
          </cell>
          <cell r="C15068" t="str">
            <v>P</v>
          </cell>
          <cell r="D15068" t="str">
            <v>PR</v>
          </cell>
          <cell r="E15068" t="str">
            <v>PRK</v>
          </cell>
          <cell r="F15068">
            <v>750</v>
          </cell>
          <cell r="G15068">
            <v>914996</v>
          </cell>
          <cell r="H15068">
            <v>16.989999999999998</v>
          </cell>
          <cell r="I15068" t="str">
            <v>L</v>
          </cell>
          <cell r="J15068"/>
        </row>
        <row r="15069">
          <cell r="A15069">
            <v>918083</v>
          </cell>
          <cell r="B15069" t="str">
            <v>LI VELI SUSUMANIELLO ROSÃ‰'20/21 750ml</v>
          </cell>
          <cell r="C15069" t="str">
            <v>M</v>
          </cell>
          <cell r="D15069" t="str">
            <v>MP</v>
          </cell>
          <cell r="E15069" t="str">
            <v>MPX</v>
          </cell>
          <cell r="F15069">
            <v>750</v>
          </cell>
          <cell r="G15069">
            <v>918083</v>
          </cell>
          <cell r="H15069">
            <v>24.99</v>
          </cell>
          <cell r="I15069" t="str">
            <v>L</v>
          </cell>
          <cell r="J15069"/>
        </row>
        <row r="15070">
          <cell r="A15070">
            <v>946900</v>
          </cell>
          <cell r="B15070" t="str">
            <v>LI VELI SUSUMANIELLO'19/20 750ml</v>
          </cell>
          <cell r="C15070" t="str">
            <v>P</v>
          </cell>
          <cell r="D15070" t="str">
            <v>PR</v>
          </cell>
          <cell r="E15070" t="str">
            <v>PRK</v>
          </cell>
          <cell r="F15070">
            <v>750</v>
          </cell>
          <cell r="G15070">
            <v>946900</v>
          </cell>
          <cell r="H15070">
            <v>24.99</v>
          </cell>
          <cell r="I15070" t="str">
            <v>L</v>
          </cell>
          <cell r="J15070"/>
        </row>
        <row r="15071">
          <cell r="A15071">
            <v>918543</v>
          </cell>
          <cell r="B15071" t="str">
            <v>LI VELI TORREROSE ROSATO'20/21 750ml</v>
          </cell>
          <cell r="C15071" t="str">
            <v>M</v>
          </cell>
          <cell r="D15071" t="str">
            <v>MP</v>
          </cell>
          <cell r="E15071" t="str">
            <v>MPX</v>
          </cell>
          <cell r="F15071">
            <v>750</v>
          </cell>
          <cell r="G15071">
            <v>918543</v>
          </cell>
          <cell r="H15071">
            <v>15.99</v>
          </cell>
          <cell r="I15071" t="str">
            <v>L</v>
          </cell>
          <cell r="J15071"/>
        </row>
        <row r="15072">
          <cell r="A15072">
            <v>946615</v>
          </cell>
          <cell r="B15072" t="str">
            <v>LI VELI VERDECA 750ml</v>
          </cell>
          <cell r="C15072" t="str">
            <v>Y</v>
          </cell>
          <cell r="D15072" t="str">
            <v>YS</v>
          </cell>
          <cell r="E15072" t="str">
            <v>YSE</v>
          </cell>
          <cell r="F15072">
            <v>750</v>
          </cell>
          <cell r="G15072">
            <v>946615</v>
          </cell>
          <cell r="H15072">
            <v>24.98</v>
          </cell>
          <cell r="I15072" t="str">
            <v>S</v>
          </cell>
          <cell r="J15072"/>
        </row>
        <row r="15073">
          <cell r="A15073">
            <v>950612</v>
          </cell>
          <cell r="B15073" t="str">
            <v>LIAR'S POKER NAPA CABERNET '11 750ml</v>
          </cell>
          <cell r="C15073" t="str">
            <v>Y</v>
          </cell>
          <cell r="D15073" t="str">
            <v>YS</v>
          </cell>
          <cell r="E15073" t="str">
            <v>YSE</v>
          </cell>
          <cell r="F15073">
            <v>750</v>
          </cell>
          <cell r="G15073">
            <v>950612</v>
          </cell>
          <cell r="H15073">
            <v>120.34</v>
          </cell>
          <cell r="I15073" t="str">
            <v>S</v>
          </cell>
          <cell r="J15073"/>
        </row>
        <row r="15074">
          <cell r="A15074">
            <v>921464</v>
          </cell>
          <cell r="B15074" t="str">
            <v>LIBELLE GRUNER VELTLINER 2019 750ml</v>
          </cell>
          <cell r="C15074" t="str">
            <v>Y</v>
          </cell>
          <cell r="D15074" t="str">
            <v>YS</v>
          </cell>
          <cell r="E15074" t="str">
            <v>YSE</v>
          </cell>
          <cell r="F15074">
            <v>750</v>
          </cell>
          <cell r="G15074">
            <v>921464</v>
          </cell>
          <cell r="H15074">
            <v>31.74</v>
          </cell>
          <cell r="I15074" t="str">
            <v>S</v>
          </cell>
          <cell r="J15074"/>
        </row>
        <row r="15075">
          <cell r="A15075">
            <v>921462</v>
          </cell>
          <cell r="B15075" t="str">
            <v>LIBELLE RIESLING 2017 750ml</v>
          </cell>
          <cell r="C15075" t="str">
            <v>Y</v>
          </cell>
          <cell r="D15075" t="str">
            <v>YS</v>
          </cell>
          <cell r="E15075" t="str">
            <v>YSE</v>
          </cell>
          <cell r="F15075">
            <v>750</v>
          </cell>
          <cell r="G15075">
            <v>921462</v>
          </cell>
          <cell r="H15075">
            <v>28.76</v>
          </cell>
          <cell r="I15075" t="str">
            <v>S</v>
          </cell>
          <cell r="J15075"/>
        </row>
        <row r="15076">
          <cell r="A15076">
            <v>921463</v>
          </cell>
          <cell r="B15076" t="str">
            <v>LIBELLE RIESLING 2019 750ml</v>
          </cell>
          <cell r="C15076" t="str">
            <v>Y</v>
          </cell>
          <cell r="D15076" t="str">
            <v>YS</v>
          </cell>
          <cell r="E15076" t="str">
            <v>YSE</v>
          </cell>
          <cell r="F15076">
            <v>750</v>
          </cell>
          <cell r="G15076">
            <v>921463</v>
          </cell>
          <cell r="H15076">
            <v>28.76</v>
          </cell>
          <cell r="I15076" t="str">
            <v>S</v>
          </cell>
          <cell r="J15076"/>
        </row>
        <row r="15077">
          <cell r="A15077">
            <v>902408</v>
          </cell>
          <cell r="B15077" t="str">
            <v>LIBERTINE BREWING GARY 750ml</v>
          </cell>
          <cell r="C15077" t="str">
            <v>Y</v>
          </cell>
          <cell r="D15077" t="str">
            <v>YS</v>
          </cell>
          <cell r="E15077" t="str">
            <v>YST</v>
          </cell>
          <cell r="F15077">
            <v>750</v>
          </cell>
          <cell r="G15077">
            <v>902408</v>
          </cell>
          <cell r="H15077">
            <v>24.52</v>
          </cell>
          <cell r="I15077" t="str">
            <v>S</v>
          </cell>
          <cell r="J15077"/>
        </row>
        <row r="15078">
          <cell r="A15078">
            <v>923060</v>
          </cell>
          <cell r="B15078" t="str">
            <v>LIBERTY 55 CHAIN KEG 30000ml</v>
          </cell>
          <cell r="C15078" t="str">
            <v>Y</v>
          </cell>
          <cell r="D15078" t="str">
            <v>YS</v>
          </cell>
          <cell r="E15078" t="str">
            <v>YSE</v>
          </cell>
          <cell r="F15078">
            <v>30000</v>
          </cell>
          <cell r="G15078">
            <v>923060</v>
          </cell>
          <cell r="H15078">
            <v>399.32</v>
          </cell>
          <cell r="I15078" t="str">
            <v>S</v>
          </cell>
          <cell r="J15078"/>
        </row>
        <row r="15079">
          <cell r="A15079">
            <v>923061</v>
          </cell>
          <cell r="B15079" t="str">
            <v>LIBERTY BROWN'S APPLE 500ml</v>
          </cell>
          <cell r="C15079" t="str">
            <v>Y</v>
          </cell>
          <cell r="D15079" t="str">
            <v>YS</v>
          </cell>
          <cell r="E15079" t="str">
            <v>YSE</v>
          </cell>
          <cell r="F15079">
            <v>500</v>
          </cell>
          <cell r="G15079">
            <v>923061</v>
          </cell>
          <cell r="H15079">
            <v>10.9</v>
          </cell>
          <cell r="I15079" t="str">
            <v>S</v>
          </cell>
          <cell r="J15079"/>
        </row>
        <row r="15080">
          <cell r="A15080">
            <v>480305</v>
          </cell>
          <cell r="B15080" t="str">
            <v>LIBERTY CREEK CABERNET 1500ml</v>
          </cell>
          <cell r="C15080" t="str">
            <v>Y</v>
          </cell>
          <cell r="D15080" t="str">
            <v>YS</v>
          </cell>
          <cell r="E15080" t="str">
            <v>YSE</v>
          </cell>
          <cell r="F15080">
            <v>1500</v>
          </cell>
          <cell r="G15080">
            <v>480305</v>
          </cell>
          <cell r="H15080">
            <v>9.99</v>
          </cell>
          <cell r="I15080" t="str">
            <v>S</v>
          </cell>
          <cell r="J15080"/>
        </row>
        <row r="15081">
          <cell r="A15081">
            <v>480315</v>
          </cell>
          <cell r="B15081" t="str">
            <v>LIBERTY CREEK MERLOT 1500ml</v>
          </cell>
          <cell r="C15081" t="str">
            <v>Y</v>
          </cell>
          <cell r="D15081" t="str">
            <v>YS</v>
          </cell>
          <cell r="E15081" t="str">
            <v>YSE</v>
          </cell>
          <cell r="F15081">
            <v>1500</v>
          </cell>
          <cell r="G15081">
            <v>480315</v>
          </cell>
          <cell r="H15081">
            <v>9.99</v>
          </cell>
          <cell r="I15081" t="str">
            <v>S</v>
          </cell>
          <cell r="J15081"/>
        </row>
        <row r="15082">
          <cell r="A15082">
            <v>954609</v>
          </cell>
          <cell r="B15082" t="str">
            <v>LIBERTY CREEK MOSCATO 1500ml</v>
          </cell>
          <cell r="C15082" t="str">
            <v>Y</v>
          </cell>
          <cell r="D15082" t="str">
            <v>YS</v>
          </cell>
          <cell r="E15082" t="str">
            <v>YSE</v>
          </cell>
          <cell r="F15082">
            <v>1500</v>
          </cell>
          <cell r="G15082">
            <v>954609</v>
          </cell>
          <cell r="H15082">
            <v>9.99</v>
          </cell>
          <cell r="I15082" t="str">
            <v>S</v>
          </cell>
          <cell r="J15082"/>
        </row>
        <row r="15083">
          <cell r="A15083">
            <v>664500</v>
          </cell>
          <cell r="B15083" t="str">
            <v>LIBERTY CREEK PINK MOSCATO 500 ml</v>
          </cell>
          <cell r="C15083" t="str">
            <v>M</v>
          </cell>
          <cell r="D15083" t="str">
            <v>MH</v>
          </cell>
          <cell r="E15083" t="str">
            <v>MHU</v>
          </cell>
          <cell r="F15083">
            <v>500</v>
          </cell>
          <cell r="G15083">
            <v>664500</v>
          </cell>
          <cell r="H15083">
            <v>3.99</v>
          </cell>
          <cell r="I15083" t="str">
            <v>D</v>
          </cell>
          <cell r="J15083"/>
        </row>
        <row r="15084">
          <cell r="A15084">
            <v>923695</v>
          </cell>
          <cell r="B15084" t="str">
            <v>LIBERTY CREEK ROSE 1500 ml</v>
          </cell>
          <cell r="C15084" t="str">
            <v>Y</v>
          </cell>
          <cell r="D15084" t="str">
            <v>YS</v>
          </cell>
          <cell r="E15084" t="str">
            <v>YSE</v>
          </cell>
          <cell r="F15084">
            <v>1500</v>
          </cell>
          <cell r="G15084">
            <v>923695</v>
          </cell>
          <cell r="H15084">
            <v>9.99</v>
          </cell>
          <cell r="I15084" t="str">
            <v>S</v>
          </cell>
          <cell r="J15084"/>
        </row>
        <row r="15085">
          <cell r="A15085">
            <v>480320</v>
          </cell>
          <cell r="B15085" t="str">
            <v>LIBERTY CREEK SWEET RED 1500 ml</v>
          </cell>
          <cell r="C15085" t="str">
            <v>P</v>
          </cell>
          <cell r="D15085" t="str">
            <v>PF</v>
          </cell>
          <cell r="E15085" t="str">
            <v>PFP</v>
          </cell>
          <cell r="F15085">
            <v>1500</v>
          </cell>
          <cell r="G15085">
            <v>480320</v>
          </cell>
          <cell r="H15085">
            <v>9.99</v>
          </cell>
          <cell r="I15085">
            <v>1</v>
          </cell>
          <cell r="J15085"/>
        </row>
        <row r="15086">
          <cell r="A15086">
            <v>583804</v>
          </cell>
          <cell r="B15086" t="str">
            <v>LIBERTY CREEK VINYRD CHARDONNAY 500ml</v>
          </cell>
          <cell r="C15086" t="str">
            <v>K</v>
          </cell>
          <cell r="D15086" t="str">
            <v>KK</v>
          </cell>
          <cell r="E15086" t="str">
            <v>KKB</v>
          </cell>
          <cell r="F15086">
            <v>500</v>
          </cell>
          <cell r="G15086">
            <v>583804</v>
          </cell>
          <cell r="H15086">
            <v>2.16</v>
          </cell>
          <cell r="I15086" t="str">
            <v>D</v>
          </cell>
          <cell r="J15086"/>
        </row>
        <row r="15087">
          <cell r="A15087">
            <v>480314</v>
          </cell>
          <cell r="B15087" t="str">
            <v>LIBERTY CREEK VINYRD MERLOT 500ml</v>
          </cell>
          <cell r="C15087" t="str">
            <v>P</v>
          </cell>
          <cell r="D15087" t="str">
            <v>PL</v>
          </cell>
          <cell r="E15087" t="str">
            <v>PLF</v>
          </cell>
          <cell r="F15087">
            <v>500</v>
          </cell>
          <cell r="G15087">
            <v>480314</v>
          </cell>
          <cell r="H15087">
            <v>2.16</v>
          </cell>
          <cell r="I15087" t="str">
            <v>D</v>
          </cell>
          <cell r="J15087"/>
        </row>
        <row r="15088">
          <cell r="A15088">
            <v>583815</v>
          </cell>
          <cell r="B15088" t="str">
            <v>LIBERTY CREEK VINYRD PINOT GRIGIO 1500ml</v>
          </cell>
          <cell r="C15088" t="str">
            <v>K</v>
          </cell>
          <cell r="D15088" t="str">
            <v>KK</v>
          </cell>
          <cell r="E15088" t="str">
            <v>KKH</v>
          </cell>
          <cell r="F15088">
            <v>1500</v>
          </cell>
          <cell r="G15088">
            <v>583815</v>
          </cell>
          <cell r="H15088">
            <v>9.99</v>
          </cell>
          <cell r="I15088">
            <v>1</v>
          </cell>
          <cell r="J15088"/>
        </row>
        <row r="15089">
          <cell r="A15089">
            <v>480318</v>
          </cell>
          <cell r="B15089" t="str">
            <v>LIBERTY CREEK VINYRD PINOT NOIR 1500ml</v>
          </cell>
          <cell r="C15089" t="str">
            <v>P</v>
          </cell>
          <cell r="D15089" t="str">
            <v>PL</v>
          </cell>
          <cell r="E15089" t="str">
            <v>PLR</v>
          </cell>
          <cell r="F15089">
            <v>1500</v>
          </cell>
          <cell r="G15089">
            <v>480318</v>
          </cell>
          <cell r="H15089">
            <v>9.99</v>
          </cell>
          <cell r="I15089">
            <v>1</v>
          </cell>
          <cell r="J15089"/>
        </row>
        <row r="15090">
          <cell r="A15090">
            <v>923062</v>
          </cell>
          <cell r="B15090" t="str">
            <v>LIBERTY DABINETT 750ml</v>
          </cell>
          <cell r="C15090" t="str">
            <v>Y</v>
          </cell>
          <cell r="D15090" t="str">
            <v>YS</v>
          </cell>
          <cell r="E15090" t="str">
            <v>YSE</v>
          </cell>
          <cell r="F15090">
            <v>750</v>
          </cell>
          <cell r="G15090">
            <v>923062</v>
          </cell>
          <cell r="H15090">
            <v>18.45</v>
          </cell>
          <cell r="I15090" t="str">
            <v>S</v>
          </cell>
          <cell r="J15090"/>
        </row>
        <row r="15091">
          <cell r="A15091">
            <v>923449</v>
          </cell>
          <cell r="B15091" t="str">
            <v>LIBERTY GARRATZA 500ml</v>
          </cell>
          <cell r="C15091" t="str">
            <v>Y</v>
          </cell>
          <cell r="D15091" t="str">
            <v>YS</v>
          </cell>
          <cell r="E15091" t="str">
            <v>YSE</v>
          </cell>
          <cell r="F15091">
            <v>500</v>
          </cell>
          <cell r="G15091">
            <v>923449</v>
          </cell>
          <cell r="H15091">
            <v>10.95</v>
          </cell>
          <cell r="I15091" t="str">
            <v>S</v>
          </cell>
          <cell r="J15091"/>
        </row>
        <row r="15092">
          <cell r="A15092">
            <v>923063</v>
          </cell>
          <cell r="B15092" t="str">
            <v>LIBERTY GARRATZA KEG 30000 ML</v>
          </cell>
          <cell r="C15092" t="str">
            <v>Y</v>
          </cell>
          <cell r="D15092" t="str">
            <v>YS</v>
          </cell>
          <cell r="E15092" t="str">
            <v>YSE</v>
          </cell>
          <cell r="F15092">
            <v>30000</v>
          </cell>
          <cell r="G15092">
            <v>923063</v>
          </cell>
          <cell r="H15092">
            <v>374.32</v>
          </cell>
          <cell r="I15092" t="str">
            <v>S</v>
          </cell>
          <cell r="J15092"/>
        </row>
        <row r="15093">
          <cell r="A15093">
            <v>923064</v>
          </cell>
          <cell r="B15093" t="str">
            <v>LIBERTY KINGSTON BLACK 500ml</v>
          </cell>
          <cell r="C15093" t="str">
            <v>Y</v>
          </cell>
          <cell r="D15093" t="str">
            <v>YS</v>
          </cell>
          <cell r="E15093" t="str">
            <v>YSE</v>
          </cell>
          <cell r="F15093">
            <v>500</v>
          </cell>
          <cell r="G15093">
            <v>923064</v>
          </cell>
          <cell r="H15093">
            <v>10.9</v>
          </cell>
          <cell r="I15093" t="str">
            <v>S</v>
          </cell>
          <cell r="J15093"/>
        </row>
        <row r="15094">
          <cell r="A15094">
            <v>923065</v>
          </cell>
          <cell r="B15094" t="str">
            <v>LIBERTY PORTER'S PERFECTION 750ml</v>
          </cell>
          <cell r="C15094" t="str">
            <v>Y</v>
          </cell>
          <cell r="D15094" t="str">
            <v>YS</v>
          </cell>
          <cell r="E15094" t="str">
            <v>YSE</v>
          </cell>
          <cell r="F15094">
            <v>750</v>
          </cell>
          <cell r="G15094">
            <v>923065</v>
          </cell>
          <cell r="H15094">
            <v>18.45</v>
          </cell>
          <cell r="I15094" t="str">
            <v>S</v>
          </cell>
          <cell r="J15094"/>
        </row>
        <row r="15095">
          <cell r="A15095">
            <v>923066</v>
          </cell>
          <cell r="B15095" t="str">
            <v>LIBERTY RAVEN OAK 500ml</v>
          </cell>
          <cell r="C15095" t="str">
            <v>Y</v>
          </cell>
          <cell r="D15095" t="str">
            <v>YS</v>
          </cell>
          <cell r="E15095" t="str">
            <v>YSE</v>
          </cell>
          <cell r="F15095">
            <v>500</v>
          </cell>
          <cell r="G15095">
            <v>923066</v>
          </cell>
          <cell r="H15095">
            <v>12.7</v>
          </cell>
          <cell r="I15095" t="str">
            <v>S</v>
          </cell>
          <cell r="J15095"/>
        </row>
        <row r="15096">
          <cell r="A15096">
            <v>452500</v>
          </cell>
          <cell r="B15096" t="str">
            <v>LIBERTY SCHOOL CABERNET 750ml</v>
          </cell>
          <cell r="C15096" t="str">
            <v>P</v>
          </cell>
          <cell r="D15096" t="str">
            <v>PL</v>
          </cell>
          <cell r="E15096" t="str">
            <v>PLB</v>
          </cell>
          <cell r="F15096">
            <v>750</v>
          </cell>
          <cell r="G15096">
            <v>452500</v>
          </cell>
          <cell r="H15096">
            <v>17.989999999999998</v>
          </cell>
          <cell r="I15096">
            <v>1</v>
          </cell>
          <cell r="J15096"/>
        </row>
        <row r="15097">
          <cell r="A15097">
            <v>914636</v>
          </cell>
          <cell r="B15097" t="str">
            <v>LIBERTY SCHOOL CABERNET RSV 750ml</v>
          </cell>
          <cell r="C15097" t="str">
            <v>Y</v>
          </cell>
          <cell r="D15097" t="str">
            <v>YS</v>
          </cell>
          <cell r="E15097" t="str">
            <v>YSE</v>
          </cell>
          <cell r="F15097">
            <v>750</v>
          </cell>
          <cell r="G15097">
            <v>914636</v>
          </cell>
          <cell r="H15097">
            <v>25.95</v>
          </cell>
          <cell r="I15097" t="str">
            <v>S</v>
          </cell>
          <cell r="J15097"/>
        </row>
        <row r="15098">
          <cell r="A15098">
            <v>552662</v>
          </cell>
          <cell r="B15098" t="str">
            <v>LIBERTY SCHOOL CHARDKEG 19000ml</v>
          </cell>
          <cell r="C15098" t="str">
            <v>Y</v>
          </cell>
          <cell r="D15098" t="str">
            <v>YS</v>
          </cell>
          <cell r="E15098" t="str">
            <v>YSE</v>
          </cell>
          <cell r="F15098">
            <v>19000</v>
          </cell>
          <cell r="G15098">
            <v>552662</v>
          </cell>
          <cell r="H15098">
            <v>355.88</v>
          </cell>
          <cell r="I15098" t="str">
            <v>S</v>
          </cell>
          <cell r="J15098"/>
        </row>
        <row r="15099">
          <cell r="A15099">
            <v>911037</v>
          </cell>
          <cell r="B15099" t="str">
            <v>LIBERTY SCHOOL CHARDONNAY'13/14 750ml</v>
          </cell>
          <cell r="C15099" t="str">
            <v>K</v>
          </cell>
          <cell r="D15099" t="str">
            <v>KK</v>
          </cell>
          <cell r="E15099" t="str">
            <v>KKB</v>
          </cell>
          <cell r="F15099">
            <v>750</v>
          </cell>
          <cell r="G15099">
            <v>911037</v>
          </cell>
          <cell r="H15099">
            <v>14.1</v>
          </cell>
          <cell r="I15099" t="str">
            <v>X</v>
          </cell>
          <cell r="J15099"/>
        </row>
        <row r="15100">
          <cell r="A15100">
            <v>480390</v>
          </cell>
          <cell r="B15100" t="str">
            <v>LIBERTY SCHOOL MERLOT'14 750ml</v>
          </cell>
          <cell r="C15100" t="str">
            <v>P</v>
          </cell>
          <cell r="D15100" t="str">
            <v>PL</v>
          </cell>
          <cell r="E15100" t="str">
            <v>PLF</v>
          </cell>
          <cell r="F15100">
            <v>750</v>
          </cell>
          <cell r="G15100">
            <v>480390</v>
          </cell>
          <cell r="H15100">
            <v>14.02</v>
          </cell>
          <cell r="I15100" t="str">
            <v>U</v>
          </cell>
          <cell r="J15100"/>
        </row>
        <row r="15101">
          <cell r="A15101">
            <v>912981</v>
          </cell>
          <cell r="B15101" t="str">
            <v>LIBERTY SCHOOL PINOTNOIR 7 750ml</v>
          </cell>
          <cell r="C15101" t="str">
            <v>Y</v>
          </cell>
          <cell r="D15101" t="str">
            <v>YS</v>
          </cell>
          <cell r="E15101" t="str">
            <v>YSE</v>
          </cell>
          <cell r="F15101">
            <v>750</v>
          </cell>
          <cell r="G15101">
            <v>912981</v>
          </cell>
          <cell r="H15101">
            <v>19.260000000000002</v>
          </cell>
          <cell r="I15101" t="str">
            <v>S</v>
          </cell>
          <cell r="J15101"/>
        </row>
        <row r="15102">
          <cell r="A15102">
            <v>923067</v>
          </cell>
          <cell r="B15102" t="str">
            <v>LIBERTY SIXPENNY 500ml</v>
          </cell>
          <cell r="C15102" t="str">
            <v>Y</v>
          </cell>
          <cell r="D15102" t="str">
            <v>YS</v>
          </cell>
          <cell r="E15102" t="str">
            <v>YSE</v>
          </cell>
          <cell r="F15102">
            <v>500</v>
          </cell>
          <cell r="G15102">
            <v>923067</v>
          </cell>
          <cell r="H15102">
            <v>10.9</v>
          </cell>
          <cell r="I15102" t="str">
            <v>S</v>
          </cell>
          <cell r="J15102"/>
        </row>
        <row r="15103">
          <cell r="A15103">
            <v>923068</v>
          </cell>
          <cell r="B15103" t="str">
            <v>LIBERTY SPLINTERCAT 750ml</v>
          </cell>
          <cell r="C15103" t="str">
            <v>Y</v>
          </cell>
          <cell r="D15103" t="str">
            <v>YS</v>
          </cell>
          <cell r="E15103" t="str">
            <v>YSE</v>
          </cell>
          <cell r="F15103">
            <v>750</v>
          </cell>
          <cell r="G15103">
            <v>923068</v>
          </cell>
          <cell r="H15103">
            <v>20.9</v>
          </cell>
          <cell r="I15103" t="str">
            <v>S</v>
          </cell>
          <cell r="J15103"/>
        </row>
        <row r="15104">
          <cell r="A15104">
            <v>923069</v>
          </cell>
          <cell r="B15104" t="str">
            <v>LIBERTY VIRGINIA CRAB 500ml</v>
          </cell>
          <cell r="C15104" t="str">
            <v>Y</v>
          </cell>
          <cell r="D15104" t="str">
            <v>YS</v>
          </cell>
          <cell r="E15104" t="str">
            <v>YSE</v>
          </cell>
          <cell r="F15104">
            <v>500</v>
          </cell>
          <cell r="G15104">
            <v>923069</v>
          </cell>
          <cell r="H15104">
            <v>12.7</v>
          </cell>
          <cell r="I15104" t="str">
            <v>S</v>
          </cell>
          <cell r="J15104"/>
        </row>
        <row r="15105">
          <cell r="A15105">
            <v>951962</v>
          </cell>
          <cell r="B15105" t="str">
            <v>LIBRANDI CIRO DUCA SAN FELICE 750ml</v>
          </cell>
          <cell r="C15105" t="str">
            <v>Y</v>
          </cell>
          <cell r="D15105" t="str">
            <v>YS</v>
          </cell>
          <cell r="E15105" t="str">
            <v>YSE</v>
          </cell>
          <cell r="F15105">
            <v>750</v>
          </cell>
          <cell r="G15105">
            <v>951962</v>
          </cell>
          <cell r="H15105">
            <v>21.99</v>
          </cell>
          <cell r="I15105" t="str">
            <v>S</v>
          </cell>
          <cell r="J15105"/>
        </row>
        <row r="15106">
          <cell r="A15106">
            <v>949415</v>
          </cell>
          <cell r="B15106" t="str">
            <v>LIBRANDI CIRO ROSSO 750ml</v>
          </cell>
          <cell r="C15106" t="str">
            <v>Y</v>
          </cell>
          <cell r="D15106" t="str">
            <v>YS</v>
          </cell>
          <cell r="E15106" t="str">
            <v>YSE</v>
          </cell>
          <cell r="F15106">
            <v>750</v>
          </cell>
          <cell r="G15106">
            <v>949415</v>
          </cell>
          <cell r="H15106">
            <v>14.99</v>
          </cell>
          <cell r="I15106" t="str">
            <v>S</v>
          </cell>
          <cell r="J15106"/>
        </row>
        <row r="15107">
          <cell r="A15107">
            <v>952239</v>
          </cell>
          <cell r="B15107" t="str">
            <v>LICIA ALBARINO 750ml</v>
          </cell>
          <cell r="C15107" t="str">
            <v>Y</v>
          </cell>
          <cell r="D15107" t="str">
            <v>YS</v>
          </cell>
          <cell r="E15107" t="str">
            <v>YSE</v>
          </cell>
          <cell r="F15107">
            <v>750</v>
          </cell>
          <cell r="G15107">
            <v>952239</v>
          </cell>
          <cell r="H15107">
            <v>21.96</v>
          </cell>
          <cell r="I15107" t="str">
            <v>S</v>
          </cell>
          <cell r="J15107"/>
        </row>
        <row r="15108">
          <cell r="A15108">
            <v>65424</v>
          </cell>
          <cell r="B15108" t="str">
            <v>LICOR 43 375ml</v>
          </cell>
          <cell r="C15108" t="str">
            <v>C</v>
          </cell>
          <cell r="D15108" t="str">
            <v>CH</v>
          </cell>
          <cell r="E15108" t="str">
            <v>CHU</v>
          </cell>
          <cell r="F15108">
            <v>375</v>
          </cell>
          <cell r="G15108">
            <v>65424</v>
          </cell>
          <cell r="H15108">
            <v>15.79</v>
          </cell>
          <cell r="I15108" t="str">
            <v>X</v>
          </cell>
          <cell r="J15108"/>
        </row>
        <row r="15109">
          <cell r="A15109">
            <v>65426</v>
          </cell>
          <cell r="B15109" t="str">
            <v>LICOR 43 750ml</v>
          </cell>
          <cell r="C15109" t="str">
            <v>C</v>
          </cell>
          <cell r="D15109" t="str">
            <v>CH</v>
          </cell>
          <cell r="E15109" t="str">
            <v>CHU</v>
          </cell>
          <cell r="F15109">
            <v>750</v>
          </cell>
          <cell r="G15109">
            <v>65426</v>
          </cell>
          <cell r="H15109">
            <v>28.16</v>
          </cell>
          <cell r="I15109">
            <v>1</v>
          </cell>
          <cell r="J15109"/>
        </row>
        <row r="15110">
          <cell r="A15110">
            <v>906810</v>
          </cell>
          <cell r="B15110" t="str">
            <v>LICOR 43 750ml</v>
          </cell>
          <cell r="C15110" t="str">
            <v>Y</v>
          </cell>
          <cell r="D15110" t="str">
            <v>YS</v>
          </cell>
          <cell r="E15110" t="str">
            <v>YSC</v>
          </cell>
          <cell r="F15110">
            <v>750</v>
          </cell>
          <cell r="G15110">
            <v>906810</v>
          </cell>
          <cell r="H15110">
            <v>14.51</v>
          </cell>
          <cell r="I15110" t="str">
            <v>U</v>
          </cell>
          <cell r="J15110"/>
        </row>
        <row r="15111">
          <cell r="A15111">
            <v>953879</v>
          </cell>
          <cell r="B15111" t="str">
            <v>LIESERER SUSSENBERG RIESLING SPATL 750ml</v>
          </cell>
          <cell r="C15111" t="str">
            <v>Y</v>
          </cell>
          <cell r="D15111" t="str">
            <v>YS</v>
          </cell>
          <cell r="E15111" t="str">
            <v>YSE</v>
          </cell>
          <cell r="F15111">
            <v>750</v>
          </cell>
          <cell r="G15111">
            <v>953879</v>
          </cell>
          <cell r="H15111">
            <v>26.8</v>
          </cell>
          <cell r="I15111" t="str">
            <v>S</v>
          </cell>
          <cell r="J15111"/>
        </row>
        <row r="15112">
          <cell r="A15112">
            <v>921535</v>
          </cell>
          <cell r="B15112" t="str">
            <v>LIGAS LAMDA GREECE WHITE 750ml</v>
          </cell>
          <cell r="C15112" t="str">
            <v>Y</v>
          </cell>
          <cell r="D15112" t="str">
            <v>YS</v>
          </cell>
          <cell r="E15112" t="str">
            <v>YSE</v>
          </cell>
          <cell r="F15112">
            <v>750</v>
          </cell>
          <cell r="G15112">
            <v>921535</v>
          </cell>
          <cell r="H15112">
            <v>26.8</v>
          </cell>
          <cell r="I15112" t="str">
            <v>S</v>
          </cell>
          <cell r="J15112"/>
        </row>
        <row r="15113">
          <cell r="A15113">
            <v>921534</v>
          </cell>
          <cell r="B15113" t="str">
            <v>LIGAS LE ROSÃ‰ MACEDONIE 750ml</v>
          </cell>
          <cell r="C15113" t="str">
            <v>Y</v>
          </cell>
          <cell r="D15113" t="str">
            <v>YS</v>
          </cell>
          <cell r="E15113" t="str">
            <v>YSE</v>
          </cell>
          <cell r="F15113">
            <v>750</v>
          </cell>
          <cell r="G15113">
            <v>921534</v>
          </cell>
          <cell r="H15113">
            <v>26.8</v>
          </cell>
          <cell r="I15113" t="str">
            <v>S</v>
          </cell>
          <cell r="J15113"/>
        </row>
        <row r="15114">
          <cell r="A15114">
            <v>921533</v>
          </cell>
          <cell r="B15114" t="str">
            <v>LIGAS MOSCHOMAVRO RED 750ml</v>
          </cell>
          <cell r="C15114" t="str">
            <v>Y</v>
          </cell>
          <cell r="D15114" t="str">
            <v>YS</v>
          </cell>
          <cell r="E15114" t="str">
            <v>YSE</v>
          </cell>
          <cell r="F15114">
            <v>750</v>
          </cell>
          <cell r="G15114">
            <v>921533</v>
          </cell>
          <cell r="H15114">
            <v>26.8</v>
          </cell>
          <cell r="I15114" t="str">
            <v>S</v>
          </cell>
          <cell r="J15114"/>
        </row>
        <row r="15115">
          <cell r="A15115">
            <v>921531</v>
          </cell>
          <cell r="B15115" t="str">
            <v>LIGAS PATA TRAVA ROSÃ‰ 750ml</v>
          </cell>
          <cell r="C15115" t="str">
            <v>Y</v>
          </cell>
          <cell r="D15115" t="str">
            <v>YS</v>
          </cell>
          <cell r="E15115" t="str">
            <v>YSE</v>
          </cell>
          <cell r="F15115">
            <v>750</v>
          </cell>
          <cell r="G15115">
            <v>921531</v>
          </cell>
          <cell r="H15115">
            <v>26.8</v>
          </cell>
          <cell r="I15115" t="str">
            <v>S</v>
          </cell>
          <cell r="J15115"/>
        </row>
        <row r="15116">
          <cell r="A15116">
            <v>921532</v>
          </cell>
          <cell r="B15116" t="str">
            <v>LIGAS XIRO RED 750ml</v>
          </cell>
          <cell r="C15116" t="str">
            <v>Y</v>
          </cell>
          <cell r="D15116" t="str">
            <v>YS</v>
          </cell>
          <cell r="E15116" t="str">
            <v>YSE</v>
          </cell>
          <cell r="F15116">
            <v>750</v>
          </cell>
          <cell r="G15116">
            <v>921532</v>
          </cell>
          <cell r="H15116">
            <v>26.8</v>
          </cell>
          <cell r="I15116" t="str">
            <v>S</v>
          </cell>
          <cell r="J15116"/>
        </row>
        <row r="15117">
          <cell r="A15117">
            <v>917757</v>
          </cell>
          <cell r="B15117" t="str">
            <v>LIGER BELAIR CLOS VOUGEOT'07 750ml</v>
          </cell>
          <cell r="C15117" t="str">
            <v>P</v>
          </cell>
          <cell r="D15117" t="str">
            <v>PR</v>
          </cell>
          <cell r="E15117" t="str">
            <v>PRB</v>
          </cell>
          <cell r="F15117">
            <v>750</v>
          </cell>
          <cell r="G15117">
            <v>917757</v>
          </cell>
          <cell r="H15117">
            <v>122.69</v>
          </cell>
          <cell r="I15117" t="str">
            <v>X</v>
          </cell>
          <cell r="J15117"/>
        </row>
        <row r="15118">
          <cell r="A15118">
            <v>917209</v>
          </cell>
          <cell r="B15118" t="str">
            <v>LIGER BELAIR CORTON RENARD'13 750ml</v>
          </cell>
          <cell r="C15118" t="str">
            <v>P</v>
          </cell>
          <cell r="D15118" t="str">
            <v>PR</v>
          </cell>
          <cell r="E15118" t="str">
            <v>PRB</v>
          </cell>
          <cell r="F15118">
            <v>750</v>
          </cell>
          <cell r="G15118">
            <v>917209</v>
          </cell>
          <cell r="H15118">
            <v>208.53</v>
          </cell>
          <cell r="I15118" t="str">
            <v>L</v>
          </cell>
          <cell r="J15118"/>
        </row>
        <row r="15119">
          <cell r="A15119">
            <v>915339</v>
          </cell>
          <cell r="B15119" t="str">
            <v>LIGER BELAIR MOULIN VENT VV'13 750ml</v>
          </cell>
          <cell r="C15119" t="str">
            <v>P</v>
          </cell>
          <cell r="D15119" t="str">
            <v>PR</v>
          </cell>
          <cell r="E15119" t="str">
            <v>PRC</v>
          </cell>
          <cell r="F15119">
            <v>750</v>
          </cell>
          <cell r="G15119">
            <v>915339</v>
          </cell>
          <cell r="H15119">
            <v>40.06</v>
          </cell>
          <cell r="I15119" t="str">
            <v>X</v>
          </cell>
          <cell r="J15119"/>
        </row>
        <row r="15120">
          <cell r="A15120">
            <v>917210</v>
          </cell>
          <cell r="B15120" t="str">
            <v>LIGER BELAIR NSG ST GEORGES'13 750ml</v>
          </cell>
          <cell r="C15120" t="str">
            <v>P</v>
          </cell>
          <cell r="D15120" t="str">
            <v>PR</v>
          </cell>
          <cell r="E15120" t="str">
            <v>PRB</v>
          </cell>
          <cell r="F15120">
            <v>750</v>
          </cell>
          <cell r="G15120">
            <v>917210</v>
          </cell>
          <cell r="H15120">
            <v>89.45</v>
          </cell>
          <cell r="I15120" t="str">
            <v>X</v>
          </cell>
          <cell r="J15120"/>
        </row>
        <row r="15121">
          <cell r="A15121">
            <v>917743</v>
          </cell>
          <cell r="B15121" t="str">
            <v>LIGER BELAIR VOSNE ROMANEE'07 750ml</v>
          </cell>
          <cell r="C15121" t="str">
            <v>P</v>
          </cell>
          <cell r="D15121" t="str">
            <v>PR</v>
          </cell>
          <cell r="E15121" t="str">
            <v>PRB</v>
          </cell>
          <cell r="F15121">
            <v>750</v>
          </cell>
          <cell r="G15121">
            <v>917743</v>
          </cell>
          <cell r="H15121">
            <v>71.319999999999993</v>
          </cell>
          <cell r="I15121" t="str">
            <v>X</v>
          </cell>
          <cell r="J15121"/>
        </row>
        <row r="15122">
          <cell r="A15122">
            <v>918257</v>
          </cell>
          <cell r="B15122" t="str">
            <v>LIGER BOURGOGNE CHAILLOTS'15 750ml</v>
          </cell>
          <cell r="C15122" t="str">
            <v>P</v>
          </cell>
          <cell r="D15122" t="str">
            <v>PR</v>
          </cell>
          <cell r="E15122" t="str">
            <v>PRB</v>
          </cell>
          <cell r="F15122">
            <v>750</v>
          </cell>
          <cell r="G15122">
            <v>918257</v>
          </cell>
          <cell r="H15122">
            <v>19.600000000000001</v>
          </cell>
          <cell r="I15122" t="str">
            <v>X</v>
          </cell>
          <cell r="J15122"/>
        </row>
        <row r="15123">
          <cell r="A15123">
            <v>918258</v>
          </cell>
          <cell r="B15123" t="str">
            <v>LIGER CHARMES CHAMBERT'13 750ml</v>
          </cell>
          <cell r="C15123" t="str">
            <v>P</v>
          </cell>
          <cell r="D15123" t="str">
            <v>PR</v>
          </cell>
          <cell r="E15123" t="str">
            <v>PRB</v>
          </cell>
          <cell r="F15123">
            <v>750</v>
          </cell>
          <cell r="G15123">
            <v>918258</v>
          </cell>
          <cell r="H15123">
            <v>270.26</v>
          </cell>
          <cell r="I15123" t="str">
            <v>L</v>
          </cell>
          <cell r="J15123"/>
        </row>
        <row r="15124">
          <cell r="A15124">
            <v>98154</v>
          </cell>
          <cell r="B15124" t="str">
            <v>LILLET BLANC 750ml</v>
          </cell>
          <cell r="C15124" t="str">
            <v>E</v>
          </cell>
          <cell r="D15124" t="str">
            <v>ED</v>
          </cell>
          <cell r="E15124" t="str">
            <v>EDU</v>
          </cell>
          <cell r="F15124">
            <v>750</v>
          </cell>
          <cell r="G15124">
            <v>98154</v>
          </cell>
          <cell r="H15124">
            <v>22.06</v>
          </cell>
          <cell r="I15124" t="str">
            <v>L</v>
          </cell>
          <cell r="J15124"/>
        </row>
        <row r="15125">
          <cell r="A15125">
            <v>98140</v>
          </cell>
          <cell r="B15125" t="str">
            <v>LILLET ROSE 750ml</v>
          </cell>
          <cell r="C15125" t="str">
            <v>Y</v>
          </cell>
          <cell r="D15125" t="str">
            <v>YS</v>
          </cell>
          <cell r="E15125" t="str">
            <v>YSE</v>
          </cell>
          <cell r="F15125">
            <v>750</v>
          </cell>
          <cell r="G15125">
            <v>98140</v>
          </cell>
          <cell r="H15125">
            <v>20.27</v>
          </cell>
          <cell r="I15125" t="str">
            <v>S</v>
          </cell>
          <cell r="J15125"/>
        </row>
        <row r="15126">
          <cell r="A15126">
            <v>98144</v>
          </cell>
          <cell r="B15126" t="str">
            <v>LILLET ROUGE 750ml</v>
          </cell>
          <cell r="C15126" t="str">
            <v>E</v>
          </cell>
          <cell r="D15126" t="str">
            <v>ED</v>
          </cell>
          <cell r="E15126" t="str">
            <v>EDU</v>
          </cell>
          <cell r="F15126">
            <v>750</v>
          </cell>
          <cell r="G15126">
            <v>98144</v>
          </cell>
          <cell r="H15126">
            <v>11.88</v>
          </cell>
          <cell r="I15126" t="str">
            <v>X</v>
          </cell>
          <cell r="J15126"/>
        </row>
        <row r="15127">
          <cell r="A15127">
            <v>948714</v>
          </cell>
          <cell r="B15127" t="str">
            <v>LIMA VINHO VERDE 750ml</v>
          </cell>
          <cell r="C15127" t="str">
            <v>Y</v>
          </cell>
          <cell r="D15127" t="str">
            <v>YS</v>
          </cell>
          <cell r="E15127" t="str">
            <v>YSE</v>
          </cell>
          <cell r="F15127">
            <v>750</v>
          </cell>
          <cell r="G15127">
            <v>948714</v>
          </cell>
          <cell r="H15127">
            <v>10.36</v>
          </cell>
          <cell r="I15127" t="str">
            <v>S</v>
          </cell>
          <cell r="J15127"/>
        </row>
        <row r="15128">
          <cell r="A15128">
            <v>955085</v>
          </cell>
          <cell r="B15128" t="str">
            <v>LIMERICK LANE NAC MIXED CASE #1 7 750ml</v>
          </cell>
          <cell r="C15128" t="str">
            <v>Y</v>
          </cell>
          <cell r="D15128" t="str">
            <v>YS</v>
          </cell>
          <cell r="E15128" t="str">
            <v>YSE</v>
          </cell>
          <cell r="F15128">
            <v>750</v>
          </cell>
          <cell r="G15128">
            <v>955085</v>
          </cell>
          <cell r="H15128">
            <v>29.28</v>
          </cell>
          <cell r="I15128" t="str">
            <v>S</v>
          </cell>
          <cell r="J15128"/>
        </row>
        <row r="15129">
          <cell r="A15129">
            <v>955086</v>
          </cell>
          <cell r="B15129" t="str">
            <v>LIMERICK LANE NAC MIXED CASE #2 1500 ml</v>
          </cell>
          <cell r="C15129" t="str">
            <v>Y</v>
          </cell>
          <cell r="D15129" t="str">
            <v>YS</v>
          </cell>
          <cell r="E15129" t="str">
            <v>YSE</v>
          </cell>
          <cell r="F15129">
            <v>1500</v>
          </cell>
          <cell r="G15129">
            <v>955086</v>
          </cell>
          <cell r="H15129">
            <v>192.62</v>
          </cell>
          <cell r="I15129" t="str">
            <v>S</v>
          </cell>
          <cell r="J15129"/>
        </row>
        <row r="15130">
          <cell r="A15130">
            <v>913798</v>
          </cell>
          <cell r="B15130" t="str">
            <v>LIMERICK LANE SYRAH COLLINS'05/06 750ml</v>
          </cell>
          <cell r="C15130" t="str">
            <v>P</v>
          </cell>
          <cell r="D15130" t="str">
            <v>PL</v>
          </cell>
          <cell r="E15130" t="str">
            <v>PLJ</v>
          </cell>
          <cell r="F15130">
            <v>750</v>
          </cell>
          <cell r="G15130">
            <v>913798</v>
          </cell>
          <cell r="H15130">
            <v>25.01</v>
          </cell>
          <cell r="I15130" t="str">
            <v>X</v>
          </cell>
          <cell r="J15130"/>
        </row>
        <row r="15131">
          <cell r="A15131">
            <v>915353</v>
          </cell>
          <cell r="B15131" t="str">
            <v>LIMERICK LANE ZIN 1970 BLK'09 750ml</v>
          </cell>
          <cell r="C15131" t="str">
            <v>Y</v>
          </cell>
          <cell r="D15131" t="str">
            <v>YS</v>
          </cell>
          <cell r="E15131" t="str">
            <v>YSE</v>
          </cell>
          <cell r="F15131">
            <v>750</v>
          </cell>
          <cell r="G15131">
            <v>915353</v>
          </cell>
          <cell r="H15131">
            <v>14.84</v>
          </cell>
          <cell r="I15131" t="str">
            <v>S</v>
          </cell>
          <cell r="J15131"/>
        </row>
        <row r="15132">
          <cell r="A15132">
            <v>913626</v>
          </cell>
          <cell r="B15132" t="str">
            <v>LIMERICK LANE ZIN COLLINS'01/02 750ml</v>
          </cell>
          <cell r="C15132" t="str">
            <v>Y</v>
          </cell>
          <cell r="D15132" t="str">
            <v>YS</v>
          </cell>
          <cell r="E15132" t="str">
            <v>YSE</v>
          </cell>
          <cell r="F15132">
            <v>750</v>
          </cell>
          <cell r="G15132">
            <v>913626</v>
          </cell>
          <cell r="H15132">
            <v>23.2</v>
          </cell>
          <cell r="I15132" t="str">
            <v>S</v>
          </cell>
          <cell r="J15132"/>
        </row>
        <row r="15133">
          <cell r="A15133">
            <v>915030</v>
          </cell>
          <cell r="B15133" t="str">
            <v>LIMERICK LANE ZIN SONOMA'10/11 750ml</v>
          </cell>
          <cell r="C15133" t="str">
            <v>Y</v>
          </cell>
          <cell r="D15133" t="str">
            <v>YS</v>
          </cell>
          <cell r="E15133" t="str">
            <v>YSE</v>
          </cell>
          <cell r="F15133">
            <v>750</v>
          </cell>
          <cell r="G15133">
            <v>915030</v>
          </cell>
          <cell r="H15133">
            <v>23.39</v>
          </cell>
          <cell r="I15133" t="str">
            <v>S</v>
          </cell>
          <cell r="J15133"/>
        </row>
        <row r="15134">
          <cell r="A15134">
            <v>949073</v>
          </cell>
          <cell r="B15134" t="str">
            <v>LIME-R-RITA 237ml</v>
          </cell>
          <cell r="C15134" t="str">
            <v>Y</v>
          </cell>
          <cell r="D15134" t="str">
            <v>YS</v>
          </cell>
          <cell r="E15134" t="str">
            <v>YSE</v>
          </cell>
          <cell r="F15134">
            <v>237</v>
          </cell>
          <cell r="G15134">
            <v>949073</v>
          </cell>
          <cell r="H15134">
            <v>1.87</v>
          </cell>
          <cell r="I15134" t="str">
            <v>U</v>
          </cell>
          <cell r="J15134"/>
        </row>
        <row r="15135">
          <cell r="A15135">
            <v>917348</v>
          </cell>
          <cell r="B15135" t="str">
            <v>LINCOURT CHARD RANCH STA ROSA'07 750ml</v>
          </cell>
          <cell r="C15135" t="str">
            <v>K</v>
          </cell>
          <cell r="D15135" t="str">
            <v>KK</v>
          </cell>
          <cell r="E15135" t="str">
            <v>KKB</v>
          </cell>
          <cell r="F15135">
            <v>750</v>
          </cell>
          <cell r="G15135">
            <v>917348</v>
          </cell>
          <cell r="H15135">
            <v>19.27</v>
          </cell>
          <cell r="I15135" t="str">
            <v>X</v>
          </cell>
          <cell r="J15135"/>
        </row>
        <row r="15136">
          <cell r="A15136">
            <v>909810</v>
          </cell>
          <cell r="B15136" t="str">
            <v>LINDEMAN POMME (GREEN APPLE) 355ml</v>
          </cell>
          <cell r="C15136" t="str">
            <v>Y</v>
          </cell>
          <cell r="D15136" t="str">
            <v>YS</v>
          </cell>
          <cell r="E15136" t="str">
            <v>YST</v>
          </cell>
          <cell r="F15136">
            <v>355</v>
          </cell>
          <cell r="G15136">
            <v>909810</v>
          </cell>
          <cell r="H15136">
            <v>5.48</v>
          </cell>
          <cell r="I15136" t="str">
            <v>S</v>
          </cell>
          <cell r="J15136"/>
        </row>
        <row r="15137">
          <cell r="A15137">
            <v>922773</v>
          </cell>
          <cell r="B15137" t="str">
            <v>LINDEMANS CAB SAUV 1 GENT COLLEC 750ml</v>
          </cell>
          <cell r="C15137" t="str">
            <v>Y</v>
          </cell>
          <cell r="D15137" t="str">
            <v>YS</v>
          </cell>
          <cell r="E15137" t="str">
            <v>YSE</v>
          </cell>
          <cell r="F15137">
            <v>750</v>
          </cell>
          <cell r="G15137">
            <v>922773</v>
          </cell>
          <cell r="H15137">
            <v>13.06</v>
          </cell>
          <cell r="I15137" t="str">
            <v>S</v>
          </cell>
          <cell r="J15137"/>
        </row>
        <row r="15138">
          <cell r="A15138">
            <v>416165</v>
          </cell>
          <cell r="B15138" t="str">
            <v>LINDEMANS CABERNET BIN 45 750ml</v>
          </cell>
          <cell r="C15138" t="str">
            <v>P</v>
          </cell>
          <cell r="D15138" t="str">
            <v>PR</v>
          </cell>
          <cell r="E15138" t="str">
            <v>PRY</v>
          </cell>
          <cell r="F15138">
            <v>750</v>
          </cell>
          <cell r="G15138">
            <v>416165</v>
          </cell>
          <cell r="H15138">
            <v>8.98</v>
          </cell>
          <cell r="I15138">
            <v>1</v>
          </cell>
          <cell r="J15138"/>
        </row>
        <row r="15139">
          <cell r="A15139">
            <v>416170</v>
          </cell>
          <cell r="B15139" t="str">
            <v>LINDEMANS CHARDONNAY BIN 65 750ml</v>
          </cell>
          <cell r="C15139" t="str">
            <v>K</v>
          </cell>
          <cell r="D15139" t="str">
            <v>KR</v>
          </cell>
          <cell r="E15139" t="str">
            <v>KRT</v>
          </cell>
          <cell r="F15139">
            <v>750</v>
          </cell>
          <cell r="G15139">
            <v>416170</v>
          </cell>
          <cell r="H15139">
            <v>8.98</v>
          </cell>
          <cell r="I15139">
            <v>1</v>
          </cell>
          <cell r="J15139"/>
        </row>
        <row r="15140">
          <cell r="A15140">
            <v>416171</v>
          </cell>
          <cell r="B15140" t="str">
            <v>LINDEMANS CHARDONNAY BIN 65 1500ml</v>
          </cell>
          <cell r="C15140" t="str">
            <v>K</v>
          </cell>
          <cell r="D15140" t="str">
            <v>KR</v>
          </cell>
          <cell r="E15140" t="str">
            <v>KRT</v>
          </cell>
          <cell r="F15140">
            <v>1500</v>
          </cell>
          <cell r="G15140">
            <v>416171</v>
          </cell>
          <cell r="H15140">
            <v>15.99</v>
          </cell>
          <cell r="I15140" t="str">
            <v>D</v>
          </cell>
          <cell r="J15140"/>
        </row>
        <row r="15141">
          <cell r="A15141">
            <v>909036</v>
          </cell>
          <cell r="B15141" t="str">
            <v>LINDEMANS FARO LAMBIC 355ml</v>
          </cell>
          <cell r="C15141" t="str">
            <v>Y</v>
          </cell>
          <cell r="D15141" t="str">
            <v>YS</v>
          </cell>
          <cell r="E15141" t="str">
            <v>YST</v>
          </cell>
          <cell r="F15141">
            <v>355</v>
          </cell>
          <cell r="G15141">
            <v>909036</v>
          </cell>
          <cell r="H15141">
            <v>5.48</v>
          </cell>
          <cell r="I15141" t="str">
            <v>S</v>
          </cell>
          <cell r="J15141"/>
        </row>
        <row r="15142">
          <cell r="A15142">
            <v>916998</v>
          </cell>
          <cell r="B15142" t="str">
            <v>LINDEMANS GUEZE CUVEE RENE 355ml</v>
          </cell>
          <cell r="C15142" t="str">
            <v>Y</v>
          </cell>
          <cell r="D15142" t="str">
            <v>YS</v>
          </cell>
          <cell r="E15142" t="str">
            <v>YST</v>
          </cell>
          <cell r="F15142">
            <v>355</v>
          </cell>
          <cell r="G15142">
            <v>916998</v>
          </cell>
          <cell r="H15142">
            <v>7.25</v>
          </cell>
          <cell r="I15142" t="str">
            <v>S</v>
          </cell>
          <cell r="J15142"/>
        </row>
        <row r="15143">
          <cell r="A15143">
            <v>948674</v>
          </cell>
          <cell r="B15143" t="str">
            <v>LINDEMANS KRIEK LAMBIC 750ml</v>
          </cell>
          <cell r="C15143" t="str">
            <v>Y</v>
          </cell>
          <cell r="D15143" t="str">
            <v>YS</v>
          </cell>
          <cell r="E15143" t="str">
            <v>YST</v>
          </cell>
          <cell r="F15143">
            <v>750</v>
          </cell>
          <cell r="G15143">
            <v>948674</v>
          </cell>
          <cell r="H15143">
            <v>9.8000000000000007</v>
          </cell>
          <cell r="I15143" t="str">
            <v>U</v>
          </cell>
          <cell r="J15143"/>
        </row>
        <row r="15144">
          <cell r="A15144">
            <v>416250</v>
          </cell>
          <cell r="B15144" t="str">
            <v>LINDEMANS MERLOT BIN 40 750ml</v>
          </cell>
          <cell r="C15144" t="str">
            <v>P</v>
          </cell>
          <cell r="D15144" t="str">
            <v>PR</v>
          </cell>
          <cell r="E15144" t="str">
            <v>PRY</v>
          </cell>
          <cell r="F15144">
            <v>750</v>
          </cell>
          <cell r="G15144">
            <v>416250</v>
          </cell>
          <cell r="H15144">
            <v>10.1</v>
          </cell>
          <cell r="I15144" t="str">
            <v>D</v>
          </cell>
          <cell r="J15144"/>
        </row>
        <row r="15145">
          <cell r="A15145">
            <v>908023</v>
          </cell>
          <cell r="B15145" t="str">
            <v>LINDEMANS POMME LAMBIC 355ml</v>
          </cell>
          <cell r="C15145" t="str">
            <v>Y</v>
          </cell>
          <cell r="D15145" t="str">
            <v>YS</v>
          </cell>
          <cell r="E15145" t="str">
            <v>YST</v>
          </cell>
          <cell r="F15145">
            <v>355</v>
          </cell>
          <cell r="G15145">
            <v>908023</v>
          </cell>
          <cell r="H15145">
            <v>5.48</v>
          </cell>
          <cell r="I15145" t="str">
            <v>S</v>
          </cell>
          <cell r="J15145"/>
        </row>
        <row r="15146">
          <cell r="A15146">
            <v>416262</v>
          </cell>
          <cell r="B15146" t="str">
            <v>LINDEMANS SEM-CHARD CAWARRA 1500ml</v>
          </cell>
          <cell r="C15146" t="str">
            <v>Y</v>
          </cell>
          <cell r="D15146" t="str">
            <v>YS</v>
          </cell>
          <cell r="E15146" t="str">
            <v>YSE</v>
          </cell>
          <cell r="F15146">
            <v>1500</v>
          </cell>
          <cell r="G15146">
            <v>416262</v>
          </cell>
          <cell r="H15146">
            <v>13.13</v>
          </cell>
          <cell r="I15146" t="str">
            <v>U</v>
          </cell>
          <cell r="J15146"/>
        </row>
        <row r="15147">
          <cell r="A15147">
            <v>416175</v>
          </cell>
          <cell r="B15147" t="str">
            <v>LINDEMANS SHIRAZ BIN 50 750ml</v>
          </cell>
          <cell r="C15147" t="str">
            <v>P</v>
          </cell>
          <cell r="D15147" t="str">
            <v>PR</v>
          </cell>
          <cell r="E15147" t="str">
            <v>PRY</v>
          </cell>
          <cell r="F15147">
            <v>750</v>
          </cell>
          <cell r="G15147">
            <v>416175</v>
          </cell>
          <cell r="H15147">
            <v>5.4</v>
          </cell>
          <cell r="I15147" t="str">
            <v>D</v>
          </cell>
          <cell r="J15147"/>
        </row>
        <row r="15148">
          <cell r="A15148">
            <v>923696</v>
          </cell>
          <cell r="B15148" t="str">
            <v>LINDEMANS SHIRAZ BIN 55 750ml</v>
          </cell>
          <cell r="C15148" t="str">
            <v>Y</v>
          </cell>
          <cell r="D15148" t="str">
            <v>YS</v>
          </cell>
          <cell r="E15148" t="str">
            <v>YSE</v>
          </cell>
          <cell r="F15148">
            <v>750</v>
          </cell>
          <cell r="G15148">
            <v>923696</v>
          </cell>
          <cell r="H15148">
            <v>9.06</v>
          </cell>
          <cell r="I15148" t="str">
            <v>U</v>
          </cell>
          <cell r="J15148"/>
        </row>
        <row r="15149">
          <cell r="A15149">
            <v>416272</v>
          </cell>
          <cell r="B15149" t="str">
            <v>LINDEMANS SHIRAZ-CAB CAWARRA 1500ml</v>
          </cell>
          <cell r="C15149" t="str">
            <v>P</v>
          </cell>
          <cell r="D15149" t="str">
            <v>PL</v>
          </cell>
          <cell r="E15149" t="str">
            <v>PLJ</v>
          </cell>
          <cell r="F15149">
            <v>1500</v>
          </cell>
          <cell r="G15149">
            <v>416272</v>
          </cell>
          <cell r="H15149">
            <v>7.1</v>
          </cell>
          <cell r="I15149" t="str">
            <v>D</v>
          </cell>
          <cell r="J15149"/>
        </row>
        <row r="15150">
          <cell r="A15150">
            <v>515856</v>
          </cell>
          <cell r="B15150" t="str">
            <v>LINE 39 CABERNET SAUVIGNON 750ml</v>
          </cell>
          <cell r="C15150" t="str">
            <v>P</v>
          </cell>
          <cell r="D15150" t="str">
            <v>PL</v>
          </cell>
          <cell r="E15150" t="str">
            <v>PLB</v>
          </cell>
          <cell r="F15150">
            <v>750</v>
          </cell>
          <cell r="G15150">
            <v>515856</v>
          </cell>
          <cell r="H15150">
            <v>12.99</v>
          </cell>
          <cell r="I15150">
            <v>1</v>
          </cell>
          <cell r="J15150"/>
        </row>
        <row r="15151">
          <cell r="A15151">
            <v>584030</v>
          </cell>
          <cell r="B15151" t="str">
            <v>LINE 39 CHARDONNAY 750ml</v>
          </cell>
          <cell r="C15151" t="str">
            <v>K</v>
          </cell>
          <cell r="D15151" t="str">
            <v>KK</v>
          </cell>
          <cell r="E15151" t="str">
            <v>KKB</v>
          </cell>
          <cell r="F15151">
            <v>750</v>
          </cell>
          <cell r="G15151">
            <v>584030</v>
          </cell>
          <cell r="H15151">
            <v>10.06</v>
          </cell>
          <cell r="I15151" t="str">
            <v>S</v>
          </cell>
          <cell r="J15151"/>
        </row>
        <row r="15152">
          <cell r="A15152">
            <v>480740</v>
          </cell>
          <cell r="B15152" t="str">
            <v>LINE 39 MERLOT 750ml</v>
          </cell>
          <cell r="C15152" t="str">
            <v>P</v>
          </cell>
          <cell r="D15152" t="str">
            <v>PL</v>
          </cell>
          <cell r="E15152" t="str">
            <v>PLF</v>
          </cell>
          <cell r="F15152">
            <v>750</v>
          </cell>
          <cell r="G15152">
            <v>480740</v>
          </cell>
          <cell r="H15152">
            <v>5.4</v>
          </cell>
          <cell r="I15152" t="str">
            <v>D</v>
          </cell>
          <cell r="J15152"/>
        </row>
        <row r="15153">
          <cell r="A15153">
            <v>917977</v>
          </cell>
          <cell r="B15153" t="str">
            <v>LINE 39 PETITE SIRAH 750ml</v>
          </cell>
          <cell r="C15153" t="str">
            <v>P</v>
          </cell>
          <cell r="D15153" t="str">
            <v>PL</v>
          </cell>
          <cell r="E15153" t="str">
            <v>PLJ</v>
          </cell>
          <cell r="F15153">
            <v>750</v>
          </cell>
          <cell r="G15153">
            <v>917977</v>
          </cell>
          <cell r="H15153">
            <v>12.99</v>
          </cell>
          <cell r="I15153">
            <v>1</v>
          </cell>
          <cell r="J15153"/>
        </row>
        <row r="15154">
          <cell r="A15154">
            <v>480742</v>
          </cell>
          <cell r="B15154" t="str">
            <v>LINE 39 PINOT NOIR 750ml</v>
          </cell>
          <cell r="C15154" t="str">
            <v>P</v>
          </cell>
          <cell r="D15154" t="str">
            <v>PL</v>
          </cell>
          <cell r="E15154" t="str">
            <v>PLR</v>
          </cell>
          <cell r="F15154">
            <v>750</v>
          </cell>
          <cell r="G15154">
            <v>480742</v>
          </cell>
          <cell r="H15154">
            <v>12.99</v>
          </cell>
          <cell r="I15154">
            <v>1</v>
          </cell>
          <cell r="J15154"/>
        </row>
        <row r="15155">
          <cell r="A15155">
            <v>480744</v>
          </cell>
          <cell r="B15155" t="str">
            <v>LINE 39 RED BLEND EXCURSION 750ml</v>
          </cell>
          <cell r="C15155" t="str">
            <v>P</v>
          </cell>
          <cell r="D15155" t="str">
            <v>PF</v>
          </cell>
          <cell r="E15155" t="str">
            <v>PFP</v>
          </cell>
          <cell r="F15155">
            <v>750</v>
          </cell>
          <cell r="G15155">
            <v>480744</v>
          </cell>
          <cell r="H15155">
            <v>12.99</v>
          </cell>
          <cell r="I15155">
            <v>1</v>
          </cell>
          <cell r="J15155"/>
        </row>
        <row r="15156">
          <cell r="A15156">
            <v>922645</v>
          </cell>
          <cell r="B15156" t="str">
            <v>LINE 39 ROSE 750ml</v>
          </cell>
          <cell r="C15156" t="str">
            <v>M</v>
          </cell>
          <cell r="D15156" t="str">
            <v>MP</v>
          </cell>
          <cell r="E15156" t="str">
            <v>MPW</v>
          </cell>
          <cell r="F15156">
            <v>750</v>
          </cell>
          <cell r="G15156">
            <v>922645</v>
          </cell>
          <cell r="H15156">
            <v>12.99</v>
          </cell>
          <cell r="I15156">
            <v>1</v>
          </cell>
          <cell r="J15156"/>
        </row>
        <row r="15157">
          <cell r="A15157">
            <v>632811</v>
          </cell>
          <cell r="B15157" t="str">
            <v>LINE 39 SAUVIGNON BLANC 750ml</v>
          </cell>
          <cell r="C15157" t="str">
            <v>K</v>
          </cell>
          <cell r="D15157" t="str">
            <v>KK</v>
          </cell>
          <cell r="E15157" t="str">
            <v>KKD</v>
          </cell>
          <cell r="F15157">
            <v>750</v>
          </cell>
          <cell r="G15157">
            <v>632811</v>
          </cell>
          <cell r="H15157">
            <v>12.99</v>
          </cell>
          <cell r="I15157">
            <v>1</v>
          </cell>
          <cell r="J15157"/>
        </row>
        <row r="15158">
          <cell r="A15158">
            <v>952605</v>
          </cell>
          <cell r="B15158" t="str">
            <v>LINGUA FRANCA AVNI PINOT NOIR 750ml</v>
          </cell>
          <cell r="C15158" t="str">
            <v>Y</v>
          </cell>
          <cell r="D15158" t="str">
            <v>YS</v>
          </cell>
          <cell r="E15158" t="str">
            <v>YSE</v>
          </cell>
          <cell r="F15158">
            <v>750</v>
          </cell>
          <cell r="G15158">
            <v>952605</v>
          </cell>
          <cell r="H15158">
            <v>37.35</v>
          </cell>
          <cell r="I15158" t="str">
            <v>U</v>
          </cell>
          <cell r="J15158"/>
        </row>
        <row r="15159">
          <cell r="A15159">
            <v>952602</v>
          </cell>
          <cell r="B15159" t="str">
            <v>LINGUA FRANCA AVNI CHARDONNAY 750ml</v>
          </cell>
          <cell r="C15159" t="str">
            <v>Y</v>
          </cell>
          <cell r="D15159" t="str">
            <v>YS</v>
          </cell>
          <cell r="E15159" t="str">
            <v>YSE</v>
          </cell>
          <cell r="F15159">
            <v>750</v>
          </cell>
          <cell r="G15159">
            <v>952602</v>
          </cell>
          <cell r="H15159">
            <v>37.35</v>
          </cell>
          <cell r="I15159" t="str">
            <v>U</v>
          </cell>
          <cell r="J15159"/>
        </row>
        <row r="15160">
          <cell r="A15160">
            <v>920846</v>
          </cell>
          <cell r="B15160" t="str">
            <v>LINGUA FRANCA PINOT NOIR MIMI'S MND750ml</v>
          </cell>
          <cell r="C15160" t="str">
            <v>Y</v>
          </cell>
          <cell r="D15160" t="str">
            <v>YS</v>
          </cell>
          <cell r="E15160" t="str">
            <v>YSE</v>
          </cell>
          <cell r="F15160">
            <v>750</v>
          </cell>
          <cell r="G15160">
            <v>920846</v>
          </cell>
          <cell r="H15160">
            <v>95.02</v>
          </cell>
          <cell r="I15160" t="str">
            <v>S</v>
          </cell>
          <cell r="J15160"/>
        </row>
        <row r="15161">
          <cell r="A15161">
            <v>922591</v>
          </cell>
          <cell r="B15161" t="str">
            <v>LINGUA FRANCA SISTERS CHARDONNAY 750ml</v>
          </cell>
          <cell r="C15161" t="str">
            <v>Y</v>
          </cell>
          <cell r="D15161" t="str">
            <v>YS</v>
          </cell>
          <cell r="E15161" t="str">
            <v>YSE</v>
          </cell>
          <cell r="F15161">
            <v>750</v>
          </cell>
          <cell r="G15161">
            <v>922591</v>
          </cell>
          <cell r="H15161">
            <v>95.02</v>
          </cell>
          <cell r="I15161" t="str">
            <v>U</v>
          </cell>
          <cell r="J15161"/>
        </row>
        <row r="15162">
          <cell r="A15162">
            <v>910682</v>
          </cell>
          <cell r="B15162" t="str">
            <v>LINI 910 LABRUSCA ROSSO 750ml</v>
          </cell>
          <cell r="C15162" t="str">
            <v>Y</v>
          </cell>
          <cell r="D15162" t="str">
            <v>YS</v>
          </cell>
          <cell r="E15162" t="str">
            <v>YSE</v>
          </cell>
          <cell r="F15162">
            <v>750</v>
          </cell>
          <cell r="G15162">
            <v>910682</v>
          </cell>
          <cell r="H15162">
            <v>20.99</v>
          </cell>
          <cell r="I15162" t="str">
            <v>S</v>
          </cell>
          <cell r="J15162"/>
        </row>
        <row r="15163">
          <cell r="A15163">
            <v>65446</v>
          </cell>
          <cell r="B15163" t="str">
            <v>LINIE AQUAVIT 750ml</v>
          </cell>
          <cell r="C15163" t="str">
            <v>Y</v>
          </cell>
          <cell r="D15163" t="str">
            <v>YS</v>
          </cell>
          <cell r="E15163" t="str">
            <v>YSA</v>
          </cell>
          <cell r="F15163">
            <v>750</v>
          </cell>
          <cell r="G15163">
            <v>65446</v>
          </cell>
          <cell r="H15163">
            <v>29.99</v>
          </cell>
          <cell r="I15163" t="str">
            <v>S</v>
          </cell>
          <cell r="J15163"/>
        </row>
        <row r="15164">
          <cell r="A15164">
            <v>901128</v>
          </cell>
          <cell r="B15164" t="str">
            <v>LINIE AQUAVIT NORWEGIAN 750ml</v>
          </cell>
          <cell r="C15164" t="str">
            <v>Y</v>
          </cell>
          <cell r="D15164" t="str">
            <v>YS</v>
          </cell>
          <cell r="E15164" t="str">
            <v>YSA</v>
          </cell>
          <cell r="F15164">
            <v>750</v>
          </cell>
          <cell r="G15164">
            <v>901128</v>
          </cell>
          <cell r="H15164">
            <v>28.03</v>
          </cell>
          <cell r="I15164" t="str">
            <v>U</v>
          </cell>
          <cell r="J15164"/>
        </row>
        <row r="15165">
          <cell r="A15165">
            <v>950373</v>
          </cell>
          <cell r="B15165" t="str">
            <v>LIOCO CARIGNAN SATIVA'14 750ml</v>
          </cell>
          <cell r="C15165" t="str">
            <v>Y</v>
          </cell>
          <cell r="D15165" t="str">
            <v>YS</v>
          </cell>
          <cell r="E15165" t="str">
            <v>YSE</v>
          </cell>
          <cell r="F15165">
            <v>750</v>
          </cell>
          <cell r="G15165">
            <v>950373</v>
          </cell>
          <cell r="H15165">
            <v>30.87</v>
          </cell>
          <cell r="I15165" t="str">
            <v>S</v>
          </cell>
          <cell r="J15165"/>
        </row>
        <row r="15166">
          <cell r="A15166">
            <v>917326</v>
          </cell>
          <cell r="B15166" t="str">
            <v>LIOCO CARIGNANE SATIVA '15 750ml</v>
          </cell>
          <cell r="C15166" t="str">
            <v>P</v>
          </cell>
          <cell r="D15166" t="str">
            <v>PF</v>
          </cell>
          <cell r="E15166" t="str">
            <v>PFP</v>
          </cell>
          <cell r="F15166">
            <v>750</v>
          </cell>
          <cell r="G15166">
            <v>917326</v>
          </cell>
          <cell r="H15166">
            <v>12</v>
          </cell>
          <cell r="I15166" t="str">
            <v>X</v>
          </cell>
          <cell r="J15166"/>
        </row>
        <row r="15167">
          <cell r="A15167">
            <v>917325</v>
          </cell>
          <cell r="B15167" t="str">
            <v>LIOCO CHARDONNAY SONOMA'20/21 750ml</v>
          </cell>
          <cell r="C15167" t="str">
            <v>K</v>
          </cell>
          <cell r="D15167" t="str">
            <v>KK</v>
          </cell>
          <cell r="E15167" t="str">
            <v>KKB</v>
          </cell>
          <cell r="F15167">
            <v>750</v>
          </cell>
          <cell r="G15167">
            <v>917325</v>
          </cell>
          <cell r="H15167">
            <v>19.989999999999998</v>
          </cell>
          <cell r="I15167" t="str">
            <v>L</v>
          </cell>
          <cell r="J15167"/>
        </row>
        <row r="15168">
          <cell r="A15168">
            <v>949341</v>
          </cell>
          <cell r="B15168" t="str">
            <v>LIOCO INDICA ROSE '18 750ml</v>
          </cell>
          <cell r="C15168" t="str">
            <v>Y</v>
          </cell>
          <cell r="D15168" t="str">
            <v>YS</v>
          </cell>
          <cell r="E15168" t="str">
            <v>YSE</v>
          </cell>
          <cell r="F15168">
            <v>750</v>
          </cell>
          <cell r="G15168">
            <v>949341</v>
          </cell>
          <cell r="H15168">
            <v>20.28</v>
          </cell>
          <cell r="I15168" t="str">
            <v>S</v>
          </cell>
          <cell r="J15168"/>
        </row>
        <row r="15169">
          <cell r="A15169">
            <v>952435</v>
          </cell>
          <cell r="B15169" t="str">
            <v>LIOCO MIXED CASE 750ml</v>
          </cell>
          <cell r="C15169" t="str">
            <v>Y</v>
          </cell>
          <cell r="D15169" t="str">
            <v>YS</v>
          </cell>
          <cell r="E15169" t="str">
            <v>YSE</v>
          </cell>
          <cell r="F15169">
            <v>750</v>
          </cell>
          <cell r="G15169">
            <v>952435</v>
          </cell>
          <cell r="H15169">
            <v>13.36</v>
          </cell>
          <cell r="I15169" t="str">
            <v>S</v>
          </cell>
          <cell r="J15169"/>
        </row>
        <row r="15170">
          <cell r="A15170">
            <v>917259</v>
          </cell>
          <cell r="B15170" t="str">
            <v>LIOCO PINOT NOIR SONOMA'15/16 750ml</v>
          </cell>
          <cell r="C15170" t="str">
            <v>P</v>
          </cell>
          <cell r="D15170" t="str">
            <v>PL</v>
          </cell>
          <cell r="E15170" t="str">
            <v>PLR</v>
          </cell>
          <cell r="F15170">
            <v>750</v>
          </cell>
          <cell r="G15170">
            <v>917259</v>
          </cell>
          <cell r="H15170">
            <v>26.99</v>
          </cell>
          <cell r="I15170" t="str">
            <v>X</v>
          </cell>
          <cell r="J15170"/>
        </row>
        <row r="15171">
          <cell r="A15171">
            <v>947392</v>
          </cell>
          <cell r="B15171" t="str">
            <v>LIONEL OSMIN ET CIE BUZET 750ml</v>
          </cell>
          <cell r="C15171" t="str">
            <v>Y</v>
          </cell>
          <cell r="D15171" t="str">
            <v>YS</v>
          </cell>
          <cell r="E15171" t="str">
            <v>YSE</v>
          </cell>
          <cell r="F15171">
            <v>750</v>
          </cell>
          <cell r="G15171">
            <v>947392</v>
          </cell>
          <cell r="H15171">
            <v>13.29</v>
          </cell>
          <cell r="I15171" t="str">
            <v>S</v>
          </cell>
          <cell r="J15171"/>
        </row>
        <row r="15172">
          <cell r="A15172">
            <v>948034</v>
          </cell>
          <cell r="B15172" t="str">
            <v>LIONEL OSMIN PIED DE PERDRIX'20 750ml</v>
          </cell>
          <cell r="C15172" t="str">
            <v>P</v>
          </cell>
          <cell r="D15172" t="str">
            <v>PR</v>
          </cell>
          <cell r="E15172" t="str">
            <v>PRE</v>
          </cell>
          <cell r="F15172">
            <v>750</v>
          </cell>
          <cell r="G15172">
            <v>948034</v>
          </cell>
          <cell r="H15172">
            <v>13.99</v>
          </cell>
          <cell r="I15172" t="str">
            <v>L</v>
          </cell>
          <cell r="J15172"/>
        </row>
        <row r="15173">
          <cell r="A15173">
            <v>584052</v>
          </cell>
          <cell r="B15173" t="str">
            <v>LIQUID LIGHT SAUVIGNON BLANC 750ml</v>
          </cell>
          <cell r="C15173" t="str">
            <v>K</v>
          </cell>
          <cell r="D15173" t="str">
            <v>KK</v>
          </cell>
          <cell r="E15173" t="str">
            <v>KKD</v>
          </cell>
          <cell r="F15173">
            <v>750</v>
          </cell>
          <cell r="G15173">
            <v>584052</v>
          </cell>
          <cell r="H15173">
            <v>15.99</v>
          </cell>
          <cell r="I15173">
            <v>1</v>
          </cell>
          <cell r="J15173"/>
        </row>
        <row r="15174">
          <cell r="A15174">
            <v>65496</v>
          </cell>
          <cell r="B15174" t="str">
            <v>LIQUORE STREGA 750ml</v>
          </cell>
          <cell r="C15174" t="str">
            <v>Y</v>
          </cell>
          <cell r="D15174" t="str">
            <v>YS</v>
          </cell>
          <cell r="E15174" t="str">
            <v>YSC</v>
          </cell>
          <cell r="F15174">
            <v>750</v>
          </cell>
          <cell r="G15174">
            <v>65496</v>
          </cell>
          <cell r="H15174">
            <v>38.99</v>
          </cell>
          <cell r="I15174" t="str">
            <v>S</v>
          </cell>
          <cell r="J15174"/>
        </row>
        <row r="15175">
          <cell r="A15175">
            <v>3169</v>
          </cell>
          <cell r="B15175" t="str">
            <v>LIQUORE STREGA W/GIFT TIN 750ml</v>
          </cell>
          <cell r="C15175" t="str">
            <v>Y</v>
          </cell>
          <cell r="D15175" t="str">
            <v>YG</v>
          </cell>
          <cell r="E15175" t="str">
            <v>YGC</v>
          </cell>
          <cell r="F15175">
            <v>750</v>
          </cell>
          <cell r="G15175">
            <v>3169</v>
          </cell>
          <cell r="H15175">
            <v>33.380000000000003</v>
          </cell>
          <cell r="I15175" t="str">
            <v>U</v>
          </cell>
          <cell r="J15175"/>
        </row>
        <row r="15176">
          <cell r="A15176">
            <v>909703</v>
          </cell>
          <cell r="B15176" t="str">
            <v>LIS NERIS PINOT GRIGIO 07 375ml</v>
          </cell>
          <cell r="C15176" t="str">
            <v>Y</v>
          </cell>
          <cell r="D15176" t="str">
            <v>YS</v>
          </cell>
          <cell r="E15176" t="str">
            <v>YSE</v>
          </cell>
          <cell r="F15176">
            <v>375</v>
          </cell>
          <cell r="G15176">
            <v>909703</v>
          </cell>
          <cell r="H15176">
            <v>14.79</v>
          </cell>
          <cell r="I15176" t="str">
            <v>S</v>
          </cell>
          <cell r="J15176"/>
        </row>
        <row r="15177">
          <cell r="A15177">
            <v>951267</v>
          </cell>
          <cell r="B15177" t="str">
            <v>LISE BACCARA TROUSSEPINETE 750ml</v>
          </cell>
          <cell r="C15177" t="str">
            <v>Y</v>
          </cell>
          <cell r="D15177" t="str">
            <v>YS</v>
          </cell>
          <cell r="E15177" t="str">
            <v>YSE</v>
          </cell>
          <cell r="F15177">
            <v>750</v>
          </cell>
          <cell r="G15177">
            <v>951267</v>
          </cell>
          <cell r="H15177">
            <v>28.45</v>
          </cell>
          <cell r="I15177" t="str">
            <v>S</v>
          </cell>
          <cell r="J15177"/>
        </row>
        <row r="15178">
          <cell r="A15178">
            <v>951268</v>
          </cell>
          <cell r="B15178" t="str">
            <v>LISE BACCARA TROUSSEPINETE RED 750ml</v>
          </cell>
          <cell r="C15178" t="str">
            <v>Y</v>
          </cell>
          <cell r="D15178" t="str">
            <v>YS</v>
          </cell>
          <cell r="E15178" t="str">
            <v>YSE</v>
          </cell>
          <cell r="F15178">
            <v>750</v>
          </cell>
          <cell r="G15178">
            <v>951268</v>
          </cell>
          <cell r="H15178">
            <v>28.45</v>
          </cell>
          <cell r="I15178" t="str">
            <v>S</v>
          </cell>
          <cell r="J15178"/>
        </row>
        <row r="15179">
          <cell r="A15179">
            <v>917374</v>
          </cell>
          <cell r="B15179" t="str">
            <v>LISINI BRUNELLO MONTALCINO'07 750ml</v>
          </cell>
          <cell r="C15179" t="str">
            <v>P</v>
          </cell>
          <cell r="D15179" t="str">
            <v>PR</v>
          </cell>
          <cell r="E15179" t="str">
            <v>PRK</v>
          </cell>
          <cell r="F15179">
            <v>750</v>
          </cell>
          <cell r="G15179">
            <v>917374</v>
          </cell>
          <cell r="H15179">
            <v>78.650000000000006</v>
          </cell>
          <cell r="I15179" t="str">
            <v>X</v>
          </cell>
          <cell r="J15179"/>
        </row>
        <row r="15180">
          <cell r="A15180">
            <v>900501</v>
          </cell>
          <cell r="B15180" t="str">
            <v>LISMORE CHARDONNAY RESERVE 2020 750ml</v>
          </cell>
          <cell r="C15180" t="str">
            <v>Y</v>
          </cell>
          <cell r="D15180" t="str">
            <v>YS</v>
          </cell>
          <cell r="E15180" t="str">
            <v>YSE</v>
          </cell>
          <cell r="F15180">
            <v>750</v>
          </cell>
          <cell r="G15180">
            <v>900501</v>
          </cell>
          <cell r="H15180">
            <v>67.760000000000005</v>
          </cell>
          <cell r="I15180" t="str">
            <v>S</v>
          </cell>
          <cell r="J15180"/>
        </row>
        <row r="15181">
          <cell r="A15181">
            <v>5450</v>
          </cell>
          <cell r="B15181" t="str">
            <v>LISMORE SPEYSIDE SCOTCH 750ml</v>
          </cell>
          <cell r="C15181" t="str">
            <v>Y</v>
          </cell>
          <cell r="D15181" t="str">
            <v>YS</v>
          </cell>
          <cell r="E15181" t="str">
            <v>YSA</v>
          </cell>
          <cell r="F15181">
            <v>750</v>
          </cell>
          <cell r="G15181">
            <v>5450</v>
          </cell>
          <cell r="H15181">
            <v>27.06</v>
          </cell>
          <cell r="I15181" t="str">
            <v>S</v>
          </cell>
          <cell r="J15181"/>
        </row>
        <row r="15182">
          <cell r="A15182">
            <v>900542</v>
          </cell>
          <cell r="B15182" t="str">
            <v>LISMORE SYRAH 2016 750ml</v>
          </cell>
          <cell r="C15182" t="str">
            <v>Y</v>
          </cell>
          <cell r="D15182" t="str">
            <v>YS</v>
          </cell>
          <cell r="E15182" t="str">
            <v>YSE</v>
          </cell>
          <cell r="F15182">
            <v>750</v>
          </cell>
          <cell r="G15182">
            <v>900542</v>
          </cell>
          <cell r="H15182">
            <v>56.8</v>
          </cell>
          <cell r="I15182" t="str">
            <v>S</v>
          </cell>
          <cell r="J15182"/>
        </row>
        <row r="15183">
          <cell r="A15183">
            <v>907506</v>
          </cell>
          <cell r="B15183" t="str">
            <v>LITTLE BLACK DRESS CHARD 750ml</v>
          </cell>
          <cell r="C15183" t="str">
            <v>Y</v>
          </cell>
          <cell r="D15183" t="str">
            <v>YS</v>
          </cell>
          <cell r="E15183" t="str">
            <v>YSE</v>
          </cell>
          <cell r="F15183">
            <v>750</v>
          </cell>
          <cell r="G15183">
            <v>907506</v>
          </cell>
          <cell r="H15183">
            <v>13.56</v>
          </cell>
          <cell r="I15183" t="str">
            <v>U</v>
          </cell>
          <cell r="J15183"/>
        </row>
        <row r="15184">
          <cell r="A15184">
            <v>948245</v>
          </cell>
          <cell r="B15184" t="str">
            <v>LITTLE BLACK DRESS DIVALICIOUS R 750ml</v>
          </cell>
          <cell r="C15184" t="str">
            <v>Y</v>
          </cell>
          <cell r="D15184" t="str">
            <v>YS</v>
          </cell>
          <cell r="E15184" t="str">
            <v>YSE</v>
          </cell>
          <cell r="F15184">
            <v>750</v>
          </cell>
          <cell r="G15184">
            <v>948245</v>
          </cell>
          <cell r="H15184">
            <v>13.62</v>
          </cell>
          <cell r="I15184" t="str">
            <v>S</v>
          </cell>
          <cell r="J15184"/>
        </row>
        <row r="15185">
          <cell r="A15185">
            <v>908212</v>
          </cell>
          <cell r="B15185" t="str">
            <v>LITTLE BLACK DRESS MERLOT 750ml</v>
          </cell>
          <cell r="C15185" t="str">
            <v>Y</v>
          </cell>
          <cell r="D15185" t="str">
            <v>YS</v>
          </cell>
          <cell r="E15185" t="str">
            <v>YSE</v>
          </cell>
          <cell r="F15185">
            <v>750</v>
          </cell>
          <cell r="G15185">
            <v>908212</v>
          </cell>
          <cell r="H15185">
            <v>7.33</v>
          </cell>
          <cell r="I15185" t="str">
            <v>X</v>
          </cell>
          <cell r="J15185"/>
        </row>
        <row r="15186">
          <cell r="A15186">
            <v>480805</v>
          </cell>
          <cell r="B15186" t="str">
            <v>LITTLE BLACK DRESS PINOT GRIGIO 750ml</v>
          </cell>
          <cell r="C15186" t="str">
            <v>Y</v>
          </cell>
          <cell r="D15186" t="str">
            <v>YS</v>
          </cell>
          <cell r="E15186" t="str">
            <v>YSE</v>
          </cell>
          <cell r="F15186">
            <v>750</v>
          </cell>
          <cell r="G15186">
            <v>480805</v>
          </cell>
          <cell r="H15186">
            <v>13.28</v>
          </cell>
          <cell r="I15186" t="str">
            <v>S</v>
          </cell>
          <cell r="J15186"/>
        </row>
        <row r="15187">
          <cell r="A15187">
            <v>24575</v>
          </cell>
          <cell r="B15187" t="str">
            <v>LITTLE BOOK CHAPTER 5 750ml</v>
          </cell>
          <cell r="C15187" t="str">
            <v>L</v>
          </cell>
          <cell r="D15187" t="str">
            <v>LA</v>
          </cell>
          <cell r="E15187" t="str">
            <v>LAS</v>
          </cell>
          <cell r="F15187">
            <v>750</v>
          </cell>
          <cell r="G15187">
            <v>24575</v>
          </cell>
          <cell r="H15187">
            <v>129.99</v>
          </cell>
          <cell r="I15187" t="str">
            <v>A</v>
          </cell>
          <cell r="J15187"/>
        </row>
        <row r="15188">
          <cell r="A15188">
            <v>24576</v>
          </cell>
          <cell r="B15188" t="str">
            <v>LITTLE BOOK CHAPTER 6 750ml</v>
          </cell>
          <cell r="C15188" t="str">
            <v>A</v>
          </cell>
          <cell r="D15188" t="str">
            <v>AW</v>
          </cell>
          <cell r="E15188" t="str">
            <v>AWK</v>
          </cell>
          <cell r="F15188">
            <v>750</v>
          </cell>
          <cell r="G15188">
            <v>24576</v>
          </cell>
          <cell r="H15188">
            <v>124.99</v>
          </cell>
          <cell r="I15188" t="str">
            <v>L</v>
          </cell>
          <cell r="J15188"/>
        </row>
        <row r="15189">
          <cell r="A15189">
            <v>19440</v>
          </cell>
          <cell r="B15189" t="str">
            <v>LITTLE BOOK III THE ROAD HOME 750ml</v>
          </cell>
          <cell r="C15189" t="str">
            <v>A</v>
          </cell>
          <cell r="D15189" t="str">
            <v>AW</v>
          </cell>
          <cell r="E15189" t="str">
            <v>AWK</v>
          </cell>
          <cell r="F15189">
            <v>750</v>
          </cell>
          <cell r="G15189">
            <v>19440</v>
          </cell>
          <cell r="H15189">
            <v>124.99</v>
          </cell>
          <cell r="I15189" t="str">
            <v>X</v>
          </cell>
          <cell r="J15189"/>
        </row>
        <row r="15190">
          <cell r="A15190">
            <v>24574</v>
          </cell>
          <cell r="B15190" t="str">
            <v>LITTLE BOOK IV LESSONS HONORED 750ml</v>
          </cell>
          <cell r="C15190" t="str">
            <v>A</v>
          </cell>
          <cell r="D15190" t="str">
            <v>AW</v>
          </cell>
          <cell r="E15190" t="str">
            <v>AWH</v>
          </cell>
          <cell r="F15190">
            <v>750</v>
          </cell>
          <cell r="G15190">
            <v>24574</v>
          </cell>
          <cell r="H15190">
            <v>124.99</v>
          </cell>
          <cell r="I15190" t="str">
            <v>X</v>
          </cell>
          <cell r="J15190"/>
        </row>
        <row r="15191">
          <cell r="A15191">
            <v>901990</v>
          </cell>
          <cell r="B15191" t="str">
            <v>LITTLE FRANCIS MIXED CASE 750ml</v>
          </cell>
          <cell r="C15191" t="str">
            <v>Y</v>
          </cell>
          <cell r="D15191" t="str">
            <v>YS</v>
          </cell>
          <cell r="E15191" t="str">
            <v>YSE</v>
          </cell>
          <cell r="F15191">
            <v>750</v>
          </cell>
          <cell r="G15191">
            <v>901990</v>
          </cell>
          <cell r="H15191">
            <v>26.03</v>
          </cell>
          <cell r="I15191" t="str">
            <v>S</v>
          </cell>
          <cell r="J15191"/>
        </row>
        <row r="15192">
          <cell r="A15192">
            <v>989279</v>
          </cell>
          <cell r="B15192" t="str">
            <v>LITTLE KINGS CREAM ALE 207ml</v>
          </cell>
          <cell r="C15192" t="str">
            <v>T</v>
          </cell>
          <cell r="D15192" t="str">
            <v>TN</v>
          </cell>
          <cell r="E15192" t="str">
            <v>TNU</v>
          </cell>
          <cell r="F15192">
            <v>207</v>
          </cell>
          <cell r="G15192">
            <v>989279</v>
          </cell>
          <cell r="H15192">
            <v>1.45</v>
          </cell>
          <cell r="I15192" t="str">
            <v>D</v>
          </cell>
          <cell r="J15192"/>
        </row>
        <row r="15193">
          <cell r="A15193">
            <v>416731</v>
          </cell>
          <cell r="B15193" t="str">
            <v>LITTLE PENGUIN CABERNET 1500ml</v>
          </cell>
          <cell r="C15193" t="str">
            <v>P</v>
          </cell>
          <cell r="D15193" t="str">
            <v>PL</v>
          </cell>
          <cell r="E15193" t="str">
            <v>PLB</v>
          </cell>
          <cell r="F15193">
            <v>1500</v>
          </cell>
          <cell r="G15193">
            <v>416731</v>
          </cell>
          <cell r="H15193">
            <v>9.7200000000000006</v>
          </cell>
          <cell r="I15193" t="str">
            <v>D</v>
          </cell>
          <cell r="J15193"/>
        </row>
        <row r="15194">
          <cell r="A15194">
            <v>416736</v>
          </cell>
          <cell r="B15194" t="str">
            <v>LITTLE PENGUIN CHARDONNAY 1500ml</v>
          </cell>
          <cell r="C15194" t="str">
            <v>K</v>
          </cell>
          <cell r="D15194" t="str">
            <v>KR</v>
          </cell>
          <cell r="E15194" t="str">
            <v>KRT</v>
          </cell>
          <cell r="F15194">
            <v>1500</v>
          </cell>
          <cell r="G15194">
            <v>416736</v>
          </cell>
          <cell r="H15194">
            <v>9.7200000000000006</v>
          </cell>
          <cell r="I15194" t="str">
            <v>D</v>
          </cell>
          <cell r="J15194"/>
        </row>
        <row r="15195">
          <cell r="A15195">
            <v>416741</v>
          </cell>
          <cell r="B15195" t="str">
            <v>LITTLE PENGUIN MERLOT 1500ml</v>
          </cell>
          <cell r="C15195" t="str">
            <v>Y</v>
          </cell>
          <cell r="D15195" t="str">
            <v>YS</v>
          </cell>
          <cell r="E15195" t="str">
            <v>YSE</v>
          </cell>
          <cell r="F15195">
            <v>1500</v>
          </cell>
          <cell r="G15195">
            <v>416741</v>
          </cell>
          <cell r="H15195">
            <v>11.99</v>
          </cell>
          <cell r="I15195" t="str">
            <v>S</v>
          </cell>
          <cell r="J15195"/>
        </row>
        <row r="15196">
          <cell r="A15196">
            <v>416756</v>
          </cell>
          <cell r="B15196" t="str">
            <v>LITTLE PENGUIN PINOT GRIGIO 750ml</v>
          </cell>
          <cell r="C15196" t="str">
            <v>K</v>
          </cell>
          <cell r="D15196" t="str">
            <v>KK</v>
          </cell>
          <cell r="E15196" t="str">
            <v>KKH</v>
          </cell>
          <cell r="F15196">
            <v>750</v>
          </cell>
          <cell r="G15196">
            <v>416756</v>
          </cell>
          <cell r="H15196">
            <v>10.1</v>
          </cell>
          <cell r="I15196" t="str">
            <v>D</v>
          </cell>
          <cell r="J15196"/>
        </row>
        <row r="15197">
          <cell r="A15197">
            <v>416745</v>
          </cell>
          <cell r="B15197" t="str">
            <v>LITTLE PENGUIN SHIRAZ 750ml</v>
          </cell>
          <cell r="C15197" t="str">
            <v>P</v>
          </cell>
          <cell r="D15197" t="str">
            <v>PL</v>
          </cell>
          <cell r="E15197" t="str">
            <v>PLJ</v>
          </cell>
          <cell r="F15197">
            <v>750</v>
          </cell>
          <cell r="G15197">
            <v>416745</v>
          </cell>
          <cell r="H15197">
            <v>6.99</v>
          </cell>
          <cell r="I15197" t="str">
            <v>S</v>
          </cell>
          <cell r="J15197"/>
        </row>
        <row r="15198">
          <cell r="A15198">
            <v>416746</v>
          </cell>
          <cell r="B15198" t="str">
            <v>LITTLE PENGUIN SHIRAZ 1500ml</v>
          </cell>
          <cell r="C15198" t="str">
            <v>P</v>
          </cell>
          <cell r="D15198" t="str">
            <v>PL</v>
          </cell>
          <cell r="E15198" t="str">
            <v>PLJ</v>
          </cell>
          <cell r="F15198">
            <v>1500</v>
          </cell>
          <cell r="G15198">
            <v>416746</v>
          </cell>
          <cell r="H15198">
            <v>9.7200000000000006</v>
          </cell>
          <cell r="I15198" t="str">
            <v>D</v>
          </cell>
          <cell r="J15198"/>
        </row>
        <row r="15199">
          <cell r="A15199">
            <v>416776</v>
          </cell>
          <cell r="B15199" t="str">
            <v>LITTLE PENGUIN SHIRAZ-CABERNET 750ml</v>
          </cell>
          <cell r="C15199" t="str">
            <v>P</v>
          </cell>
          <cell r="D15199" t="str">
            <v>PL</v>
          </cell>
          <cell r="E15199" t="str">
            <v>PLJ</v>
          </cell>
          <cell r="F15199">
            <v>750</v>
          </cell>
          <cell r="G15199">
            <v>416776</v>
          </cell>
          <cell r="H15199">
            <v>10.1</v>
          </cell>
          <cell r="I15199" t="str">
            <v>D</v>
          </cell>
          <cell r="J15199"/>
        </row>
        <row r="15200">
          <cell r="A15200">
            <v>923985</v>
          </cell>
          <cell r="B15200" t="str">
            <v>LITTLE POMONA DABINETT KEG 20000ml</v>
          </cell>
          <cell r="C15200" t="str">
            <v>Y</v>
          </cell>
          <cell r="D15200" t="str">
            <v>YS</v>
          </cell>
          <cell r="E15200" t="str">
            <v>YSE</v>
          </cell>
          <cell r="F15200">
            <v>20000</v>
          </cell>
          <cell r="G15200">
            <v>923985</v>
          </cell>
          <cell r="H15200">
            <v>250</v>
          </cell>
          <cell r="I15200" t="str">
            <v>S</v>
          </cell>
          <cell r="J15200"/>
        </row>
        <row r="15201">
          <cell r="A15201">
            <v>923303</v>
          </cell>
          <cell r="B15201" t="str">
            <v>LITTLE POMONA HARD RAIN 750ml</v>
          </cell>
          <cell r="C15201" t="str">
            <v>Y</v>
          </cell>
          <cell r="D15201" t="str">
            <v>YS</v>
          </cell>
          <cell r="E15201" t="str">
            <v>YSE</v>
          </cell>
          <cell r="F15201">
            <v>750</v>
          </cell>
          <cell r="G15201">
            <v>923303</v>
          </cell>
          <cell r="H15201">
            <v>22.45</v>
          </cell>
          <cell r="I15201" t="str">
            <v>S</v>
          </cell>
          <cell r="J15201"/>
        </row>
        <row r="15202">
          <cell r="A15202">
            <v>923301</v>
          </cell>
          <cell r="B15202" t="str">
            <v>LITTLE POMONA TABLE CIDER 750ml</v>
          </cell>
          <cell r="C15202" t="str">
            <v>Y</v>
          </cell>
          <cell r="D15202" t="str">
            <v>YS</v>
          </cell>
          <cell r="E15202" t="str">
            <v>YSE</v>
          </cell>
          <cell r="F15202">
            <v>750</v>
          </cell>
          <cell r="G15202">
            <v>923301</v>
          </cell>
          <cell r="H15202">
            <v>22.45</v>
          </cell>
          <cell r="I15202" t="str">
            <v>S</v>
          </cell>
          <cell r="J15202"/>
        </row>
        <row r="15203">
          <cell r="A15203">
            <v>923302</v>
          </cell>
          <cell r="B15203" t="str">
            <v>LITTLE POMONA TABLE PERRY 750ml</v>
          </cell>
          <cell r="C15203" t="str">
            <v>Y</v>
          </cell>
          <cell r="D15203" t="str">
            <v>YS</v>
          </cell>
          <cell r="E15203" t="str">
            <v>YSE</v>
          </cell>
          <cell r="F15203">
            <v>750</v>
          </cell>
          <cell r="G15203">
            <v>923302</v>
          </cell>
          <cell r="H15203">
            <v>24.95</v>
          </cell>
          <cell r="I15203" t="str">
            <v>S</v>
          </cell>
          <cell r="J15203"/>
        </row>
        <row r="15204">
          <cell r="A15204">
            <v>906682</v>
          </cell>
          <cell r="B15204" t="str">
            <v>LIVENZA AMERICANO BIANCO 750ml</v>
          </cell>
          <cell r="C15204" t="str">
            <v>Y</v>
          </cell>
          <cell r="D15204" t="str">
            <v>YS</v>
          </cell>
          <cell r="E15204" t="str">
            <v>YSE</v>
          </cell>
          <cell r="F15204">
            <v>750</v>
          </cell>
          <cell r="G15204">
            <v>906682</v>
          </cell>
          <cell r="H15204">
            <v>12.82</v>
          </cell>
          <cell r="I15204" t="str">
            <v>U</v>
          </cell>
          <cell r="J15204"/>
        </row>
        <row r="15205">
          <cell r="A15205">
            <v>656375</v>
          </cell>
          <cell r="B15205" t="str">
            <v>LIVINGSTON CELLARS BLUSH CHABL 1500ml</v>
          </cell>
          <cell r="C15205" t="str">
            <v>M</v>
          </cell>
          <cell r="D15205" t="str">
            <v>MH</v>
          </cell>
          <cell r="E15205" t="str">
            <v>MHB</v>
          </cell>
          <cell r="F15205">
            <v>1500</v>
          </cell>
          <cell r="G15205">
            <v>656375</v>
          </cell>
          <cell r="H15205">
            <v>9.49</v>
          </cell>
          <cell r="I15205" t="str">
            <v>D</v>
          </cell>
          <cell r="J15205"/>
        </row>
        <row r="15206">
          <cell r="A15206">
            <v>469248</v>
          </cell>
          <cell r="B15206" t="str">
            <v>LIVINGSTON CELLARS BURGUNDY 1500ml</v>
          </cell>
          <cell r="C15206" t="str">
            <v>P</v>
          </cell>
          <cell r="D15206" t="str">
            <v>PF</v>
          </cell>
          <cell r="E15206" t="str">
            <v>PFD</v>
          </cell>
          <cell r="F15206">
            <v>1500</v>
          </cell>
          <cell r="G15206">
            <v>469248</v>
          </cell>
          <cell r="H15206">
            <v>9.49</v>
          </cell>
          <cell r="I15206" t="str">
            <v>D</v>
          </cell>
          <cell r="J15206"/>
        </row>
        <row r="15207">
          <cell r="A15207">
            <v>469250</v>
          </cell>
          <cell r="B15207" t="str">
            <v>LIVINGSTON CELLARS BURGUNDY 3000ml</v>
          </cell>
          <cell r="C15207" t="str">
            <v>P</v>
          </cell>
          <cell r="D15207" t="str">
            <v>PF</v>
          </cell>
          <cell r="E15207" t="str">
            <v>PFD</v>
          </cell>
          <cell r="F15207">
            <v>3000</v>
          </cell>
          <cell r="G15207">
            <v>469250</v>
          </cell>
          <cell r="H15207">
            <v>12.12</v>
          </cell>
          <cell r="I15207" t="str">
            <v>D</v>
          </cell>
          <cell r="J15207"/>
        </row>
        <row r="15208">
          <cell r="A15208">
            <v>568760</v>
          </cell>
          <cell r="B15208" t="str">
            <v>LIVINGSTON CELLARS CHABLIS BLANC 1500ml</v>
          </cell>
          <cell r="C15208" t="str">
            <v>K</v>
          </cell>
          <cell r="D15208" t="str">
            <v>KF</v>
          </cell>
          <cell r="E15208" t="str">
            <v>KFJ</v>
          </cell>
          <cell r="F15208">
            <v>1500</v>
          </cell>
          <cell r="G15208">
            <v>568760</v>
          </cell>
          <cell r="H15208">
            <v>9.49</v>
          </cell>
          <cell r="I15208">
            <v>1</v>
          </cell>
          <cell r="J15208"/>
        </row>
        <row r="15209">
          <cell r="A15209">
            <v>481005</v>
          </cell>
          <cell r="B15209" t="str">
            <v>LIVINGSTON CELLARS CHIANTI 1500ml</v>
          </cell>
          <cell r="C15209" t="str">
            <v>P</v>
          </cell>
          <cell r="D15209" t="str">
            <v>PF</v>
          </cell>
          <cell r="E15209" t="str">
            <v>PFP</v>
          </cell>
          <cell r="F15209">
            <v>1500</v>
          </cell>
          <cell r="G15209">
            <v>481005</v>
          </cell>
          <cell r="H15209">
            <v>5.13</v>
          </cell>
          <cell r="I15209" t="str">
            <v>D</v>
          </cell>
          <cell r="J15209"/>
        </row>
        <row r="15210">
          <cell r="A15210">
            <v>656825</v>
          </cell>
          <cell r="B15210" t="str">
            <v>LIVINGSTON CELLARS RED ROSE 1500ml</v>
          </cell>
          <cell r="C15210" t="str">
            <v>M</v>
          </cell>
          <cell r="D15210" t="str">
            <v>MP</v>
          </cell>
          <cell r="E15210" t="str">
            <v>MPB</v>
          </cell>
          <cell r="F15210">
            <v>1500</v>
          </cell>
          <cell r="G15210">
            <v>656825</v>
          </cell>
          <cell r="H15210">
            <v>9.49</v>
          </cell>
          <cell r="I15210">
            <v>1</v>
          </cell>
          <cell r="J15210"/>
        </row>
        <row r="15211">
          <cell r="A15211">
            <v>656830</v>
          </cell>
          <cell r="B15211" t="str">
            <v>LIVINGSTON CELLARS RED ROSE 3000ml</v>
          </cell>
          <cell r="C15211" t="str">
            <v>M</v>
          </cell>
          <cell r="D15211" t="str">
            <v>MP</v>
          </cell>
          <cell r="E15211" t="str">
            <v>MPB</v>
          </cell>
          <cell r="F15211">
            <v>3000</v>
          </cell>
          <cell r="G15211">
            <v>656830</v>
          </cell>
          <cell r="H15211">
            <v>12.49</v>
          </cell>
          <cell r="I15211" t="str">
            <v>S</v>
          </cell>
          <cell r="J15211"/>
        </row>
        <row r="15212">
          <cell r="A15212">
            <v>656940</v>
          </cell>
          <cell r="B15212" t="str">
            <v>LIVINGSTON CELLARS WH ZINFANDEL 1500ml</v>
          </cell>
          <cell r="C15212" t="str">
            <v>M</v>
          </cell>
          <cell r="D15212" t="str">
            <v>MH</v>
          </cell>
          <cell r="E15212" t="str">
            <v>MHJ</v>
          </cell>
          <cell r="F15212">
            <v>1500</v>
          </cell>
          <cell r="G15212">
            <v>656940</v>
          </cell>
          <cell r="H15212">
            <v>9.49</v>
          </cell>
          <cell r="I15212">
            <v>1</v>
          </cell>
          <cell r="J15212"/>
        </row>
        <row r="15213">
          <cell r="A15213">
            <v>469276</v>
          </cell>
          <cell r="B15213" t="str">
            <v>LIVINGSTON PINOT NOIR 1500 ml</v>
          </cell>
          <cell r="C15213" t="str">
            <v>Y</v>
          </cell>
          <cell r="D15213" t="str">
            <v>YS</v>
          </cell>
          <cell r="E15213" t="str">
            <v>YSE</v>
          </cell>
          <cell r="F15213">
            <v>1500</v>
          </cell>
          <cell r="G15213">
            <v>469276</v>
          </cell>
          <cell r="H15213">
            <v>7.99</v>
          </cell>
          <cell r="I15213" t="str">
            <v>S</v>
          </cell>
          <cell r="J15213"/>
        </row>
        <row r="15214">
          <cell r="A15214">
            <v>568685</v>
          </cell>
          <cell r="B15214" t="str">
            <v>LIVINGSTON RHINE 1500ml</v>
          </cell>
          <cell r="C15214" t="str">
            <v>Y</v>
          </cell>
          <cell r="D15214" t="str">
            <v>YS</v>
          </cell>
          <cell r="E15214" t="str">
            <v>YSE</v>
          </cell>
          <cell r="F15214">
            <v>1500</v>
          </cell>
          <cell r="G15214">
            <v>568685</v>
          </cell>
          <cell r="H15214">
            <v>9.49</v>
          </cell>
          <cell r="I15214" t="str">
            <v>S</v>
          </cell>
          <cell r="J15214"/>
        </row>
        <row r="15215">
          <cell r="A15215">
            <v>887000</v>
          </cell>
          <cell r="B15215" t="str">
            <v>LIVINGSTON SANGRIA 1500ml</v>
          </cell>
          <cell r="C15215" t="str">
            <v>Y</v>
          </cell>
          <cell r="D15215" t="str">
            <v>YS</v>
          </cell>
          <cell r="E15215" t="str">
            <v>YSE</v>
          </cell>
          <cell r="F15215">
            <v>1500</v>
          </cell>
          <cell r="G15215">
            <v>887000</v>
          </cell>
          <cell r="H15215">
            <v>9.49</v>
          </cell>
          <cell r="I15215" t="str">
            <v>S</v>
          </cell>
          <cell r="J15215"/>
        </row>
        <row r="15216">
          <cell r="A15216">
            <v>362200</v>
          </cell>
          <cell r="B15216" t="str">
            <v>LIVIO FELLUGA PINOT GRIGIO'19/20 750ml</v>
          </cell>
          <cell r="C15216" t="str">
            <v>K</v>
          </cell>
          <cell r="D15216" t="str">
            <v>KR</v>
          </cell>
          <cell r="E15216" t="str">
            <v>KRK</v>
          </cell>
          <cell r="F15216">
            <v>750</v>
          </cell>
          <cell r="G15216">
            <v>362200</v>
          </cell>
          <cell r="H15216">
            <v>27.99</v>
          </cell>
          <cell r="I15216" t="str">
            <v>L</v>
          </cell>
          <cell r="J15216"/>
        </row>
        <row r="15217">
          <cell r="A15217">
            <v>919270</v>
          </cell>
          <cell r="B15217" t="str">
            <v>LIVIO FELLUGA VERTIGO 750ml</v>
          </cell>
          <cell r="C15217" t="str">
            <v>Y</v>
          </cell>
          <cell r="D15217" t="str">
            <v>YS</v>
          </cell>
          <cell r="E15217" t="str">
            <v>YSE</v>
          </cell>
          <cell r="F15217">
            <v>750</v>
          </cell>
          <cell r="G15217">
            <v>919270</v>
          </cell>
          <cell r="H15217">
            <v>21.56</v>
          </cell>
          <cell r="I15217" t="str">
            <v>S</v>
          </cell>
          <cell r="J15217"/>
        </row>
        <row r="15218">
          <cell r="A15218">
            <v>953629</v>
          </cell>
          <cell r="B15218" t="str">
            <v>LLM BONNES MARES 15 750ml</v>
          </cell>
          <cell r="C15218" t="str">
            <v>Y</v>
          </cell>
          <cell r="D15218" t="str">
            <v>YS</v>
          </cell>
          <cell r="E15218" t="str">
            <v>YSE</v>
          </cell>
          <cell r="F15218">
            <v>750</v>
          </cell>
          <cell r="G15218">
            <v>953629</v>
          </cell>
          <cell r="H15218">
            <v>547.25</v>
          </cell>
          <cell r="I15218" t="str">
            <v>S</v>
          </cell>
          <cell r="J15218"/>
        </row>
        <row r="15219">
          <cell r="A15219">
            <v>953630</v>
          </cell>
          <cell r="B15219" t="str">
            <v>LLM CHAMBOLLE-MUSIGNY LES HAUTS DO 750ml</v>
          </cell>
          <cell r="C15219" t="str">
            <v>Y</v>
          </cell>
          <cell r="D15219" t="str">
            <v>YS</v>
          </cell>
          <cell r="E15219" t="str">
            <v>YSE</v>
          </cell>
          <cell r="F15219">
            <v>750</v>
          </cell>
          <cell r="G15219">
            <v>953630</v>
          </cell>
          <cell r="H15219">
            <v>196.31</v>
          </cell>
          <cell r="I15219" t="str">
            <v>S</v>
          </cell>
          <cell r="J15219"/>
        </row>
        <row r="15220">
          <cell r="A15220">
            <v>953631</v>
          </cell>
          <cell r="B15220" t="str">
            <v>LLM ECHEZEAUX 15 750ml</v>
          </cell>
          <cell r="C15220" t="str">
            <v>Y</v>
          </cell>
          <cell r="D15220" t="str">
            <v>YS</v>
          </cell>
          <cell r="E15220" t="str">
            <v>YSE</v>
          </cell>
          <cell r="F15220">
            <v>750</v>
          </cell>
          <cell r="G15220">
            <v>953631</v>
          </cell>
          <cell r="H15220">
            <v>401.23</v>
          </cell>
          <cell r="I15220" t="str">
            <v>S</v>
          </cell>
          <cell r="J15220"/>
        </row>
        <row r="15221">
          <cell r="A15221">
            <v>952759</v>
          </cell>
          <cell r="B15221" t="str">
            <v>LLM MOREY ST. DENNIS GEN. '13 750ml</v>
          </cell>
          <cell r="C15221" t="str">
            <v>Y</v>
          </cell>
          <cell r="D15221" t="str">
            <v>YS</v>
          </cell>
          <cell r="E15221" t="str">
            <v>YSE</v>
          </cell>
          <cell r="F15221">
            <v>750</v>
          </cell>
          <cell r="G15221">
            <v>952759</v>
          </cell>
          <cell r="H15221">
            <v>134.9</v>
          </cell>
          <cell r="I15221" t="str">
            <v>S</v>
          </cell>
          <cell r="J15221"/>
        </row>
        <row r="15222">
          <cell r="A15222">
            <v>952760</v>
          </cell>
          <cell r="B15222" t="str">
            <v>LLM NUITS ST. GEORGES CAILLES '11 750ml</v>
          </cell>
          <cell r="C15222" t="str">
            <v>Y</v>
          </cell>
          <cell r="D15222" t="str">
            <v>YS</v>
          </cell>
          <cell r="E15222" t="str">
            <v>YSE</v>
          </cell>
          <cell r="F15222">
            <v>750</v>
          </cell>
          <cell r="G15222">
            <v>952760</v>
          </cell>
          <cell r="H15222">
            <v>152.13</v>
          </cell>
          <cell r="I15222" t="str">
            <v>S</v>
          </cell>
          <cell r="J15222"/>
        </row>
        <row r="15223">
          <cell r="A15223">
            <v>952761</v>
          </cell>
          <cell r="B15223" t="str">
            <v>LLM NUITS ST. GEORGES CAILLES '14 750ml</v>
          </cell>
          <cell r="C15223" t="str">
            <v>Y</v>
          </cell>
          <cell r="D15223" t="str">
            <v>YS</v>
          </cell>
          <cell r="E15223" t="str">
            <v>YSE</v>
          </cell>
          <cell r="F15223">
            <v>750</v>
          </cell>
          <cell r="G15223">
            <v>952761</v>
          </cell>
          <cell r="H15223">
            <v>154.01</v>
          </cell>
          <cell r="I15223" t="str">
            <v>S</v>
          </cell>
          <cell r="J15223"/>
        </row>
        <row r="15224">
          <cell r="A15224">
            <v>953632</v>
          </cell>
          <cell r="B15224" t="str">
            <v>LLM POMMARD EPENOTES 15 750ml</v>
          </cell>
          <cell r="C15224" t="str">
            <v>Y</v>
          </cell>
          <cell r="D15224" t="str">
            <v>YS</v>
          </cell>
          <cell r="E15224" t="str">
            <v>YSE</v>
          </cell>
          <cell r="F15224">
            <v>750</v>
          </cell>
          <cell r="G15224">
            <v>953632</v>
          </cell>
          <cell r="H15224">
            <v>160.91</v>
          </cell>
          <cell r="I15224" t="str">
            <v>S</v>
          </cell>
          <cell r="J15224"/>
        </row>
        <row r="15225">
          <cell r="A15225">
            <v>953633</v>
          </cell>
          <cell r="B15225" t="str">
            <v>LLM PULIGNY-MONTRACHET 1ER CRU CHA 750ml</v>
          </cell>
          <cell r="C15225" t="str">
            <v>Y</v>
          </cell>
          <cell r="D15225" t="str">
            <v>YS</v>
          </cell>
          <cell r="E15225" t="str">
            <v>YSE</v>
          </cell>
          <cell r="F15225">
            <v>750</v>
          </cell>
          <cell r="G15225">
            <v>953633</v>
          </cell>
          <cell r="H15225">
            <v>175.01</v>
          </cell>
          <cell r="I15225" t="str">
            <v>S</v>
          </cell>
          <cell r="J15225"/>
        </row>
        <row r="15226">
          <cell r="A15226">
            <v>952757</v>
          </cell>
          <cell r="B15226" t="str">
            <v>LLM VOSNE ROMANEE LES SUCHOTS '11 750ml</v>
          </cell>
          <cell r="C15226" t="str">
            <v>Y</v>
          </cell>
          <cell r="D15226" t="str">
            <v>YS</v>
          </cell>
          <cell r="E15226" t="str">
            <v>YSE</v>
          </cell>
          <cell r="F15226">
            <v>750</v>
          </cell>
          <cell r="G15226">
            <v>952757</v>
          </cell>
          <cell r="H15226">
            <v>186.91</v>
          </cell>
          <cell r="I15226" t="str">
            <v>S</v>
          </cell>
          <cell r="J15226"/>
        </row>
        <row r="15227">
          <cell r="A15227">
            <v>952758</v>
          </cell>
          <cell r="B15227" t="str">
            <v>LLM VOSNE ROMANEE LES SUCHOTS '14 750ml</v>
          </cell>
          <cell r="C15227" t="str">
            <v>Y</v>
          </cell>
          <cell r="D15227" t="str">
            <v>YS</v>
          </cell>
          <cell r="E15227" t="str">
            <v>YSE</v>
          </cell>
          <cell r="F15227">
            <v>750</v>
          </cell>
          <cell r="G15227">
            <v>952758</v>
          </cell>
          <cell r="H15227">
            <v>230.47</v>
          </cell>
          <cell r="I15227" t="str">
            <v>S</v>
          </cell>
          <cell r="J15227"/>
        </row>
        <row r="15228">
          <cell r="A15228">
            <v>902433</v>
          </cell>
          <cell r="B15228" t="str">
            <v>LLOYD CELLARS CHARDONNAY 750ml</v>
          </cell>
          <cell r="C15228" t="str">
            <v>Y</v>
          </cell>
          <cell r="D15228" t="str">
            <v>YS</v>
          </cell>
          <cell r="E15228" t="str">
            <v>YSE</v>
          </cell>
          <cell r="F15228">
            <v>750</v>
          </cell>
          <cell r="G15228">
            <v>902433</v>
          </cell>
          <cell r="H15228">
            <v>38.200000000000003</v>
          </cell>
          <cell r="I15228" t="str">
            <v>S</v>
          </cell>
          <cell r="J15228"/>
        </row>
        <row r="15229">
          <cell r="A15229">
            <v>955122</v>
          </cell>
          <cell r="B15229" t="str">
            <v>LM / LA SIRENA NAC MIXED CASE 1 750ml</v>
          </cell>
          <cell r="C15229" t="str">
            <v>Y</v>
          </cell>
          <cell r="D15229" t="str">
            <v>YS</v>
          </cell>
          <cell r="E15229" t="str">
            <v>YSE</v>
          </cell>
          <cell r="F15229">
            <v>750</v>
          </cell>
          <cell r="G15229">
            <v>955122</v>
          </cell>
          <cell r="H15229">
            <v>19.37</v>
          </cell>
          <cell r="I15229" t="str">
            <v>S</v>
          </cell>
          <cell r="J15229"/>
        </row>
        <row r="15230">
          <cell r="A15230">
            <v>955123</v>
          </cell>
          <cell r="B15230" t="str">
            <v>LM / LA SIRENA NAC MIXED CASE 2 750ml</v>
          </cell>
          <cell r="C15230" t="str">
            <v>Y</v>
          </cell>
          <cell r="D15230" t="str">
            <v>YS</v>
          </cell>
          <cell r="E15230" t="str">
            <v>YSE</v>
          </cell>
          <cell r="F15230">
            <v>750</v>
          </cell>
          <cell r="G15230">
            <v>955123</v>
          </cell>
          <cell r="H15230">
            <v>94.57</v>
          </cell>
          <cell r="I15230" t="str">
            <v>S</v>
          </cell>
          <cell r="J15230"/>
        </row>
        <row r="15231">
          <cell r="A15231">
            <v>955124</v>
          </cell>
          <cell r="B15231" t="str">
            <v>LM / LA SIRENA NAC MIXED CASE 3 750ml</v>
          </cell>
          <cell r="C15231" t="str">
            <v>Y</v>
          </cell>
          <cell r="D15231" t="str">
            <v>YS</v>
          </cell>
          <cell r="E15231" t="str">
            <v>YSE</v>
          </cell>
          <cell r="F15231">
            <v>750</v>
          </cell>
          <cell r="G15231">
            <v>955124</v>
          </cell>
          <cell r="H15231">
            <v>38.39</v>
          </cell>
          <cell r="I15231" t="str">
            <v>S</v>
          </cell>
          <cell r="J15231"/>
        </row>
        <row r="15232">
          <cell r="A15232">
            <v>955125</v>
          </cell>
          <cell r="B15232" t="str">
            <v>LM / LA SIRENA NAC MIXED CASE 4 1500ml</v>
          </cell>
          <cell r="C15232" t="str">
            <v>Y</v>
          </cell>
          <cell r="D15232" t="str">
            <v>YS</v>
          </cell>
          <cell r="E15232" t="str">
            <v>YSE</v>
          </cell>
          <cell r="F15232">
            <v>1500</v>
          </cell>
          <cell r="G15232">
            <v>955125</v>
          </cell>
          <cell r="H15232">
            <v>144.27000000000001</v>
          </cell>
          <cell r="I15232" t="str">
            <v>S</v>
          </cell>
          <cell r="J15232"/>
        </row>
        <row r="15233">
          <cell r="A15233">
            <v>916309</v>
          </cell>
          <cell r="B15233" t="str">
            <v>LO BRUJO GARNACHA 750ml</v>
          </cell>
          <cell r="C15233" t="str">
            <v>P</v>
          </cell>
          <cell r="D15233" t="str">
            <v>PR</v>
          </cell>
          <cell r="E15233" t="str">
            <v>PRP</v>
          </cell>
          <cell r="F15233">
            <v>750</v>
          </cell>
          <cell r="G15233">
            <v>916309</v>
          </cell>
          <cell r="H15233">
            <v>9.99</v>
          </cell>
          <cell r="I15233" t="str">
            <v>L</v>
          </cell>
          <cell r="J15233"/>
        </row>
        <row r="15234">
          <cell r="A15234">
            <v>915280</v>
          </cell>
          <cell r="B15234" t="str">
            <v>LO BRUJO MACABEO'19/20 750ml</v>
          </cell>
          <cell r="C15234" t="str">
            <v>K</v>
          </cell>
          <cell r="D15234" t="str">
            <v>KR</v>
          </cell>
          <cell r="E15234" t="str">
            <v>KRN</v>
          </cell>
          <cell r="F15234">
            <v>750</v>
          </cell>
          <cell r="G15234">
            <v>915280</v>
          </cell>
          <cell r="H15234">
            <v>9.99</v>
          </cell>
          <cell r="I15234" t="str">
            <v>L</v>
          </cell>
          <cell r="J15234"/>
        </row>
        <row r="15235">
          <cell r="A15235">
            <v>906911</v>
          </cell>
          <cell r="B15235" t="str">
            <v>LO BRUJO ROSADO 750ml</v>
          </cell>
          <cell r="C15235" t="str">
            <v>Y</v>
          </cell>
          <cell r="D15235" t="str">
            <v>YS</v>
          </cell>
          <cell r="E15235" t="str">
            <v>YSE</v>
          </cell>
          <cell r="F15235">
            <v>750</v>
          </cell>
          <cell r="G15235">
            <v>906911</v>
          </cell>
          <cell r="H15235">
            <v>6.48</v>
          </cell>
          <cell r="I15235" t="str">
            <v>S</v>
          </cell>
          <cell r="J15235"/>
        </row>
        <row r="15236">
          <cell r="A15236">
            <v>920423</v>
          </cell>
          <cell r="B15236" t="str">
            <v>L'O DE JONCIER COTESRHONE ROUGE 750ml</v>
          </cell>
          <cell r="C15236" t="str">
            <v>Y</v>
          </cell>
          <cell r="D15236" t="str">
            <v>YS</v>
          </cell>
          <cell r="E15236" t="str">
            <v>YSE</v>
          </cell>
          <cell r="F15236">
            <v>750</v>
          </cell>
          <cell r="G15236">
            <v>920423</v>
          </cell>
          <cell r="H15236">
            <v>15.5</v>
          </cell>
          <cell r="I15236" t="str">
            <v>S</v>
          </cell>
          <cell r="J15236"/>
        </row>
        <row r="15237">
          <cell r="A15237">
            <v>904161</v>
          </cell>
          <cell r="B15237" t="str">
            <v>LO DUCA RED LAMBRUSCO 750ml</v>
          </cell>
          <cell r="C15237" t="str">
            <v>Y</v>
          </cell>
          <cell r="D15237" t="str">
            <v>YS</v>
          </cell>
          <cell r="E15237" t="str">
            <v>YSE</v>
          </cell>
          <cell r="F15237">
            <v>750</v>
          </cell>
          <cell r="G15237">
            <v>904161</v>
          </cell>
          <cell r="H15237">
            <v>9.44</v>
          </cell>
          <cell r="I15237" t="str">
            <v>X</v>
          </cell>
          <cell r="J15237"/>
        </row>
        <row r="15238">
          <cell r="A15238">
            <v>924510</v>
          </cell>
          <cell r="B15238" t="str">
            <v>LOBETIA CABERNET SAUVIGNON 750ml</v>
          </cell>
          <cell r="C15238" t="str">
            <v>Y</v>
          </cell>
          <cell r="D15238" t="str">
            <v>YS</v>
          </cell>
          <cell r="E15238" t="str">
            <v>YSE</v>
          </cell>
          <cell r="F15238">
            <v>750</v>
          </cell>
          <cell r="G15238">
            <v>924510</v>
          </cell>
          <cell r="H15238">
            <v>11.65</v>
          </cell>
          <cell r="I15238" t="str">
            <v>S</v>
          </cell>
          <cell r="J15238"/>
        </row>
        <row r="15239">
          <cell r="A15239">
            <v>416361</v>
          </cell>
          <cell r="B15239" t="str">
            <v>LOBETIA ORGANIC SAUVIGNON BLANC 750ml</v>
          </cell>
          <cell r="C15239" t="str">
            <v>K</v>
          </cell>
          <cell r="D15239" t="str">
            <v>KR</v>
          </cell>
          <cell r="E15239" t="str">
            <v>KRN</v>
          </cell>
          <cell r="F15239">
            <v>750</v>
          </cell>
          <cell r="G15239">
            <v>416361</v>
          </cell>
          <cell r="H15239">
            <v>10.99</v>
          </cell>
          <cell r="I15239">
            <v>1</v>
          </cell>
          <cell r="J15239"/>
        </row>
        <row r="15240">
          <cell r="A15240">
            <v>416360</v>
          </cell>
          <cell r="B15240" t="str">
            <v>LOBETIA ORGANIC TEMPRANILLO 750ml</v>
          </cell>
          <cell r="C15240" t="str">
            <v>P</v>
          </cell>
          <cell r="D15240" t="str">
            <v>PR</v>
          </cell>
          <cell r="E15240" t="str">
            <v>PRP</v>
          </cell>
          <cell r="F15240">
            <v>750</v>
          </cell>
          <cell r="G15240">
            <v>416360</v>
          </cell>
          <cell r="H15240">
            <v>10.99</v>
          </cell>
          <cell r="I15240">
            <v>1</v>
          </cell>
          <cell r="J15240"/>
        </row>
        <row r="15241">
          <cell r="A15241">
            <v>87722</v>
          </cell>
          <cell r="B15241" t="str">
            <v>LOBOS 1707 REPOSADO TEQUILA 750ml</v>
          </cell>
          <cell r="C15241" t="str">
            <v>Y</v>
          </cell>
          <cell r="D15241" t="str">
            <v>YS</v>
          </cell>
          <cell r="E15241" t="str">
            <v>YSA</v>
          </cell>
          <cell r="F15241">
            <v>750</v>
          </cell>
          <cell r="G15241">
            <v>87722</v>
          </cell>
          <cell r="H15241">
            <v>53.58</v>
          </cell>
          <cell r="I15241" t="str">
            <v>S</v>
          </cell>
          <cell r="J15241"/>
        </row>
        <row r="15242">
          <cell r="A15242">
            <v>946670</v>
          </cell>
          <cell r="B15242" t="str">
            <v>LOCA LINDA BLUE BIRDMALBEC 750ml</v>
          </cell>
          <cell r="C15242" t="str">
            <v>Y</v>
          </cell>
          <cell r="D15242" t="str">
            <v>YS</v>
          </cell>
          <cell r="E15242" t="str">
            <v>YSE</v>
          </cell>
          <cell r="F15242">
            <v>750</v>
          </cell>
          <cell r="G15242">
            <v>946670</v>
          </cell>
          <cell r="H15242">
            <v>14.27</v>
          </cell>
          <cell r="I15242" t="str">
            <v>S</v>
          </cell>
          <cell r="J15242"/>
        </row>
        <row r="15243">
          <cell r="A15243">
            <v>5560</v>
          </cell>
          <cell r="B15243" t="str">
            <v>LOCH LOMOND SINGEL MALT SCOTCH 750ml</v>
          </cell>
          <cell r="C15243" t="str">
            <v>A</v>
          </cell>
          <cell r="D15243" t="str">
            <v>AW</v>
          </cell>
          <cell r="E15243" t="str">
            <v>AWS</v>
          </cell>
          <cell r="F15243">
            <v>750</v>
          </cell>
          <cell r="G15243">
            <v>5560</v>
          </cell>
          <cell r="H15243">
            <v>25.81</v>
          </cell>
          <cell r="I15243">
            <v>1</v>
          </cell>
          <cell r="J15243"/>
        </row>
        <row r="15244">
          <cell r="A15244">
            <v>920702</v>
          </cell>
          <cell r="B15244" t="str">
            <v>L'OCTAVIN CORVEES DE TROUSSEAU 750ml</v>
          </cell>
          <cell r="C15244" t="str">
            <v>Y</v>
          </cell>
          <cell r="D15244" t="str">
            <v>YS</v>
          </cell>
          <cell r="E15244" t="str">
            <v>YSE</v>
          </cell>
          <cell r="F15244">
            <v>750</v>
          </cell>
          <cell r="G15244">
            <v>920702</v>
          </cell>
          <cell r="H15244">
            <v>34.78</v>
          </cell>
          <cell r="I15244" t="str">
            <v>S</v>
          </cell>
          <cell r="J15244"/>
        </row>
        <row r="15245">
          <cell r="A15245">
            <v>953062</v>
          </cell>
          <cell r="B15245" t="str">
            <v>LO-FI CABERNET FRANC COQUELICOT 750ml</v>
          </cell>
          <cell r="C15245" t="str">
            <v>Y</v>
          </cell>
          <cell r="D15245" t="str">
            <v>YS</v>
          </cell>
          <cell r="E15245" t="str">
            <v>YSE</v>
          </cell>
          <cell r="F15245">
            <v>750</v>
          </cell>
          <cell r="G15245">
            <v>953062</v>
          </cell>
          <cell r="H15245">
            <v>21.12</v>
          </cell>
          <cell r="I15245" t="str">
            <v>S</v>
          </cell>
          <cell r="J15245"/>
        </row>
        <row r="15246">
          <cell r="A15246">
            <v>953063</v>
          </cell>
          <cell r="B15246" t="str">
            <v>LO-FI CABERNET FRANC SANTA BARBERA 750ml</v>
          </cell>
          <cell r="C15246" t="str">
            <v>Y</v>
          </cell>
          <cell r="D15246" t="str">
            <v>YS</v>
          </cell>
          <cell r="E15246" t="str">
            <v>YSE</v>
          </cell>
          <cell r="F15246">
            <v>750</v>
          </cell>
          <cell r="G15246">
            <v>953063</v>
          </cell>
          <cell r="H15246">
            <v>18.989999999999998</v>
          </cell>
          <cell r="I15246" t="str">
            <v>U</v>
          </cell>
          <cell r="J15246"/>
        </row>
        <row r="15247">
          <cell r="A15247">
            <v>900454</v>
          </cell>
          <cell r="B15247" t="str">
            <v>LOFI CHARDONNAY 750ml</v>
          </cell>
          <cell r="C15247" t="str">
            <v>Y</v>
          </cell>
          <cell r="D15247" t="str">
            <v>YS</v>
          </cell>
          <cell r="E15247" t="str">
            <v>YSE</v>
          </cell>
          <cell r="F15247">
            <v>750</v>
          </cell>
          <cell r="G15247">
            <v>900454</v>
          </cell>
          <cell r="H15247">
            <v>20.37</v>
          </cell>
          <cell r="I15247" t="str">
            <v>S</v>
          </cell>
          <cell r="J15247"/>
        </row>
        <row r="15248">
          <cell r="A15248">
            <v>952912</v>
          </cell>
          <cell r="B15248" t="str">
            <v>LO-FI CHENIN BLANC 750ml</v>
          </cell>
          <cell r="C15248" t="str">
            <v>Y</v>
          </cell>
          <cell r="D15248" t="str">
            <v>YS</v>
          </cell>
          <cell r="E15248" t="str">
            <v>YSE</v>
          </cell>
          <cell r="F15248">
            <v>750</v>
          </cell>
          <cell r="G15248">
            <v>952912</v>
          </cell>
          <cell r="H15248">
            <v>20.25</v>
          </cell>
          <cell r="I15248" t="str">
            <v>S</v>
          </cell>
          <cell r="J15248"/>
        </row>
        <row r="15249">
          <cell r="A15249">
            <v>952894</v>
          </cell>
          <cell r="B15249" t="str">
            <v>LO-FI FRESH 750ml</v>
          </cell>
          <cell r="C15249" t="str">
            <v>Y</v>
          </cell>
          <cell r="D15249" t="str">
            <v>YS</v>
          </cell>
          <cell r="E15249" t="str">
            <v>YSE</v>
          </cell>
          <cell r="F15249">
            <v>750</v>
          </cell>
          <cell r="G15249">
            <v>952894</v>
          </cell>
          <cell r="H15249">
            <v>16.77</v>
          </cell>
          <cell r="I15249" t="str">
            <v>S</v>
          </cell>
          <cell r="J15249"/>
        </row>
        <row r="15250">
          <cell r="A15250">
            <v>952438</v>
          </cell>
          <cell r="B15250" t="str">
            <v>LO-FI GAMAY NOIR 750ml</v>
          </cell>
          <cell r="C15250" t="str">
            <v>Y</v>
          </cell>
          <cell r="D15250" t="str">
            <v>YS</v>
          </cell>
          <cell r="E15250" t="str">
            <v>YSE</v>
          </cell>
          <cell r="F15250">
            <v>750</v>
          </cell>
          <cell r="G15250">
            <v>952438</v>
          </cell>
          <cell r="H15250">
            <v>18.64</v>
          </cell>
          <cell r="I15250" t="str">
            <v>S</v>
          </cell>
          <cell r="J15250"/>
        </row>
        <row r="15251">
          <cell r="A15251">
            <v>924111</v>
          </cell>
          <cell r="B15251" t="str">
            <v>LOFI RIESLING 750ml</v>
          </cell>
          <cell r="C15251" t="str">
            <v>Y</v>
          </cell>
          <cell r="D15251" t="str">
            <v>YS</v>
          </cell>
          <cell r="E15251" t="str">
            <v>YSE</v>
          </cell>
          <cell r="F15251">
            <v>750</v>
          </cell>
          <cell r="G15251">
            <v>924111</v>
          </cell>
          <cell r="H15251">
            <v>18.64</v>
          </cell>
          <cell r="I15251" t="str">
            <v>S</v>
          </cell>
          <cell r="J15251"/>
        </row>
        <row r="15252">
          <cell r="A15252">
            <v>900455</v>
          </cell>
          <cell r="B15252" t="str">
            <v>LOFI SAUVIGNON BLANC 750ml</v>
          </cell>
          <cell r="C15252" t="str">
            <v>Y</v>
          </cell>
          <cell r="D15252" t="str">
            <v>YS</v>
          </cell>
          <cell r="E15252" t="str">
            <v>YSE</v>
          </cell>
          <cell r="F15252">
            <v>750</v>
          </cell>
          <cell r="G15252">
            <v>900455</v>
          </cell>
          <cell r="H15252">
            <v>21.12</v>
          </cell>
          <cell r="I15252" t="str">
            <v>S</v>
          </cell>
          <cell r="J15252"/>
        </row>
        <row r="15253">
          <cell r="A15253">
            <v>951676</v>
          </cell>
          <cell r="B15253" t="str">
            <v>LOFT &amp; BEAR VODKA 750ml</v>
          </cell>
          <cell r="C15253" t="str">
            <v>Y</v>
          </cell>
          <cell r="D15253" t="str">
            <v>YS</v>
          </cell>
          <cell r="E15253" t="str">
            <v>YSA</v>
          </cell>
          <cell r="F15253">
            <v>750</v>
          </cell>
          <cell r="G15253">
            <v>951676</v>
          </cell>
          <cell r="H15253">
            <v>40.43</v>
          </cell>
          <cell r="I15253" t="str">
            <v>U</v>
          </cell>
          <cell r="J15253"/>
        </row>
        <row r="15254">
          <cell r="A15254">
            <v>953243</v>
          </cell>
          <cell r="B15254" t="str">
            <v>LOG HAVEN ALPINE RED 750ml</v>
          </cell>
          <cell r="C15254" t="str">
            <v>Y</v>
          </cell>
          <cell r="D15254" t="str">
            <v>YS</v>
          </cell>
          <cell r="E15254" t="str">
            <v>YSE</v>
          </cell>
          <cell r="F15254">
            <v>750</v>
          </cell>
          <cell r="G15254">
            <v>953243</v>
          </cell>
          <cell r="H15254">
            <v>26.05</v>
          </cell>
          <cell r="I15254" t="str">
            <v>S</v>
          </cell>
          <cell r="J15254"/>
        </row>
        <row r="15255">
          <cell r="A15255">
            <v>900623</v>
          </cell>
          <cell r="B15255" t="str">
            <v>LOGHI BIANCO 750ml</v>
          </cell>
          <cell r="C15255" t="str">
            <v>Y</v>
          </cell>
          <cell r="D15255" t="str">
            <v>YS</v>
          </cell>
          <cell r="E15255" t="str">
            <v>YSE</v>
          </cell>
          <cell r="F15255">
            <v>750</v>
          </cell>
          <cell r="G15255">
            <v>900623</v>
          </cell>
          <cell r="H15255">
            <v>14.99</v>
          </cell>
          <cell r="I15255" t="str">
            <v>S</v>
          </cell>
          <cell r="J15255"/>
        </row>
        <row r="15256">
          <cell r="A15256">
            <v>954291</v>
          </cell>
          <cell r="B15256" t="str">
            <v>LOGHI GRANATO 2013 750ml</v>
          </cell>
          <cell r="C15256" t="str">
            <v>Y</v>
          </cell>
          <cell r="D15256" t="str">
            <v>YS</v>
          </cell>
          <cell r="E15256" t="str">
            <v>YSE</v>
          </cell>
          <cell r="F15256">
            <v>750</v>
          </cell>
          <cell r="G15256">
            <v>954291</v>
          </cell>
          <cell r="H15256">
            <v>23.64</v>
          </cell>
          <cell r="I15256" t="str">
            <v>S</v>
          </cell>
          <cell r="J15256"/>
        </row>
        <row r="15257">
          <cell r="A15257">
            <v>953163</v>
          </cell>
          <cell r="B15257" t="str">
            <v>LOGHI TOSCANA ROSSO 750ml</v>
          </cell>
          <cell r="C15257" t="str">
            <v>P</v>
          </cell>
          <cell r="D15257" t="str">
            <v>PR</v>
          </cell>
          <cell r="E15257" t="str">
            <v>PRI</v>
          </cell>
          <cell r="F15257">
            <v>750</v>
          </cell>
          <cell r="G15257">
            <v>953163</v>
          </cell>
          <cell r="H15257">
            <v>14.99</v>
          </cell>
          <cell r="I15257" t="str">
            <v>L</v>
          </cell>
          <cell r="J15257"/>
        </row>
        <row r="15258">
          <cell r="A15258">
            <v>924494</v>
          </cell>
          <cell r="B15258" t="str">
            <v>LOIC MAHE SCHISTES SAVENNIERES 750ml</v>
          </cell>
          <cell r="C15258" t="str">
            <v>Y</v>
          </cell>
          <cell r="D15258" t="str">
            <v>YS</v>
          </cell>
          <cell r="E15258" t="str">
            <v>YSE</v>
          </cell>
          <cell r="F15258">
            <v>750</v>
          </cell>
          <cell r="G15258">
            <v>924494</v>
          </cell>
          <cell r="H15258">
            <v>46.37</v>
          </cell>
          <cell r="I15258" t="str">
            <v>S</v>
          </cell>
          <cell r="J15258"/>
        </row>
        <row r="15259">
          <cell r="A15259">
            <v>953696</v>
          </cell>
          <cell r="B15259" t="str">
            <v>LOIMER GRUNER VELTLINER LANGENLOIS 750ml</v>
          </cell>
          <cell r="C15259" t="str">
            <v>Y</v>
          </cell>
          <cell r="D15259" t="str">
            <v>YS</v>
          </cell>
          <cell r="E15259" t="str">
            <v>YSE</v>
          </cell>
          <cell r="F15259">
            <v>750</v>
          </cell>
          <cell r="G15259">
            <v>953696</v>
          </cell>
          <cell r="H15259">
            <v>22.99</v>
          </cell>
          <cell r="I15259" t="str">
            <v>S</v>
          </cell>
          <cell r="J15259"/>
        </row>
        <row r="15260">
          <cell r="A15260">
            <v>949907</v>
          </cell>
          <cell r="B15260" t="str">
            <v>LOIMER LOIS GRUNER VELTLINER'21 750ml</v>
          </cell>
          <cell r="C15260" t="str">
            <v>K</v>
          </cell>
          <cell r="D15260" t="str">
            <v>KR</v>
          </cell>
          <cell r="E15260" t="str">
            <v>KRJ</v>
          </cell>
          <cell r="F15260">
            <v>750</v>
          </cell>
          <cell r="G15260">
            <v>949907</v>
          </cell>
          <cell r="H15260">
            <v>20.99</v>
          </cell>
          <cell r="I15260" t="str">
            <v>L</v>
          </cell>
          <cell r="J15260"/>
        </row>
        <row r="15261">
          <cell r="A15261">
            <v>953697</v>
          </cell>
          <cell r="B15261" t="str">
            <v>LOIMER RIESLING LENZ 750ml</v>
          </cell>
          <cell r="C15261" t="str">
            <v>Y</v>
          </cell>
          <cell r="D15261" t="str">
            <v>YS</v>
          </cell>
          <cell r="E15261" t="str">
            <v>YSE</v>
          </cell>
          <cell r="F15261">
            <v>750</v>
          </cell>
          <cell r="G15261">
            <v>953697</v>
          </cell>
          <cell r="H15261">
            <v>22.99</v>
          </cell>
          <cell r="I15261" t="str">
            <v>S</v>
          </cell>
          <cell r="J15261"/>
        </row>
        <row r="15262">
          <cell r="A15262">
            <v>952210</v>
          </cell>
          <cell r="B15262" t="str">
            <v>LOIMER ROSÃ‰ '20 750ml</v>
          </cell>
          <cell r="C15262" t="str">
            <v>Y</v>
          </cell>
          <cell r="D15262" t="str">
            <v>YS</v>
          </cell>
          <cell r="E15262" t="str">
            <v>YSE</v>
          </cell>
          <cell r="F15262">
            <v>750</v>
          </cell>
          <cell r="G15262">
            <v>952210</v>
          </cell>
          <cell r="H15262">
            <v>20.99</v>
          </cell>
          <cell r="I15262" t="str">
            <v>S</v>
          </cell>
          <cell r="J15262"/>
        </row>
        <row r="15263">
          <cell r="A15263">
            <v>950030</v>
          </cell>
          <cell r="B15263" t="str">
            <v>LOKOYA CAB SAUV HOWELL MTN '13/14 750ml</v>
          </cell>
          <cell r="C15263" t="str">
            <v>P</v>
          </cell>
          <cell r="D15263" t="str">
            <v>PL</v>
          </cell>
          <cell r="E15263" t="str">
            <v>PLD</v>
          </cell>
          <cell r="F15263">
            <v>750</v>
          </cell>
          <cell r="G15263">
            <v>950030</v>
          </cell>
          <cell r="H15263">
            <v>360.99</v>
          </cell>
          <cell r="I15263" t="str">
            <v>L</v>
          </cell>
          <cell r="J15263"/>
        </row>
        <row r="15264">
          <cell r="A15264">
            <v>917287</v>
          </cell>
          <cell r="B15264" t="str">
            <v>LOKOYA CABERNET MT VEEDER'14 750ml</v>
          </cell>
          <cell r="C15264" t="str">
            <v>P</v>
          </cell>
          <cell r="D15264" t="str">
            <v>PL</v>
          </cell>
          <cell r="E15264" t="str">
            <v>PLB</v>
          </cell>
          <cell r="F15264">
            <v>750</v>
          </cell>
          <cell r="G15264">
            <v>917287</v>
          </cell>
          <cell r="H15264">
            <v>360.99</v>
          </cell>
          <cell r="I15264" t="str">
            <v>L</v>
          </cell>
          <cell r="J15264"/>
        </row>
        <row r="15265">
          <cell r="A15265">
            <v>950026</v>
          </cell>
          <cell r="B15265" t="str">
            <v>LOKOYA CABERNET SAUVDIAMON MNTN '12750ml</v>
          </cell>
          <cell r="C15265" t="str">
            <v>Y</v>
          </cell>
          <cell r="D15265" t="str">
            <v>YS</v>
          </cell>
          <cell r="E15265" t="str">
            <v>YSE</v>
          </cell>
          <cell r="F15265">
            <v>750</v>
          </cell>
          <cell r="G15265">
            <v>950026</v>
          </cell>
          <cell r="H15265">
            <v>329.85</v>
          </cell>
          <cell r="I15265" t="str">
            <v>U</v>
          </cell>
          <cell r="J15265"/>
        </row>
        <row r="15266">
          <cell r="A15266">
            <v>950025</v>
          </cell>
          <cell r="B15266" t="str">
            <v>LOKOYA CABERNET SAUVSPRING MNTN '12750ml</v>
          </cell>
          <cell r="C15266" t="str">
            <v>Y</v>
          </cell>
          <cell r="D15266" t="str">
            <v>YS</v>
          </cell>
          <cell r="E15266" t="str">
            <v>YSE</v>
          </cell>
          <cell r="F15266">
            <v>750</v>
          </cell>
          <cell r="G15266">
            <v>950025</v>
          </cell>
          <cell r="H15266">
            <v>329.85</v>
          </cell>
          <cell r="I15266" t="str">
            <v>S</v>
          </cell>
          <cell r="J15266"/>
        </row>
        <row r="15267">
          <cell r="A15267">
            <v>919671</v>
          </cell>
          <cell r="B15267" t="str">
            <v>LOKOYA DIAMOND MT CAB 08 750ml</v>
          </cell>
          <cell r="C15267" t="str">
            <v>Y</v>
          </cell>
          <cell r="D15267" t="str">
            <v>YS</v>
          </cell>
          <cell r="E15267" t="str">
            <v>YSE</v>
          </cell>
          <cell r="F15267">
            <v>750</v>
          </cell>
          <cell r="G15267">
            <v>919671</v>
          </cell>
          <cell r="H15267">
            <v>341.33</v>
          </cell>
          <cell r="I15267" t="str">
            <v>S</v>
          </cell>
          <cell r="J15267"/>
        </row>
        <row r="15268">
          <cell r="A15268">
            <v>948851</v>
          </cell>
          <cell r="B15268" t="str">
            <v>LOKOYA VERTICAL MT VEEDER 06/07/08 750ml</v>
          </cell>
          <cell r="C15268" t="str">
            <v>Y</v>
          </cell>
          <cell r="D15268" t="str">
            <v>YS</v>
          </cell>
          <cell r="E15268" t="str">
            <v>YSE</v>
          </cell>
          <cell r="F15268">
            <v>750</v>
          </cell>
          <cell r="G15268">
            <v>948851</v>
          </cell>
          <cell r="H15268">
            <v>699.58</v>
          </cell>
          <cell r="I15268" t="str">
            <v>S</v>
          </cell>
          <cell r="J15268"/>
        </row>
        <row r="15269">
          <cell r="A15269">
            <v>901974</v>
          </cell>
          <cell r="B15269" t="str">
            <v>LOLAILO SANGRIA 250ml</v>
          </cell>
          <cell r="C15269" t="str">
            <v>Y</v>
          </cell>
          <cell r="D15269" t="str">
            <v>YS</v>
          </cell>
          <cell r="E15269" t="str">
            <v>YSE</v>
          </cell>
          <cell r="F15269">
            <v>250</v>
          </cell>
          <cell r="G15269">
            <v>901974</v>
          </cell>
          <cell r="H15269">
            <v>2.71</v>
          </cell>
          <cell r="I15269" t="str">
            <v>S</v>
          </cell>
          <cell r="J15269"/>
        </row>
        <row r="15270">
          <cell r="A15270">
            <v>416830</v>
          </cell>
          <cell r="B15270" t="str">
            <v>LOLEA SANGRIA RED 750ml</v>
          </cell>
          <cell r="C15270" t="str">
            <v>Y</v>
          </cell>
          <cell r="D15270" t="str">
            <v>YS</v>
          </cell>
          <cell r="E15270" t="str">
            <v>YSE</v>
          </cell>
          <cell r="F15270">
            <v>750</v>
          </cell>
          <cell r="G15270">
            <v>416830</v>
          </cell>
          <cell r="H15270">
            <v>16.46</v>
          </cell>
          <cell r="I15270" t="str">
            <v>S</v>
          </cell>
          <cell r="J15270"/>
        </row>
        <row r="15271">
          <cell r="A15271">
            <v>416836</v>
          </cell>
          <cell r="B15271" t="str">
            <v>LOLITA RED BLEND 750ml</v>
          </cell>
          <cell r="C15271" t="str">
            <v>P</v>
          </cell>
          <cell r="D15271" t="str">
            <v>PR</v>
          </cell>
          <cell r="E15271" t="str">
            <v>PRQ</v>
          </cell>
          <cell r="F15271">
            <v>750</v>
          </cell>
          <cell r="G15271">
            <v>416836</v>
          </cell>
          <cell r="H15271">
            <v>13.99</v>
          </cell>
          <cell r="I15271">
            <v>1</v>
          </cell>
          <cell r="J15271"/>
        </row>
        <row r="15272">
          <cell r="A15272">
            <v>92624</v>
          </cell>
          <cell r="B15272" t="str">
            <v>LOMBARDO MARSALA DRY CARABBAS 750ml</v>
          </cell>
          <cell r="C15272" t="str">
            <v>E</v>
          </cell>
          <cell r="D15272" t="str">
            <v>EL</v>
          </cell>
          <cell r="E15272" t="str">
            <v>ELD</v>
          </cell>
          <cell r="F15272">
            <v>750</v>
          </cell>
          <cell r="G15272">
            <v>92624</v>
          </cell>
          <cell r="H15272">
            <v>9.98</v>
          </cell>
          <cell r="I15272" t="str">
            <v>S</v>
          </cell>
          <cell r="J15272"/>
        </row>
        <row r="15273">
          <cell r="A15273">
            <v>92634</v>
          </cell>
          <cell r="B15273" t="str">
            <v>LOMBARDO MARSALA SWEET 750ml</v>
          </cell>
          <cell r="C15273" t="str">
            <v>E</v>
          </cell>
          <cell r="D15273" t="str">
            <v>EL</v>
          </cell>
          <cell r="E15273" t="str">
            <v>ELP</v>
          </cell>
          <cell r="F15273">
            <v>750</v>
          </cell>
          <cell r="G15273">
            <v>92634</v>
          </cell>
          <cell r="H15273">
            <v>9.99</v>
          </cell>
          <cell r="I15273">
            <v>1</v>
          </cell>
          <cell r="J15273"/>
        </row>
        <row r="15274">
          <cell r="A15274">
            <v>92616</v>
          </cell>
          <cell r="B15274" t="str">
            <v>LOMBARDO SWEET 421 NEW BLEND 750ml</v>
          </cell>
          <cell r="C15274" t="str">
            <v>Y</v>
          </cell>
          <cell r="D15274" t="str">
            <v>YS</v>
          </cell>
          <cell r="E15274" t="str">
            <v>YSE</v>
          </cell>
          <cell r="F15274">
            <v>750</v>
          </cell>
          <cell r="G15274">
            <v>92616</v>
          </cell>
          <cell r="H15274">
            <v>13.06</v>
          </cell>
          <cell r="I15274" t="str">
            <v>U</v>
          </cell>
          <cell r="J15274"/>
        </row>
        <row r="15275">
          <cell r="A15275">
            <v>92618</v>
          </cell>
          <cell r="B15275" t="str">
            <v>LOMBARDO SWEET MARSALA 421 750ml</v>
          </cell>
          <cell r="C15275" t="str">
            <v>Y</v>
          </cell>
          <cell r="D15275" t="str">
            <v>YS</v>
          </cell>
          <cell r="E15275" t="str">
            <v>YSE</v>
          </cell>
          <cell r="F15275">
            <v>750</v>
          </cell>
          <cell r="G15275">
            <v>92618</v>
          </cell>
          <cell r="H15275">
            <v>13.06</v>
          </cell>
          <cell r="I15275" t="str">
            <v>S</v>
          </cell>
          <cell r="J15275"/>
        </row>
        <row r="15276">
          <cell r="A15276">
            <v>918299</v>
          </cell>
          <cell r="B15276" t="str">
            <v>LONDER CHARD FERRINGTON'10 750ml</v>
          </cell>
          <cell r="C15276" t="str">
            <v>K</v>
          </cell>
          <cell r="D15276" t="str">
            <v>KK</v>
          </cell>
          <cell r="E15276" t="str">
            <v>KKB</v>
          </cell>
          <cell r="F15276">
            <v>750</v>
          </cell>
          <cell r="G15276">
            <v>918299</v>
          </cell>
          <cell r="H15276">
            <v>21.78</v>
          </cell>
          <cell r="I15276" t="str">
            <v>X</v>
          </cell>
          <cell r="J15276"/>
        </row>
        <row r="15277">
          <cell r="A15277">
            <v>916522</v>
          </cell>
          <cell r="B15277" t="str">
            <v>LONDER CHARDONNAY RITCHIE'07 750ml</v>
          </cell>
          <cell r="C15277" t="str">
            <v>K</v>
          </cell>
          <cell r="D15277" t="str">
            <v>KK</v>
          </cell>
          <cell r="E15277" t="str">
            <v>KKB</v>
          </cell>
          <cell r="F15277">
            <v>750</v>
          </cell>
          <cell r="G15277">
            <v>916522</v>
          </cell>
          <cell r="H15277">
            <v>32.54</v>
          </cell>
          <cell r="I15277" t="str">
            <v>X</v>
          </cell>
          <cell r="J15277"/>
        </row>
        <row r="15278">
          <cell r="A15278">
            <v>916033</v>
          </cell>
          <cell r="B15278" t="str">
            <v>LONDER DRY GEWURZ'9/10 750ml</v>
          </cell>
          <cell r="C15278" t="str">
            <v>K</v>
          </cell>
          <cell r="D15278" t="str">
            <v>KK</v>
          </cell>
          <cell r="E15278" t="str">
            <v>KKN</v>
          </cell>
          <cell r="F15278">
            <v>750</v>
          </cell>
          <cell r="G15278">
            <v>916033</v>
          </cell>
          <cell r="H15278">
            <v>12.19</v>
          </cell>
          <cell r="I15278" t="str">
            <v>X</v>
          </cell>
          <cell r="J15278"/>
        </row>
        <row r="15279">
          <cell r="A15279">
            <v>946657</v>
          </cell>
          <cell r="B15279" t="str">
            <v>LONDER PARABOLL PINOT NOIR 750ml</v>
          </cell>
          <cell r="C15279" t="str">
            <v>Y</v>
          </cell>
          <cell r="D15279" t="str">
            <v>YS</v>
          </cell>
          <cell r="E15279" t="str">
            <v>YSE</v>
          </cell>
          <cell r="F15279">
            <v>750</v>
          </cell>
          <cell r="G15279">
            <v>946657</v>
          </cell>
          <cell r="H15279">
            <v>20.32</v>
          </cell>
          <cell r="I15279" t="str">
            <v>S</v>
          </cell>
          <cell r="J15279"/>
        </row>
        <row r="15280">
          <cell r="A15280">
            <v>916032</v>
          </cell>
          <cell r="B15280" t="str">
            <v>LONDER PINOT EST ANDERS V'7/09 750ml</v>
          </cell>
          <cell r="C15280" t="str">
            <v>P</v>
          </cell>
          <cell r="D15280" t="str">
            <v>PL</v>
          </cell>
          <cell r="E15280" t="str">
            <v>PLR</v>
          </cell>
          <cell r="F15280">
            <v>750</v>
          </cell>
          <cell r="G15280">
            <v>916032</v>
          </cell>
          <cell r="H15280">
            <v>39.549999999999997</v>
          </cell>
          <cell r="I15280" t="str">
            <v>X</v>
          </cell>
          <cell r="J15280"/>
        </row>
        <row r="15281">
          <cell r="A15281">
            <v>916523</v>
          </cell>
          <cell r="B15281" t="str">
            <v>LONDER PINOT NOIR PARABOLL'06/07 750ml</v>
          </cell>
          <cell r="C15281" t="str">
            <v>P</v>
          </cell>
          <cell r="D15281" t="str">
            <v>PL</v>
          </cell>
          <cell r="E15281" t="str">
            <v>PLR</v>
          </cell>
          <cell r="F15281">
            <v>750</v>
          </cell>
          <cell r="G15281">
            <v>916523</v>
          </cell>
          <cell r="H15281">
            <v>40.659999999999997</v>
          </cell>
          <cell r="I15281" t="str">
            <v>X</v>
          </cell>
          <cell r="J15281"/>
        </row>
        <row r="15282">
          <cell r="A15282">
            <v>916521</v>
          </cell>
          <cell r="B15282" t="str">
            <v>LONDER PN ANDERSON VALLEY'9/10 750ml</v>
          </cell>
          <cell r="C15282" t="str">
            <v>P</v>
          </cell>
          <cell r="D15282" t="str">
            <v>PL</v>
          </cell>
          <cell r="E15282" t="str">
            <v>PLR</v>
          </cell>
          <cell r="F15282">
            <v>750</v>
          </cell>
          <cell r="G15282">
            <v>916521</v>
          </cell>
          <cell r="H15282">
            <v>17.260000000000002</v>
          </cell>
          <cell r="I15282" t="str">
            <v>X</v>
          </cell>
          <cell r="J15282"/>
        </row>
        <row r="15283">
          <cell r="A15283">
            <v>902334</v>
          </cell>
          <cell r="B15283" t="str">
            <v>LONE PINE CHOCO TUESDAY STOUT 473 ml</v>
          </cell>
          <cell r="C15283" t="str">
            <v>Y</v>
          </cell>
          <cell r="D15283" t="str">
            <v>YS</v>
          </cell>
          <cell r="E15283" t="str">
            <v>YST</v>
          </cell>
          <cell r="F15283">
            <v>473</v>
          </cell>
          <cell r="G15283">
            <v>902334</v>
          </cell>
          <cell r="H15283">
            <v>4.99</v>
          </cell>
          <cell r="I15283" t="str">
            <v>S</v>
          </cell>
          <cell r="J15283"/>
        </row>
        <row r="15284">
          <cell r="A15284">
            <v>921735</v>
          </cell>
          <cell r="B15284" t="str">
            <v>LONE PINE CINNAMON TOASTIES 473 ml</v>
          </cell>
          <cell r="C15284" t="str">
            <v>Y</v>
          </cell>
          <cell r="D15284" t="str">
            <v>YS</v>
          </cell>
          <cell r="E15284" t="str">
            <v>YST</v>
          </cell>
          <cell r="F15284">
            <v>473</v>
          </cell>
          <cell r="G15284">
            <v>921735</v>
          </cell>
          <cell r="H15284">
            <v>3.99</v>
          </cell>
          <cell r="I15284" t="str">
            <v>S</v>
          </cell>
          <cell r="J15284"/>
        </row>
        <row r="15285">
          <cell r="A15285">
            <v>902340</v>
          </cell>
          <cell r="B15285" t="str">
            <v>LONE PINE CLOUD CAKE MILK S DIPA 473 ml</v>
          </cell>
          <cell r="C15285" t="str">
            <v>Y</v>
          </cell>
          <cell r="D15285" t="str">
            <v>YS</v>
          </cell>
          <cell r="E15285" t="str">
            <v>YST</v>
          </cell>
          <cell r="F15285">
            <v>473</v>
          </cell>
          <cell r="G15285">
            <v>902340</v>
          </cell>
          <cell r="H15285">
            <v>4.99</v>
          </cell>
          <cell r="I15285" t="str">
            <v>S</v>
          </cell>
          <cell r="J15285"/>
        </row>
        <row r="15286">
          <cell r="A15286">
            <v>902908</v>
          </cell>
          <cell r="B15286" t="str">
            <v>LONE PINE DDH MOSIAC OH-J 473 ml</v>
          </cell>
          <cell r="C15286" t="str">
            <v>Y</v>
          </cell>
          <cell r="D15286" t="str">
            <v>YS</v>
          </cell>
          <cell r="E15286" t="str">
            <v>YST</v>
          </cell>
          <cell r="F15286">
            <v>473</v>
          </cell>
          <cell r="G15286">
            <v>902908</v>
          </cell>
          <cell r="H15286">
            <v>4.99</v>
          </cell>
          <cell r="I15286" t="str">
            <v>S</v>
          </cell>
          <cell r="J15286"/>
        </row>
        <row r="15287">
          <cell r="A15287">
            <v>902336</v>
          </cell>
          <cell r="B15287" t="str">
            <v>LONE PINE HOLY DONUT BLUEBERRY 473 ml</v>
          </cell>
          <cell r="C15287" t="str">
            <v>Y</v>
          </cell>
          <cell r="D15287" t="str">
            <v>YS</v>
          </cell>
          <cell r="E15287" t="str">
            <v>YST</v>
          </cell>
          <cell r="F15287">
            <v>473</v>
          </cell>
          <cell r="G15287">
            <v>902336</v>
          </cell>
          <cell r="H15287">
            <v>5.49</v>
          </cell>
          <cell r="I15287" t="str">
            <v>U</v>
          </cell>
          <cell r="J15287"/>
        </row>
        <row r="15288">
          <cell r="A15288">
            <v>902335</v>
          </cell>
          <cell r="B15288" t="str">
            <v>LONE PINE HOLY DONUT LEMON GLAZE 473 ml</v>
          </cell>
          <cell r="C15288" t="str">
            <v>Y</v>
          </cell>
          <cell r="D15288" t="str">
            <v>YS</v>
          </cell>
          <cell r="E15288" t="str">
            <v>YST</v>
          </cell>
          <cell r="F15288">
            <v>473</v>
          </cell>
          <cell r="G15288">
            <v>902335</v>
          </cell>
          <cell r="H15288">
            <v>5.49</v>
          </cell>
          <cell r="I15288" t="str">
            <v>S</v>
          </cell>
          <cell r="J15288"/>
        </row>
        <row r="15289">
          <cell r="A15289">
            <v>902339</v>
          </cell>
          <cell r="B15289" t="str">
            <v>LONE PINE HOLY DONUT MAGARITA SEL 473 ml</v>
          </cell>
          <cell r="C15289" t="str">
            <v>Y</v>
          </cell>
          <cell r="D15289" t="str">
            <v>YS</v>
          </cell>
          <cell r="E15289" t="str">
            <v>YST</v>
          </cell>
          <cell r="F15289">
            <v>473</v>
          </cell>
          <cell r="G15289">
            <v>902339</v>
          </cell>
          <cell r="H15289">
            <v>3.49</v>
          </cell>
          <cell r="I15289" t="str">
            <v>S</v>
          </cell>
          <cell r="J15289"/>
        </row>
        <row r="15290">
          <cell r="A15290">
            <v>922689</v>
          </cell>
          <cell r="B15290" t="str">
            <v>LONE PINE KIWI CANNON 473ml</v>
          </cell>
          <cell r="C15290" t="str">
            <v>Y</v>
          </cell>
          <cell r="D15290" t="str">
            <v>YS</v>
          </cell>
          <cell r="E15290" t="str">
            <v>YST</v>
          </cell>
          <cell r="F15290">
            <v>473</v>
          </cell>
          <cell r="G15290">
            <v>922689</v>
          </cell>
          <cell r="H15290">
            <v>4.49</v>
          </cell>
          <cell r="I15290" t="str">
            <v>S</v>
          </cell>
          <cell r="J15290"/>
        </row>
        <row r="15291">
          <cell r="A15291">
            <v>921736</v>
          </cell>
          <cell r="B15291" t="str">
            <v>LONE PINE MIST MACHINE DIPA 473 ml</v>
          </cell>
          <cell r="C15291" t="str">
            <v>Y</v>
          </cell>
          <cell r="D15291" t="str">
            <v>YS</v>
          </cell>
          <cell r="E15291" t="str">
            <v>YST</v>
          </cell>
          <cell r="F15291">
            <v>473</v>
          </cell>
          <cell r="G15291">
            <v>921736</v>
          </cell>
          <cell r="H15291">
            <v>4.99</v>
          </cell>
          <cell r="I15291" t="str">
            <v>S</v>
          </cell>
          <cell r="J15291"/>
        </row>
        <row r="15292">
          <cell r="A15292">
            <v>902337</v>
          </cell>
          <cell r="B15292" t="str">
            <v>LONE PINE OH J 473 ml</v>
          </cell>
          <cell r="C15292" t="str">
            <v>Y</v>
          </cell>
          <cell r="D15292" t="str">
            <v>YS</v>
          </cell>
          <cell r="E15292" t="str">
            <v>YST</v>
          </cell>
          <cell r="F15292">
            <v>473</v>
          </cell>
          <cell r="G15292">
            <v>902337</v>
          </cell>
          <cell r="H15292">
            <v>4.49</v>
          </cell>
          <cell r="I15292" t="str">
            <v>S</v>
          </cell>
          <cell r="J15292"/>
        </row>
        <row r="15293">
          <cell r="A15293">
            <v>902338</v>
          </cell>
          <cell r="B15293" t="str">
            <v>LONE PINE QUANTUM CUDDLE KITTEN 473 ml</v>
          </cell>
          <cell r="C15293" t="str">
            <v>Y</v>
          </cell>
          <cell r="D15293" t="str">
            <v>YS</v>
          </cell>
          <cell r="E15293" t="str">
            <v>YST</v>
          </cell>
          <cell r="F15293">
            <v>473</v>
          </cell>
          <cell r="G15293">
            <v>902338</v>
          </cell>
          <cell r="H15293">
            <v>3.92</v>
          </cell>
          <cell r="I15293" t="str">
            <v>U</v>
          </cell>
          <cell r="J15293"/>
        </row>
        <row r="15294">
          <cell r="A15294">
            <v>989344</v>
          </cell>
          <cell r="B15294" t="str">
            <v>LONESTAR BEER 355ml</v>
          </cell>
          <cell r="C15294" t="str">
            <v>T</v>
          </cell>
          <cell r="D15294" t="str">
            <v>TH</v>
          </cell>
          <cell r="E15294" t="str">
            <v>THE</v>
          </cell>
          <cell r="F15294">
            <v>355</v>
          </cell>
          <cell r="G15294">
            <v>989344</v>
          </cell>
          <cell r="H15294">
            <v>1.07</v>
          </cell>
          <cell r="I15294" t="str">
            <v>U</v>
          </cell>
          <cell r="J15294"/>
        </row>
        <row r="15295">
          <cell r="A15295">
            <v>912080</v>
          </cell>
          <cell r="B15295" t="str">
            <v>LONG CELLARS CABERNET SAUV 2018 750ml</v>
          </cell>
          <cell r="C15295" t="str">
            <v>Y</v>
          </cell>
          <cell r="D15295" t="str">
            <v>YS</v>
          </cell>
          <cell r="E15295" t="str">
            <v>YSE</v>
          </cell>
          <cell r="F15295">
            <v>750</v>
          </cell>
          <cell r="G15295">
            <v>912080</v>
          </cell>
          <cell r="H15295">
            <v>30.72</v>
          </cell>
          <cell r="I15295" t="str">
            <v>S</v>
          </cell>
          <cell r="J15295"/>
        </row>
        <row r="15296">
          <cell r="A15296">
            <v>912040</v>
          </cell>
          <cell r="B15296" t="str">
            <v>LONG CELLARS PAJJAM 2018 750ml</v>
          </cell>
          <cell r="C15296" t="str">
            <v>Y</v>
          </cell>
          <cell r="D15296" t="str">
            <v>YS</v>
          </cell>
          <cell r="E15296" t="str">
            <v>YSE</v>
          </cell>
          <cell r="F15296">
            <v>750</v>
          </cell>
          <cell r="G15296">
            <v>912040</v>
          </cell>
          <cell r="H15296">
            <v>43.88</v>
          </cell>
          <cell r="I15296" t="str">
            <v>S</v>
          </cell>
          <cell r="J15296"/>
        </row>
        <row r="15297">
          <cell r="A15297">
            <v>953211</v>
          </cell>
          <cell r="B15297" t="str">
            <v>LONG CELLARS CABERNET FRANC 750ml</v>
          </cell>
          <cell r="C15297" t="str">
            <v>Y</v>
          </cell>
          <cell r="D15297" t="str">
            <v>YS</v>
          </cell>
          <cell r="E15297" t="str">
            <v>YSE</v>
          </cell>
          <cell r="F15297">
            <v>750</v>
          </cell>
          <cell r="G15297">
            <v>953211</v>
          </cell>
          <cell r="H15297">
            <v>42</v>
          </cell>
          <cell r="I15297" t="str">
            <v>S</v>
          </cell>
          <cell r="J15297"/>
        </row>
        <row r="15298">
          <cell r="A15298">
            <v>953210</v>
          </cell>
          <cell r="B15298" t="str">
            <v>LONG CELLARS CABERNET RED MTN 750ml</v>
          </cell>
          <cell r="C15298" t="str">
            <v>Y</v>
          </cell>
          <cell r="D15298" t="str">
            <v>YS</v>
          </cell>
          <cell r="E15298" t="str">
            <v>YSE</v>
          </cell>
          <cell r="F15298">
            <v>750</v>
          </cell>
          <cell r="G15298">
            <v>953210</v>
          </cell>
          <cell r="H15298">
            <v>48.01</v>
          </cell>
          <cell r="I15298" t="str">
            <v>S</v>
          </cell>
          <cell r="J15298"/>
        </row>
        <row r="15299">
          <cell r="A15299">
            <v>953209</v>
          </cell>
          <cell r="B15299" t="str">
            <v>LONG CELLARS CABERNET WALLA WALLA 750ml</v>
          </cell>
          <cell r="C15299" t="str">
            <v>Y</v>
          </cell>
          <cell r="D15299" t="str">
            <v>YS</v>
          </cell>
          <cell r="E15299" t="str">
            <v>YSE</v>
          </cell>
          <cell r="F15299">
            <v>750</v>
          </cell>
          <cell r="G15299">
            <v>953209</v>
          </cell>
          <cell r="H15299">
            <v>37.49</v>
          </cell>
          <cell r="I15299" t="str">
            <v>S</v>
          </cell>
          <cell r="J15299"/>
        </row>
        <row r="15300">
          <cell r="A15300">
            <v>912081</v>
          </cell>
          <cell r="B15300" t="str">
            <v>LONG CELLARS RESERVE MALBEC 2018 750ml</v>
          </cell>
          <cell r="C15300" t="str">
            <v>Y</v>
          </cell>
          <cell r="D15300" t="str">
            <v>YS</v>
          </cell>
          <cell r="E15300" t="str">
            <v>YSE</v>
          </cell>
          <cell r="F15300">
            <v>750</v>
          </cell>
          <cell r="G15300">
            <v>912081</v>
          </cell>
          <cell r="H15300">
            <v>43.88</v>
          </cell>
          <cell r="I15300" t="str">
            <v>S</v>
          </cell>
          <cell r="J15300"/>
        </row>
        <row r="15301">
          <cell r="A15301">
            <v>954767</v>
          </cell>
          <cell r="B15301" t="str">
            <v>LONG DEPAQUIT CHABLIS MOUTONNE'17 750ml</v>
          </cell>
          <cell r="C15301" t="str">
            <v>Y</v>
          </cell>
          <cell r="D15301" t="str">
            <v>YS</v>
          </cell>
          <cell r="E15301" t="str">
            <v>YSE</v>
          </cell>
          <cell r="F15301">
            <v>750</v>
          </cell>
          <cell r="G15301">
            <v>954767</v>
          </cell>
          <cell r="H15301">
            <v>184.5</v>
          </cell>
          <cell r="I15301" t="str">
            <v>S</v>
          </cell>
          <cell r="J15301"/>
        </row>
        <row r="15302">
          <cell r="A15302">
            <v>902027</v>
          </cell>
          <cell r="B15302" t="str">
            <v>LONG MEADOW RANCH CABERNET EJ CHURC750ml</v>
          </cell>
          <cell r="C15302" t="str">
            <v>Y</v>
          </cell>
          <cell r="D15302" t="str">
            <v>YS</v>
          </cell>
          <cell r="E15302" t="str">
            <v>YSE</v>
          </cell>
          <cell r="F15302">
            <v>750</v>
          </cell>
          <cell r="G15302">
            <v>902027</v>
          </cell>
          <cell r="H15302">
            <v>131.82</v>
          </cell>
          <cell r="I15302" t="str">
            <v>S</v>
          </cell>
          <cell r="J15302"/>
        </row>
        <row r="15303">
          <cell r="A15303">
            <v>902026</v>
          </cell>
          <cell r="B15303" t="str">
            <v>LONG MEADOW RANCH CABERNET NAPA 375ml</v>
          </cell>
          <cell r="C15303" t="str">
            <v>Y</v>
          </cell>
          <cell r="D15303" t="str">
            <v>YS</v>
          </cell>
          <cell r="E15303" t="str">
            <v>YSE</v>
          </cell>
          <cell r="F15303">
            <v>375</v>
          </cell>
          <cell r="G15303">
            <v>902026</v>
          </cell>
          <cell r="H15303">
            <v>30.3</v>
          </cell>
          <cell r="I15303" t="str">
            <v>S</v>
          </cell>
          <cell r="J15303"/>
        </row>
        <row r="15304">
          <cell r="A15304">
            <v>902025</v>
          </cell>
          <cell r="B15304" t="str">
            <v>LONG MEADOW RANCH CABERNET RTHFRD 750ml</v>
          </cell>
          <cell r="C15304" t="str">
            <v>Y</v>
          </cell>
          <cell r="D15304" t="str">
            <v>YS</v>
          </cell>
          <cell r="E15304" t="str">
            <v>YSE</v>
          </cell>
          <cell r="F15304">
            <v>750</v>
          </cell>
          <cell r="G15304">
            <v>902025</v>
          </cell>
          <cell r="H15304">
            <v>84.82</v>
          </cell>
          <cell r="I15304" t="str">
            <v>S</v>
          </cell>
          <cell r="J15304"/>
        </row>
        <row r="15305">
          <cell r="A15305">
            <v>902036</v>
          </cell>
          <cell r="B15305" t="str">
            <v>LONG MEADOW RANCH CHARD ANDRSN 750ml</v>
          </cell>
          <cell r="C15305" t="str">
            <v>Y</v>
          </cell>
          <cell r="D15305" t="str">
            <v>YS</v>
          </cell>
          <cell r="E15305" t="str">
            <v>YSE</v>
          </cell>
          <cell r="F15305">
            <v>750</v>
          </cell>
          <cell r="G15305">
            <v>902036</v>
          </cell>
          <cell r="H15305">
            <v>47.22</v>
          </cell>
          <cell r="I15305" t="str">
            <v>S</v>
          </cell>
          <cell r="J15305"/>
        </row>
        <row r="15306">
          <cell r="A15306">
            <v>955256</v>
          </cell>
          <cell r="B15306" t="str">
            <v>LONG MEADOW RANCH MIXED CASE 4 750ml</v>
          </cell>
          <cell r="C15306" t="str">
            <v>Y</v>
          </cell>
          <cell r="D15306" t="str">
            <v>YS</v>
          </cell>
          <cell r="E15306" t="str">
            <v>YSE</v>
          </cell>
          <cell r="F15306">
            <v>750</v>
          </cell>
          <cell r="G15306">
            <v>955256</v>
          </cell>
          <cell r="H15306">
            <v>10.050000000000001</v>
          </cell>
          <cell r="I15306" t="str">
            <v>U</v>
          </cell>
          <cell r="J15306"/>
        </row>
        <row r="15307">
          <cell r="A15307">
            <v>953068</v>
          </cell>
          <cell r="B15307" t="str">
            <v>LONG MEADOW RANCH NAC MIXED CASE # 750ml</v>
          </cell>
          <cell r="C15307" t="str">
            <v>Y</v>
          </cell>
          <cell r="D15307" t="str">
            <v>YS</v>
          </cell>
          <cell r="E15307" t="str">
            <v>YSE</v>
          </cell>
          <cell r="F15307">
            <v>750</v>
          </cell>
          <cell r="G15307">
            <v>953068</v>
          </cell>
          <cell r="H15307">
            <v>9.9700000000000006</v>
          </cell>
          <cell r="I15307" t="str">
            <v>S</v>
          </cell>
          <cell r="J15307"/>
        </row>
        <row r="15308">
          <cell r="A15308">
            <v>953069</v>
          </cell>
          <cell r="B15308" t="str">
            <v>LONG MEADOW RANCH NAC MIXED CASE # 750ml</v>
          </cell>
          <cell r="C15308" t="str">
            <v>Y</v>
          </cell>
          <cell r="D15308" t="str">
            <v>YS</v>
          </cell>
          <cell r="E15308" t="str">
            <v>YSE</v>
          </cell>
          <cell r="F15308">
            <v>750</v>
          </cell>
          <cell r="G15308">
            <v>953069</v>
          </cell>
          <cell r="H15308">
            <v>10.19</v>
          </cell>
          <cell r="I15308" t="str">
            <v>S</v>
          </cell>
          <cell r="J15308"/>
        </row>
        <row r="15309">
          <cell r="A15309">
            <v>953070</v>
          </cell>
          <cell r="B15309" t="str">
            <v>LONG MEADOW RANCH NAC MIXED CASE 1500 ml</v>
          </cell>
          <cell r="C15309" t="str">
            <v>Y</v>
          </cell>
          <cell r="D15309" t="str">
            <v>YS</v>
          </cell>
          <cell r="E15309" t="str">
            <v>YSE</v>
          </cell>
          <cell r="F15309">
            <v>1500</v>
          </cell>
          <cell r="G15309">
            <v>953070</v>
          </cell>
          <cell r="H15309">
            <v>22.07</v>
          </cell>
          <cell r="I15309" t="str">
            <v>S</v>
          </cell>
          <cell r="J15309"/>
        </row>
        <row r="15310">
          <cell r="A15310">
            <v>953071</v>
          </cell>
          <cell r="B15310" t="str">
            <v>LONG MEADOW RANCH NAC MIXED CASE 1500 ml</v>
          </cell>
          <cell r="C15310" t="str">
            <v>Y</v>
          </cell>
          <cell r="D15310" t="str">
            <v>YS</v>
          </cell>
          <cell r="E15310" t="str">
            <v>YSE</v>
          </cell>
          <cell r="F15310">
            <v>1500</v>
          </cell>
          <cell r="G15310">
            <v>953071</v>
          </cell>
          <cell r="H15310">
            <v>22.07</v>
          </cell>
          <cell r="I15310" t="str">
            <v>S</v>
          </cell>
          <cell r="J15310"/>
        </row>
        <row r="15311">
          <cell r="A15311">
            <v>953598</v>
          </cell>
          <cell r="B15311" t="str">
            <v>LONG MEADOW RANCH NAPA CAB 16 375 ml</v>
          </cell>
          <cell r="C15311" t="str">
            <v>Y</v>
          </cell>
          <cell r="D15311" t="str">
            <v>YS</v>
          </cell>
          <cell r="E15311" t="str">
            <v>YSE</v>
          </cell>
          <cell r="F15311">
            <v>375</v>
          </cell>
          <cell r="G15311">
            <v>953598</v>
          </cell>
          <cell r="H15311">
            <v>26.07</v>
          </cell>
          <cell r="I15311" t="str">
            <v>S</v>
          </cell>
          <cell r="J15311"/>
        </row>
        <row r="15312">
          <cell r="A15312">
            <v>951712</v>
          </cell>
          <cell r="B15312" t="str">
            <v>LONG MEADOW RANCH NAPA CABERNET 750ml</v>
          </cell>
          <cell r="C15312" t="str">
            <v>Y</v>
          </cell>
          <cell r="D15312" t="str">
            <v>YS</v>
          </cell>
          <cell r="E15312" t="str">
            <v>YSE</v>
          </cell>
          <cell r="F15312">
            <v>750</v>
          </cell>
          <cell r="G15312">
            <v>951712</v>
          </cell>
          <cell r="H15312">
            <v>53.52</v>
          </cell>
          <cell r="I15312" t="str">
            <v>S</v>
          </cell>
          <cell r="J15312"/>
        </row>
        <row r="15313">
          <cell r="A15313">
            <v>950220</v>
          </cell>
          <cell r="B15313" t="str">
            <v>LONG MEADOW RANCH NVMERLOT 750ml</v>
          </cell>
          <cell r="C15313" t="str">
            <v>Y</v>
          </cell>
          <cell r="D15313" t="str">
            <v>YS</v>
          </cell>
          <cell r="E15313" t="str">
            <v>YSE</v>
          </cell>
          <cell r="F15313">
            <v>750</v>
          </cell>
          <cell r="G15313">
            <v>950220</v>
          </cell>
          <cell r="H15313">
            <v>35.04</v>
          </cell>
          <cell r="I15313" t="str">
            <v>S</v>
          </cell>
          <cell r="J15313"/>
        </row>
        <row r="15314">
          <cell r="A15314">
            <v>902024</v>
          </cell>
          <cell r="B15314" t="str">
            <v>LONG MEADOW RANCH PINOT NOIR ANDRSN750ml</v>
          </cell>
          <cell r="C15314" t="str">
            <v>Y</v>
          </cell>
          <cell r="D15314" t="str">
            <v>YS</v>
          </cell>
          <cell r="E15314" t="str">
            <v>YSE</v>
          </cell>
          <cell r="F15314">
            <v>750</v>
          </cell>
          <cell r="G15314">
            <v>902024</v>
          </cell>
          <cell r="H15314">
            <v>49.1</v>
          </cell>
          <cell r="I15314" t="str">
            <v>S</v>
          </cell>
          <cell r="J15314"/>
        </row>
        <row r="15315">
          <cell r="A15315">
            <v>951853</v>
          </cell>
          <cell r="B15315" t="str">
            <v>LONG MEADOW RANCH PN FARMSTEAD '15 750ml</v>
          </cell>
          <cell r="C15315" t="str">
            <v>Y</v>
          </cell>
          <cell r="D15315" t="str">
            <v>YS</v>
          </cell>
          <cell r="E15315" t="str">
            <v>YSE</v>
          </cell>
          <cell r="F15315">
            <v>750</v>
          </cell>
          <cell r="G15315">
            <v>951853</v>
          </cell>
          <cell r="H15315">
            <v>30.3</v>
          </cell>
          <cell r="I15315" t="str">
            <v>S</v>
          </cell>
          <cell r="J15315"/>
        </row>
        <row r="15316">
          <cell r="A15316">
            <v>954788</v>
          </cell>
          <cell r="B15316" t="str">
            <v>LONG MEADOW RANCH ROSE 750ml</v>
          </cell>
          <cell r="C15316" t="str">
            <v>Y</v>
          </cell>
          <cell r="D15316" t="str">
            <v>YS</v>
          </cell>
          <cell r="E15316" t="str">
            <v>YSE</v>
          </cell>
          <cell r="F15316">
            <v>750</v>
          </cell>
          <cell r="G15316">
            <v>954788</v>
          </cell>
          <cell r="H15316">
            <v>21.88</v>
          </cell>
          <cell r="I15316" t="str">
            <v>S</v>
          </cell>
          <cell r="J15316"/>
        </row>
        <row r="15317">
          <cell r="A15317">
            <v>953597</v>
          </cell>
          <cell r="B15317" t="str">
            <v>LONG MEADOW RANCH ROSE OF PN 17 750ml</v>
          </cell>
          <cell r="C15317" t="str">
            <v>Y</v>
          </cell>
          <cell r="D15317" t="str">
            <v>YS</v>
          </cell>
          <cell r="E15317" t="str">
            <v>YSE</v>
          </cell>
          <cell r="F15317">
            <v>750</v>
          </cell>
          <cell r="G15317">
            <v>953597</v>
          </cell>
          <cell r="H15317">
            <v>26.85</v>
          </cell>
          <cell r="I15317" t="str">
            <v>S</v>
          </cell>
          <cell r="J15317"/>
        </row>
        <row r="15318">
          <cell r="A15318">
            <v>902022</v>
          </cell>
          <cell r="B15318" t="str">
            <v>LONG MEADOW RANCH SAUV BLANC RTHFRD750ml</v>
          </cell>
          <cell r="C15318" t="str">
            <v>Y</v>
          </cell>
          <cell r="D15318" t="str">
            <v>YS</v>
          </cell>
          <cell r="E15318" t="str">
            <v>YSE</v>
          </cell>
          <cell r="F15318">
            <v>750</v>
          </cell>
          <cell r="G15318">
            <v>902022</v>
          </cell>
          <cell r="H15318">
            <v>28.42</v>
          </cell>
          <cell r="I15318" t="str">
            <v>S</v>
          </cell>
          <cell r="J15318"/>
        </row>
        <row r="15319">
          <cell r="A15319">
            <v>947686</v>
          </cell>
          <cell r="B15319" t="str">
            <v>LONG MEADOW SAUV BLANC'13 750ml</v>
          </cell>
          <cell r="C15319" t="str">
            <v>Y</v>
          </cell>
          <cell r="D15319" t="str">
            <v>YS</v>
          </cell>
          <cell r="E15319" t="str">
            <v>YSE</v>
          </cell>
          <cell r="F15319">
            <v>750</v>
          </cell>
          <cell r="G15319">
            <v>947686</v>
          </cell>
          <cell r="H15319">
            <v>21.25</v>
          </cell>
          <cell r="I15319" t="str">
            <v>S</v>
          </cell>
          <cell r="J15319"/>
        </row>
        <row r="15320">
          <cell r="A15320">
            <v>918774</v>
          </cell>
          <cell r="B15320" t="str">
            <v>LONG NECK CHENIN BLANC'16 750ml</v>
          </cell>
          <cell r="C15320" t="str">
            <v>K</v>
          </cell>
          <cell r="D15320" t="str">
            <v>KR</v>
          </cell>
          <cell r="E15320" t="str">
            <v>KRQ</v>
          </cell>
          <cell r="F15320">
            <v>750</v>
          </cell>
          <cell r="G15320">
            <v>918774</v>
          </cell>
          <cell r="H15320">
            <v>11.06</v>
          </cell>
          <cell r="I15320" t="str">
            <v>X</v>
          </cell>
          <cell r="J15320"/>
        </row>
        <row r="15321">
          <cell r="A15321">
            <v>953969</v>
          </cell>
          <cell r="B15321" t="str">
            <v>LONG NECK SAUVIGNON BLANC 750ml</v>
          </cell>
          <cell r="C15321" t="str">
            <v>Y</v>
          </cell>
          <cell r="D15321" t="str">
            <v>YS</v>
          </cell>
          <cell r="E15321" t="str">
            <v>YSE</v>
          </cell>
          <cell r="F15321">
            <v>750</v>
          </cell>
          <cell r="G15321">
            <v>953969</v>
          </cell>
          <cell r="H15321">
            <v>11.06</v>
          </cell>
          <cell r="I15321" t="str">
            <v>S</v>
          </cell>
          <cell r="J15321"/>
        </row>
        <row r="15322">
          <cell r="A15322">
            <v>953970</v>
          </cell>
          <cell r="B15322" t="str">
            <v>LONG NECK SHIRAZ 750ml</v>
          </cell>
          <cell r="C15322" t="str">
            <v>Y</v>
          </cell>
          <cell r="D15322" t="str">
            <v>YS</v>
          </cell>
          <cell r="E15322" t="str">
            <v>YSE</v>
          </cell>
          <cell r="F15322">
            <v>750</v>
          </cell>
          <cell r="G15322">
            <v>953970</v>
          </cell>
          <cell r="H15322">
            <v>11.06</v>
          </cell>
          <cell r="I15322" t="str">
            <v>S</v>
          </cell>
          <cell r="J15322"/>
        </row>
        <row r="15323">
          <cell r="A15323">
            <v>947732</v>
          </cell>
          <cell r="B15323" t="str">
            <v>LONG SHADOW CHESTER -KIDDER 05'0 1500ml</v>
          </cell>
          <cell r="C15323" t="str">
            <v>Y</v>
          </cell>
          <cell r="D15323" t="str">
            <v>YS</v>
          </cell>
          <cell r="E15323" t="str">
            <v>YSE</v>
          </cell>
          <cell r="F15323">
            <v>1500</v>
          </cell>
          <cell r="G15323">
            <v>947732</v>
          </cell>
          <cell r="H15323">
            <v>111.56</v>
          </cell>
          <cell r="I15323" t="str">
            <v>S</v>
          </cell>
          <cell r="J15323"/>
        </row>
        <row r="15324">
          <cell r="A15324">
            <v>947734</v>
          </cell>
          <cell r="B15324" t="str">
            <v>LONG SHADOW FEATHER '09 1500ml</v>
          </cell>
          <cell r="C15324" t="str">
            <v>Y</v>
          </cell>
          <cell r="D15324" t="str">
            <v>YS</v>
          </cell>
          <cell r="E15324" t="str">
            <v>YSE</v>
          </cell>
          <cell r="F15324">
            <v>1500</v>
          </cell>
          <cell r="G15324">
            <v>947734</v>
          </cell>
          <cell r="H15324">
            <v>151.66999999999999</v>
          </cell>
          <cell r="I15324" t="str">
            <v>S</v>
          </cell>
          <cell r="J15324"/>
        </row>
        <row r="15325">
          <cell r="A15325">
            <v>947735</v>
          </cell>
          <cell r="B15325" t="str">
            <v>LONG SHADOW FEATHER SAGGI 2008 1500ml</v>
          </cell>
          <cell r="C15325" t="str">
            <v>Y</v>
          </cell>
          <cell r="D15325" t="str">
            <v>YS</v>
          </cell>
          <cell r="E15325" t="str">
            <v>YSE</v>
          </cell>
          <cell r="F15325">
            <v>1500</v>
          </cell>
          <cell r="G15325">
            <v>947735</v>
          </cell>
          <cell r="H15325">
            <v>104.66</v>
          </cell>
          <cell r="I15325" t="str">
            <v>S</v>
          </cell>
          <cell r="J15325"/>
        </row>
        <row r="15326">
          <cell r="A15326">
            <v>902865</v>
          </cell>
          <cell r="B15326" t="str">
            <v>LONG SHADOW JULIA'S DAZZLE 750ml</v>
          </cell>
          <cell r="C15326" t="str">
            <v>Y</v>
          </cell>
          <cell r="D15326" t="str">
            <v>YS</v>
          </cell>
          <cell r="E15326" t="str">
            <v>YSE</v>
          </cell>
          <cell r="F15326">
            <v>750</v>
          </cell>
          <cell r="G15326">
            <v>902865</v>
          </cell>
          <cell r="H15326">
            <v>17.399999999999999</v>
          </cell>
          <cell r="I15326" t="str">
            <v>S</v>
          </cell>
          <cell r="J15326"/>
        </row>
        <row r="15327">
          <cell r="A15327">
            <v>948063</v>
          </cell>
          <cell r="B15327" t="str">
            <v>LONG SHADOW NINE HAT RED BLD'14 750ml</v>
          </cell>
          <cell r="C15327" t="str">
            <v>Y</v>
          </cell>
          <cell r="D15327" t="str">
            <v>YS</v>
          </cell>
          <cell r="E15327" t="str">
            <v>YSE</v>
          </cell>
          <cell r="F15327">
            <v>750</v>
          </cell>
          <cell r="G15327">
            <v>948063</v>
          </cell>
          <cell r="H15327">
            <v>19.440000000000001</v>
          </cell>
          <cell r="I15327" t="str">
            <v>S</v>
          </cell>
          <cell r="J15327"/>
        </row>
        <row r="15328">
          <cell r="A15328">
            <v>947733</v>
          </cell>
          <cell r="B15328" t="str">
            <v>LONG SHADOW PIROUETTE 07 '11 1500ml</v>
          </cell>
          <cell r="C15328" t="str">
            <v>Y</v>
          </cell>
          <cell r="D15328" t="str">
            <v>YS</v>
          </cell>
          <cell r="E15328" t="str">
            <v>YSE</v>
          </cell>
          <cell r="F15328">
            <v>1500</v>
          </cell>
          <cell r="G15328">
            <v>947733</v>
          </cell>
          <cell r="H15328">
            <v>121.9</v>
          </cell>
          <cell r="I15328" t="str">
            <v>S</v>
          </cell>
          <cell r="J15328"/>
        </row>
        <row r="15329">
          <cell r="A15329">
            <v>947605</v>
          </cell>
          <cell r="B15329" t="str">
            <v>LONG SHADOW POETS LEAP BOTRYTIS 375ml</v>
          </cell>
          <cell r="C15329" t="str">
            <v>Y</v>
          </cell>
          <cell r="D15329" t="str">
            <v>YS</v>
          </cell>
          <cell r="E15329" t="str">
            <v>YSE</v>
          </cell>
          <cell r="F15329">
            <v>375</v>
          </cell>
          <cell r="G15329">
            <v>947605</v>
          </cell>
          <cell r="H15329">
            <v>51.29</v>
          </cell>
          <cell r="I15329" t="str">
            <v>S</v>
          </cell>
          <cell r="J15329"/>
        </row>
        <row r="15330">
          <cell r="A15330">
            <v>951723</v>
          </cell>
          <cell r="B15330" t="str">
            <v>LONG SHADOWS PEDESTAL MERLOT 750ml</v>
          </cell>
          <cell r="C15330" t="str">
            <v>Y</v>
          </cell>
          <cell r="D15330" t="str">
            <v>YS</v>
          </cell>
          <cell r="E15330" t="str">
            <v>YSE</v>
          </cell>
          <cell r="F15330">
            <v>750</v>
          </cell>
          <cell r="G15330">
            <v>951723</v>
          </cell>
          <cell r="H15330">
            <v>53.77</v>
          </cell>
          <cell r="I15330" t="str">
            <v>S</v>
          </cell>
          <cell r="J15330"/>
        </row>
        <row r="15331">
          <cell r="A15331">
            <v>920008</v>
          </cell>
          <cell r="B15331" t="str">
            <v>LONG SHADOWS PEDESTAL'08 1500ml</v>
          </cell>
          <cell r="C15331" t="str">
            <v>Y</v>
          </cell>
          <cell r="D15331" t="str">
            <v>YS</v>
          </cell>
          <cell r="E15331" t="str">
            <v>YSE</v>
          </cell>
          <cell r="F15331">
            <v>1500</v>
          </cell>
          <cell r="G15331">
            <v>920008</v>
          </cell>
          <cell r="H15331">
            <v>132.24</v>
          </cell>
          <cell r="I15331" t="str">
            <v>S</v>
          </cell>
          <cell r="J15331"/>
        </row>
        <row r="15332">
          <cell r="A15332">
            <v>920373</v>
          </cell>
          <cell r="B15332" t="str">
            <v>LONG SHADOWS PEDESTAL'9/10 750ml</v>
          </cell>
          <cell r="C15332" t="str">
            <v>P</v>
          </cell>
          <cell r="D15332" t="str">
            <v>PL</v>
          </cell>
          <cell r="E15332" t="str">
            <v>PLD</v>
          </cell>
          <cell r="F15332">
            <v>750</v>
          </cell>
          <cell r="G15332">
            <v>920373</v>
          </cell>
          <cell r="H15332">
            <v>58.59</v>
          </cell>
          <cell r="I15332" t="str">
            <v>X</v>
          </cell>
          <cell r="J15332"/>
        </row>
        <row r="15333">
          <cell r="A15333">
            <v>919998</v>
          </cell>
          <cell r="B15333" t="str">
            <v>LONG SHADOWS PIROUET LIBRARY CO'14 750ml</v>
          </cell>
          <cell r="C15333" t="str">
            <v>Y</v>
          </cell>
          <cell r="D15333" t="str">
            <v>YS</v>
          </cell>
          <cell r="E15333" t="str">
            <v>YSE</v>
          </cell>
          <cell r="F15333">
            <v>750</v>
          </cell>
          <cell r="G15333">
            <v>919998</v>
          </cell>
          <cell r="H15333">
            <v>57.26</v>
          </cell>
          <cell r="I15333" t="str">
            <v>S</v>
          </cell>
          <cell r="J15333"/>
        </row>
        <row r="15334">
          <cell r="A15334">
            <v>920372</v>
          </cell>
          <cell r="B15334" t="str">
            <v>LONG SHADOWS SAGGI '10 750ml</v>
          </cell>
          <cell r="C15334" t="str">
            <v>Y</v>
          </cell>
          <cell r="D15334" t="str">
            <v>YS</v>
          </cell>
          <cell r="E15334" t="str">
            <v>YSE</v>
          </cell>
          <cell r="F15334">
            <v>750</v>
          </cell>
          <cell r="G15334">
            <v>920372</v>
          </cell>
          <cell r="H15334">
            <v>47.86</v>
          </cell>
          <cell r="I15334" t="str">
            <v>S</v>
          </cell>
          <cell r="J15334"/>
        </row>
        <row r="15335">
          <cell r="A15335">
            <v>955050</v>
          </cell>
          <cell r="B15335" t="str">
            <v>LONGDROP SEMISWEET CIDER 650ml</v>
          </cell>
          <cell r="C15335" t="str">
            <v>Y</v>
          </cell>
          <cell r="D15335" t="str">
            <v>YS</v>
          </cell>
          <cell r="E15335" t="str">
            <v>YSE</v>
          </cell>
          <cell r="F15335">
            <v>650</v>
          </cell>
          <cell r="G15335">
            <v>955050</v>
          </cell>
          <cell r="H15335">
            <v>8.85</v>
          </cell>
          <cell r="I15335" t="str">
            <v>S</v>
          </cell>
          <cell r="J15335"/>
        </row>
        <row r="15336">
          <cell r="A15336">
            <v>481380</v>
          </cell>
          <cell r="B15336" t="str">
            <v>LONGEVITY CABERNET 750ml</v>
          </cell>
          <cell r="C15336" t="str">
            <v>P</v>
          </cell>
          <cell r="D15336" t="str">
            <v>PL</v>
          </cell>
          <cell r="E15336" t="str">
            <v>PLB</v>
          </cell>
          <cell r="F15336">
            <v>750</v>
          </cell>
          <cell r="G15336">
            <v>481380</v>
          </cell>
          <cell r="H15336">
            <v>16.989999999999998</v>
          </cell>
          <cell r="I15336">
            <v>1</v>
          </cell>
          <cell r="J15336"/>
        </row>
        <row r="15337">
          <cell r="A15337">
            <v>584430</v>
          </cell>
          <cell r="B15337" t="str">
            <v>LONGEVITY CHARDONNAY 750ml</v>
          </cell>
          <cell r="C15337" t="str">
            <v>K</v>
          </cell>
          <cell r="D15337" t="str">
            <v>KK</v>
          </cell>
          <cell r="E15337" t="str">
            <v>KKB</v>
          </cell>
          <cell r="F15337">
            <v>750</v>
          </cell>
          <cell r="G15337">
            <v>584430</v>
          </cell>
          <cell r="H15337">
            <v>16.989999999999998</v>
          </cell>
          <cell r="I15337">
            <v>1</v>
          </cell>
          <cell r="J15337"/>
        </row>
        <row r="15338">
          <cell r="A15338">
            <v>5458</v>
          </cell>
          <cell r="B15338" t="str">
            <v>LONGMORN 16 YR SCOTCH 750ml</v>
          </cell>
          <cell r="C15338" t="str">
            <v>Y</v>
          </cell>
          <cell r="D15338" t="str">
            <v>YS</v>
          </cell>
          <cell r="E15338" t="str">
            <v>YSA</v>
          </cell>
          <cell r="F15338">
            <v>750</v>
          </cell>
          <cell r="G15338">
            <v>5458</v>
          </cell>
          <cell r="H15338">
            <v>178.19</v>
          </cell>
          <cell r="I15338" t="str">
            <v>S</v>
          </cell>
          <cell r="J15338"/>
        </row>
        <row r="15339">
          <cell r="A15339">
            <v>919059</v>
          </cell>
          <cell r="B15339" t="str">
            <v>LONGNECK CABERNET SAUVIGNON 750ml</v>
          </cell>
          <cell r="C15339" t="str">
            <v>P</v>
          </cell>
          <cell r="D15339" t="str">
            <v>PR</v>
          </cell>
          <cell r="E15339" t="str">
            <v>PRS</v>
          </cell>
          <cell r="F15339">
            <v>750</v>
          </cell>
          <cell r="G15339">
            <v>919059</v>
          </cell>
          <cell r="H15339">
            <v>10.99</v>
          </cell>
          <cell r="I15339" t="str">
            <v>X</v>
          </cell>
          <cell r="J15339"/>
        </row>
        <row r="15340">
          <cell r="A15340">
            <v>915126</v>
          </cell>
          <cell r="B15340" t="str">
            <v>LONGORIA ALBARINO'17/18 750ml</v>
          </cell>
          <cell r="C15340" t="str">
            <v>K</v>
          </cell>
          <cell r="D15340" t="str">
            <v>KK</v>
          </cell>
          <cell r="E15340" t="str">
            <v>KKU</v>
          </cell>
          <cell r="F15340">
            <v>750</v>
          </cell>
          <cell r="G15340">
            <v>915126</v>
          </cell>
          <cell r="H15340">
            <v>19.989999999999998</v>
          </cell>
          <cell r="I15340" t="str">
            <v>L</v>
          </cell>
          <cell r="J15340"/>
        </row>
        <row r="15341">
          <cell r="A15341">
            <v>950883</v>
          </cell>
          <cell r="B15341" t="str">
            <v>LONGORIA ALISOS SYRAH 2012 750ml</v>
          </cell>
          <cell r="C15341" t="str">
            <v>Y</v>
          </cell>
          <cell r="D15341" t="str">
            <v>YS</v>
          </cell>
          <cell r="E15341" t="str">
            <v>YSE</v>
          </cell>
          <cell r="F15341">
            <v>750</v>
          </cell>
          <cell r="G15341">
            <v>950883</v>
          </cell>
          <cell r="H15341">
            <v>33.54</v>
          </cell>
          <cell r="I15341" t="str">
            <v>S</v>
          </cell>
          <cell r="J15341"/>
        </row>
        <row r="15342">
          <cell r="A15342">
            <v>954953</v>
          </cell>
          <cell r="B15342" t="str">
            <v>LONGORIA BLUES CUVEE 750ml</v>
          </cell>
          <cell r="C15342" t="str">
            <v>Y</v>
          </cell>
          <cell r="D15342" t="str">
            <v>YS</v>
          </cell>
          <cell r="E15342" t="str">
            <v>YSE</v>
          </cell>
          <cell r="F15342">
            <v>750</v>
          </cell>
          <cell r="G15342">
            <v>954953</v>
          </cell>
          <cell r="H15342">
            <v>23.08</v>
          </cell>
          <cell r="I15342" t="str">
            <v>S</v>
          </cell>
          <cell r="J15342"/>
        </row>
        <row r="15343">
          <cell r="A15343">
            <v>914172</v>
          </cell>
          <cell r="B15343" t="str">
            <v>LONGORIA BLUES CUVEE'11/12 750ml</v>
          </cell>
          <cell r="C15343" t="str">
            <v>P</v>
          </cell>
          <cell r="D15343" t="str">
            <v>PL</v>
          </cell>
          <cell r="E15343" t="str">
            <v>PLG</v>
          </cell>
          <cell r="F15343">
            <v>750</v>
          </cell>
          <cell r="G15343">
            <v>914172</v>
          </cell>
          <cell r="H15343">
            <v>17.170000000000002</v>
          </cell>
          <cell r="I15343" t="str">
            <v>X</v>
          </cell>
          <cell r="J15343"/>
        </row>
        <row r="15344">
          <cell r="A15344">
            <v>909179</v>
          </cell>
          <cell r="B15344" t="str">
            <v>LONGORIA CUVEE DIANA 750ml</v>
          </cell>
          <cell r="C15344" t="str">
            <v>Y</v>
          </cell>
          <cell r="D15344" t="str">
            <v>YS</v>
          </cell>
          <cell r="E15344" t="str">
            <v>YSE</v>
          </cell>
          <cell r="F15344">
            <v>750</v>
          </cell>
          <cell r="G15344">
            <v>909179</v>
          </cell>
          <cell r="H15344">
            <v>34.03</v>
          </cell>
          <cell r="I15344" t="str">
            <v>S</v>
          </cell>
          <cell r="J15344"/>
        </row>
        <row r="15345">
          <cell r="A15345">
            <v>901860</v>
          </cell>
          <cell r="B15345" t="str">
            <v>LONGORIA FE CIEGA CHARD 2015 750ml</v>
          </cell>
          <cell r="C15345" t="str">
            <v>Y</v>
          </cell>
          <cell r="D15345" t="str">
            <v>YS</v>
          </cell>
          <cell r="E15345" t="str">
            <v>YSE</v>
          </cell>
          <cell r="F15345">
            <v>750</v>
          </cell>
          <cell r="G15345">
            <v>901860</v>
          </cell>
          <cell r="H15345">
            <v>30.09</v>
          </cell>
          <cell r="I15345" t="str">
            <v>S</v>
          </cell>
          <cell r="J15345"/>
        </row>
        <row r="15346">
          <cell r="A15346">
            <v>948707</v>
          </cell>
          <cell r="B15346" t="str">
            <v>LONGORIA FE CIEGA PINOT NOIR 07 750ml</v>
          </cell>
          <cell r="C15346" t="str">
            <v>Y</v>
          </cell>
          <cell r="D15346" t="str">
            <v>YS</v>
          </cell>
          <cell r="E15346" t="str">
            <v>YSE</v>
          </cell>
          <cell r="F15346">
            <v>750</v>
          </cell>
          <cell r="G15346">
            <v>948707</v>
          </cell>
          <cell r="H15346">
            <v>49.62</v>
          </cell>
          <cell r="I15346" t="str">
            <v>S</v>
          </cell>
          <cell r="J15346"/>
        </row>
        <row r="15347">
          <cell r="A15347">
            <v>923606</v>
          </cell>
          <cell r="B15347" t="str">
            <v>LONGORIA LIBRARY TEMPRANILLO 750ml</v>
          </cell>
          <cell r="C15347" t="str">
            <v>Y</v>
          </cell>
          <cell r="D15347" t="str">
            <v>YS</v>
          </cell>
          <cell r="E15347" t="str">
            <v>YSE</v>
          </cell>
          <cell r="F15347">
            <v>750</v>
          </cell>
          <cell r="G15347">
            <v>923606</v>
          </cell>
          <cell r="H15347">
            <v>50.17</v>
          </cell>
          <cell r="I15347" t="str">
            <v>U</v>
          </cell>
          <cell r="J15347"/>
        </row>
        <row r="15348">
          <cell r="A15348">
            <v>948583</v>
          </cell>
          <cell r="B15348" t="str">
            <v>LONGORIA MIX CASE 750ml</v>
          </cell>
          <cell r="C15348" t="str">
            <v>Y</v>
          </cell>
          <cell r="D15348" t="str">
            <v>YS</v>
          </cell>
          <cell r="E15348" t="str">
            <v>YSE</v>
          </cell>
          <cell r="F15348">
            <v>750</v>
          </cell>
          <cell r="G15348">
            <v>948583</v>
          </cell>
          <cell r="H15348">
            <v>25.39</v>
          </cell>
          <cell r="I15348" t="str">
            <v>S</v>
          </cell>
          <cell r="J15348"/>
        </row>
        <row r="15349">
          <cell r="A15349">
            <v>900047</v>
          </cell>
          <cell r="B15349" t="str">
            <v>LONGORIA MIXED CASE 750ml</v>
          </cell>
          <cell r="C15349" t="str">
            <v>Y</v>
          </cell>
          <cell r="D15349" t="str">
            <v>YS</v>
          </cell>
          <cell r="E15349" t="str">
            <v>YSE</v>
          </cell>
          <cell r="F15349">
            <v>750</v>
          </cell>
          <cell r="G15349">
            <v>900047</v>
          </cell>
          <cell r="H15349">
            <v>41.43</v>
          </cell>
          <cell r="I15349" t="str">
            <v>S</v>
          </cell>
          <cell r="J15349"/>
        </row>
        <row r="15350">
          <cell r="A15350">
            <v>949204</v>
          </cell>
          <cell r="B15350" t="str">
            <v>LONGORIA P N SANFORD-BENEDICT 2015 750ml</v>
          </cell>
          <cell r="C15350" t="str">
            <v>Y</v>
          </cell>
          <cell r="D15350" t="str">
            <v>YS</v>
          </cell>
          <cell r="E15350" t="str">
            <v>YSE</v>
          </cell>
          <cell r="F15350">
            <v>750</v>
          </cell>
          <cell r="G15350">
            <v>949204</v>
          </cell>
          <cell r="H15350">
            <v>37.76</v>
          </cell>
          <cell r="I15350" t="str">
            <v>S</v>
          </cell>
          <cell r="J15350"/>
        </row>
        <row r="15351">
          <cell r="A15351">
            <v>913374</v>
          </cell>
          <cell r="B15351" t="str">
            <v>LONGORIA PINOT FE CIEGA'15/16 750ml</v>
          </cell>
          <cell r="C15351" t="str">
            <v>P</v>
          </cell>
          <cell r="D15351" t="str">
            <v>PL</v>
          </cell>
          <cell r="E15351" t="str">
            <v>PLR</v>
          </cell>
          <cell r="F15351">
            <v>750</v>
          </cell>
          <cell r="G15351">
            <v>913374</v>
          </cell>
          <cell r="H15351">
            <v>34.65</v>
          </cell>
          <cell r="I15351" t="str">
            <v>X</v>
          </cell>
          <cell r="J15351"/>
        </row>
        <row r="15352">
          <cell r="A15352">
            <v>914519</v>
          </cell>
          <cell r="B15352" t="str">
            <v>LONGORIA PINOT GRIGIO'18/19 750ml</v>
          </cell>
          <cell r="C15352" t="str">
            <v>K</v>
          </cell>
          <cell r="D15352" t="str">
            <v>KK</v>
          </cell>
          <cell r="E15352" t="str">
            <v>KKH</v>
          </cell>
          <cell r="F15352">
            <v>750</v>
          </cell>
          <cell r="G15352">
            <v>914519</v>
          </cell>
          <cell r="H15352">
            <v>19.989999999999998</v>
          </cell>
          <cell r="I15352" t="str">
            <v>X</v>
          </cell>
          <cell r="J15352"/>
        </row>
        <row r="15353">
          <cell r="A15353">
            <v>917350</v>
          </cell>
          <cell r="B15353" t="str">
            <v>LONGORIA PINOT LOVELY RITA'18/19 750ml</v>
          </cell>
          <cell r="C15353" t="str">
            <v>P</v>
          </cell>
          <cell r="D15353" t="str">
            <v>PL</v>
          </cell>
          <cell r="E15353" t="str">
            <v>PLR</v>
          </cell>
          <cell r="F15353">
            <v>750</v>
          </cell>
          <cell r="G15353">
            <v>917350</v>
          </cell>
          <cell r="H15353">
            <v>27.99</v>
          </cell>
          <cell r="I15353" t="str">
            <v>L</v>
          </cell>
          <cell r="J15353"/>
        </row>
        <row r="15354">
          <cell r="A15354">
            <v>949834</v>
          </cell>
          <cell r="B15354" t="str">
            <v>LONGORIA PINOT NOIR LA ENCANTADA 750ml</v>
          </cell>
          <cell r="C15354" t="str">
            <v>Y</v>
          </cell>
          <cell r="D15354" t="str">
            <v>YS</v>
          </cell>
          <cell r="E15354" t="str">
            <v>YSE</v>
          </cell>
          <cell r="F15354">
            <v>750</v>
          </cell>
          <cell r="G15354">
            <v>949834</v>
          </cell>
          <cell r="H15354">
            <v>52.34</v>
          </cell>
          <cell r="I15354" t="str">
            <v>S</v>
          </cell>
          <cell r="J15354"/>
        </row>
        <row r="15355">
          <cell r="A15355">
            <v>949556</v>
          </cell>
          <cell r="B15355" t="str">
            <v>LONGORIA PINOT NOIR RITA KEG 20000ml</v>
          </cell>
          <cell r="C15355" t="str">
            <v>Y</v>
          </cell>
          <cell r="D15355" t="str">
            <v>YS</v>
          </cell>
          <cell r="E15355" t="str">
            <v>YSE</v>
          </cell>
          <cell r="F15355">
            <v>20000</v>
          </cell>
          <cell r="G15355">
            <v>949556</v>
          </cell>
          <cell r="H15355">
            <v>547.71</v>
          </cell>
          <cell r="I15355" t="str">
            <v>S</v>
          </cell>
          <cell r="J15355"/>
        </row>
        <row r="15356">
          <cell r="A15356">
            <v>949569</v>
          </cell>
          <cell r="B15356" t="str">
            <v>LONGORIA RED LOG HAVEN 750ml</v>
          </cell>
          <cell r="C15356" t="str">
            <v>Y</v>
          </cell>
          <cell r="D15356" t="str">
            <v>YS</v>
          </cell>
          <cell r="E15356" t="str">
            <v>YSE</v>
          </cell>
          <cell r="F15356">
            <v>750</v>
          </cell>
          <cell r="G15356">
            <v>949569</v>
          </cell>
          <cell r="H15356">
            <v>30.48</v>
          </cell>
          <cell r="I15356" t="str">
            <v>S</v>
          </cell>
          <cell r="J15356"/>
        </row>
        <row r="15357">
          <cell r="A15357">
            <v>948706</v>
          </cell>
          <cell r="B15357" t="str">
            <v>LONGORIA RITAS CROWNCHARD 750ml</v>
          </cell>
          <cell r="C15357" t="str">
            <v>Y</v>
          </cell>
          <cell r="D15357" t="str">
            <v>YS</v>
          </cell>
          <cell r="E15357" t="str">
            <v>YSE</v>
          </cell>
          <cell r="F15357">
            <v>750</v>
          </cell>
          <cell r="G15357">
            <v>948706</v>
          </cell>
          <cell r="H15357">
            <v>40.61</v>
          </cell>
          <cell r="I15357" t="str">
            <v>S</v>
          </cell>
          <cell r="J15357"/>
        </row>
        <row r="15358">
          <cell r="A15358">
            <v>946939</v>
          </cell>
          <cell r="B15358" t="str">
            <v>LONGORIA ROSE 750ml</v>
          </cell>
          <cell r="C15358" t="str">
            <v>Y</v>
          </cell>
          <cell r="D15358" t="str">
            <v>YS</v>
          </cell>
          <cell r="E15358" t="str">
            <v>YSE</v>
          </cell>
          <cell r="F15358">
            <v>750</v>
          </cell>
          <cell r="G15358">
            <v>946939</v>
          </cell>
          <cell r="H15358">
            <v>18.510000000000002</v>
          </cell>
          <cell r="I15358" t="str">
            <v>S</v>
          </cell>
          <cell r="J15358"/>
        </row>
        <row r="15359">
          <cell r="A15359">
            <v>917010</v>
          </cell>
          <cell r="B15359" t="str">
            <v>LONGORIA SYRAH ALISOS'05 750ml</v>
          </cell>
          <cell r="C15359" t="str">
            <v>P</v>
          </cell>
          <cell r="D15359" t="str">
            <v>PL</v>
          </cell>
          <cell r="E15359" t="str">
            <v>PLJ</v>
          </cell>
          <cell r="F15359">
            <v>750</v>
          </cell>
          <cell r="G15359">
            <v>917010</v>
          </cell>
          <cell r="H15359">
            <v>31.43</v>
          </cell>
          <cell r="I15359" t="str">
            <v>X</v>
          </cell>
          <cell r="J15359"/>
        </row>
        <row r="15360">
          <cell r="A15360">
            <v>946938</v>
          </cell>
          <cell r="B15360" t="str">
            <v>LONGORIA TEMPRANILLO'19 750ml</v>
          </cell>
          <cell r="C15360" t="str">
            <v>P</v>
          </cell>
          <cell r="D15360" t="str">
            <v>PL</v>
          </cell>
          <cell r="E15360" t="str">
            <v>PLU</v>
          </cell>
          <cell r="F15360">
            <v>750</v>
          </cell>
          <cell r="G15360">
            <v>946938</v>
          </cell>
          <cell r="H15360">
            <v>29.99</v>
          </cell>
          <cell r="I15360" t="str">
            <v>X</v>
          </cell>
          <cell r="J15360"/>
        </row>
        <row r="15361">
          <cell r="A15361">
            <v>955163</v>
          </cell>
          <cell r="B15361" t="str">
            <v>LONGORIA VIN DULCE SYRAH 375ml</v>
          </cell>
          <cell r="C15361" t="str">
            <v>Y</v>
          </cell>
          <cell r="D15361" t="str">
            <v>YS</v>
          </cell>
          <cell r="E15361" t="str">
            <v>YSE</v>
          </cell>
          <cell r="F15361">
            <v>375</v>
          </cell>
          <cell r="G15361">
            <v>955163</v>
          </cell>
          <cell r="H15361">
            <v>18.97</v>
          </cell>
          <cell r="I15361" t="str">
            <v>S</v>
          </cell>
          <cell r="J15361"/>
        </row>
        <row r="15362">
          <cell r="A15362">
            <v>923697</v>
          </cell>
          <cell r="B15362" t="str">
            <v>LONGRIDGE EKLIPTIKA 2017 750ml</v>
          </cell>
          <cell r="C15362" t="str">
            <v>Y</v>
          </cell>
          <cell r="D15362" t="str">
            <v>YS</v>
          </cell>
          <cell r="E15362" t="str">
            <v>YSE</v>
          </cell>
          <cell r="F15362">
            <v>750</v>
          </cell>
          <cell r="G15362">
            <v>923697</v>
          </cell>
          <cell r="H15362">
            <v>112.5</v>
          </cell>
          <cell r="I15362" t="str">
            <v>S</v>
          </cell>
          <cell r="J15362"/>
        </row>
        <row r="15363">
          <cell r="A15363">
            <v>900105</v>
          </cell>
          <cell r="B15363" t="str">
            <v>LONGRIDGE METHODE CAP CLASSIQUE 750ml</v>
          </cell>
          <cell r="C15363" t="str">
            <v>Y</v>
          </cell>
          <cell r="D15363" t="str">
            <v>YS</v>
          </cell>
          <cell r="E15363" t="str">
            <v>YSE</v>
          </cell>
          <cell r="F15363">
            <v>750</v>
          </cell>
          <cell r="G15363">
            <v>900105</v>
          </cell>
          <cell r="H15363">
            <v>27.99</v>
          </cell>
          <cell r="I15363" t="str">
            <v>S</v>
          </cell>
          <cell r="J15363"/>
        </row>
        <row r="15364">
          <cell r="A15364">
            <v>900317</v>
          </cell>
          <cell r="B15364" t="str">
            <v>LONGRIDGE PINOTAGE 750ml</v>
          </cell>
          <cell r="C15364" t="str">
            <v>Y</v>
          </cell>
          <cell r="D15364" t="str">
            <v>YS</v>
          </cell>
          <cell r="E15364" t="str">
            <v>YSE</v>
          </cell>
          <cell r="F15364">
            <v>750</v>
          </cell>
          <cell r="G15364">
            <v>900317</v>
          </cell>
          <cell r="H15364">
            <v>31.99</v>
          </cell>
          <cell r="I15364" t="str">
            <v>S</v>
          </cell>
          <cell r="J15364"/>
        </row>
        <row r="15365">
          <cell r="A15365">
            <v>954591</v>
          </cell>
          <cell r="B15365" t="str">
            <v>LONGROW 18 YEAR 750ml</v>
          </cell>
          <cell r="C15365" t="str">
            <v>Y</v>
          </cell>
          <cell r="D15365" t="str">
            <v>YS</v>
          </cell>
          <cell r="E15365" t="str">
            <v>YSA</v>
          </cell>
          <cell r="F15365">
            <v>750</v>
          </cell>
          <cell r="G15365">
            <v>954591</v>
          </cell>
          <cell r="H15365">
            <v>234.74</v>
          </cell>
          <cell r="I15365" t="str">
            <v>U</v>
          </cell>
          <cell r="J15365"/>
        </row>
        <row r="15366">
          <cell r="A15366">
            <v>917559</v>
          </cell>
          <cell r="B15366" t="str">
            <v>LONGSHADOWS GIFT BOX6 SET 750ml</v>
          </cell>
          <cell r="C15366" t="str">
            <v>Y</v>
          </cell>
          <cell r="D15366" t="str">
            <v>YG</v>
          </cell>
          <cell r="E15366" t="str">
            <v>YGE</v>
          </cell>
          <cell r="F15366">
            <v>750</v>
          </cell>
          <cell r="G15366">
            <v>917559</v>
          </cell>
          <cell r="H15366">
            <v>301.33999999999997</v>
          </cell>
          <cell r="I15366" t="str">
            <v>X</v>
          </cell>
          <cell r="J15366"/>
        </row>
        <row r="15367">
          <cell r="A15367">
            <v>916690</v>
          </cell>
          <cell r="B15367" t="str">
            <v>LONGSHADOWS POETS LEAP RIES'13 750ml</v>
          </cell>
          <cell r="C15367" t="str">
            <v>Y</v>
          </cell>
          <cell r="D15367" t="str">
            <v>YS</v>
          </cell>
          <cell r="E15367" t="str">
            <v>YSE</v>
          </cell>
          <cell r="F15367">
            <v>750</v>
          </cell>
          <cell r="G15367">
            <v>916690</v>
          </cell>
          <cell r="H15367">
            <v>22.36</v>
          </cell>
          <cell r="I15367" t="str">
            <v>S</v>
          </cell>
          <cell r="J15367"/>
        </row>
        <row r="15368">
          <cell r="A15368">
            <v>916691</v>
          </cell>
          <cell r="B15368" t="str">
            <v>LONGSHADOWS SEQUEL SYRAH 16 750ml</v>
          </cell>
          <cell r="C15368" t="str">
            <v>Y</v>
          </cell>
          <cell r="D15368" t="str">
            <v>YS</v>
          </cell>
          <cell r="E15368" t="str">
            <v>YSE</v>
          </cell>
          <cell r="F15368">
            <v>750</v>
          </cell>
          <cell r="G15368">
            <v>916691</v>
          </cell>
          <cell r="H15368">
            <v>57.26</v>
          </cell>
          <cell r="I15368" t="str">
            <v>S</v>
          </cell>
          <cell r="J15368"/>
        </row>
        <row r="15369">
          <cell r="A15369">
            <v>909777</v>
          </cell>
          <cell r="B15369" t="str">
            <v>LONGWOOD SHIRAZ 750ml</v>
          </cell>
          <cell r="C15369" t="str">
            <v>Y</v>
          </cell>
          <cell r="D15369" t="str">
            <v>YS</v>
          </cell>
          <cell r="E15369" t="str">
            <v>YSE</v>
          </cell>
          <cell r="F15369">
            <v>750</v>
          </cell>
          <cell r="G15369">
            <v>909777</v>
          </cell>
          <cell r="H15369">
            <v>31.2</v>
          </cell>
          <cell r="I15369" t="str">
            <v>S</v>
          </cell>
          <cell r="J15369"/>
        </row>
        <row r="15370">
          <cell r="A15370">
            <v>951631</v>
          </cell>
          <cell r="B15370" t="str">
            <v>LOON JUICE GINGER MOJITO HRD CDR 355 ml</v>
          </cell>
          <cell r="C15370" t="str">
            <v>Y</v>
          </cell>
          <cell r="D15370" t="str">
            <v>YS</v>
          </cell>
          <cell r="E15370" t="str">
            <v>YSE</v>
          </cell>
          <cell r="F15370">
            <v>355</v>
          </cell>
          <cell r="G15370">
            <v>951631</v>
          </cell>
          <cell r="H15370">
            <v>0.86</v>
          </cell>
          <cell r="I15370" t="str">
            <v>U</v>
          </cell>
          <cell r="J15370"/>
        </row>
        <row r="15371">
          <cell r="A15371">
            <v>951629</v>
          </cell>
          <cell r="B15371" t="str">
            <v>LOON JUICE HONEYCRISP HARD CIDER 355 ml</v>
          </cell>
          <cell r="C15371" t="str">
            <v>Y</v>
          </cell>
          <cell r="D15371" t="str">
            <v>YS</v>
          </cell>
          <cell r="E15371" t="str">
            <v>YSE</v>
          </cell>
          <cell r="F15371">
            <v>355</v>
          </cell>
          <cell r="G15371">
            <v>951629</v>
          </cell>
          <cell r="H15371">
            <v>0.89</v>
          </cell>
          <cell r="I15371" t="str">
            <v>S</v>
          </cell>
          <cell r="J15371"/>
        </row>
        <row r="15372">
          <cell r="A15372">
            <v>951630</v>
          </cell>
          <cell r="B15372" t="str">
            <v>LOON JUICE STRAWBERRY SHANDY HRD 355 ml</v>
          </cell>
          <cell r="C15372" t="str">
            <v>Y</v>
          </cell>
          <cell r="D15372" t="str">
            <v>YS</v>
          </cell>
          <cell r="E15372" t="str">
            <v>YSE</v>
          </cell>
          <cell r="F15372">
            <v>355</v>
          </cell>
          <cell r="G15372">
            <v>951630</v>
          </cell>
          <cell r="H15372">
            <v>0.89</v>
          </cell>
          <cell r="I15372" t="str">
            <v>S</v>
          </cell>
          <cell r="J15372"/>
        </row>
        <row r="15373">
          <cell r="A15373">
            <v>902566</v>
          </cell>
          <cell r="B15373" t="str">
            <v>LOPEZ DE HEREDIA GRAVONIA CRIAZA 750ml</v>
          </cell>
          <cell r="C15373" t="str">
            <v>Y</v>
          </cell>
          <cell r="D15373" t="str">
            <v>YS</v>
          </cell>
          <cell r="E15373" t="str">
            <v>YSE</v>
          </cell>
          <cell r="F15373">
            <v>750</v>
          </cell>
          <cell r="G15373">
            <v>902566</v>
          </cell>
          <cell r="H15373">
            <v>43.5</v>
          </cell>
          <cell r="I15373" t="str">
            <v>S</v>
          </cell>
          <cell r="J15373"/>
        </row>
        <row r="15374">
          <cell r="A15374">
            <v>954488</v>
          </cell>
          <cell r="B15374" t="str">
            <v>LOPEZ HEREDIA BOSCONIA RSV'09 750ml</v>
          </cell>
          <cell r="C15374" t="str">
            <v>Y</v>
          </cell>
          <cell r="D15374" t="str">
            <v>YS</v>
          </cell>
          <cell r="E15374" t="str">
            <v>YSE</v>
          </cell>
          <cell r="F15374">
            <v>750</v>
          </cell>
          <cell r="G15374">
            <v>954488</v>
          </cell>
          <cell r="H15374">
            <v>49.5</v>
          </cell>
          <cell r="I15374" t="str">
            <v>S</v>
          </cell>
          <cell r="J15374"/>
        </row>
        <row r="15375">
          <cell r="A15375">
            <v>13640</v>
          </cell>
          <cell r="B15375" t="str">
            <v>LORD CALVERT BLACK 750ml</v>
          </cell>
          <cell r="C15375" t="str">
            <v>A</v>
          </cell>
          <cell r="D15375" t="str">
            <v>AW</v>
          </cell>
          <cell r="E15375" t="str">
            <v>AWB</v>
          </cell>
          <cell r="F15375">
            <v>750</v>
          </cell>
          <cell r="G15375">
            <v>13640</v>
          </cell>
          <cell r="H15375">
            <v>7.02</v>
          </cell>
          <cell r="I15375" t="str">
            <v>D</v>
          </cell>
          <cell r="J15375"/>
        </row>
        <row r="15376">
          <cell r="A15376">
            <v>13633</v>
          </cell>
          <cell r="B15376" t="str">
            <v>LORD CALVERT CANADIAN 200ml</v>
          </cell>
          <cell r="C15376" t="str">
            <v>A</v>
          </cell>
          <cell r="D15376" t="str">
            <v>AW</v>
          </cell>
          <cell r="E15376" t="str">
            <v>AWB</v>
          </cell>
          <cell r="F15376">
            <v>200</v>
          </cell>
          <cell r="G15376">
            <v>13633</v>
          </cell>
          <cell r="H15376">
            <v>4.04</v>
          </cell>
          <cell r="I15376" t="str">
            <v>D</v>
          </cell>
          <cell r="J15376"/>
        </row>
        <row r="15377">
          <cell r="A15377">
            <v>13634</v>
          </cell>
          <cell r="B15377" t="str">
            <v>LORD CALVERT CANADIAN 375ml</v>
          </cell>
          <cell r="C15377" t="str">
            <v>A</v>
          </cell>
          <cell r="D15377" t="str">
            <v>AW</v>
          </cell>
          <cell r="E15377" t="str">
            <v>AWB</v>
          </cell>
          <cell r="F15377">
            <v>375</v>
          </cell>
          <cell r="G15377">
            <v>13634</v>
          </cell>
          <cell r="H15377">
            <v>3.24</v>
          </cell>
          <cell r="I15377" t="str">
            <v>D</v>
          </cell>
          <cell r="J15377"/>
        </row>
        <row r="15378">
          <cell r="A15378">
            <v>13647</v>
          </cell>
          <cell r="B15378" t="str">
            <v>LORD CALVERT CANADIAN 750ml</v>
          </cell>
          <cell r="C15378" t="str">
            <v>A</v>
          </cell>
          <cell r="D15378" t="str">
            <v>AW</v>
          </cell>
          <cell r="E15378" t="str">
            <v>AWB</v>
          </cell>
          <cell r="F15378">
            <v>750</v>
          </cell>
          <cell r="G15378">
            <v>13647</v>
          </cell>
          <cell r="H15378">
            <v>8.99</v>
          </cell>
          <cell r="I15378">
            <v>1</v>
          </cell>
          <cell r="J15378"/>
        </row>
        <row r="15379">
          <cell r="A15379">
            <v>13648</v>
          </cell>
          <cell r="B15379" t="str">
            <v>LORD CALVERT CANADIAN 1000ml</v>
          </cell>
          <cell r="C15379" t="str">
            <v>A</v>
          </cell>
          <cell r="D15379" t="str">
            <v>AW</v>
          </cell>
          <cell r="E15379" t="str">
            <v>AWB</v>
          </cell>
          <cell r="F15379">
            <v>1000</v>
          </cell>
          <cell r="G15379">
            <v>13648</v>
          </cell>
          <cell r="H15379">
            <v>10.99</v>
          </cell>
          <cell r="I15379">
            <v>1</v>
          </cell>
          <cell r="J15379"/>
        </row>
        <row r="15380">
          <cell r="A15380">
            <v>13638</v>
          </cell>
          <cell r="B15380" t="str">
            <v>LORD CALVERT CANADIAN 1750ml</v>
          </cell>
          <cell r="C15380" t="str">
            <v>A</v>
          </cell>
          <cell r="D15380" t="str">
            <v>AW</v>
          </cell>
          <cell r="E15380" t="str">
            <v>AWB</v>
          </cell>
          <cell r="F15380">
            <v>1750</v>
          </cell>
          <cell r="G15380">
            <v>13638</v>
          </cell>
          <cell r="H15380">
            <v>18.989999999999998</v>
          </cell>
          <cell r="I15380">
            <v>1</v>
          </cell>
          <cell r="J15380"/>
        </row>
        <row r="15381">
          <cell r="A15381">
            <v>909978</v>
          </cell>
          <cell r="B15381" t="str">
            <v>LOREDONA RIESLING 750ml</v>
          </cell>
          <cell r="C15381" t="str">
            <v>Y</v>
          </cell>
          <cell r="D15381" t="str">
            <v>YS</v>
          </cell>
          <cell r="E15381" t="str">
            <v>YSE</v>
          </cell>
          <cell r="F15381">
            <v>750</v>
          </cell>
          <cell r="G15381">
            <v>909978</v>
          </cell>
          <cell r="H15381">
            <v>9.24</v>
          </cell>
          <cell r="I15381" t="str">
            <v>S</v>
          </cell>
          <cell r="J15381"/>
        </row>
        <row r="15382">
          <cell r="A15382">
            <v>909025</v>
          </cell>
          <cell r="B15382" t="str">
            <v>LOREDONA RIESLING 750ml</v>
          </cell>
          <cell r="C15382" t="str">
            <v>Y</v>
          </cell>
          <cell r="D15382" t="str">
            <v>YS</v>
          </cell>
          <cell r="E15382" t="str">
            <v>YSE</v>
          </cell>
          <cell r="F15382">
            <v>750</v>
          </cell>
          <cell r="G15382">
            <v>909025</v>
          </cell>
          <cell r="H15382">
            <v>9.24</v>
          </cell>
          <cell r="I15382" t="str">
            <v>S</v>
          </cell>
          <cell r="J15382"/>
        </row>
        <row r="15383">
          <cell r="A15383">
            <v>950520</v>
          </cell>
          <cell r="B15383" t="str">
            <v>LORENZA ROSE '14/15 1500ml</v>
          </cell>
          <cell r="C15383" t="str">
            <v>Y</v>
          </cell>
          <cell r="D15383" t="str">
            <v>YS</v>
          </cell>
          <cell r="E15383" t="str">
            <v>YSE</v>
          </cell>
          <cell r="F15383">
            <v>1500</v>
          </cell>
          <cell r="G15383">
            <v>950520</v>
          </cell>
          <cell r="H15383">
            <v>50.99</v>
          </cell>
          <cell r="I15383" t="str">
            <v>S</v>
          </cell>
          <cell r="J15383"/>
        </row>
        <row r="15384">
          <cell r="A15384">
            <v>919829</v>
          </cell>
          <cell r="B15384" t="str">
            <v>LORENZA ROSE'19/20 750ml</v>
          </cell>
          <cell r="C15384" t="str">
            <v>M</v>
          </cell>
          <cell r="D15384" t="str">
            <v>MP</v>
          </cell>
          <cell r="E15384" t="str">
            <v>MPW</v>
          </cell>
          <cell r="F15384">
            <v>750</v>
          </cell>
          <cell r="G15384">
            <v>919829</v>
          </cell>
          <cell r="H15384">
            <v>21.99</v>
          </cell>
          <cell r="I15384">
            <v>1</v>
          </cell>
          <cell r="J15384"/>
        </row>
        <row r="15385">
          <cell r="A15385">
            <v>954257</v>
          </cell>
          <cell r="B15385" t="str">
            <v>LORENZA SPRITZ ROSE CAN 250 ml</v>
          </cell>
          <cell r="C15385" t="str">
            <v>I</v>
          </cell>
          <cell r="D15385" t="str">
            <v>IP</v>
          </cell>
          <cell r="E15385" t="str">
            <v>IPD</v>
          </cell>
          <cell r="F15385">
            <v>250</v>
          </cell>
          <cell r="G15385">
            <v>954257</v>
          </cell>
          <cell r="H15385">
            <v>3.95</v>
          </cell>
          <cell r="I15385" t="str">
            <v>T</v>
          </cell>
          <cell r="J15385"/>
        </row>
        <row r="15386">
          <cell r="A15386">
            <v>917713</v>
          </cell>
          <cell r="B15386" t="str">
            <v>LORING PINOT NOIR ROSELLA'08 750ml</v>
          </cell>
          <cell r="C15386" t="str">
            <v>P</v>
          </cell>
          <cell r="D15386" t="str">
            <v>PL</v>
          </cell>
          <cell r="E15386" t="str">
            <v>PLR</v>
          </cell>
          <cell r="F15386">
            <v>750</v>
          </cell>
          <cell r="G15386">
            <v>917713</v>
          </cell>
          <cell r="H15386">
            <v>40.590000000000003</v>
          </cell>
          <cell r="I15386" t="str">
            <v>X</v>
          </cell>
          <cell r="J15386"/>
        </row>
        <row r="15387">
          <cell r="A15387">
            <v>917298</v>
          </cell>
          <cell r="B15387" t="str">
            <v>LORING PINOT NOIR RUSSELL'10 750ml</v>
          </cell>
          <cell r="C15387" t="str">
            <v>P</v>
          </cell>
          <cell r="D15387" t="str">
            <v>PL</v>
          </cell>
          <cell r="E15387" t="str">
            <v>PLR</v>
          </cell>
          <cell r="F15387">
            <v>750</v>
          </cell>
          <cell r="G15387">
            <v>917298</v>
          </cell>
          <cell r="H15387">
            <v>40.590000000000003</v>
          </cell>
          <cell r="I15387" t="str">
            <v>X</v>
          </cell>
          <cell r="J15387"/>
        </row>
        <row r="15388">
          <cell r="A15388">
            <v>915896</v>
          </cell>
          <cell r="B15388" t="str">
            <v>LOS 800 PRIORAT'10/12 750ml</v>
          </cell>
          <cell r="C15388" t="str">
            <v>P</v>
          </cell>
          <cell r="D15388" t="str">
            <v>PR</v>
          </cell>
          <cell r="E15388" t="str">
            <v>PRP</v>
          </cell>
          <cell r="F15388">
            <v>750</v>
          </cell>
          <cell r="G15388">
            <v>915896</v>
          </cell>
          <cell r="H15388">
            <v>21.45</v>
          </cell>
          <cell r="I15388" t="str">
            <v>X</v>
          </cell>
          <cell r="J15388"/>
        </row>
        <row r="15389">
          <cell r="A15389">
            <v>88007</v>
          </cell>
          <cell r="B15389" t="str">
            <v>LOS AMANTES JOVEN 750ml</v>
          </cell>
          <cell r="C15389" t="str">
            <v>Y</v>
          </cell>
          <cell r="D15389" t="str">
            <v>YS</v>
          </cell>
          <cell r="E15389" t="str">
            <v>YSA</v>
          </cell>
          <cell r="F15389">
            <v>750</v>
          </cell>
          <cell r="G15389">
            <v>88007</v>
          </cell>
          <cell r="H15389">
            <v>56.43</v>
          </cell>
          <cell r="I15389" t="str">
            <v>S</v>
          </cell>
          <cell r="J15389"/>
        </row>
        <row r="15390">
          <cell r="A15390">
            <v>89554</v>
          </cell>
          <cell r="B15390" t="str">
            <v>LOS AMANTES MEZCAL ANEJO 750ml</v>
          </cell>
          <cell r="C15390" t="str">
            <v>A</v>
          </cell>
          <cell r="D15390" t="str">
            <v>AL</v>
          </cell>
          <cell r="E15390" t="str">
            <v>APQ</v>
          </cell>
          <cell r="F15390">
            <v>750</v>
          </cell>
          <cell r="G15390">
            <v>89554</v>
          </cell>
          <cell r="H15390">
            <v>81.790000000000006</v>
          </cell>
          <cell r="I15390" t="str">
            <v>X</v>
          </cell>
          <cell r="J15390"/>
        </row>
        <row r="15391">
          <cell r="A15391">
            <v>952437</v>
          </cell>
          <cell r="B15391" t="str">
            <v>LOS AMANTES REPOSADO 750ml</v>
          </cell>
          <cell r="C15391" t="str">
            <v>Y</v>
          </cell>
          <cell r="D15391" t="str">
            <v>YS</v>
          </cell>
          <cell r="E15391" t="str">
            <v>YSA</v>
          </cell>
          <cell r="F15391">
            <v>750</v>
          </cell>
          <cell r="G15391">
            <v>952437</v>
          </cell>
          <cell r="H15391">
            <v>65.849999999999994</v>
          </cell>
          <cell r="I15391" t="str">
            <v>S</v>
          </cell>
          <cell r="J15391"/>
        </row>
        <row r="15392">
          <cell r="A15392">
            <v>923462</v>
          </cell>
          <cell r="B15392" t="str">
            <v>LOS ARANGO REPOSADO 750ml</v>
          </cell>
          <cell r="C15392" t="str">
            <v>Y</v>
          </cell>
          <cell r="D15392" t="str">
            <v>YS</v>
          </cell>
          <cell r="E15392" t="str">
            <v>YSA</v>
          </cell>
          <cell r="F15392">
            <v>750</v>
          </cell>
          <cell r="G15392">
            <v>923462</v>
          </cell>
          <cell r="H15392">
            <v>47.99</v>
          </cell>
          <cell r="I15392" t="str">
            <v>S</v>
          </cell>
          <cell r="J15392"/>
        </row>
        <row r="15393">
          <cell r="A15393">
            <v>89733</v>
          </cell>
          <cell r="B15393" t="str">
            <v>LOS AZULEJOS SKELLY ANEJO TEQ 750ml</v>
          </cell>
          <cell r="C15393" t="str">
            <v>Y</v>
          </cell>
          <cell r="D15393" t="str">
            <v>YG</v>
          </cell>
          <cell r="E15393" t="str">
            <v>YGA</v>
          </cell>
          <cell r="F15393">
            <v>750</v>
          </cell>
          <cell r="G15393">
            <v>89733</v>
          </cell>
          <cell r="H15393">
            <v>79.989999999999995</v>
          </cell>
          <cell r="I15393" t="str">
            <v>D</v>
          </cell>
          <cell r="J15393"/>
        </row>
        <row r="15394">
          <cell r="A15394">
            <v>954622</v>
          </cell>
          <cell r="B15394" t="str">
            <v>LOS CARDOS CHARDONNAY 750ml</v>
          </cell>
          <cell r="C15394" t="str">
            <v>Y</v>
          </cell>
          <cell r="D15394" t="str">
            <v>YS</v>
          </cell>
          <cell r="E15394" t="str">
            <v>YSE</v>
          </cell>
          <cell r="F15394">
            <v>750</v>
          </cell>
          <cell r="G15394">
            <v>954622</v>
          </cell>
          <cell r="H15394">
            <v>10.8</v>
          </cell>
          <cell r="I15394" t="str">
            <v>S</v>
          </cell>
          <cell r="J15394"/>
        </row>
        <row r="15395">
          <cell r="A15395">
            <v>916627</v>
          </cell>
          <cell r="B15395" t="str">
            <v>LOS CARDOS MALBEC ROSE'09 750ml</v>
          </cell>
          <cell r="C15395" t="str">
            <v>M</v>
          </cell>
          <cell r="D15395" t="str">
            <v>MP</v>
          </cell>
          <cell r="E15395" t="str">
            <v>MPQ</v>
          </cell>
          <cell r="F15395">
            <v>750</v>
          </cell>
          <cell r="G15395">
            <v>916627</v>
          </cell>
          <cell r="H15395">
            <v>6.37</v>
          </cell>
          <cell r="I15395" t="str">
            <v>X</v>
          </cell>
          <cell r="J15395"/>
        </row>
        <row r="15396">
          <cell r="A15396">
            <v>914341</v>
          </cell>
          <cell r="B15396" t="str">
            <v>LOS CARDOS SYRAH'07 750ml</v>
          </cell>
          <cell r="C15396" t="str">
            <v>P</v>
          </cell>
          <cell r="D15396" t="str">
            <v>PR</v>
          </cell>
          <cell r="E15396" t="str">
            <v>PRV</v>
          </cell>
          <cell r="F15396">
            <v>750</v>
          </cell>
          <cell r="G15396">
            <v>914341</v>
          </cell>
          <cell r="H15396">
            <v>5.14</v>
          </cell>
          <cell r="I15396" t="str">
            <v>X</v>
          </cell>
          <cell r="J15396"/>
        </row>
        <row r="15397">
          <cell r="A15397">
            <v>916275</v>
          </cell>
          <cell r="B15397" t="str">
            <v>LOS CONEJOS MALDITOS ROSATO'21 750ml</v>
          </cell>
          <cell r="C15397" t="str">
            <v>M</v>
          </cell>
          <cell r="D15397" t="str">
            <v>MP</v>
          </cell>
          <cell r="E15397" t="str">
            <v>MPX</v>
          </cell>
          <cell r="F15397">
            <v>750</v>
          </cell>
          <cell r="G15397">
            <v>916275</v>
          </cell>
          <cell r="H15397">
            <v>12.99</v>
          </cell>
          <cell r="I15397" t="str">
            <v>U</v>
          </cell>
          <cell r="J15397"/>
        </row>
        <row r="15398">
          <cell r="A15398">
            <v>401210</v>
          </cell>
          <cell r="B15398" t="str">
            <v>LOS DOS GRENACHE 750ml</v>
          </cell>
          <cell r="C15398" t="str">
            <v>P</v>
          </cell>
          <cell r="D15398" t="str">
            <v>PR</v>
          </cell>
          <cell r="E15398" t="str">
            <v>PRP</v>
          </cell>
          <cell r="F15398">
            <v>750</v>
          </cell>
          <cell r="G15398">
            <v>401210</v>
          </cell>
          <cell r="H15398">
            <v>12.99</v>
          </cell>
          <cell r="I15398">
            <v>1</v>
          </cell>
          <cell r="J15398"/>
        </row>
        <row r="15399">
          <cell r="A15399">
            <v>950630</v>
          </cell>
          <cell r="B15399" t="str">
            <v>LOS DOS ROSE 750ml</v>
          </cell>
          <cell r="C15399" t="str">
            <v>Y</v>
          </cell>
          <cell r="D15399" t="str">
            <v>YS</v>
          </cell>
          <cell r="E15399" t="str">
            <v>YSE</v>
          </cell>
          <cell r="F15399">
            <v>750</v>
          </cell>
          <cell r="G15399">
            <v>950630</v>
          </cell>
          <cell r="H15399">
            <v>11.99</v>
          </cell>
          <cell r="I15399" t="str">
            <v>S</v>
          </cell>
          <cell r="J15399"/>
        </row>
        <row r="15400">
          <cell r="A15400">
            <v>401211</v>
          </cell>
          <cell r="B15400" t="str">
            <v>LOS DOS WHITE 750ml</v>
          </cell>
          <cell r="C15400" t="str">
            <v>Y</v>
          </cell>
          <cell r="D15400" t="str">
            <v>YS</v>
          </cell>
          <cell r="E15400" t="str">
            <v>YSE</v>
          </cell>
          <cell r="F15400">
            <v>750</v>
          </cell>
          <cell r="G15400">
            <v>401211</v>
          </cell>
          <cell r="H15400">
            <v>11.22</v>
          </cell>
          <cell r="I15400" t="str">
            <v>S</v>
          </cell>
          <cell r="J15400"/>
        </row>
        <row r="15401">
          <cell r="A15401">
            <v>951800</v>
          </cell>
          <cell r="B15401" t="str">
            <v>LOS NAHUALES MEZCAL REPOSADO 750ml</v>
          </cell>
          <cell r="C15401" t="str">
            <v>Y</v>
          </cell>
          <cell r="D15401" t="str">
            <v>YS</v>
          </cell>
          <cell r="E15401" t="str">
            <v>YSA</v>
          </cell>
          <cell r="F15401">
            <v>750</v>
          </cell>
          <cell r="G15401">
            <v>951800</v>
          </cell>
          <cell r="H15401">
            <v>71.28</v>
          </cell>
          <cell r="I15401" t="str">
            <v>S</v>
          </cell>
          <cell r="J15401"/>
        </row>
        <row r="15402">
          <cell r="A15402">
            <v>900828</v>
          </cell>
          <cell r="B15402" t="str">
            <v>LOS NAHUALES SPECIAL 750ml</v>
          </cell>
          <cell r="C15402" t="str">
            <v>Y</v>
          </cell>
          <cell r="D15402" t="str">
            <v>YS</v>
          </cell>
          <cell r="E15402" t="str">
            <v>YSA</v>
          </cell>
          <cell r="F15402">
            <v>750</v>
          </cell>
          <cell r="G15402">
            <v>900828</v>
          </cell>
          <cell r="H15402">
            <v>87.62</v>
          </cell>
          <cell r="I15402" t="str">
            <v>S</v>
          </cell>
          <cell r="J15402"/>
        </row>
        <row r="15403">
          <cell r="A15403">
            <v>924161</v>
          </cell>
          <cell r="B15403" t="str">
            <v>LOS OSUNA CINNAMON 750ml</v>
          </cell>
          <cell r="C15403" t="str">
            <v>Y</v>
          </cell>
          <cell r="D15403" t="str">
            <v>YS</v>
          </cell>
          <cell r="E15403" t="str">
            <v>YSA</v>
          </cell>
          <cell r="F15403">
            <v>750</v>
          </cell>
          <cell r="G15403">
            <v>924161</v>
          </cell>
          <cell r="H15403">
            <v>58.08</v>
          </cell>
          <cell r="I15403" t="str">
            <v>S</v>
          </cell>
          <cell r="J15403"/>
        </row>
        <row r="15404">
          <cell r="A15404">
            <v>950518</v>
          </cell>
          <cell r="B15404" t="str">
            <v>LOS OSUNA REPOSADO 750ml</v>
          </cell>
          <cell r="C15404" t="str">
            <v>Y</v>
          </cell>
          <cell r="D15404" t="str">
            <v>YS</v>
          </cell>
          <cell r="E15404" t="str">
            <v>YSA</v>
          </cell>
          <cell r="F15404">
            <v>750</v>
          </cell>
          <cell r="G15404">
            <v>950518</v>
          </cell>
          <cell r="H15404">
            <v>77.510000000000005</v>
          </cell>
          <cell r="I15404" t="str">
            <v>S</v>
          </cell>
          <cell r="J15404"/>
        </row>
        <row r="15405">
          <cell r="A15405">
            <v>900835</v>
          </cell>
          <cell r="B15405" t="str">
            <v>LOS PERLAS DE JALISCO RAICILLA 750ml</v>
          </cell>
          <cell r="C15405" t="str">
            <v>Y</v>
          </cell>
          <cell r="D15405" t="str">
            <v>YS</v>
          </cell>
          <cell r="E15405" t="str">
            <v>YSA</v>
          </cell>
          <cell r="F15405">
            <v>750</v>
          </cell>
          <cell r="G15405">
            <v>900835</v>
          </cell>
          <cell r="H15405">
            <v>101.4</v>
          </cell>
          <cell r="I15405" t="str">
            <v>S</v>
          </cell>
          <cell r="J15405"/>
        </row>
        <row r="15406">
          <cell r="A15406">
            <v>87880</v>
          </cell>
          <cell r="B15406" t="str">
            <v>LOS SUNDAYS BLANCO TEQUILA 750ml</v>
          </cell>
          <cell r="C15406" t="str">
            <v>Y</v>
          </cell>
          <cell r="D15406" t="str">
            <v>YS</v>
          </cell>
          <cell r="E15406" t="str">
            <v>YSA</v>
          </cell>
          <cell r="F15406">
            <v>750</v>
          </cell>
          <cell r="G15406">
            <v>87880</v>
          </cell>
          <cell r="H15406">
            <v>35.89</v>
          </cell>
          <cell r="I15406" t="str">
            <v>S</v>
          </cell>
          <cell r="J15406"/>
        </row>
        <row r="15407">
          <cell r="A15407">
            <v>65510</v>
          </cell>
          <cell r="B15407" t="str">
            <v>LOS SUNDAYS COCONUT TEQUILA 750ml</v>
          </cell>
          <cell r="C15407" t="str">
            <v>Y</v>
          </cell>
          <cell r="D15407" t="str">
            <v>YS</v>
          </cell>
          <cell r="E15407" t="str">
            <v>YSA</v>
          </cell>
          <cell r="F15407">
            <v>750</v>
          </cell>
          <cell r="G15407">
            <v>65510</v>
          </cell>
          <cell r="H15407">
            <v>33.29</v>
          </cell>
          <cell r="I15407" t="str">
            <v>S</v>
          </cell>
          <cell r="J15407"/>
        </row>
        <row r="15408">
          <cell r="A15408">
            <v>416715</v>
          </cell>
          <cell r="B15408" t="str">
            <v>LOS VASCOS CABERNET 750ml</v>
          </cell>
          <cell r="C15408" t="str">
            <v>Y</v>
          </cell>
          <cell r="D15408" t="str">
            <v>YS</v>
          </cell>
          <cell r="E15408" t="str">
            <v>YSE</v>
          </cell>
          <cell r="F15408">
            <v>750</v>
          </cell>
          <cell r="G15408">
            <v>416715</v>
          </cell>
          <cell r="H15408">
            <v>12.81</v>
          </cell>
          <cell r="I15408" t="str">
            <v>S</v>
          </cell>
          <cell r="J15408"/>
        </row>
        <row r="15409">
          <cell r="A15409">
            <v>924146</v>
          </cell>
          <cell r="B15409" t="str">
            <v>LOS VASCOS CROMAS CAB SAUV 2018 750ml</v>
          </cell>
          <cell r="C15409" t="str">
            <v>Y</v>
          </cell>
          <cell r="D15409" t="str">
            <v>YS</v>
          </cell>
          <cell r="E15409" t="str">
            <v>YSE</v>
          </cell>
          <cell r="F15409">
            <v>750</v>
          </cell>
          <cell r="G15409">
            <v>924146</v>
          </cell>
          <cell r="H15409">
            <v>20</v>
          </cell>
          <cell r="I15409" t="str">
            <v>S</v>
          </cell>
          <cell r="J15409"/>
        </row>
        <row r="15410">
          <cell r="A15410">
            <v>924148</v>
          </cell>
          <cell r="B15410" t="str">
            <v>LOS VASCOS LES DIX RED BLEND 2017 750ml</v>
          </cell>
          <cell r="C15410" t="str">
            <v>Y</v>
          </cell>
          <cell r="D15410" t="str">
            <v>YS</v>
          </cell>
          <cell r="E15410" t="str">
            <v>YSE</v>
          </cell>
          <cell r="F15410">
            <v>750</v>
          </cell>
          <cell r="G15410">
            <v>924148</v>
          </cell>
          <cell r="H15410">
            <v>65.97</v>
          </cell>
          <cell r="I15410" t="str">
            <v>S</v>
          </cell>
          <cell r="J15410"/>
        </row>
        <row r="15411">
          <cell r="A15411">
            <v>918327</v>
          </cell>
          <cell r="B15411" t="str">
            <v>LOSADA ALTOS DE LOSDA BIERZO'16/17 750ml</v>
          </cell>
          <cell r="C15411" t="str">
            <v>P</v>
          </cell>
          <cell r="D15411" t="str">
            <v>PR</v>
          </cell>
          <cell r="E15411" t="str">
            <v>PRP</v>
          </cell>
          <cell r="F15411">
            <v>750</v>
          </cell>
          <cell r="G15411">
            <v>918327</v>
          </cell>
          <cell r="H15411">
            <v>34.99</v>
          </cell>
          <cell r="I15411" t="str">
            <v>L</v>
          </cell>
          <cell r="J15411"/>
        </row>
        <row r="15412">
          <cell r="A15412">
            <v>952460</v>
          </cell>
          <cell r="B15412" t="str">
            <v>LOSADA GODELLO '16 750ml</v>
          </cell>
          <cell r="C15412" t="str">
            <v>Y</v>
          </cell>
          <cell r="D15412" t="str">
            <v>YS</v>
          </cell>
          <cell r="E15412" t="str">
            <v>YSE</v>
          </cell>
          <cell r="F15412">
            <v>750</v>
          </cell>
          <cell r="G15412">
            <v>952460</v>
          </cell>
          <cell r="H15412">
            <v>29.07</v>
          </cell>
          <cell r="I15412" t="str">
            <v>S</v>
          </cell>
          <cell r="J15412"/>
        </row>
        <row r="15413">
          <cell r="A15413">
            <v>952900</v>
          </cell>
          <cell r="B15413" t="str">
            <v>LOSADA MENCIA BIERZO'19 750ml</v>
          </cell>
          <cell r="C15413" t="str">
            <v>P</v>
          </cell>
          <cell r="D15413" t="str">
            <v>PR</v>
          </cell>
          <cell r="E15413" t="str">
            <v>PRP</v>
          </cell>
          <cell r="F15413">
            <v>750</v>
          </cell>
          <cell r="G15413">
            <v>952900</v>
          </cell>
          <cell r="H15413">
            <v>23.99</v>
          </cell>
          <cell r="I15413" t="str">
            <v>L</v>
          </cell>
          <cell r="J15413"/>
        </row>
        <row r="15414">
          <cell r="A15414">
            <v>952086</v>
          </cell>
          <cell r="B15414" t="str">
            <v>LOSCANO GRAND RESERVE CABERNET 750ml</v>
          </cell>
          <cell r="C15414" t="str">
            <v>Y</v>
          </cell>
          <cell r="D15414" t="str">
            <v>YS</v>
          </cell>
          <cell r="E15414" t="str">
            <v>YSE</v>
          </cell>
          <cell r="F15414">
            <v>750</v>
          </cell>
          <cell r="G15414">
            <v>952086</v>
          </cell>
          <cell r="H15414">
            <v>20.5</v>
          </cell>
          <cell r="I15414" t="str">
            <v>S</v>
          </cell>
          <cell r="J15414"/>
        </row>
        <row r="15415">
          <cell r="A15415">
            <v>952093</v>
          </cell>
          <cell r="B15415" t="str">
            <v>LOSCANO TORRONTES PRIVATE RESERVE 750ml</v>
          </cell>
          <cell r="C15415" t="str">
            <v>Y</v>
          </cell>
          <cell r="D15415" t="str">
            <v>YS</v>
          </cell>
          <cell r="E15415" t="str">
            <v>YSE</v>
          </cell>
          <cell r="F15415">
            <v>750</v>
          </cell>
          <cell r="G15415">
            <v>952093</v>
          </cell>
          <cell r="H15415">
            <v>15.99</v>
          </cell>
          <cell r="I15415" t="str">
            <v>S</v>
          </cell>
          <cell r="J15415"/>
        </row>
        <row r="15416">
          <cell r="A15416">
            <v>481430</v>
          </cell>
          <cell r="B15416" t="str">
            <v>LOST ANGEL MISCHIEF RED 750ml</v>
          </cell>
          <cell r="C15416" t="str">
            <v>P</v>
          </cell>
          <cell r="D15416" t="str">
            <v>PF</v>
          </cell>
          <cell r="E15416" t="str">
            <v>PFP</v>
          </cell>
          <cell r="F15416">
            <v>750</v>
          </cell>
          <cell r="G15416">
            <v>481430</v>
          </cell>
          <cell r="H15416">
            <v>6.48</v>
          </cell>
          <cell r="I15416" t="str">
            <v>D</v>
          </cell>
          <cell r="J15416"/>
        </row>
        <row r="15417">
          <cell r="A15417">
            <v>953791</v>
          </cell>
          <cell r="B15417" t="str">
            <v>LOST CITIES HAZY IPA 355 ml</v>
          </cell>
          <cell r="C15417" t="str">
            <v>Y</v>
          </cell>
          <cell r="D15417" t="str">
            <v>YS</v>
          </cell>
          <cell r="E15417" t="str">
            <v>YST</v>
          </cell>
          <cell r="F15417">
            <v>355</v>
          </cell>
          <cell r="G15417">
            <v>953791</v>
          </cell>
          <cell r="H15417">
            <v>1.98</v>
          </cell>
          <cell r="I15417" t="str">
            <v>S</v>
          </cell>
          <cell r="J15417"/>
        </row>
        <row r="15418">
          <cell r="A15418">
            <v>953983</v>
          </cell>
          <cell r="B15418" t="str">
            <v>LOST DISTILLERY AUCHNAGIE VNTG SCHC750ml</v>
          </cell>
          <cell r="C15418" t="str">
            <v>Y</v>
          </cell>
          <cell r="D15418" t="str">
            <v>YS</v>
          </cell>
          <cell r="E15418" t="str">
            <v>YSA</v>
          </cell>
          <cell r="F15418">
            <v>750</v>
          </cell>
          <cell r="G15418">
            <v>953983</v>
          </cell>
          <cell r="H15418">
            <v>287.27999999999997</v>
          </cell>
          <cell r="I15418" t="str">
            <v>S</v>
          </cell>
          <cell r="J15418"/>
        </row>
        <row r="15419">
          <cell r="A15419">
            <v>953982</v>
          </cell>
          <cell r="B15419" t="str">
            <v>LOST DISTILLERY GERSTON ARCHVST SCT750ml</v>
          </cell>
          <cell r="C15419" t="str">
            <v>Y</v>
          </cell>
          <cell r="D15419" t="str">
            <v>YS</v>
          </cell>
          <cell r="E15419" t="str">
            <v>YSA</v>
          </cell>
          <cell r="F15419">
            <v>750</v>
          </cell>
          <cell r="G15419">
            <v>953982</v>
          </cell>
          <cell r="H15419">
            <v>66.069999999999993</v>
          </cell>
          <cell r="I15419" t="str">
            <v>S</v>
          </cell>
          <cell r="J15419"/>
        </row>
        <row r="15420">
          <cell r="A15420">
            <v>953981</v>
          </cell>
          <cell r="B15420" t="str">
            <v>LOST DISTILLERY GERSTON VNTG SCOTCH750ml</v>
          </cell>
          <cell r="C15420" t="str">
            <v>Y</v>
          </cell>
          <cell r="D15420" t="str">
            <v>YS</v>
          </cell>
          <cell r="E15420" t="str">
            <v>YSA</v>
          </cell>
          <cell r="F15420">
            <v>750</v>
          </cell>
          <cell r="G15420">
            <v>953981</v>
          </cell>
          <cell r="H15420">
            <v>287.27999999999997</v>
          </cell>
          <cell r="I15420" t="str">
            <v>S</v>
          </cell>
          <cell r="J15420"/>
        </row>
        <row r="15421">
          <cell r="A15421">
            <v>953980</v>
          </cell>
          <cell r="B15421" t="str">
            <v>LOST DISTILLERY STRATHEDN ARCHIVIST750ml</v>
          </cell>
          <cell r="C15421" t="str">
            <v>Y</v>
          </cell>
          <cell r="D15421" t="str">
            <v>YS</v>
          </cell>
          <cell r="E15421" t="str">
            <v>YSA</v>
          </cell>
          <cell r="F15421">
            <v>750</v>
          </cell>
          <cell r="G15421">
            <v>953980</v>
          </cell>
          <cell r="H15421">
            <v>66.069999999999993</v>
          </cell>
          <cell r="I15421" t="str">
            <v>S</v>
          </cell>
          <cell r="J15421"/>
        </row>
        <row r="15422">
          <cell r="A15422">
            <v>19456</v>
          </cell>
          <cell r="B15422" t="str">
            <v>LOST PROPHET 750ml</v>
          </cell>
          <cell r="C15422" t="str">
            <v>Y</v>
          </cell>
          <cell r="D15422" t="str">
            <v>YS</v>
          </cell>
          <cell r="E15422" t="str">
            <v>YSA</v>
          </cell>
          <cell r="F15422">
            <v>750</v>
          </cell>
          <cell r="G15422">
            <v>19456</v>
          </cell>
          <cell r="H15422">
            <v>121.99</v>
          </cell>
          <cell r="I15422" t="str">
            <v>X</v>
          </cell>
          <cell r="J15422"/>
        </row>
        <row r="15423">
          <cell r="A15423">
            <v>11020</v>
          </cell>
          <cell r="B15423" t="str">
            <v>LOT 40 RYE WHISKEY 750ml</v>
          </cell>
          <cell r="C15423" t="str">
            <v>Y</v>
          </cell>
          <cell r="D15423" t="str">
            <v>YS</v>
          </cell>
          <cell r="E15423" t="str">
            <v>YSA</v>
          </cell>
          <cell r="F15423">
            <v>750</v>
          </cell>
          <cell r="G15423">
            <v>11020</v>
          </cell>
          <cell r="H15423">
            <v>35.130000000000003</v>
          </cell>
          <cell r="I15423" t="str">
            <v>S</v>
          </cell>
          <cell r="J15423"/>
        </row>
        <row r="15424">
          <cell r="A15424">
            <v>951579</v>
          </cell>
          <cell r="B15424" t="str">
            <v>LOTE 43 MALBEC 750ml</v>
          </cell>
          <cell r="C15424" t="str">
            <v>Y</v>
          </cell>
          <cell r="D15424" t="str">
            <v>YS</v>
          </cell>
          <cell r="E15424" t="str">
            <v>YSE</v>
          </cell>
          <cell r="F15424">
            <v>750</v>
          </cell>
          <cell r="G15424">
            <v>951579</v>
          </cell>
          <cell r="H15424">
            <v>30.3</v>
          </cell>
          <cell r="I15424" t="str">
            <v>S</v>
          </cell>
          <cell r="J15424"/>
        </row>
        <row r="15425">
          <cell r="A15425">
            <v>923038</v>
          </cell>
          <cell r="B15425" t="str">
            <v>LOU DUMONT MARSANNAY 2019 750ml</v>
          </cell>
          <cell r="C15425" t="str">
            <v>Y</v>
          </cell>
          <cell r="D15425" t="str">
            <v>YS</v>
          </cell>
          <cell r="E15425" t="str">
            <v>YSE</v>
          </cell>
          <cell r="F15425">
            <v>750</v>
          </cell>
          <cell r="G15425">
            <v>923038</v>
          </cell>
          <cell r="H15425">
            <v>54.62</v>
          </cell>
          <cell r="I15425" t="str">
            <v>S</v>
          </cell>
          <cell r="J15425"/>
        </row>
        <row r="15426">
          <cell r="A15426">
            <v>953448</v>
          </cell>
          <cell r="B15426" t="str">
            <v>LOUIS ANTOINE LUYT CARIZAL PIPENO 750ml</v>
          </cell>
          <cell r="C15426" t="str">
            <v>Y</v>
          </cell>
          <cell r="D15426" t="str">
            <v>YS</v>
          </cell>
          <cell r="E15426" t="str">
            <v>YSE</v>
          </cell>
          <cell r="F15426">
            <v>750</v>
          </cell>
          <cell r="G15426">
            <v>953448</v>
          </cell>
          <cell r="H15426">
            <v>20.38</v>
          </cell>
          <cell r="I15426" t="str">
            <v>S</v>
          </cell>
          <cell r="J15426"/>
        </row>
        <row r="15427">
          <cell r="A15427">
            <v>918568</v>
          </cell>
          <cell r="B15427" t="str">
            <v>LOUIS BERNARD CT DE PRVNC ROSE'15/ 750ml</v>
          </cell>
          <cell r="C15427" t="str">
            <v>M</v>
          </cell>
          <cell r="D15427" t="str">
            <v>MP</v>
          </cell>
          <cell r="E15427" t="str">
            <v>MPX</v>
          </cell>
          <cell r="F15427">
            <v>750</v>
          </cell>
          <cell r="G15427">
            <v>918568</v>
          </cell>
          <cell r="H15427">
            <v>6.01</v>
          </cell>
          <cell r="I15427" t="str">
            <v>X</v>
          </cell>
          <cell r="J15427"/>
        </row>
        <row r="15428">
          <cell r="A15428">
            <v>953532</v>
          </cell>
          <cell r="B15428" t="str">
            <v>LOUIS BOILLOT BEAUNE EPENOTTES 14 750ml</v>
          </cell>
          <cell r="C15428" t="str">
            <v>Y</v>
          </cell>
          <cell r="D15428" t="str">
            <v>YS</v>
          </cell>
          <cell r="E15428" t="str">
            <v>YSE</v>
          </cell>
          <cell r="F15428">
            <v>750</v>
          </cell>
          <cell r="G15428">
            <v>953532</v>
          </cell>
          <cell r="H15428">
            <v>39.92</v>
          </cell>
          <cell r="I15428" t="str">
            <v>S</v>
          </cell>
          <cell r="J15428"/>
        </row>
        <row r="15429">
          <cell r="A15429">
            <v>949897</v>
          </cell>
          <cell r="B15429" t="str">
            <v>LOUIS BOILLOT VOLNAYBROUILLARDS '13750ml</v>
          </cell>
          <cell r="C15429" t="str">
            <v>Y</v>
          </cell>
          <cell r="D15429" t="str">
            <v>YS</v>
          </cell>
          <cell r="E15429" t="str">
            <v>YSE</v>
          </cell>
          <cell r="F15429">
            <v>750</v>
          </cell>
          <cell r="G15429">
            <v>949897</v>
          </cell>
          <cell r="H15429">
            <v>83.32</v>
          </cell>
          <cell r="I15429" t="str">
            <v>S</v>
          </cell>
          <cell r="J15429"/>
        </row>
        <row r="15430">
          <cell r="A15430">
            <v>252595</v>
          </cell>
          <cell r="B15430" t="str">
            <v>LOUIS JADOT BEAUJOLAIS 750ml</v>
          </cell>
          <cell r="C15430" t="str">
            <v>P</v>
          </cell>
          <cell r="D15430" t="str">
            <v>PR</v>
          </cell>
          <cell r="E15430" t="str">
            <v>PRC</v>
          </cell>
          <cell r="F15430">
            <v>750</v>
          </cell>
          <cell r="G15430">
            <v>252595</v>
          </cell>
          <cell r="H15430">
            <v>16.489999999999998</v>
          </cell>
          <cell r="I15430">
            <v>1</v>
          </cell>
          <cell r="J15430"/>
        </row>
        <row r="15431">
          <cell r="A15431">
            <v>253335</v>
          </cell>
          <cell r="B15431" t="str">
            <v>LOUIS JADOT POUILLY FUISSE 750ml</v>
          </cell>
          <cell r="C15431" t="str">
            <v>K</v>
          </cell>
          <cell r="D15431" t="str">
            <v>KR</v>
          </cell>
          <cell r="E15431" t="str">
            <v>KRA</v>
          </cell>
          <cell r="F15431">
            <v>750</v>
          </cell>
          <cell r="G15431">
            <v>253335</v>
          </cell>
          <cell r="H15431">
            <v>36.49</v>
          </cell>
          <cell r="I15431">
            <v>1</v>
          </cell>
          <cell r="J15431"/>
        </row>
        <row r="15432">
          <cell r="A15432">
            <v>909539</v>
          </cell>
          <cell r="B15432" t="str">
            <v>LOUIS JADOT POUILY FUISSE 08 375ml</v>
          </cell>
          <cell r="C15432" t="str">
            <v>Y</v>
          </cell>
          <cell r="D15432" t="str">
            <v>YS</v>
          </cell>
          <cell r="E15432" t="str">
            <v>YSE</v>
          </cell>
          <cell r="F15432">
            <v>375</v>
          </cell>
          <cell r="G15432">
            <v>909539</v>
          </cell>
          <cell r="H15432">
            <v>15.53</v>
          </cell>
          <cell r="I15432" t="str">
            <v>S</v>
          </cell>
          <cell r="J15432"/>
        </row>
        <row r="15433">
          <cell r="A15433">
            <v>955727</v>
          </cell>
          <cell r="B15433" t="str">
            <v>LOUIS LAURENT ROSE D'ANJOU 750ml</v>
          </cell>
          <cell r="C15433" t="str">
            <v>Y</v>
          </cell>
          <cell r="D15433" t="str">
            <v>YS</v>
          </cell>
          <cell r="E15433" t="str">
            <v>YSE</v>
          </cell>
          <cell r="F15433">
            <v>750</v>
          </cell>
          <cell r="G15433">
            <v>955727</v>
          </cell>
          <cell r="H15433">
            <v>9.7200000000000006</v>
          </cell>
          <cell r="I15433" t="str">
            <v>S</v>
          </cell>
          <cell r="J15433"/>
        </row>
        <row r="15434">
          <cell r="A15434">
            <v>471200</v>
          </cell>
          <cell r="B15434" t="str">
            <v>LOUIS M. MARTINI MONTE ROSSO ZINFAN750ml</v>
          </cell>
          <cell r="C15434" t="str">
            <v>P</v>
          </cell>
          <cell r="D15434" t="str">
            <v>PL</v>
          </cell>
          <cell r="E15434" t="str">
            <v>PLH</v>
          </cell>
          <cell r="F15434">
            <v>750</v>
          </cell>
          <cell r="G15434">
            <v>471200</v>
          </cell>
          <cell r="H15434">
            <v>84.99</v>
          </cell>
          <cell r="I15434">
            <v>1</v>
          </cell>
          <cell r="J15434"/>
        </row>
        <row r="15435">
          <cell r="A15435">
            <v>484295</v>
          </cell>
          <cell r="B15435" t="str">
            <v>LOUIS M. MARTINI NAPA VALLEY CABER 750ml</v>
          </cell>
          <cell r="C15435" t="str">
            <v>P</v>
          </cell>
          <cell r="D15435" t="str">
            <v>PL</v>
          </cell>
          <cell r="E15435" t="str">
            <v>PLB</v>
          </cell>
          <cell r="F15435">
            <v>750</v>
          </cell>
          <cell r="G15435">
            <v>484295</v>
          </cell>
          <cell r="H15435">
            <v>39.99</v>
          </cell>
          <cell r="I15435">
            <v>1</v>
          </cell>
          <cell r="J15435"/>
        </row>
        <row r="15436">
          <cell r="A15436">
            <v>954034</v>
          </cell>
          <cell r="B15436" t="str">
            <v>LOUIS MARTINI CABERNET KEG 19000ml</v>
          </cell>
          <cell r="C15436" t="str">
            <v>Y</v>
          </cell>
          <cell r="D15436" t="str">
            <v>YS</v>
          </cell>
          <cell r="E15436" t="str">
            <v>YSE</v>
          </cell>
          <cell r="F15436">
            <v>19000</v>
          </cell>
          <cell r="G15436">
            <v>954034</v>
          </cell>
          <cell r="H15436">
            <v>278.49</v>
          </cell>
          <cell r="I15436" t="str">
            <v>S</v>
          </cell>
          <cell r="J15436"/>
        </row>
        <row r="15437">
          <cell r="A15437">
            <v>484705</v>
          </cell>
          <cell r="B15437" t="str">
            <v>LOUIS MARTINI CABERNET SONOMA 750ml</v>
          </cell>
          <cell r="C15437" t="str">
            <v>P</v>
          </cell>
          <cell r="D15437" t="str">
            <v>PL</v>
          </cell>
          <cell r="E15437" t="str">
            <v>PLB</v>
          </cell>
          <cell r="F15437">
            <v>750</v>
          </cell>
          <cell r="G15437">
            <v>484705</v>
          </cell>
          <cell r="H15437">
            <v>19.989999999999998</v>
          </cell>
          <cell r="I15437">
            <v>1</v>
          </cell>
          <cell r="J15437"/>
        </row>
        <row r="15438">
          <cell r="A15438">
            <v>919149</v>
          </cell>
          <cell r="B15438" t="str">
            <v>LOUIS MARTINI MONTE ROSSO CAB 750ml</v>
          </cell>
          <cell r="C15438" t="str">
            <v>Y</v>
          </cell>
          <cell r="D15438" t="str">
            <v>YS</v>
          </cell>
          <cell r="E15438" t="str">
            <v>YSE</v>
          </cell>
          <cell r="F15438">
            <v>750</v>
          </cell>
          <cell r="G15438">
            <v>919149</v>
          </cell>
          <cell r="H15438">
            <v>124.99</v>
          </cell>
          <cell r="I15438" t="str">
            <v>S</v>
          </cell>
          <cell r="J15438"/>
        </row>
        <row r="15439">
          <cell r="A15439">
            <v>923747</v>
          </cell>
          <cell r="B15439" t="str">
            <v>LOUIS METAIREAU MUSCADET BL LABEL 750ml</v>
          </cell>
          <cell r="C15439" t="str">
            <v>Y</v>
          </cell>
          <cell r="D15439" t="str">
            <v>YS</v>
          </cell>
          <cell r="E15439" t="str">
            <v>YSE</v>
          </cell>
          <cell r="F15439">
            <v>750</v>
          </cell>
          <cell r="G15439">
            <v>923747</v>
          </cell>
          <cell r="H15439">
            <v>22.28</v>
          </cell>
          <cell r="I15439" t="str">
            <v>S</v>
          </cell>
          <cell r="J15439"/>
        </row>
        <row r="15440">
          <cell r="A15440">
            <v>916864</v>
          </cell>
          <cell r="B15440" t="str">
            <v>LOUIS MICHEL CHABLIS AC 2018 375ml</v>
          </cell>
          <cell r="C15440" t="str">
            <v>Y</v>
          </cell>
          <cell r="D15440" t="str">
            <v>YS</v>
          </cell>
          <cell r="E15440" t="str">
            <v>YSE</v>
          </cell>
          <cell r="F15440">
            <v>375</v>
          </cell>
          <cell r="G15440">
            <v>916864</v>
          </cell>
          <cell r="H15440">
            <v>18.850000000000001</v>
          </cell>
          <cell r="I15440" t="str">
            <v>S</v>
          </cell>
          <cell r="J15440"/>
        </row>
        <row r="15441">
          <cell r="A15441">
            <v>916861</v>
          </cell>
          <cell r="B15441" t="str">
            <v>LOUIS MICHEL CHABLIS BUTTEAUX 2015 750ml</v>
          </cell>
          <cell r="C15441" t="str">
            <v>Y</v>
          </cell>
          <cell r="D15441" t="str">
            <v>YS</v>
          </cell>
          <cell r="E15441" t="str">
            <v>YSE</v>
          </cell>
          <cell r="F15441">
            <v>750</v>
          </cell>
          <cell r="G15441">
            <v>916861</v>
          </cell>
          <cell r="H15441">
            <v>38.799999999999997</v>
          </cell>
          <cell r="I15441" t="str">
            <v>S</v>
          </cell>
          <cell r="J15441"/>
        </row>
        <row r="15442">
          <cell r="A15442">
            <v>918419</v>
          </cell>
          <cell r="B15442" t="str">
            <v>LOUIS MICHEL CHABLIS GRND CRU'18 375 ml</v>
          </cell>
          <cell r="C15442" t="str">
            <v>Y</v>
          </cell>
          <cell r="D15442" t="str">
            <v>YS</v>
          </cell>
          <cell r="E15442" t="str">
            <v>YSE</v>
          </cell>
          <cell r="F15442">
            <v>375</v>
          </cell>
          <cell r="G15442">
            <v>918419</v>
          </cell>
          <cell r="H15442">
            <v>44.94</v>
          </cell>
          <cell r="I15442" t="str">
            <v>S</v>
          </cell>
          <cell r="J15442"/>
        </row>
        <row r="15443">
          <cell r="A15443">
            <v>916891</v>
          </cell>
          <cell r="B15443" t="str">
            <v>LOUIS MICHEL VAUDESIR CHABLIS 2018 750ml</v>
          </cell>
          <cell r="C15443" t="str">
            <v>Y</v>
          </cell>
          <cell r="D15443" t="str">
            <v>YS</v>
          </cell>
          <cell r="E15443" t="str">
            <v>YSE</v>
          </cell>
          <cell r="F15443">
            <v>750</v>
          </cell>
          <cell r="G15443">
            <v>916891</v>
          </cell>
          <cell r="H15443">
            <v>89.87</v>
          </cell>
          <cell r="I15443" t="str">
            <v>S</v>
          </cell>
          <cell r="J15443"/>
        </row>
        <row r="15444">
          <cell r="A15444">
            <v>919908</v>
          </cell>
          <cell r="B15444" t="str">
            <v>LOUIS PERDRIER NV BRUT ROSE 750ml</v>
          </cell>
          <cell r="C15444" t="str">
            <v>Y</v>
          </cell>
          <cell r="D15444" t="str">
            <v>YS</v>
          </cell>
          <cell r="E15444" t="str">
            <v>YSE</v>
          </cell>
          <cell r="F15444">
            <v>750</v>
          </cell>
          <cell r="G15444">
            <v>919908</v>
          </cell>
          <cell r="H15444">
            <v>9.41</v>
          </cell>
          <cell r="I15444" t="str">
            <v>S</v>
          </cell>
          <cell r="J15444"/>
        </row>
        <row r="15445">
          <cell r="A15445">
            <v>948682</v>
          </cell>
          <cell r="B15445" t="str">
            <v>LOUIS ROEDERER BRUT NATURE'12 750ml</v>
          </cell>
          <cell r="C15445" t="str">
            <v>Y</v>
          </cell>
          <cell r="D15445" t="str">
            <v>YS</v>
          </cell>
          <cell r="E15445" t="str">
            <v>YSE</v>
          </cell>
          <cell r="F15445">
            <v>750</v>
          </cell>
          <cell r="G15445">
            <v>948682</v>
          </cell>
          <cell r="H15445">
            <v>99.03</v>
          </cell>
          <cell r="I15445" t="str">
            <v>S</v>
          </cell>
          <cell r="J15445"/>
        </row>
        <row r="15446">
          <cell r="A15446">
            <v>948425</v>
          </cell>
          <cell r="B15446" t="str">
            <v>LOUIS ROEDERER BRUT PREMIER 375ml</v>
          </cell>
          <cell r="C15446" t="str">
            <v>Y</v>
          </cell>
          <cell r="D15446" t="str">
            <v>YS</v>
          </cell>
          <cell r="E15446" t="str">
            <v>YST</v>
          </cell>
          <cell r="F15446">
            <v>375</v>
          </cell>
          <cell r="G15446">
            <v>948425</v>
          </cell>
          <cell r="H15446">
            <v>28.15</v>
          </cell>
          <cell r="I15446" t="str">
            <v>S</v>
          </cell>
          <cell r="J15446"/>
        </row>
        <row r="15447">
          <cell r="A15447">
            <v>900918</v>
          </cell>
          <cell r="B15447" t="str">
            <v>LOUIS ROEDERER CRISTAL 750ml</v>
          </cell>
          <cell r="C15447" t="str">
            <v>Y</v>
          </cell>
          <cell r="D15447" t="str">
            <v>YS</v>
          </cell>
          <cell r="E15447" t="str">
            <v>YSE</v>
          </cell>
          <cell r="F15447">
            <v>750</v>
          </cell>
          <cell r="G15447">
            <v>900918</v>
          </cell>
          <cell r="H15447">
            <v>423.93</v>
          </cell>
          <cell r="I15447" t="str">
            <v>U</v>
          </cell>
          <cell r="J15447"/>
        </row>
        <row r="15448">
          <cell r="A15448">
            <v>902148</v>
          </cell>
          <cell r="B15448" t="str">
            <v>LOUIS ROEDERER CRISTAL 2012 750ml</v>
          </cell>
          <cell r="C15448" t="str">
            <v>Y</v>
          </cell>
          <cell r="D15448" t="str">
            <v>YS</v>
          </cell>
          <cell r="E15448" t="str">
            <v>YSE</v>
          </cell>
          <cell r="F15448">
            <v>750</v>
          </cell>
          <cell r="G15448">
            <v>902148</v>
          </cell>
          <cell r="H15448">
            <v>279.36</v>
          </cell>
          <cell r="I15448" t="str">
            <v>U</v>
          </cell>
          <cell r="J15448"/>
        </row>
        <row r="15449">
          <cell r="A15449">
            <v>920315</v>
          </cell>
          <cell r="B15449" t="str">
            <v>LOUKATOS MAVRODAPHNE 750ml</v>
          </cell>
          <cell r="C15449" t="str">
            <v>Y</v>
          </cell>
          <cell r="D15449" t="str">
            <v>YS</v>
          </cell>
          <cell r="E15449" t="str">
            <v>YSE</v>
          </cell>
          <cell r="F15449">
            <v>750</v>
          </cell>
          <cell r="G15449">
            <v>920315</v>
          </cell>
          <cell r="H15449">
            <v>12.08</v>
          </cell>
          <cell r="I15449" t="str">
            <v>S</v>
          </cell>
          <cell r="J15449"/>
        </row>
        <row r="15450">
          <cell r="A15450">
            <v>921707</v>
          </cell>
          <cell r="B15450" t="str">
            <v>LOUKATOS TENTURA 750ml</v>
          </cell>
          <cell r="C15450" t="str">
            <v>Y</v>
          </cell>
          <cell r="D15450" t="str">
            <v>YS</v>
          </cell>
          <cell r="E15450" t="str">
            <v>YSE</v>
          </cell>
          <cell r="F15450">
            <v>750</v>
          </cell>
          <cell r="G15450">
            <v>921707</v>
          </cell>
          <cell r="H15450">
            <v>18.66</v>
          </cell>
          <cell r="I15450" t="str">
            <v>S</v>
          </cell>
          <cell r="J15450"/>
        </row>
        <row r="15451">
          <cell r="A15451">
            <v>916767</v>
          </cell>
          <cell r="B15451" t="str">
            <v>L'OUSTAL NAICK 5/6 '06/07 750ml</v>
          </cell>
          <cell r="C15451" t="str">
            <v>P</v>
          </cell>
          <cell r="D15451" t="str">
            <v>PR</v>
          </cell>
          <cell r="E15451" t="str">
            <v>PRE</v>
          </cell>
          <cell r="F15451">
            <v>750</v>
          </cell>
          <cell r="G15451">
            <v>916767</v>
          </cell>
          <cell r="H15451">
            <v>24.37</v>
          </cell>
          <cell r="I15451" t="str">
            <v>X</v>
          </cell>
          <cell r="J15451"/>
        </row>
        <row r="15452">
          <cell r="A15452">
            <v>954557</v>
          </cell>
          <cell r="B15452" t="str">
            <v>LOVE STORY SPARKLING SOAVE 750ml</v>
          </cell>
          <cell r="C15452" t="str">
            <v>Y</v>
          </cell>
          <cell r="D15452" t="str">
            <v>YS</v>
          </cell>
          <cell r="E15452" t="str">
            <v>YSE</v>
          </cell>
          <cell r="F15452">
            <v>750</v>
          </cell>
          <cell r="G15452">
            <v>954557</v>
          </cell>
          <cell r="H15452">
            <v>14.09</v>
          </cell>
          <cell r="I15452" t="str">
            <v>S</v>
          </cell>
          <cell r="J15452"/>
        </row>
        <row r="15453">
          <cell r="A15453">
            <v>923580</v>
          </cell>
          <cell r="B15453" t="str">
            <v>LOVEBLOCK PINOT NOIR'20 750ml</v>
          </cell>
          <cell r="C15453" t="str">
            <v>P</v>
          </cell>
          <cell r="D15453" t="str">
            <v>PR</v>
          </cell>
          <cell r="E15453" t="str">
            <v>PRW</v>
          </cell>
          <cell r="F15453">
            <v>750</v>
          </cell>
          <cell r="G15453">
            <v>923580</v>
          </cell>
          <cell r="H15453">
            <v>35.99</v>
          </cell>
          <cell r="I15453" t="str">
            <v>L</v>
          </cell>
          <cell r="J15453"/>
        </row>
        <row r="15454">
          <cell r="A15454">
            <v>946979</v>
          </cell>
          <cell r="B15454" t="str">
            <v>LOVEBLOCK SAUV BLANC 750ml</v>
          </cell>
          <cell r="C15454" t="str">
            <v>K</v>
          </cell>
          <cell r="D15454" t="str">
            <v>KR</v>
          </cell>
          <cell r="E15454" t="str">
            <v>KRV</v>
          </cell>
          <cell r="F15454">
            <v>750</v>
          </cell>
          <cell r="G15454">
            <v>946979</v>
          </cell>
          <cell r="H15454">
            <v>24.99</v>
          </cell>
          <cell r="I15454">
            <v>1</v>
          </cell>
          <cell r="J15454"/>
        </row>
        <row r="15455">
          <cell r="A15455">
            <v>952824</v>
          </cell>
          <cell r="B15455" t="str">
            <v>LOVELL BROS GEORGIA SOUR MASH WHIS 750ml</v>
          </cell>
          <cell r="C15455" t="str">
            <v>Y</v>
          </cell>
          <cell r="D15455" t="str">
            <v>YS</v>
          </cell>
          <cell r="E15455" t="str">
            <v>YSA</v>
          </cell>
          <cell r="F15455">
            <v>750</v>
          </cell>
          <cell r="G15455">
            <v>952824</v>
          </cell>
          <cell r="H15455">
            <v>38.619999999999997</v>
          </cell>
          <cell r="I15455" t="str">
            <v>S</v>
          </cell>
          <cell r="J15455"/>
        </row>
        <row r="15456">
          <cell r="A15456">
            <v>952837</v>
          </cell>
          <cell r="B15456" t="str">
            <v>LOVELL BROS. GEORGIA SOUR MASH SPI 750ml</v>
          </cell>
          <cell r="C15456" t="str">
            <v>Y</v>
          </cell>
          <cell r="D15456" t="str">
            <v>YS</v>
          </cell>
          <cell r="E15456" t="str">
            <v>YSA</v>
          </cell>
          <cell r="F15456">
            <v>750</v>
          </cell>
          <cell r="G15456">
            <v>952837</v>
          </cell>
          <cell r="H15456">
            <v>38.619999999999997</v>
          </cell>
          <cell r="I15456" t="str">
            <v>S</v>
          </cell>
          <cell r="J15456"/>
        </row>
        <row r="15457">
          <cell r="A15457">
            <v>900823</v>
          </cell>
          <cell r="B15457" t="str">
            <v>LOW GAP 100 PROOF WHEAT 750ml</v>
          </cell>
          <cell r="C15457" t="str">
            <v>Y</v>
          </cell>
          <cell r="D15457" t="str">
            <v>YS</v>
          </cell>
          <cell r="E15457" t="str">
            <v>YSA</v>
          </cell>
          <cell r="F15457">
            <v>750</v>
          </cell>
          <cell r="G15457">
            <v>900823</v>
          </cell>
          <cell r="H15457">
            <v>63.9</v>
          </cell>
          <cell r="I15457" t="str">
            <v>S</v>
          </cell>
          <cell r="J15457"/>
        </row>
        <row r="15458">
          <cell r="A15458">
            <v>900824</v>
          </cell>
          <cell r="B15458" t="str">
            <v>LOW GAP 4 YEAR WHEAT 750ml</v>
          </cell>
          <cell r="C15458" t="str">
            <v>Y</v>
          </cell>
          <cell r="D15458" t="str">
            <v>YS</v>
          </cell>
          <cell r="E15458" t="str">
            <v>YSA</v>
          </cell>
          <cell r="F15458">
            <v>750</v>
          </cell>
          <cell r="G15458">
            <v>900824</v>
          </cell>
          <cell r="H15458">
            <v>63.9</v>
          </cell>
          <cell r="I15458" t="str">
            <v>S</v>
          </cell>
          <cell r="J15458"/>
        </row>
        <row r="15459">
          <cell r="A15459">
            <v>900264</v>
          </cell>
          <cell r="B15459" t="str">
            <v>LOW GAP 4 YR WHEAT WHISKEY 750ml</v>
          </cell>
          <cell r="C15459" t="str">
            <v>Y</v>
          </cell>
          <cell r="D15459" t="str">
            <v>YS</v>
          </cell>
          <cell r="E15459" t="str">
            <v>YSA</v>
          </cell>
          <cell r="F15459">
            <v>750</v>
          </cell>
          <cell r="G15459">
            <v>900264</v>
          </cell>
          <cell r="H15459">
            <v>77.900000000000006</v>
          </cell>
          <cell r="I15459" t="str">
            <v>S</v>
          </cell>
          <cell r="J15459"/>
        </row>
        <row r="15460">
          <cell r="A15460">
            <v>922427</v>
          </cell>
          <cell r="B15460" t="str">
            <v>LOW GAP 5 YEAR RYE 750ml</v>
          </cell>
          <cell r="C15460" t="str">
            <v>Y</v>
          </cell>
          <cell r="D15460" t="str">
            <v>YS</v>
          </cell>
          <cell r="E15460" t="str">
            <v>YSA</v>
          </cell>
          <cell r="F15460">
            <v>750</v>
          </cell>
          <cell r="G15460">
            <v>922427</v>
          </cell>
          <cell r="H15460">
            <v>52.85</v>
          </cell>
          <cell r="I15460" t="str">
            <v>S</v>
          </cell>
          <cell r="J15460"/>
        </row>
        <row r="15461">
          <cell r="A15461">
            <v>902815</v>
          </cell>
          <cell r="B15461" t="str">
            <v>LOW GAP BARREL PROOF RYE 750ml</v>
          </cell>
          <cell r="C15461" t="str">
            <v>Y</v>
          </cell>
          <cell r="D15461" t="str">
            <v>YS</v>
          </cell>
          <cell r="E15461" t="str">
            <v>YSA</v>
          </cell>
          <cell r="F15461">
            <v>750</v>
          </cell>
          <cell r="G15461">
            <v>902815</v>
          </cell>
          <cell r="H15461">
            <v>94.68</v>
          </cell>
          <cell r="I15461" t="str">
            <v>S</v>
          </cell>
          <cell r="J15461"/>
        </row>
        <row r="15462">
          <cell r="A15462">
            <v>954901</v>
          </cell>
          <cell r="B15462" t="str">
            <v>LOW GAP RYE 750ml</v>
          </cell>
          <cell r="C15462" t="str">
            <v>Y</v>
          </cell>
          <cell r="D15462" t="str">
            <v>YS</v>
          </cell>
          <cell r="E15462" t="str">
            <v>YSA</v>
          </cell>
          <cell r="F15462">
            <v>750</v>
          </cell>
          <cell r="G15462">
            <v>954901</v>
          </cell>
          <cell r="H15462">
            <v>68.39</v>
          </cell>
          <cell r="I15462" t="str">
            <v>S</v>
          </cell>
          <cell r="J15462"/>
        </row>
        <row r="15463">
          <cell r="A15463">
            <v>989071</v>
          </cell>
          <cell r="B15463" t="str">
            <v>LOWENBRAU 330ml</v>
          </cell>
          <cell r="C15463" t="str">
            <v>T</v>
          </cell>
          <cell r="D15463" t="str">
            <v>TH</v>
          </cell>
          <cell r="E15463" t="str">
            <v>THE</v>
          </cell>
          <cell r="F15463">
            <v>330</v>
          </cell>
          <cell r="G15463">
            <v>989071</v>
          </cell>
          <cell r="H15463">
            <v>1.81</v>
          </cell>
          <cell r="I15463" t="str">
            <v>D</v>
          </cell>
          <cell r="J15463"/>
        </row>
        <row r="15464">
          <cell r="A15464">
            <v>729090</v>
          </cell>
          <cell r="B15464" t="str">
            <v>LUC BELAIRE SPARKLING BLEU 750ml</v>
          </cell>
          <cell r="C15464" t="str">
            <v>Y</v>
          </cell>
          <cell r="D15464" t="str">
            <v>YS</v>
          </cell>
          <cell r="E15464" t="str">
            <v>YSE</v>
          </cell>
          <cell r="F15464">
            <v>750</v>
          </cell>
          <cell r="G15464">
            <v>729090</v>
          </cell>
          <cell r="H15464">
            <v>30.99</v>
          </cell>
          <cell r="I15464" t="str">
            <v>S</v>
          </cell>
          <cell r="J15464"/>
        </row>
        <row r="15465">
          <cell r="A15465">
            <v>729030</v>
          </cell>
          <cell r="B15465" t="str">
            <v>LUC BELAIRE SPARKLING ROSÃ‰ 750ml</v>
          </cell>
          <cell r="C15465" t="str">
            <v>Y</v>
          </cell>
          <cell r="D15465" t="str">
            <v>YS</v>
          </cell>
          <cell r="E15465" t="str">
            <v>YSE</v>
          </cell>
          <cell r="F15465">
            <v>750</v>
          </cell>
          <cell r="G15465">
            <v>729030</v>
          </cell>
          <cell r="H15465">
            <v>30.99</v>
          </cell>
          <cell r="I15465" t="str">
            <v>S</v>
          </cell>
          <cell r="J15465"/>
        </row>
        <row r="15466">
          <cell r="A15466">
            <v>951839</v>
          </cell>
          <cell r="B15466" t="str">
            <v>LUC CHOLOT CABERNET SAUV 750ml</v>
          </cell>
          <cell r="C15466" t="str">
            <v>Y</v>
          </cell>
          <cell r="D15466" t="str">
            <v>YS</v>
          </cell>
          <cell r="E15466" t="str">
            <v>YSE</v>
          </cell>
          <cell r="F15466">
            <v>750</v>
          </cell>
          <cell r="G15466">
            <v>951839</v>
          </cell>
          <cell r="H15466">
            <v>5.62</v>
          </cell>
          <cell r="I15466" t="str">
            <v>S</v>
          </cell>
          <cell r="J15466"/>
        </row>
        <row r="15467">
          <cell r="A15467">
            <v>916217</v>
          </cell>
          <cell r="B15467" t="str">
            <v>LUCA CHARDONNAY'06 750ml</v>
          </cell>
          <cell r="C15467" t="str">
            <v>K</v>
          </cell>
          <cell r="D15467" t="str">
            <v>KR</v>
          </cell>
          <cell r="E15467" t="str">
            <v>KRS</v>
          </cell>
          <cell r="F15467">
            <v>750</v>
          </cell>
          <cell r="G15467">
            <v>916217</v>
          </cell>
          <cell r="H15467">
            <v>32.479999999999997</v>
          </cell>
          <cell r="I15467" t="str">
            <v>X</v>
          </cell>
          <cell r="J15467"/>
        </row>
        <row r="15468">
          <cell r="A15468">
            <v>917079</v>
          </cell>
          <cell r="B15468" t="str">
            <v>LUCA PINOT NOIR MENDOZA'11 750ml</v>
          </cell>
          <cell r="C15468" t="str">
            <v>P</v>
          </cell>
          <cell r="D15468" t="str">
            <v>PR</v>
          </cell>
          <cell r="E15468" t="str">
            <v>PRV</v>
          </cell>
          <cell r="F15468">
            <v>750</v>
          </cell>
          <cell r="G15468">
            <v>917079</v>
          </cell>
          <cell r="H15468">
            <v>32.29</v>
          </cell>
          <cell r="I15468" t="str">
            <v>X</v>
          </cell>
          <cell r="J15468"/>
        </row>
        <row r="15469">
          <cell r="A15469">
            <v>919688</v>
          </cell>
          <cell r="B15469" t="str">
            <v>LUCCIO MOSCATO D'ASTI 750ml</v>
          </cell>
          <cell r="C15469" t="str">
            <v>Y</v>
          </cell>
          <cell r="D15469" t="str">
            <v>YS</v>
          </cell>
          <cell r="E15469" t="str">
            <v>YSE</v>
          </cell>
          <cell r="F15469">
            <v>750</v>
          </cell>
          <cell r="G15469">
            <v>919688</v>
          </cell>
          <cell r="H15469">
            <v>11.06</v>
          </cell>
          <cell r="I15469" t="str">
            <v>S</v>
          </cell>
          <cell r="J15469"/>
        </row>
        <row r="15470">
          <cell r="A15470">
            <v>950993</v>
          </cell>
          <cell r="B15470" t="str">
            <v>LUCIA BY PISONI PINOT NOIR SLH'21 750ml</v>
          </cell>
          <cell r="C15470" t="str">
            <v>P</v>
          </cell>
          <cell r="D15470" t="str">
            <v>PL</v>
          </cell>
          <cell r="E15470" t="str">
            <v>PLR</v>
          </cell>
          <cell r="F15470">
            <v>750</v>
          </cell>
          <cell r="G15470">
            <v>950993</v>
          </cell>
          <cell r="H15470">
            <v>58.11</v>
          </cell>
          <cell r="I15470" t="str">
            <v>L</v>
          </cell>
          <cell r="J15470"/>
        </row>
        <row r="15471">
          <cell r="A15471">
            <v>918940</v>
          </cell>
          <cell r="B15471" t="str">
            <v>LUCIA CHARD SOBERANES'19/'20 750ml</v>
          </cell>
          <cell r="C15471" t="str">
            <v>K</v>
          </cell>
          <cell r="D15471" t="str">
            <v>KK</v>
          </cell>
          <cell r="E15471" t="str">
            <v>KKB</v>
          </cell>
          <cell r="F15471">
            <v>750</v>
          </cell>
          <cell r="G15471">
            <v>918940</v>
          </cell>
          <cell r="H15471">
            <v>68.25</v>
          </cell>
          <cell r="I15471" t="str">
            <v>X</v>
          </cell>
          <cell r="J15471"/>
        </row>
        <row r="15472">
          <cell r="A15472">
            <v>952661</v>
          </cell>
          <cell r="B15472" t="str">
            <v>LUCIA CHARDONNAY SLH 375 ml</v>
          </cell>
          <cell r="C15472" t="str">
            <v>Y</v>
          </cell>
          <cell r="D15472" t="str">
            <v>YS</v>
          </cell>
          <cell r="E15472" t="str">
            <v>YSE</v>
          </cell>
          <cell r="F15472">
            <v>375</v>
          </cell>
          <cell r="G15472">
            <v>952661</v>
          </cell>
          <cell r="H15472">
            <v>29.17</v>
          </cell>
          <cell r="I15472" t="str">
            <v>S</v>
          </cell>
          <cell r="J15472"/>
        </row>
        <row r="15473">
          <cell r="A15473">
            <v>923620</v>
          </cell>
          <cell r="B15473" t="str">
            <v>LUCIA GARYS SYRAH 750ml</v>
          </cell>
          <cell r="C15473" t="str">
            <v>Y</v>
          </cell>
          <cell r="D15473" t="str">
            <v>YS</v>
          </cell>
          <cell r="E15473" t="str">
            <v>YSE</v>
          </cell>
          <cell r="F15473">
            <v>750</v>
          </cell>
          <cell r="G15473">
            <v>923620</v>
          </cell>
          <cell r="H15473">
            <v>63.27</v>
          </cell>
          <cell r="I15473" t="str">
            <v>S</v>
          </cell>
          <cell r="J15473"/>
        </row>
        <row r="15474">
          <cell r="A15474">
            <v>924006</v>
          </cell>
          <cell r="B15474" t="str">
            <v>LUCIA PINOT NOIR SLH 2019 375ml</v>
          </cell>
          <cell r="C15474" t="str">
            <v>Y</v>
          </cell>
          <cell r="D15474" t="str">
            <v>YS</v>
          </cell>
          <cell r="E15474" t="str">
            <v>YSE</v>
          </cell>
          <cell r="F15474">
            <v>375</v>
          </cell>
          <cell r="G15474">
            <v>924006</v>
          </cell>
          <cell r="H15474">
            <v>31.75</v>
          </cell>
          <cell r="I15474" t="str">
            <v>S</v>
          </cell>
          <cell r="J15474"/>
        </row>
        <row r="15475">
          <cell r="A15475">
            <v>951419</v>
          </cell>
          <cell r="B15475" t="str">
            <v>LUCIA SOBERANES SYRAH 750ml</v>
          </cell>
          <cell r="C15475" t="str">
            <v>Y</v>
          </cell>
          <cell r="D15475" t="str">
            <v>YS</v>
          </cell>
          <cell r="E15475" t="str">
            <v>YSE</v>
          </cell>
          <cell r="F15475">
            <v>750</v>
          </cell>
          <cell r="G15475">
            <v>951419</v>
          </cell>
          <cell r="H15475">
            <v>63.27</v>
          </cell>
          <cell r="I15475" t="str">
            <v>S</v>
          </cell>
          <cell r="J15475"/>
        </row>
        <row r="15476">
          <cell r="A15476">
            <v>916700</v>
          </cell>
          <cell r="B15476" t="str">
            <v>LUCID ABSINTHE GIFT PK 750ml</v>
          </cell>
          <cell r="C15476" t="str">
            <v>Y</v>
          </cell>
          <cell r="D15476" t="str">
            <v>YG</v>
          </cell>
          <cell r="E15476" t="str">
            <v>YGE</v>
          </cell>
          <cell r="F15476">
            <v>750</v>
          </cell>
          <cell r="G15476">
            <v>916700</v>
          </cell>
          <cell r="H15476">
            <v>60.79</v>
          </cell>
          <cell r="I15476" t="str">
            <v>U</v>
          </cell>
          <cell r="J15476"/>
        </row>
        <row r="15477">
          <cell r="A15477">
            <v>65536</v>
          </cell>
          <cell r="B15477" t="str">
            <v>LUCID ABSINTHE SUPERIEURE 750ml</v>
          </cell>
          <cell r="C15477" t="str">
            <v>C</v>
          </cell>
          <cell r="D15477" t="str">
            <v>CH</v>
          </cell>
          <cell r="E15477" t="str">
            <v>CHS</v>
          </cell>
          <cell r="F15477">
            <v>750</v>
          </cell>
          <cell r="G15477">
            <v>65536</v>
          </cell>
          <cell r="H15477">
            <v>50.14</v>
          </cell>
          <cell r="I15477" t="str">
            <v>S</v>
          </cell>
          <cell r="J15477"/>
        </row>
        <row r="15478">
          <cell r="A15478">
            <v>955627</v>
          </cell>
          <cell r="B15478" t="str">
            <v>LUCIEN ALBRECHT CREMANT ROSE 750ml</v>
          </cell>
          <cell r="C15478" t="str">
            <v>Y</v>
          </cell>
          <cell r="D15478" t="str">
            <v>YS</v>
          </cell>
          <cell r="E15478" t="str">
            <v>YSE</v>
          </cell>
          <cell r="F15478">
            <v>750</v>
          </cell>
          <cell r="G15478">
            <v>955627</v>
          </cell>
          <cell r="H15478">
            <v>19.37</v>
          </cell>
          <cell r="I15478" t="str">
            <v>X</v>
          </cell>
          <cell r="J15478"/>
        </row>
        <row r="15479">
          <cell r="A15479">
            <v>720455</v>
          </cell>
          <cell r="B15479" t="str">
            <v>LUCIEN ALBRECT CREMANT ROSE 750ml</v>
          </cell>
          <cell r="C15479" t="str">
            <v>I</v>
          </cell>
          <cell r="D15479" t="str">
            <v>IP</v>
          </cell>
          <cell r="E15479" t="str">
            <v>IPH</v>
          </cell>
          <cell r="F15479">
            <v>750</v>
          </cell>
          <cell r="G15479">
            <v>720455</v>
          </cell>
          <cell r="H15479">
            <v>19.440000000000001</v>
          </cell>
          <cell r="I15479" t="str">
            <v>L</v>
          </cell>
          <cell r="J15479"/>
        </row>
        <row r="15480">
          <cell r="A15480">
            <v>902892</v>
          </cell>
          <cell r="B15480" t="str">
            <v>LUCIEN BOILLOT PULMONT 1ER CRU 2016750ml</v>
          </cell>
          <cell r="C15480" t="str">
            <v>Y</v>
          </cell>
          <cell r="D15480" t="str">
            <v>YS</v>
          </cell>
          <cell r="E15480" t="str">
            <v>YSE</v>
          </cell>
          <cell r="F15480">
            <v>750</v>
          </cell>
          <cell r="G15480">
            <v>902892</v>
          </cell>
          <cell r="H15480">
            <v>198.5</v>
          </cell>
          <cell r="I15480" t="str">
            <v>S</v>
          </cell>
          <cell r="J15480"/>
        </row>
        <row r="15481">
          <cell r="A15481">
            <v>921276</v>
          </cell>
          <cell r="B15481" t="str">
            <v>LUCIEN CROCHET SANCERRE PINOT ROSE 750ml</v>
          </cell>
          <cell r="C15481" t="str">
            <v>Y</v>
          </cell>
          <cell r="D15481" t="str">
            <v>YS</v>
          </cell>
          <cell r="E15481" t="str">
            <v>YSE</v>
          </cell>
          <cell r="F15481">
            <v>750</v>
          </cell>
          <cell r="G15481">
            <v>921276</v>
          </cell>
          <cell r="H15481">
            <v>37.549999999999997</v>
          </cell>
          <cell r="I15481" t="str">
            <v>S</v>
          </cell>
          <cell r="J15481"/>
        </row>
        <row r="15482">
          <cell r="A15482">
            <v>948188</v>
          </cell>
          <cell r="B15482" t="str">
            <v>LUCIEN LE MOINE CORTN CHARLE'11 750ml</v>
          </cell>
          <cell r="C15482" t="str">
            <v>Y</v>
          </cell>
          <cell r="D15482" t="str">
            <v>YS</v>
          </cell>
          <cell r="E15482" t="str">
            <v>YSE</v>
          </cell>
          <cell r="F15482">
            <v>750</v>
          </cell>
          <cell r="G15482">
            <v>948188</v>
          </cell>
          <cell r="H15482">
            <v>230.47</v>
          </cell>
          <cell r="I15482" t="str">
            <v>S</v>
          </cell>
          <cell r="J15482"/>
        </row>
        <row r="15483">
          <cell r="A15483">
            <v>948191</v>
          </cell>
          <cell r="B15483" t="str">
            <v>LUCIEN LE MOINE GEV-CHAM EST S-J 750ml</v>
          </cell>
          <cell r="C15483" t="str">
            <v>Y</v>
          </cell>
          <cell r="D15483" t="str">
            <v>YS</v>
          </cell>
          <cell r="E15483" t="str">
            <v>YSE</v>
          </cell>
          <cell r="F15483">
            <v>750</v>
          </cell>
          <cell r="G15483">
            <v>948191</v>
          </cell>
          <cell r="H15483">
            <v>126.13</v>
          </cell>
          <cell r="I15483" t="str">
            <v>S</v>
          </cell>
          <cell r="J15483"/>
        </row>
        <row r="15484">
          <cell r="A15484">
            <v>948190</v>
          </cell>
          <cell r="B15484" t="str">
            <v>LUCIEN LE MOINE MEURSAULT CHEVAL 750ml</v>
          </cell>
          <cell r="C15484" t="str">
            <v>Y</v>
          </cell>
          <cell r="D15484" t="str">
            <v>YS</v>
          </cell>
          <cell r="E15484" t="str">
            <v>YSE</v>
          </cell>
          <cell r="F15484">
            <v>750</v>
          </cell>
          <cell r="G15484">
            <v>948190</v>
          </cell>
          <cell r="H15484">
            <v>105.13</v>
          </cell>
          <cell r="I15484" t="str">
            <v>S</v>
          </cell>
          <cell r="J15484"/>
        </row>
        <row r="15485">
          <cell r="A15485">
            <v>948189</v>
          </cell>
          <cell r="B15485" t="str">
            <v>LUCIEN LE MOINE MEURSAULT GENEV' 750ml</v>
          </cell>
          <cell r="C15485" t="str">
            <v>Y</v>
          </cell>
          <cell r="D15485" t="str">
            <v>YS</v>
          </cell>
          <cell r="E15485" t="str">
            <v>YSE</v>
          </cell>
          <cell r="F15485">
            <v>750</v>
          </cell>
          <cell r="G15485">
            <v>948189</v>
          </cell>
          <cell r="H15485">
            <v>178.45</v>
          </cell>
          <cell r="I15485" t="str">
            <v>S</v>
          </cell>
          <cell r="J15485"/>
        </row>
        <row r="15486">
          <cell r="A15486">
            <v>948193</v>
          </cell>
          <cell r="B15486" t="str">
            <v>LUCIEN LE MOINE N-S-G DAMODES 06 750ml</v>
          </cell>
          <cell r="C15486" t="str">
            <v>Y</v>
          </cell>
          <cell r="D15486" t="str">
            <v>YS</v>
          </cell>
          <cell r="E15486" t="str">
            <v>YSE</v>
          </cell>
          <cell r="F15486">
            <v>750</v>
          </cell>
          <cell r="G15486">
            <v>948193</v>
          </cell>
          <cell r="H15486">
            <v>107.95</v>
          </cell>
          <cell r="I15486" t="str">
            <v>S</v>
          </cell>
          <cell r="J15486"/>
        </row>
        <row r="15487">
          <cell r="A15487">
            <v>948228</v>
          </cell>
          <cell r="B15487" t="str">
            <v>LUCIEN LE MOINE VOLNAY HOS B GM 750ml</v>
          </cell>
          <cell r="C15487" t="str">
            <v>Y</v>
          </cell>
          <cell r="D15487" t="str">
            <v>YS</v>
          </cell>
          <cell r="E15487" t="str">
            <v>YSE</v>
          </cell>
          <cell r="F15487">
            <v>750</v>
          </cell>
          <cell r="G15487">
            <v>948228</v>
          </cell>
          <cell r="H15487">
            <v>126.13</v>
          </cell>
          <cell r="I15487" t="str">
            <v>S</v>
          </cell>
          <cell r="J15487"/>
        </row>
        <row r="15488">
          <cell r="A15488">
            <v>918619</v>
          </cell>
          <cell r="B15488" t="str">
            <v>LUCIENNE PINOT NOIR LONE OAK'19 750ml</v>
          </cell>
          <cell r="C15488" t="str">
            <v>P</v>
          </cell>
          <cell r="D15488" t="str">
            <v>PL</v>
          </cell>
          <cell r="E15488" t="str">
            <v>PLR</v>
          </cell>
          <cell r="F15488">
            <v>750</v>
          </cell>
          <cell r="G15488">
            <v>918619</v>
          </cell>
          <cell r="H15488">
            <v>55.13</v>
          </cell>
          <cell r="I15488" t="str">
            <v>L</v>
          </cell>
          <cell r="J15488"/>
        </row>
        <row r="15489">
          <cell r="A15489">
            <v>918618</v>
          </cell>
          <cell r="B15489" t="str">
            <v>LUCIENNE PINOT NOIR SMITH'18 750ml</v>
          </cell>
          <cell r="C15489" t="str">
            <v>P</v>
          </cell>
          <cell r="D15489" t="str">
            <v>PL</v>
          </cell>
          <cell r="E15489" t="str">
            <v>PLR</v>
          </cell>
          <cell r="F15489">
            <v>750</v>
          </cell>
          <cell r="G15489">
            <v>918618</v>
          </cell>
          <cell r="H15489">
            <v>45.09</v>
          </cell>
          <cell r="I15489" t="str">
            <v>X</v>
          </cell>
          <cell r="J15489"/>
        </row>
        <row r="15490">
          <cell r="A15490">
            <v>989538</v>
          </cell>
          <cell r="B15490" t="str">
            <v>LUCIFER GOLDEN ALE 355ml</v>
          </cell>
          <cell r="C15490" t="str">
            <v>T</v>
          </cell>
          <cell r="D15490" t="str">
            <v>TN</v>
          </cell>
          <cell r="E15490" t="str">
            <v>TNI</v>
          </cell>
          <cell r="F15490">
            <v>355</v>
          </cell>
          <cell r="G15490">
            <v>989538</v>
          </cell>
          <cell r="H15490">
            <v>4.54</v>
          </cell>
          <cell r="I15490" t="str">
            <v>X</v>
          </cell>
          <cell r="J15490"/>
        </row>
        <row r="15491">
          <cell r="A15491">
            <v>921149</v>
          </cell>
          <cell r="B15491" t="str">
            <v>LUCKY DOG SESSION IPA 355 ml</v>
          </cell>
          <cell r="C15491" t="str">
            <v>Y</v>
          </cell>
          <cell r="D15491" t="str">
            <v>YS</v>
          </cell>
          <cell r="E15491" t="str">
            <v>YST</v>
          </cell>
          <cell r="F15491">
            <v>355</v>
          </cell>
          <cell r="G15491">
            <v>921149</v>
          </cell>
          <cell r="H15491">
            <v>3.11</v>
          </cell>
          <cell r="I15491" t="str">
            <v>S</v>
          </cell>
          <cell r="J15491"/>
        </row>
        <row r="15492">
          <cell r="A15492">
            <v>585460</v>
          </cell>
          <cell r="B15492" t="str">
            <v>LUCKY STAR CHARDONNAY'17 750ml</v>
          </cell>
          <cell r="C15492" t="str">
            <v>K</v>
          </cell>
          <cell r="D15492" t="str">
            <v>KK</v>
          </cell>
          <cell r="E15492" t="str">
            <v>KKB</v>
          </cell>
          <cell r="F15492">
            <v>750</v>
          </cell>
          <cell r="G15492">
            <v>585460</v>
          </cell>
          <cell r="H15492">
            <v>5.48</v>
          </cell>
          <cell r="I15492" t="str">
            <v>X</v>
          </cell>
          <cell r="J15492"/>
        </row>
        <row r="15493">
          <cell r="A15493">
            <v>909215</v>
          </cell>
          <cell r="B15493" t="str">
            <v>LUCKY STAR PINOT NOIR 750ml</v>
          </cell>
          <cell r="C15493" t="str">
            <v>Y</v>
          </cell>
          <cell r="D15493" t="str">
            <v>YS</v>
          </cell>
          <cell r="E15493" t="str">
            <v>YSE</v>
          </cell>
          <cell r="F15493">
            <v>750</v>
          </cell>
          <cell r="G15493">
            <v>909215</v>
          </cell>
          <cell r="H15493">
            <v>10.130000000000001</v>
          </cell>
          <cell r="I15493" t="str">
            <v>S</v>
          </cell>
          <cell r="J15493"/>
        </row>
        <row r="15494">
          <cell r="A15494">
            <v>953723</v>
          </cell>
          <cell r="B15494" t="str">
            <v>LUCY ROSE OF PINOT NOIR 750ml</v>
          </cell>
          <cell r="C15494" t="str">
            <v>Y</v>
          </cell>
          <cell r="D15494" t="str">
            <v>YS</v>
          </cell>
          <cell r="E15494" t="str">
            <v>YSE</v>
          </cell>
          <cell r="F15494">
            <v>750</v>
          </cell>
          <cell r="G15494">
            <v>953723</v>
          </cell>
          <cell r="H15494">
            <v>23.58</v>
          </cell>
          <cell r="I15494" t="str">
            <v>S</v>
          </cell>
          <cell r="J15494"/>
        </row>
        <row r="15495">
          <cell r="A15495">
            <v>948869</v>
          </cell>
          <cell r="B15495" t="str">
            <v>LUDOVIC CHANSON LE CABOTINES 11 750ml</v>
          </cell>
          <cell r="C15495" t="str">
            <v>Y</v>
          </cell>
          <cell r="D15495" t="str">
            <v>YS</v>
          </cell>
          <cell r="E15495" t="str">
            <v>YSE</v>
          </cell>
          <cell r="F15495">
            <v>750</v>
          </cell>
          <cell r="G15495">
            <v>948869</v>
          </cell>
          <cell r="H15495">
            <v>28.36</v>
          </cell>
          <cell r="I15495" t="str">
            <v>S</v>
          </cell>
          <cell r="J15495"/>
        </row>
        <row r="15496">
          <cell r="A15496">
            <v>948870</v>
          </cell>
          <cell r="B15496" t="str">
            <v>LUDOVIC CHANSON LES PIONS 11 750ml</v>
          </cell>
          <cell r="C15496" t="str">
            <v>Y</v>
          </cell>
          <cell r="D15496" t="str">
            <v>YS</v>
          </cell>
          <cell r="E15496" t="str">
            <v>YSE</v>
          </cell>
          <cell r="F15496">
            <v>750</v>
          </cell>
          <cell r="G15496">
            <v>948870</v>
          </cell>
          <cell r="H15496">
            <v>28.68</v>
          </cell>
          <cell r="I15496" t="str">
            <v>S</v>
          </cell>
          <cell r="J15496"/>
        </row>
        <row r="15497">
          <cell r="A15497">
            <v>948940</v>
          </cell>
          <cell r="B15497" t="str">
            <v>LUDOVICUS BLANCO 750ml</v>
          </cell>
          <cell r="C15497" t="str">
            <v>Y</v>
          </cell>
          <cell r="D15497" t="str">
            <v>YS</v>
          </cell>
          <cell r="E15497" t="str">
            <v>YSE</v>
          </cell>
          <cell r="F15497">
            <v>750</v>
          </cell>
          <cell r="G15497">
            <v>948940</v>
          </cell>
          <cell r="H15497">
            <v>13.31</v>
          </cell>
          <cell r="I15497" t="str">
            <v>S</v>
          </cell>
          <cell r="J15497"/>
        </row>
        <row r="15498">
          <cell r="A15498">
            <v>910545</v>
          </cell>
          <cell r="B15498" t="str">
            <v>LUIGI BAUDANA BAROLO BAUDANA 2016 750ml</v>
          </cell>
          <cell r="C15498" t="str">
            <v>Y</v>
          </cell>
          <cell r="D15498" t="str">
            <v>YS</v>
          </cell>
          <cell r="E15498" t="str">
            <v>YSE</v>
          </cell>
          <cell r="F15498">
            <v>750</v>
          </cell>
          <cell r="G15498">
            <v>910545</v>
          </cell>
          <cell r="H15498">
            <v>97.53</v>
          </cell>
          <cell r="I15498" t="str">
            <v>U</v>
          </cell>
          <cell r="J15498"/>
        </row>
        <row r="15499">
          <cell r="A15499">
            <v>923511</v>
          </cell>
          <cell r="B15499" t="str">
            <v>LUIGI BAUDANA BAROLO BAUDANA 2018 750ml</v>
          </cell>
          <cell r="C15499" t="str">
            <v>Y</v>
          </cell>
          <cell r="D15499" t="str">
            <v>YS</v>
          </cell>
          <cell r="E15499" t="str">
            <v>YSE</v>
          </cell>
          <cell r="F15499">
            <v>750</v>
          </cell>
          <cell r="G15499">
            <v>923511</v>
          </cell>
          <cell r="H15499">
            <v>109.99</v>
          </cell>
          <cell r="I15499" t="str">
            <v>S</v>
          </cell>
          <cell r="J15499"/>
        </row>
        <row r="15500">
          <cell r="A15500">
            <v>910582</v>
          </cell>
          <cell r="B15500" t="str">
            <v>LUIGI BAUDANA BAROLO CERETTA 2016 750ml</v>
          </cell>
          <cell r="C15500" t="str">
            <v>Y</v>
          </cell>
          <cell r="D15500" t="str">
            <v>YS</v>
          </cell>
          <cell r="E15500" t="str">
            <v>YSE</v>
          </cell>
          <cell r="F15500">
            <v>750</v>
          </cell>
          <cell r="G15500">
            <v>910582</v>
          </cell>
          <cell r="H15500">
            <v>97.53</v>
          </cell>
          <cell r="I15500" t="str">
            <v>S</v>
          </cell>
          <cell r="J15500"/>
        </row>
        <row r="15501">
          <cell r="A15501">
            <v>910544</v>
          </cell>
          <cell r="B15501" t="str">
            <v>LUIGI BAUDANA BAROLO SERRA 2017 750ml</v>
          </cell>
          <cell r="C15501" t="str">
            <v>Y</v>
          </cell>
          <cell r="D15501" t="str">
            <v>YS</v>
          </cell>
          <cell r="E15501" t="str">
            <v>YSE</v>
          </cell>
          <cell r="F15501">
            <v>750</v>
          </cell>
          <cell r="G15501">
            <v>910544</v>
          </cell>
          <cell r="H15501">
            <v>68.989999999999995</v>
          </cell>
          <cell r="I15501" t="str">
            <v>S</v>
          </cell>
          <cell r="J15501"/>
        </row>
        <row r="15502">
          <cell r="A15502">
            <v>947364</v>
          </cell>
          <cell r="B15502" t="str">
            <v>LUIGI BOSCA DE SANGRE DOC MALBEC'1 750ml</v>
          </cell>
          <cell r="C15502" t="str">
            <v>P</v>
          </cell>
          <cell r="D15502" t="str">
            <v>PR</v>
          </cell>
          <cell r="E15502" t="str">
            <v>PRU</v>
          </cell>
          <cell r="F15502">
            <v>750</v>
          </cell>
          <cell r="G15502">
            <v>947364</v>
          </cell>
          <cell r="H15502">
            <v>25.55</v>
          </cell>
          <cell r="I15502" t="str">
            <v>L</v>
          </cell>
          <cell r="J15502"/>
        </row>
        <row r="15503">
          <cell r="A15503">
            <v>916396</v>
          </cell>
          <cell r="B15503" t="str">
            <v>LUIGI BOSCA GALA 3'06/07 750ml</v>
          </cell>
          <cell r="C15503" t="str">
            <v>K</v>
          </cell>
          <cell r="D15503" t="str">
            <v>KR</v>
          </cell>
          <cell r="E15503" t="str">
            <v>KRS</v>
          </cell>
          <cell r="F15503">
            <v>750</v>
          </cell>
          <cell r="G15503">
            <v>916396</v>
          </cell>
          <cell r="H15503">
            <v>25.06</v>
          </cell>
          <cell r="I15503" t="str">
            <v>X</v>
          </cell>
          <cell r="J15503"/>
        </row>
        <row r="15504">
          <cell r="A15504">
            <v>416916</v>
          </cell>
          <cell r="B15504" t="str">
            <v>LUIGI BOSCA MALBEC SINGLE V'05 750ml</v>
          </cell>
          <cell r="C15504" t="str">
            <v>Y</v>
          </cell>
          <cell r="D15504" t="str">
            <v>YS</v>
          </cell>
          <cell r="E15504" t="str">
            <v>YSE</v>
          </cell>
          <cell r="F15504">
            <v>750</v>
          </cell>
          <cell r="G15504">
            <v>416916</v>
          </cell>
          <cell r="H15504">
            <v>16.920000000000002</v>
          </cell>
          <cell r="I15504" t="str">
            <v>U</v>
          </cell>
          <cell r="J15504"/>
        </row>
        <row r="15505">
          <cell r="A15505">
            <v>416912</v>
          </cell>
          <cell r="B15505" t="str">
            <v>LUIGI BOSCA MALBEC'19/20 750ml</v>
          </cell>
          <cell r="C15505" t="str">
            <v>P</v>
          </cell>
          <cell r="D15505" t="str">
            <v>PR</v>
          </cell>
          <cell r="E15505" t="str">
            <v>PRU</v>
          </cell>
          <cell r="F15505">
            <v>750</v>
          </cell>
          <cell r="G15505">
            <v>416912</v>
          </cell>
          <cell r="H15505">
            <v>19.29</v>
          </cell>
          <cell r="I15505" t="str">
            <v>L</v>
          </cell>
          <cell r="J15505"/>
        </row>
        <row r="15506">
          <cell r="A15506">
            <v>916397</v>
          </cell>
          <cell r="B15506" t="str">
            <v>LUIGI BOSCA PINOT'14/15 750ml</v>
          </cell>
          <cell r="C15506" t="str">
            <v>P</v>
          </cell>
          <cell r="D15506" t="str">
            <v>PR</v>
          </cell>
          <cell r="E15506" t="str">
            <v>PRV</v>
          </cell>
          <cell r="F15506">
            <v>750</v>
          </cell>
          <cell r="G15506">
            <v>916397</v>
          </cell>
          <cell r="H15506">
            <v>10.8</v>
          </cell>
          <cell r="I15506" t="str">
            <v>X</v>
          </cell>
          <cell r="J15506"/>
        </row>
        <row r="15507">
          <cell r="A15507">
            <v>908721</v>
          </cell>
          <cell r="B15507" t="str">
            <v>LUIGI BOSCA RES CHARD 750ml</v>
          </cell>
          <cell r="C15507" t="str">
            <v>Y</v>
          </cell>
          <cell r="D15507" t="str">
            <v>YS</v>
          </cell>
          <cell r="E15507" t="str">
            <v>YSE</v>
          </cell>
          <cell r="F15507">
            <v>750</v>
          </cell>
          <cell r="G15507">
            <v>908721</v>
          </cell>
          <cell r="H15507">
            <v>19.559999999999999</v>
          </cell>
          <cell r="I15507" t="str">
            <v>S</v>
          </cell>
          <cell r="J15507"/>
        </row>
        <row r="15508">
          <cell r="A15508">
            <v>909316</v>
          </cell>
          <cell r="B15508" t="str">
            <v>LUIGI FERRANDO CAREMA 750ml</v>
          </cell>
          <cell r="C15508" t="str">
            <v>Y</v>
          </cell>
          <cell r="D15508" t="str">
            <v>YS</v>
          </cell>
          <cell r="E15508" t="str">
            <v>YSE</v>
          </cell>
          <cell r="F15508">
            <v>750</v>
          </cell>
          <cell r="G15508">
            <v>909316</v>
          </cell>
          <cell r="H15508">
            <v>74.11</v>
          </cell>
          <cell r="I15508" t="str">
            <v>S</v>
          </cell>
          <cell r="J15508"/>
        </row>
        <row r="15509">
          <cell r="A15509">
            <v>902509</v>
          </cell>
          <cell r="B15509" t="str">
            <v>LUIGI FERRANDO ERBALUCE 2016 750ml</v>
          </cell>
          <cell r="C15509" t="str">
            <v>Y</v>
          </cell>
          <cell r="D15509" t="str">
            <v>YS</v>
          </cell>
          <cell r="E15509" t="str">
            <v>YSE</v>
          </cell>
          <cell r="F15509">
            <v>750</v>
          </cell>
          <cell r="G15509">
            <v>902509</v>
          </cell>
          <cell r="H15509">
            <v>17.739999999999998</v>
          </cell>
          <cell r="I15509" t="str">
            <v>S</v>
          </cell>
          <cell r="J15509"/>
        </row>
        <row r="15510">
          <cell r="A15510">
            <v>954777</v>
          </cell>
          <cell r="B15510" t="str">
            <v>LUIGI GIODANO BARBARESCO CACANNA 750ml</v>
          </cell>
          <cell r="C15510" t="str">
            <v>Y</v>
          </cell>
          <cell r="D15510" t="str">
            <v>YS</v>
          </cell>
          <cell r="E15510" t="str">
            <v>YSE</v>
          </cell>
          <cell r="F15510">
            <v>750</v>
          </cell>
          <cell r="G15510">
            <v>954777</v>
          </cell>
          <cell r="H15510">
            <v>38.19</v>
          </cell>
          <cell r="I15510" t="str">
            <v>S</v>
          </cell>
          <cell r="J15510"/>
        </row>
        <row r="15511">
          <cell r="A15511">
            <v>902434</v>
          </cell>
          <cell r="B15511" t="str">
            <v>LUIGI ODDERO BAROLO TRADIZIONALE 750ml</v>
          </cell>
          <cell r="C15511" t="str">
            <v>Y</v>
          </cell>
          <cell r="D15511" t="str">
            <v>YS</v>
          </cell>
          <cell r="E15511" t="str">
            <v>YSE</v>
          </cell>
          <cell r="F15511">
            <v>750</v>
          </cell>
          <cell r="G15511">
            <v>902434</v>
          </cell>
          <cell r="H15511">
            <v>71.22</v>
          </cell>
          <cell r="I15511" t="str">
            <v>S</v>
          </cell>
          <cell r="J15511"/>
        </row>
        <row r="15512">
          <cell r="A15512">
            <v>952091</v>
          </cell>
          <cell r="B15512" t="str">
            <v>LUIGI RIGHETTI VALPOLICELLA RIPASS 750ml</v>
          </cell>
          <cell r="C15512" t="str">
            <v>Y</v>
          </cell>
          <cell r="D15512" t="str">
            <v>YS</v>
          </cell>
          <cell r="E15512" t="str">
            <v>YSE</v>
          </cell>
          <cell r="F15512">
            <v>750</v>
          </cell>
          <cell r="G15512">
            <v>952091</v>
          </cell>
          <cell r="H15512">
            <v>18.809999999999999</v>
          </cell>
          <cell r="I15512" t="str">
            <v>S</v>
          </cell>
          <cell r="J15512"/>
        </row>
        <row r="15513">
          <cell r="A15513">
            <v>908408</v>
          </cell>
          <cell r="B15513" t="str">
            <v>LUIGI VOGHERA BARBARESCO'15 750ml</v>
          </cell>
          <cell r="C15513" t="str">
            <v>P</v>
          </cell>
          <cell r="D15513" t="str">
            <v>PR</v>
          </cell>
          <cell r="E15513" t="str">
            <v>PRJ</v>
          </cell>
          <cell r="F15513">
            <v>750</v>
          </cell>
          <cell r="G15513">
            <v>908408</v>
          </cell>
          <cell r="H15513">
            <v>34.99</v>
          </cell>
          <cell r="I15513" t="str">
            <v>L</v>
          </cell>
          <cell r="J15513"/>
        </row>
        <row r="15514">
          <cell r="A15514">
            <v>900628</v>
          </cell>
          <cell r="B15514" t="str">
            <v>LUIGI VOGHERA LANGHE NEBBIOLO 750ml</v>
          </cell>
          <cell r="C15514" t="str">
            <v>Y</v>
          </cell>
          <cell r="D15514" t="str">
            <v>YS</v>
          </cell>
          <cell r="E15514" t="str">
            <v>YSE</v>
          </cell>
          <cell r="F15514">
            <v>750</v>
          </cell>
          <cell r="G15514">
            <v>900628</v>
          </cell>
          <cell r="H15514">
            <v>16.190000000000001</v>
          </cell>
          <cell r="I15514" t="str">
            <v>S</v>
          </cell>
          <cell r="J15514"/>
        </row>
        <row r="15515">
          <cell r="A15515">
            <v>953160</v>
          </cell>
          <cell r="B15515" t="str">
            <v>LUIGI VOLGHERA BARBERA D'ALBA '10 750ml</v>
          </cell>
          <cell r="C15515" t="str">
            <v>Y</v>
          </cell>
          <cell r="D15515" t="str">
            <v>YG</v>
          </cell>
          <cell r="E15515" t="str">
            <v>YGE</v>
          </cell>
          <cell r="F15515">
            <v>750</v>
          </cell>
          <cell r="G15515">
            <v>953160</v>
          </cell>
          <cell r="H15515">
            <v>10.6</v>
          </cell>
          <cell r="I15515" t="str">
            <v>S</v>
          </cell>
          <cell r="J15515"/>
        </row>
        <row r="15516">
          <cell r="A15516">
            <v>951501</v>
          </cell>
          <cell r="B15516" t="str">
            <v>LUKE CABERNET SAUVIGNON 750ml</v>
          </cell>
          <cell r="C15516" t="str">
            <v>P</v>
          </cell>
          <cell r="D15516" t="str">
            <v>PL</v>
          </cell>
          <cell r="E15516" t="str">
            <v>PLB</v>
          </cell>
          <cell r="F15516">
            <v>750</v>
          </cell>
          <cell r="G15516">
            <v>951501</v>
          </cell>
          <cell r="H15516">
            <v>23.11</v>
          </cell>
          <cell r="I15516">
            <v>1</v>
          </cell>
          <cell r="J15516"/>
        </row>
        <row r="15517">
          <cell r="A15517">
            <v>900775</v>
          </cell>
          <cell r="B15517" t="str">
            <v>LUKE MERLOT 750ML 750ml</v>
          </cell>
          <cell r="C15517" t="str">
            <v>Y</v>
          </cell>
          <cell r="D15517" t="str">
            <v>YS</v>
          </cell>
          <cell r="E15517" t="str">
            <v>YSE</v>
          </cell>
          <cell r="F15517">
            <v>750</v>
          </cell>
          <cell r="G15517">
            <v>900775</v>
          </cell>
          <cell r="H15517">
            <v>23.06</v>
          </cell>
          <cell r="I15517" t="str">
            <v>S</v>
          </cell>
          <cell r="J15517"/>
        </row>
        <row r="15518">
          <cell r="A15518">
            <v>34596</v>
          </cell>
          <cell r="B15518" t="str">
            <v>LUKSUSOWA POTATO VODKA 750ml</v>
          </cell>
          <cell r="C15518" t="str">
            <v>A</v>
          </cell>
          <cell r="D15518" t="str">
            <v>AD</v>
          </cell>
          <cell r="E15518" t="str">
            <v>ADF</v>
          </cell>
          <cell r="F15518">
            <v>750</v>
          </cell>
          <cell r="G15518">
            <v>34596</v>
          </cell>
          <cell r="H15518">
            <v>13.53</v>
          </cell>
          <cell r="I15518" t="str">
            <v>S</v>
          </cell>
          <cell r="J15518"/>
        </row>
        <row r="15519">
          <cell r="A15519">
            <v>904387</v>
          </cell>
          <cell r="B15519" t="str">
            <v>LUKSUSOWA POTATO VODKA 1750ml</v>
          </cell>
          <cell r="C15519" t="str">
            <v>Y</v>
          </cell>
          <cell r="D15519" t="str">
            <v>YS</v>
          </cell>
          <cell r="E15519" t="str">
            <v>YSA</v>
          </cell>
          <cell r="F15519">
            <v>1750</v>
          </cell>
          <cell r="G15519">
            <v>904387</v>
          </cell>
          <cell r="H15519">
            <v>27.06</v>
          </cell>
          <cell r="I15519" t="str">
            <v>S</v>
          </cell>
          <cell r="J15519"/>
        </row>
        <row r="15520">
          <cell r="A15520">
            <v>62212</v>
          </cell>
          <cell r="B15520" t="str">
            <v>LULU B MARGARITA 750ml</v>
          </cell>
          <cell r="C15520" t="str">
            <v>C</v>
          </cell>
          <cell r="D15520" t="str">
            <v>CW</v>
          </cell>
          <cell r="E15520" t="str">
            <v>CWF</v>
          </cell>
          <cell r="F15520">
            <v>750</v>
          </cell>
          <cell r="G15520">
            <v>62212</v>
          </cell>
          <cell r="H15520">
            <v>14.14</v>
          </cell>
          <cell r="I15520" t="str">
            <v>D</v>
          </cell>
          <cell r="J15520"/>
        </row>
        <row r="15521">
          <cell r="A15521">
            <v>900274</v>
          </cell>
          <cell r="B15521" t="str">
            <v>LULU COTES DU JURA SAVAGNIN 750ml</v>
          </cell>
          <cell r="C15521" t="str">
            <v>Y</v>
          </cell>
          <cell r="D15521" t="str">
            <v>YS</v>
          </cell>
          <cell r="E15521" t="str">
            <v>YSE</v>
          </cell>
          <cell r="F15521">
            <v>750</v>
          </cell>
          <cell r="G15521">
            <v>900274</v>
          </cell>
          <cell r="H15521">
            <v>35.26</v>
          </cell>
          <cell r="I15521" t="str">
            <v>S</v>
          </cell>
          <cell r="J15521"/>
        </row>
        <row r="15522">
          <cell r="A15522">
            <v>923035</v>
          </cell>
          <cell r="B15522" t="str">
            <v>LULU VIGNERON SAVAGNIN JURA 2018 750ml</v>
          </cell>
          <cell r="C15522" t="str">
            <v>Y</v>
          </cell>
          <cell r="D15522" t="str">
            <v>YS</v>
          </cell>
          <cell r="E15522" t="str">
            <v>YSE</v>
          </cell>
          <cell r="F15522">
            <v>750</v>
          </cell>
          <cell r="G15522">
            <v>923035</v>
          </cell>
          <cell r="H15522">
            <v>53.75</v>
          </cell>
          <cell r="I15522" t="str">
            <v>U</v>
          </cell>
          <cell r="J15522"/>
        </row>
        <row r="15523">
          <cell r="A15523">
            <v>954669</v>
          </cell>
          <cell r="B15523" t="str">
            <v>LUMA CHEQUEN CABERNET GRND RSV 750ml</v>
          </cell>
          <cell r="C15523" t="str">
            <v>P</v>
          </cell>
          <cell r="D15523" t="str">
            <v>PR</v>
          </cell>
          <cell r="E15523" t="str">
            <v>PRT</v>
          </cell>
          <cell r="F15523">
            <v>750</v>
          </cell>
          <cell r="G15523">
            <v>954669</v>
          </cell>
          <cell r="H15523">
            <v>19.989999999999998</v>
          </cell>
          <cell r="I15523">
            <v>1</v>
          </cell>
          <cell r="J15523"/>
        </row>
        <row r="15524">
          <cell r="A15524">
            <v>924087</v>
          </cell>
          <cell r="B15524" t="str">
            <v>LUMBERBEARD BATCH 1 IPA 473 ml</v>
          </cell>
          <cell r="C15524" t="str">
            <v>Y</v>
          </cell>
          <cell r="D15524" t="str">
            <v>YS</v>
          </cell>
          <cell r="E15524" t="str">
            <v>YST</v>
          </cell>
          <cell r="F15524">
            <v>473</v>
          </cell>
          <cell r="G15524">
            <v>924087</v>
          </cell>
          <cell r="H15524">
            <v>3.49</v>
          </cell>
          <cell r="I15524" t="str">
            <v>S</v>
          </cell>
          <cell r="J15524"/>
        </row>
        <row r="15525">
          <cell r="A15525">
            <v>924272</v>
          </cell>
          <cell r="B15525" t="str">
            <v>LUMBERBEARD CAMPFIRE SNACKS STOUT 473ml</v>
          </cell>
          <cell r="C15525" t="str">
            <v>Y</v>
          </cell>
          <cell r="D15525" t="str">
            <v>YS</v>
          </cell>
          <cell r="E15525" t="str">
            <v>YST</v>
          </cell>
          <cell r="F15525">
            <v>473</v>
          </cell>
          <cell r="G15525">
            <v>924272</v>
          </cell>
          <cell r="H15525">
            <v>5.49</v>
          </cell>
          <cell r="I15525" t="str">
            <v>S</v>
          </cell>
          <cell r="J15525"/>
        </row>
        <row r="15526">
          <cell r="A15526">
            <v>924088</v>
          </cell>
          <cell r="B15526" t="str">
            <v>LUMBERBEARD COOL ENOUGH COLD IPA 473ml</v>
          </cell>
          <cell r="C15526" t="str">
            <v>Y</v>
          </cell>
          <cell r="D15526" t="str">
            <v>YS</v>
          </cell>
          <cell r="E15526" t="str">
            <v>YST</v>
          </cell>
          <cell r="F15526">
            <v>473</v>
          </cell>
          <cell r="G15526">
            <v>924088</v>
          </cell>
          <cell r="H15526">
            <v>4.49</v>
          </cell>
          <cell r="I15526" t="str">
            <v>S</v>
          </cell>
          <cell r="J15526"/>
        </row>
        <row r="15527">
          <cell r="A15527">
            <v>924089</v>
          </cell>
          <cell r="B15527" t="str">
            <v>LUMBERBEARD DOPPELBOCK 473ml</v>
          </cell>
          <cell r="C15527" t="str">
            <v>Y</v>
          </cell>
          <cell r="D15527" t="str">
            <v>YS</v>
          </cell>
          <cell r="E15527" t="str">
            <v>YST</v>
          </cell>
          <cell r="F15527">
            <v>473</v>
          </cell>
          <cell r="G15527">
            <v>924089</v>
          </cell>
          <cell r="H15527">
            <v>4.49</v>
          </cell>
          <cell r="I15527" t="str">
            <v>S</v>
          </cell>
          <cell r="J15527"/>
        </row>
        <row r="15528">
          <cell r="A15528">
            <v>924273</v>
          </cell>
          <cell r="B15528" t="str">
            <v>LUMBERBEARD FLAVOR NUGGETS 473ml</v>
          </cell>
          <cell r="C15528" t="str">
            <v>Y</v>
          </cell>
          <cell r="D15528" t="str">
            <v>YS</v>
          </cell>
          <cell r="E15528" t="str">
            <v>YST</v>
          </cell>
          <cell r="F15528">
            <v>473</v>
          </cell>
          <cell r="G15528">
            <v>924273</v>
          </cell>
          <cell r="H15528">
            <v>3.99</v>
          </cell>
          <cell r="I15528" t="str">
            <v>S</v>
          </cell>
          <cell r="J15528"/>
        </row>
        <row r="15529">
          <cell r="A15529">
            <v>924090</v>
          </cell>
          <cell r="B15529" t="str">
            <v>LUMBERBEARD HOP CHOPPIN WCIPA 473ml</v>
          </cell>
          <cell r="C15529" t="str">
            <v>Y</v>
          </cell>
          <cell r="D15529" t="str">
            <v>YS</v>
          </cell>
          <cell r="E15529" t="str">
            <v>YST</v>
          </cell>
          <cell r="F15529">
            <v>473</v>
          </cell>
          <cell r="G15529">
            <v>924090</v>
          </cell>
          <cell r="H15529">
            <v>3.99</v>
          </cell>
          <cell r="I15529" t="str">
            <v>S</v>
          </cell>
          <cell r="J15529"/>
        </row>
        <row r="15530">
          <cell r="A15530">
            <v>924274</v>
          </cell>
          <cell r="B15530" t="str">
            <v>LUMBERBEARD LOVELY HAZE 473ml</v>
          </cell>
          <cell r="C15530" t="str">
            <v>Y</v>
          </cell>
          <cell r="D15530" t="str">
            <v>YS</v>
          </cell>
          <cell r="E15530" t="str">
            <v>YST</v>
          </cell>
          <cell r="F15530">
            <v>473</v>
          </cell>
          <cell r="G15530">
            <v>924274</v>
          </cell>
          <cell r="H15530">
            <v>4.49</v>
          </cell>
          <cell r="I15530" t="str">
            <v>S</v>
          </cell>
          <cell r="J15530"/>
        </row>
        <row r="15531">
          <cell r="A15531">
            <v>924086</v>
          </cell>
          <cell r="B15531" t="str">
            <v>LUMBERBEARD MOSAIC IS AWESOME HIPA 473ml</v>
          </cell>
          <cell r="C15531" t="str">
            <v>Y</v>
          </cell>
          <cell r="D15531" t="str">
            <v>YS</v>
          </cell>
          <cell r="E15531" t="str">
            <v>YST</v>
          </cell>
          <cell r="F15531">
            <v>473</v>
          </cell>
          <cell r="G15531">
            <v>924086</v>
          </cell>
          <cell r="H15531">
            <v>4.49</v>
          </cell>
          <cell r="I15531" t="str">
            <v>S</v>
          </cell>
          <cell r="J15531"/>
        </row>
        <row r="15532">
          <cell r="A15532">
            <v>924085</v>
          </cell>
          <cell r="B15532" t="str">
            <v>LUMBERBEARD MUCH REJOICING IPA 473ml</v>
          </cell>
          <cell r="C15532" t="str">
            <v>Y</v>
          </cell>
          <cell r="D15532" t="str">
            <v>YS</v>
          </cell>
          <cell r="E15532" t="str">
            <v>YST</v>
          </cell>
          <cell r="F15532">
            <v>473</v>
          </cell>
          <cell r="G15532">
            <v>924085</v>
          </cell>
          <cell r="H15532">
            <v>4.49</v>
          </cell>
          <cell r="I15532" t="str">
            <v>S</v>
          </cell>
          <cell r="J15532"/>
        </row>
        <row r="15533">
          <cell r="A15533">
            <v>914025</v>
          </cell>
          <cell r="B15533" t="str">
            <v>LUNA CANTO'02/07 750ml</v>
          </cell>
          <cell r="C15533" t="str">
            <v>P</v>
          </cell>
          <cell r="D15533" t="str">
            <v>PL</v>
          </cell>
          <cell r="E15533" t="str">
            <v>PLQ</v>
          </cell>
          <cell r="F15533">
            <v>750</v>
          </cell>
          <cell r="G15533">
            <v>914025</v>
          </cell>
          <cell r="H15533">
            <v>38.44</v>
          </cell>
          <cell r="I15533" t="str">
            <v>X</v>
          </cell>
          <cell r="J15533"/>
        </row>
        <row r="15534">
          <cell r="A15534">
            <v>955248</v>
          </cell>
          <cell r="B15534" t="str">
            <v>LUNA DEL SUR MALBEC 750ml</v>
          </cell>
          <cell r="C15534" t="str">
            <v>Y</v>
          </cell>
          <cell r="D15534" t="str">
            <v>YS</v>
          </cell>
          <cell r="E15534" t="str">
            <v>YSE</v>
          </cell>
          <cell r="F15534">
            <v>750</v>
          </cell>
          <cell r="G15534">
            <v>955248</v>
          </cell>
          <cell r="H15534">
            <v>7.84</v>
          </cell>
          <cell r="I15534" t="str">
            <v>S</v>
          </cell>
          <cell r="J15534"/>
        </row>
        <row r="15535">
          <cell r="A15535">
            <v>915771</v>
          </cell>
          <cell r="B15535" t="str">
            <v>LUNA FREAKOUT WHITE'07 750ml</v>
          </cell>
          <cell r="C15535" t="str">
            <v>K</v>
          </cell>
          <cell r="D15535" t="str">
            <v>KK</v>
          </cell>
          <cell r="E15535" t="str">
            <v>KKD</v>
          </cell>
          <cell r="F15535">
            <v>750</v>
          </cell>
          <cell r="G15535">
            <v>915771</v>
          </cell>
          <cell r="H15535">
            <v>15.26</v>
          </cell>
          <cell r="I15535" t="str">
            <v>U</v>
          </cell>
          <cell r="J15535"/>
        </row>
        <row r="15536">
          <cell r="A15536">
            <v>912493</v>
          </cell>
          <cell r="B15536" t="str">
            <v>LUNA MERLOT 750ml</v>
          </cell>
          <cell r="C15536" t="str">
            <v>P</v>
          </cell>
          <cell r="D15536" t="str">
            <v>PL</v>
          </cell>
          <cell r="E15536" t="str">
            <v>PLF</v>
          </cell>
          <cell r="F15536">
            <v>750</v>
          </cell>
          <cell r="G15536">
            <v>912493</v>
          </cell>
          <cell r="H15536">
            <v>19.22</v>
          </cell>
          <cell r="I15536" t="str">
            <v>X</v>
          </cell>
          <cell r="J15536"/>
        </row>
        <row r="15537">
          <cell r="A15537">
            <v>916351</v>
          </cell>
          <cell r="B15537" t="str">
            <v>LUNA MERLOT'12 /13 750ml</v>
          </cell>
          <cell r="C15537" t="str">
            <v>P</v>
          </cell>
          <cell r="D15537" t="str">
            <v>PL</v>
          </cell>
          <cell r="E15537" t="str">
            <v>PLF</v>
          </cell>
          <cell r="F15537">
            <v>750</v>
          </cell>
          <cell r="G15537">
            <v>916351</v>
          </cell>
          <cell r="H15537">
            <v>18.98</v>
          </cell>
          <cell r="I15537" t="str">
            <v>X</v>
          </cell>
          <cell r="J15537"/>
        </row>
        <row r="15538">
          <cell r="A15538">
            <v>368896</v>
          </cell>
          <cell r="B15538" t="str">
            <v>LUNA NUDA PINOT GRIGIO 750ml</v>
          </cell>
          <cell r="C15538" t="str">
            <v>K</v>
          </cell>
          <cell r="D15538" t="str">
            <v>KR</v>
          </cell>
          <cell r="E15538" t="str">
            <v>KRK</v>
          </cell>
          <cell r="F15538">
            <v>750</v>
          </cell>
          <cell r="G15538">
            <v>368896</v>
          </cell>
          <cell r="H15538">
            <v>14.72</v>
          </cell>
          <cell r="I15538">
            <v>1</v>
          </cell>
          <cell r="J15538"/>
        </row>
        <row r="15539">
          <cell r="A15539">
            <v>912619</v>
          </cell>
          <cell r="B15539" t="str">
            <v>LUNA PINOT GRIGIO 750ml</v>
          </cell>
          <cell r="C15539" t="str">
            <v>K</v>
          </cell>
          <cell r="D15539" t="str">
            <v>KK</v>
          </cell>
          <cell r="E15539" t="str">
            <v>KKH</v>
          </cell>
          <cell r="F15539">
            <v>750</v>
          </cell>
          <cell r="G15539">
            <v>912619</v>
          </cell>
          <cell r="H15539">
            <v>7.02</v>
          </cell>
          <cell r="I15539" t="str">
            <v>D</v>
          </cell>
          <cell r="J15539"/>
        </row>
        <row r="15540">
          <cell r="A15540">
            <v>911852</v>
          </cell>
          <cell r="B15540" t="str">
            <v>LUNA SANGIOVESE'12/13 750ml</v>
          </cell>
          <cell r="C15540" t="str">
            <v>P</v>
          </cell>
          <cell r="D15540" t="str">
            <v>PL</v>
          </cell>
          <cell r="E15540" t="str">
            <v>PLQ</v>
          </cell>
          <cell r="F15540">
            <v>750</v>
          </cell>
          <cell r="G15540">
            <v>911852</v>
          </cell>
          <cell r="H15540">
            <v>10.26</v>
          </cell>
          <cell r="I15540" t="str">
            <v>X</v>
          </cell>
          <cell r="J15540"/>
        </row>
        <row r="15541">
          <cell r="A15541">
            <v>954951</v>
          </cell>
          <cell r="B15541" t="str">
            <v>LUNARDI PINOT GRIGIO 750ml</v>
          </cell>
          <cell r="C15541" t="str">
            <v>Y</v>
          </cell>
          <cell r="D15541" t="str">
            <v>YS</v>
          </cell>
          <cell r="E15541" t="str">
            <v>YSE</v>
          </cell>
          <cell r="F15541">
            <v>750</v>
          </cell>
          <cell r="G15541">
            <v>954951</v>
          </cell>
          <cell r="H15541">
            <v>11.06</v>
          </cell>
          <cell r="I15541" t="str">
            <v>S</v>
          </cell>
          <cell r="J15541"/>
        </row>
        <row r="15542">
          <cell r="A15542">
            <v>949117</v>
          </cell>
          <cell r="B15542" t="str">
            <v>LUNARIS PINOT GRIGIO 750ml</v>
          </cell>
          <cell r="C15542" t="str">
            <v>Y</v>
          </cell>
          <cell r="D15542" t="str">
            <v>YS</v>
          </cell>
          <cell r="E15542" t="str">
            <v>YSE</v>
          </cell>
          <cell r="F15542">
            <v>750</v>
          </cell>
          <cell r="G15542">
            <v>949117</v>
          </cell>
          <cell r="H15542">
            <v>7.22</v>
          </cell>
          <cell r="I15542" t="str">
            <v>S</v>
          </cell>
          <cell r="J15542"/>
        </row>
        <row r="15543">
          <cell r="A15543">
            <v>948100</v>
          </cell>
          <cell r="B15543" t="str">
            <v>LUNATIC RED 750ml</v>
          </cell>
          <cell r="C15543" t="str">
            <v>Y</v>
          </cell>
          <cell r="D15543" t="str">
            <v>YS</v>
          </cell>
          <cell r="E15543" t="str">
            <v>YSE</v>
          </cell>
          <cell r="F15543">
            <v>750</v>
          </cell>
          <cell r="G15543">
            <v>948100</v>
          </cell>
          <cell r="H15543">
            <v>17.28</v>
          </cell>
          <cell r="I15543" t="str">
            <v>S</v>
          </cell>
          <cell r="J15543"/>
        </row>
        <row r="15544">
          <cell r="A15544">
            <v>950648</v>
          </cell>
          <cell r="B15544" t="str">
            <v>LUNATIC RED BLEND KEG 20000ml</v>
          </cell>
          <cell r="C15544" t="str">
            <v>Y</v>
          </cell>
          <cell r="D15544" t="str">
            <v>YS</v>
          </cell>
          <cell r="E15544" t="str">
            <v>YSE</v>
          </cell>
          <cell r="F15544">
            <v>20000</v>
          </cell>
          <cell r="G15544">
            <v>950648</v>
          </cell>
          <cell r="H15544">
            <v>400.56</v>
          </cell>
          <cell r="I15544" t="str">
            <v>S</v>
          </cell>
          <cell r="J15544"/>
        </row>
        <row r="15545">
          <cell r="A15545">
            <v>948099</v>
          </cell>
          <cell r="B15545" t="str">
            <v>LUNATIC WHITE 750ml</v>
          </cell>
          <cell r="C15545" t="str">
            <v>Y</v>
          </cell>
          <cell r="D15545" t="str">
            <v>YS</v>
          </cell>
          <cell r="E15545" t="str">
            <v>YSE</v>
          </cell>
          <cell r="F15545">
            <v>750</v>
          </cell>
          <cell r="G15545">
            <v>948099</v>
          </cell>
          <cell r="H15545">
            <v>15.22</v>
          </cell>
          <cell r="I15545" t="str">
            <v>S</v>
          </cell>
          <cell r="J15545"/>
        </row>
        <row r="15546">
          <cell r="A15546">
            <v>88025</v>
          </cell>
          <cell r="B15546" t="str">
            <v>LUNAZUL EL HUMOSO 750ml</v>
          </cell>
          <cell r="C15546" t="str">
            <v>Y</v>
          </cell>
          <cell r="D15546" t="str">
            <v>YS</v>
          </cell>
          <cell r="E15546" t="str">
            <v>YSA</v>
          </cell>
          <cell r="F15546">
            <v>750</v>
          </cell>
          <cell r="G15546">
            <v>88025</v>
          </cell>
          <cell r="H15546">
            <v>24.99</v>
          </cell>
          <cell r="I15546" t="str">
            <v>S</v>
          </cell>
          <cell r="J15546"/>
        </row>
        <row r="15547">
          <cell r="A15547">
            <v>89495</v>
          </cell>
          <cell r="B15547" t="str">
            <v>LUNAZUL PRIMERO 750ml</v>
          </cell>
          <cell r="C15547" t="str">
            <v>Y</v>
          </cell>
          <cell r="D15547" t="str">
            <v>YS</v>
          </cell>
          <cell r="E15547" t="str">
            <v>YSA</v>
          </cell>
          <cell r="F15547">
            <v>750</v>
          </cell>
          <cell r="G15547">
            <v>89495</v>
          </cell>
          <cell r="H15547">
            <v>29.99</v>
          </cell>
          <cell r="I15547" t="str">
            <v>S</v>
          </cell>
          <cell r="J15547"/>
        </row>
        <row r="15548">
          <cell r="A15548">
            <v>88024</v>
          </cell>
          <cell r="B15548" t="str">
            <v>LUNAZUL TEQUILA BLANCO 375ml</v>
          </cell>
          <cell r="C15548" t="str">
            <v>A</v>
          </cell>
          <cell r="D15548" t="str">
            <v>AP</v>
          </cell>
          <cell r="E15548" t="str">
            <v>APD</v>
          </cell>
          <cell r="F15548">
            <v>375</v>
          </cell>
          <cell r="G15548">
            <v>88024</v>
          </cell>
          <cell r="H15548">
            <v>12.06</v>
          </cell>
          <cell r="I15548">
            <v>1</v>
          </cell>
          <cell r="J15548"/>
        </row>
        <row r="15549">
          <cell r="A15549">
            <v>88018</v>
          </cell>
          <cell r="B15549" t="str">
            <v>LUNAZUL TEQUILA BLANCO 750ml</v>
          </cell>
          <cell r="C15549" t="str">
            <v>A</v>
          </cell>
          <cell r="D15549" t="str">
            <v>AP</v>
          </cell>
          <cell r="E15549" t="str">
            <v>APD</v>
          </cell>
          <cell r="F15549">
            <v>750</v>
          </cell>
          <cell r="G15549">
            <v>88018</v>
          </cell>
          <cell r="H15549">
            <v>21.99</v>
          </cell>
          <cell r="I15549">
            <v>1</v>
          </cell>
          <cell r="J15549"/>
        </row>
        <row r="15550">
          <cell r="A15550">
            <v>88015</v>
          </cell>
          <cell r="B15550" t="str">
            <v>LUNAZUL TEQUILA BLANCO 1750ml</v>
          </cell>
          <cell r="C15550" t="str">
            <v>A</v>
          </cell>
          <cell r="D15550" t="str">
            <v>AP</v>
          </cell>
          <cell r="E15550" t="str">
            <v>APD</v>
          </cell>
          <cell r="F15550">
            <v>1750</v>
          </cell>
          <cell r="G15550">
            <v>88015</v>
          </cell>
          <cell r="H15550">
            <v>39.99</v>
          </cell>
          <cell r="I15550">
            <v>1</v>
          </cell>
          <cell r="J15550"/>
        </row>
        <row r="15551">
          <cell r="A15551">
            <v>89468</v>
          </cell>
          <cell r="B15551" t="str">
            <v>LUNAZUL TEQUILA REPOSADO 750ml</v>
          </cell>
          <cell r="C15551" t="str">
            <v>A</v>
          </cell>
          <cell r="D15551" t="str">
            <v>AP</v>
          </cell>
          <cell r="E15551" t="str">
            <v>APJ</v>
          </cell>
          <cell r="F15551">
            <v>750</v>
          </cell>
          <cell r="G15551">
            <v>89468</v>
          </cell>
          <cell r="H15551">
            <v>21.99</v>
          </cell>
          <cell r="I15551">
            <v>1</v>
          </cell>
          <cell r="J15551"/>
        </row>
        <row r="15552">
          <cell r="A15552">
            <v>89470</v>
          </cell>
          <cell r="B15552" t="str">
            <v>LUNAZUL TEQUILA REPOSADO 1750ml</v>
          </cell>
          <cell r="C15552" t="str">
            <v>A</v>
          </cell>
          <cell r="D15552" t="str">
            <v>AP</v>
          </cell>
          <cell r="E15552" t="str">
            <v>APJ</v>
          </cell>
          <cell r="F15552">
            <v>1750</v>
          </cell>
          <cell r="G15552">
            <v>89470</v>
          </cell>
          <cell r="H15552">
            <v>39.99</v>
          </cell>
          <cell r="I15552">
            <v>1</v>
          </cell>
          <cell r="J15552"/>
        </row>
        <row r="15553">
          <cell r="A15553">
            <v>908545</v>
          </cell>
          <cell r="B15553" t="str">
            <v>LUNETTA PROSECCO 187ml</v>
          </cell>
          <cell r="C15553" t="str">
            <v>Y</v>
          </cell>
          <cell r="D15553" t="str">
            <v>YS</v>
          </cell>
          <cell r="E15553" t="str">
            <v>YSE</v>
          </cell>
          <cell r="F15553">
            <v>187</v>
          </cell>
          <cell r="G15553">
            <v>908545</v>
          </cell>
          <cell r="H15553">
            <v>3.94</v>
          </cell>
          <cell r="I15553" t="str">
            <v>S</v>
          </cell>
          <cell r="J15553"/>
        </row>
        <row r="15554">
          <cell r="A15554">
            <v>919250</v>
          </cell>
          <cell r="B15554" t="str">
            <v>LUNETTA PROSECCO 750ml</v>
          </cell>
          <cell r="C15554" t="str">
            <v>Y</v>
          </cell>
          <cell r="D15554" t="str">
            <v>YS</v>
          </cell>
          <cell r="E15554" t="str">
            <v>YSE</v>
          </cell>
          <cell r="F15554">
            <v>750</v>
          </cell>
          <cell r="G15554">
            <v>919250</v>
          </cell>
          <cell r="H15554">
            <v>13.26</v>
          </cell>
          <cell r="I15554" t="str">
            <v>S</v>
          </cell>
          <cell r="J15554"/>
        </row>
        <row r="15555">
          <cell r="A15555">
            <v>952373</v>
          </cell>
          <cell r="B15555" t="str">
            <v>LUNETTA ROSE 750ml</v>
          </cell>
          <cell r="C15555" t="str">
            <v>Y</v>
          </cell>
          <cell r="D15555" t="str">
            <v>YS</v>
          </cell>
          <cell r="E15555" t="str">
            <v>YSE</v>
          </cell>
          <cell r="F15555">
            <v>750</v>
          </cell>
          <cell r="G15555">
            <v>952373</v>
          </cell>
          <cell r="H15555">
            <v>13.26</v>
          </cell>
          <cell r="I15555" t="str">
            <v>S</v>
          </cell>
          <cell r="J15555"/>
        </row>
        <row r="15556">
          <cell r="A15556">
            <v>918727</v>
          </cell>
          <cell r="B15556" t="str">
            <v>LUNGAROTTI MONTEFALC SAGRANTINO'16 750ml</v>
          </cell>
          <cell r="C15556" t="str">
            <v>P</v>
          </cell>
          <cell r="D15556" t="str">
            <v>PR</v>
          </cell>
          <cell r="E15556" t="str">
            <v>PRK</v>
          </cell>
          <cell r="F15556">
            <v>750</v>
          </cell>
          <cell r="G15556">
            <v>918727</v>
          </cell>
          <cell r="H15556">
            <v>27.23</v>
          </cell>
          <cell r="I15556" t="str">
            <v>X</v>
          </cell>
          <cell r="J15556"/>
        </row>
        <row r="15557">
          <cell r="A15557">
            <v>952321</v>
          </cell>
          <cell r="B15557" t="str">
            <v>LUPARIA EL ORIGEN 750ml</v>
          </cell>
          <cell r="C15557" t="str">
            <v>Y</v>
          </cell>
          <cell r="D15557" t="str">
            <v>YS</v>
          </cell>
          <cell r="E15557" t="str">
            <v>YSE</v>
          </cell>
          <cell r="F15557">
            <v>750</v>
          </cell>
          <cell r="G15557">
            <v>952321</v>
          </cell>
          <cell r="H15557">
            <v>9.1199999999999992</v>
          </cell>
          <cell r="I15557" t="str">
            <v>X</v>
          </cell>
          <cell r="J15557"/>
        </row>
        <row r="15558">
          <cell r="A15558">
            <v>954075</v>
          </cell>
          <cell r="B15558" t="str">
            <v>LUPARIA LOS ENAMORADOS 750ml</v>
          </cell>
          <cell r="C15558" t="str">
            <v>Y</v>
          </cell>
          <cell r="D15558" t="str">
            <v>YS</v>
          </cell>
          <cell r="E15558" t="str">
            <v>YSE</v>
          </cell>
          <cell r="F15558">
            <v>750</v>
          </cell>
          <cell r="G15558">
            <v>954075</v>
          </cell>
          <cell r="H15558">
            <v>6.21</v>
          </cell>
          <cell r="I15558" t="str">
            <v>X</v>
          </cell>
          <cell r="J15558"/>
        </row>
        <row r="15559">
          <cell r="A15559">
            <v>951139</v>
          </cell>
          <cell r="B15559" t="str">
            <v>LURISIA 6 330 ml</v>
          </cell>
          <cell r="C15559" t="str">
            <v>Y</v>
          </cell>
          <cell r="D15559" t="str">
            <v>YS</v>
          </cell>
          <cell r="E15559" t="str">
            <v>YST</v>
          </cell>
          <cell r="F15559">
            <v>330</v>
          </cell>
          <cell r="G15559">
            <v>951139</v>
          </cell>
          <cell r="H15559">
            <v>4.62</v>
          </cell>
          <cell r="I15559" t="str">
            <v>S</v>
          </cell>
          <cell r="J15559"/>
        </row>
        <row r="15560">
          <cell r="A15560">
            <v>951140</v>
          </cell>
          <cell r="B15560" t="str">
            <v>LURISIA OTTO 330 ml</v>
          </cell>
          <cell r="C15560" t="str">
            <v>Y</v>
          </cell>
          <cell r="D15560" t="str">
            <v>YS</v>
          </cell>
          <cell r="E15560" t="str">
            <v>YST</v>
          </cell>
          <cell r="F15560">
            <v>330</v>
          </cell>
          <cell r="G15560">
            <v>951140</v>
          </cell>
          <cell r="H15560">
            <v>4.62</v>
          </cell>
          <cell r="I15560" t="str">
            <v>S</v>
          </cell>
          <cell r="J15560"/>
        </row>
        <row r="15561">
          <cell r="A15561">
            <v>952660</v>
          </cell>
          <cell r="B15561" t="str">
            <v>L'URLO MERLOT '12 750ml</v>
          </cell>
          <cell r="C15561" t="str">
            <v>Y</v>
          </cell>
          <cell r="D15561" t="str">
            <v>YS</v>
          </cell>
          <cell r="E15561" t="str">
            <v>YSE</v>
          </cell>
          <cell r="F15561">
            <v>750</v>
          </cell>
          <cell r="G15561">
            <v>952660</v>
          </cell>
          <cell r="H15561">
            <v>55.95</v>
          </cell>
          <cell r="I15561" t="str">
            <v>S</v>
          </cell>
          <cell r="J15561"/>
        </row>
        <row r="15562">
          <cell r="A15562">
            <v>918671</v>
          </cell>
          <cell r="B15562" t="str">
            <v>LUSTAU AMONTILLADO DEL PORTO 500 ml</v>
          </cell>
          <cell r="C15562" t="str">
            <v>E</v>
          </cell>
          <cell r="D15562" t="str">
            <v>EH</v>
          </cell>
          <cell r="E15562" t="str">
            <v>EHJ</v>
          </cell>
          <cell r="F15562">
            <v>500</v>
          </cell>
          <cell r="G15562">
            <v>918671</v>
          </cell>
          <cell r="H15562">
            <v>18.899999999999999</v>
          </cell>
          <cell r="I15562" t="str">
            <v>X</v>
          </cell>
          <cell r="J15562"/>
        </row>
        <row r="15563">
          <cell r="A15563">
            <v>914606</v>
          </cell>
          <cell r="B15563" t="str">
            <v>LUSTAU AMONTILLADO LOSARCOS 375ml</v>
          </cell>
          <cell r="C15563" t="str">
            <v>E</v>
          </cell>
          <cell r="D15563" t="str">
            <v>EH</v>
          </cell>
          <cell r="E15563" t="str">
            <v>EHJ</v>
          </cell>
          <cell r="F15563">
            <v>375</v>
          </cell>
          <cell r="G15563">
            <v>914606</v>
          </cell>
          <cell r="H15563">
            <v>12.21</v>
          </cell>
          <cell r="I15563" t="str">
            <v>U</v>
          </cell>
          <cell r="J15563"/>
        </row>
        <row r="15564">
          <cell r="A15564">
            <v>941444</v>
          </cell>
          <cell r="B15564" t="str">
            <v>LUSTAU AMONTILLADO OBREGON 1/1 750ml</v>
          </cell>
          <cell r="C15564" t="str">
            <v>E</v>
          </cell>
          <cell r="D15564" t="str">
            <v>EH</v>
          </cell>
          <cell r="E15564" t="str">
            <v>EHJ</v>
          </cell>
          <cell r="F15564">
            <v>750</v>
          </cell>
          <cell r="G15564">
            <v>941444</v>
          </cell>
          <cell r="H15564">
            <v>34.97</v>
          </cell>
          <cell r="I15564" t="str">
            <v>X</v>
          </cell>
          <cell r="J15564"/>
        </row>
        <row r="15565">
          <cell r="A15565">
            <v>98720</v>
          </cell>
          <cell r="B15565" t="str">
            <v>LUSTAU BLANCO VERMUT 750ml</v>
          </cell>
          <cell r="C15565" t="str">
            <v>E</v>
          </cell>
          <cell r="D15565" t="str">
            <v>ED</v>
          </cell>
          <cell r="E15565" t="str">
            <v>EDU</v>
          </cell>
          <cell r="F15565">
            <v>750</v>
          </cell>
          <cell r="G15565">
            <v>98720</v>
          </cell>
          <cell r="H15565">
            <v>25.15</v>
          </cell>
          <cell r="I15565" t="str">
            <v>L</v>
          </cell>
          <cell r="J15565"/>
        </row>
        <row r="15566">
          <cell r="A15566">
            <v>91544</v>
          </cell>
          <cell r="B15566" t="str">
            <v>LUSTAU DELUXE CREAM CAPITAZ ANDRES 750ml</v>
          </cell>
          <cell r="C15566" t="str">
            <v>E</v>
          </cell>
          <cell r="D15566" t="str">
            <v>EH</v>
          </cell>
          <cell r="E15566" t="str">
            <v>EHP</v>
          </cell>
          <cell r="F15566">
            <v>750</v>
          </cell>
          <cell r="G15566">
            <v>91544</v>
          </cell>
          <cell r="H15566">
            <v>12.61</v>
          </cell>
          <cell r="I15566" t="str">
            <v>X</v>
          </cell>
          <cell r="J15566"/>
        </row>
        <row r="15567">
          <cell r="A15567">
            <v>91424</v>
          </cell>
          <cell r="B15567" t="str">
            <v>LUSTAU DRY AMONTILLADO LOS ARCOS 750ml</v>
          </cell>
          <cell r="C15567" t="str">
            <v>E</v>
          </cell>
          <cell r="D15567" t="str">
            <v>EH</v>
          </cell>
          <cell r="E15567" t="str">
            <v>EHJ</v>
          </cell>
          <cell r="F15567">
            <v>750</v>
          </cell>
          <cell r="G15567">
            <v>91424</v>
          </cell>
          <cell r="H15567">
            <v>19.989999999999998</v>
          </cell>
          <cell r="I15567" t="str">
            <v>L</v>
          </cell>
          <cell r="J15567"/>
        </row>
        <row r="15568">
          <cell r="A15568">
            <v>941474</v>
          </cell>
          <cell r="B15568" t="str">
            <v>LUSTAU DRY OLOROSO RESERVA 750ml</v>
          </cell>
          <cell r="C15568" t="str">
            <v>E</v>
          </cell>
          <cell r="D15568" t="str">
            <v>EH</v>
          </cell>
          <cell r="E15568" t="str">
            <v>EHU</v>
          </cell>
          <cell r="F15568">
            <v>750</v>
          </cell>
          <cell r="G15568">
            <v>941474</v>
          </cell>
          <cell r="H15568">
            <v>31.99</v>
          </cell>
          <cell r="I15568" t="str">
            <v>L</v>
          </cell>
          <cell r="J15568"/>
        </row>
        <row r="15569">
          <cell r="A15569">
            <v>908800</v>
          </cell>
          <cell r="B15569" t="str">
            <v>LUSTAU EN RAMA FINO DE JEREZ 500ml</v>
          </cell>
          <cell r="C15569" t="str">
            <v>Y</v>
          </cell>
          <cell r="D15569" t="str">
            <v>YS</v>
          </cell>
          <cell r="E15569" t="str">
            <v>YSE</v>
          </cell>
          <cell r="F15569">
            <v>500</v>
          </cell>
          <cell r="G15569">
            <v>908800</v>
          </cell>
          <cell r="H15569">
            <v>28.27</v>
          </cell>
          <cell r="I15569" t="str">
            <v>S</v>
          </cell>
          <cell r="J15569"/>
        </row>
        <row r="15570">
          <cell r="A15570">
            <v>908799</v>
          </cell>
          <cell r="B15570" t="str">
            <v>LUSTAU EN RAMA MANZANILLA 500ml</v>
          </cell>
          <cell r="C15570" t="str">
            <v>Y</v>
          </cell>
          <cell r="D15570" t="str">
            <v>YS</v>
          </cell>
          <cell r="E15570" t="str">
            <v>YSE</v>
          </cell>
          <cell r="F15570">
            <v>500</v>
          </cell>
          <cell r="G15570">
            <v>908799</v>
          </cell>
          <cell r="H15570">
            <v>28.27</v>
          </cell>
          <cell r="I15570" t="str">
            <v>S</v>
          </cell>
          <cell r="J15570"/>
        </row>
        <row r="15571">
          <cell r="A15571">
            <v>908801</v>
          </cell>
          <cell r="B15571" t="str">
            <v>LUSTAU ENE RAMA FINO EL PORTO 500ml</v>
          </cell>
          <cell r="C15571" t="str">
            <v>Y</v>
          </cell>
          <cell r="D15571" t="str">
            <v>YS</v>
          </cell>
          <cell r="E15571" t="str">
            <v>YSE</v>
          </cell>
          <cell r="F15571">
            <v>500</v>
          </cell>
          <cell r="G15571">
            <v>908801</v>
          </cell>
          <cell r="H15571">
            <v>28.27</v>
          </cell>
          <cell r="I15571" t="str">
            <v>S</v>
          </cell>
          <cell r="J15571"/>
        </row>
        <row r="15572">
          <cell r="A15572">
            <v>918670</v>
          </cell>
          <cell r="B15572" t="str">
            <v>LUSTAU FINO DEL PORTO 500 ml</v>
          </cell>
          <cell r="C15572" t="str">
            <v>E</v>
          </cell>
          <cell r="D15572" t="str">
            <v>EH</v>
          </cell>
          <cell r="E15572" t="str">
            <v>EHD</v>
          </cell>
          <cell r="F15572">
            <v>500</v>
          </cell>
          <cell r="G15572">
            <v>918670</v>
          </cell>
          <cell r="H15572">
            <v>13.5</v>
          </cell>
          <cell r="I15572" t="str">
            <v>X</v>
          </cell>
          <cell r="J15572"/>
        </row>
        <row r="15573">
          <cell r="A15573">
            <v>900497</v>
          </cell>
          <cell r="B15573" t="str">
            <v>LUSTAU FINO PUERTO FINO SOLERA RES 750ml</v>
          </cell>
          <cell r="C15573" t="str">
            <v>Y</v>
          </cell>
          <cell r="D15573" t="str">
            <v>YS</v>
          </cell>
          <cell r="E15573" t="str">
            <v>YSE</v>
          </cell>
          <cell r="F15573">
            <v>750</v>
          </cell>
          <cell r="G15573">
            <v>900497</v>
          </cell>
          <cell r="H15573">
            <v>19.989999999999998</v>
          </cell>
          <cell r="I15573" t="str">
            <v>S</v>
          </cell>
          <cell r="J15573"/>
        </row>
        <row r="15574">
          <cell r="A15574">
            <v>914605</v>
          </cell>
          <cell r="B15574" t="str">
            <v>LUSTAU LIGHT FINO JARANA 375ml</v>
          </cell>
          <cell r="C15574" t="str">
            <v>E</v>
          </cell>
          <cell r="D15574" t="str">
            <v>EH</v>
          </cell>
          <cell r="E15574" t="str">
            <v>EHD</v>
          </cell>
          <cell r="F15574">
            <v>375</v>
          </cell>
          <cell r="G15574">
            <v>914605</v>
          </cell>
          <cell r="H15574">
            <v>12.24</v>
          </cell>
          <cell r="I15574" t="str">
            <v>X</v>
          </cell>
          <cell r="J15574"/>
        </row>
        <row r="15575">
          <cell r="A15575">
            <v>91554</v>
          </cell>
          <cell r="B15575" t="str">
            <v>LUSTAU LIGHT FINO JARANA 750ml</v>
          </cell>
          <cell r="C15575" t="str">
            <v>E</v>
          </cell>
          <cell r="D15575" t="str">
            <v>EH</v>
          </cell>
          <cell r="E15575" t="str">
            <v>EHD</v>
          </cell>
          <cell r="F15575">
            <v>750</v>
          </cell>
          <cell r="G15575">
            <v>91554</v>
          </cell>
          <cell r="H15575">
            <v>19.989999999999998</v>
          </cell>
          <cell r="I15575" t="str">
            <v>L</v>
          </cell>
          <cell r="J15575"/>
        </row>
        <row r="15576">
          <cell r="A15576">
            <v>941285</v>
          </cell>
          <cell r="B15576" t="str">
            <v>LUSTAU MANZANILLA PAPIRUSA 375ml</v>
          </cell>
          <cell r="C15576" t="str">
            <v>E</v>
          </cell>
          <cell r="D15576" t="str">
            <v>EH</v>
          </cell>
          <cell r="E15576" t="str">
            <v>EHD</v>
          </cell>
          <cell r="F15576">
            <v>375</v>
          </cell>
          <cell r="G15576">
            <v>941285</v>
          </cell>
          <cell r="H15576">
            <v>12.91</v>
          </cell>
          <cell r="I15576" t="str">
            <v>U</v>
          </cell>
          <cell r="J15576"/>
        </row>
        <row r="15577">
          <cell r="A15577">
            <v>91566</v>
          </cell>
          <cell r="B15577" t="str">
            <v>LUSTAU MANZANILLA PAPIRUSA 750ml</v>
          </cell>
          <cell r="C15577" t="str">
            <v>E</v>
          </cell>
          <cell r="D15577" t="str">
            <v>EH</v>
          </cell>
          <cell r="E15577" t="str">
            <v>EHD</v>
          </cell>
          <cell r="F15577">
            <v>750</v>
          </cell>
          <cell r="G15577">
            <v>91566</v>
          </cell>
          <cell r="H15577">
            <v>19.989999999999998</v>
          </cell>
          <cell r="I15577" t="str">
            <v>L</v>
          </cell>
          <cell r="J15577"/>
        </row>
        <row r="15578">
          <cell r="A15578">
            <v>918412</v>
          </cell>
          <cell r="B15578" t="str">
            <v>LUSTAU MANZANILLA PASADA SNLC 500ml</v>
          </cell>
          <cell r="C15578" t="str">
            <v>E</v>
          </cell>
          <cell r="D15578" t="str">
            <v>EH</v>
          </cell>
          <cell r="E15578" t="str">
            <v>EHD</v>
          </cell>
          <cell r="F15578">
            <v>500</v>
          </cell>
          <cell r="G15578">
            <v>918412</v>
          </cell>
          <cell r="H15578">
            <v>32.380000000000003</v>
          </cell>
          <cell r="I15578" t="str">
            <v>X</v>
          </cell>
          <cell r="J15578"/>
        </row>
        <row r="15579">
          <cell r="A15579">
            <v>918007</v>
          </cell>
          <cell r="B15579" t="str">
            <v>LUSTAU OLD EAST INDIA 375ml</v>
          </cell>
          <cell r="C15579" t="str">
            <v>E</v>
          </cell>
          <cell r="D15579" t="str">
            <v>EH</v>
          </cell>
          <cell r="E15579" t="str">
            <v>EHU</v>
          </cell>
          <cell r="F15579">
            <v>375</v>
          </cell>
          <cell r="G15579">
            <v>918007</v>
          </cell>
          <cell r="H15579">
            <v>14.46</v>
          </cell>
          <cell r="I15579" t="str">
            <v>X</v>
          </cell>
          <cell r="J15579"/>
        </row>
        <row r="15580">
          <cell r="A15580">
            <v>941454</v>
          </cell>
          <cell r="B15580" t="str">
            <v>LUSTAU OLD EAST INDIA 750ml</v>
          </cell>
          <cell r="C15580" t="str">
            <v>E</v>
          </cell>
          <cell r="D15580" t="str">
            <v>EH</v>
          </cell>
          <cell r="E15580" t="str">
            <v>EHU</v>
          </cell>
          <cell r="F15580">
            <v>750</v>
          </cell>
          <cell r="G15580">
            <v>941454</v>
          </cell>
          <cell r="H15580">
            <v>15.65</v>
          </cell>
          <cell r="I15580" t="str">
            <v>X</v>
          </cell>
          <cell r="J15580"/>
        </row>
        <row r="15581">
          <cell r="A15581">
            <v>918095</v>
          </cell>
          <cell r="B15581" t="str">
            <v>LUSTAU OLOROSO GALLIINA 500ml</v>
          </cell>
          <cell r="C15581" t="str">
            <v>E</v>
          </cell>
          <cell r="D15581" t="str">
            <v>EH</v>
          </cell>
          <cell r="E15581" t="str">
            <v>EHU</v>
          </cell>
          <cell r="F15581">
            <v>500</v>
          </cell>
          <cell r="G15581">
            <v>918095</v>
          </cell>
          <cell r="H15581">
            <v>35.119999999999997</v>
          </cell>
          <cell r="I15581" t="str">
            <v>L</v>
          </cell>
          <cell r="J15581"/>
        </row>
        <row r="15582">
          <cell r="A15582">
            <v>91574</v>
          </cell>
          <cell r="B15582" t="str">
            <v>LUSTAU PALO CORTADO 750ml</v>
          </cell>
          <cell r="C15582" t="str">
            <v>E</v>
          </cell>
          <cell r="D15582" t="str">
            <v>EH</v>
          </cell>
          <cell r="E15582" t="str">
            <v>EHU</v>
          </cell>
          <cell r="F15582">
            <v>750</v>
          </cell>
          <cell r="G15582">
            <v>91574</v>
          </cell>
          <cell r="H15582">
            <v>31.99</v>
          </cell>
          <cell r="I15582" t="str">
            <v>L</v>
          </cell>
          <cell r="J15582"/>
        </row>
        <row r="15583">
          <cell r="A15583">
            <v>918027</v>
          </cell>
          <cell r="B15583" t="str">
            <v>LUSTAU PALO CORTADO VIDAS 500ml</v>
          </cell>
          <cell r="C15583" t="str">
            <v>E</v>
          </cell>
          <cell r="D15583" t="str">
            <v>EH</v>
          </cell>
          <cell r="E15583" t="str">
            <v>EHU</v>
          </cell>
          <cell r="F15583">
            <v>500</v>
          </cell>
          <cell r="G15583">
            <v>918027</v>
          </cell>
          <cell r="H15583">
            <v>33.35</v>
          </cell>
          <cell r="I15583" t="str">
            <v>U</v>
          </cell>
          <cell r="J15583"/>
        </row>
        <row r="15584">
          <cell r="A15584">
            <v>91670</v>
          </cell>
          <cell r="B15584" t="str">
            <v>LUSTAU PEDRO XIM SAN EMILIO 750ml</v>
          </cell>
          <cell r="C15584" t="str">
            <v>E</v>
          </cell>
          <cell r="D15584" t="str">
            <v>EH</v>
          </cell>
          <cell r="E15584" t="str">
            <v>EHU</v>
          </cell>
          <cell r="F15584">
            <v>750</v>
          </cell>
          <cell r="G15584">
            <v>91670</v>
          </cell>
          <cell r="H15584">
            <v>32.99</v>
          </cell>
          <cell r="I15584" t="str">
            <v>L</v>
          </cell>
          <cell r="J15584"/>
        </row>
        <row r="15585">
          <cell r="A15585">
            <v>952434</v>
          </cell>
          <cell r="B15585" t="str">
            <v>LUSTAU ROJO VERMUT 750ml</v>
          </cell>
          <cell r="C15585" t="str">
            <v>E</v>
          </cell>
          <cell r="D15585" t="str">
            <v>ED</v>
          </cell>
          <cell r="E15585" t="str">
            <v>EDX</v>
          </cell>
          <cell r="F15585">
            <v>750</v>
          </cell>
          <cell r="G15585">
            <v>952434</v>
          </cell>
          <cell r="H15585">
            <v>23.99</v>
          </cell>
          <cell r="I15585" t="str">
            <v>L</v>
          </cell>
          <cell r="J15585"/>
        </row>
        <row r="15586">
          <cell r="A15586">
            <v>900916</v>
          </cell>
          <cell r="B15586" t="str">
            <v>LUSTAU ROSE VERMUT 750ml</v>
          </cell>
          <cell r="C15586" t="str">
            <v>Y</v>
          </cell>
          <cell r="D15586" t="str">
            <v>YS</v>
          </cell>
          <cell r="E15586" t="str">
            <v>YSE</v>
          </cell>
          <cell r="F15586">
            <v>750</v>
          </cell>
          <cell r="G15586">
            <v>900916</v>
          </cell>
          <cell r="H15586">
            <v>24.14</v>
          </cell>
          <cell r="I15586" t="str">
            <v>S</v>
          </cell>
          <cell r="J15586"/>
        </row>
        <row r="15587">
          <cell r="A15587">
            <v>925254</v>
          </cell>
          <cell r="B15587" t="str">
            <v>LUSTAU SOLERA GR RES BRANDY 750ml</v>
          </cell>
          <cell r="C15587" t="str">
            <v>A</v>
          </cell>
          <cell r="D15587" t="str">
            <v>AT</v>
          </cell>
          <cell r="E15587" t="str">
            <v>ATG</v>
          </cell>
          <cell r="F15587">
            <v>750</v>
          </cell>
          <cell r="G15587">
            <v>925254</v>
          </cell>
          <cell r="H15587">
            <v>25.94</v>
          </cell>
          <cell r="I15587" t="str">
            <v>X</v>
          </cell>
          <cell r="J15587"/>
        </row>
        <row r="15588">
          <cell r="A15588">
            <v>919138</v>
          </cell>
          <cell r="B15588" t="str">
            <v>LUTUM CABERNET PASO ROBLES 750ml</v>
          </cell>
          <cell r="C15588" t="str">
            <v>P</v>
          </cell>
          <cell r="D15588" t="str">
            <v>PL</v>
          </cell>
          <cell r="E15588" t="str">
            <v>PLB</v>
          </cell>
          <cell r="F15588">
            <v>750</v>
          </cell>
          <cell r="G15588">
            <v>919138</v>
          </cell>
          <cell r="H15588">
            <v>43.99</v>
          </cell>
          <cell r="I15588" t="str">
            <v>U</v>
          </cell>
          <cell r="J15588"/>
        </row>
        <row r="15589">
          <cell r="A15589">
            <v>955408</v>
          </cell>
          <cell r="B15589" t="str">
            <v>LUTUM CHARDONNAY GAPS CROWN 750ml</v>
          </cell>
          <cell r="C15589" t="str">
            <v>Y</v>
          </cell>
          <cell r="D15589" t="str">
            <v>YS</v>
          </cell>
          <cell r="E15589" t="str">
            <v>YSE</v>
          </cell>
          <cell r="F15589">
            <v>750</v>
          </cell>
          <cell r="G15589">
            <v>955408</v>
          </cell>
          <cell r="H15589">
            <v>5.88</v>
          </cell>
          <cell r="I15589" t="str">
            <v>U</v>
          </cell>
          <cell r="J15589"/>
        </row>
        <row r="15590">
          <cell r="A15590">
            <v>955409</v>
          </cell>
          <cell r="B15590" t="str">
            <v>LUTUM PINOT NOIR DURELL 750ml</v>
          </cell>
          <cell r="C15590" t="str">
            <v>Y</v>
          </cell>
          <cell r="D15590" t="str">
            <v>YS</v>
          </cell>
          <cell r="E15590" t="str">
            <v>YSE</v>
          </cell>
          <cell r="F15590">
            <v>750</v>
          </cell>
          <cell r="G15590">
            <v>955409</v>
          </cell>
          <cell r="H15590">
            <v>5.88</v>
          </cell>
          <cell r="I15590" t="str">
            <v>U</v>
          </cell>
          <cell r="J15590"/>
        </row>
        <row r="15591">
          <cell r="A15591">
            <v>919116</v>
          </cell>
          <cell r="B15591" t="str">
            <v>LUTUM PINOT NOIR RINCONADA'14 750ml</v>
          </cell>
          <cell r="C15591" t="str">
            <v>P</v>
          </cell>
          <cell r="D15591" t="str">
            <v>PL</v>
          </cell>
          <cell r="E15591" t="str">
            <v>PLR</v>
          </cell>
          <cell r="F15591">
            <v>750</v>
          </cell>
          <cell r="G15591">
            <v>919116</v>
          </cell>
          <cell r="H15591">
            <v>43.99</v>
          </cell>
          <cell r="I15591" t="str">
            <v>U</v>
          </cell>
          <cell r="J15591"/>
        </row>
        <row r="15592">
          <cell r="A15592">
            <v>65556</v>
          </cell>
          <cell r="B15592" t="str">
            <v>LUXARDO AMARETTO DI SASCHIRA 750ml</v>
          </cell>
          <cell r="C15592" t="str">
            <v>Y</v>
          </cell>
          <cell r="D15592" t="str">
            <v>YS</v>
          </cell>
          <cell r="E15592" t="str">
            <v>YSC</v>
          </cell>
          <cell r="F15592">
            <v>750</v>
          </cell>
          <cell r="G15592">
            <v>65556</v>
          </cell>
          <cell r="H15592">
            <v>28.02</v>
          </cell>
          <cell r="I15592" t="str">
            <v>S</v>
          </cell>
          <cell r="J15592"/>
        </row>
        <row r="15593">
          <cell r="A15593">
            <v>948889</v>
          </cell>
          <cell r="B15593" t="str">
            <v>LUXARDO AMARO ABANO 750ml</v>
          </cell>
          <cell r="C15593" t="str">
            <v>Y</v>
          </cell>
          <cell r="D15593" t="str">
            <v>YS</v>
          </cell>
          <cell r="E15593" t="str">
            <v>YSC</v>
          </cell>
          <cell r="F15593">
            <v>750</v>
          </cell>
          <cell r="G15593">
            <v>948889</v>
          </cell>
          <cell r="H15593">
            <v>25.28</v>
          </cell>
          <cell r="I15593" t="str">
            <v>S</v>
          </cell>
          <cell r="J15593"/>
        </row>
        <row r="15594">
          <cell r="A15594">
            <v>951973</v>
          </cell>
          <cell r="B15594" t="str">
            <v>LUXARDO BITTER BIANCO 750ml</v>
          </cell>
          <cell r="C15594" t="str">
            <v>Y</v>
          </cell>
          <cell r="D15594" t="str">
            <v>YS</v>
          </cell>
          <cell r="E15594" t="str">
            <v>YSA</v>
          </cell>
          <cell r="F15594">
            <v>750</v>
          </cell>
          <cell r="G15594">
            <v>951973</v>
          </cell>
          <cell r="H15594">
            <v>25.28</v>
          </cell>
          <cell r="I15594" t="str">
            <v>S</v>
          </cell>
          <cell r="J15594"/>
        </row>
        <row r="15595">
          <cell r="A15595">
            <v>65548</v>
          </cell>
          <cell r="B15595" t="str">
            <v>LUXARDO FERNET 750ml</v>
          </cell>
          <cell r="C15595" t="str">
            <v>Y</v>
          </cell>
          <cell r="D15595" t="str">
            <v>YS</v>
          </cell>
          <cell r="E15595" t="str">
            <v>YSC</v>
          </cell>
          <cell r="F15595">
            <v>750</v>
          </cell>
          <cell r="G15595">
            <v>65548</v>
          </cell>
          <cell r="H15595">
            <v>28.32</v>
          </cell>
          <cell r="I15595" t="str">
            <v>S</v>
          </cell>
          <cell r="J15595"/>
        </row>
        <row r="15596">
          <cell r="A15596">
            <v>65579</v>
          </cell>
          <cell r="B15596" t="str">
            <v>LUXARDO LIMONCELLO 750ml</v>
          </cell>
          <cell r="C15596" t="str">
            <v>Y</v>
          </cell>
          <cell r="D15596" t="str">
            <v>YS</v>
          </cell>
          <cell r="E15596" t="str">
            <v>YSC</v>
          </cell>
          <cell r="F15596">
            <v>750</v>
          </cell>
          <cell r="G15596">
            <v>65579</v>
          </cell>
          <cell r="H15596">
            <v>32.33</v>
          </cell>
          <cell r="I15596" t="str">
            <v>S</v>
          </cell>
          <cell r="J15596"/>
        </row>
        <row r="15597">
          <cell r="A15597">
            <v>906518</v>
          </cell>
          <cell r="B15597" t="str">
            <v>LUXARDO MARASCHINO LIQ 750ml</v>
          </cell>
          <cell r="C15597" t="str">
            <v>C</v>
          </cell>
          <cell r="D15597" t="str">
            <v>CH</v>
          </cell>
          <cell r="E15597" t="str">
            <v>CHE</v>
          </cell>
          <cell r="F15597">
            <v>750</v>
          </cell>
          <cell r="G15597">
            <v>906518</v>
          </cell>
          <cell r="H15597">
            <v>32.36</v>
          </cell>
          <cell r="I15597" t="str">
            <v>L</v>
          </cell>
          <cell r="J15597"/>
        </row>
        <row r="15598">
          <cell r="A15598">
            <v>67608</v>
          </cell>
          <cell r="B15598" t="str">
            <v>LUXARDO MORLACCO CHERRY LIQUEUR 750ml</v>
          </cell>
          <cell r="C15598" t="str">
            <v>Y</v>
          </cell>
          <cell r="D15598" t="str">
            <v>YS</v>
          </cell>
          <cell r="E15598" t="str">
            <v>YSC</v>
          </cell>
          <cell r="F15598">
            <v>750</v>
          </cell>
          <cell r="G15598">
            <v>67608</v>
          </cell>
          <cell r="H15598">
            <v>25.28</v>
          </cell>
          <cell r="I15598" t="str">
            <v>S</v>
          </cell>
          <cell r="J15598"/>
        </row>
        <row r="15599">
          <cell r="A15599">
            <v>951975</v>
          </cell>
          <cell r="B15599" t="str">
            <v>LUXARDO MORLACCO CHERRY LIQUEUR 750ml</v>
          </cell>
          <cell r="C15599" t="str">
            <v>Y</v>
          </cell>
          <cell r="D15599" t="str">
            <v>YS</v>
          </cell>
          <cell r="E15599" t="str">
            <v>YSA</v>
          </cell>
          <cell r="F15599">
            <v>750</v>
          </cell>
          <cell r="G15599">
            <v>951975</v>
          </cell>
          <cell r="H15599">
            <v>25.28</v>
          </cell>
          <cell r="I15599" t="str">
            <v>S</v>
          </cell>
          <cell r="J15599"/>
        </row>
        <row r="15600">
          <cell r="A15600">
            <v>65555</v>
          </cell>
          <cell r="B15600" t="str">
            <v>LUXARDO TRIPLUM 750ml</v>
          </cell>
          <cell r="C15600" t="str">
            <v>Y</v>
          </cell>
          <cell r="D15600" t="str">
            <v>YS</v>
          </cell>
          <cell r="E15600" t="str">
            <v>YSC</v>
          </cell>
          <cell r="F15600">
            <v>750</v>
          </cell>
          <cell r="G15600">
            <v>65555</v>
          </cell>
          <cell r="H15600">
            <v>25.28</v>
          </cell>
          <cell r="I15600" t="str">
            <v>S</v>
          </cell>
          <cell r="J15600"/>
        </row>
        <row r="15601">
          <cell r="A15601">
            <v>954288</v>
          </cell>
          <cell r="B15601" t="str">
            <v>LUYT PIPENO PICHIEUDQUE 750ml</v>
          </cell>
          <cell r="C15601" t="str">
            <v>Y</v>
          </cell>
          <cell r="D15601" t="str">
            <v>YS</v>
          </cell>
          <cell r="E15601" t="str">
            <v>YSE</v>
          </cell>
          <cell r="F15601">
            <v>750</v>
          </cell>
          <cell r="G15601">
            <v>954288</v>
          </cell>
          <cell r="H15601">
            <v>20.38</v>
          </cell>
          <cell r="I15601" t="str">
            <v>S</v>
          </cell>
          <cell r="J15601"/>
        </row>
        <row r="15602">
          <cell r="A15602">
            <v>917620</v>
          </cell>
          <cell r="B15602" t="str">
            <v>LUZON JUMILLA'11/12 750ml</v>
          </cell>
          <cell r="C15602" t="str">
            <v>P</v>
          </cell>
          <cell r="D15602" t="str">
            <v>PR</v>
          </cell>
          <cell r="E15602" t="str">
            <v>PRP</v>
          </cell>
          <cell r="F15602">
            <v>750</v>
          </cell>
          <cell r="G15602">
            <v>917620</v>
          </cell>
          <cell r="H15602">
            <v>10.44</v>
          </cell>
          <cell r="I15602" t="str">
            <v>X</v>
          </cell>
          <cell r="J15602"/>
        </row>
        <row r="15603">
          <cell r="A15603">
            <v>917178</v>
          </cell>
          <cell r="B15603" t="str">
            <v>LUZZANO BONARDA FRIZZANTE'10/11 750ml</v>
          </cell>
          <cell r="C15603" t="str">
            <v>I</v>
          </cell>
          <cell r="D15603" t="str">
            <v>IP</v>
          </cell>
          <cell r="E15603" t="str">
            <v>IPL</v>
          </cell>
          <cell r="F15603">
            <v>750</v>
          </cell>
          <cell r="G15603">
            <v>917178</v>
          </cell>
          <cell r="H15603">
            <v>16.43</v>
          </cell>
          <cell r="I15603" t="str">
            <v>X</v>
          </cell>
          <cell r="J15603"/>
        </row>
        <row r="15604">
          <cell r="A15604">
            <v>917175</v>
          </cell>
          <cell r="B15604" t="str">
            <v>LUZZANO BONARDA PAVESE'14 7 750ml</v>
          </cell>
          <cell r="C15604" t="str">
            <v>P</v>
          </cell>
          <cell r="D15604" t="str">
            <v>PR</v>
          </cell>
          <cell r="E15604" t="str">
            <v>PRK</v>
          </cell>
          <cell r="F15604">
            <v>750</v>
          </cell>
          <cell r="G15604">
            <v>917175</v>
          </cell>
          <cell r="H15604">
            <v>20.420000000000002</v>
          </cell>
          <cell r="I15604" t="str">
            <v>X</v>
          </cell>
          <cell r="J15604"/>
        </row>
        <row r="15605">
          <cell r="A15605">
            <v>917177</v>
          </cell>
          <cell r="B15605" t="str">
            <v>LUZZANO TASTO DI SETA'9/10 750ml</v>
          </cell>
          <cell r="C15605" t="str">
            <v>K</v>
          </cell>
          <cell r="D15605" t="str">
            <v>KR</v>
          </cell>
          <cell r="E15605" t="str">
            <v>KRL</v>
          </cell>
          <cell r="F15605">
            <v>750</v>
          </cell>
          <cell r="G15605">
            <v>917177</v>
          </cell>
          <cell r="H15605">
            <v>19.46</v>
          </cell>
          <cell r="I15605" t="str">
            <v>X</v>
          </cell>
          <cell r="J15605"/>
        </row>
        <row r="15606">
          <cell r="A15606">
            <v>909338</v>
          </cell>
          <cell r="B15606" t="str">
            <v>LYETH RED 750ml</v>
          </cell>
          <cell r="C15606" t="str">
            <v>Y</v>
          </cell>
          <cell r="D15606" t="str">
            <v>YS</v>
          </cell>
          <cell r="E15606" t="str">
            <v>YSE</v>
          </cell>
          <cell r="F15606">
            <v>750</v>
          </cell>
          <cell r="G15606">
            <v>909338</v>
          </cell>
          <cell r="H15606">
            <v>11.07</v>
          </cell>
          <cell r="I15606" t="str">
            <v>S</v>
          </cell>
          <cell r="J15606"/>
        </row>
        <row r="15607">
          <cell r="A15607">
            <v>949947</v>
          </cell>
          <cell r="B15607" t="str">
            <v>LYNCH BAGES DE ECHO '11 750ml</v>
          </cell>
          <cell r="C15607" t="str">
            <v>Y</v>
          </cell>
          <cell r="D15607" t="str">
            <v>YS</v>
          </cell>
          <cell r="E15607" t="str">
            <v>YSE</v>
          </cell>
          <cell r="F15607">
            <v>750</v>
          </cell>
          <cell r="G15607">
            <v>949947</v>
          </cell>
          <cell r="H15607">
            <v>59.75</v>
          </cell>
          <cell r="I15607" t="str">
            <v>S</v>
          </cell>
          <cell r="J15607"/>
        </row>
        <row r="15608">
          <cell r="A15608">
            <v>920317</v>
          </cell>
          <cell r="B15608" t="str">
            <v>LYRARAKIS KOTSIFALI (RED) 750ml</v>
          </cell>
          <cell r="C15608" t="str">
            <v>Y</v>
          </cell>
          <cell r="D15608" t="str">
            <v>YS</v>
          </cell>
          <cell r="E15608" t="str">
            <v>YSE</v>
          </cell>
          <cell r="F15608">
            <v>750</v>
          </cell>
          <cell r="G15608">
            <v>920317</v>
          </cell>
          <cell r="H15608">
            <v>12.07</v>
          </cell>
          <cell r="I15608" t="str">
            <v>S</v>
          </cell>
          <cell r="J15608"/>
        </row>
        <row r="15609">
          <cell r="A15609">
            <v>922544</v>
          </cell>
          <cell r="B15609" t="str">
            <v>LYRIC PINOT CULINARY CLLCTN 750ml</v>
          </cell>
          <cell r="C15609" t="str">
            <v>Y</v>
          </cell>
          <cell r="D15609" t="str">
            <v>YS</v>
          </cell>
          <cell r="E15609" t="str">
            <v>YSE</v>
          </cell>
          <cell r="F15609">
            <v>750</v>
          </cell>
          <cell r="G15609">
            <v>922544</v>
          </cell>
          <cell r="H15609">
            <v>19.989999999999998</v>
          </cell>
          <cell r="I15609" t="str">
            <v>U</v>
          </cell>
          <cell r="J15609"/>
        </row>
        <row r="15610">
          <cell r="A15610">
            <v>947170</v>
          </cell>
          <cell r="B15610" t="str">
            <v>LYRIC PINOT NOIR 750ml</v>
          </cell>
          <cell r="C15610" t="str">
            <v>Y</v>
          </cell>
          <cell r="D15610" t="str">
            <v>YS</v>
          </cell>
          <cell r="E15610" t="str">
            <v>YSE</v>
          </cell>
          <cell r="F15610">
            <v>750</v>
          </cell>
          <cell r="G15610">
            <v>947170</v>
          </cell>
          <cell r="H15610">
            <v>19.989999999999998</v>
          </cell>
          <cell r="I15610" t="str">
            <v>S</v>
          </cell>
          <cell r="J15610"/>
        </row>
        <row r="15611">
          <cell r="A15611">
            <v>918352</v>
          </cell>
          <cell r="B15611" t="str">
            <v>M CHAPOUTIER BELLERUCHE BLNC'20 750ml</v>
          </cell>
          <cell r="C15611" t="str">
            <v>K</v>
          </cell>
          <cell r="D15611" t="str">
            <v>KR</v>
          </cell>
          <cell r="E15611" t="str">
            <v>KRD</v>
          </cell>
          <cell r="F15611">
            <v>750</v>
          </cell>
          <cell r="G15611">
            <v>918352</v>
          </cell>
          <cell r="H15611">
            <v>16.14</v>
          </cell>
          <cell r="I15611" t="str">
            <v>L</v>
          </cell>
          <cell r="J15611"/>
        </row>
        <row r="15612">
          <cell r="A15612">
            <v>949469</v>
          </cell>
          <cell r="B15612" t="str">
            <v>M CHAPOUTIER BELLERUCHE ROSE'20 750ml</v>
          </cell>
          <cell r="C15612" t="str">
            <v>M</v>
          </cell>
          <cell r="D15612" t="str">
            <v>MP</v>
          </cell>
          <cell r="E15612" t="str">
            <v>MPX</v>
          </cell>
          <cell r="F15612">
            <v>750</v>
          </cell>
          <cell r="G15612">
            <v>949469</v>
          </cell>
          <cell r="H15612">
            <v>16.170000000000002</v>
          </cell>
          <cell r="I15612" t="str">
            <v>L</v>
          </cell>
          <cell r="J15612"/>
        </row>
        <row r="15613">
          <cell r="A15613">
            <v>918135</v>
          </cell>
          <cell r="B15613" t="str">
            <v>M CHAPOUTIER BILA-HAUT BLNC'17/18 750ml</v>
          </cell>
          <cell r="C15613" t="str">
            <v>K</v>
          </cell>
          <cell r="D15613" t="str">
            <v>KR</v>
          </cell>
          <cell r="E15613" t="str">
            <v>KRD</v>
          </cell>
          <cell r="F15613">
            <v>750</v>
          </cell>
          <cell r="G15613">
            <v>918135</v>
          </cell>
          <cell r="H15613">
            <v>13.99</v>
          </cell>
          <cell r="I15613" t="str">
            <v>L</v>
          </cell>
          <cell r="J15613"/>
        </row>
        <row r="15614">
          <cell r="A15614">
            <v>918294</v>
          </cell>
          <cell r="B15614" t="str">
            <v>M CHAPOUTIER BILA-HAUT ROSÃ‰ 750ml</v>
          </cell>
          <cell r="C15614" t="str">
            <v>M</v>
          </cell>
          <cell r="D15614" t="str">
            <v>MP</v>
          </cell>
          <cell r="E15614" t="str">
            <v>MPX</v>
          </cell>
          <cell r="F15614">
            <v>750</v>
          </cell>
          <cell r="G15614">
            <v>918294</v>
          </cell>
          <cell r="H15614">
            <v>14.99</v>
          </cell>
          <cell r="I15614">
            <v>1</v>
          </cell>
          <cell r="J15614"/>
        </row>
        <row r="15615">
          <cell r="A15615">
            <v>917605</v>
          </cell>
          <cell r="B15615" t="str">
            <v>M CHAPOUTIER BILA-HAUT ROUGE'18/19 750ml</v>
          </cell>
          <cell r="C15615" t="str">
            <v>P</v>
          </cell>
          <cell r="D15615" t="str">
            <v>PR</v>
          </cell>
          <cell r="E15615" t="str">
            <v>PRE</v>
          </cell>
          <cell r="F15615">
            <v>750</v>
          </cell>
          <cell r="G15615">
            <v>917605</v>
          </cell>
          <cell r="H15615">
            <v>13.99</v>
          </cell>
          <cell r="I15615" t="str">
            <v>L</v>
          </cell>
          <cell r="J15615"/>
        </row>
        <row r="15616">
          <cell r="A15616">
            <v>917075</v>
          </cell>
          <cell r="B15616" t="str">
            <v>M CHAPOUTIER BLLRCH ROUG CDR'18/19 750ml</v>
          </cell>
          <cell r="C15616" t="str">
            <v>P</v>
          </cell>
          <cell r="D15616" t="str">
            <v>PR</v>
          </cell>
          <cell r="E15616" t="str">
            <v>PRD</v>
          </cell>
          <cell r="F15616">
            <v>750</v>
          </cell>
          <cell r="G15616">
            <v>917075</v>
          </cell>
          <cell r="H15616">
            <v>15.2</v>
          </cell>
          <cell r="I15616" t="str">
            <v>X</v>
          </cell>
          <cell r="J15616"/>
        </row>
        <row r="15617">
          <cell r="A15617">
            <v>918218</v>
          </cell>
          <cell r="B15617" t="str">
            <v>M CHAPOUTIER CIBOISE ROUGE'20 750ml</v>
          </cell>
          <cell r="C15617" t="str">
            <v>P</v>
          </cell>
          <cell r="D15617" t="str">
            <v>PR</v>
          </cell>
          <cell r="E15617" t="str">
            <v>PRD</v>
          </cell>
          <cell r="F15617">
            <v>750</v>
          </cell>
          <cell r="G15617">
            <v>918218</v>
          </cell>
          <cell r="H15617">
            <v>17.82</v>
          </cell>
          <cell r="I15617" t="str">
            <v>L</v>
          </cell>
          <cell r="J15617"/>
        </row>
        <row r="15618">
          <cell r="A15618">
            <v>918216</v>
          </cell>
          <cell r="B15618" t="str">
            <v>M CHAPOUTIER CNP BRNRDN ROUGE'16 750ml</v>
          </cell>
          <cell r="C15618" t="str">
            <v>Y</v>
          </cell>
          <cell r="D15618" t="str">
            <v>YS</v>
          </cell>
          <cell r="E15618" t="str">
            <v>YSE</v>
          </cell>
          <cell r="F15618">
            <v>750</v>
          </cell>
          <cell r="G15618">
            <v>918216</v>
          </cell>
          <cell r="H15618">
            <v>72.55</v>
          </cell>
          <cell r="I15618" t="str">
            <v>S</v>
          </cell>
          <cell r="J15618"/>
        </row>
        <row r="15619">
          <cell r="A15619">
            <v>906039</v>
          </cell>
          <cell r="B15619" t="str">
            <v>M CHIARLO NIVOLE MOSCATO 375ml</v>
          </cell>
          <cell r="C15619" t="str">
            <v>Y</v>
          </cell>
          <cell r="D15619" t="str">
            <v>YS</v>
          </cell>
          <cell r="E15619" t="str">
            <v>YSE</v>
          </cell>
          <cell r="F15619">
            <v>375</v>
          </cell>
          <cell r="G15619">
            <v>906039</v>
          </cell>
          <cell r="H15619">
            <v>14.1</v>
          </cell>
          <cell r="I15619" t="str">
            <v>S</v>
          </cell>
          <cell r="J15619"/>
        </row>
        <row r="15620">
          <cell r="A15620">
            <v>919178</v>
          </cell>
          <cell r="B15620" t="str">
            <v>M DI GRESY CAMP GROS MARTINENGA 20 750ml</v>
          </cell>
          <cell r="C15620" t="str">
            <v>Y</v>
          </cell>
          <cell r="D15620" t="str">
            <v>YS</v>
          </cell>
          <cell r="E15620" t="str">
            <v>YSE</v>
          </cell>
          <cell r="F15620">
            <v>750</v>
          </cell>
          <cell r="G15620">
            <v>919178</v>
          </cell>
          <cell r="H15620">
            <v>132.83000000000001</v>
          </cell>
          <cell r="I15620" t="str">
            <v>S</v>
          </cell>
          <cell r="J15620"/>
        </row>
        <row r="15621">
          <cell r="A15621">
            <v>954512</v>
          </cell>
          <cell r="B15621" t="str">
            <v>M MUGNERET VOS ROM ORVEAUX 2015 750ml</v>
          </cell>
          <cell r="C15621" t="str">
            <v>Y</v>
          </cell>
          <cell r="D15621" t="str">
            <v>YS</v>
          </cell>
          <cell r="E15621" t="str">
            <v>YSE</v>
          </cell>
          <cell r="F15621">
            <v>750</v>
          </cell>
          <cell r="G15621">
            <v>954512</v>
          </cell>
          <cell r="H15621">
            <v>158.96</v>
          </cell>
          <cell r="I15621" t="str">
            <v>S</v>
          </cell>
          <cell r="J15621"/>
        </row>
        <row r="15622">
          <cell r="A15622">
            <v>924534</v>
          </cell>
          <cell r="B15622" t="str">
            <v>M NICOLAS PERRIN HERMITAGE 2013 750ml</v>
          </cell>
          <cell r="C15622" t="str">
            <v>Y</v>
          </cell>
          <cell r="D15622" t="str">
            <v>YS</v>
          </cell>
          <cell r="E15622" t="str">
            <v>YSE</v>
          </cell>
          <cell r="F15622">
            <v>750</v>
          </cell>
          <cell r="G15622">
            <v>924534</v>
          </cell>
          <cell r="H15622">
            <v>53.79</v>
          </cell>
          <cell r="I15622" t="str">
            <v>S</v>
          </cell>
          <cell r="J15622"/>
        </row>
        <row r="15623">
          <cell r="A15623">
            <v>921569</v>
          </cell>
          <cell r="B15623" t="str">
            <v>M NIELLON CHEV MONT 1ER GR CRU 201 750ml</v>
          </cell>
          <cell r="C15623" t="str">
            <v>Y</v>
          </cell>
          <cell r="D15623" t="str">
            <v>YS</v>
          </cell>
          <cell r="E15623" t="str">
            <v>YSE</v>
          </cell>
          <cell r="F15623">
            <v>750</v>
          </cell>
          <cell r="G15623">
            <v>921569</v>
          </cell>
          <cell r="H15623">
            <v>565.17999999999995</v>
          </cell>
          <cell r="I15623" t="str">
            <v>S</v>
          </cell>
          <cell r="J15623"/>
        </row>
        <row r="15624">
          <cell r="A15624">
            <v>917805</v>
          </cell>
          <cell r="B15624" t="str">
            <v>M PLOUZEAU CHINON RIV GAUCH'14/15 750ml</v>
          </cell>
          <cell r="C15624" t="str">
            <v>P</v>
          </cell>
          <cell r="D15624" t="str">
            <v>PR</v>
          </cell>
          <cell r="E15624" t="str">
            <v>PRE</v>
          </cell>
          <cell r="F15624">
            <v>750</v>
          </cell>
          <cell r="G15624">
            <v>917805</v>
          </cell>
          <cell r="H15624">
            <v>15.15</v>
          </cell>
          <cell r="I15624" t="str">
            <v>X</v>
          </cell>
          <cell r="J15624"/>
        </row>
        <row r="15625">
          <cell r="A15625">
            <v>908389</v>
          </cell>
          <cell r="B15625" t="str">
            <v>M SQUARED CAB MONTE ROSSO'04 750ml</v>
          </cell>
          <cell r="C15625" t="str">
            <v>Y</v>
          </cell>
          <cell r="D15625" t="str">
            <v>YS</v>
          </cell>
          <cell r="E15625" t="str">
            <v>YSE</v>
          </cell>
          <cell r="F15625">
            <v>750</v>
          </cell>
          <cell r="G15625">
            <v>908389</v>
          </cell>
          <cell r="H15625">
            <v>101.25</v>
          </cell>
          <cell r="I15625" t="str">
            <v>S</v>
          </cell>
          <cell r="J15625"/>
        </row>
        <row r="15626">
          <cell r="A15626">
            <v>922826</v>
          </cell>
          <cell r="B15626" t="str">
            <v>M TAYLOR LARROQUE GAILLA PET NAT 750ml</v>
          </cell>
          <cell r="C15626" t="str">
            <v>Y</v>
          </cell>
          <cell r="D15626" t="str">
            <v>YS</v>
          </cell>
          <cell r="E15626" t="str">
            <v>YSE</v>
          </cell>
          <cell r="F15626">
            <v>750</v>
          </cell>
          <cell r="G15626">
            <v>922826</v>
          </cell>
          <cell r="H15626">
            <v>21.15</v>
          </cell>
          <cell r="I15626" t="str">
            <v>S</v>
          </cell>
          <cell r="J15626"/>
        </row>
        <row r="15627">
          <cell r="A15627">
            <v>917316</v>
          </cell>
          <cell r="B15627" t="str">
            <v>M TORRES STA DIGNA SYRAH R'11 750ml</v>
          </cell>
          <cell r="C15627" t="str">
            <v>P</v>
          </cell>
          <cell r="D15627" t="str">
            <v>PR</v>
          </cell>
          <cell r="E15627" t="str">
            <v>PRT</v>
          </cell>
          <cell r="F15627">
            <v>750</v>
          </cell>
          <cell r="G15627">
            <v>917316</v>
          </cell>
          <cell r="H15627">
            <v>15.15</v>
          </cell>
          <cell r="I15627" t="str">
            <v>X</v>
          </cell>
          <cell r="J15627"/>
        </row>
        <row r="15628">
          <cell r="A15628">
            <v>900956</v>
          </cell>
          <cell r="B15628" t="str">
            <v>M. CANTALAPIEDRA LIRONDO 2018 750ml</v>
          </cell>
          <cell r="C15628" t="str">
            <v>Y</v>
          </cell>
          <cell r="D15628" t="str">
            <v>YS</v>
          </cell>
          <cell r="E15628" t="str">
            <v>YSE</v>
          </cell>
          <cell r="F15628">
            <v>750</v>
          </cell>
          <cell r="G15628">
            <v>900956</v>
          </cell>
          <cell r="H15628">
            <v>18.97</v>
          </cell>
          <cell r="I15628" t="str">
            <v>S</v>
          </cell>
          <cell r="J15628"/>
        </row>
        <row r="15629">
          <cell r="A15629">
            <v>916200</v>
          </cell>
          <cell r="B15629" t="str">
            <v>M.E. 4 S. SALTED CARAMEL OATMEAL 473 ml</v>
          </cell>
          <cell r="C15629" t="str">
            <v>Y</v>
          </cell>
          <cell r="D15629" t="str">
            <v>YS</v>
          </cell>
          <cell r="E15629" t="str">
            <v>YST</v>
          </cell>
          <cell r="F15629">
            <v>473</v>
          </cell>
          <cell r="G15629">
            <v>916200</v>
          </cell>
          <cell r="H15629">
            <v>9.0399999999999991</v>
          </cell>
          <cell r="I15629" t="str">
            <v>S</v>
          </cell>
          <cell r="J15629"/>
        </row>
        <row r="15630">
          <cell r="A15630">
            <v>923824</v>
          </cell>
          <cell r="B15630" t="str">
            <v>MA DANSEUSE PINOT NOIR 2017 750ml</v>
          </cell>
          <cell r="C15630" t="str">
            <v>Y</v>
          </cell>
          <cell r="D15630" t="str">
            <v>YS</v>
          </cell>
          <cell r="E15630" t="str">
            <v>YSE</v>
          </cell>
          <cell r="F15630">
            <v>750</v>
          </cell>
          <cell r="G15630">
            <v>923824</v>
          </cell>
          <cell r="H15630">
            <v>152.41</v>
          </cell>
          <cell r="I15630" t="str">
            <v>S</v>
          </cell>
          <cell r="J15630"/>
        </row>
        <row r="15631">
          <cell r="A15631">
            <v>923823</v>
          </cell>
          <cell r="B15631" t="str">
            <v>MABELLE FILLE CHARDONNAY 2015 750ml</v>
          </cell>
          <cell r="C15631" t="str">
            <v>Y</v>
          </cell>
          <cell r="D15631" t="str">
            <v>YS</v>
          </cell>
          <cell r="E15631" t="str">
            <v>YSE</v>
          </cell>
          <cell r="F15631">
            <v>750</v>
          </cell>
          <cell r="G15631">
            <v>923823</v>
          </cell>
          <cell r="H15631">
            <v>131.26</v>
          </cell>
          <cell r="I15631" t="str">
            <v>S</v>
          </cell>
          <cell r="J15631"/>
        </row>
        <row r="15632">
          <cell r="A15632">
            <v>954123</v>
          </cell>
          <cell r="B15632" t="str">
            <v>MABOROSHI JUNMAI GINJO NAKAO 720ml</v>
          </cell>
          <cell r="C15632" t="str">
            <v>Y</v>
          </cell>
          <cell r="D15632" t="str">
            <v>YS</v>
          </cell>
          <cell r="E15632" t="str">
            <v>YSE</v>
          </cell>
          <cell r="F15632">
            <v>720</v>
          </cell>
          <cell r="G15632">
            <v>954123</v>
          </cell>
          <cell r="H15632">
            <v>32.479999999999997</v>
          </cell>
          <cell r="I15632" t="str">
            <v>S</v>
          </cell>
          <cell r="J15632"/>
        </row>
        <row r="15633">
          <cell r="A15633">
            <v>953034</v>
          </cell>
          <cell r="B15633" t="str">
            <v>MABOROSHI KUROBAKO GENSHU JUNMAI 720 ml</v>
          </cell>
          <cell r="C15633" t="str">
            <v>Y</v>
          </cell>
          <cell r="D15633" t="str">
            <v>YS</v>
          </cell>
          <cell r="E15633" t="str">
            <v>YSE</v>
          </cell>
          <cell r="F15633">
            <v>720</v>
          </cell>
          <cell r="G15633">
            <v>953034</v>
          </cell>
          <cell r="H15633">
            <v>168.46</v>
          </cell>
          <cell r="I15633" t="str">
            <v>S</v>
          </cell>
          <cell r="J15633"/>
        </row>
        <row r="15634">
          <cell r="A15634">
            <v>586220</v>
          </cell>
          <cell r="B15634" t="str">
            <v>MAC MURRAY RANCH P GRIS SC'16/18 750ml</v>
          </cell>
          <cell r="C15634" t="str">
            <v>K</v>
          </cell>
          <cell r="D15634" t="str">
            <v>KK</v>
          </cell>
          <cell r="E15634" t="str">
            <v>KKH</v>
          </cell>
          <cell r="F15634">
            <v>750</v>
          </cell>
          <cell r="G15634">
            <v>586220</v>
          </cell>
          <cell r="H15634">
            <v>16.989999999999998</v>
          </cell>
          <cell r="I15634" t="str">
            <v>X</v>
          </cell>
          <cell r="J15634"/>
        </row>
        <row r="15635">
          <cell r="A15635">
            <v>5481</v>
          </cell>
          <cell r="B15635" t="str">
            <v>MACALLAN 12 YR 50ml</v>
          </cell>
          <cell r="C15635" t="str">
            <v>A</v>
          </cell>
          <cell r="D15635" t="str">
            <v>AW</v>
          </cell>
          <cell r="E15635" t="str">
            <v>AWS</v>
          </cell>
          <cell r="F15635">
            <v>50</v>
          </cell>
          <cell r="G15635">
            <v>5481</v>
          </cell>
          <cell r="H15635">
            <v>6.05</v>
          </cell>
          <cell r="I15635" t="str">
            <v>X</v>
          </cell>
          <cell r="J15635"/>
        </row>
        <row r="15636">
          <cell r="A15636">
            <v>6017</v>
          </cell>
          <cell r="B15636" t="str">
            <v>MACALLAN ANECDOTES OF AGES:PETER B 750ml</v>
          </cell>
          <cell r="C15636" t="str">
            <v>A</v>
          </cell>
          <cell r="D15636" t="str">
            <v>AW</v>
          </cell>
          <cell r="E15636" t="str">
            <v>AWR</v>
          </cell>
          <cell r="F15636">
            <v>750</v>
          </cell>
          <cell r="G15636">
            <v>6017</v>
          </cell>
          <cell r="H15636">
            <v>1310.2</v>
          </cell>
          <cell r="I15636" t="str">
            <v>L</v>
          </cell>
          <cell r="J15636"/>
        </row>
        <row r="15637">
          <cell r="A15637">
            <v>5555</v>
          </cell>
          <cell r="B15637" t="str">
            <v>MACALLAN DOUBLE CASK 12 YR 750ml</v>
          </cell>
          <cell r="C15637" t="str">
            <v>A</v>
          </cell>
          <cell r="D15637" t="str">
            <v>AW</v>
          </cell>
          <cell r="E15637" t="str">
            <v>AWR</v>
          </cell>
          <cell r="F15637">
            <v>750</v>
          </cell>
          <cell r="G15637">
            <v>5555</v>
          </cell>
          <cell r="H15637">
            <v>74.989999999999995</v>
          </cell>
          <cell r="I15637">
            <v>1</v>
          </cell>
          <cell r="J15637"/>
        </row>
        <row r="15638">
          <cell r="A15638">
            <v>5586</v>
          </cell>
          <cell r="B15638" t="str">
            <v>MACALLAN DOUBLE CASK 12 YR 375 ml</v>
          </cell>
          <cell r="C15638" t="str">
            <v>A</v>
          </cell>
          <cell r="D15638" t="str">
            <v>AW</v>
          </cell>
          <cell r="E15638" t="str">
            <v>AWR</v>
          </cell>
          <cell r="F15638">
            <v>375</v>
          </cell>
          <cell r="G15638">
            <v>5586</v>
          </cell>
          <cell r="H15638">
            <v>44.99</v>
          </cell>
          <cell r="I15638" t="str">
            <v>D</v>
          </cell>
          <cell r="J15638"/>
        </row>
        <row r="15639">
          <cell r="A15639">
            <v>5587</v>
          </cell>
          <cell r="B15639" t="str">
            <v>MACALLAN DOUBLE CASK 12 YR 1750 ml</v>
          </cell>
          <cell r="C15639" t="str">
            <v>A</v>
          </cell>
          <cell r="D15639" t="str">
            <v>AW</v>
          </cell>
          <cell r="E15639" t="str">
            <v>AWR</v>
          </cell>
          <cell r="F15639">
            <v>1750</v>
          </cell>
          <cell r="G15639">
            <v>5587</v>
          </cell>
          <cell r="H15639">
            <v>179.99</v>
          </cell>
          <cell r="I15639">
            <v>1</v>
          </cell>
          <cell r="J15639"/>
        </row>
        <row r="15640">
          <cell r="A15640">
            <v>5932</v>
          </cell>
          <cell r="B15640" t="str">
            <v>MACALLAN DOUBLE CASK 15 YR 750ml</v>
          </cell>
          <cell r="C15640" t="str">
            <v>L</v>
          </cell>
          <cell r="D15640" t="str">
            <v>LA</v>
          </cell>
          <cell r="E15640" t="str">
            <v>LAS</v>
          </cell>
          <cell r="F15640">
            <v>750</v>
          </cell>
          <cell r="G15640">
            <v>5932</v>
          </cell>
          <cell r="H15640">
            <v>164.99</v>
          </cell>
          <cell r="I15640" t="str">
            <v>A</v>
          </cell>
          <cell r="J15640"/>
        </row>
        <row r="15641">
          <cell r="A15641">
            <v>5934</v>
          </cell>
          <cell r="B15641" t="str">
            <v>MACALLAN DOUBLE CASK 18 YR 750ml</v>
          </cell>
          <cell r="C15641" t="str">
            <v>A</v>
          </cell>
          <cell r="D15641" t="str">
            <v>AW</v>
          </cell>
          <cell r="E15641" t="str">
            <v>AWS</v>
          </cell>
          <cell r="F15641">
            <v>750</v>
          </cell>
          <cell r="G15641">
            <v>5934</v>
          </cell>
          <cell r="H15641">
            <v>379.99</v>
          </cell>
          <cell r="I15641" t="str">
            <v>L</v>
          </cell>
          <cell r="J15641"/>
        </row>
        <row r="15642">
          <cell r="A15642">
            <v>5700</v>
          </cell>
          <cell r="B15642" t="str">
            <v>MACALLAN DOUBLE CASK GOLD 750ml</v>
          </cell>
          <cell r="C15642" t="str">
            <v>A</v>
          </cell>
          <cell r="D15642" t="str">
            <v>AW</v>
          </cell>
          <cell r="E15642" t="str">
            <v>AWR</v>
          </cell>
          <cell r="F15642">
            <v>750</v>
          </cell>
          <cell r="G15642">
            <v>5700</v>
          </cell>
          <cell r="H15642">
            <v>59.99</v>
          </cell>
          <cell r="I15642" t="str">
            <v>D</v>
          </cell>
          <cell r="J15642"/>
        </row>
        <row r="15643">
          <cell r="A15643">
            <v>5856</v>
          </cell>
          <cell r="B15643" t="str">
            <v>MACALLAN ESTATE 750ml</v>
          </cell>
          <cell r="C15643" t="str">
            <v>A</v>
          </cell>
          <cell r="D15643" t="str">
            <v>AW</v>
          </cell>
          <cell r="E15643" t="str">
            <v>AWR</v>
          </cell>
          <cell r="F15643">
            <v>750</v>
          </cell>
          <cell r="G15643">
            <v>5856</v>
          </cell>
          <cell r="H15643">
            <v>274.99</v>
          </cell>
          <cell r="I15643" t="str">
            <v>X</v>
          </cell>
          <cell r="J15643"/>
        </row>
        <row r="15644">
          <cell r="A15644">
            <v>6061</v>
          </cell>
          <cell r="B15644" t="str">
            <v>MACALLAN HRMONY COLLECTN RICH CACO 750ml</v>
          </cell>
          <cell r="C15644" t="str">
            <v>A</v>
          </cell>
          <cell r="D15644" t="str">
            <v>AW</v>
          </cell>
          <cell r="E15644" t="str">
            <v>AWR</v>
          </cell>
          <cell r="F15644">
            <v>750</v>
          </cell>
          <cell r="G15644">
            <v>6061</v>
          </cell>
          <cell r="H15644">
            <v>199.99</v>
          </cell>
          <cell r="I15644" t="str">
            <v>L</v>
          </cell>
          <cell r="J15644"/>
        </row>
        <row r="15645">
          <cell r="A15645">
            <v>5535</v>
          </cell>
          <cell r="B15645" t="str">
            <v>MACALLAN RARE CASK 750ml</v>
          </cell>
          <cell r="C15645" t="str">
            <v>A</v>
          </cell>
          <cell r="D15645" t="str">
            <v>AW</v>
          </cell>
          <cell r="E15645" t="str">
            <v>AWS</v>
          </cell>
          <cell r="F15645">
            <v>750</v>
          </cell>
          <cell r="G15645">
            <v>5535</v>
          </cell>
          <cell r="H15645">
            <v>359.99</v>
          </cell>
          <cell r="I15645" t="str">
            <v>A</v>
          </cell>
          <cell r="J15645"/>
        </row>
        <row r="15646">
          <cell r="A15646">
            <v>5486</v>
          </cell>
          <cell r="B15646" t="str">
            <v>MACALLAN SHERRY OAK 12 YR 750ml</v>
          </cell>
          <cell r="C15646" t="str">
            <v>A</v>
          </cell>
          <cell r="D15646" t="str">
            <v>AW</v>
          </cell>
          <cell r="E15646" t="str">
            <v>AWS</v>
          </cell>
          <cell r="F15646">
            <v>750</v>
          </cell>
          <cell r="G15646">
            <v>5486</v>
          </cell>
          <cell r="H15646">
            <v>94.99</v>
          </cell>
          <cell r="I15646">
            <v>1</v>
          </cell>
          <cell r="J15646"/>
        </row>
        <row r="15647">
          <cell r="A15647">
            <v>5744</v>
          </cell>
          <cell r="B15647" t="str">
            <v>MACALLAN SHERRY OAK 18 YR 750ml</v>
          </cell>
          <cell r="C15647" t="str">
            <v>A</v>
          </cell>
          <cell r="D15647" t="str">
            <v>AW</v>
          </cell>
          <cell r="E15647" t="str">
            <v>AWS</v>
          </cell>
          <cell r="F15647">
            <v>750</v>
          </cell>
          <cell r="G15647">
            <v>5744</v>
          </cell>
          <cell r="H15647">
            <v>419.99</v>
          </cell>
          <cell r="I15647" t="str">
            <v>A</v>
          </cell>
          <cell r="J15647"/>
        </row>
        <row r="15648">
          <cell r="A15648">
            <v>5712</v>
          </cell>
          <cell r="B15648" t="str">
            <v>MACALLAN SHERRY OAK 25 YR 750ml</v>
          </cell>
          <cell r="C15648" t="str">
            <v>A</v>
          </cell>
          <cell r="D15648" t="str">
            <v>AW</v>
          </cell>
          <cell r="E15648" t="str">
            <v>AWS</v>
          </cell>
          <cell r="F15648">
            <v>750</v>
          </cell>
          <cell r="G15648">
            <v>5712</v>
          </cell>
          <cell r="H15648">
            <v>2749.99</v>
          </cell>
          <cell r="I15648" t="str">
            <v>X</v>
          </cell>
          <cell r="J15648"/>
        </row>
        <row r="15649">
          <cell r="A15649">
            <v>5551</v>
          </cell>
          <cell r="B15649" t="str">
            <v>MACALLAN V5 REFLEXION 750ml</v>
          </cell>
          <cell r="C15649" t="str">
            <v>Y</v>
          </cell>
          <cell r="D15649" t="str">
            <v>YS</v>
          </cell>
          <cell r="E15649" t="str">
            <v>YSA</v>
          </cell>
          <cell r="F15649">
            <v>750</v>
          </cell>
          <cell r="G15649">
            <v>5551</v>
          </cell>
          <cell r="H15649">
            <v>1599.99</v>
          </cell>
          <cell r="I15649" t="str">
            <v>X</v>
          </cell>
          <cell r="J15649"/>
        </row>
        <row r="15650">
          <cell r="A15650">
            <v>5553</v>
          </cell>
          <cell r="B15650" t="str">
            <v>MACALLAN V6 IN LALIQUE 750ml</v>
          </cell>
          <cell r="C15650" t="str">
            <v>Y</v>
          </cell>
          <cell r="D15650" t="str">
            <v>YS</v>
          </cell>
          <cell r="E15650" t="str">
            <v>YSA</v>
          </cell>
          <cell r="F15650">
            <v>750</v>
          </cell>
          <cell r="G15650">
            <v>5553</v>
          </cell>
          <cell r="H15650">
            <v>3499.99</v>
          </cell>
          <cell r="I15650" t="str">
            <v>X</v>
          </cell>
          <cell r="J15650"/>
        </row>
        <row r="15651">
          <cell r="A15651">
            <v>955412</v>
          </cell>
          <cell r="B15651" t="str">
            <v>MACAN CLASICO RIOJA 2014 750ml</v>
          </cell>
          <cell r="C15651" t="str">
            <v>Y</v>
          </cell>
          <cell r="D15651" t="str">
            <v>YS</v>
          </cell>
          <cell r="E15651" t="str">
            <v>YSE</v>
          </cell>
          <cell r="F15651">
            <v>750</v>
          </cell>
          <cell r="G15651">
            <v>955412</v>
          </cell>
          <cell r="H15651">
            <v>67.989999999999995</v>
          </cell>
          <cell r="I15651" t="str">
            <v>S</v>
          </cell>
          <cell r="J15651"/>
        </row>
        <row r="15652">
          <cell r="A15652">
            <v>955413</v>
          </cell>
          <cell r="B15652" t="str">
            <v>MACAN RIOJA 2012 750ml</v>
          </cell>
          <cell r="C15652" t="str">
            <v>Y</v>
          </cell>
          <cell r="D15652" t="str">
            <v>YS</v>
          </cell>
          <cell r="E15652" t="str">
            <v>YSE</v>
          </cell>
          <cell r="F15652">
            <v>750</v>
          </cell>
          <cell r="G15652">
            <v>955413</v>
          </cell>
          <cell r="H15652">
            <v>105.29</v>
          </cell>
          <cell r="I15652" t="str">
            <v>S</v>
          </cell>
          <cell r="J15652"/>
        </row>
        <row r="15653">
          <cell r="A15653">
            <v>905165</v>
          </cell>
          <cell r="B15653" t="str">
            <v>MACARONI GRILL HOUSECHIANTI 1500ml</v>
          </cell>
          <cell r="C15653" t="str">
            <v>Y</v>
          </cell>
          <cell r="D15653" t="str">
            <v>YS</v>
          </cell>
          <cell r="E15653" t="str">
            <v>YSE</v>
          </cell>
          <cell r="F15653">
            <v>1500</v>
          </cell>
          <cell r="G15653">
            <v>905165</v>
          </cell>
          <cell r="H15653">
            <v>6.79</v>
          </cell>
          <cell r="I15653" t="str">
            <v>X</v>
          </cell>
          <cell r="J15653"/>
        </row>
        <row r="15654">
          <cell r="A15654">
            <v>905167</v>
          </cell>
          <cell r="B15654" t="str">
            <v>MACARONI GRILL HOUSEWHITE ZIN 1500ml</v>
          </cell>
          <cell r="C15654" t="str">
            <v>Y</v>
          </cell>
          <cell r="D15654" t="str">
            <v>YS</v>
          </cell>
          <cell r="E15654" t="str">
            <v>YSE</v>
          </cell>
          <cell r="F15654">
            <v>1500</v>
          </cell>
          <cell r="G15654">
            <v>905167</v>
          </cell>
          <cell r="H15654">
            <v>6.79</v>
          </cell>
          <cell r="I15654" t="str">
            <v>X</v>
          </cell>
          <cell r="J15654"/>
        </row>
        <row r="15655">
          <cell r="A15655">
            <v>922762</v>
          </cell>
          <cell r="B15655" t="str">
            <v>MACATHO ITATA TINAJACURA 750ml</v>
          </cell>
          <cell r="C15655" t="str">
            <v>Y</v>
          </cell>
          <cell r="D15655" t="str">
            <v>YS</v>
          </cell>
          <cell r="E15655" t="str">
            <v>YSE</v>
          </cell>
          <cell r="F15655">
            <v>750</v>
          </cell>
          <cell r="G15655">
            <v>922762</v>
          </cell>
          <cell r="H15655">
            <v>28.37</v>
          </cell>
          <cell r="I15655" t="str">
            <v>S</v>
          </cell>
          <cell r="J15655"/>
        </row>
        <row r="15656">
          <cell r="A15656">
            <v>951924</v>
          </cell>
          <cell r="B15656" t="str">
            <v>MACAULEY CABERNET BECKSTOFFER '18 750ml</v>
          </cell>
          <cell r="C15656" t="str">
            <v>Y</v>
          </cell>
          <cell r="D15656" t="str">
            <v>YS</v>
          </cell>
          <cell r="E15656" t="str">
            <v>YSE</v>
          </cell>
          <cell r="F15656">
            <v>750</v>
          </cell>
          <cell r="G15656">
            <v>951924</v>
          </cell>
          <cell r="H15656">
            <v>168.25</v>
          </cell>
          <cell r="I15656" t="str">
            <v>S</v>
          </cell>
          <cell r="J15656"/>
        </row>
        <row r="15657">
          <cell r="A15657">
            <v>951926</v>
          </cell>
          <cell r="B15657" t="str">
            <v>MACAULEY CABERNET NAPA '18 750ml</v>
          </cell>
          <cell r="C15657" t="str">
            <v>Y</v>
          </cell>
          <cell r="D15657" t="str">
            <v>YS</v>
          </cell>
          <cell r="E15657" t="str">
            <v>YSE</v>
          </cell>
          <cell r="F15657">
            <v>750</v>
          </cell>
          <cell r="G15657">
            <v>951926</v>
          </cell>
          <cell r="H15657">
            <v>66.010000000000005</v>
          </cell>
          <cell r="I15657" t="str">
            <v>S</v>
          </cell>
          <cell r="J15657"/>
        </row>
        <row r="15658">
          <cell r="A15658">
            <v>951925</v>
          </cell>
          <cell r="B15658" t="str">
            <v>MACAULEY CABERNET RESERVE '18 750ml</v>
          </cell>
          <cell r="C15658" t="str">
            <v>Y</v>
          </cell>
          <cell r="D15658" t="str">
            <v>YS</v>
          </cell>
          <cell r="E15658" t="str">
            <v>YSE</v>
          </cell>
          <cell r="F15658">
            <v>750</v>
          </cell>
          <cell r="G15658">
            <v>951925</v>
          </cell>
          <cell r="H15658">
            <v>130.83000000000001</v>
          </cell>
          <cell r="I15658" t="str">
            <v>S</v>
          </cell>
          <cell r="J15658"/>
        </row>
        <row r="15659">
          <cell r="A15659">
            <v>951929</v>
          </cell>
          <cell r="B15659" t="str">
            <v>MACAULEY CHARDONNAY '14 750ml</v>
          </cell>
          <cell r="C15659" t="str">
            <v>Y</v>
          </cell>
          <cell r="D15659" t="str">
            <v>YS</v>
          </cell>
          <cell r="E15659" t="str">
            <v>YSE</v>
          </cell>
          <cell r="F15659">
            <v>750</v>
          </cell>
          <cell r="G15659">
            <v>951929</v>
          </cell>
          <cell r="H15659">
            <v>39.81</v>
          </cell>
          <cell r="I15659" t="str">
            <v>S</v>
          </cell>
          <cell r="J15659"/>
        </row>
        <row r="15660">
          <cell r="A15660">
            <v>950231</v>
          </cell>
          <cell r="B15660" t="str">
            <v>MACAULEY CHARDONNAY RR '14 750ml</v>
          </cell>
          <cell r="C15660" t="str">
            <v>Y</v>
          </cell>
          <cell r="D15660" t="str">
            <v>YS</v>
          </cell>
          <cell r="E15660" t="str">
            <v>YSE</v>
          </cell>
          <cell r="F15660">
            <v>750</v>
          </cell>
          <cell r="G15660">
            <v>950231</v>
          </cell>
          <cell r="H15660">
            <v>36.21</v>
          </cell>
          <cell r="I15660" t="str">
            <v>S</v>
          </cell>
          <cell r="J15660"/>
        </row>
        <row r="15661">
          <cell r="A15661">
            <v>951528</v>
          </cell>
          <cell r="B15661" t="str">
            <v>MACAULEY NAC MIXED CASE #1 750ml</v>
          </cell>
          <cell r="C15661" t="str">
            <v>Y</v>
          </cell>
          <cell r="D15661" t="str">
            <v>YS</v>
          </cell>
          <cell r="E15661" t="str">
            <v>YSE</v>
          </cell>
          <cell r="F15661">
            <v>750</v>
          </cell>
          <cell r="G15661">
            <v>951528</v>
          </cell>
          <cell r="H15661">
            <v>18.329999999999998</v>
          </cell>
          <cell r="I15661" t="str">
            <v>S</v>
          </cell>
          <cell r="J15661"/>
        </row>
        <row r="15662">
          <cell r="A15662">
            <v>953085</v>
          </cell>
          <cell r="B15662" t="str">
            <v>MACAULEY NAC MIXED CASE #2 1500 ml</v>
          </cell>
          <cell r="C15662" t="str">
            <v>Y</v>
          </cell>
          <cell r="D15662" t="str">
            <v>YS</v>
          </cell>
          <cell r="E15662" t="str">
            <v>YSE</v>
          </cell>
          <cell r="F15662">
            <v>1500</v>
          </cell>
          <cell r="G15662">
            <v>953085</v>
          </cell>
          <cell r="H15662">
            <v>300.58999999999997</v>
          </cell>
          <cell r="I15662" t="str">
            <v>S</v>
          </cell>
          <cell r="J15662"/>
        </row>
        <row r="15663">
          <cell r="A15663">
            <v>902121</v>
          </cell>
          <cell r="B15663" t="str">
            <v>MACAULEY NAC MIXED CASE 3 750ml</v>
          </cell>
          <cell r="C15663" t="str">
            <v>Y</v>
          </cell>
          <cell r="D15663" t="str">
            <v>YS</v>
          </cell>
          <cell r="E15663" t="str">
            <v>YSE</v>
          </cell>
          <cell r="F15663">
            <v>750</v>
          </cell>
          <cell r="G15663">
            <v>902121</v>
          </cell>
          <cell r="H15663">
            <v>18.510000000000002</v>
          </cell>
          <cell r="I15663" t="str">
            <v>S</v>
          </cell>
          <cell r="J15663"/>
        </row>
        <row r="15664">
          <cell r="A15664">
            <v>951927</v>
          </cell>
          <cell r="B15664" t="str">
            <v>MACAULEY PINOT NIOR '13 750ml</v>
          </cell>
          <cell r="C15664" t="str">
            <v>Y</v>
          </cell>
          <cell r="D15664" t="str">
            <v>YS</v>
          </cell>
          <cell r="E15664" t="str">
            <v>YSE</v>
          </cell>
          <cell r="F15664">
            <v>750</v>
          </cell>
          <cell r="G15664">
            <v>951927</v>
          </cell>
          <cell r="H15664">
            <v>61.92</v>
          </cell>
          <cell r="I15664" t="str">
            <v>S</v>
          </cell>
          <cell r="J15664"/>
        </row>
        <row r="15665">
          <cell r="A15665">
            <v>949041</v>
          </cell>
          <cell r="B15665" t="str">
            <v>MACAULEY VYD CHARD 750ml</v>
          </cell>
          <cell r="C15665" t="str">
            <v>Y</v>
          </cell>
          <cell r="D15665" t="str">
            <v>YS</v>
          </cell>
          <cell r="E15665" t="str">
            <v>YSE</v>
          </cell>
          <cell r="F15665">
            <v>750</v>
          </cell>
          <cell r="G15665">
            <v>949041</v>
          </cell>
          <cell r="H15665">
            <v>42.42</v>
          </cell>
          <cell r="I15665" t="str">
            <v>S</v>
          </cell>
          <cell r="J15665"/>
        </row>
        <row r="15666">
          <cell r="A15666">
            <v>951928</v>
          </cell>
          <cell r="B15666" t="str">
            <v>MACAULEY ZINFINDEL '14 750ml</v>
          </cell>
          <cell r="C15666" t="str">
            <v>Y</v>
          </cell>
          <cell r="D15666" t="str">
            <v>YS</v>
          </cell>
          <cell r="E15666" t="str">
            <v>YSE</v>
          </cell>
          <cell r="F15666">
            <v>750</v>
          </cell>
          <cell r="G15666">
            <v>951928</v>
          </cell>
          <cell r="H15666">
            <v>37.33</v>
          </cell>
          <cell r="I15666" t="str">
            <v>S</v>
          </cell>
          <cell r="J15666"/>
        </row>
        <row r="15667">
          <cell r="A15667">
            <v>900947</v>
          </cell>
          <cell r="B15667" t="str">
            <v>MACAW CABERNET 750ml</v>
          </cell>
          <cell r="C15667" t="str">
            <v>Y</v>
          </cell>
          <cell r="D15667" t="str">
            <v>YS</v>
          </cell>
          <cell r="E15667" t="str">
            <v>YSE</v>
          </cell>
          <cell r="F15667">
            <v>750</v>
          </cell>
          <cell r="G15667">
            <v>900947</v>
          </cell>
          <cell r="H15667">
            <v>16.72</v>
          </cell>
          <cell r="I15667" t="str">
            <v>S</v>
          </cell>
          <cell r="J15667"/>
        </row>
        <row r="15668">
          <cell r="A15668">
            <v>950319</v>
          </cell>
          <cell r="B15668" t="str">
            <v>MACAW MERLOT 750ml</v>
          </cell>
          <cell r="C15668" t="str">
            <v>Y</v>
          </cell>
          <cell r="D15668" t="str">
            <v>YS</v>
          </cell>
          <cell r="E15668" t="str">
            <v>YSE</v>
          </cell>
          <cell r="F15668">
            <v>750</v>
          </cell>
          <cell r="G15668">
            <v>950319</v>
          </cell>
          <cell r="H15668">
            <v>16.579999999999998</v>
          </cell>
          <cell r="I15668" t="str">
            <v>U</v>
          </cell>
          <cell r="J15668"/>
        </row>
        <row r="15669">
          <cell r="A15669">
            <v>950320</v>
          </cell>
          <cell r="B15669" t="str">
            <v>MACAW MOSCATO 750ml</v>
          </cell>
          <cell r="C15669" t="str">
            <v>Y</v>
          </cell>
          <cell r="D15669" t="str">
            <v>YS</v>
          </cell>
          <cell r="E15669" t="str">
            <v>YSE</v>
          </cell>
          <cell r="F15669">
            <v>750</v>
          </cell>
          <cell r="G15669">
            <v>950320</v>
          </cell>
          <cell r="H15669">
            <v>8.2899999999999991</v>
          </cell>
          <cell r="I15669" t="str">
            <v>U</v>
          </cell>
          <cell r="J15669"/>
        </row>
        <row r="15670">
          <cell r="A15670">
            <v>950318</v>
          </cell>
          <cell r="B15670" t="str">
            <v>MACAW TANNAT 750ml</v>
          </cell>
          <cell r="C15670" t="str">
            <v>Y</v>
          </cell>
          <cell r="D15670" t="str">
            <v>YS</v>
          </cell>
          <cell r="E15670" t="str">
            <v>YSE</v>
          </cell>
          <cell r="F15670">
            <v>750</v>
          </cell>
          <cell r="G15670">
            <v>950318</v>
          </cell>
          <cell r="H15670">
            <v>8.2899999999999991</v>
          </cell>
          <cell r="I15670" t="str">
            <v>U</v>
          </cell>
          <cell r="J15670"/>
        </row>
        <row r="15671">
          <cell r="A15671">
            <v>953704</v>
          </cell>
          <cell r="B15671" t="str">
            <v>MACCHIALUPA FALANGHINA 750ml</v>
          </cell>
          <cell r="C15671" t="str">
            <v>Y</v>
          </cell>
          <cell r="D15671" t="str">
            <v>YS</v>
          </cell>
          <cell r="E15671" t="str">
            <v>YSE</v>
          </cell>
          <cell r="F15671">
            <v>750</v>
          </cell>
          <cell r="G15671">
            <v>953704</v>
          </cell>
          <cell r="H15671">
            <v>19.95</v>
          </cell>
          <cell r="I15671" t="str">
            <v>S</v>
          </cell>
          <cell r="J15671"/>
        </row>
        <row r="15672">
          <cell r="A15672">
            <v>951781</v>
          </cell>
          <cell r="B15672" t="str">
            <v>MACHORRE CUVEE LA VILLA '12 750ml</v>
          </cell>
          <cell r="C15672" t="str">
            <v>Y</v>
          </cell>
          <cell r="D15672" t="str">
            <v>YS</v>
          </cell>
          <cell r="E15672" t="str">
            <v>YSE</v>
          </cell>
          <cell r="F15672">
            <v>750</v>
          </cell>
          <cell r="G15672">
            <v>951781</v>
          </cell>
          <cell r="H15672">
            <v>18.809999999999999</v>
          </cell>
          <cell r="I15672" t="str">
            <v>S</v>
          </cell>
          <cell r="J15672"/>
        </row>
        <row r="15673">
          <cell r="A15673">
            <v>951403</v>
          </cell>
          <cell r="B15673" t="str">
            <v>MACMURRAY CC PN KEG 20000 ml</v>
          </cell>
          <cell r="C15673" t="str">
            <v>Y</v>
          </cell>
          <cell r="D15673" t="str">
            <v>YS</v>
          </cell>
          <cell r="E15673" t="str">
            <v>YSE</v>
          </cell>
          <cell r="F15673">
            <v>20000</v>
          </cell>
          <cell r="G15673">
            <v>951403</v>
          </cell>
          <cell r="H15673">
            <v>312.64999999999998</v>
          </cell>
          <cell r="I15673" t="str">
            <v>S</v>
          </cell>
          <cell r="J15673"/>
        </row>
        <row r="15674">
          <cell r="A15674">
            <v>485388</v>
          </cell>
          <cell r="B15674" t="str">
            <v>MACMURRAY RANCH PINOT NOIR CNTRL 750ml</v>
          </cell>
          <cell r="C15674" t="str">
            <v>P</v>
          </cell>
          <cell r="D15674" t="str">
            <v>PL</v>
          </cell>
          <cell r="E15674" t="str">
            <v>PLR</v>
          </cell>
          <cell r="F15674">
            <v>750</v>
          </cell>
          <cell r="G15674">
            <v>485388</v>
          </cell>
          <cell r="H15674">
            <v>19.989999999999998</v>
          </cell>
          <cell r="I15674">
            <v>1</v>
          </cell>
          <cell r="J15674"/>
        </row>
        <row r="15675">
          <cell r="A15675">
            <v>919263</v>
          </cell>
          <cell r="B15675" t="str">
            <v>MACMURRAY RANCH PINOT NOIR RR 750ml</v>
          </cell>
          <cell r="C15675" t="str">
            <v>Y</v>
          </cell>
          <cell r="D15675" t="str">
            <v>YS</v>
          </cell>
          <cell r="E15675" t="str">
            <v>YSE</v>
          </cell>
          <cell r="F15675">
            <v>750</v>
          </cell>
          <cell r="G15675">
            <v>919263</v>
          </cell>
          <cell r="H15675">
            <v>35.99</v>
          </cell>
          <cell r="I15675" t="str">
            <v>S</v>
          </cell>
          <cell r="J15675"/>
        </row>
        <row r="15676">
          <cell r="A15676">
            <v>485390</v>
          </cell>
          <cell r="B15676" t="str">
            <v>MACMURRAY RANCH PINOT NOIR SON 750ml</v>
          </cell>
          <cell r="C15676" t="str">
            <v>P</v>
          </cell>
          <cell r="D15676" t="str">
            <v>PL</v>
          </cell>
          <cell r="E15676" t="str">
            <v>PLR</v>
          </cell>
          <cell r="F15676">
            <v>750</v>
          </cell>
          <cell r="G15676">
            <v>485390</v>
          </cell>
          <cell r="H15676">
            <v>24.99</v>
          </cell>
          <cell r="I15676">
            <v>1</v>
          </cell>
          <cell r="J15676"/>
        </row>
        <row r="15677">
          <cell r="A15677">
            <v>951066</v>
          </cell>
          <cell r="B15677" t="str">
            <v>MACON CHANTRE LES SERREUDIERES 750ml</v>
          </cell>
          <cell r="C15677" t="str">
            <v>Y</v>
          </cell>
          <cell r="D15677" t="str">
            <v>YS</v>
          </cell>
          <cell r="E15677" t="str">
            <v>YSE</v>
          </cell>
          <cell r="F15677">
            <v>750</v>
          </cell>
          <cell r="G15677">
            <v>951066</v>
          </cell>
          <cell r="H15677">
            <v>25.95</v>
          </cell>
          <cell r="I15677" t="str">
            <v>S</v>
          </cell>
          <cell r="J15677"/>
        </row>
        <row r="15678">
          <cell r="A15678">
            <v>902428</v>
          </cell>
          <cell r="B15678" t="str">
            <v>MACON LA ROCHE VINEUSE 750ml</v>
          </cell>
          <cell r="C15678" t="str">
            <v>Y</v>
          </cell>
          <cell r="D15678" t="str">
            <v>YS</v>
          </cell>
          <cell r="E15678" t="str">
            <v>YSE</v>
          </cell>
          <cell r="F15678">
            <v>750</v>
          </cell>
          <cell r="G15678">
            <v>902428</v>
          </cell>
          <cell r="H15678">
            <v>25.1</v>
          </cell>
          <cell r="I15678" t="str">
            <v>S</v>
          </cell>
          <cell r="J15678"/>
        </row>
        <row r="15679">
          <cell r="A15679">
            <v>950022</v>
          </cell>
          <cell r="B15679" t="str">
            <v>MACPHAIL PINOT NOIR ROSEROCK'12 750ml</v>
          </cell>
          <cell r="C15679" t="str">
            <v>Y</v>
          </cell>
          <cell r="D15679" t="str">
            <v>YS</v>
          </cell>
          <cell r="E15679" t="str">
            <v>YSE</v>
          </cell>
          <cell r="F15679">
            <v>750</v>
          </cell>
          <cell r="G15679">
            <v>950022</v>
          </cell>
          <cell r="H15679">
            <v>52.64</v>
          </cell>
          <cell r="I15679" t="str">
            <v>S</v>
          </cell>
          <cell r="J15679"/>
        </row>
        <row r="15680">
          <cell r="A15680">
            <v>917607</v>
          </cell>
          <cell r="B15680" t="str">
            <v>MACPHAIL PINOT SONOMA CST13/14 750ml</v>
          </cell>
          <cell r="C15680" t="str">
            <v>P</v>
          </cell>
          <cell r="D15680" t="str">
            <v>PL</v>
          </cell>
          <cell r="E15680" t="str">
            <v>PLR</v>
          </cell>
          <cell r="F15680">
            <v>750</v>
          </cell>
          <cell r="G15680">
            <v>917607</v>
          </cell>
          <cell r="H15680">
            <v>32.950000000000003</v>
          </cell>
          <cell r="I15680" t="str">
            <v>X</v>
          </cell>
          <cell r="J15680"/>
        </row>
        <row r="15681">
          <cell r="A15681">
            <v>916940</v>
          </cell>
          <cell r="B15681" t="str">
            <v>MACPHAIL PN PRATT VINEYARD'12 750ml</v>
          </cell>
          <cell r="C15681" t="str">
            <v>P</v>
          </cell>
          <cell r="D15681" t="str">
            <v>PL</v>
          </cell>
          <cell r="E15681" t="str">
            <v>PLR</v>
          </cell>
          <cell r="F15681">
            <v>750</v>
          </cell>
          <cell r="G15681">
            <v>916940</v>
          </cell>
          <cell r="H15681">
            <v>28.6</v>
          </cell>
          <cell r="I15681" t="str">
            <v>X</v>
          </cell>
          <cell r="J15681"/>
        </row>
        <row r="15682">
          <cell r="A15682">
            <v>916939</v>
          </cell>
          <cell r="B15682" t="str">
            <v>MACPHAIL PN SUNDAWG RIDGE'12 750ml</v>
          </cell>
          <cell r="C15682" t="str">
            <v>P</v>
          </cell>
          <cell r="D15682" t="str">
            <v>PL</v>
          </cell>
          <cell r="E15682" t="str">
            <v>PLR</v>
          </cell>
          <cell r="F15682">
            <v>750</v>
          </cell>
          <cell r="G15682">
            <v>916939</v>
          </cell>
          <cell r="H15682">
            <v>28.6</v>
          </cell>
          <cell r="I15682" t="str">
            <v>X</v>
          </cell>
          <cell r="J15682"/>
        </row>
        <row r="15683">
          <cell r="A15683">
            <v>918474</v>
          </cell>
          <cell r="B15683" t="str">
            <v>MACPHAIL PN THE FLYER'12 750ml</v>
          </cell>
          <cell r="C15683" t="str">
            <v>P</v>
          </cell>
          <cell r="D15683" t="str">
            <v>PL</v>
          </cell>
          <cell r="E15683" t="str">
            <v>PLR</v>
          </cell>
          <cell r="F15683">
            <v>750</v>
          </cell>
          <cell r="G15683">
            <v>918474</v>
          </cell>
          <cell r="H15683">
            <v>33.46</v>
          </cell>
          <cell r="I15683" t="str">
            <v>X</v>
          </cell>
          <cell r="J15683"/>
        </row>
        <row r="15684">
          <cell r="A15684">
            <v>924501</v>
          </cell>
          <cell r="B15684" t="str">
            <v>MACROBERT CANALS LAVENTURA TEMPRA 750ml</v>
          </cell>
          <cell r="C15684" t="str">
            <v>Y</v>
          </cell>
          <cell r="D15684" t="str">
            <v>YS</v>
          </cell>
          <cell r="E15684" t="str">
            <v>YSE</v>
          </cell>
          <cell r="F15684">
            <v>750</v>
          </cell>
          <cell r="G15684">
            <v>924501</v>
          </cell>
          <cell r="H15684">
            <v>37.840000000000003</v>
          </cell>
          <cell r="I15684" t="str">
            <v>S</v>
          </cell>
          <cell r="J15684"/>
        </row>
        <row r="15685">
          <cell r="A15685">
            <v>924500</v>
          </cell>
          <cell r="B15685" t="str">
            <v>MACROBERT CANALS LAVENTURA VIURA 750ml</v>
          </cell>
          <cell r="C15685" t="str">
            <v>Y</v>
          </cell>
          <cell r="D15685" t="str">
            <v>YS</v>
          </cell>
          <cell r="E15685" t="str">
            <v>YSE</v>
          </cell>
          <cell r="F15685">
            <v>750</v>
          </cell>
          <cell r="G15685">
            <v>924500</v>
          </cell>
          <cell r="H15685">
            <v>37.840000000000003</v>
          </cell>
          <cell r="I15685" t="str">
            <v>S</v>
          </cell>
          <cell r="J15685"/>
        </row>
        <row r="15686">
          <cell r="A15686">
            <v>915362</v>
          </cell>
          <cell r="B15686" t="str">
            <v>MACROSTIE CHARD CARNEROS'07 750ml</v>
          </cell>
          <cell r="C15686" t="str">
            <v>K</v>
          </cell>
          <cell r="D15686" t="str">
            <v>KK</v>
          </cell>
          <cell r="E15686" t="str">
            <v>KKB</v>
          </cell>
          <cell r="F15686">
            <v>750</v>
          </cell>
          <cell r="G15686">
            <v>915362</v>
          </cell>
          <cell r="H15686">
            <v>20.329999999999998</v>
          </cell>
          <cell r="I15686" t="str">
            <v>X</v>
          </cell>
          <cell r="J15686"/>
        </row>
        <row r="15687">
          <cell r="A15687">
            <v>950144</v>
          </cell>
          <cell r="B15687" t="str">
            <v>MACROSTIE CHARD SONOMA CST'17/18 750ml</v>
          </cell>
          <cell r="C15687" t="str">
            <v>K</v>
          </cell>
          <cell r="D15687" t="str">
            <v>KK</v>
          </cell>
          <cell r="E15687" t="str">
            <v>KKB</v>
          </cell>
          <cell r="F15687">
            <v>750</v>
          </cell>
          <cell r="G15687">
            <v>950144</v>
          </cell>
          <cell r="H15687">
            <v>24.05</v>
          </cell>
          <cell r="I15687" t="str">
            <v>X</v>
          </cell>
          <cell r="J15687"/>
        </row>
        <row r="15688">
          <cell r="A15688">
            <v>954685</v>
          </cell>
          <cell r="B15688" t="str">
            <v>MACROSTIE CHARDONNAY KEG 19000ml</v>
          </cell>
          <cell r="C15688" t="str">
            <v>Y</v>
          </cell>
          <cell r="D15688" t="str">
            <v>YS</v>
          </cell>
          <cell r="E15688" t="str">
            <v>YSE</v>
          </cell>
          <cell r="F15688">
            <v>19000</v>
          </cell>
          <cell r="G15688">
            <v>954685</v>
          </cell>
          <cell r="H15688">
            <v>544.1</v>
          </cell>
          <cell r="I15688" t="str">
            <v>S</v>
          </cell>
          <cell r="J15688"/>
        </row>
        <row r="15689">
          <cell r="A15689">
            <v>914533</v>
          </cell>
          <cell r="B15689" t="str">
            <v>MACROSTIE PINOT SC'15/17 750ml</v>
          </cell>
          <cell r="C15689" t="str">
            <v>P</v>
          </cell>
          <cell r="D15689" t="str">
            <v>PL</v>
          </cell>
          <cell r="E15689" t="str">
            <v>PLR</v>
          </cell>
          <cell r="F15689">
            <v>750</v>
          </cell>
          <cell r="G15689">
            <v>914533</v>
          </cell>
          <cell r="H15689">
            <v>16.22</v>
          </cell>
          <cell r="I15689" t="str">
            <v>X</v>
          </cell>
          <cell r="J15689"/>
        </row>
        <row r="15690">
          <cell r="A15690">
            <v>950139</v>
          </cell>
          <cell r="B15690" t="str">
            <v>MACULAN DINDARELLO MOSCATO VNTO 375ml</v>
          </cell>
          <cell r="C15690" t="str">
            <v>Y</v>
          </cell>
          <cell r="D15690" t="str">
            <v>YS</v>
          </cell>
          <cell r="E15690" t="str">
            <v>YSE</v>
          </cell>
          <cell r="F15690">
            <v>375</v>
          </cell>
          <cell r="G15690">
            <v>950139</v>
          </cell>
          <cell r="H15690">
            <v>22.22</v>
          </cell>
          <cell r="I15690" t="str">
            <v>U</v>
          </cell>
          <cell r="J15690"/>
        </row>
        <row r="15691">
          <cell r="A15691">
            <v>912688</v>
          </cell>
          <cell r="B15691" t="str">
            <v>MACULAN PINO &amp; TOI '16 750ml</v>
          </cell>
          <cell r="C15691" t="str">
            <v>K</v>
          </cell>
          <cell r="D15691" t="str">
            <v>KR</v>
          </cell>
          <cell r="E15691" t="str">
            <v>KRL</v>
          </cell>
          <cell r="F15691">
            <v>750</v>
          </cell>
          <cell r="G15691">
            <v>912688</v>
          </cell>
          <cell r="H15691">
            <v>12.23</v>
          </cell>
          <cell r="I15691" t="str">
            <v>U</v>
          </cell>
          <cell r="J15691"/>
        </row>
        <row r="15692">
          <cell r="A15692">
            <v>951422</v>
          </cell>
          <cell r="B15692" t="str">
            <v>MACULAN TORCOLATO 375 ml</v>
          </cell>
          <cell r="C15692" t="str">
            <v>Y</v>
          </cell>
          <cell r="D15692" t="str">
            <v>YS</v>
          </cell>
          <cell r="E15692" t="str">
            <v>YSE</v>
          </cell>
          <cell r="F15692">
            <v>375</v>
          </cell>
          <cell r="G15692">
            <v>951422</v>
          </cell>
          <cell r="H15692">
            <v>42.95</v>
          </cell>
          <cell r="I15692" t="str">
            <v>U</v>
          </cell>
          <cell r="J15692"/>
        </row>
        <row r="15693">
          <cell r="A15693">
            <v>949950</v>
          </cell>
          <cell r="B15693" t="str">
            <v>MACULIN ACININOBILI VENETO 375ml</v>
          </cell>
          <cell r="C15693" t="str">
            <v>Y</v>
          </cell>
          <cell r="D15693" t="str">
            <v>YS</v>
          </cell>
          <cell r="E15693" t="str">
            <v>YSE</v>
          </cell>
          <cell r="F15693">
            <v>375</v>
          </cell>
          <cell r="G15693">
            <v>949950</v>
          </cell>
          <cell r="H15693">
            <v>104.72</v>
          </cell>
          <cell r="I15693" t="str">
            <v>S</v>
          </cell>
          <cell r="J15693"/>
        </row>
        <row r="15694">
          <cell r="A15694">
            <v>922744</v>
          </cell>
          <cell r="B15694" t="str">
            <v>MACURICHOS ANCESTRAL ARROQUENNO ME 750ml</v>
          </cell>
          <cell r="C15694" t="str">
            <v>Y</v>
          </cell>
          <cell r="D15694" t="str">
            <v>YS</v>
          </cell>
          <cell r="E15694" t="str">
            <v>YSA</v>
          </cell>
          <cell r="F15694">
            <v>750</v>
          </cell>
          <cell r="G15694">
            <v>922744</v>
          </cell>
          <cell r="H15694">
            <v>162.05000000000001</v>
          </cell>
          <cell r="I15694" t="str">
            <v>S</v>
          </cell>
          <cell r="J15694"/>
        </row>
        <row r="15695">
          <cell r="A15695">
            <v>921363</v>
          </cell>
          <cell r="B15695" t="str">
            <v>MACURICHOS CACAO MEZCAL 750ml</v>
          </cell>
          <cell r="C15695" t="str">
            <v>Y</v>
          </cell>
          <cell r="D15695" t="str">
            <v>YS</v>
          </cell>
          <cell r="E15695" t="str">
            <v>YSA</v>
          </cell>
          <cell r="F15695">
            <v>750</v>
          </cell>
          <cell r="G15695">
            <v>921363</v>
          </cell>
          <cell r="H15695">
            <v>93.46</v>
          </cell>
          <cell r="I15695" t="str">
            <v>S</v>
          </cell>
          <cell r="J15695"/>
        </row>
        <row r="15696">
          <cell r="A15696">
            <v>921362</v>
          </cell>
          <cell r="B15696" t="str">
            <v>MACURICHOS CONEJO MEZCAL 750ml</v>
          </cell>
          <cell r="C15696" t="str">
            <v>Y</v>
          </cell>
          <cell r="D15696" t="str">
            <v>YS</v>
          </cell>
          <cell r="E15696" t="str">
            <v>YSA</v>
          </cell>
          <cell r="F15696">
            <v>750</v>
          </cell>
          <cell r="G15696">
            <v>921362</v>
          </cell>
          <cell r="H15696">
            <v>112.73</v>
          </cell>
          <cell r="I15696" t="str">
            <v>S</v>
          </cell>
          <cell r="J15696"/>
        </row>
        <row r="15697">
          <cell r="A15697">
            <v>922746</v>
          </cell>
          <cell r="B15697" t="str">
            <v>MACURICHOS ENSAMBLE CMBB MEZCAL 750ml</v>
          </cell>
          <cell r="C15697" t="str">
            <v>Y</v>
          </cell>
          <cell r="D15697" t="str">
            <v>YS</v>
          </cell>
          <cell r="E15697" t="str">
            <v>YSA</v>
          </cell>
          <cell r="F15697">
            <v>750</v>
          </cell>
          <cell r="G15697">
            <v>922746</v>
          </cell>
          <cell r="H15697">
            <v>134.05000000000001</v>
          </cell>
          <cell r="I15697" t="str">
            <v>S</v>
          </cell>
          <cell r="J15697"/>
        </row>
        <row r="15698">
          <cell r="A15698">
            <v>922745</v>
          </cell>
          <cell r="B15698" t="str">
            <v>MACURICHOS TEPEZTATE MEZCAL 750ml</v>
          </cell>
          <cell r="C15698" t="str">
            <v>Y</v>
          </cell>
          <cell r="D15698" t="str">
            <v>YS</v>
          </cell>
          <cell r="E15698" t="str">
            <v>YSA</v>
          </cell>
          <cell r="F15698">
            <v>750</v>
          </cell>
          <cell r="G15698">
            <v>922745</v>
          </cell>
          <cell r="H15698">
            <v>134.05000000000001</v>
          </cell>
          <cell r="I15698" t="str">
            <v>S</v>
          </cell>
          <cell r="J15698"/>
        </row>
        <row r="15699">
          <cell r="A15699">
            <v>912145</v>
          </cell>
          <cell r="B15699" t="str">
            <v>MAD FISH CHARDONNAY'11 750ml</v>
          </cell>
          <cell r="C15699" t="str">
            <v>K</v>
          </cell>
          <cell r="D15699" t="str">
            <v>KR</v>
          </cell>
          <cell r="E15699" t="str">
            <v>KRT</v>
          </cell>
          <cell r="F15699">
            <v>750</v>
          </cell>
          <cell r="G15699">
            <v>912145</v>
          </cell>
          <cell r="H15699">
            <v>12.16</v>
          </cell>
          <cell r="I15699" t="str">
            <v>X</v>
          </cell>
          <cell r="J15699"/>
        </row>
        <row r="15700">
          <cell r="A15700">
            <v>954077</v>
          </cell>
          <cell r="B15700" t="str">
            <v>MAD FRITZ AMBASSADOR ALE 750ml</v>
          </cell>
          <cell r="C15700" t="str">
            <v>Y</v>
          </cell>
          <cell r="D15700" t="str">
            <v>YS</v>
          </cell>
          <cell r="E15700" t="str">
            <v>YST</v>
          </cell>
          <cell r="F15700">
            <v>750</v>
          </cell>
          <cell r="G15700">
            <v>954077</v>
          </cell>
          <cell r="H15700">
            <v>24.95</v>
          </cell>
          <cell r="I15700" t="str">
            <v>S</v>
          </cell>
          <cell r="J15700"/>
        </row>
        <row r="15701">
          <cell r="A15701">
            <v>954181</v>
          </cell>
          <cell r="B15701" t="str">
            <v>MAD FRITZ BLUE CORN PALE ALE 750ml</v>
          </cell>
          <cell r="C15701" t="str">
            <v>Y</v>
          </cell>
          <cell r="D15701" t="str">
            <v>YS</v>
          </cell>
          <cell r="E15701" t="str">
            <v>YST</v>
          </cell>
          <cell r="F15701">
            <v>750</v>
          </cell>
          <cell r="G15701">
            <v>954181</v>
          </cell>
          <cell r="H15701">
            <v>29.87</v>
          </cell>
          <cell r="I15701" t="str">
            <v>S</v>
          </cell>
          <cell r="J15701"/>
        </row>
        <row r="15702">
          <cell r="A15702">
            <v>915594</v>
          </cell>
          <cell r="B15702" t="str">
            <v>MAD FRITZ BOY WHO CRIED WOLF 750ml</v>
          </cell>
          <cell r="C15702" t="str">
            <v>Y</v>
          </cell>
          <cell r="D15702" t="str">
            <v>YS</v>
          </cell>
          <cell r="E15702" t="str">
            <v>YST</v>
          </cell>
          <cell r="F15702">
            <v>750</v>
          </cell>
          <cell r="G15702">
            <v>915594</v>
          </cell>
          <cell r="H15702">
            <v>17.84</v>
          </cell>
          <cell r="I15702" t="str">
            <v>U</v>
          </cell>
          <cell r="J15702"/>
        </row>
        <row r="15703">
          <cell r="A15703">
            <v>915452</v>
          </cell>
          <cell r="B15703" t="str">
            <v>MAD FRITZ DOG AND CLOG 750ml</v>
          </cell>
          <cell r="C15703" t="str">
            <v>Y</v>
          </cell>
          <cell r="D15703" t="str">
            <v>YS</v>
          </cell>
          <cell r="E15703" t="str">
            <v>YST</v>
          </cell>
          <cell r="F15703">
            <v>750</v>
          </cell>
          <cell r="G15703">
            <v>915452</v>
          </cell>
          <cell r="H15703">
            <v>17.84</v>
          </cell>
          <cell r="I15703" t="str">
            <v>S</v>
          </cell>
          <cell r="J15703"/>
        </row>
        <row r="15704">
          <cell r="A15704">
            <v>954183</v>
          </cell>
          <cell r="B15704" t="str">
            <v>MAD FRITZ DOPPLEBOCK LAGER 750ml</v>
          </cell>
          <cell r="C15704" t="str">
            <v>Y</v>
          </cell>
          <cell r="D15704" t="str">
            <v>YS</v>
          </cell>
          <cell r="E15704" t="str">
            <v>YST</v>
          </cell>
          <cell r="F15704">
            <v>750</v>
          </cell>
          <cell r="G15704">
            <v>954183</v>
          </cell>
          <cell r="H15704">
            <v>29.87</v>
          </cell>
          <cell r="I15704" t="str">
            <v>S</v>
          </cell>
          <cell r="J15704"/>
        </row>
        <row r="15705">
          <cell r="A15705">
            <v>950913</v>
          </cell>
          <cell r="B15705" t="str">
            <v>MAD FRITZ EAGLE'S NEST IPA 750ml</v>
          </cell>
          <cell r="C15705" t="str">
            <v>Y</v>
          </cell>
          <cell r="D15705" t="str">
            <v>YS</v>
          </cell>
          <cell r="E15705" t="str">
            <v>YST</v>
          </cell>
          <cell r="F15705">
            <v>750</v>
          </cell>
          <cell r="G15705">
            <v>950913</v>
          </cell>
          <cell r="H15705">
            <v>24.92</v>
          </cell>
          <cell r="I15705" t="str">
            <v>S</v>
          </cell>
          <cell r="J15705"/>
        </row>
        <row r="15706">
          <cell r="A15706">
            <v>954354</v>
          </cell>
          <cell r="B15706" t="str">
            <v>MAD FRITZ FOX THE GRAPES 750ml</v>
          </cell>
          <cell r="C15706" t="str">
            <v>Y</v>
          </cell>
          <cell r="D15706" t="str">
            <v>YS</v>
          </cell>
          <cell r="E15706" t="str">
            <v>YST</v>
          </cell>
          <cell r="F15706">
            <v>750</v>
          </cell>
          <cell r="G15706">
            <v>954354</v>
          </cell>
          <cell r="H15706">
            <v>24.92</v>
          </cell>
          <cell r="I15706" t="str">
            <v>S</v>
          </cell>
          <cell r="J15706"/>
        </row>
        <row r="15707">
          <cell r="A15707">
            <v>915483</v>
          </cell>
          <cell r="B15707" t="str">
            <v>MAD FRITZ GOOSE LAID EGG 750ml</v>
          </cell>
          <cell r="C15707" t="str">
            <v>Y</v>
          </cell>
          <cell r="D15707" t="str">
            <v>YS</v>
          </cell>
          <cell r="E15707" t="str">
            <v>YST</v>
          </cell>
          <cell r="F15707">
            <v>750</v>
          </cell>
          <cell r="G15707">
            <v>915483</v>
          </cell>
          <cell r="H15707">
            <v>17.84</v>
          </cell>
          <cell r="I15707" t="str">
            <v>S</v>
          </cell>
          <cell r="J15707"/>
        </row>
        <row r="15708">
          <cell r="A15708">
            <v>954180</v>
          </cell>
          <cell r="B15708" t="str">
            <v>MAD FRITZ GRISSETTE ALE 750ml</v>
          </cell>
          <cell r="C15708" t="str">
            <v>Y</v>
          </cell>
          <cell r="D15708" t="str">
            <v>YS</v>
          </cell>
          <cell r="E15708" t="str">
            <v>YST</v>
          </cell>
          <cell r="F15708">
            <v>750</v>
          </cell>
          <cell r="G15708">
            <v>954180</v>
          </cell>
          <cell r="H15708">
            <v>29.87</v>
          </cell>
          <cell r="I15708" t="str">
            <v>S</v>
          </cell>
          <cell r="J15708"/>
        </row>
        <row r="15709">
          <cell r="A15709">
            <v>900211</v>
          </cell>
          <cell r="B15709" t="str">
            <v>MAD FRITZ HONEY ALE 750ml</v>
          </cell>
          <cell r="C15709" t="str">
            <v>Y</v>
          </cell>
          <cell r="D15709" t="str">
            <v>YS</v>
          </cell>
          <cell r="E15709" t="str">
            <v>YST</v>
          </cell>
          <cell r="F15709">
            <v>750</v>
          </cell>
          <cell r="G15709">
            <v>900211</v>
          </cell>
          <cell r="H15709">
            <v>17.84</v>
          </cell>
          <cell r="I15709" t="str">
            <v>S</v>
          </cell>
          <cell r="J15709"/>
        </row>
        <row r="15710">
          <cell r="A15710">
            <v>954182</v>
          </cell>
          <cell r="B15710" t="str">
            <v>MAD FRITZ IMPERIAL RYE STOUT 750ml</v>
          </cell>
          <cell r="C15710" t="str">
            <v>Y</v>
          </cell>
          <cell r="D15710" t="str">
            <v>YS</v>
          </cell>
          <cell r="E15710" t="str">
            <v>YST</v>
          </cell>
          <cell r="F15710">
            <v>750</v>
          </cell>
          <cell r="G15710">
            <v>954182</v>
          </cell>
          <cell r="H15710">
            <v>29.87</v>
          </cell>
          <cell r="I15710" t="str">
            <v>S</v>
          </cell>
          <cell r="J15710"/>
        </row>
        <row r="15711">
          <cell r="A15711">
            <v>915431</v>
          </cell>
          <cell r="B15711" t="str">
            <v>MAD FRITZ LION AND MOUSE 750ml</v>
          </cell>
          <cell r="C15711" t="str">
            <v>Y</v>
          </cell>
          <cell r="D15711" t="str">
            <v>YS</v>
          </cell>
          <cell r="E15711" t="str">
            <v>YST</v>
          </cell>
          <cell r="F15711">
            <v>750</v>
          </cell>
          <cell r="G15711">
            <v>915431</v>
          </cell>
          <cell r="H15711">
            <v>17.84</v>
          </cell>
          <cell r="I15711" t="str">
            <v>S</v>
          </cell>
          <cell r="J15711"/>
        </row>
        <row r="15712">
          <cell r="A15712">
            <v>915605</v>
          </cell>
          <cell r="B15712" t="str">
            <v>MAD FRITZ OLD MAN AND DEATH 750ml</v>
          </cell>
          <cell r="C15712" t="str">
            <v>Y</v>
          </cell>
          <cell r="D15712" t="str">
            <v>YS</v>
          </cell>
          <cell r="E15712" t="str">
            <v>YST</v>
          </cell>
          <cell r="F15712">
            <v>750</v>
          </cell>
          <cell r="G15712">
            <v>915605</v>
          </cell>
          <cell r="H15712">
            <v>17.84</v>
          </cell>
          <cell r="I15712" t="str">
            <v>S</v>
          </cell>
          <cell r="J15712"/>
        </row>
        <row r="15713">
          <cell r="A15713">
            <v>900212</v>
          </cell>
          <cell r="B15713" t="str">
            <v>MAD FRITZ SAISON 750ml</v>
          </cell>
          <cell r="C15713" t="str">
            <v>Y</v>
          </cell>
          <cell r="D15713" t="str">
            <v>YS</v>
          </cell>
          <cell r="E15713" t="str">
            <v>YST</v>
          </cell>
          <cell r="F15713">
            <v>750</v>
          </cell>
          <cell r="G15713">
            <v>900212</v>
          </cell>
          <cell r="H15713">
            <v>17.84</v>
          </cell>
          <cell r="I15713" t="str">
            <v>S</v>
          </cell>
          <cell r="J15713"/>
        </row>
        <row r="15714">
          <cell r="A15714">
            <v>900258</v>
          </cell>
          <cell r="B15714" t="str">
            <v>MAD FRITZ THE RINGDOVE AND THE HUNT750ml</v>
          </cell>
          <cell r="C15714" t="str">
            <v>Y</v>
          </cell>
          <cell r="D15714" t="str">
            <v>YS</v>
          </cell>
          <cell r="E15714" t="str">
            <v>YST</v>
          </cell>
          <cell r="F15714">
            <v>750</v>
          </cell>
          <cell r="G15714">
            <v>900258</v>
          </cell>
          <cell r="H15714">
            <v>17.84</v>
          </cell>
          <cell r="I15714" t="str">
            <v>S</v>
          </cell>
          <cell r="J15714"/>
        </row>
        <row r="15715">
          <cell r="A15715">
            <v>923758</v>
          </cell>
          <cell r="B15715" t="str">
            <v>MAD FRITZ VIPER AND THE FILE 750ml</v>
          </cell>
          <cell r="C15715" t="str">
            <v>Y</v>
          </cell>
          <cell r="D15715" t="str">
            <v>YS</v>
          </cell>
          <cell r="E15715" t="str">
            <v>YST</v>
          </cell>
          <cell r="F15715">
            <v>750</v>
          </cell>
          <cell r="G15715">
            <v>923758</v>
          </cell>
          <cell r="H15715">
            <v>24.92</v>
          </cell>
          <cell r="I15715" t="str">
            <v>S</v>
          </cell>
          <cell r="J15715"/>
        </row>
        <row r="15716">
          <cell r="A15716">
            <v>949706</v>
          </cell>
          <cell r="B15716" t="str">
            <v>MAD FRITZ WIND AND SUN GOLDEN ALE 750ml</v>
          </cell>
          <cell r="C15716" t="str">
            <v>Y</v>
          </cell>
          <cell r="D15716" t="str">
            <v>YS</v>
          </cell>
          <cell r="E15716" t="str">
            <v>YST</v>
          </cell>
          <cell r="F15716">
            <v>750</v>
          </cell>
          <cell r="G15716">
            <v>949706</v>
          </cell>
          <cell r="H15716">
            <v>17.84</v>
          </cell>
          <cell r="I15716" t="str">
            <v>U</v>
          </cell>
          <cell r="J15716"/>
        </row>
        <row r="15717">
          <cell r="A15717">
            <v>900213</v>
          </cell>
          <cell r="B15717" t="str">
            <v>MAD FRTIZ GRISETTE 750ml</v>
          </cell>
          <cell r="C15717" t="str">
            <v>Y</v>
          </cell>
          <cell r="D15717" t="str">
            <v>YS</v>
          </cell>
          <cell r="E15717" t="str">
            <v>YST</v>
          </cell>
          <cell r="F15717">
            <v>750</v>
          </cell>
          <cell r="G15717">
            <v>900213</v>
          </cell>
          <cell r="H15717">
            <v>17.84</v>
          </cell>
          <cell r="I15717" t="str">
            <v>S</v>
          </cell>
          <cell r="J15717"/>
        </row>
        <row r="15718">
          <cell r="A15718">
            <v>955070</v>
          </cell>
          <cell r="B15718" t="str">
            <v>MAD HATTER RED 750ml</v>
          </cell>
          <cell r="C15718" t="str">
            <v>Y</v>
          </cell>
          <cell r="D15718" t="str">
            <v>YS</v>
          </cell>
          <cell r="E15718" t="str">
            <v>YSE</v>
          </cell>
          <cell r="F15718">
            <v>750</v>
          </cell>
          <cell r="G15718">
            <v>955070</v>
          </cell>
          <cell r="H15718">
            <v>48.06</v>
          </cell>
          <cell r="I15718" t="str">
            <v>S</v>
          </cell>
          <cell r="J15718"/>
        </row>
        <row r="15719">
          <cell r="A15719">
            <v>908409</v>
          </cell>
          <cell r="B15719" t="str">
            <v>MAD HOUSE WIFE MERLOT 750ml</v>
          </cell>
          <cell r="C15719" t="str">
            <v>Y</v>
          </cell>
          <cell r="D15719" t="str">
            <v>YS</v>
          </cell>
          <cell r="E15719" t="str">
            <v>YSE</v>
          </cell>
          <cell r="F15719">
            <v>750</v>
          </cell>
          <cell r="G15719">
            <v>908409</v>
          </cell>
          <cell r="H15719">
            <v>7.74</v>
          </cell>
          <cell r="I15719" t="str">
            <v>S</v>
          </cell>
          <cell r="J15719"/>
        </row>
        <row r="15720">
          <cell r="A15720">
            <v>923611</v>
          </cell>
          <cell r="B15720" t="str">
            <v>MAD MARCH HARE SB IRISH POITIN 750ml</v>
          </cell>
          <cell r="C15720" t="str">
            <v>Y</v>
          </cell>
          <cell r="D15720" t="str">
            <v>YS</v>
          </cell>
          <cell r="E15720" t="str">
            <v>YSA</v>
          </cell>
          <cell r="F15720">
            <v>750</v>
          </cell>
          <cell r="G15720">
            <v>923611</v>
          </cell>
          <cell r="H15720">
            <v>31.26</v>
          </cell>
          <cell r="I15720" t="str">
            <v>S</v>
          </cell>
          <cell r="J15720"/>
        </row>
        <row r="15721">
          <cell r="A15721">
            <v>31064</v>
          </cell>
          <cell r="B15721" t="str">
            <v>MADAM PATTIRINI GIN 50ml</v>
          </cell>
          <cell r="C15721" t="str">
            <v>A</v>
          </cell>
          <cell r="D15721" t="str">
            <v>AH</v>
          </cell>
          <cell r="E15721" t="str">
            <v>AHW</v>
          </cell>
          <cell r="F15721">
            <v>50</v>
          </cell>
          <cell r="G15721">
            <v>31064</v>
          </cell>
          <cell r="H15721">
            <v>2.99</v>
          </cell>
          <cell r="I15721" t="str">
            <v>S</v>
          </cell>
          <cell r="J15721"/>
        </row>
        <row r="15722">
          <cell r="A15722">
            <v>31066</v>
          </cell>
          <cell r="B15722" t="str">
            <v>MADAM PATTIRINI GIN 750ml</v>
          </cell>
          <cell r="C15722" t="str">
            <v>A</v>
          </cell>
          <cell r="D15722" t="str">
            <v>AH</v>
          </cell>
          <cell r="E15722" t="str">
            <v>AHW</v>
          </cell>
          <cell r="F15722">
            <v>750</v>
          </cell>
          <cell r="G15722">
            <v>31066</v>
          </cell>
          <cell r="H15722">
            <v>24.99</v>
          </cell>
          <cell r="I15722">
            <v>1</v>
          </cell>
          <cell r="J15722"/>
        </row>
        <row r="15723">
          <cell r="A15723">
            <v>56749</v>
          </cell>
          <cell r="B15723" t="str">
            <v>MADAM PATTIRINI GIN TONIC 355ml</v>
          </cell>
          <cell r="C15723" t="str">
            <v>C</v>
          </cell>
          <cell r="D15723" t="str">
            <v>CW</v>
          </cell>
          <cell r="E15723" t="str">
            <v>CWU</v>
          </cell>
          <cell r="F15723">
            <v>355</v>
          </cell>
          <cell r="G15723">
            <v>56749</v>
          </cell>
          <cell r="H15723">
            <v>3.33</v>
          </cell>
          <cell r="I15723">
            <v>1</v>
          </cell>
          <cell r="J15723"/>
        </row>
        <row r="15724">
          <cell r="A15724">
            <v>949887</v>
          </cell>
          <cell r="B15724" t="str">
            <v>MADAME DE RAYNE VIGNEAU '00 750ml</v>
          </cell>
          <cell r="C15724" t="str">
            <v>Y</v>
          </cell>
          <cell r="D15724" t="str">
            <v>YS</v>
          </cell>
          <cell r="E15724" t="str">
            <v>YSE</v>
          </cell>
          <cell r="F15724">
            <v>750</v>
          </cell>
          <cell r="G15724">
            <v>949887</v>
          </cell>
          <cell r="H15724">
            <v>40.700000000000003</v>
          </cell>
          <cell r="I15724" t="str">
            <v>S</v>
          </cell>
          <cell r="J15724"/>
        </row>
        <row r="15725">
          <cell r="A15725">
            <v>949888</v>
          </cell>
          <cell r="B15725" t="str">
            <v>MADAME DE RAYNE VIGNEAU '11 750ml</v>
          </cell>
          <cell r="C15725" t="str">
            <v>Y</v>
          </cell>
          <cell r="D15725" t="str">
            <v>YS</v>
          </cell>
          <cell r="E15725" t="str">
            <v>YSE</v>
          </cell>
          <cell r="F15725">
            <v>750</v>
          </cell>
          <cell r="G15725">
            <v>949888</v>
          </cell>
          <cell r="H15725">
            <v>45.52</v>
          </cell>
          <cell r="I15725" t="str">
            <v>S</v>
          </cell>
          <cell r="J15725"/>
        </row>
        <row r="15726">
          <cell r="A15726">
            <v>922775</v>
          </cell>
          <cell r="B15726" t="str">
            <v>MADFISH SHIRAZ 750ml</v>
          </cell>
          <cell r="C15726" t="str">
            <v>Y</v>
          </cell>
          <cell r="D15726" t="str">
            <v>YS</v>
          </cell>
          <cell r="E15726" t="str">
            <v>YSE</v>
          </cell>
          <cell r="F15726">
            <v>750</v>
          </cell>
          <cell r="G15726">
            <v>922775</v>
          </cell>
          <cell r="H15726">
            <v>15.99</v>
          </cell>
          <cell r="I15726" t="str">
            <v>S</v>
          </cell>
          <cell r="J15726"/>
        </row>
        <row r="15727">
          <cell r="A15727">
            <v>923680</v>
          </cell>
          <cell r="B15727" t="str">
            <v>MADRE ENSEMBLE MEZCAL 750ml</v>
          </cell>
          <cell r="C15727" t="str">
            <v>Y</v>
          </cell>
          <cell r="D15727" t="str">
            <v>YS</v>
          </cell>
          <cell r="E15727" t="str">
            <v>YSA</v>
          </cell>
          <cell r="F15727">
            <v>750</v>
          </cell>
          <cell r="G15727">
            <v>923680</v>
          </cell>
          <cell r="H15727">
            <v>51.31</v>
          </cell>
          <cell r="I15727" t="str">
            <v>S</v>
          </cell>
          <cell r="J15727"/>
        </row>
        <row r="15728">
          <cell r="A15728">
            <v>902886</v>
          </cell>
          <cell r="B15728" t="str">
            <v>MADRE MEZCAL ESPADIN 750ml</v>
          </cell>
          <cell r="C15728" t="str">
            <v>Y</v>
          </cell>
          <cell r="D15728" t="str">
            <v>YS</v>
          </cell>
          <cell r="E15728" t="str">
            <v>YSA</v>
          </cell>
          <cell r="F15728">
            <v>750</v>
          </cell>
          <cell r="G15728">
            <v>902886</v>
          </cell>
          <cell r="H15728">
            <v>51.31</v>
          </cell>
          <cell r="I15728" t="str">
            <v>S</v>
          </cell>
          <cell r="J15728"/>
        </row>
        <row r="15729">
          <cell r="A15729">
            <v>888087</v>
          </cell>
          <cell r="B15729" t="str">
            <v>MADRIA SANGRIA 1500ml</v>
          </cell>
          <cell r="C15729" t="str">
            <v>G</v>
          </cell>
          <cell r="D15729" t="str">
            <v>GF</v>
          </cell>
          <cell r="E15729" t="str">
            <v>GFS</v>
          </cell>
          <cell r="F15729">
            <v>1500</v>
          </cell>
          <cell r="G15729">
            <v>888087</v>
          </cell>
          <cell r="H15729">
            <v>12.99</v>
          </cell>
          <cell r="I15729" t="str">
            <v>D</v>
          </cell>
          <cell r="J15729"/>
        </row>
        <row r="15730">
          <cell r="A15730">
            <v>950773</v>
          </cell>
          <cell r="B15730" t="str">
            <v>MADRIA SANGRIA MOSCATO 750ml</v>
          </cell>
          <cell r="C15730" t="str">
            <v>Y</v>
          </cell>
          <cell r="D15730" t="str">
            <v>YS</v>
          </cell>
          <cell r="E15730" t="str">
            <v>YSE</v>
          </cell>
          <cell r="F15730">
            <v>750</v>
          </cell>
          <cell r="G15730">
            <v>950773</v>
          </cell>
          <cell r="H15730">
            <v>5.99</v>
          </cell>
          <cell r="I15730" t="str">
            <v>S</v>
          </cell>
          <cell r="J15730"/>
        </row>
        <row r="15731">
          <cell r="A15731">
            <v>917918</v>
          </cell>
          <cell r="B15731" t="str">
            <v>MADRIGAL SAUV BL NAPA EST'16 750ml</v>
          </cell>
          <cell r="C15731" t="str">
            <v>K</v>
          </cell>
          <cell r="D15731" t="str">
            <v>KK</v>
          </cell>
          <cell r="E15731" t="str">
            <v>KKD</v>
          </cell>
          <cell r="F15731">
            <v>750</v>
          </cell>
          <cell r="G15731">
            <v>917918</v>
          </cell>
          <cell r="H15731">
            <v>10.8</v>
          </cell>
          <cell r="I15731" t="str">
            <v>X</v>
          </cell>
          <cell r="J15731"/>
        </row>
        <row r="15732">
          <cell r="A15732">
            <v>952499</v>
          </cell>
          <cell r="B15732" t="str">
            <v>MAELI BIANCO INFINITO 750ml</v>
          </cell>
          <cell r="C15732" t="str">
            <v>Y</v>
          </cell>
          <cell r="D15732" t="str">
            <v>YS</v>
          </cell>
          <cell r="E15732" t="str">
            <v>YSE</v>
          </cell>
          <cell r="F15732">
            <v>750</v>
          </cell>
          <cell r="G15732">
            <v>952499</v>
          </cell>
          <cell r="H15732">
            <v>20.68</v>
          </cell>
          <cell r="I15732" t="str">
            <v>S</v>
          </cell>
          <cell r="J15732"/>
        </row>
        <row r="15733">
          <cell r="A15733">
            <v>946882</v>
          </cell>
          <cell r="B15733" t="str">
            <v>MAESTRACCI ROSE 2012 750ml</v>
          </cell>
          <cell r="C15733" t="str">
            <v>Y</v>
          </cell>
          <cell r="D15733" t="str">
            <v>YS</v>
          </cell>
          <cell r="E15733" t="str">
            <v>YSE</v>
          </cell>
          <cell r="F15733">
            <v>750</v>
          </cell>
          <cell r="G15733">
            <v>946882</v>
          </cell>
          <cell r="H15733">
            <v>22.32</v>
          </cell>
          <cell r="I15733" t="str">
            <v>S</v>
          </cell>
          <cell r="J15733"/>
        </row>
        <row r="15734">
          <cell r="A15734">
            <v>88979</v>
          </cell>
          <cell r="B15734" t="str">
            <v>MAESTRO DOBEL 50 CRISTALINO 750ml</v>
          </cell>
          <cell r="C15734" t="str">
            <v>Y</v>
          </cell>
          <cell r="D15734" t="str">
            <v>YS</v>
          </cell>
          <cell r="E15734" t="str">
            <v>YSA</v>
          </cell>
          <cell r="F15734">
            <v>750</v>
          </cell>
          <cell r="G15734">
            <v>88979</v>
          </cell>
          <cell r="H15734">
            <v>144.99</v>
          </cell>
          <cell r="I15734" t="str">
            <v>S</v>
          </cell>
          <cell r="J15734"/>
        </row>
        <row r="15735">
          <cell r="A15735">
            <v>88818</v>
          </cell>
          <cell r="B15735" t="str">
            <v>MAESTRO DOBEL ANEJO 750ml</v>
          </cell>
          <cell r="C15735" t="str">
            <v>Y</v>
          </cell>
          <cell r="D15735" t="str">
            <v>YS</v>
          </cell>
          <cell r="E15735" t="str">
            <v>YSA</v>
          </cell>
          <cell r="F15735">
            <v>750</v>
          </cell>
          <cell r="G15735">
            <v>88818</v>
          </cell>
          <cell r="H15735">
            <v>55.99</v>
          </cell>
          <cell r="I15735" t="str">
            <v>S</v>
          </cell>
          <cell r="J15735"/>
        </row>
        <row r="15736">
          <cell r="A15736">
            <v>88647</v>
          </cell>
          <cell r="B15736" t="str">
            <v>MAESTRO DOBEL DIAMANTE 4 750ml</v>
          </cell>
          <cell r="C15736" t="str">
            <v>A</v>
          </cell>
          <cell r="D15736" t="str">
            <v>AP</v>
          </cell>
          <cell r="E15736" t="str">
            <v>APD</v>
          </cell>
          <cell r="F15736">
            <v>750</v>
          </cell>
          <cell r="G15736">
            <v>88647</v>
          </cell>
          <cell r="H15736">
            <v>51.99</v>
          </cell>
          <cell r="I15736" t="str">
            <v>T</v>
          </cell>
          <cell r="J15736"/>
        </row>
        <row r="15737">
          <cell r="A15737">
            <v>89488</v>
          </cell>
          <cell r="B15737" t="str">
            <v>MAESTRO DOBEL DIAMOND TEQUILA 750ml</v>
          </cell>
          <cell r="C15737" t="str">
            <v>A</v>
          </cell>
          <cell r="D15737" t="str">
            <v>AP</v>
          </cell>
          <cell r="E15737" t="str">
            <v>APJ</v>
          </cell>
          <cell r="F15737">
            <v>750</v>
          </cell>
          <cell r="G15737">
            <v>89488</v>
          </cell>
          <cell r="H15737">
            <v>53.99</v>
          </cell>
          <cell r="I15737">
            <v>1</v>
          </cell>
          <cell r="J15737"/>
        </row>
        <row r="15738">
          <cell r="A15738">
            <v>100454</v>
          </cell>
          <cell r="B15738" t="str">
            <v>MAESTRO DOBEL W/ ROCK GLASSES 750ml</v>
          </cell>
          <cell r="C15738" t="str">
            <v>Y</v>
          </cell>
          <cell r="D15738" t="str">
            <v>YG</v>
          </cell>
          <cell r="E15738" t="str">
            <v>YGA</v>
          </cell>
          <cell r="F15738">
            <v>750</v>
          </cell>
          <cell r="G15738">
            <v>100454</v>
          </cell>
          <cell r="H15738">
            <v>28.08</v>
          </cell>
          <cell r="I15738" t="str">
            <v>D</v>
          </cell>
          <cell r="J15738"/>
        </row>
        <row r="15739">
          <cell r="A15739">
            <v>67139</v>
          </cell>
          <cell r="B15739" t="str">
            <v>MAGDALA ORANGE FLAVORED LIQUEUR 750ml</v>
          </cell>
          <cell r="C15739" t="str">
            <v>Y</v>
          </cell>
          <cell r="D15739" t="str">
            <v>YS</v>
          </cell>
          <cell r="E15739" t="str">
            <v>YSC</v>
          </cell>
          <cell r="F15739">
            <v>750</v>
          </cell>
          <cell r="G15739">
            <v>67139</v>
          </cell>
          <cell r="H15739">
            <v>25.99</v>
          </cell>
          <cell r="I15739" t="str">
            <v>S</v>
          </cell>
          <cell r="J15739"/>
        </row>
        <row r="15740">
          <cell r="A15740">
            <v>28666</v>
          </cell>
          <cell r="B15740" t="str">
            <v>MAGELLAN GIN 750ml</v>
          </cell>
          <cell r="C15740" t="str">
            <v>A</v>
          </cell>
          <cell r="D15740" t="str">
            <v>AH</v>
          </cell>
          <cell r="E15740" t="str">
            <v>AHG</v>
          </cell>
          <cell r="F15740">
            <v>750</v>
          </cell>
          <cell r="G15740">
            <v>28666</v>
          </cell>
          <cell r="H15740">
            <v>30.32</v>
          </cell>
          <cell r="I15740" t="str">
            <v>D</v>
          </cell>
          <cell r="J15740"/>
        </row>
        <row r="15741">
          <cell r="A15741">
            <v>921425</v>
          </cell>
          <cell r="B15741" t="str">
            <v>MAGGIE HAWK JOLIE 750ml</v>
          </cell>
          <cell r="C15741" t="str">
            <v>Y</v>
          </cell>
          <cell r="D15741" t="str">
            <v>YS</v>
          </cell>
          <cell r="E15741" t="str">
            <v>YSE</v>
          </cell>
          <cell r="F15741">
            <v>750</v>
          </cell>
          <cell r="G15741">
            <v>921425</v>
          </cell>
          <cell r="H15741">
            <v>63.09</v>
          </cell>
          <cell r="I15741" t="str">
            <v>S</v>
          </cell>
          <cell r="J15741"/>
        </row>
        <row r="15742">
          <cell r="A15742">
            <v>922630</v>
          </cell>
          <cell r="B15742" t="str">
            <v>MAGGIE HAWK UNFORGETTABLE PN 750ml</v>
          </cell>
          <cell r="C15742" t="str">
            <v>Y</v>
          </cell>
          <cell r="D15742" t="str">
            <v>YS</v>
          </cell>
          <cell r="E15742" t="str">
            <v>YSE</v>
          </cell>
          <cell r="F15742">
            <v>750</v>
          </cell>
          <cell r="G15742">
            <v>922630</v>
          </cell>
          <cell r="H15742">
            <v>63.09</v>
          </cell>
          <cell r="I15742" t="str">
            <v>S</v>
          </cell>
          <cell r="J15742"/>
        </row>
        <row r="15743">
          <cell r="A15743">
            <v>918311</v>
          </cell>
          <cell r="B15743" t="str">
            <v>MAGGY HAWK AFLEET PN 2018 750ml</v>
          </cell>
          <cell r="C15743" t="str">
            <v>Y</v>
          </cell>
          <cell r="D15743" t="str">
            <v>YS</v>
          </cell>
          <cell r="E15743" t="str">
            <v>YSE</v>
          </cell>
          <cell r="F15743">
            <v>750</v>
          </cell>
          <cell r="G15743">
            <v>918311</v>
          </cell>
          <cell r="H15743">
            <v>63.52</v>
          </cell>
          <cell r="I15743" t="str">
            <v>S</v>
          </cell>
          <cell r="J15743"/>
        </row>
        <row r="15744">
          <cell r="A15744">
            <v>950129</v>
          </cell>
          <cell r="B15744" t="str">
            <v>MAGGY HAWK P N STORMIN ANDERSON 750ml</v>
          </cell>
          <cell r="C15744" t="str">
            <v>Y</v>
          </cell>
          <cell r="D15744" t="str">
            <v>YS</v>
          </cell>
          <cell r="E15744" t="str">
            <v>YSE</v>
          </cell>
          <cell r="F15744">
            <v>750</v>
          </cell>
          <cell r="G15744">
            <v>950129</v>
          </cell>
          <cell r="H15744">
            <v>63.09</v>
          </cell>
          <cell r="I15744" t="str">
            <v>S</v>
          </cell>
          <cell r="J15744"/>
        </row>
        <row r="15745">
          <cell r="A15745">
            <v>923859</v>
          </cell>
          <cell r="B15745" t="str">
            <v>MAGGY HAWK UNFORGETTABLE PN 2018 750ml</v>
          </cell>
          <cell r="C15745" t="str">
            <v>Y</v>
          </cell>
          <cell r="D15745" t="str">
            <v>YS</v>
          </cell>
          <cell r="E15745" t="str">
            <v>YSE</v>
          </cell>
          <cell r="F15745">
            <v>750</v>
          </cell>
          <cell r="G15745">
            <v>923859</v>
          </cell>
          <cell r="H15745">
            <v>63.09</v>
          </cell>
          <cell r="I15745" t="str">
            <v>S</v>
          </cell>
          <cell r="J15745"/>
        </row>
        <row r="15746">
          <cell r="A15746">
            <v>918718</v>
          </cell>
          <cell r="B15746" t="str">
            <v>MAGIC HAT #9 NOT QUITE PALE ALE 355 ml</v>
          </cell>
          <cell r="C15746" t="str">
            <v>T</v>
          </cell>
          <cell r="D15746" t="str">
            <v>TN</v>
          </cell>
          <cell r="E15746" t="str">
            <v>TNC</v>
          </cell>
          <cell r="F15746">
            <v>355</v>
          </cell>
          <cell r="G15746">
            <v>918718</v>
          </cell>
          <cell r="H15746">
            <v>2.0499999999999998</v>
          </cell>
          <cell r="I15746" t="str">
            <v>D</v>
          </cell>
          <cell r="J15746"/>
        </row>
        <row r="15747">
          <cell r="A15747">
            <v>918780</v>
          </cell>
          <cell r="B15747" t="str">
            <v>MAGIC HAT SEASONAL LINE 355 ml</v>
          </cell>
          <cell r="C15747" t="str">
            <v>T</v>
          </cell>
          <cell r="D15747" t="str">
            <v>TN</v>
          </cell>
          <cell r="E15747" t="str">
            <v>TNU</v>
          </cell>
          <cell r="F15747">
            <v>355</v>
          </cell>
          <cell r="G15747">
            <v>918780</v>
          </cell>
          <cell r="H15747">
            <v>2.0499999999999998</v>
          </cell>
          <cell r="I15747" t="str">
            <v>D</v>
          </cell>
          <cell r="J15747"/>
        </row>
        <row r="15748">
          <cell r="A15748">
            <v>917356</v>
          </cell>
          <cell r="B15748" t="str">
            <v>MAGLIANO MORELLINO HEBA'05/07 750ml</v>
          </cell>
          <cell r="C15748" t="str">
            <v>P</v>
          </cell>
          <cell r="D15748" t="str">
            <v>PR</v>
          </cell>
          <cell r="E15748" t="str">
            <v>PRI</v>
          </cell>
          <cell r="F15748">
            <v>750</v>
          </cell>
          <cell r="G15748">
            <v>917356</v>
          </cell>
          <cell r="H15748">
            <v>19.170000000000002</v>
          </cell>
          <cell r="I15748" t="str">
            <v>X</v>
          </cell>
          <cell r="J15748"/>
        </row>
        <row r="15749">
          <cell r="A15749">
            <v>918788</v>
          </cell>
          <cell r="B15749" t="str">
            <v>MAGNERS ORGINAL IRISH CIDER 500 ml</v>
          </cell>
          <cell r="C15749" t="str">
            <v>G</v>
          </cell>
          <cell r="D15749" t="str">
            <v>GL</v>
          </cell>
          <cell r="E15749" t="str">
            <v>GLC</v>
          </cell>
          <cell r="F15749">
            <v>500</v>
          </cell>
          <cell r="G15749">
            <v>918788</v>
          </cell>
          <cell r="H15749">
            <v>2.69</v>
          </cell>
          <cell r="I15749" t="str">
            <v>D</v>
          </cell>
          <cell r="J15749"/>
        </row>
        <row r="15750">
          <cell r="A15750">
            <v>953520</v>
          </cell>
          <cell r="B15750" t="str">
            <v>MAGNIEN BOURGOGNE PN 15 750ml</v>
          </cell>
          <cell r="C15750" t="str">
            <v>Y</v>
          </cell>
          <cell r="D15750" t="str">
            <v>YS</v>
          </cell>
          <cell r="E15750" t="str">
            <v>YSE</v>
          </cell>
          <cell r="F15750">
            <v>750</v>
          </cell>
          <cell r="G15750">
            <v>953520</v>
          </cell>
          <cell r="H15750">
            <v>29.15</v>
          </cell>
          <cell r="I15750" t="str">
            <v>S</v>
          </cell>
          <cell r="J15750"/>
        </row>
        <row r="15751">
          <cell r="A15751">
            <v>917193</v>
          </cell>
          <cell r="B15751" t="str">
            <v>MAGNIFICENT CABERNET'07 750ml</v>
          </cell>
          <cell r="C15751" t="str">
            <v>P</v>
          </cell>
          <cell r="D15751" t="str">
            <v>PL</v>
          </cell>
          <cell r="E15751" t="str">
            <v>PLB</v>
          </cell>
          <cell r="F15751">
            <v>750</v>
          </cell>
          <cell r="G15751">
            <v>917193</v>
          </cell>
          <cell r="H15751">
            <v>16.149999999999999</v>
          </cell>
          <cell r="I15751" t="str">
            <v>X</v>
          </cell>
          <cell r="J15751"/>
        </row>
        <row r="15752">
          <cell r="A15752">
            <v>915003</v>
          </cell>
          <cell r="B15752" t="str">
            <v>MAGNIFICENT HOUSE CHARD'12/13 750ml</v>
          </cell>
          <cell r="C15752" t="str">
            <v>K</v>
          </cell>
          <cell r="D15752" t="str">
            <v>KF</v>
          </cell>
          <cell r="E15752" t="str">
            <v>KFP</v>
          </cell>
          <cell r="F15752">
            <v>750</v>
          </cell>
          <cell r="G15752">
            <v>915003</v>
          </cell>
          <cell r="H15752">
            <v>10.06</v>
          </cell>
          <cell r="I15752" t="str">
            <v>X</v>
          </cell>
          <cell r="J15752"/>
        </row>
        <row r="15753">
          <cell r="A15753">
            <v>918098</v>
          </cell>
          <cell r="B15753" t="str">
            <v>MAGNIFICENT HOUSE RED'09/10 3000ml</v>
          </cell>
          <cell r="C15753" t="str">
            <v>P</v>
          </cell>
          <cell r="D15753" t="str">
            <v>PL</v>
          </cell>
          <cell r="E15753" t="str">
            <v>PLB</v>
          </cell>
          <cell r="F15753">
            <v>3000</v>
          </cell>
          <cell r="G15753">
            <v>918098</v>
          </cell>
          <cell r="H15753">
            <v>39.85</v>
          </cell>
          <cell r="I15753" t="str">
            <v>X</v>
          </cell>
          <cell r="J15753"/>
        </row>
        <row r="15754">
          <cell r="A15754">
            <v>909900</v>
          </cell>
          <cell r="B15754" t="str">
            <v>MAGNIFICENT HOUSE RIESLING'12/13 750ml</v>
          </cell>
          <cell r="C15754" t="str">
            <v>K</v>
          </cell>
          <cell r="D15754" t="str">
            <v>KK</v>
          </cell>
          <cell r="E15754" t="str">
            <v>KKR</v>
          </cell>
          <cell r="F15754">
            <v>750</v>
          </cell>
          <cell r="G15754">
            <v>909900</v>
          </cell>
          <cell r="H15754">
            <v>10.06</v>
          </cell>
          <cell r="I15754" t="str">
            <v>X</v>
          </cell>
          <cell r="J15754"/>
        </row>
        <row r="15755">
          <cell r="A15755">
            <v>917767</v>
          </cell>
          <cell r="B15755" t="str">
            <v>MAGNIFICENT MERLOT'07 750ml</v>
          </cell>
          <cell r="C15755" t="str">
            <v>P</v>
          </cell>
          <cell r="D15755" t="str">
            <v>PL</v>
          </cell>
          <cell r="E15755" t="str">
            <v>PLF</v>
          </cell>
          <cell r="F15755">
            <v>750</v>
          </cell>
          <cell r="G15755">
            <v>917767</v>
          </cell>
          <cell r="H15755">
            <v>16.149999999999999</v>
          </cell>
          <cell r="I15755" t="str">
            <v>X</v>
          </cell>
          <cell r="J15755"/>
        </row>
        <row r="15756">
          <cell r="A15756">
            <v>917025</v>
          </cell>
          <cell r="B15756" t="str">
            <v>MAGNIFICENT SYRAH'07/8 750ml</v>
          </cell>
          <cell r="C15756" t="str">
            <v>P</v>
          </cell>
          <cell r="D15756" t="str">
            <v>PL</v>
          </cell>
          <cell r="E15756" t="str">
            <v>PLJ</v>
          </cell>
          <cell r="F15756">
            <v>750</v>
          </cell>
          <cell r="G15756">
            <v>917025</v>
          </cell>
          <cell r="H15756">
            <v>16.149999999999999</v>
          </cell>
          <cell r="I15756" t="str">
            <v>X</v>
          </cell>
          <cell r="J15756"/>
        </row>
        <row r="15757">
          <cell r="A15757">
            <v>902536</v>
          </cell>
          <cell r="B15757" t="str">
            <v>MAGNIN TOUT UN MONDE 2014 750ml</v>
          </cell>
          <cell r="C15757" t="str">
            <v>Y</v>
          </cell>
          <cell r="D15757" t="str">
            <v>YS</v>
          </cell>
          <cell r="E15757" t="str">
            <v>YSE</v>
          </cell>
          <cell r="F15757">
            <v>750</v>
          </cell>
          <cell r="G15757">
            <v>902536</v>
          </cell>
          <cell r="H15757">
            <v>67.86</v>
          </cell>
          <cell r="I15757" t="str">
            <v>S</v>
          </cell>
          <cell r="J15757"/>
        </row>
        <row r="15758">
          <cell r="A15758">
            <v>919656</v>
          </cell>
          <cell r="B15758" t="str">
            <v>MAGNOLIA GROVE CABERNET SAUV 750ml</v>
          </cell>
          <cell r="C15758" t="str">
            <v>Y</v>
          </cell>
          <cell r="D15758" t="str">
            <v>YS</v>
          </cell>
          <cell r="E15758" t="str">
            <v>YSE</v>
          </cell>
          <cell r="F15758">
            <v>750</v>
          </cell>
          <cell r="G15758">
            <v>919656</v>
          </cell>
          <cell r="H15758">
            <v>6.06</v>
          </cell>
          <cell r="I15758" t="str">
            <v>S</v>
          </cell>
          <cell r="J15758"/>
        </row>
        <row r="15759">
          <cell r="A15759">
            <v>919655</v>
          </cell>
          <cell r="B15759" t="str">
            <v>MAGNOLIA GROVE CHARD 750ml</v>
          </cell>
          <cell r="C15759" t="str">
            <v>Y</v>
          </cell>
          <cell r="D15759" t="str">
            <v>YS</v>
          </cell>
          <cell r="E15759" t="str">
            <v>YSE</v>
          </cell>
          <cell r="F15759">
            <v>750</v>
          </cell>
          <cell r="G15759">
            <v>919655</v>
          </cell>
          <cell r="H15759">
            <v>12.2</v>
          </cell>
          <cell r="I15759" t="str">
            <v>S</v>
          </cell>
          <cell r="J15759"/>
        </row>
        <row r="15760">
          <cell r="A15760">
            <v>954246</v>
          </cell>
          <cell r="B15760" t="str">
            <v>MAGNOLIA GROVE MERLOT 750ml</v>
          </cell>
          <cell r="C15760" t="str">
            <v>Y</v>
          </cell>
          <cell r="D15760" t="str">
            <v>YS</v>
          </cell>
          <cell r="E15760" t="str">
            <v>YSE</v>
          </cell>
          <cell r="F15760">
            <v>750</v>
          </cell>
          <cell r="G15760">
            <v>954246</v>
          </cell>
          <cell r="H15760">
            <v>12.2</v>
          </cell>
          <cell r="I15760" t="str">
            <v>S</v>
          </cell>
          <cell r="J15760"/>
        </row>
        <row r="15761">
          <cell r="A15761">
            <v>954245</v>
          </cell>
          <cell r="B15761" t="str">
            <v>MAGNOLIA GROVE PINOT GRIGIO 750ml</v>
          </cell>
          <cell r="C15761" t="str">
            <v>Y</v>
          </cell>
          <cell r="D15761" t="str">
            <v>YS</v>
          </cell>
          <cell r="E15761" t="str">
            <v>YSE</v>
          </cell>
          <cell r="F15761">
            <v>750</v>
          </cell>
          <cell r="G15761">
            <v>954245</v>
          </cell>
          <cell r="H15761">
            <v>12.2</v>
          </cell>
          <cell r="I15761" t="str">
            <v>S</v>
          </cell>
          <cell r="J15761"/>
        </row>
        <row r="15762">
          <cell r="A15762">
            <v>954244</v>
          </cell>
          <cell r="B15762" t="str">
            <v>MAGNOLIA GROVE ROSÃ‰ 750ml</v>
          </cell>
          <cell r="C15762" t="str">
            <v>Y</v>
          </cell>
          <cell r="D15762" t="str">
            <v>YS</v>
          </cell>
          <cell r="E15762" t="str">
            <v>YSE</v>
          </cell>
          <cell r="F15762">
            <v>750</v>
          </cell>
          <cell r="G15762">
            <v>954244</v>
          </cell>
          <cell r="H15762">
            <v>12.2</v>
          </cell>
          <cell r="I15762" t="str">
            <v>S</v>
          </cell>
          <cell r="J15762"/>
        </row>
        <row r="15763">
          <cell r="A15763">
            <v>912297</v>
          </cell>
          <cell r="B15763" t="str">
            <v>MAGNOTTA RIESLING ICE WINE'03/04 375ml</v>
          </cell>
          <cell r="C15763" t="str">
            <v>E</v>
          </cell>
          <cell r="D15763" t="str">
            <v>EV</v>
          </cell>
          <cell r="E15763" t="str">
            <v>EVL</v>
          </cell>
          <cell r="F15763">
            <v>375</v>
          </cell>
          <cell r="G15763">
            <v>912297</v>
          </cell>
          <cell r="H15763">
            <v>60.91</v>
          </cell>
          <cell r="I15763" t="str">
            <v>X</v>
          </cell>
          <cell r="J15763"/>
        </row>
        <row r="15764">
          <cell r="A15764">
            <v>954571</v>
          </cell>
          <cell r="B15764" t="str">
            <v>MAHOU LAGER 355ml</v>
          </cell>
          <cell r="C15764" t="str">
            <v>Y</v>
          </cell>
          <cell r="D15764" t="str">
            <v>YS</v>
          </cell>
          <cell r="E15764" t="str">
            <v>YST</v>
          </cell>
          <cell r="F15764">
            <v>355</v>
          </cell>
          <cell r="G15764">
            <v>954571</v>
          </cell>
          <cell r="H15764">
            <v>1.91</v>
          </cell>
          <cell r="I15764" t="str">
            <v>S</v>
          </cell>
          <cell r="J15764"/>
        </row>
        <row r="15765">
          <cell r="A15765">
            <v>482620</v>
          </cell>
          <cell r="B15765" t="str">
            <v>MAIN STREET WINERY CABERNET SA 750ml</v>
          </cell>
          <cell r="C15765" t="str">
            <v>P</v>
          </cell>
          <cell r="D15765" t="str">
            <v>PL</v>
          </cell>
          <cell r="E15765" t="str">
            <v>PLB</v>
          </cell>
          <cell r="F15765">
            <v>750</v>
          </cell>
          <cell r="G15765">
            <v>482620</v>
          </cell>
          <cell r="H15765">
            <v>6.52</v>
          </cell>
          <cell r="I15765" t="str">
            <v>D</v>
          </cell>
          <cell r="J15765"/>
        </row>
        <row r="15766">
          <cell r="A15766">
            <v>949517</v>
          </cell>
          <cell r="B15766" t="str">
            <v>MAIPE BONARDA RESERVE'15 750ml</v>
          </cell>
          <cell r="C15766" t="str">
            <v>P</v>
          </cell>
          <cell r="D15766" t="str">
            <v>PR</v>
          </cell>
          <cell r="E15766" t="str">
            <v>PRV</v>
          </cell>
          <cell r="F15766">
            <v>750</v>
          </cell>
          <cell r="G15766">
            <v>949517</v>
          </cell>
          <cell r="H15766">
            <v>8.51</v>
          </cell>
          <cell r="I15766" t="str">
            <v>X</v>
          </cell>
          <cell r="J15766"/>
        </row>
        <row r="15767">
          <cell r="A15767">
            <v>917705</v>
          </cell>
          <cell r="B15767" t="str">
            <v>MAIPE MALBEC'17 3000 ml</v>
          </cell>
          <cell r="C15767" t="str">
            <v>P</v>
          </cell>
          <cell r="D15767" t="str">
            <v>PR</v>
          </cell>
          <cell r="E15767" t="str">
            <v>PRU</v>
          </cell>
          <cell r="F15767">
            <v>3000</v>
          </cell>
          <cell r="G15767">
            <v>917705</v>
          </cell>
          <cell r="H15767">
            <v>18.23</v>
          </cell>
          <cell r="I15767" t="str">
            <v>X</v>
          </cell>
          <cell r="J15767"/>
        </row>
        <row r="15768">
          <cell r="A15768">
            <v>917030</v>
          </cell>
          <cell r="B15768" t="str">
            <v>MAIPE MALBEC'19 750ml</v>
          </cell>
          <cell r="C15768" t="str">
            <v>P</v>
          </cell>
          <cell r="D15768" t="str">
            <v>PR</v>
          </cell>
          <cell r="E15768" t="str">
            <v>PRU</v>
          </cell>
          <cell r="F15768">
            <v>750</v>
          </cell>
          <cell r="G15768">
            <v>917030</v>
          </cell>
          <cell r="H15768">
            <v>12.99</v>
          </cell>
          <cell r="I15768" t="str">
            <v>L</v>
          </cell>
          <cell r="J15768"/>
        </row>
        <row r="15769">
          <cell r="A15769">
            <v>953324</v>
          </cell>
          <cell r="B15769" t="str">
            <v>MAIS ALA 750ml</v>
          </cell>
          <cell r="C15769" t="str">
            <v>K</v>
          </cell>
          <cell r="D15769" t="str">
            <v>KR</v>
          </cell>
          <cell r="E15769" t="str">
            <v>KRN</v>
          </cell>
          <cell r="F15769">
            <v>750</v>
          </cell>
          <cell r="G15769">
            <v>953324</v>
          </cell>
          <cell r="H15769">
            <v>35.11</v>
          </cell>
          <cell r="I15769" t="str">
            <v>L</v>
          </cell>
          <cell r="J15769"/>
        </row>
        <row r="15770">
          <cell r="A15770">
            <v>922704</v>
          </cell>
          <cell r="B15770" t="str">
            <v>MAISON BELLES LIES BEAUJOLAIS 2018 750ml</v>
          </cell>
          <cell r="C15770" t="str">
            <v>Y</v>
          </cell>
          <cell r="D15770" t="str">
            <v>YS</v>
          </cell>
          <cell r="E15770" t="str">
            <v>YSE</v>
          </cell>
          <cell r="F15770">
            <v>750</v>
          </cell>
          <cell r="G15770">
            <v>922704</v>
          </cell>
          <cell r="H15770">
            <v>34.159999999999997</v>
          </cell>
          <cell r="I15770" t="str">
            <v>S</v>
          </cell>
          <cell r="J15770"/>
        </row>
        <row r="15771">
          <cell r="A15771">
            <v>921808</v>
          </cell>
          <cell r="B15771" t="str">
            <v>MAISON BLANCHE LE COLOMBIER 750ml</v>
          </cell>
          <cell r="C15771" t="str">
            <v>Y</v>
          </cell>
          <cell r="D15771" t="str">
            <v>YS</v>
          </cell>
          <cell r="E15771" t="str">
            <v>YSE</v>
          </cell>
          <cell r="F15771">
            <v>750</v>
          </cell>
          <cell r="G15771">
            <v>921808</v>
          </cell>
          <cell r="H15771">
            <v>30.25</v>
          </cell>
          <cell r="I15771" t="str">
            <v>S</v>
          </cell>
          <cell r="J15771"/>
        </row>
        <row r="15772">
          <cell r="A15772">
            <v>949268</v>
          </cell>
          <cell r="B15772" t="str">
            <v>MAISON DU SUD SAUV BLANC 750ml</v>
          </cell>
          <cell r="C15772" t="str">
            <v>Y</v>
          </cell>
          <cell r="D15772" t="str">
            <v>YS</v>
          </cell>
          <cell r="E15772" t="str">
            <v>YSE</v>
          </cell>
          <cell r="F15772">
            <v>750</v>
          </cell>
          <cell r="G15772">
            <v>949268</v>
          </cell>
          <cell r="H15772">
            <v>10.24</v>
          </cell>
          <cell r="I15772" t="str">
            <v>S</v>
          </cell>
          <cell r="J15772"/>
        </row>
        <row r="15773">
          <cell r="A15773">
            <v>921987</v>
          </cell>
          <cell r="B15773" t="str">
            <v>MAISON EN BELLES LIES BOURG ALIGOTE750ml</v>
          </cell>
          <cell r="C15773" t="str">
            <v>Y</v>
          </cell>
          <cell r="D15773" t="str">
            <v>YS</v>
          </cell>
          <cell r="E15773" t="str">
            <v>YSE</v>
          </cell>
          <cell r="F15773">
            <v>750</v>
          </cell>
          <cell r="G15773">
            <v>921987</v>
          </cell>
          <cell r="H15773">
            <v>37.14</v>
          </cell>
          <cell r="I15773" t="str">
            <v>U</v>
          </cell>
          <cell r="J15773"/>
        </row>
        <row r="15774">
          <cell r="A15774">
            <v>919099</v>
          </cell>
          <cell r="B15774" t="str">
            <v>MAISON GRAND ESPRIT CHAMPAGNE 750ml</v>
          </cell>
          <cell r="C15774" t="str">
            <v>Y</v>
          </cell>
          <cell r="D15774" t="str">
            <v>YS</v>
          </cell>
          <cell r="E15774" t="str">
            <v>YSE</v>
          </cell>
          <cell r="F15774">
            <v>750</v>
          </cell>
          <cell r="G15774">
            <v>919099</v>
          </cell>
          <cell r="H15774">
            <v>19.09</v>
          </cell>
          <cell r="I15774" t="str">
            <v>X</v>
          </cell>
          <cell r="J15774"/>
        </row>
        <row r="15775">
          <cell r="A15775">
            <v>948495</v>
          </cell>
          <cell r="B15775" t="str">
            <v>MAISON L ENVOYE CHARD 750ml</v>
          </cell>
          <cell r="C15775" t="str">
            <v>Y</v>
          </cell>
          <cell r="D15775" t="str">
            <v>YS</v>
          </cell>
          <cell r="E15775" t="str">
            <v>YSE</v>
          </cell>
          <cell r="F15775">
            <v>750</v>
          </cell>
          <cell r="G15775">
            <v>948495</v>
          </cell>
          <cell r="H15775">
            <v>18.59</v>
          </cell>
          <cell r="I15775" t="str">
            <v>S</v>
          </cell>
          <cell r="J15775"/>
        </row>
        <row r="15776">
          <cell r="A15776">
            <v>918724</v>
          </cell>
          <cell r="B15776" t="str">
            <v>MAISON L'ENVOY MORGON COTE PY'20 750ml</v>
          </cell>
          <cell r="C15776" t="str">
            <v>P</v>
          </cell>
          <cell r="D15776" t="str">
            <v>PR</v>
          </cell>
          <cell r="E15776" t="str">
            <v>PRC</v>
          </cell>
          <cell r="F15776">
            <v>750</v>
          </cell>
          <cell r="G15776">
            <v>918724</v>
          </cell>
          <cell r="H15776">
            <v>18.989999999999998</v>
          </cell>
          <cell r="I15776" t="str">
            <v>L</v>
          </cell>
          <cell r="J15776"/>
        </row>
        <row r="15777">
          <cell r="A15777">
            <v>950263</v>
          </cell>
          <cell r="B15777" t="str">
            <v>MAISON L'ENVOYE MOR GON COTE 750ml</v>
          </cell>
          <cell r="C15777" t="str">
            <v>Y</v>
          </cell>
          <cell r="D15777" t="str">
            <v>YS</v>
          </cell>
          <cell r="E15777" t="str">
            <v>YSE</v>
          </cell>
          <cell r="F15777">
            <v>750</v>
          </cell>
          <cell r="G15777">
            <v>950263</v>
          </cell>
          <cell r="H15777">
            <v>19.21</v>
          </cell>
          <cell r="I15777" t="str">
            <v>S</v>
          </cell>
          <cell r="J15777"/>
        </row>
        <row r="15778">
          <cell r="A15778">
            <v>901866</v>
          </cell>
          <cell r="B15778" t="str">
            <v>MAISON LES ALEXANDRIN SYRAH 750ml</v>
          </cell>
          <cell r="C15778" t="str">
            <v>Y</v>
          </cell>
          <cell r="D15778" t="str">
            <v>YS</v>
          </cell>
          <cell r="E15778" t="str">
            <v>YSE</v>
          </cell>
          <cell r="F15778">
            <v>750</v>
          </cell>
          <cell r="G15778">
            <v>901866</v>
          </cell>
          <cell r="H15778">
            <v>12.56</v>
          </cell>
          <cell r="I15778" t="str">
            <v>S</v>
          </cell>
          <cell r="J15778"/>
        </row>
        <row r="15779">
          <cell r="A15779">
            <v>921306</v>
          </cell>
          <cell r="B15779" t="str">
            <v>MAISON LES ALEXANDRINS BLANC 2016 750ml</v>
          </cell>
          <cell r="C15779" t="str">
            <v>Y</v>
          </cell>
          <cell r="D15779" t="str">
            <v>YS</v>
          </cell>
          <cell r="E15779" t="str">
            <v>YSE</v>
          </cell>
          <cell r="F15779">
            <v>750</v>
          </cell>
          <cell r="G15779">
            <v>921306</v>
          </cell>
          <cell r="H15779">
            <v>69.959999999999994</v>
          </cell>
          <cell r="I15779" t="str">
            <v>S</v>
          </cell>
          <cell r="J15779"/>
        </row>
        <row r="15780">
          <cell r="A15780">
            <v>902785</v>
          </cell>
          <cell r="B15780" t="str">
            <v>MAISON NO. 9 ROSE PROVENCE'20 750ml</v>
          </cell>
          <cell r="C15780" t="str">
            <v>M</v>
          </cell>
          <cell r="D15780" t="str">
            <v>MP</v>
          </cell>
          <cell r="E15780" t="str">
            <v>MPX</v>
          </cell>
          <cell r="F15780">
            <v>750</v>
          </cell>
          <cell r="G15780">
            <v>902785</v>
          </cell>
          <cell r="H15780">
            <v>21.99</v>
          </cell>
          <cell r="I15780" t="str">
            <v>L</v>
          </cell>
          <cell r="J15780"/>
        </row>
        <row r="15781">
          <cell r="A15781">
            <v>921449</v>
          </cell>
          <cell r="B15781" t="str">
            <v>MAISON NOIR LOVE DRUNK ROSE 750ml</v>
          </cell>
          <cell r="C15781" t="str">
            <v>Y</v>
          </cell>
          <cell r="D15781" t="str">
            <v>YS</v>
          </cell>
          <cell r="E15781" t="str">
            <v>YSE</v>
          </cell>
          <cell r="F15781">
            <v>750</v>
          </cell>
          <cell r="G15781">
            <v>921449</v>
          </cell>
          <cell r="H15781">
            <v>18.989999999999998</v>
          </cell>
          <cell r="I15781" t="str">
            <v>S</v>
          </cell>
          <cell r="J15781"/>
        </row>
        <row r="15782">
          <cell r="A15782">
            <v>921279</v>
          </cell>
          <cell r="B15782" t="str">
            <v>MAISON NOIR MIXED CASE 750ml</v>
          </cell>
          <cell r="C15782" t="str">
            <v>Y</v>
          </cell>
          <cell r="D15782" t="str">
            <v>YS</v>
          </cell>
          <cell r="E15782" t="str">
            <v>YSE</v>
          </cell>
          <cell r="F15782">
            <v>750</v>
          </cell>
          <cell r="G15782">
            <v>921279</v>
          </cell>
          <cell r="H15782">
            <v>12.07</v>
          </cell>
          <cell r="I15782" t="str">
            <v>S</v>
          </cell>
          <cell r="J15782"/>
        </row>
        <row r="15783">
          <cell r="A15783">
            <v>923812</v>
          </cell>
          <cell r="B15783" t="str">
            <v>MAISON SIMFEBVRE CHABLIS VAILLONS 750ml</v>
          </cell>
          <cell r="C15783" t="str">
            <v>Y</v>
          </cell>
          <cell r="D15783" t="str">
            <v>YS</v>
          </cell>
          <cell r="E15783" t="str">
            <v>YSE</v>
          </cell>
          <cell r="F15783">
            <v>750</v>
          </cell>
          <cell r="G15783">
            <v>923812</v>
          </cell>
          <cell r="H15783">
            <v>53.05</v>
          </cell>
          <cell r="I15783" t="str">
            <v>S</v>
          </cell>
          <cell r="J15783"/>
        </row>
        <row r="15784">
          <cell r="A15784">
            <v>918913</v>
          </cell>
          <cell r="B15784" t="str">
            <v>MAITRE DE CHAI CARIGNANE ROSÃ‰ '16 750ml</v>
          </cell>
          <cell r="C15784" t="str">
            <v>M</v>
          </cell>
          <cell r="D15784" t="str">
            <v>MP</v>
          </cell>
          <cell r="E15784" t="str">
            <v>MPW</v>
          </cell>
          <cell r="F15784">
            <v>750</v>
          </cell>
          <cell r="G15784">
            <v>918913</v>
          </cell>
          <cell r="H15784">
            <v>16.989999999999998</v>
          </cell>
          <cell r="I15784" t="str">
            <v>X</v>
          </cell>
          <cell r="J15784"/>
        </row>
        <row r="15785">
          <cell r="A15785">
            <v>918860</v>
          </cell>
          <cell r="B15785" t="str">
            <v>MAITRE DE CHAI CHARDONNAY 750ml</v>
          </cell>
          <cell r="C15785" t="str">
            <v>Y</v>
          </cell>
          <cell r="D15785" t="str">
            <v>YS</v>
          </cell>
          <cell r="E15785" t="str">
            <v>YSE</v>
          </cell>
          <cell r="F15785">
            <v>750</v>
          </cell>
          <cell r="G15785">
            <v>918860</v>
          </cell>
          <cell r="H15785">
            <v>16.87</v>
          </cell>
          <cell r="I15785" t="str">
            <v>U</v>
          </cell>
          <cell r="J15785"/>
        </row>
        <row r="15786">
          <cell r="A15786">
            <v>900010</v>
          </cell>
          <cell r="B15786" t="str">
            <v>MAÃŽTRE DE CHAI MICHAEL MARA CHARD 750ml</v>
          </cell>
          <cell r="C15786" t="str">
            <v>Y</v>
          </cell>
          <cell r="D15786" t="str">
            <v>YS</v>
          </cell>
          <cell r="E15786" t="str">
            <v>YSE</v>
          </cell>
          <cell r="F15786">
            <v>750</v>
          </cell>
          <cell r="G15786">
            <v>900010</v>
          </cell>
          <cell r="H15786">
            <v>38.22</v>
          </cell>
          <cell r="I15786" t="str">
            <v>S</v>
          </cell>
          <cell r="J15786"/>
        </row>
        <row r="15787">
          <cell r="A15787">
            <v>954934</v>
          </cell>
          <cell r="B15787" t="str">
            <v>MAITRE DE CHAI STAMPEDE ZINFANDEL 750ml</v>
          </cell>
          <cell r="C15787" t="str">
            <v>Y</v>
          </cell>
          <cell r="D15787" t="str">
            <v>YS</v>
          </cell>
          <cell r="E15787" t="str">
            <v>YSE</v>
          </cell>
          <cell r="F15787">
            <v>750</v>
          </cell>
          <cell r="G15787">
            <v>954934</v>
          </cell>
          <cell r="H15787">
            <v>26.8</v>
          </cell>
          <cell r="I15787" t="str">
            <v>S</v>
          </cell>
          <cell r="J15787"/>
        </row>
        <row r="15788">
          <cell r="A15788">
            <v>952107</v>
          </cell>
          <cell r="B15788" t="str">
            <v>MAITRE DE HERRON SAUVIGNON BLANC 750ml</v>
          </cell>
          <cell r="C15788" t="str">
            <v>Y</v>
          </cell>
          <cell r="D15788" t="str">
            <v>YS</v>
          </cell>
          <cell r="E15788" t="str">
            <v>YSE</v>
          </cell>
          <cell r="F15788">
            <v>750</v>
          </cell>
          <cell r="G15788">
            <v>952107</v>
          </cell>
          <cell r="H15788">
            <v>20.260000000000002</v>
          </cell>
          <cell r="I15788" t="str">
            <v>S</v>
          </cell>
          <cell r="J15788"/>
        </row>
        <row r="15789">
          <cell r="A15789">
            <v>953573</v>
          </cell>
          <cell r="B15789" t="str">
            <v>MAJAS COTES CATALANES ROUGE 16 750ml</v>
          </cell>
          <cell r="C15789" t="str">
            <v>Y</v>
          </cell>
          <cell r="D15789" t="str">
            <v>YS</v>
          </cell>
          <cell r="E15789" t="str">
            <v>YSE</v>
          </cell>
          <cell r="F15789">
            <v>750</v>
          </cell>
          <cell r="G15789">
            <v>953573</v>
          </cell>
          <cell r="H15789">
            <v>19.59</v>
          </cell>
          <cell r="I15789" t="str">
            <v>S</v>
          </cell>
          <cell r="J15789"/>
        </row>
        <row r="15790">
          <cell r="A15790">
            <v>954751</v>
          </cell>
          <cell r="B15790" t="str">
            <v>MAKARA BOO BOO FAULT SAV BLANC 750ml</v>
          </cell>
          <cell r="C15790" t="str">
            <v>Y</v>
          </cell>
          <cell r="D15790" t="str">
            <v>YS</v>
          </cell>
          <cell r="E15790" t="str">
            <v>YSE</v>
          </cell>
          <cell r="F15790">
            <v>750</v>
          </cell>
          <cell r="G15790">
            <v>954751</v>
          </cell>
          <cell r="H15790">
            <v>13.73</v>
          </cell>
          <cell r="I15790" t="str">
            <v>S</v>
          </cell>
          <cell r="J15790"/>
        </row>
        <row r="15791">
          <cell r="A15791">
            <v>947741</v>
          </cell>
          <cell r="B15791" t="str">
            <v>MAKARA SAUV BLANC 2013 750ml</v>
          </cell>
          <cell r="C15791" t="str">
            <v>Y</v>
          </cell>
          <cell r="D15791" t="str">
            <v>YS</v>
          </cell>
          <cell r="E15791" t="str">
            <v>YSE</v>
          </cell>
          <cell r="F15791">
            <v>750</v>
          </cell>
          <cell r="G15791">
            <v>947741</v>
          </cell>
          <cell r="H15791">
            <v>11.85</v>
          </cell>
          <cell r="I15791" t="str">
            <v>S</v>
          </cell>
          <cell r="J15791"/>
        </row>
        <row r="15792">
          <cell r="A15792">
            <v>923022</v>
          </cell>
          <cell r="B15792" t="str">
            <v>MAKER ADVENT CALENDAR CASE 250ml</v>
          </cell>
          <cell r="C15792" t="str">
            <v>Y</v>
          </cell>
          <cell r="D15792" t="str">
            <v>YS</v>
          </cell>
          <cell r="E15792" t="str">
            <v>YSE</v>
          </cell>
          <cell r="F15792">
            <v>250</v>
          </cell>
          <cell r="G15792">
            <v>923022</v>
          </cell>
          <cell r="H15792">
            <v>14.3</v>
          </cell>
          <cell r="I15792" t="str">
            <v>S</v>
          </cell>
          <cell r="J15792"/>
        </row>
        <row r="15793">
          <cell r="A15793">
            <v>922226</v>
          </cell>
          <cell r="B15793" t="str">
            <v>MAKER CHENIN BLANC CLARKSBURG 250 ml</v>
          </cell>
          <cell r="C15793" t="str">
            <v>Y</v>
          </cell>
          <cell r="D15793" t="str">
            <v>YS</v>
          </cell>
          <cell r="E15793" t="str">
            <v>YSE</v>
          </cell>
          <cell r="F15793">
            <v>250</v>
          </cell>
          <cell r="G15793">
            <v>922226</v>
          </cell>
          <cell r="H15793">
            <v>9.89</v>
          </cell>
          <cell r="I15793" t="str">
            <v>S</v>
          </cell>
          <cell r="J15793"/>
        </row>
        <row r="15794">
          <cell r="A15794">
            <v>922392</v>
          </cell>
          <cell r="B15794" t="str">
            <v>MAKER MIXED CASE SAMPLER 250ml</v>
          </cell>
          <cell r="C15794" t="str">
            <v>Y</v>
          </cell>
          <cell r="D15794" t="str">
            <v>YS</v>
          </cell>
          <cell r="E15794" t="str">
            <v>YSE</v>
          </cell>
          <cell r="F15794">
            <v>250</v>
          </cell>
          <cell r="G15794">
            <v>922392</v>
          </cell>
          <cell r="H15794">
            <v>9.59</v>
          </cell>
          <cell r="I15794" t="str">
            <v>S</v>
          </cell>
          <cell r="J15794"/>
        </row>
        <row r="15795">
          <cell r="A15795">
            <v>923021</v>
          </cell>
          <cell r="B15795" t="str">
            <v>MAKER MIXED RETAIL CASE SAMPLER 250ml</v>
          </cell>
          <cell r="C15795" t="str">
            <v>Y</v>
          </cell>
          <cell r="D15795" t="str">
            <v>YS</v>
          </cell>
          <cell r="E15795" t="str">
            <v>YSE</v>
          </cell>
          <cell r="F15795">
            <v>250</v>
          </cell>
          <cell r="G15795">
            <v>923021</v>
          </cell>
          <cell r="H15795">
            <v>12.71</v>
          </cell>
          <cell r="I15795" t="str">
            <v>S</v>
          </cell>
          <cell r="J15795"/>
        </row>
        <row r="15796">
          <cell r="A15796">
            <v>922231</v>
          </cell>
          <cell r="B15796" t="str">
            <v>MAKER PINOT NOIR ANDERSON VALLEY 250ml</v>
          </cell>
          <cell r="C15796" t="str">
            <v>Y</v>
          </cell>
          <cell r="D15796" t="str">
            <v>YS</v>
          </cell>
          <cell r="E15796" t="str">
            <v>YSE</v>
          </cell>
          <cell r="F15796">
            <v>250</v>
          </cell>
          <cell r="G15796">
            <v>922231</v>
          </cell>
          <cell r="H15796">
            <v>13.55</v>
          </cell>
          <cell r="I15796" t="str">
            <v>S</v>
          </cell>
          <cell r="J15796"/>
        </row>
        <row r="15797">
          <cell r="A15797">
            <v>922229</v>
          </cell>
          <cell r="B15797" t="str">
            <v>MAKER ROSE OF GRENACHE 250ml</v>
          </cell>
          <cell r="C15797" t="str">
            <v>Y</v>
          </cell>
          <cell r="D15797" t="str">
            <v>YS</v>
          </cell>
          <cell r="E15797" t="str">
            <v>YSE</v>
          </cell>
          <cell r="F15797">
            <v>250</v>
          </cell>
          <cell r="G15797">
            <v>922229</v>
          </cell>
          <cell r="H15797">
            <v>9.89</v>
          </cell>
          <cell r="I15797" t="str">
            <v>S</v>
          </cell>
          <cell r="J15797"/>
        </row>
        <row r="15798">
          <cell r="A15798">
            <v>922228</v>
          </cell>
          <cell r="B15798" t="str">
            <v>MAKER SPARKLING ROSE NORTH COAST 250ml</v>
          </cell>
          <cell r="C15798" t="str">
            <v>Y</v>
          </cell>
          <cell r="D15798" t="str">
            <v>YS</v>
          </cell>
          <cell r="E15798" t="str">
            <v>YSE</v>
          </cell>
          <cell r="F15798">
            <v>250</v>
          </cell>
          <cell r="G15798">
            <v>922228</v>
          </cell>
          <cell r="H15798">
            <v>8.66</v>
          </cell>
          <cell r="I15798" t="str">
            <v>S</v>
          </cell>
          <cell r="J15798"/>
        </row>
        <row r="15799">
          <cell r="A15799">
            <v>922230</v>
          </cell>
          <cell r="B15799" t="str">
            <v>MAKER SPARKLING SAUV BLANC 250ml</v>
          </cell>
          <cell r="C15799" t="str">
            <v>Y</v>
          </cell>
          <cell r="D15799" t="str">
            <v>YS</v>
          </cell>
          <cell r="E15799" t="str">
            <v>YSE</v>
          </cell>
          <cell r="F15799">
            <v>250</v>
          </cell>
          <cell r="G15799">
            <v>922230</v>
          </cell>
          <cell r="H15799">
            <v>9.89</v>
          </cell>
          <cell r="I15799" t="str">
            <v>S</v>
          </cell>
          <cell r="J15799"/>
        </row>
        <row r="15800">
          <cell r="A15800">
            <v>100301</v>
          </cell>
          <cell r="B15800" t="str">
            <v>MAKER'S 46 W/GLASSES 750ml</v>
          </cell>
          <cell r="C15800" t="str">
            <v>Y</v>
          </cell>
          <cell r="D15800" t="str">
            <v>YG</v>
          </cell>
          <cell r="E15800" t="str">
            <v>YGA</v>
          </cell>
          <cell r="F15800">
            <v>750</v>
          </cell>
          <cell r="G15800">
            <v>100301</v>
          </cell>
          <cell r="H15800">
            <v>21.6</v>
          </cell>
          <cell r="I15800" t="str">
            <v>D</v>
          </cell>
          <cell r="J15800"/>
        </row>
        <row r="15801">
          <cell r="A15801">
            <v>19494</v>
          </cell>
          <cell r="B15801" t="str">
            <v>MAKERS MARK 46 CASK STRENGTH 750ml</v>
          </cell>
          <cell r="C15801" t="str">
            <v>A</v>
          </cell>
          <cell r="D15801" t="str">
            <v>AW</v>
          </cell>
          <cell r="E15801" t="str">
            <v>AWH</v>
          </cell>
          <cell r="F15801">
            <v>750</v>
          </cell>
          <cell r="G15801">
            <v>19494</v>
          </cell>
          <cell r="H15801">
            <v>59.99</v>
          </cell>
          <cell r="I15801" t="str">
            <v>U</v>
          </cell>
          <cell r="J15801"/>
        </row>
        <row r="15802">
          <cell r="A15802">
            <v>567</v>
          </cell>
          <cell r="B15802" t="str">
            <v>MAKERS MARK 46 GIFT BOX 750ml</v>
          </cell>
          <cell r="C15802" t="str">
            <v>Y</v>
          </cell>
          <cell r="D15802" t="str">
            <v>YG</v>
          </cell>
          <cell r="E15802" t="str">
            <v>YGA</v>
          </cell>
          <cell r="F15802">
            <v>750</v>
          </cell>
          <cell r="G15802">
            <v>567</v>
          </cell>
          <cell r="H15802">
            <v>21.6</v>
          </cell>
          <cell r="I15802" t="str">
            <v>D</v>
          </cell>
          <cell r="J15802"/>
        </row>
        <row r="15803">
          <cell r="A15803">
            <v>101066</v>
          </cell>
          <cell r="B15803" t="str">
            <v>MAKERS MARK 46 W/ STOPPER 750ml</v>
          </cell>
          <cell r="C15803" t="str">
            <v>Y</v>
          </cell>
          <cell r="D15803" t="str">
            <v>YS</v>
          </cell>
          <cell r="E15803" t="str">
            <v>YSA</v>
          </cell>
          <cell r="F15803">
            <v>750</v>
          </cell>
          <cell r="G15803">
            <v>101066</v>
          </cell>
          <cell r="H15803">
            <v>21.6</v>
          </cell>
          <cell r="I15803" t="str">
            <v>D</v>
          </cell>
          <cell r="J15803"/>
        </row>
        <row r="15804">
          <cell r="A15804">
            <v>101614</v>
          </cell>
          <cell r="B15804" t="str">
            <v>MAKERS MARK 46 W/COASTER 750ml</v>
          </cell>
          <cell r="C15804" t="str">
            <v>Y</v>
          </cell>
          <cell r="D15804" t="str">
            <v>YG</v>
          </cell>
          <cell r="E15804" t="str">
            <v>YGA</v>
          </cell>
          <cell r="F15804">
            <v>750</v>
          </cell>
          <cell r="G15804">
            <v>101614</v>
          </cell>
          <cell r="H15804">
            <v>39.99</v>
          </cell>
          <cell r="I15804" t="str">
            <v>T</v>
          </cell>
          <cell r="J15804"/>
        </row>
        <row r="15805">
          <cell r="A15805">
            <v>19476</v>
          </cell>
          <cell r="B15805" t="str">
            <v>MAKERS MARK BOURBON 750ml</v>
          </cell>
          <cell r="C15805" t="str">
            <v>A</v>
          </cell>
          <cell r="D15805" t="str">
            <v>AW</v>
          </cell>
          <cell r="E15805" t="str">
            <v>AWH</v>
          </cell>
          <cell r="F15805">
            <v>750</v>
          </cell>
          <cell r="G15805">
            <v>19476</v>
          </cell>
          <cell r="H15805">
            <v>31.99</v>
          </cell>
          <cell r="I15805">
            <v>1</v>
          </cell>
          <cell r="J15805"/>
        </row>
        <row r="15806">
          <cell r="A15806">
            <v>19475</v>
          </cell>
          <cell r="B15806" t="str">
            <v>MAKERS MARK BOURBON 375 ml</v>
          </cell>
          <cell r="C15806" t="str">
            <v>A</v>
          </cell>
          <cell r="D15806" t="str">
            <v>AW</v>
          </cell>
          <cell r="E15806" t="str">
            <v>AWH</v>
          </cell>
          <cell r="F15806">
            <v>375</v>
          </cell>
          <cell r="G15806">
            <v>19475</v>
          </cell>
          <cell r="H15806">
            <v>17.989999999999998</v>
          </cell>
          <cell r="I15806">
            <v>1</v>
          </cell>
          <cell r="J15806"/>
        </row>
        <row r="15807">
          <cell r="A15807">
            <v>19477</v>
          </cell>
          <cell r="B15807" t="str">
            <v>MAKERS MARK BOURBON 1000 ml</v>
          </cell>
          <cell r="C15807" t="str">
            <v>A</v>
          </cell>
          <cell r="D15807" t="str">
            <v>AW</v>
          </cell>
          <cell r="E15807" t="str">
            <v>AWW</v>
          </cell>
          <cell r="F15807">
            <v>1000</v>
          </cell>
          <cell r="G15807">
            <v>19477</v>
          </cell>
          <cell r="H15807">
            <v>38.99</v>
          </cell>
          <cell r="I15807">
            <v>1</v>
          </cell>
          <cell r="J15807"/>
        </row>
        <row r="15808">
          <cell r="A15808">
            <v>19478</v>
          </cell>
          <cell r="B15808" t="str">
            <v>MAKERS MARK BOURBON 1750 ml</v>
          </cell>
          <cell r="C15808" t="str">
            <v>A</v>
          </cell>
          <cell r="D15808" t="str">
            <v>AW</v>
          </cell>
          <cell r="E15808" t="str">
            <v>AWH</v>
          </cell>
          <cell r="F15808">
            <v>1750</v>
          </cell>
          <cell r="G15808">
            <v>19478</v>
          </cell>
          <cell r="H15808">
            <v>61.99</v>
          </cell>
          <cell r="I15808">
            <v>1</v>
          </cell>
          <cell r="J15808"/>
        </row>
        <row r="15809">
          <cell r="A15809">
            <v>19498</v>
          </cell>
          <cell r="B15809" t="str">
            <v>MAKERS MARK BOURBON 101 750ml</v>
          </cell>
          <cell r="C15809" t="str">
            <v>A</v>
          </cell>
          <cell r="D15809" t="str">
            <v>AW</v>
          </cell>
          <cell r="E15809" t="str">
            <v>AWH</v>
          </cell>
          <cell r="F15809">
            <v>750</v>
          </cell>
          <cell r="G15809">
            <v>19498</v>
          </cell>
          <cell r="H15809">
            <v>38.99</v>
          </cell>
          <cell r="I15809" t="str">
            <v>L</v>
          </cell>
          <cell r="J15809"/>
        </row>
        <row r="15810">
          <cell r="A15810">
            <v>19486</v>
          </cell>
          <cell r="B15810" t="str">
            <v>MAKERS MARK BOURBON 46 750ml</v>
          </cell>
          <cell r="C15810" t="str">
            <v>A</v>
          </cell>
          <cell r="D15810" t="str">
            <v>AW</v>
          </cell>
          <cell r="E15810" t="str">
            <v>AWH</v>
          </cell>
          <cell r="F15810">
            <v>750</v>
          </cell>
          <cell r="G15810">
            <v>19486</v>
          </cell>
          <cell r="H15810">
            <v>39.99</v>
          </cell>
          <cell r="I15810">
            <v>1</v>
          </cell>
          <cell r="J15810"/>
        </row>
        <row r="15811">
          <cell r="A15811">
            <v>19481</v>
          </cell>
          <cell r="B15811" t="str">
            <v>MAKERS MARK CASK STRENGTH 750ml</v>
          </cell>
          <cell r="C15811" t="str">
            <v>A</v>
          </cell>
          <cell r="D15811" t="str">
            <v>AW</v>
          </cell>
          <cell r="E15811" t="str">
            <v>AWK</v>
          </cell>
          <cell r="F15811">
            <v>750</v>
          </cell>
          <cell r="G15811">
            <v>19481</v>
          </cell>
          <cell r="H15811">
            <v>59.95</v>
          </cell>
          <cell r="I15811">
            <v>1</v>
          </cell>
          <cell r="J15811"/>
        </row>
        <row r="15812">
          <cell r="A15812">
            <v>19480</v>
          </cell>
          <cell r="B15812" t="str">
            <v>MAKERS MARK CASK STRENGTH 375 ml</v>
          </cell>
          <cell r="C15812" t="str">
            <v>Y</v>
          </cell>
          <cell r="D15812" t="str">
            <v>YS</v>
          </cell>
          <cell r="E15812" t="str">
            <v>YSA</v>
          </cell>
          <cell r="F15812">
            <v>375</v>
          </cell>
          <cell r="G15812">
            <v>19480</v>
          </cell>
          <cell r="H15812">
            <v>40.42</v>
          </cell>
          <cell r="I15812" t="str">
            <v>U</v>
          </cell>
          <cell r="J15812"/>
        </row>
        <row r="15813">
          <cell r="A15813">
            <v>457</v>
          </cell>
          <cell r="B15813" t="str">
            <v>MAKERS MARK CO PACK 375ml</v>
          </cell>
          <cell r="C15813" t="str">
            <v>Y</v>
          </cell>
          <cell r="D15813" t="str">
            <v>YG</v>
          </cell>
          <cell r="E15813" t="str">
            <v>YGA</v>
          </cell>
          <cell r="F15813">
            <v>375</v>
          </cell>
          <cell r="G15813">
            <v>457</v>
          </cell>
          <cell r="H15813">
            <v>20.5</v>
          </cell>
          <cell r="I15813" t="str">
            <v>D</v>
          </cell>
          <cell r="J15813"/>
        </row>
        <row r="15814">
          <cell r="A15814">
            <v>101490</v>
          </cell>
          <cell r="B15814" t="str">
            <v>MAKERS MARK CO PACK BOURBON 375ml</v>
          </cell>
          <cell r="C15814" t="str">
            <v>Y</v>
          </cell>
          <cell r="D15814" t="str">
            <v>YG</v>
          </cell>
          <cell r="E15814" t="str">
            <v>YGA</v>
          </cell>
          <cell r="F15814">
            <v>375</v>
          </cell>
          <cell r="G15814">
            <v>101490</v>
          </cell>
          <cell r="H15814">
            <v>59.99</v>
          </cell>
          <cell r="I15814" t="str">
            <v>D</v>
          </cell>
          <cell r="J15814"/>
        </row>
        <row r="15815">
          <cell r="A15815">
            <v>909279</v>
          </cell>
          <cell r="B15815" t="str">
            <v>MAKERS MARK MINT JULEP 750ml</v>
          </cell>
          <cell r="C15815" t="str">
            <v>Y</v>
          </cell>
          <cell r="D15815" t="str">
            <v>YS</v>
          </cell>
          <cell r="E15815" t="str">
            <v>YSA</v>
          </cell>
          <cell r="F15815">
            <v>750</v>
          </cell>
          <cell r="G15815">
            <v>909279</v>
          </cell>
          <cell r="H15815">
            <v>27.43</v>
          </cell>
          <cell r="I15815" t="str">
            <v>S</v>
          </cell>
          <cell r="J15815"/>
        </row>
        <row r="15816">
          <cell r="A15816">
            <v>62527</v>
          </cell>
          <cell r="B15816" t="str">
            <v>MAKER'S MARK MINT JULEP 1000 ml</v>
          </cell>
          <cell r="C15816" t="str">
            <v>C</v>
          </cell>
          <cell r="D15816" t="str">
            <v>CW</v>
          </cell>
          <cell r="E15816" t="str">
            <v>CWU</v>
          </cell>
          <cell r="F15816">
            <v>1000</v>
          </cell>
          <cell r="G15816">
            <v>62527</v>
          </cell>
          <cell r="H15816">
            <v>19.440000000000001</v>
          </cell>
          <cell r="I15816" t="str">
            <v>X</v>
          </cell>
          <cell r="J15816"/>
        </row>
        <row r="15817">
          <cell r="A15817">
            <v>100701</v>
          </cell>
          <cell r="B15817" t="str">
            <v>MAKERS MARK OLD FASHIONED RECIPE VA750ml</v>
          </cell>
          <cell r="C15817" t="str">
            <v>Y</v>
          </cell>
          <cell r="D15817" t="str">
            <v>YG</v>
          </cell>
          <cell r="E15817" t="str">
            <v>YGA</v>
          </cell>
          <cell r="F15817">
            <v>750</v>
          </cell>
          <cell r="G15817">
            <v>100701</v>
          </cell>
          <cell r="H15817">
            <v>16.2</v>
          </cell>
          <cell r="I15817" t="str">
            <v>D</v>
          </cell>
          <cell r="J15817"/>
        </row>
        <row r="15818">
          <cell r="A15818">
            <v>19564</v>
          </cell>
          <cell r="B15818" t="str">
            <v>MAKERS MARK PRIVATE SELECT BARREL 750ml</v>
          </cell>
          <cell r="C15818" t="str">
            <v>Y</v>
          </cell>
          <cell r="D15818" t="str">
            <v>YS</v>
          </cell>
          <cell r="E15818" t="str">
            <v>YSA</v>
          </cell>
          <cell r="F15818">
            <v>750</v>
          </cell>
          <cell r="G15818">
            <v>19564</v>
          </cell>
          <cell r="H15818">
            <v>69.989999999999995</v>
          </cell>
          <cell r="I15818" t="str">
            <v>S</v>
          </cell>
          <cell r="J15818"/>
        </row>
        <row r="15819">
          <cell r="A15819">
            <v>19565</v>
          </cell>
          <cell r="B15819" t="str">
            <v>MAKERS MARK PS UTAH BATCH 750ml</v>
          </cell>
          <cell r="C15819" t="str">
            <v>A</v>
          </cell>
          <cell r="D15819" t="str">
            <v>AW</v>
          </cell>
          <cell r="E15819" t="str">
            <v>AWW</v>
          </cell>
          <cell r="F15819">
            <v>750</v>
          </cell>
          <cell r="G15819">
            <v>19565</v>
          </cell>
          <cell r="H15819">
            <v>69.989999999999995</v>
          </cell>
          <cell r="I15819">
            <v>1</v>
          </cell>
          <cell r="J15819"/>
        </row>
        <row r="15820">
          <cell r="A15820">
            <v>525</v>
          </cell>
          <cell r="B15820" t="str">
            <v>MAKERS MARK W/ GLASSWARE 750ml</v>
          </cell>
          <cell r="C15820" t="str">
            <v>Y</v>
          </cell>
          <cell r="D15820" t="str">
            <v>YG</v>
          </cell>
          <cell r="E15820" t="str">
            <v>YGA</v>
          </cell>
          <cell r="F15820">
            <v>750</v>
          </cell>
          <cell r="G15820">
            <v>525</v>
          </cell>
          <cell r="H15820">
            <v>31.99</v>
          </cell>
          <cell r="I15820" t="str">
            <v>D</v>
          </cell>
          <cell r="J15820"/>
        </row>
        <row r="15821">
          <cell r="A15821">
            <v>101615</v>
          </cell>
          <cell r="B15821" t="str">
            <v>MAKERS MARK W/MUGS 750ml</v>
          </cell>
          <cell r="C15821" t="str">
            <v>Y</v>
          </cell>
          <cell r="D15821" t="str">
            <v>YG</v>
          </cell>
          <cell r="E15821" t="str">
            <v>YGA</v>
          </cell>
          <cell r="F15821">
            <v>750</v>
          </cell>
          <cell r="G15821">
            <v>101615</v>
          </cell>
          <cell r="H15821">
            <v>31.99</v>
          </cell>
          <cell r="I15821" t="str">
            <v>T</v>
          </cell>
          <cell r="J15821"/>
        </row>
        <row r="15822">
          <cell r="A15822">
            <v>522</v>
          </cell>
          <cell r="B15822" t="str">
            <v>MAKERS MARK W/ORNAMENT 750ml</v>
          </cell>
          <cell r="C15822" t="str">
            <v>Y</v>
          </cell>
          <cell r="D15822" t="str">
            <v>YG</v>
          </cell>
          <cell r="E15822" t="str">
            <v>YGA</v>
          </cell>
          <cell r="F15822">
            <v>750</v>
          </cell>
          <cell r="G15822">
            <v>522</v>
          </cell>
          <cell r="H15822">
            <v>16.2</v>
          </cell>
          <cell r="I15822" t="str">
            <v>D</v>
          </cell>
          <cell r="J15822"/>
        </row>
        <row r="15823">
          <cell r="A15823">
            <v>19567</v>
          </cell>
          <cell r="B15823" t="str">
            <v>MAKERS MARK WITH GLASSES 750ml</v>
          </cell>
          <cell r="C15823" t="str">
            <v>Y</v>
          </cell>
          <cell r="D15823" t="str">
            <v>YG</v>
          </cell>
          <cell r="E15823" t="str">
            <v>YGA</v>
          </cell>
          <cell r="F15823">
            <v>750</v>
          </cell>
          <cell r="G15823">
            <v>19567</v>
          </cell>
          <cell r="H15823">
            <v>63.98</v>
          </cell>
          <cell r="I15823" t="str">
            <v>D</v>
          </cell>
          <cell r="J15823"/>
        </row>
        <row r="15824">
          <cell r="A15824">
            <v>101288</v>
          </cell>
          <cell r="B15824" t="str">
            <v>MAKERS MARK WITH SCARF 750ml</v>
          </cell>
          <cell r="C15824" t="str">
            <v>Y</v>
          </cell>
          <cell r="D15824" t="str">
            <v>YG</v>
          </cell>
          <cell r="E15824" t="str">
            <v>YGA</v>
          </cell>
          <cell r="F15824">
            <v>750</v>
          </cell>
          <cell r="G15824">
            <v>101288</v>
          </cell>
          <cell r="H15824">
            <v>17.28</v>
          </cell>
          <cell r="I15824" t="str">
            <v>D</v>
          </cell>
          <cell r="J15824"/>
        </row>
        <row r="15825">
          <cell r="A15825">
            <v>100994</v>
          </cell>
          <cell r="B15825" t="str">
            <v>MAKER'S MARK WITH SHAKER 750ml</v>
          </cell>
          <cell r="C15825" t="str">
            <v>Y</v>
          </cell>
          <cell r="D15825" t="str">
            <v>YG</v>
          </cell>
          <cell r="E15825" t="str">
            <v>YGA</v>
          </cell>
          <cell r="F15825">
            <v>750</v>
          </cell>
          <cell r="G15825">
            <v>100994</v>
          </cell>
          <cell r="H15825">
            <v>31.99</v>
          </cell>
          <cell r="I15825" t="str">
            <v>D</v>
          </cell>
          <cell r="J15825"/>
        </row>
        <row r="15826">
          <cell r="A15826">
            <v>19492</v>
          </cell>
          <cell r="B15826" t="str">
            <v>MAKERS MARK WOOD FINISHING 750ml</v>
          </cell>
          <cell r="C15826" t="str">
            <v>L</v>
          </cell>
          <cell r="D15826" t="str">
            <v>LA</v>
          </cell>
          <cell r="E15826" t="str">
            <v>LAS</v>
          </cell>
          <cell r="F15826">
            <v>750</v>
          </cell>
          <cell r="G15826">
            <v>19492</v>
          </cell>
          <cell r="H15826">
            <v>59.99</v>
          </cell>
          <cell r="I15826" t="str">
            <v>A</v>
          </cell>
          <cell r="J15826"/>
        </row>
        <row r="15827">
          <cell r="A15827">
            <v>19497</v>
          </cell>
          <cell r="B15827" t="str">
            <v>MAKERS MARK WOOD FINISHING 2021 750ml</v>
          </cell>
          <cell r="C15827" t="str">
            <v>L</v>
          </cell>
          <cell r="D15827" t="str">
            <v>LA</v>
          </cell>
          <cell r="E15827" t="str">
            <v>LAS</v>
          </cell>
          <cell r="F15827">
            <v>750</v>
          </cell>
          <cell r="G15827">
            <v>19497</v>
          </cell>
          <cell r="H15827">
            <v>59.99</v>
          </cell>
          <cell r="I15827" t="str">
            <v>A</v>
          </cell>
          <cell r="J15827"/>
        </row>
        <row r="15828">
          <cell r="A15828">
            <v>19499</v>
          </cell>
          <cell r="B15828" t="str">
            <v>MAKERS MARK WOOD FINISHING BRT01 750ml</v>
          </cell>
          <cell r="C15828" t="str">
            <v>A</v>
          </cell>
          <cell r="D15828" t="str">
            <v>AW</v>
          </cell>
          <cell r="E15828" t="str">
            <v>AWK</v>
          </cell>
          <cell r="F15828">
            <v>750</v>
          </cell>
          <cell r="G15828">
            <v>19499</v>
          </cell>
          <cell r="H15828">
            <v>59.99</v>
          </cell>
          <cell r="I15828" t="str">
            <v>L</v>
          </cell>
          <cell r="J15828"/>
        </row>
        <row r="15829">
          <cell r="A15829">
            <v>19500</v>
          </cell>
          <cell r="B15829" t="str">
            <v>MAKERS MARK WOOD FINISHING BRT02 750ml</v>
          </cell>
          <cell r="C15829" t="str">
            <v>A</v>
          </cell>
          <cell r="D15829" t="str">
            <v>AW</v>
          </cell>
          <cell r="E15829" t="str">
            <v>AWK</v>
          </cell>
          <cell r="F15829">
            <v>750</v>
          </cell>
          <cell r="G15829">
            <v>19500</v>
          </cell>
          <cell r="H15829">
            <v>59.99</v>
          </cell>
          <cell r="I15829" t="str">
            <v>L</v>
          </cell>
          <cell r="J15829"/>
        </row>
        <row r="15830">
          <cell r="A15830">
            <v>918811</v>
          </cell>
          <cell r="B15830" t="str">
            <v>MALENE ROSÃ‰'21 750ml</v>
          </cell>
          <cell r="C15830" t="str">
            <v>M</v>
          </cell>
          <cell r="D15830" t="str">
            <v>MP</v>
          </cell>
          <cell r="E15830" t="str">
            <v>MPW</v>
          </cell>
          <cell r="F15830">
            <v>750</v>
          </cell>
          <cell r="G15830">
            <v>918811</v>
          </cell>
          <cell r="H15830">
            <v>17.989999999999998</v>
          </cell>
          <cell r="I15830" t="str">
            <v>L</v>
          </cell>
          <cell r="J15830"/>
        </row>
        <row r="15831">
          <cell r="A15831">
            <v>28648</v>
          </cell>
          <cell r="B15831" t="str">
            <v>MALFY BLOOD ORANGE GIN 750ml</v>
          </cell>
          <cell r="C15831" t="str">
            <v>Y</v>
          </cell>
          <cell r="D15831" t="str">
            <v>YS</v>
          </cell>
          <cell r="E15831" t="str">
            <v>YSA</v>
          </cell>
          <cell r="F15831">
            <v>750</v>
          </cell>
          <cell r="G15831">
            <v>28648</v>
          </cell>
          <cell r="H15831">
            <v>30.99</v>
          </cell>
          <cell r="I15831" t="str">
            <v>S</v>
          </cell>
          <cell r="J15831"/>
        </row>
        <row r="15832">
          <cell r="A15832">
            <v>953017</v>
          </cell>
          <cell r="B15832" t="str">
            <v>MALFY GIN LIMONE 750ml</v>
          </cell>
          <cell r="C15832" t="str">
            <v>Y</v>
          </cell>
          <cell r="D15832" t="str">
            <v>YS</v>
          </cell>
          <cell r="E15832" t="str">
            <v>YSA</v>
          </cell>
          <cell r="F15832">
            <v>750</v>
          </cell>
          <cell r="G15832">
            <v>953017</v>
          </cell>
          <cell r="H15832">
            <v>30.99</v>
          </cell>
          <cell r="I15832" t="str">
            <v>S</v>
          </cell>
          <cell r="J15832"/>
        </row>
        <row r="15833">
          <cell r="A15833">
            <v>28655</v>
          </cell>
          <cell r="B15833" t="str">
            <v>MALFY GIN ROSA 750ml</v>
          </cell>
          <cell r="C15833" t="str">
            <v>Y</v>
          </cell>
          <cell r="D15833" t="str">
            <v>YS</v>
          </cell>
          <cell r="E15833" t="str">
            <v>YSA</v>
          </cell>
          <cell r="F15833">
            <v>750</v>
          </cell>
          <cell r="G15833">
            <v>28655</v>
          </cell>
          <cell r="H15833">
            <v>30.99</v>
          </cell>
          <cell r="I15833" t="str">
            <v>S</v>
          </cell>
          <cell r="J15833"/>
        </row>
        <row r="15834">
          <cell r="A15834">
            <v>42687</v>
          </cell>
          <cell r="B15834" t="str">
            <v>MALIBU BLACK RUM 750ml</v>
          </cell>
          <cell r="C15834" t="str">
            <v>A</v>
          </cell>
          <cell r="D15834" t="str">
            <v>AL</v>
          </cell>
          <cell r="E15834" t="str">
            <v>ALP</v>
          </cell>
          <cell r="F15834">
            <v>750</v>
          </cell>
          <cell r="G15834">
            <v>42687</v>
          </cell>
          <cell r="H15834">
            <v>19.989999999999998</v>
          </cell>
          <cell r="I15834">
            <v>1</v>
          </cell>
          <cell r="J15834"/>
        </row>
        <row r="15835">
          <cell r="A15835">
            <v>42714</v>
          </cell>
          <cell r="B15835" t="str">
            <v>MALIBU COCONUT RUM 375ml</v>
          </cell>
          <cell r="C15835" t="str">
            <v>A</v>
          </cell>
          <cell r="D15835" t="str">
            <v>AL</v>
          </cell>
          <cell r="E15835" t="str">
            <v>ALP</v>
          </cell>
          <cell r="F15835">
            <v>375</v>
          </cell>
          <cell r="G15835">
            <v>42714</v>
          </cell>
          <cell r="H15835">
            <v>9.99</v>
          </cell>
          <cell r="I15835">
            <v>1</v>
          </cell>
          <cell r="J15835"/>
        </row>
        <row r="15836">
          <cell r="A15836">
            <v>42716</v>
          </cell>
          <cell r="B15836" t="str">
            <v>MALIBU COCONUT RUM 750ml</v>
          </cell>
          <cell r="C15836" t="str">
            <v>A</v>
          </cell>
          <cell r="D15836" t="str">
            <v>AL</v>
          </cell>
          <cell r="E15836" t="str">
            <v>ALP</v>
          </cell>
          <cell r="F15836">
            <v>750</v>
          </cell>
          <cell r="G15836">
            <v>42716</v>
          </cell>
          <cell r="H15836">
            <v>19.989999999999998</v>
          </cell>
          <cell r="I15836">
            <v>1</v>
          </cell>
          <cell r="J15836"/>
        </row>
        <row r="15837">
          <cell r="A15837">
            <v>42717</v>
          </cell>
          <cell r="B15837" t="str">
            <v>MALIBU COCONUT RUM 1000ml</v>
          </cell>
          <cell r="C15837" t="str">
            <v>A</v>
          </cell>
          <cell r="D15837" t="str">
            <v>AL</v>
          </cell>
          <cell r="E15837" t="str">
            <v>ALP</v>
          </cell>
          <cell r="F15837">
            <v>1000</v>
          </cell>
          <cell r="G15837">
            <v>42717</v>
          </cell>
          <cell r="H15837">
            <v>24.99</v>
          </cell>
          <cell r="I15837">
            <v>1</v>
          </cell>
          <cell r="J15837"/>
        </row>
        <row r="15838">
          <cell r="A15838">
            <v>42718</v>
          </cell>
          <cell r="B15838" t="str">
            <v>MALIBU COCONUT RUM 1750ml</v>
          </cell>
          <cell r="C15838" t="str">
            <v>A</v>
          </cell>
          <cell r="D15838" t="str">
            <v>AL</v>
          </cell>
          <cell r="E15838" t="str">
            <v>ALP</v>
          </cell>
          <cell r="F15838">
            <v>1750</v>
          </cell>
          <cell r="G15838">
            <v>42718</v>
          </cell>
          <cell r="H15838">
            <v>34.99</v>
          </cell>
          <cell r="I15838">
            <v>1</v>
          </cell>
          <cell r="J15838"/>
        </row>
        <row r="15839">
          <cell r="A15839">
            <v>62367</v>
          </cell>
          <cell r="B15839" t="str">
            <v>MALIBU FIZZY MANGO CAN 200 ml</v>
          </cell>
          <cell r="C15839" t="str">
            <v>Y</v>
          </cell>
          <cell r="D15839" t="str">
            <v>YS</v>
          </cell>
          <cell r="E15839" t="str">
            <v>YSA</v>
          </cell>
          <cell r="F15839">
            <v>200</v>
          </cell>
          <cell r="G15839">
            <v>62367</v>
          </cell>
          <cell r="H15839">
            <v>1.99</v>
          </cell>
          <cell r="I15839" t="str">
            <v>U</v>
          </cell>
          <cell r="J15839"/>
        </row>
        <row r="15840">
          <cell r="A15840">
            <v>62375</v>
          </cell>
          <cell r="B15840" t="str">
            <v>MALIBU FIZZY PINK LEMONADE CANS 200 ml</v>
          </cell>
          <cell r="C15840" t="str">
            <v>Y</v>
          </cell>
          <cell r="D15840" t="str">
            <v>YS</v>
          </cell>
          <cell r="E15840" t="str">
            <v>YSA</v>
          </cell>
          <cell r="F15840">
            <v>200</v>
          </cell>
          <cell r="G15840">
            <v>62375</v>
          </cell>
          <cell r="H15840">
            <v>1.99</v>
          </cell>
          <cell r="I15840" t="str">
            <v>U</v>
          </cell>
          <cell r="J15840"/>
        </row>
        <row r="15841">
          <cell r="A15841">
            <v>42723</v>
          </cell>
          <cell r="B15841" t="str">
            <v>MALIBU ISLAND MELON RUM 750ml</v>
          </cell>
          <cell r="C15841" t="str">
            <v>A</v>
          </cell>
          <cell r="D15841" t="str">
            <v>AL</v>
          </cell>
          <cell r="E15841" t="str">
            <v>ALP</v>
          </cell>
          <cell r="F15841">
            <v>750</v>
          </cell>
          <cell r="G15841">
            <v>42723</v>
          </cell>
          <cell r="H15841">
            <v>17.989999999999998</v>
          </cell>
          <cell r="I15841" t="str">
            <v>X</v>
          </cell>
          <cell r="J15841"/>
        </row>
        <row r="15842">
          <cell r="A15842">
            <v>43510</v>
          </cell>
          <cell r="B15842" t="str">
            <v>MALIBU ISLAND SPICED RUM 750ml</v>
          </cell>
          <cell r="C15842" t="str">
            <v>A</v>
          </cell>
          <cell r="D15842" t="str">
            <v>AL</v>
          </cell>
          <cell r="E15842" t="str">
            <v>ALP</v>
          </cell>
          <cell r="F15842">
            <v>750</v>
          </cell>
          <cell r="G15842">
            <v>43510</v>
          </cell>
          <cell r="H15842">
            <v>13.13</v>
          </cell>
          <cell r="I15842" t="str">
            <v>D</v>
          </cell>
          <cell r="J15842"/>
        </row>
        <row r="15843">
          <cell r="A15843">
            <v>43615</v>
          </cell>
          <cell r="B15843" t="str">
            <v>MALIBU LIME RUM 750ml</v>
          </cell>
          <cell r="C15843" t="str">
            <v>A</v>
          </cell>
          <cell r="D15843" t="str">
            <v>AL</v>
          </cell>
          <cell r="E15843" t="str">
            <v>ALP</v>
          </cell>
          <cell r="F15843">
            <v>750</v>
          </cell>
          <cell r="G15843">
            <v>43615</v>
          </cell>
          <cell r="H15843">
            <v>11.99</v>
          </cell>
          <cell r="I15843" t="str">
            <v>D</v>
          </cell>
          <cell r="J15843"/>
        </row>
        <row r="15844">
          <cell r="A15844">
            <v>42699</v>
          </cell>
          <cell r="B15844" t="str">
            <v>MALIBU MANGO RUM 750ml</v>
          </cell>
          <cell r="C15844" t="str">
            <v>A</v>
          </cell>
          <cell r="D15844" t="str">
            <v>AL</v>
          </cell>
          <cell r="E15844" t="str">
            <v>ALP</v>
          </cell>
          <cell r="F15844">
            <v>750</v>
          </cell>
          <cell r="G15844">
            <v>42699</v>
          </cell>
          <cell r="H15844">
            <v>19.989999999999998</v>
          </cell>
          <cell r="I15844">
            <v>1</v>
          </cell>
          <cell r="J15844"/>
        </row>
        <row r="15845">
          <cell r="A15845">
            <v>42676</v>
          </cell>
          <cell r="B15845" t="str">
            <v>MALIBU PASSION FRUIT RUM 750ml</v>
          </cell>
          <cell r="C15845" t="str">
            <v>A</v>
          </cell>
          <cell r="D15845" t="str">
            <v>AL</v>
          </cell>
          <cell r="E15845" t="str">
            <v>ALP</v>
          </cell>
          <cell r="F15845">
            <v>750</v>
          </cell>
          <cell r="G15845">
            <v>42676</v>
          </cell>
          <cell r="H15845">
            <v>19.989999999999998</v>
          </cell>
          <cell r="I15845">
            <v>1</v>
          </cell>
          <cell r="J15845"/>
        </row>
        <row r="15846">
          <cell r="A15846">
            <v>62356</v>
          </cell>
          <cell r="B15846" t="str">
            <v>MALIBU PINA COLADA CAN 200 ml</v>
          </cell>
          <cell r="C15846" t="str">
            <v>Y</v>
          </cell>
          <cell r="D15846" t="str">
            <v>YS</v>
          </cell>
          <cell r="E15846" t="str">
            <v>YSA</v>
          </cell>
          <cell r="F15846">
            <v>200</v>
          </cell>
          <cell r="G15846">
            <v>62356</v>
          </cell>
          <cell r="H15846">
            <v>1.99</v>
          </cell>
          <cell r="I15846" t="str">
            <v>U</v>
          </cell>
          <cell r="J15846"/>
        </row>
        <row r="15847">
          <cell r="A15847">
            <v>62374</v>
          </cell>
          <cell r="B15847" t="str">
            <v>MALIBU PINEAPPLE CAN 200 ml</v>
          </cell>
          <cell r="C15847" t="str">
            <v>Y</v>
          </cell>
          <cell r="D15847" t="str">
            <v>YS</v>
          </cell>
          <cell r="E15847" t="str">
            <v>YSA</v>
          </cell>
          <cell r="F15847">
            <v>200</v>
          </cell>
          <cell r="G15847">
            <v>62374</v>
          </cell>
          <cell r="H15847">
            <v>1.99</v>
          </cell>
          <cell r="I15847" t="str">
            <v>U</v>
          </cell>
          <cell r="J15847"/>
        </row>
        <row r="15848">
          <cell r="A15848">
            <v>42703</v>
          </cell>
          <cell r="B15848" t="str">
            <v>MALIBU PINEAPPLE RUM 750ml</v>
          </cell>
          <cell r="C15848" t="str">
            <v>Y</v>
          </cell>
          <cell r="D15848" t="str">
            <v>YS</v>
          </cell>
          <cell r="E15848" t="str">
            <v>YSA</v>
          </cell>
          <cell r="F15848">
            <v>750</v>
          </cell>
          <cell r="G15848">
            <v>42703</v>
          </cell>
          <cell r="H15848">
            <v>15.22</v>
          </cell>
          <cell r="I15848" t="str">
            <v>S</v>
          </cell>
          <cell r="J15848"/>
        </row>
        <row r="15849">
          <cell r="A15849">
            <v>42312</v>
          </cell>
          <cell r="B15849" t="str">
            <v>MALIBU RED RUM 750ml</v>
          </cell>
          <cell r="C15849" t="str">
            <v>A</v>
          </cell>
          <cell r="D15849" t="str">
            <v>AL</v>
          </cell>
          <cell r="E15849" t="str">
            <v>ALP</v>
          </cell>
          <cell r="F15849">
            <v>750</v>
          </cell>
          <cell r="G15849">
            <v>42312</v>
          </cell>
          <cell r="H15849">
            <v>9.18</v>
          </cell>
          <cell r="I15849" t="str">
            <v>D</v>
          </cell>
          <cell r="J15849"/>
        </row>
        <row r="15850">
          <cell r="A15850">
            <v>918574</v>
          </cell>
          <cell r="B15850" t="str">
            <v>MALIBU SPLASH PINEAPPLE 355ml</v>
          </cell>
          <cell r="C15850" t="str">
            <v>R</v>
          </cell>
          <cell r="D15850" t="str">
            <v>RC</v>
          </cell>
          <cell r="E15850" t="str">
            <v>RCP</v>
          </cell>
          <cell r="F15850">
            <v>355</v>
          </cell>
          <cell r="G15850">
            <v>918574</v>
          </cell>
          <cell r="H15850">
            <v>3.19</v>
          </cell>
          <cell r="I15850">
            <v>1</v>
          </cell>
          <cell r="J15850"/>
        </row>
        <row r="15851">
          <cell r="A15851">
            <v>915697</v>
          </cell>
          <cell r="B15851" t="str">
            <v>MALIBU SPLASH STRAWBERRY 355 ml</v>
          </cell>
          <cell r="C15851" t="str">
            <v>R</v>
          </cell>
          <cell r="D15851" t="str">
            <v>RC</v>
          </cell>
          <cell r="E15851" t="str">
            <v>RCP</v>
          </cell>
          <cell r="F15851">
            <v>355</v>
          </cell>
          <cell r="G15851">
            <v>915697</v>
          </cell>
          <cell r="H15851">
            <v>3.19</v>
          </cell>
          <cell r="I15851">
            <v>1</v>
          </cell>
          <cell r="J15851"/>
        </row>
        <row r="15852">
          <cell r="A15852">
            <v>62377</v>
          </cell>
          <cell r="B15852" t="str">
            <v>MALIBU STRAWBERRY KIWI CAN 200 ml</v>
          </cell>
          <cell r="C15852" t="str">
            <v>Y</v>
          </cell>
          <cell r="D15852" t="str">
            <v>YS</v>
          </cell>
          <cell r="E15852" t="str">
            <v>YSA</v>
          </cell>
          <cell r="F15852">
            <v>200</v>
          </cell>
          <cell r="G15852">
            <v>62377</v>
          </cell>
          <cell r="H15852">
            <v>1.99</v>
          </cell>
          <cell r="I15852" t="str">
            <v>U</v>
          </cell>
          <cell r="J15852"/>
        </row>
        <row r="15853">
          <cell r="A15853">
            <v>43902</v>
          </cell>
          <cell r="B15853" t="str">
            <v>MALIBU STRAWBERRY RUM 750ml</v>
          </cell>
          <cell r="C15853" t="str">
            <v>Y</v>
          </cell>
          <cell r="D15853" t="str">
            <v>YS</v>
          </cell>
          <cell r="E15853" t="str">
            <v>YSA</v>
          </cell>
          <cell r="F15853">
            <v>750</v>
          </cell>
          <cell r="G15853">
            <v>43902</v>
          </cell>
          <cell r="H15853">
            <v>19.989999999999998</v>
          </cell>
          <cell r="I15853" t="str">
            <v>S</v>
          </cell>
          <cell r="J15853"/>
        </row>
        <row r="15854">
          <cell r="A15854">
            <v>42610</v>
          </cell>
          <cell r="B15854" t="str">
            <v>MALIBU TROPICAL BANANA RUM 750ml</v>
          </cell>
          <cell r="C15854" t="str">
            <v>A</v>
          </cell>
          <cell r="D15854" t="str">
            <v>AL</v>
          </cell>
          <cell r="E15854" t="str">
            <v>ALP</v>
          </cell>
          <cell r="F15854">
            <v>750</v>
          </cell>
          <cell r="G15854">
            <v>42610</v>
          </cell>
          <cell r="H15854">
            <v>19.989999999999998</v>
          </cell>
          <cell r="I15854" t="str">
            <v>S</v>
          </cell>
          <cell r="J15854"/>
        </row>
        <row r="15855">
          <cell r="A15855">
            <v>43860</v>
          </cell>
          <cell r="B15855" t="str">
            <v>MALIBU WATERMELON 750ml</v>
          </cell>
          <cell r="C15855" t="str">
            <v>A</v>
          </cell>
          <cell r="D15855" t="str">
            <v>AL</v>
          </cell>
          <cell r="E15855" t="str">
            <v>ALP</v>
          </cell>
          <cell r="F15855">
            <v>750</v>
          </cell>
          <cell r="G15855">
            <v>43860</v>
          </cell>
          <cell r="H15855">
            <v>19.989999999999998</v>
          </cell>
          <cell r="I15855">
            <v>1</v>
          </cell>
          <cell r="J15855"/>
        </row>
        <row r="15856">
          <cell r="A15856">
            <v>950279</v>
          </cell>
          <cell r="B15856" t="str">
            <v>MALK FAMILY CABERNETSAUV'12 750ml</v>
          </cell>
          <cell r="C15856" t="str">
            <v>Y</v>
          </cell>
          <cell r="D15856" t="str">
            <v>YS</v>
          </cell>
          <cell r="E15856" t="str">
            <v>YSE</v>
          </cell>
          <cell r="F15856">
            <v>750</v>
          </cell>
          <cell r="G15856">
            <v>950279</v>
          </cell>
          <cell r="H15856">
            <v>80.930000000000007</v>
          </cell>
          <cell r="I15856" t="str">
            <v>S</v>
          </cell>
          <cell r="J15856"/>
        </row>
        <row r="15857">
          <cell r="A15857">
            <v>950280</v>
          </cell>
          <cell r="B15857" t="str">
            <v>MALK FAMILY PINOT NOIR'14 750ml</v>
          </cell>
          <cell r="C15857" t="str">
            <v>Y</v>
          </cell>
          <cell r="D15857" t="str">
            <v>YS</v>
          </cell>
          <cell r="E15857" t="str">
            <v>YSE</v>
          </cell>
          <cell r="F15857">
            <v>750</v>
          </cell>
          <cell r="G15857">
            <v>950280</v>
          </cell>
          <cell r="H15857">
            <v>60.71</v>
          </cell>
          <cell r="I15857" t="str">
            <v>S</v>
          </cell>
          <cell r="J15857"/>
        </row>
        <row r="15858">
          <cell r="A15858">
            <v>950281</v>
          </cell>
          <cell r="B15858" t="str">
            <v>MALK FAMILY SAUVIGNON BLANC'14 750ml</v>
          </cell>
          <cell r="C15858" t="str">
            <v>Y</v>
          </cell>
          <cell r="D15858" t="str">
            <v>YS</v>
          </cell>
          <cell r="E15858" t="str">
            <v>YSE</v>
          </cell>
          <cell r="F15858">
            <v>750</v>
          </cell>
          <cell r="G15858">
            <v>950281</v>
          </cell>
          <cell r="H15858">
            <v>29.9</v>
          </cell>
          <cell r="I15858" t="str">
            <v>S</v>
          </cell>
          <cell r="J15858"/>
        </row>
        <row r="15859">
          <cell r="A15859">
            <v>947817</v>
          </cell>
          <cell r="B15859" t="str">
            <v>MALVASIA 750ml</v>
          </cell>
          <cell r="C15859" t="str">
            <v>Y</v>
          </cell>
          <cell r="D15859" t="str">
            <v>YS</v>
          </cell>
          <cell r="E15859" t="str">
            <v>YSE</v>
          </cell>
          <cell r="F15859">
            <v>750</v>
          </cell>
          <cell r="G15859">
            <v>947817</v>
          </cell>
          <cell r="H15859">
            <v>10.19</v>
          </cell>
          <cell r="I15859" t="str">
            <v>S</v>
          </cell>
          <cell r="J15859"/>
        </row>
        <row r="15860">
          <cell r="A15860">
            <v>951030</v>
          </cell>
          <cell r="B15860" t="str">
            <v>MALVIRA BIRBET 750ml</v>
          </cell>
          <cell r="C15860" t="str">
            <v>Y</v>
          </cell>
          <cell r="D15860" t="str">
            <v>YS</v>
          </cell>
          <cell r="E15860" t="str">
            <v>YSE</v>
          </cell>
          <cell r="F15860">
            <v>750</v>
          </cell>
          <cell r="G15860">
            <v>951030</v>
          </cell>
          <cell r="H15860">
            <v>22.99</v>
          </cell>
          <cell r="I15860" t="str">
            <v>S</v>
          </cell>
          <cell r="J15860"/>
        </row>
        <row r="15861">
          <cell r="A15861">
            <v>922819</v>
          </cell>
          <cell r="B15861" t="str">
            <v>MALVIRA RENESIUM 375 ml</v>
          </cell>
          <cell r="C15861" t="str">
            <v>Y</v>
          </cell>
          <cell r="D15861" t="str">
            <v>YS</v>
          </cell>
          <cell r="E15861" t="str">
            <v>YSE</v>
          </cell>
          <cell r="F15861">
            <v>375</v>
          </cell>
          <cell r="G15861">
            <v>922819</v>
          </cell>
          <cell r="H15861">
            <v>31.5</v>
          </cell>
          <cell r="I15861" t="str">
            <v>S</v>
          </cell>
          <cell r="J15861"/>
        </row>
        <row r="15862">
          <cell r="A15862">
            <v>951031</v>
          </cell>
          <cell r="B15862" t="str">
            <v>MALVIRA ROERO ROSSO 750ml</v>
          </cell>
          <cell r="C15862" t="str">
            <v>Y</v>
          </cell>
          <cell r="D15862" t="str">
            <v>YS</v>
          </cell>
          <cell r="E15862" t="str">
            <v>YSE</v>
          </cell>
          <cell r="F15862">
            <v>750</v>
          </cell>
          <cell r="G15862">
            <v>951031</v>
          </cell>
          <cell r="H15862">
            <v>26.99</v>
          </cell>
          <cell r="I15862" t="str">
            <v>S</v>
          </cell>
          <cell r="J15862"/>
        </row>
        <row r="15863">
          <cell r="A15863">
            <v>919213</v>
          </cell>
          <cell r="B15863" t="str">
            <v>MALVIRA ROERO TRINIT'00 750ml</v>
          </cell>
          <cell r="C15863" t="str">
            <v>Y</v>
          </cell>
          <cell r="D15863" t="str">
            <v>YS</v>
          </cell>
          <cell r="E15863" t="str">
            <v>YSE</v>
          </cell>
          <cell r="F15863">
            <v>750</v>
          </cell>
          <cell r="G15863">
            <v>919213</v>
          </cell>
          <cell r="H15863">
            <v>64.91</v>
          </cell>
          <cell r="I15863" t="str">
            <v>S</v>
          </cell>
          <cell r="J15863"/>
        </row>
        <row r="15864">
          <cell r="A15864">
            <v>919212</v>
          </cell>
          <cell r="B15864" t="str">
            <v>MALVIRA ROERO TRINITA NEBBIOLO 750ml</v>
          </cell>
          <cell r="C15864" t="str">
            <v>Y</v>
          </cell>
          <cell r="D15864" t="str">
            <v>YS</v>
          </cell>
          <cell r="E15864" t="str">
            <v>YSE</v>
          </cell>
          <cell r="F15864">
            <v>750</v>
          </cell>
          <cell r="G15864">
            <v>919212</v>
          </cell>
          <cell r="H15864">
            <v>49.45</v>
          </cell>
          <cell r="I15864" t="str">
            <v>S</v>
          </cell>
          <cell r="J15864"/>
        </row>
        <row r="15865">
          <cell r="A15865">
            <v>955133</v>
          </cell>
          <cell r="B15865" t="str">
            <v>MAM PREVOS MARENA SUPERIORE 2015 750ml</v>
          </cell>
          <cell r="C15865" t="str">
            <v>Y</v>
          </cell>
          <cell r="D15865" t="str">
            <v>YS</v>
          </cell>
          <cell r="E15865" t="str">
            <v>YSE</v>
          </cell>
          <cell r="F15865">
            <v>750</v>
          </cell>
          <cell r="G15865">
            <v>955133</v>
          </cell>
          <cell r="H15865">
            <v>34.32</v>
          </cell>
          <cell r="I15865" t="str">
            <v>S</v>
          </cell>
          <cell r="J15865"/>
        </row>
        <row r="15866">
          <cell r="A15866">
            <v>955132</v>
          </cell>
          <cell r="B15866" t="str">
            <v>MAM PREVOSTINI ALBAREDA 2015 750ml</v>
          </cell>
          <cell r="C15866" t="str">
            <v>Y</v>
          </cell>
          <cell r="D15866" t="str">
            <v>YS</v>
          </cell>
          <cell r="E15866" t="str">
            <v>YSE</v>
          </cell>
          <cell r="F15866">
            <v>750</v>
          </cell>
          <cell r="G15866">
            <v>955132</v>
          </cell>
          <cell r="H15866">
            <v>95.49</v>
          </cell>
          <cell r="I15866" t="str">
            <v>S</v>
          </cell>
          <cell r="J15866"/>
        </row>
        <row r="15867">
          <cell r="A15867">
            <v>955131</v>
          </cell>
          <cell r="B15867" t="str">
            <v>MAM PREVOSTINI CORTE DI CAMA 2014 750ml</v>
          </cell>
          <cell r="C15867" t="str">
            <v>Y</v>
          </cell>
          <cell r="D15867" t="str">
            <v>YS</v>
          </cell>
          <cell r="E15867" t="str">
            <v>YSE</v>
          </cell>
          <cell r="F15867">
            <v>750</v>
          </cell>
          <cell r="G15867">
            <v>955131</v>
          </cell>
          <cell r="H15867">
            <v>72.930000000000007</v>
          </cell>
          <cell r="I15867" t="str">
            <v>S</v>
          </cell>
          <cell r="J15867"/>
        </row>
        <row r="15868">
          <cell r="A15868">
            <v>951035</v>
          </cell>
          <cell r="B15868" t="str">
            <v>MAMA MIA RED BLEND 750ml</v>
          </cell>
          <cell r="C15868" t="str">
            <v>Y</v>
          </cell>
          <cell r="D15868" t="str">
            <v>YS</v>
          </cell>
          <cell r="E15868" t="str">
            <v>YSE</v>
          </cell>
          <cell r="F15868">
            <v>750</v>
          </cell>
          <cell r="G15868">
            <v>951035</v>
          </cell>
          <cell r="H15868">
            <v>14.21</v>
          </cell>
          <cell r="I15868" t="str">
            <v>S</v>
          </cell>
          <cell r="J15868"/>
        </row>
        <row r="15869">
          <cell r="A15869">
            <v>951038</v>
          </cell>
          <cell r="B15869" t="str">
            <v>MAMA MIA WHITE 750ml</v>
          </cell>
          <cell r="C15869" t="str">
            <v>Y</v>
          </cell>
          <cell r="D15869" t="str">
            <v>YS</v>
          </cell>
          <cell r="E15869" t="str">
            <v>YSE</v>
          </cell>
          <cell r="F15869">
            <v>750</v>
          </cell>
          <cell r="G15869">
            <v>951038</v>
          </cell>
          <cell r="H15869">
            <v>14.21</v>
          </cell>
          <cell r="I15869" t="str">
            <v>S</v>
          </cell>
          <cell r="J15869"/>
        </row>
        <row r="15870">
          <cell r="A15870">
            <v>909835</v>
          </cell>
          <cell r="B15870" t="str">
            <v>MAMETE PREVOSTINI COORTE DI CAMA 750ml</v>
          </cell>
          <cell r="C15870" t="str">
            <v>Y</v>
          </cell>
          <cell r="D15870" t="str">
            <v>YS</v>
          </cell>
          <cell r="E15870" t="str">
            <v>YSE</v>
          </cell>
          <cell r="F15870">
            <v>750</v>
          </cell>
          <cell r="G15870">
            <v>909835</v>
          </cell>
          <cell r="H15870">
            <v>51.7</v>
          </cell>
          <cell r="I15870" t="str">
            <v>S</v>
          </cell>
          <cell r="J15870"/>
        </row>
        <row r="15871">
          <cell r="A15871">
            <v>919975</v>
          </cell>
          <cell r="B15871" t="str">
            <v>MAMONT VODKA 750ml</v>
          </cell>
          <cell r="C15871" t="str">
            <v>Y</v>
          </cell>
          <cell r="D15871" t="str">
            <v>YS</v>
          </cell>
          <cell r="E15871" t="str">
            <v>YSA</v>
          </cell>
          <cell r="F15871">
            <v>750</v>
          </cell>
          <cell r="G15871">
            <v>919975</v>
          </cell>
          <cell r="H15871">
            <v>35.130000000000003</v>
          </cell>
          <cell r="I15871" t="str">
            <v>S</v>
          </cell>
          <cell r="J15871"/>
        </row>
        <row r="15872">
          <cell r="A15872">
            <v>906081</v>
          </cell>
          <cell r="B15872" t="str">
            <v>MAN VINTNERS CABERNET'17/18 750ml</v>
          </cell>
          <cell r="C15872" t="str">
            <v>P</v>
          </cell>
          <cell r="D15872" t="str">
            <v>PR</v>
          </cell>
          <cell r="E15872" t="str">
            <v>PRS</v>
          </cell>
          <cell r="F15872">
            <v>750</v>
          </cell>
          <cell r="G15872">
            <v>906081</v>
          </cell>
          <cell r="H15872">
            <v>9.99</v>
          </cell>
          <cell r="I15872" t="str">
            <v>L</v>
          </cell>
          <cell r="J15872"/>
        </row>
        <row r="15873">
          <cell r="A15873">
            <v>917521</v>
          </cell>
          <cell r="B15873" t="str">
            <v>MAN VINTNERS CHARDONNAY SA'1819 750ml</v>
          </cell>
          <cell r="C15873" t="str">
            <v>K</v>
          </cell>
          <cell r="D15873" t="str">
            <v>KR</v>
          </cell>
          <cell r="E15873" t="str">
            <v>KRQ</v>
          </cell>
          <cell r="F15873">
            <v>750</v>
          </cell>
          <cell r="G15873">
            <v>917521</v>
          </cell>
          <cell r="H15873">
            <v>9.99</v>
          </cell>
          <cell r="I15873" t="str">
            <v>L</v>
          </cell>
          <cell r="J15873"/>
        </row>
        <row r="15874">
          <cell r="A15874">
            <v>915318</v>
          </cell>
          <cell r="B15874" t="str">
            <v>MAN VINTNERS CHENIN BLNC'18/19 750ml</v>
          </cell>
          <cell r="C15874" t="str">
            <v>K</v>
          </cell>
          <cell r="D15874" t="str">
            <v>KR</v>
          </cell>
          <cell r="E15874" t="str">
            <v>KRQ</v>
          </cell>
          <cell r="F15874">
            <v>750</v>
          </cell>
          <cell r="G15874">
            <v>915318</v>
          </cell>
          <cell r="H15874">
            <v>9.99</v>
          </cell>
          <cell r="I15874" t="str">
            <v>L</v>
          </cell>
          <cell r="J15874"/>
        </row>
        <row r="15875">
          <cell r="A15875">
            <v>917090</v>
          </cell>
          <cell r="B15875" t="str">
            <v>MAN VINTNERS PINOTAGE'17/18 750ml</v>
          </cell>
          <cell r="C15875" t="str">
            <v>P</v>
          </cell>
          <cell r="D15875" t="str">
            <v>PR</v>
          </cell>
          <cell r="E15875" t="str">
            <v>PRS</v>
          </cell>
          <cell r="F15875">
            <v>750</v>
          </cell>
          <cell r="G15875">
            <v>917090</v>
          </cell>
          <cell r="H15875">
            <v>9.99</v>
          </cell>
          <cell r="I15875" t="str">
            <v>L</v>
          </cell>
          <cell r="J15875"/>
        </row>
        <row r="15876">
          <cell r="A15876">
            <v>914662</v>
          </cell>
          <cell r="B15876" t="str">
            <v>MAN VINTNERS SYRAH SA'16/17 750ml</v>
          </cell>
          <cell r="C15876" t="str">
            <v>P</v>
          </cell>
          <cell r="D15876" t="str">
            <v>PR</v>
          </cell>
          <cell r="E15876" t="str">
            <v>PRS</v>
          </cell>
          <cell r="F15876">
            <v>750</v>
          </cell>
          <cell r="G15876">
            <v>914662</v>
          </cell>
          <cell r="H15876">
            <v>9.99</v>
          </cell>
          <cell r="I15876" t="str">
            <v>X</v>
          </cell>
          <cell r="J15876"/>
        </row>
        <row r="15877">
          <cell r="A15877">
            <v>954528</v>
          </cell>
          <cell r="B15877" t="str">
            <v>MANARINE COTES DU RHONE 750ml</v>
          </cell>
          <cell r="C15877" t="str">
            <v>Y</v>
          </cell>
          <cell r="D15877" t="str">
            <v>YS</v>
          </cell>
          <cell r="E15877" t="str">
            <v>YSE</v>
          </cell>
          <cell r="F15877">
            <v>750</v>
          </cell>
          <cell r="G15877">
            <v>954528</v>
          </cell>
          <cell r="H15877">
            <v>16.07</v>
          </cell>
          <cell r="I15877" t="str">
            <v>S</v>
          </cell>
          <cell r="J15877"/>
        </row>
        <row r="15878">
          <cell r="A15878">
            <v>952940</v>
          </cell>
          <cell r="B15878" t="str">
            <v>MANARRA PINOT GRIGIO 750ml</v>
          </cell>
          <cell r="C15878" t="str">
            <v>Y</v>
          </cell>
          <cell r="D15878" t="str">
            <v>YS</v>
          </cell>
          <cell r="E15878" t="str">
            <v>YSE</v>
          </cell>
          <cell r="F15878">
            <v>750</v>
          </cell>
          <cell r="G15878">
            <v>952940</v>
          </cell>
          <cell r="H15878">
            <v>7.49</v>
          </cell>
          <cell r="I15878" t="str">
            <v>S</v>
          </cell>
          <cell r="J15878"/>
        </row>
        <row r="15879">
          <cell r="A15879">
            <v>952136</v>
          </cell>
          <cell r="B15879" t="str">
            <v>MANASTIR SLIVOVITZ 1000 ml</v>
          </cell>
          <cell r="C15879" t="str">
            <v>Y</v>
          </cell>
          <cell r="D15879" t="str">
            <v>YS</v>
          </cell>
          <cell r="E15879" t="str">
            <v>YSA</v>
          </cell>
          <cell r="F15879">
            <v>1000</v>
          </cell>
          <cell r="G15879">
            <v>952136</v>
          </cell>
          <cell r="H15879">
            <v>29.83</v>
          </cell>
          <cell r="I15879" t="str">
            <v>U</v>
          </cell>
          <cell r="J15879"/>
        </row>
        <row r="15880">
          <cell r="A15880">
            <v>65755</v>
          </cell>
          <cell r="B15880" t="str">
            <v>MANDARINE NAPOLEON 750ml</v>
          </cell>
          <cell r="C15880" t="str">
            <v>C</v>
          </cell>
          <cell r="D15880" t="str">
            <v>CH</v>
          </cell>
          <cell r="E15880" t="str">
            <v>CHE</v>
          </cell>
          <cell r="F15880">
            <v>750</v>
          </cell>
          <cell r="G15880">
            <v>65755</v>
          </cell>
          <cell r="H15880">
            <v>41.06</v>
          </cell>
          <cell r="I15880" t="str">
            <v>X</v>
          </cell>
          <cell r="J15880"/>
        </row>
        <row r="15881">
          <cell r="A15881">
            <v>921019</v>
          </cell>
          <cell r="B15881" t="str">
            <v>MANDAROSSA NERO D' AVOLA 750ml</v>
          </cell>
          <cell r="C15881" t="str">
            <v>Y</v>
          </cell>
          <cell r="D15881" t="str">
            <v>YS</v>
          </cell>
          <cell r="E15881" t="str">
            <v>YSE</v>
          </cell>
          <cell r="F15881">
            <v>750</v>
          </cell>
          <cell r="G15881">
            <v>921019</v>
          </cell>
          <cell r="H15881">
            <v>10.06</v>
          </cell>
          <cell r="I15881" t="str">
            <v>S</v>
          </cell>
          <cell r="J15881"/>
        </row>
        <row r="15882">
          <cell r="A15882">
            <v>369416</v>
          </cell>
          <cell r="B15882" t="str">
            <v>MANDRAROSSA FIANO 750ml</v>
          </cell>
          <cell r="C15882" t="str">
            <v>Y</v>
          </cell>
          <cell r="D15882" t="str">
            <v>YS</v>
          </cell>
          <cell r="E15882" t="str">
            <v>YSE</v>
          </cell>
          <cell r="F15882">
            <v>750</v>
          </cell>
          <cell r="G15882">
            <v>369416</v>
          </cell>
          <cell r="H15882">
            <v>12.7</v>
          </cell>
          <cell r="I15882" t="str">
            <v>S</v>
          </cell>
          <cell r="J15882"/>
        </row>
        <row r="15883">
          <cell r="A15883">
            <v>949074</v>
          </cell>
          <cell r="B15883" t="str">
            <v>MANGO -O-RITA 237ml</v>
          </cell>
          <cell r="C15883" t="str">
            <v>Y</v>
          </cell>
          <cell r="D15883" t="str">
            <v>YS</v>
          </cell>
          <cell r="E15883" t="str">
            <v>YSE</v>
          </cell>
          <cell r="F15883">
            <v>237</v>
          </cell>
          <cell r="G15883">
            <v>949074</v>
          </cell>
          <cell r="H15883">
            <v>1.91</v>
          </cell>
          <cell r="I15883" t="str">
            <v>S</v>
          </cell>
          <cell r="J15883"/>
        </row>
        <row r="15884">
          <cell r="A15884">
            <v>909325</v>
          </cell>
          <cell r="B15884" t="str">
            <v>MANIN FRIULI PINOT GRIGIO 750ml</v>
          </cell>
          <cell r="C15884" t="str">
            <v>Y</v>
          </cell>
          <cell r="D15884" t="str">
            <v>YS</v>
          </cell>
          <cell r="E15884" t="str">
            <v>YSE</v>
          </cell>
          <cell r="F15884">
            <v>750</v>
          </cell>
          <cell r="G15884">
            <v>909325</v>
          </cell>
          <cell r="H15884">
            <v>11.57</v>
          </cell>
          <cell r="I15884" t="str">
            <v>S</v>
          </cell>
          <cell r="J15884"/>
        </row>
        <row r="15885">
          <cell r="A15885">
            <v>482705</v>
          </cell>
          <cell r="B15885" t="str">
            <v>MANISCHEWITCZ RED CREAM KPM 750ml</v>
          </cell>
          <cell r="C15885" t="str">
            <v>G</v>
          </cell>
          <cell r="D15885" t="str">
            <v>GF</v>
          </cell>
          <cell r="E15885" t="str">
            <v>GFE</v>
          </cell>
          <cell r="F15885">
            <v>750</v>
          </cell>
          <cell r="G15885">
            <v>482705</v>
          </cell>
          <cell r="H15885">
            <v>6.99</v>
          </cell>
          <cell r="I15885" t="str">
            <v>L</v>
          </cell>
          <cell r="J15885"/>
        </row>
        <row r="15886">
          <cell r="A15886">
            <v>802995</v>
          </cell>
          <cell r="B15886" t="str">
            <v>MANISCHEWITZ BLACKBERRY KSHR 750ml</v>
          </cell>
          <cell r="C15886" t="str">
            <v>Y</v>
          </cell>
          <cell r="D15886" t="str">
            <v>YS</v>
          </cell>
          <cell r="E15886" t="str">
            <v>YSE</v>
          </cell>
          <cell r="F15886">
            <v>750</v>
          </cell>
          <cell r="G15886">
            <v>802995</v>
          </cell>
          <cell r="H15886">
            <v>6.99</v>
          </cell>
          <cell r="I15886" t="str">
            <v>S</v>
          </cell>
          <cell r="J15886"/>
        </row>
        <row r="15887">
          <cell r="A15887">
            <v>946807</v>
          </cell>
          <cell r="B15887" t="str">
            <v>MANISCHEWITZ CONCORD GRAPE RED 750ml</v>
          </cell>
          <cell r="C15887" t="str">
            <v>Y</v>
          </cell>
          <cell r="D15887" t="str">
            <v>YS</v>
          </cell>
          <cell r="E15887" t="str">
            <v>YSE</v>
          </cell>
          <cell r="F15887">
            <v>750</v>
          </cell>
          <cell r="G15887">
            <v>946807</v>
          </cell>
          <cell r="H15887">
            <v>6.99</v>
          </cell>
          <cell r="I15887" t="str">
            <v>S</v>
          </cell>
          <cell r="J15887"/>
        </row>
        <row r="15888">
          <cell r="A15888">
            <v>586415</v>
          </cell>
          <cell r="B15888" t="str">
            <v>MANISCHEWITZ CREAM WHT CONCORD 750ml</v>
          </cell>
          <cell r="C15888" t="str">
            <v>G</v>
          </cell>
          <cell r="D15888" t="str">
            <v>GF</v>
          </cell>
          <cell r="E15888" t="str">
            <v>GFE</v>
          </cell>
          <cell r="F15888">
            <v>750</v>
          </cell>
          <cell r="G15888">
            <v>586415</v>
          </cell>
          <cell r="H15888">
            <v>6.99</v>
          </cell>
          <cell r="I15888" t="str">
            <v>L</v>
          </cell>
          <cell r="J15888"/>
        </row>
        <row r="15889">
          <cell r="A15889">
            <v>803010</v>
          </cell>
          <cell r="B15889" t="str">
            <v>MANISCHEWITZ ELDERBERRY KSHR 750ml</v>
          </cell>
          <cell r="C15889" t="str">
            <v>Y</v>
          </cell>
          <cell r="D15889" t="str">
            <v>YS</v>
          </cell>
          <cell r="E15889" t="str">
            <v>YSE</v>
          </cell>
          <cell r="F15889">
            <v>750</v>
          </cell>
          <cell r="G15889">
            <v>803010</v>
          </cell>
          <cell r="H15889">
            <v>6.99</v>
          </cell>
          <cell r="I15889" t="str">
            <v>S</v>
          </cell>
          <cell r="J15889"/>
        </row>
        <row r="15890">
          <cell r="A15890">
            <v>904002</v>
          </cell>
          <cell r="B15890" t="str">
            <v>MANNEBACH CELLARS JDG LUPE BARBERA 750ml</v>
          </cell>
          <cell r="C15890" t="str">
            <v>Y</v>
          </cell>
          <cell r="D15890" t="str">
            <v>YS</v>
          </cell>
          <cell r="E15890" t="str">
            <v>YSE</v>
          </cell>
          <cell r="F15890">
            <v>750</v>
          </cell>
          <cell r="G15890">
            <v>904002</v>
          </cell>
          <cell r="H15890">
            <v>25.05</v>
          </cell>
          <cell r="I15890" t="str">
            <v>S</v>
          </cell>
          <cell r="J15890"/>
        </row>
        <row r="15891">
          <cell r="A15891">
            <v>921409</v>
          </cell>
          <cell r="B15891" t="str">
            <v>MANNEBACH CHARDONNAY 750ml</v>
          </cell>
          <cell r="C15891" t="str">
            <v>Y</v>
          </cell>
          <cell r="D15891" t="str">
            <v>YS</v>
          </cell>
          <cell r="E15891" t="str">
            <v>YSE</v>
          </cell>
          <cell r="F15891">
            <v>750</v>
          </cell>
          <cell r="G15891">
            <v>921409</v>
          </cell>
          <cell r="H15891">
            <v>18.05</v>
          </cell>
          <cell r="I15891" t="str">
            <v>S</v>
          </cell>
          <cell r="J15891"/>
        </row>
        <row r="15892">
          <cell r="A15892">
            <v>902323</v>
          </cell>
          <cell r="B15892" t="str">
            <v>MANNEBACH PETITE SIRAH 750ml</v>
          </cell>
          <cell r="C15892" t="str">
            <v>Y</v>
          </cell>
          <cell r="D15892" t="str">
            <v>YS</v>
          </cell>
          <cell r="E15892" t="str">
            <v>YSE</v>
          </cell>
          <cell r="F15892">
            <v>750</v>
          </cell>
          <cell r="G15892">
            <v>902323</v>
          </cell>
          <cell r="H15892">
            <v>28.05</v>
          </cell>
          <cell r="I15892" t="str">
            <v>S</v>
          </cell>
          <cell r="J15892"/>
        </row>
        <row r="15893">
          <cell r="A15893">
            <v>902322</v>
          </cell>
          <cell r="B15893" t="str">
            <v>MANNEBACH THE SLAYER RED BLEND 750ml</v>
          </cell>
          <cell r="C15893" t="str">
            <v>Y</v>
          </cell>
          <cell r="D15893" t="str">
            <v>YS</v>
          </cell>
          <cell r="E15893" t="str">
            <v>YSE</v>
          </cell>
          <cell r="F15893">
            <v>750</v>
          </cell>
          <cell r="G15893">
            <v>902322</v>
          </cell>
          <cell r="H15893">
            <v>28.05</v>
          </cell>
          <cell r="I15893" t="str">
            <v>S</v>
          </cell>
          <cell r="J15893"/>
        </row>
        <row r="15894">
          <cell r="A15894">
            <v>954702</v>
          </cell>
          <cell r="B15894" t="str">
            <v>MANNI NOSSING GRUNER VELTLINER 1500 ml</v>
          </cell>
          <cell r="C15894" t="str">
            <v>Y</v>
          </cell>
          <cell r="D15894" t="str">
            <v>YS</v>
          </cell>
          <cell r="E15894" t="str">
            <v>YSE</v>
          </cell>
          <cell r="F15894">
            <v>1500</v>
          </cell>
          <cell r="G15894">
            <v>954702</v>
          </cell>
          <cell r="H15894">
            <v>76.38</v>
          </cell>
          <cell r="I15894" t="str">
            <v>S</v>
          </cell>
          <cell r="J15894"/>
        </row>
        <row r="15895">
          <cell r="A15895">
            <v>954703</v>
          </cell>
          <cell r="B15895" t="str">
            <v>MANNI NOSSING KERNER VELTLINER 1500ml</v>
          </cell>
          <cell r="C15895" t="str">
            <v>Y</v>
          </cell>
          <cell r="D15895" t="str">
            <v>YS</v>
          </cell>
          <cell r="E15895" t="str">
            <v>YSE</v>
          </cell>
          <cell r="F15895">
            <v>1500</v>
          </cell>
          <cell r="G15895">
            <v>954703</v>
          </cell>
          <cell r="H15895">
            <v>76.38</v>
          </cell>
          <cell r="I15895" t="str">
            <v>S</v>
          </cell>
          <cell r="J15895"/>
        </row>
        <row r="15896">
          <cell r="A15896">
            <v>369411</v>
          </cell>
          <cell r="B15896" t="str">
            <v>MANNUCCI CAMPOLUCCI TOSCANA IGT 750ml</v>
          </cell>
          <cell r="C15896" t="str">
            <v>Y</v>
          </cell>
          <cell r="D15896" t="str">
            <v>YS</v>
          </cell>
          <cell r="E15896" t="str">
            <v>YSE</v>
          </cell>
          <cell r="F15896">
            <v>750</v>
          </cell>
          <cell r="G15896">
            <v>369411</v>
          </cell>
          <cell r="H15896">
            <v>49.99</v>
          </cell>
          <cell r="I15896" t="str">
            <v>S</v>
          </cell>
          <cell r="J15896"/>
        </row>
        <row r="15897">
          <cell r="A15897">
            <v>342510</v>
          </cell>
          <cell r="B15897" t="str">
            <v>MANNUCCI CHIANTI COLLI ARETINI DOCG750ml</v>
          </cell>
          <cell r="C15897" t="str">
            <v>Y</v>
          </cell>
          <cell r="D15897" t="str">
            <v>YS</v>
          </cell>
          <cell r="E15897" t="str">
            <v>YSE</v>
          </cell>
          <cell r="F15897">
            <v>750</v>
          </cell>
          <cell r="G15897">
            <v>342510</v>
          </cell>
          <cell r="H15897">
            <v>19.989999999999998</v>
          </cell>
          <cell r="I15897" t="str">
            <v>S</v>
          </cell>
          <cell r="J15897"/>
        </row>
        <row r="15898">
          <cell r="A15898">
            <v>915240</v>
          </cell>
          <cell r="B15898" t="str">
            <v>MANO A MANO TEMPRANILLO'15/16 750ml</v>
          </cell>
          <cell r="C15898" t="str">
            <v>P</v>
          </cell>
          <cell r="D15898" t="str">
            <v>PR</v>
          </cell>
          <cell r="E15898" t="str">
            <v>PRP</v>
          </cell>
          <cell r="F15898">
            <v>750</v>
          </cell>
          <cell r="G15898">
            <v>915240</v>
          </cell>
          <cell r="H15898">
            <v>12.17</v>
          </cell>
          <cell r="I15898" t="str">
            <v>U</v>
          </cell>
          <cell r="J15898"/>
        </row>
        <row r="15899">
          <cell r="A15899">
            <v>947837</v>
          </cell>
          <cell r="B15899" t="str">
            <v>MANOIR CAPUCIN MACON SOLUTRE-POILL 750ml</v>
          </cell>
          <cell r="C15899" t="str">
            <v>K</v>
          </cell>
          <cell r="D15899" t="str">
            <v>KR</v>
          </cell>
          <cell r="E15899" t="str">
            <v>KRD</v>
          </cell>
          <cell r="F15899">
            <v>750</v>
          </cell>
          <cell r="G15899">
            <v>947837</v>
          </cell>
          <cell r="H15899">
            <v>19.100000000000001</v>
          </cell>
          <cell r="I15899">
            <v>1</v>
          </cell>
          <cell r="J15899"/>
        </row>
        <row r="15900">
          <cell r="A15900">
            <v>948073</v>
          </cell>
          <cell r="B15900" t="str">
            <v>MANOIR CAPUCIN POUILLY FUISSE 750ml</v>
          </cell>
          <cell r="C15900" t="str">
            <v>Y</v>
          </cell>
          <cell r="D15900" t="str">
            <v>YS</v>
          </cell>
          <cell r="E15900" t="str">
            <v>YSE</v>
          </cell>
          <cell r="F15900">
            <v>750</v>
          </cell>
          <cell r="G15900">
            <v>948073</v>
          </cell>
          <cell r="H15900">
            <v>25.89</v>
          </cell>
          <cell r="I15900" t="str">
            <v>S</v>
          </cell>
          <cell r="J15900"/>
        </row>
        <row r="15901">
          <cell r="A15901">
            <v>918011</v>
          </cell>
          <cell r="B15901" t="str">
            <v>MANOS NEGRAS PINOT NOIR'12/13 750ml</v>
          </cell>
          <cell r="C15901" t="str">
            <v>P</v>
          </cell>
          <cell r="D15901" t="str">
            <v>PR</v>
          </cell>
          <cell r="E15901" t="str">
            <v>PRV</v>
          </cell>
          <cell r="F15901">
            <v>750</v>
          </cell>
          <cell r="G15901">
            <v>918011</v>
          </cell>
          <cell r="H15901">
            <v>9.2799999999999994</v>
          </cell>
          <cell r="I15901" t="str">
            <v>X</v>
          </cell>
          <cell r="J15901"/>
        </row>
        <row r="15902">
          <cell r="A15902">
            <v>918012</v>
          </cell>
          <cell r="B15902" t="str">
            <v>MANOS NEGRAS TORRONTES'10/11 750ml</v>
          </cell>
          <cell r="C15902" t="str">
            <v>K</v>
          </cell>
          <cell r="D15902" t="str">
            <v>KR</v>
          </cell>
          <cell r="E15902" t="str">
            <v>KRS</v>
          </cell>
          <cell r="F15902">
            <v>750</v>
          </cell>
          <cell r="G15902">
            <v>918012</v>
          </cell>
          <cell r="H15902">
            <v>17.21</v>
          </cell>
          <cell r="I15902" t="str">
            <v>X</v>
          </cell>
          <cell r="J15902"/>
        </row>
        <row r="15903">
          <cell r="A15903">
            <v>921568</v>
          </cell>
          <cell r="B15903" t="str">
            <v>MANOTSURU BULZAI 720ml</v>
          </cell>
          <cell r="C15903" t="str">
            <v>Y</v>
          </cell>
          <cell r="D15903" t="str">
            <v>YS</v>
          </cell>
          <cell r="E15903" t="str">
            <v>YSE</v>
          </cell>
          <cell r="F15903">
            <v>720</v>
          </cell>
          <cell r="G15903">
            <v>921568</v>
          </cell>
          <cell r="H15903">
            <v>32.25</v>
          </cell>
          <cell r="I15903" t="str">
            <v>S</v>
          </cell>
          <cell r="J15903"/>
        </row>
        <row r="15904">
          <cell r="A15904">
            <v>921566</v>
          </cell>
          <cell r="B15904" t="str">
            <v>MANOTSURU CRANE JUNMAI 720ml</v>
          </cell>
          <cell r="C15904" t="str">
            <v>Y</v>
          </cell>
          <cell r="D15904" t="str">
            <v>YS</v>
          </cell>
          <cell r="E15904" t="str">
            <v>YSE</v>
          </cell>
          <cell r="F15904">
            <v>720</v>
          </cell>
          <cell r="G15904">
            <v>921566</v>
          </cell>
          <cell r="H15904">
            <v>22.54</v>
          </cell>
          <cell r="I15904" t="str">
            <v>S</v>
          </cell>
          <cell r="J15904"/>
        </row>
        <row r="15905">
          <cell r="A15905">
            <v>921567</v>
          </cell>
          <cell r="B15905" t="str">
            <v>MANOTSURU DEMON SLAYER TOKUBETSU 300ml</v>
          </cell>
          <cell r="C15905" t="str">
            <v>Y</v>
          </cell>
          <cell r="D15905" t="str">
            <v>YS</v>
          </cell>
          <cell r="E15905" t="str">
            <v>YSE</v>
          </cell>
          <cell r="F15905">
            <v>300</v>
          </cell>
          <cell r="G15905">
            <v>921567</v>
          </cell>
          <cell r="H15905">
            <v>13.57</v>
          </cell>
          <cell r="I15905" t="str">
            <v>S</v>
          </cell>
          <cell r="J15905"/>
        </row>
        <row r="15906">
          <cell r="A15906">
            <v>952835</v>
          </cell>
          <cell r="B15906" t="str">
            <v>MANSINTHE 750ml</v>
          </cell>
          <cell r="C15906" t="str">
            <v>Y</v>
          </cell>
          <cell r="D15906" t="str">
            <v>YS</v>
          </cell>
          <cell r="E15906" t="str">
            <v>YSA</v>
          </cell>
          <cell r="F15906">
            <v>750</v>
          </cell>
          <cell r="G15906">
            <v>952835</v>
          </cell>
          <cell r="H15906">
            <v>76.09</v>
          </cell>
          <cell r="I15906" t="str">
            <v>S</v>
          </cell>
          <cell r="J15906"/>
        </row>
        <row r="15907">
          <cell r="A15907">
            <v>914704</v>
          </cell>
          <cell r="B15907" t="str">
            <v>MANTENSEI STAR FILLED SKY 720ml</v>
          </cell>
          <cell r="C15907" t="str">
            <v>Y</v>
          </cell>
          <cell r="D15907" t="str">
            <v>YS</v>
          </cell>
          <cell r="E15907" t="str">
            <v>YSE</v>
          </cell>
          <cell r="F15907">
            <v>720</v>
          </cell>
          <cell r="G15907">
            <v>914704</v>
          </cell>
          <cell r="H15907">
            <v>34.71</v>
          </cell>
          <cell r="I15907" t="str">
            <v>S</v>
          </cell>
          <cell r="J15907"/>
        </row>
        <row r="15908">
          <cell r="A15908">
            <v>949845</v>
          </cell>
          <cell r="B15908" t="str">
            <v>MANTEO RED BLEND 750ml</v>
          </cell>
          <cell r="C15908" t="str">
            <v>Y</v>
          </cell>
          <cell r="D15908" t="str">
            <v>YS</v>
          </cell>
          <cell r="E15908" t="str">
            <v>YSE</v>
          </cell>
          <cell r="F15908">
            <v>750</v>
          </cell>
          <cell r="G15908">
            <v>949845</v>
          </cell>
          <cell r="H15908">
            <v>18.21</v>
          </cell>
          <cell r="I15908" t="str">
            <v>S</v>
          </cell>
          <cell r="J15908"/>
        </row>
        <row r="15909">
          <cell r="A15909">
            <v>954105</v>
          </cell>
          <cell r="B15909" t="str">
            <v>MANUEL CANTALAPIEDRA VERDEJO 750ml</v>
          </cell>
          <cell r="C15909" t="str">
            <v>Y</v>
          </cell>
          <cell r="D15909" t="str">
            <v>YS</v>
          </cell>
          <cell r="E15909" t="str">
            <v>YSE</v>
          </cell>
          <cell r="F15909">
            <v>750</v>
          </cell>
          <cell r="G15909">
            <v>954105</v>
          </cell>
          <cell r="H15909">
            <v>18.03</v>
          </cell>
          <cell r="I15909" t="str">
            <v>S</v>
          </cell>
          <cell r="J15909"/>
        </row>
        <row r="15910">
          <cell r="A15910">
            <v>916290</v>
          </cell>
          <cell r="B15910" t="str">
            <v>MAPEMA MALBEC'10/11 750ml</v>
          </cell>
          <cell r="C15910" t="str">
            <v>P</v>
          </cell>
          <cell r="D15910" t="str">
            <v>PR</v>
          </cell>
          <cell r="E15910" t="str">
            <v>PRU</v>
          </cell>
          <cell r="F15910">
            <v>750</v>
          </cell>
          <cell r="G15910">
            <v>916290</v>
          </cell>
          <cell r="H15910">
            <v>19.149999999999999</v>
          </cell>
          <cell r="I15910" t="str">
            <v>X</v>
          </cell>
          <cell r="J15910"/>
        </row>
        <row r="15911">
          <cell r="A15911">
            <v>417448</v>
          </cell>
          <cell r="B15911" t="str">
            <v>MAQUIS LIEN COLCHUAGA'10/11 750ml</v>
          </cell>
          <cell r="C15911" t="str">
            <v>P</v>
          </cell>
          <cell r="D15911" t="str">
            <v>PR</v>
          </cell>
          <cell r="E15911" t="str">
            <v>PRT</v>
          </cell>
          <cell r="F15911">
            <v>750</v>
          </cell>
          <cell r="G15911">
            <v>417448</v>
          </cell>
          <cell r="H15911">
            <v>14.71</v>
          </cell>
          <cell r="I15911" t="str">
            <v>X</v>
          </cell>
          <cell r="J15911"/>
        </row>
        <row r="15912">
          <cell r="A15912">
            <v>417446</v>
          </cell>
          <cell r="B15912" t="str">
            <v>MAQUIS RESERVE CABERNET 750ml</v>
          </cell>
          <cell r="C15912" t="str">
            <v>P</v>
          </cell>
          <cell r="D15912" t="str">
            <v>PR</v>
          </cell>
          <cell r="E15912" t="str">
            <v>PRT</v>
          </cell>
          <cell r="F15912">
            <v>750</v>
          </cell>
          <cell r="G15912">
            <v>417446</v>
          </cell>
          <cell r="H15912">
            <v>21.99</v>
          </cell>
          <cell r="I15912">
            <v>1</v>
          </cell>
          <cell r="J15912"/>
        </row>
        <row r="15913">
          <cell r="A15913">
            <v>918745</v>
          </cell>
          <cell r="B15913" t="str">
            <v>MAQUIS VIOLA CARMENERE'13 750ml</v>
          </cell>
          <cell r="C15913" t="str">
            <v>P</v>
          </cell>
          <cell r="D15913" t="str">
            <v>PR</v>
          </cell>
          <cell r="E15913" t="str">
            <v>PRT</v>
          </cell>
          <cell r="F15913">
            <v>750</v>
          </cell>
          <cell r="G15913">
            <v>918745</v>
          </cell>
          <cell r="H15913">
            <v>24.17</v>
          </cell>
          <cell r="I15913" t="str">
            <v>X</v>
          </cell>
          <cell r="J15913"/>
        </row>
        <row r="15914">
          <cell r="A15914">
            <v>923808</v>
          </cell>
          <cell r="B15914" t="str">
            <v>MAR AZUL ALMOND TEQUILA 750ml</v>
          </cell>
          <cell r="C15914" t="str">
            <v>Y</v>
          </cell>
          <cell r="D15914" t="str">
            <v>YS</v>
          </cell>
          <cell r="E15914" t="str">
            <v>YSA</v>
          </cell>
          <cell r="F15914">
            <v>750</v>
          </cell>
          <cell r="G15914">
            <v>923808</v>
          </cell>
          <cell r="H15914">
            <v>61.37</v>
          </cell>
          <cell r="I15914" t="str">
            <v>S</v>
          </cell>
          <cell r="J15914"/>
        </row>
        <row r="15915">
          <cell r="A15915">
            <v>922851</v>
          </cell>
          <cell r="B15915" t="str">
            <v>MARASKA MARASCHINO CHERRY 750ml</v>
          </cell>
          <cell r="C15915" t="str">
            <v>Y</v>
          </cell>
          <cell r="D15915" t="str">
            <v>YS</v>
          </cell>
          <cell r="E15915" t="str">
            <v>YSC</v>
          </cell>
          <cell r="F15915">
            <v>750</v>
          </cell>
          <cell r="G15915">
            <v>922851</v>
          </cell>
          <cell r="H15915">
            <v>25.31</v>
          </cell>
          <cell r="I15915" t="str">
            <v>S</v>
          </cell>
          <cell r="J15915"/>
        </row>
        <row r="15916">
          <cell r="A15916">
            <v>51328</v>
          </cell>
          <cell r="B15916" t="str">
            <v>MARASKA SLIVOVITZ 10 YR 750ml</v>
          </cell>
          <cell r="C15916" t="str">
            <v>Y</v>
          </cell>
          <cell r="D15916" t="str">
            <v>YS</v>
          </cell>
          <cell r="E15916" t="str">
            <v>YSA</v>
          </cell>
          <cell r="F15916">
            <v>750</v>
          </cell>
          <cell r="G15916">
            <v>51328</v>
          </cell>
          <cell r="H15916">
            <v>35.729999999999997</v>
          </cell>
          <cell r="I15916" t="str">
            <v>S</v>
          </cell>
          <cell r="J15916"/>
        </row>
        <row r="15917">
          <cell r="A15917">
            <v>51326</v>
          </cell>
          <cell r="B15917" t="str">
            <v>MARASKA SLIVOVITZ BRANDY 750ml</v>
          </cell>
          <cell r="C15917" t="str">
            <v>Y</v>
          </cell>
          <cell r="D15917" t="str">
            <v>YS</v>
          </cell>
          <cell r="E15917" t="str">
            <v>YSC</v>
          </cell>
          <cell r="F15917">
            <v>750</v>
          </cell>
          <cell r="G15917">
            <v>51326</v>
          </cell>
          <cell r="H15917">
            <v>24.99</v>
          </cell>
          <cell r="I15917" t="str">
            <v>S</v>
          </cell>
          <cell r="J15917"/>
        </row>
        <row r="15918">
          <cell r="A15918">
            <v>951099</v>
          </cell>
          <cell r="B15918" t="str">
            <v>MARC BREDIF VOUVRAY 750ml</v>
          </cell>
          <cell r="C15918" t="str">
            <v>Y</v>
          </cell>
          <cell r="D15918" t="str">
            <v>YS</v>
          </cell>
          <cell r="E15918" t="str">
            <v>YSE</v>
          </cell>
          <cell r="F15918">
            <v>750</v>
          </cell>
          <cell r="G15918">
            <v>951099</v>
          </cell>
          <cell r="H15918">
            <v>21.97</v>
          </cell>
          <cell r="I15918" t="str">
            <v>S</v>
          </cell>
          <cell r="J15918"/>
        </row>
        <row r="15919">
          <cell r="A15919">
            <v>948864</v>
          </cell>
          <cell r="B15919" t="str">
            <v>MARC COLIN CHASS MONT CHENEVOT'1 750ml</v>
          </cell>
          <cell r="C15919" t="str">
            <v>Y</v>
          </cell>
          <cell r="D15919" t="str">
            <v>YS</v>
          </cell>
          <cell r="E15919" t="str">
            <v>YSE</v>
          </cell>
          <cell r="F15919">
            <v>750</v>
          </cell>
          <cell r="G15919">
            <v>948864</v>
          </cell>
          <cell r="H15919">
            <v>68.16</v>
          </cell>
          <cell r="I15919" t="str">
            <v>S</v>
          </cell>
          <cell r="J15919"/>
        </row>
        <row r="15920">
          <cell r="A15920">
            <v>88039</v>
          </cell>
          <cell r="B15920" t="str">
            <v>MARCA NEGRA ESPADIN MEZCAL 750ml</v>
          </cell>
          <cell r="C15920" t="str">
            <v>A</v>
          </cell>
          <cell r="D15920" t="str">
            <v>AL</v>
          </cell>
          <cell r="E15920" t="str">
            <v>APQ</v>
          </cell>
          <cell r="F15920">
            <v>750</v>
          </cell>
          <cell r="G15920">
            <v>88039</v>
          </cell>
          <cell r="H15920">
            <v>27</v>
          </cell>
          <cell r="I15920" t="str">
            <v>D</v>
          </cell>
          <cell r="J15920"/>
        </row>
        <row r="15921">
          <cell r="A15921">
            <v>916511</v>
          </cell>
          <cell r="B15921" t="str">
            <v>MARCARINI BAROLO BRUNATE'11/15 750ml</v>
          </cell>
          <cell r="C15921" t="str">
            <v>P</v>
          </cell>
          <cell r="D15921" t="str">
            <v>PR</v>
          </cell>
          <cell r="E15921" t="str">
            <v>PRJ</v>
          </cell>
          <cell r="F15921">
            <v>750</v>
          </cell>
          <cell r="G15921">
            <v>916511</v>
          </cell>
          <cell r="H15921">
            <v>71.05</v>
          </cell>
          <cell r="I15921" t="str">
            <v>X</v>
          </cell>
          <cell r="J15921"/>
        </row>
        <row r="15922">
          <cell r="A15922">
            <v>918228</v>
          </cell>
          <cell r="B15922" t="str">
            <v>MARCARINI MOSCATO D'ASTI 750ml</v>
          </cell>
          <cell r="C15922" t="str">
            <v>K</v>
          </cell>
          <cell r="D15922" t="str">
            <v>KR</v>
          </cell>
          <cell r="E15922" t="str">
            <v>KRL</v>
          </cell>
          <cell r="F15922">
            <v>750</v>
          </cell>
          <cell r="G15922">
            <v>918228</v>
          </cell>
          <cell r="H15922">
            <v>19.39</v>
          </cell>
          <cell r="I15922" t="str">
            <v>X</v>
          </cell>
          <cell r="J15922"/>
        </row>
        <row r="15923">
          <cell r="A15923">
            <v>923832</v>
          </cell>
          <cell r="B15923" t="str">
            <v>MARCATI LIMONCELLO 750ml</v>
          </cell>
          <cell r="C15923" t="str">
            <v>Y</v>
          </cell>
          <cell r="D15923" t="str">
            <v>YS</v>
          </cell>
          <cell r="E15923" t="str">
            <v>YSC</v>
          </cell>
          <cell r="F15923">
            <v>750</v>
          </cell>
          <cell r="G15923">
            <v>923832</v>
          </cell>
          <cell r="H15923">
            <v>19.989999999999998</v>
          </cell>
          <cell r="I15923" t="str">
            <v>S</v>
          </cell>
          <cell r="J15923"/>
        </row>
        <row r="15924">
          <cell r="A15924">
            <v>920712</v>
          </cell>
          <cell r="B15924" t="str">
            <v>MARCATO ASINARA MERLOT 750ml</v>
          </cell>
          <cell r="C15924" t="str">
            <v>Y</v>
          </cell>
          <cell r="D15924" t="str">
            <v>YS</v>
          </cell>
          <cell r="E15924" t="str">
            <v>YSE</v>
          </cell>
          <cell r="F15924">
            <v>750</v>
          </cell>
          <cell r="G15924">
            <v>920712</v>
          </cell>
          <cell r="H15924">
            <v>12.97</v>
          </cell>
          <cell r="I15924" t="str">
            <v>S</v>
          </cell>
          <cell r="J15924"/>
        </row>
        <row r="15925">
          <cell r="A15925">
            <v>920633</v>
          </cell>
          <cell r="B15925" t="str">
            <v>MARCATO CAB FRANC 750ml</v>
          </cell>
          <cell r="C15925" t="str">
            <v>Y</v>
          </cell>
          <cell r="D15925" t="str">
            <v>YS</v>
          </cell>
          <cell r="E15925" t="str">
            <v>YSE</v>
          </cell>
          <cell r="F15925">
            <v>750</v>
          </cell>
          <cell r="G15925">
            <v>920633</v>
          </cell>
          <cell r="H15925">
            <v>11.88</v>
          </cell>
          <cell r="I15925" t="str">
            <v>S</v>
          </cell>
          <cell r="J15925"/>
        </row>
        <row r="15926">
          <cell r="A15926">
            <v>948062</v>
          </cell>
          <cell r="B15926" t="str">
            <v>MARCATO I PRENDI 36 MESI BRUT 750ml</v>
          </cell>
          <cell r="C15926" t="str">
            <v>Y</v>
          </cell>
          <cell r="D15926" t="str">
            <v>YS</v>
          </cell>
          <cell r="E15926" t="str">
            <v>YSE</v>
          </cell>
          <cell r="F15926">
            <v>750</v>
          </cell>
          <cell r="G15926">
            <v>948062</v>
          </cell>
          <cell r="H15926">
            <v>16.82</v>
          </cell>
          <cell r="I15926" t="str">
            <v>S</v>
          </cell>
          <cell r="J15926"/>
        </row>
        <row r="15927">
          <cell r="A15927">
            <v>948007</v>
          </cell>
          <cell r="B15927" t="str">
            <v>MARCATO LESSINI 36 MESI BRUT 750ml</v>
          </cell>
          <cell r="C15927" t="str">
            <v>Y</v>
          </cell>
          <cell r="D15927" t="str">
            <v>YS</v>
          </cell>
          <cell r="E15927" t="str">
            <v>YSE</v>
          </cell>
          <cell r="F15927">
            <v>750</v>
          </cell>
          <cell r="G15927">
            <v>948007</v>
          </cell>
          <cell r="H15927">
            <v>16.97</v>
          </cell>
          <cell r="I15927" t="str">
            <v>U</v>
          </cell>
          <cell r="J15927"/>
        </row>
        <row r="15928">
          <cell r="A15928">
            <v>920147</v>
          </cell>
          <cell r="B15928" t="str">
            <v>MARCATO PINOT GRIGIO 750ml</v>
          </cell>
          <cell r="C15928" t="str">
            <v>Y</v>
          </cell>
          <cell r="D15928" t="str">
            <v>YS</v>
          </cell>
          <cell r="E15928" t="str">
            <v>YSE</v>
          </cell>
          <cell r="F15928">
            <v>750</v>
          </cell>
          <cell r="G15928">
            <v>920147</v>
          </cell>
          <cell r="H15928">
            <v>10.87</v>
          </cell>
          <cell r="I15928" t="str">
            <v>U</v>
          </cell>
          <cell r="J15928"/>
        </row>
        <row r="15929">
          <cell r="A15929">
            <v>920711</v>
          </cell>
          <cell r="B15929" t="str">
            <v>MARCATO SOAVE I PRANDI 750ml</v>
          </cell>
          <cell r="C15929" t="str">
            <v>Y</v>
          </cell>
          <cell r="D15929" t="str">
            <v>YS</v>
          </cell>
          <cell r="E15929" t="str">
            <v>YSE</v>
          </cell>
          <cell r="F15929">
            <v>750</v>
          </cell>
          <cell r="G15929">
            <v>920711</v>
          </cell>
          <cell r="H15929">
            <v>10.94</v>
          </cell>
          <cell r="I15929" t="str">
            <v>S</v>
          </cell>
          <cell r="J15929"/>
        </row>
        <row r="15930">
          <cell r="A15930">
            <v>916850</v>
          </cell>
          <cell r="B15930" t="str">
            <v>MARCEL DEISS MUSCAT D'ALSACE'07 750ml</v>
          </cell>
          <cell r="C15930" t="str">
            <v>K</v>
          </cell>
          <cell r="D15930" t="str">
            <v>KR</v>
          </cell>
          <cell r="E15930" t="str">
            <v>KRC</v>
          </cell>
          <cell r="F15930">
            <v>750</v>
          </cell>
          <cell r="G15930">
            <v>916850</v>
          </cell>
          <cell r="H15930">
            <v>26.41</v>
          </cell>
          <cell r="I15930" t="str">
            <v>X</v>
          </cell>
          <cell r="J15930"/>
        </row>
        <row r="15931">
          <cell r="A15931">
            <v>916323</v>
          </cell>
          <cell r="B15931" t="str">
            <v>MARCEL DEISS PINOT BLANC'08/9 750ml</v>
          </cell>
          <cell r="C15931" t="str">
            <v>K</v>
          </cell>
          <cell r="D15931" t="str">
            <v>KR</v>
          </cell>
          <cell r="E15931" t="str">
            <v>KRC</v>
          </cell>
          <cell r="F15931">
            <v>750</v>
          </cell>
          <cell r="G15931">
            <v>916323</v>
          </cell>
          <cell r="H15931">
            <v>20.309999999999999</v>
          </cell>
          <cell r="I15931" t="str">
            <v>X</v>
          </cell>
          <cell r="J15931"/>
        </row>
        <row r="15932">
          <cell r="A15932">
            <v>955418</v>
          </cell>
          <cell r="B15932" t="str">
            <v>MARCEL RICHAUD VDF ROUGE 750ml</v>
          </cell>
          <cell r="C15932" t="str">
            <v>Y</v>
          </cell>
          <cell r="D15932" t="str">
            <v>YS</v>
          </cell>
          <cell r="E15932" t="str">
            <v>YSE</v>
          </cell>
          <cell r="F15932">
            <v>750</v>
          </cell>
          <cell r="G15932">
            <v>955418</v>
          </cell>
          <cell r="H15932">
            <v>21.63</v>
          </cell>
          <cell r="I15932" t="str">
            <v>S</v>
          </cell>
          <cell r="J15932"/>
        </row>
        <row r="15933">
          <cell r="A15933">
            <v>950982</v>
          </cell>
          <cell r="B15933" t="str">
            <v>MARCH DE GRES CAMP GROS MARTNGA 750ml</v>
          </cell>
          <cell r="C15933" t="str">
            <v>Y</v>
          </cell>
          <cell r="D15933" t="str">
            <v>YS</v>
          </cell>
          <cell r="E15933" t="str">
            <v>YSE</v>
          </cell>
          <cell r="F15933">
            <v>750</v>
          </cell>
          <cell r="G15933">
            <v>950982</v>
          </cell>
          <cell r="H15933">
            <v>184.09</v>
          </cell>
          <cell r="I15933" t="str">
            <v>S</v>
          </cell>
          <cell r="J15933"/>
        </row>
        <row r="15934">
          <cell r="A15934">
            <v>950984</v>
          </cell>
          <cell r="B15934" t="str">
            <v>MARCHE DI GRESY MARTNGA '08-'09 750ml</v>
          </cell>
          <cell r="C15934" t="str">
            <v>Y</v>
          </cell>
          <cell r="D15934" t="str">
            <v>YS</v>
          </cell>
          <cell r="E15934" t="str">
            <v>YSE</v>
          </cell>
          <cell r="F15934">
            <v>750</v>
          </cell>
          <cell r="G15934">
            <v>950984</v>
          </cell>
          <cell r="H15934">
            <v>38.950000000000003</v>
          </cell>
          <cell r="I15934" t="str">
            <v>S</v>
          </cell>
          <cell r="J15934"/>
        </row>
        <row r="15935">
          <cell r="A15935">
            <v>918222</v>
          </cell>
          <cell r="B15935" t="str">
            <v>MARCHESE ANTINORI CHIANTI CLSS RSV 750ml</v>
          </cell>
          <cell r="C15935" t="str">
            <v>P</v>
          </cell>
          <cell r="D15935" t="str">
            <v>PR</v>
          </cell>
          <cell r="E15935" t="str">
            <v>PRH</v>
          </cell>
          <cell r="F15935">
            <v>750</v>
          </cell>
          <cell r="G15935">
            <v>918222</v>
          </cell>
          <cell r="H15935">
            <v>53.99</v>
          </cell>
          <cell r="I15935" t="str">
            <v>L</v>
          </cell>
          <cell r="J15935"/>
        </row>
        <row r="15936">
          <cell r="A15936">
            <v>924224</v>
          </cell>
          <cell r="B15936" t="str">
            <v>MARCHESE DELLE SALINE ZIBIBBO 750ml</v>
          </cell>
          <cell r="C15936" t="str">
            <v>Y</v>
          </cell>
          <cell r="D15936" t="str">
            <v>YS</v>
          </cell>
          <cell r="E15936" t="str">
            <v>YSE</v>
          </cell>
          <cell r="F15936">
            <v>750</v>
          </cell>
          <cell r="G15936">
            <v>924224</v>
          </cell>
          <cell r="H15936">
            <v>19.96</v>
          </cell>
          <cell r="I15936" t="str">
            <v>S</v>
          </cell>
          <cell r="J15936"/>
        </row>
        <row r="15937">
          <cell r="A15937">
            <v>948395</v>
          </cell>
          <cell r="B15937" t="str">
            <v>MARCHESE DI GRESY BARB GAIUN 08 3000ml</v>
          </cell>
          <cell r="C15937" t="str">
            <v>Y</v>
          </cell>
          <cell r="D15937" t="str">
            <v>YS</v>
          </cell>
          <cell r="E15937" t="str">
            <v>YSE</v>
          </cell>
          <cell r="F15937">
            <v>3000</v>
          </cell>
          <cell r="G15937">
            <v>948395</v>
          </cell>
          <cell r="H15937">
            <v>454.96</v>
          </cell>
          <cell r="I15937" t="str">
            <v>S</v>
          </cell>
          <cell r="J15937"/>
        </row>
        <row r="15938">
          <cell r="A15938">
            <v>954472</v>
          </cell>
          <cell r="B15938" t="str">
            <v>MARCHESE DI GRESY BARBARESCO 06 750ml</v>
          </cell>
          <cell r="C15938" t="str">
            <v>Y</v>
          </cell>
          <cell r="D15938" t="str">
            <v>YS</v>
          </cell>
          <cell r="E15938" t="str">
            <v>YSE</v>
          </cell>
          <cell r="F15938">
            <v>750</v>
          </cell>
          <cell r="G15938">
            <v>954472</v>
          </cell>
          <cell r="H15938">
            <v>176.57</v>
          </cell>
          <cell r="I15938" t="str">
            <v>S</v>
          </cell>
          <cell r="J15938"/>
        </row>
        <row r="15939">
          <cell r="A15939">
            <v>951584</v>
          </cell>
          <cell r="B15939" t="str">
            <v>MARCHESE DI GRESY BARBARESCO CAMP 750ml</v>
          </cell>
          <cell r="C15939" t="str">
            <v>Y</v>
          </cell>
          <cell r="D15939" t="str">
            <v>YS</v>
          </cell>
          <cell r="E15939" t="str">
            <v>YSE</v>
          </cell>
          <cell r="F15939">
            <v>750</v>
          </cell>
          <cell r="G15939">
            <v>951584</v>
          </cell>
          <cell r="H15939">
            <v>167.17</v>
          </cell>
          <cell r="I15939" t="str">
            <v>S</v>
          </cell>
          <cell r="J15939"/>
        </row>
        <row r="15940">
          <cell r="A15940">
            <v>907017</v>
          </cell>
          <cell r="B15940" t="str">
            <v>MARCHESE DI GRESY BARBARESCO GAIUN 750ml</v>
          </cell>
          <cell r="C15940" t="str">
            <v>Y</v>
          </cell>
          <cell r="D15940" t="str">
            <v>YS</v>
          </cell>
          <cell r="E15940" t="str">
            <v>YSE</v>
          </cell>
          <cell r="F15940">
            <v>750</v>
          </cell>
          <cell r="G15940">
            <v>907017</v>
          </cell>
          <cell r="H15940">
            <v>83.04</v>
          </cell>
          <cell r="I15940" t="str">
            <v>S</v>
          </cell>
          <cell r="J15940"/>
        </row>
        <row r="15941">
          <cell r="A15941">
            <v>951595</v>
          </cell>
          <cell r="B15941" t="str">
            <v>MARCHESE DI GRESY BARBARESCO MAR 3000 ml</v>
          </cell>
          <cell r="C15941" t="str">
            <v>Y</v>
          </cell>
          <cell r="D15941" t="str">
            <v>YS</v>
          </cell>
          <cell r="E15941" t="str">
            <v>YSE</v>
          </cell>
          <cell r="F15941">
            <v>3000</v>
          </cell>
          <cell r="G15941">
            <v>951595</v>
          </cell>
          <cell r="H15941">
            <v>495.65</v>
          </cell>
          <cell r="I15941" t="str">
            <v>S</v>
          </cell>
          <cell r="J15941"/>
        </row>
        <row r="15942">
          <cell r="A15942">
            <v>947589</v>
          </cell>
          <cell r="B15942" t="str">
            <v>MARCHESE DI GRESY CAMP GROS 07 750ml</v>
          </cell>
          <cell r="C15942" t="str">
            <v>Y</v>
          </cell>
          <cell r="D15942" t="str">
            <v>YS</v>
          </cell>
          <cell r="E15942" t="str">
            <v>YSE</v>
          </cell>
          <cell r="F15942">
            <v>750</v>
          </cell>
          <cell r="G15942">
            <v>947589</v>
          </cell>
          <cell r="H15942">
            <v>72.86</v>
          </cell>
          <cell r="I15942" t="str">
            <v>S</v>
          </cell>
          <cell r="J15942"/>
        </row>
        <row r="15943">
          <cell r="A15943">
            <v>950983</v>
          </cell>
          <cell r="B15943" t="str">
            <v>MARCHESE DI GRESY GAIUN MARTIN 750ml</v>
          </cell>
          <cell r="C15943" t="str">
            <v>Y</v>
          </cell>
          <cell r="D15943" t="str">
            <v>YS</v>
          </cell>
          <cell r="E15943" t="str">
            <v>YSE</v>
          </cell>
          <cell r="F15943">
            <v>750</v>
          </cell>
          <cell r="G15943">
            <v>950983</v>
          </cell>
          <cell r="H15943">
            <v>142.41999999999999</v>
          </cell>
          <cell r="I15943" t="str">
            <v>S</v>
          </cell>
          <cell r="J15943"/>
        </row>
        <row r="15944">
          <cell r="A15944">
            <v>950986</v>
          </cell>
          <cell r="B15944" t="str">
            <v>MARCHESE DI GRESY GAIUN MARTINEN 1500 ml</v>
          </cell>
          <cell r="C15944" t="str">
            <v>Y</v>
          </cell>
          <cell r="D15944" t="str">
            <v>YS</v>
          </cell>
          <cell r="E15944" t="str">
            <v>YSE</v>
          </cell>
          <cell r="F15944">
            <v>1500</v>
          </cell>
          <cell r="G15944">
            <v>950986</v>
          </cell>
          <cell r="H15944">
            <v>915.05</v>
          </cell>
          <cell r="I15944" t="str">
            <v>S</v>
          </cell>
          <cell r="J15944"/>
        </row>
        <row r="15945">
          <cell r="A15945">
            <v>946732</v>
          </cell>
          <cell r="B15945" t="str">
            <v>MARCHESE DI GRESY MRTNG VERT'06/0 750ml</v>
          </cell>
          <cell r="C15945" t="str">
            <v>Y</v>
          </cell>
          <cell r="D15945" t="str">
            <v>YS</v>
          </cell>
          <cell r="E15945" t="str">
            <v>YSE</v>
          </cell>
          <cell r="F15945">
            <v>750</v>
          </cell>
          <cell r="G15945">
            <v>946732</v>
          </cell>
          <cell r="H15945">
            <v>76.930000000000007</v>
          </cell>
          <cell r="I15945" t="str">
            <v>S</v>
          </cell>
          <cell r="J15945"/>
        </row>
        <row r="15946">
          <cell r="A15946">
            <v>953064</v>
          </cell>
          <cell r="B15946" t="str">
            <v>MARCHESE DL SALINE FRAPPATO'21 750ml</v>
          </cell>
          <cell r="C15946" t="str">
            <v>P</v>
          </cell>
          <cell r="D15946" t="str">
            <v>PR</v>
          </cell>
          <cell r="E15946" t="str">
            <v>PRM</v>
          </cell>
          <cell r="F15946">
            <v>750</v>
          </cell>
          <cell r="G15946">
            <v>953064</v>
          </cell>
          <cell r="H15946">
            <v>18</v>
          </cell>
          <cell r="I15946" t="str">
            <v>L</v>
          </cell>
          <cell r="J15946"/>
        </row>
        <row r="15947">
          <cell r="A15947">
            <v>947721</v>
          </cell>
          <cell r="B15947" t="str">
            <v>MARCHESE SOLENTO PRIMITIVO 750ml</v>
          </cell>
          <cell r="C15947" t="str">
            <v>Y</v>
          </cell>
          <cell r="D15947" t="str">
            <v>YS</v>
          </cell>
          <cell r="E15947" t="str">
            <v>YSE</v>
          </cell>
          <cell r="F15947">
            <v>750</v>
          </cell>
          <cell r="G15947">
            <v>947721</v>
          </cell>
          <cell r="H15947">
            <v>10</v>
          </cell>
          <cell r="I15947" t="str">
            <v>S</v>
          </cell>
          <cell r="J15947"/>
        </row>
        <row r="15948">
          <cell r="A15948">
            <v>921921</v>
          </cell>
          <cell r="B15948" t="str">
            <v>MARCHESI BAROLO DI BAROLO 2015 750ml</v>
          </cell>
          <cell r="C15948" t="str">
            <v>Y</v>
          </cell>
          <cell r="D15948" t="str">
            <v>YS</v>
          </cell>
          <cell r="E15948" t="str">
            <v>YSE</v>
          </cell>
          <cell r="F15948">
            <v>750</v>
          </cell>
          <cell r="G15948">
            <v>921921</v>
          </cell>
          <cell r="H15948">
            <v>96.1</v>
          </cell>
          <cell r="I15948" t="str">
            <v>S</v>
          </cell>
          <cell r="J15948"/>
        </row>
        <row r="15949">
          <cell r="A15949">
            <v>951003</v>
          </cell>
          <cell r="B15949" t="str">
            <v>MARCHESI D GRESY BARBARESCO'17/18 750ml</v>
          </cell>
          <cell r="C15949" t="str">
            <v>P</v>
          </cell>
          <cell r="D15949" t="str">
            <v>PR</v>
          </cell>
          <cell r="E15949" t="str">
            <v>PRJ</v>
          </cell>
          <cell r="F15949">
            <v>750</v>
          </cell>
          <cell r="G15949">
            <v>951003</v>
          </cell>
          <cell r="H15949">
            <v>64.989999999999995</v>
          </cell>
          <cell r="I15949" t="str">
            <v>L</v>
          </cell>
          <cell r="J15949"/>
        </row>
        <row r="15950">
          <cell r="A15950">
            <v>951278</v>
          </cell>
          <cell r="B15950" t="str">
            <v>MARCHESI DE GRESY BARBARESCO VERT 750ml</v>
          </cell>
          <cell r="C15950" t="str">
            <v>Y</v>
          </cell>
          <cell r="D15950" t="str">
            <v>YS</v>
          </cell>
          <cell r="E15950" t="str">
            <v>YSE</v>
          </cell>
          <cell r="F15950">
            <v>750</v>
          </cell>
          <cell r="G15950">
            <v>951278</v>
          </cell>
          <cell r="H15950">
            <v>77.09</v>
          </cell>
          <cell r="I15950" t="str">
            <v>S</v>
          </cell>
          <cell r="J15950"/>
        </row>
        <row r="15951">
          <cell r="A15951">
            <v>918676</v>
          </cell>
          <cell r="B15951" t="str">
            <v>MARCHESI DEL SALENTO IL GLADIATORE 750ml</v>
          </cell>
          <cell r="C15951" t="str">
            <v>P</v>
          </cell>
          <cell r="D15951" t="str">
            <v>PR</v>
          </cell>
          <cell r="E15951" t="str">
            <v>PRK</v>
          </cell>
          <cell r="F15951">
            <v>750</v>
          </cell>
          <cell r="G15951">
            <v>918676</v>
          </cell>
          <cell r="H15951">
            <v>10.99</v>
          </cell>
          <cell r="I15951" t="str">
            <v>X</v>
          </cell>
          <cell r="J15951"/>
        </row>
        <row r="15952">
          <cell r="A15952">
            <v>904052</v>
          </cell>
          <cell r="B15952" t="str">
            <v>MARCHESI DI BAROLO BAROLO TRDZNE'1 750ml</v>
          </cell>
          <cell r="C15952" t="str">
            <v>P</v>
          </cell>
          <cell r="D15952" t="str">
            <v>PR</v>
          </cell>
          <cell r="E15952" t="str">
            <v>PRJ</v>
          </cell>
          <cell r="F15952">
            <v>750</v>
          </cell>
          <cell r="G15952">
            <v>904052</v>
          </cell>
          <cell r="H15952">
            <v>61.32</v>
          </cell>
          <cell r="I15952" t="str">
            <v>L</v>
          </cell>
          <cell r="J15952"/>
        </row>
        <row r="15953">
          <cell r="A15953">
            <v>918545</v>
          </cell>
          <cell r="B15953" t="str">
            <v>MARCHESI DI BAROLO BRBRSCO SERA'12 750ml</v>
          </cell>
          <cell r="C15953" t="str">
            <v>P</v>
          </cell>
          <cell r="D15953" t="str">
            <v>PR</v>
          </cell>
          <cell r="E15953" t="str">
            <v>PRJ</v>
          </cell>
          <cell r="F15953">
            <v>750</v>
          </cell>
          <cell r="G15953">
            <v>918545</v>
          </cell>
          <cell r="H15953">
            <v>72.98</v>
          </cell>
          <cell r="I15953" t="str">
            <v>X</v>
          </cell>
          <cell r="J15953"/>
        </row>
        <row r="15954">
          <cell r="A15954">
            <v>947294</v>
          </cell>
          <cell r="B15954" t="str">
            <v>MARCHESI DI BAROLO BRBRSCO TRDZN'1 750ml</v>
          </cell>
          <cell r="C15954" t="str">
            <v>P</v>
          </cell>
          <cell r="D15954" t="str">
            <v>PR</v>
          </cell>
          <cell r="E15954" t="str">
            <v>PRJ</v>
          </cell>
          <cell r="F15954">
            <v>750</v>
          </cell>
          <cell r="G15954">
            <v>947294</v>
          </cell>
          <cell r="H15954">
            <v>46.49</v>
          </cell>
          <cell r="I15954" t="str">
            <v>L</v>
          </cell>
          <cell r="J15954"/>
        </row>
        <row r="15955">
          <cell r="A15955">
            <v>920798</v>
          </cell>
          <cell r="B15955" t="str">
            <v>MARCHESI DI BAROLO CANNUBI'15/16 750ml</v>
          </cell>
          <cell r="C15955" t="str">
            <v>P</v>
          </cell>
          <cell r="D15955" t="str">
            <v>PR</v>
          </cell>
          <cell r="E15955" t="str">
            <v>PRJ</v>
          </cell>
          <cell r="F15955">
            <v>750</v>
          </cell>
          <cell r="G15955">
            <v>920798</v>
          </cell>
          <cell r="H15955">
            <v>125.76</v>
          </cell>
          <cell r="I15955" t="str">
            <v>L</v>
          </cell>
          <cell r="J15955"/>
        </row>
        <row r="15956">
          <cell r="A15956">
            <v>949437</v>
          </cell>
          <cell r="B15956" t="str">
            <v>MARCHESI DI BAROLO DOCG GAVI'19 750ml</v>
          </cell>
          <cell r="C15956" t="str">
            <v>Y</v>
          </cell>
          <cell r="D15956" t="str">
            <v>YS</v>
          </cell>
          <cell r="E15956" t="str">
            <v>YSE</v>
          </cell>
          <cell r="F15956">
            <v>750</v>
          </cell>
          <cell r="G15956">
            <v>949437</v>
          </cell>
          <cell r="H15956">
            <v>17.45</v>
          </cell>
          <cell r="I15956" t="str">
            <v>S</v>
          </cell>
          <cell r="J15956"/>
        </row>
        <row r="15957">
          <cell r="A15957">
            <v>920942</v>
          </cell>
          <cell r="B15957" t="str">
            <v>MARCHESI DI BAROLO RISERVA DELLA 750ml</v>
          </cell>
          <cell r="C15957" t="str">
            <v>Y</v>
          </cell>
          <cell r="D15957" t="str">
            <v>YS</v>
          </cell>
          <cell r="E15957" t="str">
            <v>YSE</v>
          </cell>
          <cell r="F15957">
            <v>750</v>
          </cell>
          <cell r="G15957">
            <v>920942</v>
          </cell>
          <cell r="H15957">
            <v>129.52000000000001</v>
          </cell>
          <cell r="I15957" t="str">
            <v>S</v>
          </cell>
          <cell r="J15957"/>
        </row>
        <row r="15958">
          <cell r="A15958">
            <v>912872</v>
          </cell>
          <cell r="B15958" t="str">
            <v>MARCHESI DI BAROLO RUVEI BARBERA'1 750ml</v>
          </cell>
          <cell r="C15958" t="str">
            <v>P</v>
          </cell>
          <cell r="D15958" t="str">
            <v>PR</v>
          </cell>
          <cell r="E15958" t="str">
            <v>PRJ</v>
          </cell>
          <cell r="F15958">
            <v>750</v>
          </cell>
          <cell r="G15958">
            <v>912872</v>
          </cell>
          <cell r="H15958">
            <v>22.75</v>
          </cell>
          <cell r="I15958" t="str">
            <v>L</v>
          </cell>
          <cell r="J15958"/>
        </row>
        <row r="15959">
          <cell r="A15959">
            <v>951199</v>
          </cell>
          <cell r="B15959" t="str">
            <v>MARCHESI DI BAROLO-SERVAJ DOLCETTO 750ml</v>
          </cell>
          <cell r="C15959" t="str">
            <v>Y</v>
          </cell>
          <cell r="D15959" t="str">
            <v>YS</v>
          </cell>
          <cell r="E15959" t="str">
            <v>YSE</v>
          </cell>
          <cell r="F15959">
            <v>750</v>
          </cell>
          <cell r="G15959">
            <v>951199</v>
          </cell>
          <cell r="H15959">
            <v>11.03</v>
          </cell>
          <cell r="I15959" t="str">
            <v>S</v>
          </cell>
          <cell r="J15959"/>
        </row>
        <row r="15960">
          <cell r="A15960">
            <v>954445</v>
          </cell>
          <cell r="B15960" t="str">
            <v>MARCHESI DI GRESY BARBARESCO 08/09 750ml</v>
          </cell>
          <cell r="C15960" t="str">
            <v>Y</v>
          </cell>
          <cell r="D15960" t="str">
            <v>YS</v>
          </cell>
          <cell r="E15960" t="str">
            <v>YSE</v>
          </cell>
          <cell r="F15960">
            <v>750</v>
          </cell>
          <cell r="G15960">
            <v>954445</v>
          </cell>
          <cell r="H15960">
            <v>76.790000000000006</v>
          </cell>
          <cell r="I15960" t="str">
            <v>S</v>
          </cell>
          <cell r="J15960"/>
        </row>
        <row r="15961">
          <cell r="A15961">
            <v>900177</v>
          </cell>
          <cell r="B15961" t="str">
            <v>MARCHESI DI GRESY CHARDONNAY 750ml</v>
          </cell>
          <cell r="C15961" t="str">
            <v>Y</v>
          </cell>
          <cell r="D15961" t="str">
            <v>YS</v>
          </cell>
          <cell r="E15961" t="str">
            <v>YSE</v>
          </cell>
          <cell r="F15961">
            <v>750</v>
          </cell>
          <cell r="G15961">
            <v>900177</v>
          </cell>
          <cell r="H15961">
            <v>45.91</v>
          </cell>
          <cell r="I15961" t="str">
            <v>S</v>
          </cell>
          <cell r="J15961"/>
        </row>
        <row r="15962">
          <cell r="A15962">
            <v>901482</v>
          </cell>
          <cell r="B15962" t="str">
            <v>MARCHESI DI GRESY MARTINENGA 2013 750ml</v>
          </cell>
          <cell r="C15962" t="str">
            <v>Y</v>
          </cell>
          <cell r="D15962" t="str">
            <v>YS</v>
          </cell>
          <cell r="E15962" t="str">
            <v>YSE</v>
          </cell>
          <cell r="F15962">
            <v>750</v>
          </cell>
          <cell r="G15962">
            <v>901482</v>
          </cell>
          <cell r="H15962">
            <v>132.83000000000001</v>
          </cell>
          <cell r="I15962" t="str">
            <v>S</v>
          </cell>
          <cell r="J15962"/>
        </row>
        <row r="15963">
          <cell r="A15963">
            <v>950423</v>
          </cell>
          <cell r="B15963" t="str">
            <v>MARCHESI DI GRESY SAUV LANGHE 750ml</v>
          </cell>
          <cell r="C15963" t="str">
            <v>Y</v>
          </cell>
          <cell r="D15963" t="str">
            <v>YS</v>
          </cell>
          <cell r="E15963" t="str">
            <v>YSE</v>
          </cell>
          <cell r="F15963">
            <v>750</v>
          </cell>
          <cell r="G15963">
            <v>950423</v>
          </cell>
          <cell r="H15963">
            <v>23.3</v>
          </cell>
          <cell r="I15963" t="str">
            <v>S</v>
          </cell>
          <cell r="J15963"/>
        </row>
        <row r="15964">
          <cell r="A15964">
            <v>953897</v>
          </cell>
          <cell r="B15964" t="str">
            <v>MARCHESI DI GRESY VIRTUS LANGHE RO 750ml</v>
          </cell>
          <cell r="C15964" t="str">
            <v>Y</v>
          </cell>
          <cell r="D15964" t="str">
            <v>YS</v>
          </cell>
          <cell r="E15964" t="str">
            <v>YSE</v>
          </cell>
          <cell r="F15964">
            <v>750</v>
          </cell>
          <cell r="G15964">
            <v>953897</v>
          </cell>
          <cell r="H15964">
            <v>41.99</v>
          </cell>
          <cell r="I15964" t="str">
            <v>S</v>
          </cell>
          <cell r="J15964"/>
        </row>
        <row r="15965">
          <cell r="A15965">
            <v>900134</v>
          </cell>
          <cell r="B15965" t="str">
            <v>MARCHESI GRESY MARTINENGA 750ml</v>
          </cell>
          <cell r="C15965" t="str">
            <v>Y</v>
          </cell>
          <cell r="D15965" t="str">
            <v>YS</v>
          </cell>
          <cell r="E15965" t="str">
            <v>YSE</v>
          </cell>
          <cell r="F15965">
            <v>750</v>
          </cell>
          <cell r="G15965">
            <v>900134</v>
          </cell>
          <cell r="H15965">
            <v>99.65</v>
          </cell>
          <cell r="I15965" t="str">
            <v>S</v>
          </cell>
          <cell r="J15965"/>
        </row>
        <row r="15966">
          <cell r="A15966">
            <v>918677</v>
          </cell>
          <cell r="B15966" t="str">
            <v>MARCHESI SALENTO NEGROAMARO'17/18 750ml</v>
          </cell>
          <cell r="C15966" t="str">
            <v>P</v>
          </cell>
          <cell r="D15966" t="str">
            <v>PR</v>
          </cell>
          <cell r="E15966" t="str">
            <v>PRK</v>
          </cell>
          <cell r="F15966">
            <v>750</v>
          </cell>
          <cell r="G15966">
            <v>918677</v>
          </cell>
          <cell r="H15966">
            <v>9.99</v>
          </cell>
          <cell r="I15966" t="str">
            <v>L</v>
          </cell>
          <cell r="J15966"/>
        </row>
        <row r="15967">
          <cell r="A15967">
            <v>950731</v>
          </cell>
          <cell r="B15967" t="str">
            <v>MARCHESINI CHIARETTO ROSE 750ml</v>
          </cell>
          <cell r="C15967" t="str">
            <v>Y</v>
          </cell>
          <cell r="D15967" t="str">
            <v>YS</v>
          </cell>
          <cell r="E15967" t="str">
            <v>YSE</v>
          </cell>
          <cell r="F15967">
            <v>750</v>
          </cell>
          <cell r="G15967">
            <v>950731</v>
          </cell>
          <cell r="H15967">
            <v>12.63</v>
          </cell>
          <cell r="I15967" t="str">
            <v>S</v>
          </cell>
          <cell r="J15967"/>
        </row>
        <row r="15968">
          <cell r="A15968">
            <v>948808</v>
          </cell>
          <cell r="B15968" t="str">
            <v>MARCO ABELLA 750ml</v>
          </cell>
          <cell r="C15968" t="str">
            <v>Y</v>
          </cell>
          <cell r="D15968" t="str">
            <v>YS</v>
          </cell>
          <cell r="E15968" t="str">
            <v>YSE</v>
          </cell>
          <cell r="F15968">
            <v>750</v>
          </cell>
          <cell r="G15968">
            <v>948808</v>
          </cell>
          <cell r="H15968">
            <v>29.85</v>
          </cell>
          <cell r="I15968" t="str">
            <v>S</v>
          </cell>
          <cell r="J15968"/>
        </row>
        <row r="15969">
          <cell r="A15969">
            <v>919633</v>
          </cell>
          <cell r="B15969" t="str">
            <v>MARCO CARPINETI MORO 750ml</v>
          </cell>
          <cell r="C15969" t="str">
            <v>Y</v>
          </cell>
          <cell r="D15969" t="str">
            <v>YS</v>
          </cell>
          <cell r="E15969" t="str">
            <v>YSE</v>
          </cell>
          <cell r="F15969">
            <v>750</v>
          </cell>
          <cell r="G15969">
            <v>919633</v>
          </cell>
          <cell r="H15969">
            <v>20.93</v>
          </cell>
          <cell r="I15969" t="str">
            <v>S</v>
          </cell>
          <cell r="J15969"/>
        </row>
        <row r="15970">
          <cell r="A15970">
            <v>904591</v>
          </cell>
          <cell r="B15970" t="str">
            <v>MARCO FELLUGA MNGRS PINOT GRGIO'21 750ml</v>
          </cell>
          <cell r="C15970" t="str">
            <v>K</v>
          </cell>
          <cell r="D15970" t="str">
            <v>KR</v>
          </cell>
          <cell r="E15970" t="str">
            <v>KRK</v>
          </cell>
          <cell r="F15970">
            <v>750</v>
          </cell>
          <cell r="G15970">
            <v>904591</v>
          </cell>
          <cell r="H15970">
            <v>19.989999999999998</v>
          </cell>
          <cell r="I15970" t="str">
            <v>L</v>
          </cell>
          <cell r="J15970"/>
        </row>
        <row r="15971">
          <cell r="A15971">
            <v>915358</v>
          </cell>
          <cell r="B15971" t="str">
            <v>MARCO FELLUGA MOLAMATTA'15 750ml</v>
          </cell>
          <cell r="C15971" t="str">
            <v>K</v>
          </cell>
          <cell r="D15971" t="str">
            <v>KR</v>
          </cell>
          <cell r="E15971" t="str">
            <v>KRL</v>
          </cell>
          <cell r="F15971">
            <v>750</v>
          </cell>
          <cell r="G15971">
            <v>915358</v>
          </cell>
          <cell r="H15971">
            <v>26.99</v>
          </cell>
          <cell r="I15971" t="str">
            <v>U</v>
          </cell>
          <cell r="J15971"/>
        </row>
        <row r="15972">
          <cell r="A15972">
            <v>946658</v>
          </cell>
          <cell r="B15972" t="str">
            <v>MARCO FELLUGA MONGRIS PINOT GRIG 750ml</v>
          </cell>
          <cell r="C15972" t="str">
            <v>Y</v>
          </cell>
          <cell r="D15972" t="str">
            <v>YS</v>
          </cell>
          <cell r="E15972" t="str">
            <v>YSE</v>
          </cell>
          <cell r="F15972">
            <v>750</v>
          </cell>
          <cell r="G15972">
            <v>946658</v>
          </cell>
          <cell r="H15972">
            <v>19.23</v>
          </cell>
          <cell r="I15972" t="str">
            <v>X</v>
          </cell>
          <cell r="J15972"/>
        </row>
        <row r="15973">
          <cell r="A15973">
            <v>949936</v>
          </cell>
          <cell r="B15973" t="str">
            <v>MARCO FELLUGA PINOT GRIGIO MNGRS' 3000ml</v>
          </cell>
          <cell r="C15973" t="str">
            <v>Y</v>
          </cell>
          <cell r="D15973" t="str">
            <v>YS</v>
          </cell>
          <cell r="E15973" t="str">
            <v>YSE</v>
          </cell>
          <cell r="F15973">
            <v>3000</v>
          </cell>
          <cell r="G15973">
            <v>949936</v>
          </cell>
          <cell r="H15973">
            <v>131.21</v>
          </cell>
          <cell r="I15973" t="str">
            <v>S</v>
          </cell>
          <cell r="J15973"/>
        </row>
        <row r="15974">
          <cell r="A15974">
            <v>949749</v>
          </cell>
          <cell r="B15974" t="str">
            <v>MARE ISLAND COAL SHED STOUT 651ml</v>
          </cell>
          <cell r="C15974" t="str">
            <v>Y</v>
          </cell>
          <cell r="D15974" t="str">
            <v>YS</v>
          </cell>
          <cell r="E15974" t="str">
            <v>YST</v>
          </cell>
          <cell r="F15974">
            <v>651</v>
          </cell>
          <cell r="G15974">
            <v>949749</v>
          </cell>
          <cell r="H15974">
            <v>6.5</v>
          </cell>
          <cell r="I15974" t="str">
            <v>U</v>
          </cell>
          <cell r="J15974"/>
        </row>
        <row r="15975">
          <cell r="A15975">
            <v>900529</v>
          </cell>
          <cell r="B15975" t="str">
            <v>MARE ISLAND COAL SHED STOUT CAN 473 ml</v>
          </cell>
          <cell r="C15975" t="str">
            <v>Y</v>
          </cell>
          <cell r="D15975" t="str">
            <v>YS</v>
          </cell>
          <cell r="E15975" t="str">
            <v>YST</v>
          </cell>
          <cell r="F15975">
            <v>473</v>
          </cell>
          <cell r="G15975">
            <v>900529</v>
          </cell>
          <cell r="H15975">
            <v>3.99</v>
          </cell>
          <cell r="I15975" t="str">
            <v>S</v>
          </cell>
          <cell r="J15975"/>
        </row>
        <row r="15976">
          <cell r="A15976">
            <v>906370</v>
          </cell>
          <cell r="B15976" t="str">
            <v>MARE ISLAND FOG BELL 473 ml</v>
          </cell>
          <cell r="C15976" t="str">
            <v>Y</v>
          </cell>
          <cell r="D15976" t="str">
            <v>YS</v>
          </cell>
          <cell r="E15976" t="str">
            <v>YST</v>
          </cell>
          <cell r="F15976">
            <v>473</v>
          </cell>
          <cell r="G15976">
            <v>906370</v>
          </cell>
          <cell r="H15976">
            <v>3.97</v>
          </cell>
          <cell r="I15976" t="str">
            <v>S</v>
          </cell>
          <cell r="J15976"/>
        </row>
        <row r="15977">
          <cell r="A15977">
            <v>901934</v>
          </cell>
          <cell r="B15977" t="str">
            <v>MARE ISLAND HYDRAULIC SANDWICH IP 473 ml</v>
          </cell>
          <cell r="C15977" t="str">
            <v>T</v>
          </cell>
          <cell r="D15977" t="str">
            <v>TN</v>
          </cell>
          <cell r="E15977" t="str">
            <v>TNF</v>
          </cell>
          <cell r="F15977">
            <v>473</v>
          </cell>
          <cell r="G15977">
            <v>901934</v>
          </cell>
          <cell r="H15977">
            <v>3.49</v>
          </cell>
          <cell r="I15977" t="str">
            <v>D</v>
          </cell>
          <cell r="J15977"/>
        </row>
        <row r="15978">
          <cell r="A15978">
            <v>949750</v>
          </cell>
          <cell r="B15978" t="str">
            <v>MARE ISLAND HYDRAULIC SANDWICH IPA 651ml</v>
          </cell>
          <cell r="C15978" t="str">
            <v>Y</v>
          </cell>
          <cell r="D15978" t="str">
            <v>YS</v>
          </cell>
          <cell r="E15978" t="str">
            <v>YST</v>
          </cell>
          <cell r="F15978">
            <v>651</v>
          </cell>
          <cell r="G15978">
            <v>949750</v>
          </cell>
          <cell r="H15978">
            <v>7.5</v>
          </cell>
          <cell r="I15978" t="str">
            <v>S</v>
          </cell>
          <cell r="J15978"/>
        </row>
        <row r="15979">
          <cell r="A15979">
            <v>900530</v>
          </cell>
          <cell r="B15979" t="str">
            <v>MARE ISLAND MEXICAN LAGER 473 ml</v>
          </cell>
          <cell r="C15979" t="str">
            <v>Y</v>
          </cell>
          <cell r="D15979" t="str">
            <v>YS</v>
          </cell>
          <cell r="E15979" t="str">
            <v>YST</v>
          </cell>
          <cell r="F15979">
            <v>473</v>
          </cell>
          <cell r="G15979">
            <v>900530</v>
          </cell>
          <cell r="H15979">
            <v>4.24</v>
          </cell>
          <cell r="I15979" t="str">
            <v>S</v>
          </cell>
          <cell r="J15979"/>
        </row>
        <row r="15980">
          <cell r="A15980">
            <v>900622</v>
          </cell>
          <cell r="B15980" t="str">
            <v>MARE ISLAND NUCLEAR SANDWICH 2X IPA473ml</v>
          </cell>
          <cell r="C15980" t="str">
            <v>Y</v>
          </cell>
          <cell r="D15980" t="str">
            <v>YS</v>
          </cell>
          <cell r="E15980" t="str">
            <v>YSE</v>
          </cell>
          <cell r="F15980">
            <v>473</v>
          </cell>
          <cell r="G15980">
            <v>900622</v>
          </cell>
          <cell r="H15980">
            <v>5.99</v>
          </cell>
          <cell r="I15980" t="str">
            <v>S</v>
          </cell>
          <cell r="J15980"/>
        </row>
        <row r="15981">
          <cell r="A15981">
            <v>949748</v>
          </cell>
          <cell r="B15981" t="str">
            <v>MARE ISLAND SAGINAW GOLDEN ALE 473 ml</v>
          </cell>
          <cell r="C15981" t="str">
            <v>Y</v>
          </cell>
          <cell r="D15981" t="str">
            <v>YS</v>
          </cell>
          <cell r="E15981" t="str">
            <v>YST</v>
          </cell>
          <cell r="F15981">
            <v>473</v>
          </cell>
          <cell r="G15981">
            <v>949748</v>
          </cell>
          <cell r="H15981">
            <v>3.5</v>
          </cell>
          <cell r="I15981" t="str">
            <v>S</v>
          </cell>
          <cell r="J15981"/>
        </row>
        <row r="15982">
          <cell r="A15982">
            <v>913058</v>
          </cell>
          <cell r="B15982" t="str">
            <v>MARENCO BRACHETTO D'ACQUI'18/19 750ml</v>
          </cell>
          <cell r="C15982" t="str">
            <v>I</v>
          </cell>
          <cell r="D15982" t="str">
            <v>IH</v>
          </cell>
          <cell r="E15982" t="str">
            <v>IHU</v>
          </cell>
          <cell r="F15982">
            <v>750</v>
          </cell>
          <cell r="G15982">
            <v>913058</v>
          </cell>
          <cell r="H15982">
            <v>19.73</v>
          </cell>
          <cell r="I15982" t="str">
            <v>X</v>
          </cell>
          <cell r="J15982"/>
        </row>
        <row r="15983">
          <cell r="A15983">
            <v>919255</v>
          </cell>
          <cell r="B15983" t="str">
            <v>MARENCO MOSCATO D' ASTI 750ml</v>
          </cell>
          <cell r="C15983" t="str">
            <v>Y</v>
          </cell>
          <cell r="D15983" t="str">
            <v>YS</v>
          </cell>
          <cell r="E15983" t="str">
            <v>YSE</v>
          </cell>
          <cell r="F15983">
            <v>750</v>
          </cell>
          <cell r="G15983">
            <v>919255</v>
          </cell>
          <cell r="H15983">
            <v>12.78</v>
          </cell>
          <cell r="I15983" t="str">
            <v>U</v>
          </cell>
          <cell r="J15983"/>
        </row>
        <row r="15984">
          <cell r="A15984">
            <v>913369</v>
          </cell>
          <cell r="B15984" t="str">
            <v>MARENCO MOSCATO D'ASTI'20 750ml</v>
          </cell>
          <cell r="C15984" t="str">
            <v>K</v>
          </cell>
          <cell r="D15984" t="str">
            <v>KR</v>
          </cell>
          <cell r="E15984" t="str">
            <v>KRL</v>
          </cell>
          <cell r="F15984">
            <v>750</v>
          </cell>
          <cell r="G15984">
            <v>913369</v>
          </cell>
          <cell r="H15984">
            <v>21</v>
          </cell>
          <cell r="I15984" t="str">
            <v>L</v>
          </cell>
          <cell r="J15984"/>
        </row>
        <row r="15985">
          <cell r="A15985">
            <v>923503</v>
          </cell>
          <cell r="B15985" t="str">
            <v>MARENGO BAROLO BRUNATE 2018 750ml</v>
          </cell>
          <cell r="C15985" t="str">
            <v>Y</v>
          </cell>
          <cell r="D15985" t="str">
            <v>YS</v>
          </cell>
          <cell r="E15985" t="str">
            <v>YSE</v>
          </cell>
          <cell r="F15985">
            <v>750</v>
          </cell>
          <cell r="G15985">
            <v>923503</v>
          </cell>
          <cell r="H15985">
            <v>95.99</v>
          </cell>
          <cell r="I15985" t="str">
            <v>S</v>
          </cell>
          <cell r="J15985"/>
        </row>
        <row r="15986">
          <cell r="A15986">
            <v>918942</v>
          </cell>
          <cell r="B15986" t="str">
            <v>MARESINA PROSECCO 750ml</v>
          </cell>
          <cell r="C15986" t="str">
            <v>I</v>
          </cell>
          <cell r="D15986" t="str">
            <v>IP</v>
          </cell>
          <cell r="E15986" t="str">
            <v>IPI</v>
          </cell>
          <cell r="F15986">
            <v>750</v>
          </cell>
          <cell r="G15986">
            <v>918942</v>
          </cell>
          <cell r="H15986">
            <v>17.989999999999998</v>
          </cell>
          <cell r="I15986" t="str">
            <v>L</v>
          </cell>
          <cell r="J15986"/>
        </row>
        <row r="15987">
          <cell r="A15987">
            <v>44770</v>
          </cell>
          <cell r="B15987" t="str">
            <v>MARGARITAVILLE COCONUT RUM 1000ml</v>
          </cell>
          <cell r="C15987" t="str">
            <v>Y</v>
          </cell>
          <cell r="D15987" t="str">
            <v>YS</v>
          </cell>
          <cell r="E15987" t="str">
            <v>YSA</v>
          </cell>
          <cell r="F15987">
            <v>1000</v>
          </cell>
          <cell r="G15987">
            <v>44770</v>
          </cell>
          <cell r="H15987">
            <v>21.06</v>
          </cell>
          <cell r="I15987" t="str">
            <v>S</v>
          </cell>
          <cell r="J15987"/>
        </row>
        <row r="15988">
          <cell r="A15988">
            <v>89496</v>
          </cell>
          <cell r="B15988" t="str">
            <v>MARGARITAVILLE GOLD TEQUILA 750ml</v>
          </cell>
          <cell r="C15988" t="str">
            <v>A</v>
          </cell>
          <cell r="D15988" t="str">
            <v>AP</v>
          </cell>
          <cell r="E15988" t="str">
            <v>APF</v>
          </cell>
          <cell r="F15988">
            <v>750</v>
          </cell>
          <cell r="G15988">
            <v>89496</v>
          </cell>
          <cell r="H15988">
            <v>9.99</v>
          </cell>
          <cell r="I15988" t="str">
            <v>D</v>
          </cell>
          <cell r="J15988"/>
        </row>
        <row r="15989">
          <cell r="A15989">
            <v>75876</v>
          </cell>
          <cell r="B15989" t="str">
            <v>MARGARITAVILLE ISLAND LIME 750ml</v>
          </cell>
          <cell r="C15989" t="str">
            <v>A</v>
          </cell>
          <cell r="D15989" t="str">
            <v>AP</v>
          </cell>
          <cell r="E15989" t="str">
            <v>APM</v>
          </cell>
          <cell r="F15989">
            <v>750</v>
          </cell>
          <cell r="G15989">
            <v>75876</v>
          </cell>
          <cell r="H15989">
            <v>16.989999999999998</v>
          </cell>
          <cell r="I15989">
            <v>1</v>
          </cell>
          <cell r="J15989"/>
        </row>
        <row r="15990">
          <cell r="A15990">
            <v>901369</v>
          </cell>
          <cell r="B15990" t="str">
            <v>MARGARITAVILLE PEACH 355 ml</v>
          </cell>
          <cell r="C15990" t="str">
            <v>R</v>
          </cell>
          <cell r="D15990" t="str">
            <v>RC</v>
          </cell>
          <cell r="E15990" t="str">
            <v>RCP</v>
          </cell>
          <cell r="F15990">
            <v>355</v>
          </cell>
          <cell r="G15990">
            <v>901369</v>
          </cell>
          <cell r="H15990">
            <v>1.79</v>
          </cell>
          <cell r="I15990">
            <v>1</v>
          </cell>
          <cell r="J15990"/>
        </row>
        <row r="15991">
          <cell r="A15991">
            <v>44771</v>
          </cell>
          <cell r="B15991" t="str">
            <v>MARGARITAVILLE PREMIUM DARK RUM 1000ml</v>
          </cell>
          <cell r="C15991" t="str">
            <v>Y</v>
          </cell>
          <cell r="D15991" t="str">
            <v>YS</v>
          </cell>
          <cell r="E15991" t="str">
            <v>YSA</v>
          </cell>
          <cell r="F15991">
            <v>1000</v>
          </cell>
          <cell r="G15991">
            <v>44771</v>
          </cell>
          <cell r="H15991">
            <v>21.06</v>
          </cell>
          <cell r="I15991" t="str">
            <v>S</v>
          </cell>
          <cell r="J15991"/>
        </row>
        <row r="15992">
          <cell r="A15992">
            <v>44772</v>
          </cell>
          <cell r="B15992" t="str">
            <v>MARGARITAVILLE PREMIUM SILVER BAR 1000ml</v>
          </cell>
          <cell r="C15992" t="str">
            <v>Y</v>
          </cell>
          <cell r="D15992" t="str">
            <v>YS</v>
          </cell>
          <cell r="E15992" t="str">
            <v>YSA</v>
          </cell>
          <cell r="F15992">
            <v>1000</v>
          </cell>
          <cell r="G15992">
            <v>44772</v>
          </cell>
          <cell r="H15992">
            <v>21.06</v>
          </cell>
          <cell r="I15992" t="str">
            <v>S</v>
          </cell>
          <cell r="J15992"/>
        </row>
        <row r="15993">
          <cell r="A15993">
            <v>88036</v>
          </cell>
          <cell r="B15993" t="str">
            <v>MARGARITAVILLE SILVER TEQUILA 750ml</v>
          </cell>
          <cell r="C15993" t="str">
            <v>A</v>
          </cell>
          <cell r="D15993" t="str">
            <v>AP</v>
          </cell>
          <cell r="E15993" t="str">
            <v>APD</v>
          </cell>
          <cell r="F15993">
            <v>750</v>
          </cell>
          <cell r="G15993">
            <v>88036</v>
          </cell>
          <cell r="H15993">
            <v>15.99</v>
          </cell>
          <cell r="I15993">
            <v>1</v>
          </cell>
          <cell r="J15993"/>
        </row>
        <row r="15994">
          <cell r="A15994">
            <v>62420</v>
          </cell>
          <cell r="B15994" t="str">
            <v>MARGARITAVILLE SKINNY MARGARITA R 1750ml</v>
          </cell>
          <cell r="C15994" t="str">
            <v>C</v>
          </cell>
          <cell r="D15994" t="str">
            <v>CW</v>
          </cell>
          <cell r="E15994" t="str">
            <v>CWF</v>
          </cell>
          <cell r="F15994">
            <v>1750</v>
          </cell>
          <cell r="G15994">
            <v>62420</v>
          </cell>
          <cell r="H15994">
            <v>14.99</v>
          </cell>
          <cell r="I15994">
            <v>1</v>
          </cell>
          <cell r="J15994"/>
        </row>
        <row r="15995">
          <cell r="A15995">
            <v>44773</v>
          </cell>
          <cell r="B15995" t="str">
            <v>MARGARITAVILLE SPICED RUM 1000ml</v>
          </cell>
          <cell r="C15995" t="str">
            <v>Y</v>
          </cell>
          <cell r="D15995" t="str">
            <v>YS</v>
          </cell>
          <cell r="E15995" t="str">
            <v>YSA</v>
          </cell>
          <cell r="F15995">
            <v>1000</v>
          </cell>
          <cell r="G15995">
            <v>44773</v>
          </cell>
          <cell r="H15995">
            <v>21.06</v>
          </cell>
          <cell r="I15995" t="str">
            <v>S</v>
          </cell>
          <cell r="J15995"/>
        </row>
        <row r="15996">
          <cell r="A15996">
            <v>901688</v>
          </cell>
          <cell r="B15996" t="str">
            <v>MARGARITAVILLE STRAWBERRY 355 ml</v>
          </cell>
          <cell r="C15996" t="str">
            <v>R</v>
          </cell>
          <cell r="D15996" t="str">
            <v>RC</v>
          </cell>
          <cell r="E15996" t="str">
            <v>RCP</v>
          </cell>
          <cell r="F15996">
            <v>355</v>
          </cell>
          <cell r="G15996">
            <v>901688</v>
          </cell>
          <cell r="H15996">
            <v>1.79</v>
          </cell>
          <cell r="I15996">
            <v>1</v>
          </cell>
          <cell r="J15996"/>
        </row>
        <row r="15997">
          <cell r="A15997">
            <v>953514</v>
          </cell>
          <cell r="B15997" t="str">
            <v>MARGELLEAU VOUVRAY SEC 14 750ml</v>
          </cell>
          <cell r="C15997" t="str">
            <v>Y</v>
          </cell>
          <cell r="D15997" t="str">
            <v>YS</v>
          </cell>
          <cell r="E15997" t="str">
            <v>YSE</v>
          </cell>
          <cell r="F15997">
            <v>750</v>
          </cell>
          <cell r="G15997">
            <v>953514</v>
          </cell>
          <cell r="H15997">
            <v>20.07</v>
          </cell>
          <cell r="I15997" t="str">
            <v>S</v>
          </cell>
          <cell r="J15997"/>
        </row>
        <row r="15998">
          <cell r="A15998">
            <v>922839</v>
          </cell>
          <cell r="B15998" t="str">
            <v>MARGERUM BARDEN FONTE WH BLEND 750ml</v>
          </cell>
          <cell r="C15998" t="str">
            <v>K</v>
          </cell>
          <cell r="D15998" t="str">
            <v>KK</v>
          </cell>
          <cell r="E15998" t="str">
            <v>KKU</v>
          </cell>
          <cell r="F15998">
            <v>750</v>
          </cell>
          <cell r="G15998">
            <v>922839</v>
          </cell>
          <cell r="H15998">
            <v>39.99</v>
          </cell>
          <cell r="I15998" t="str">
            <v>T</v>
          </cell>
          <cell r="J15998"/>
        </row>
        <row r="15999">
          <cell r="A15999">
            <v>921966</v>
          </cell>
          <cell r="B15999" t="str">
            <v>MARGERUM CINSAULT 750ml</v>
          </cell>
          <cell r="C15999" t="str">
            <v>Y</v>
          </cell>
          <cell r="D15999" t="str">
            <v>YS</v>
          </cell>
          <cell r="E15999" t="str">
            <v>YSE</v>
          </cell>
          <cell r="F15999">
            <v>750</v>
          </cell>
          <cell r="G15999">
            <v>921966</v>
          </cell>
          <cell r="H15999">
            <v>31.21</v>
          </cell>
          <cell r="I15999" t="str">
            <v>S</v>
          </cell>
          <cell r="J15999"/>
        </row>
        <row r="16000">
          <cell r="A16000">
            <v>921773</v>
          </cell>
          <cell r="B16000" t="str">
            <v>MARGERUM M5 ESTATE WH RHONE BLEND 750ml</v>
          </cell>
          <cell r="C16000" t="str">
            <v>K</v>
          </cell>
          <cell r="D16000" t="str">
            <v>KK</v>
          </cell>
          <cell r="E16000" t="str">
            <v>KKU</v>
          </cell>
          <cell r="F16000">
            <v>750</v>
          </cell>
          <cell r="G16000">
            <v>921773</v>
          </cell>
          <cell r="H16000">
            <v>29.55</v>
          </cell>
          <cell r="I16000" t="str">
            <v>T</v>
          </cell>
          <cell r="J16000"/>
        </row>
        <row r="16001">
          <cell r="A16001">
            <v>921993</v>
          </cell>
          <cell r="B16001" t="str">
            <v>MARGERUM M5 RED 750ml</v>
          </cell>
          <cell r="C16001" t="str">
            <v>Y</v>
          </cell>
          <cell r="D16001" t="str">
            <v>YS</v>
          </cell>
          <cell r="E16001" t="str">
            <v>YSE</v>
          </cell>
          <cell r="F16001">
            <v>750</v>
          </cell>
          <cell r="G16001">
            <v>921993</v>
          </cell>
          <cell r="H16001">
            <v>31.21</v>
          </cell>
          <cell r="I16001" t="str">
            <v>S</v>
          </cell>
          <cell r="J16001"/>
        </row>
        <row r="16002">
          <cell r="A16002">
            <v>921866</v>
          </cell>
          <cell r="B16002" t="str">
            <v>MARGERUM RIVIERA ROSE'20 750ml</v>
          </cell>
          <cell r="C16002" t="str">
            <v>Y</v>
          </cell>
          <cell r="D16002" t="str">
            <v>YS</v>
          </cell>
          <cell r="E16002" t="str">
            <v>YSE</v>
          </cell>
          <cell r="F16002">
            <v>750</v>
          </cell>
          <cell r="G16002">
            <v>921866</v>
          </cell>
          <cell r="H16002">
            <v>22.91</v>
          </cell>
          <cell r="I16002" t="str">
            <v>S</v>
          </cell>
          <cell r="J16002"/>
        </row>
        <row r="16003">
          <cell r="A16003">
            <v>923519</v>
          </cell>
          <cell r="B16003" t="str">
            <v>MARGINS SANTA CLARA MOURVEDRE 2020 750ml</v>
          </cell>
          <cell r="C16003" t="str">
            <v>Y</v>
          </cell>
          <cell r="D16003" t="str">
            <v>YS</v>
          </cell>
          <cell r="E16003" t="str">
            <v>YSE</v>
          </cell>
          <cell r="F16003">
            <v>750</v>
          </cell>
          <cell r="G16003">
            <v>923519</v>
          </cell>
          <cell r="H16003">
            <v>19.510000000000002</v>
          </cell>
          <cell r="I16003" t="str">
            <v>S</v>
          </cell>
          <cell r="J16003"/>
        </row>
        <row r="16004">
          <cell r="A16004">
            <v>923518</v>
          </cell>
          <cell r="B16004" t="str">
            <v>MARGINS SKIN FERMENTED CHENIN BLANC750ml</v>
          </cell>
          <cell r="C16004" t="str">
            <v>Y</v>
          </cell>
          <cell r="D16004" t="str">
            <v>YS</v>
          </cell>
          <cell r="E16004" t="str">
            <v>YSE</v>
          </cell>
          <cell r="F16004">
            <v>750</v>
          </cell>
          <cell r="G16004">
            <v>923518</v>
          </cell>
          <cell r="H16004">
            <v>20.25</v>
          </cell>
          <cell r="I16004" t="str">
            <v>S</v>
          </cell>
          <cell r="J16004"/>
        </row>
        <row r="16005">
          <cell r="A16005">
            <v>954289</v>
          </cell>
          <cell r="B16005" t="str">
            <v>MARIA SEPP MUSTER OPOK 750ml</v>
          </cell>
          <cell r="C16005" t="str">
            <v>Y</v>
          </cell>
          <cell r="D16005" t="str">
            <v>YS</v>
          </cell>
          <cell r="E16005" t="str">
            <v>YSE</v>
          </cell>
          <cell r="F16005">
            <v>750</v>
          </cell>
          <cell r="G16005">
            <v>954289</v>
          </cell>
          <cell r="H16005">
            <v>27.27</v>
          </cell>
          <cell r="I16005" t="str">
            <v>S</v>
          </cell>
          <cell r="J16005"/>
        </row>
        <row r="16006">
          <cell r="A16006">
            <v>954334</v>
          </cell>
          <cell r="B16006" t="str">
            <v>MARICHAL PINOT NOIR TANNAT 750ml</v>
          </cell>
          <cell r="C16006" t="str">
            <v>Y</v>
          </cell>
          <cell r="D16006" t="str">
            <v>YS</v>
          </cell>
          <cell r="E16006" t="str">
            <v>YSE</v>
          </cell>
          <cell r="F16006">
            <v>750</v>
          </cell>
          <cell r="G16006">
            <v>954334</v>
          </cell>
          <cell r="H16006">
            <v>17.72</v>
          </cell>
          <cell r="I16006" t="str">
            <v>S</v>
          </cell>
          <cell r="J16006"/>
        </row>
        <row r="16007">
          <cell r="A16007">
            <v>954313</v>
          </cell>
          <cell r="B16007" t="str">
            <v>MARICHAL PREMIUM TANNAT 750ml</v>
          </cell>
          <cell r="C16007" t="str">
            <v>Y</v>
          </cell>
          <cell r="D16007" t="str">
            <v>YS</v>
          </cell>
          <cell r="E16007" t="str">
            <v>YSE</v>
          </cell>
          <cell r="F16007">
            <v>750</v>
          </cell>
          <cell r="G16007">
            <v>954313</v>
          </cell>
          <cell r="H16007">
            <v>14.27</v>
          </cell>
          <cell r="I16007" t="str">
            <v>S</v>
          </cell>
          <cell r="J16007"/>
        </row>
        <row r="16008">
          <cell r="A16008">
            <v>954314</v>
          </cell>
          <cell r="B16008" t="str">
            <v>MARICHAL RESERVE COLLECTION TANNAT 750ml</v>
          </cell>
          <cell r="C16008" t="str">
            <v>Y</v>
          </cell>
          <cell r="D16008" t="str">
            <v>YS</v>
          </cell>
          <cell r="E16008" t="str">
            <v>YSE</v>
          </cell>
          <cell r="F16008">
            <v>750</v>
          </cell>
          <cell r="G16008">
            <v>954314</v>
          </cell>
          <cell r="H16008">
            <v>17.72</v>
          </cell>
          <cell r="I16008" t="str">
            <v>S</v>
          </cell>
          <cell r="J16008"/>
        </row>
        <row r="16009">
          <cell r="A16009">
            <v>901920</v>
          </cell>
          <cell r="B16009" t="str">
            <v>MARICHAL SAUVIGNON BLANC 750ml</v>
          </cell>
          <cell r="C16009" t="str">
            <v>Y</v>
          </cell>
          <cell r="D16009" t="str">
            <v>YS</v>
          </cell>
          <cell r="E16009" t="str">
            <v>YSE</v>
          </cell>
          <cell r="F16009">
            <v>750</v>
          </cell>
          <cell r="G16009">
            <v>901920</v>
          </cell>
          <cell r="H16009">
            <v>13.82</v>
          </cell>
          <cell r="I16009" t="str">
            <v>S</v>
          </cell>
          <cell r="J16009"/>
        </row>
        <row r="16010">
          <cell r="A16010">
            <v>417640</v>
          </cell>
          <cell r="B16010" t="str">
            <v>MARICHAL TANNAT 750ml</v>
          </cell>
          <cell r="C16010" t="str">
            <v>Y</v>
          </cell>
          <cell r="D16010" t="str">
            <v>YS</v>
          </cell>
          <cell r="E16010" t="str">
            <v>YSE</v>
          </cell>
          <cell r="F16010">
            <v>750</v>
          </cell>
          <cell r="G16010">
            <v>417640</v>
          </cell>
          <cell r="H16010">
            <v>13.75</v>
          </cell>
          <cell r="I16010" t="str">
            <v>S</v>
          </cell>
          <cell r="J16010"/>
        </row>
        <row r="16011">
          <cell r="A16011">
            <v>68695</v>
          </cell>
          <cell r="B16011" t="str">
            <v>MARIE BRIZARD WHITE CREME DE COCOA 750ml</v>
          </cell>
          <cell r="C16011" t="str">
            <v>Y</v>
          </cell>
          <cell r="D16011" t="str">
            <v>YS</v>
          </cell>
          <cell r="E16011" t="str">
            <v>YSC</v>
          </cell>
          <cell r="F16011">
            <v>750</v>
          </cell>
          <cell r="G16011">
            <v>68695</v>
          </cell>
          <cell r="H16011">
            <v>22.99</v>
          </cell>
          <cell r="I16011" t="str">
            <v>S</v>
          </cell>
          <cell r="J16011"/>
        </row>
        <row r="16012">
          <cell r="A16012">
            <v>65667</v>
          </cell>
          <cell r="B16012" t="str">
            <v>MARIE BRIZARD YUZU LIQUEUR 750ml</v>
          </cell>
          <cell r="C16012" t="str">
            <v>Y</v>
          </cell>
          <cell r="D16012" t="str">
            <v>YS</v>
          </cell>
          <cell r="E16012" t="str">
            <v>YSC</v>
          </cell>
          <cell r="F16012">
            <v>750</v>
          </cell>
          <cell r="G16012">
            <v>65667</v>
          </cell>
          <cell r="H16012">
            <v>18.989999999999998</v>
          </cell>
          <cell r="I16012" t="str">
            <v>S</v>
          </cell>
          <cell r="J16012"/>
        </row>
        <row r="16013">
          <cell r="A16013">
            <v>951255</v>
          </cell>
          <cell r="B16013" t="str">
            <v>MARIE DUFFAU NAPOLEON ARMAGNAC 750ml</v>
          </cell>
          <cell r="C16013" t="str">
            <v>Y</v>
          </cell>
          <cell r="D16013" t="str">
            <v>YS</v>
          </cell>
          <cell r="E16013" t="str">
            <v>YSA</v>
          </cell>
          <cell r="F16013">
            <v>750</v>
          </cell>
          <cell r="G16013">
            <v>951255</v>
          </cell>
          <cell r="H16013">
            <v>35.99</v>
          </cell>
          <cell r="I16013" t="str">
            <v>S</v>
          </cell>
          <cell r="J16013"/>
        </row>
        <row r="16014">
          <cell r="A16014">
            <v>953476</v>
          </cell>
          <cell r="B16014" t="str">
            <v>MARIE THIBAULT ROUE QUI PET 750ml</v>
          </cell>
          <cell r="C16014" t="str">
            <v>Y</v>
          </cell>
          <cell r="D16014" t="str">
            <v>YS</v>
          </cell>
          <cell r="E16014" t="str">
            <v>YSE</v>
          </cell>
          <cell r="F16014">
            <v>750</v>
          </cell>
          <cell r="G16014">
            <v>953476</v>
          </cell>
          <cell r="H16014">
            <v>20.53</v>
          </cell>
          <cell r="I16014" t="str">
            <v>S</v>
          </cell>
          <cell r="J16014"/>
        </row>
        <row r="16015">
          <cell r="A16015">
            <v>483202</v>
          </cell>
          <cell r="B16015" t="str">
            <v>MARIETTA CAB ARME ESTATE'18/19 750ml</v>
          </cell>
          <cell r="C16015" t="str">
            <v>P</v>
          </cell>
          <cell r="D16015" t="str">
            <v>PL</v>
          </cell>
          <cell r="E16015" t="str">
            <v>PLD</v>
          </cell>
          <cell r="F16015">
            <v>750</v>
          </cell>
          <cell r="G16015">
            <v>483202</v>
          </cell>
          <cell r="H16015">
            <v>28.99</v>
          </cell>
          <cell r="I16015" t="str">
            <v>L</v>
          </cell>
          <cell r="J16015"/>
        </row>
        <row r="16016">
          <cell r="A16016">
            <v>483204</v>
          </cell>
          <cell r="B16016" t="str">
            <v>MARIETTA CHRISTO LOT3 750ml</v>
          </cell>
          <cell r="C16016" t="str">
            <v>P</v>
          </cell>
          <cell r="D16016" t="str">
            <v>PL</v>
          </cell>
          <cell r="E16016" t="str">
            <v>PLU</v>
          </cell>
          <cell r="F16016">
            <v>750</v>
          </cell>
          <cell r="G16016">
            <v>483204</v>
          </cell>
          <cell r="H16016">
            <v>24.99</v>
          </cell>
          <cell r="I16016" t="str">
            <v>L</v>
          </cell>
          <cell r="J16016"/>
        </row>
        <row r="16017">
          <cell r="A16017">
            <v>953557</v>
          </cell>
          <cell r="B16017" t="str">
            <v>MARIETTA GIBSON BLOCK SYRAH 750ml</v>
          </cell>
          <cell r="C16017" t="str">
            <v>Y</v>
          </cell>
          <cell r="D16017" t="str">
            <v>YS</v>
          </cell>
          <cell r="E16017" t="str">
            <v>YSE</v>
          </cell>
          <cell r="F16017">
            <v>750</v>
          </cell>
          <cell r="G16017">
            <v>953557</v>
          </cell>
          <cell r="H16017">
            <v>37.5</v>
          </cell>
          <cell r="I16017" t="str">
            <v>S</v>
          </cell>
          <cell r="J16017"/>
        </row>
        <row r="16018">
          <cell r="A16018">
            <v>922612</v>
          </cell>
          <cell r="B16018" t="str">
            <v>MARIETTA OLD VINE RED KEG 19000ml</v>
          </cell>
          <cell r="C16018" t="str">
            <v>Y</v>
          </cell>
          <cell r="D16018" t="str">
            <v>YS</v>
          </cell>
          <cell r="E16018" t="str">
            <v>YSE</v>
          </cell>
          <cell r="F16018">
            <v>19000</v>
          </cell>
          <cell r="G16018">
            <v>922612</v>
          </cell>
          <cell r="H16018">
            <v>382</v>
          </cell>
          <cell r="I16018" t="str">
            <v>S</v>
          </cell>
          <cell r="J16018"/>
        </row>
        <row r="16019">
          <cell r="A16019">
            <v>483250</v>
          </cell>
          <cell r="B16019" t="str">
            <v>MARIETTA OLD VINE RED LOT 72 750ml</v>
          </cell>
          <cell r="C16019" t="str">
            <v>P</v>
          </cell>
          <cell r="D16019" t="str">
            <v>PL</v>
          </cell>
          <cell r="E16019" t="str">
            <v>PLH</v>
          </cell>
          <cell r="F16019">
            <v>750</v>
          </cell>
          <cell r="G16019">
            <v>483250</v>
          </cell>
          <cell r="H16019">
            <v>17.989999999999998</v>
          </cell>
          <cell r="I16019">
            <v>1</v>
          </cell>
          <cell r="J16019"/>
        </row>
        <row r="16020">
          <cell r="A16020">
            <v>953724</v>
          </cell>
          <cell r="B16020" t="str">
            <v>MARIETTA OV ROSE 750ml</v>
          </cell>
          <cell r="C16020" t="str">
            <v>Y</v>
          </cell>
          <cell r="D16020" t="str">
            <v>YS</v>
          </cell>
          <cell r="E16020" t="str">
            <v>YSE</v>
          </cell>
          <cell r="F16020">
            <v>750</v>
          </cell>
          <cell r="G16020">
            <v>953724</v>
          </cell>
          <cell r="H16020">
            <v>17.989999999999998</v>
          </cell>
          <cell r="I16020" t="str">
            <v>S</v>
          </cell>
          <cell r="J16020"/>
        </row>
        <row r="16021">
          <cell r="A16021">
            <v>921673</v>
          </cell>
          <cell r="B16021" t="str">
            <v>MARIETTA OV ROSE KEG 19000ml</v>
          </cell>
          <cell r="C16021" t="str">
            <v>Y</v>
          </cell>
          <cell r="D16021" t="str">
            <v>YS</v>
          </cell>
          <cell r="E16021" t="str">
            <v>YSE</v>
          </cell>
          <cell r="F16021">
            <v>19000</v>
          </cell>
          <cell r="G16021">
            <v>921673</v>
          </cell>
          <cell r="H16021">
            <v>393.13</v>
          </cell>
          <cell r="I16021" t="str">
            <v>U</v>
          </cell>
          <cell r="J16021"/>
        </row>
        <row r="16022">
          <cell r="A16022">
            <v>977327</v>
          </cell>
          <cell r="B16022" t="str">
            <v>MARIETTA ZIN ANGELI EST'15/16 750ml</v>
          </cell>
          <cell r="C16022" t="str">
            <v>P</v>
          </cell>
          <cell r="D16022" t="str">
            <v>PL</v>
          </cell>
          <cell r="E16022" t="str">
            <v>PLH</v>
          </cell>
          <cell r="F16022">
            <v>750</v>
          </cell>
          <cell r="G16022">
            <v>977327</v>
          </cell>
          <cell r="H16022">
            <v>38.5</v>
          </cell>
          <cell r="I16022" t="str">
            <v>L</v>
          </cell>
          <cell r="J16022"/>
        </row>
        <row r="16023">
          <cell r="A16023">
            <v>979834</v>
          </cell>
          <cell r="B16023" t="str">
            <v>MARIETTA ZINFANDEL'10/11 750ml</v>
          </cell>
          <cell r="C16023" t="str">
            <v>Y</v>
          </cell>
          <cell r="D16023" t="str">
            <v>YS</v>
          </cell>
          <cell r="E16023" t="str">
            <v>YSE</v>
          </cell>
          <cell r="F16023">
            <v>750</v>
          </cell>
          <cell r="G16023">
            <v>979834</v>
          </cell>
          <cell r="H16023">
            <v>20.27</v>
          </cell>
          <cell r="I16023" t="str">
            <v>S</v>
          </cell>
          <cell r="J16023"/>
        </row>
        <row r="16024">
          <cell r="A16024">
            <v>919561</v>
          </cell>
          <cell r="B16024" t="str">
            <v>MARIMAR DOBLES LIAS CHARD 07 750ml</v>
          </cell>
          <cell r="C16024" t="str">
            <v>Y</v>
          </cell>
          <cell r="D16024" t="str">
            <v>YS</v>
          </cell>
          <cell r="E16024" t="str">
            <v>YSE</v>
          </cell>
          <cell r="F16024">
            <v>750</v>
          </cell>
          <cell r="G16024">
            <v>919561</v>
          </cell>
          <cell r="H16024">
            <v>42.94</v>
          </cell>
          <cell r="I16024" t="str">
            <v>S</v>
          </cell>
          <cell r="J16024"/>
        </row>
        <row r="16025">
          <cell r="A16025">
            <v>919563</v>
          </cell>
          <cell r="B16025" t="str">
            <v>MARIMAR LA MASIA PINOT NOIR 07 375ml</v>
          </cell>
          <cell r="C16025" t="str">
            <v>Y</v>
          </cell>
          <cell r="D16025" t="str">
            <v>YS</v>
          </cell>
          <cell r="E16025" t="str">
            <v>YSE</v>
          </cell>
          <cell r="F16025">
            <v>375</v>
          </cell>
          <cell r="G16025">
            <v>919563</v>
          </cell>
          <cell r="H16025">
            <v>22.11</v>
          </cell>
          <cell r="I16025" t="str">
            <v>S</v>
          </cell>
          <cell r="J16025"/>
        </row>
        <row r="16026">
          <cell r="A16026">
            <v>919562</v>
          </cell>
          <cell r="B16026" t="str">
            <v>MARIMAR MAS CAVALLS PINOT NOIR 0 750ml</v>
          </cell>
          <cell r="C16026" t="str">
            <v>Y</v>
          </cell>
          <cell r="D16026" t="str">
            <v>YS</v>
          </cell>
          <cell r="E16026" t="str">
            <v>YSE</v>
          </cell>
          <cell r="F16026">
            <v>750</v>
          </cell>
          <cell r="G16026">
            <v>919562</v>
          </cell>
          <cell r="H16026">
            <v>42.94</v>
          </cell>
          <cell r="I16026" t="str">
            <v>S</v>
          </cell>
          <cell r="J16026"/>
        </row>
        <row r="16027">
          <cell r="A16027">
            <v>902409</v>
          </cell>
          <cell r="B16027" t="str">
            <v>MARINA KAMPOT KREMAT 330ml</v>
          </cell>
          <cell r="C16027" t="str">
            <v>Y</v>
          </cell>
          <cell r="D16027" t="str">
            <v>YS</v>
          </cell>
          <cell r="E16027" t="str">
            <v>YST</v>
          </cell>
          <cell r="F16027">
            <v>330</v>
          </cell>
          <cell r="G16027">
            <v>902409</v>
          </cell>
          <cell r="H16027">
            <v>4.54</v>
          </cell>
          <cell r="I16027" t="str">
            <v>S</v>
          </cell>
          <cell r="J16027"/>
        </row>
        <row r="16028">
          <cell r="A16028">
            <v>900485</v>
          </cell>
          <cell r="B16028" t="str">
            <v>MARINE DUBARD SAUVIGNON BLANC 750ml</v>
          </cell>
          <cell r="C16028" t="str">
            <v>Y</v>
          </cell>
          <cell r="D16028" t="str">
            <v>YS</v>
          </cell>
          <cell r="E16028" t="str">
            <v>YSE</v>
          </cell>
          <cell r="F16028">
            <v>750</v>
          </cell>
          <cell r="G16028">
            <v>900485</v>
          </cell>
          <cell r="H16028">
            <v>14.89</v>
          </cell>
          <cell r="I16028" t="str">
            <v>S</v>
          </cell>
          <cell r="J16028"/>
        </row>
        <row r="16029">
          <cell r="A16029">
            <v>922954</v>
          </cell>
          <cell r="B16029" t="str">
            <v>MARINE LAYER DURELL CHARDONNAY 2019750ml</v>
          </cell>
          <cell r="C16029" t="str">
            <v>Y</v>
          </cell>
          <cell r="D16029" t="str">
            <v>YS</v>
          </cell>
          <cell r="E16029" t="str">
            <v>YSE</v>
          </cell>
          <cell r="F16029">
            <v>750</v>
          </cell>
          <cell r="G16029">
            <v>922954</v>
          </cell>
          <cell r="H16029">
            <v>47.6</v>
          </cell>
          <cell r="I16029" t="str">
            <v>S</v>
          </cell>
          <cell r="J16029"/>
        </row>
        <row r="16030">
          <cell r="A16030">
            <v>922955</v>
          </cell>
          <cell r="B16030" t="str">
            <v>MARINE LAYER UPP PINOT NOIR 2019 750ml</v>
          </cell>
          <cell r="C16030" t="str">
            <v>Y</v>
          </cell>
          <cell r="D16030" t="str">
            <v>YS</v>
          </cell>
          <cell r="E16030" t="str">
            <v>YSE</v>
          </cell>
          <cell r="F16030">
            <v>750</v>
          </cell>
          <cell r="G16030">
            <v>922955</v>
          </cell>
          <cell r="H16030">
            <v>60.13</v>
          </cell>
          <cell r="I16030" t="str">
            <v>U</v>
          </cell>
          <cell r="J16030"/>
        </row>
        <row r="16031">
          <cell r="A16031">
            <v>516681</v>
          </cell>
          <cell r="B16031" t="str">
            <v>MARIO'S CABERNET 750ml</v>
          </cell>
          <cell r="C16031" t="str">
            <v>Y</v>
          </cell>
          <cell r="D16031" t="str">
            <v>YS</v>
          </cell>
          <cell r="E16031" t="str">
            <v>YSE</v>
          </cell>
          <cell r="F16031">
            <v>750</v>
          </cell>
          <cell r="G16031">
            <v>516681</v>
          </cell>
          <cell r="H16031">
            <v>49.87</v>
          </cell>
          <cell r="I16031" t="str">
            <v>S</v>
          </cell>
          <cell r="J16031"/>
        </row>
        <row r="16032">
          <cell r="A16032">
            <v>919294</v>
          </cell>
          <cell r="B16032" t="str">
            <v>MARJAN SIMCIC LEONARDO 375ml</v>
          </cell>
          <cell r="C16032" t="str">
            <v>Y</v>
          </cell>
          <cell r="D16032" t="str">
            <v>YS</v>
          </cell>
          <cell r="E16032" t="str">
            <v>YSE</v>
          </cell>
          <cell r="F16032">
            <v>375</v>
          </cell>
          <cell r="G16032">
            <v>919294</v>
          </cell>
          <cell r="H16032">
            <v>100.49</v>
          </cell>
          <cell r="I16032" t="str">
            <v>S</v>
          </cell>
          <cell r="J16032"/>
        </row>
        <row r="16033">
          <cell r="A16033">
            <v>955648</v>
          </cell>
          <cell r="B16033" t="str">
            <v>MARK BREDIF CHINON 2017 750ml</v>
          </cell>
          <cell r="C16033" t="str">
            <v>Y</v>
          </cell>
          <cell r="D16033" t="str">
            <v>YS</v>
          </cell>
          <cell r="E16033" t="str">
            <v>YSE</v>
          </cell>
          <cell r="F16033">
            <v>750</v>
          </cell>
          <cell r="G16033">
            <v>955648</v>
          </cell>
          <cell r="H16033">
            <v>21.25</v>
          </cell>
          <cell r="I16033" t="str">
            <v>S</v>
          </cell>
          <cell r="J16033"/>
        </row>
        <row r="16034">
          <cell r="A16034">
            <v>586690</v>
          </cell>
          <cell r="B16034" t="str">
            <v>MARK WEST CHARDONNAY 750ml</v>
          </cell>
          <cell r="C16034" t="str">
            <v>K</v>
          </cell>
          <cell r="D16034" t="str">
            <v>KK</v>
          </cell>
          <cell r="E16034" t="str">
            <v>KKB</v>
          </cell>
          <cell r="F16034">
            <v>750</v>
          </cell>
          <cell r="G16034">
            <v>586690</v>
          </cell>
          <cell r="H16034">
            <v>9.99</v>
          </cell>
          <cell r="I16034" t="str">
            <v>S</v>
          </cell>
          <cell r="J16034"/>
        </row>
        <row r="16035">
          <cell r="A16035">
            <v>483420</v>
          </cell>
          <cell r="B16035" t="str">
            <v>MARK WEST PINOT NOIR 750ml</v>
          </cell>
          <cell r="C16035" t="str">
            <v>P</v>
          </cell>
          <cell r="D16035" t="str">
            <v>PL</v>
          </cell>
          <cell r="E16035" t="str">
            <v>PLR</v>
          </cell>
          <cell r="F16035">
            <v>750</v>
          </cell>
          <cell r="G16035">
            <v>483420</v>
          </cell>
          <cell r="H16035">
            <v>12.99</v>
          </cell>
          <cell r="I16035">
            <v>1</v>
          </cell>
          <cell r="J16035"/>
        </row>
        <row r="16036">
          <cell r="A16036">
            <v>907617</v>
          </cell>
          <cell r="B16036" t="str">
            <v>MARKHAM CABERNET SAUV 750ml</v>
          </cell>
          <cell r="C16036" t="str">
            <v>Y</v>
          </cell>
          <cell r="D16036" t="str">
            <v>YS</v>
          </cell>
          <cell r="E16036" t="str">
            <v>YSE</v>
          </cell>
          <cell r="F16036">
            <v>750</v>
          </cell>
          <cell r="G16036">
            <v>907617</v>
          </cell>
          <cell r="H16036">
            <v>39.770000000000003</v>
          </cell>
          <cell r="I16036" t="str">
            <v>S</v>
          </cell>
          <cell r="J16036"/>
        </row>
        <row r="16037">
          <cell r="A16037">
            <v>948976</v>
          </cell>
          <cell r="B16037" t="str">
            <v>MARKHAM CHARDONNAY 750ml</v>
          </cell>
          <cell r="C16037" t="str">
            <v>Y</v>
          </cell>
          <cell r="D16037" t="str">
            <v>YS</v>
          </cell>
          <cell r="E16037" t="str">
            <v>YSE</v>
          </cell>
          <cell r="F16037">
            <v>750</v>
          </cell>
          <cell r="G16037">
            <v>948976</v>
          </cell>
          <cell r="H16037">
            <v>18.3</v>
          </cell>
          <cell r="I16037" t="str">
            <v>U</v>
          </cell>
          <cell r="J16037"/>
        </row>
        <row r="16038">
          <cell r="A16038">
            <v>483625</v>
          </cell>
          <cell r="B16038" t="str">
            <v>MARKHAM MERLOT 750ml</v>
          </cell>
          <cell r="C16038" t="str">
            <v>P</v>
          </cell>
          <cell r="D16038" t="str">
            <v>PL</v>
          </cell>
          <cell r="E16038" t="str">
            <v>PLF</v>
          </cell>
          <cell r="F16038">
            <v>750</v>
          </cell>
          <cell r="G16038">
            <v>483625</v>
          </cell>
          <cell r="H16038">
            <v>27.99</v>
          </cell>
          <cell r="I16038">
            <v>1</v>
          </cell>
          <cell r="J16038"/>
        </row>
        <row r="16039">
          <cell r="A16039">
            <v>924199</v>
          </cell>
          <cell r="B16039" t="str">
            <v>MARKOU WINERY EMEIS RED'20 750ml</v>
          </cell>
          <cell r="C16039" t="str">
            <v>Y</v>
          </cell>
          <cell r="D16039" t="str">
            <v>YS</v>
          </cell>
          <cell r="E16039" t="str">
            <v>YSE</v>
          </cell>
          <cell r="F16039">
            <v>750</v>
          </cell>
          <cell r="G16039">
            <v>924199</v>
          </cell>
          <cell r="H16039">
            <v>18.989999999999998</v>
          </cell>
          <cell r="I16039" t="str">
            <v>S</v>
          </cell>
          <cell r="J16039"/>
        </row>
        <row r="16040">
          <cell r="A16040">
            <v>955553</v>
          </cell>
          <cell r="B16040" t="str">
            <v>MARLO CELLARS MERLOT WINE 750ml</v>
          </cell>
          <cell r="C16040" t="str">
            <v>Y</v>
          </cell>
          <cell r="D16040" t="str">
            <v>YS</v>
          </cell>
          <cell r="E16040" t="str">
            <v>YSE</v>
          </cell>
          <cell r="F16040">
            <v>750</v>
          </cell>
          <cell r="G16040">
            <v>955553</v>
          </cell>
          <cell r="H16040">
            <v>9.5299999999999994</v>
          </cell>
          <cell r="I16040" t="str">
            <v>S</v>
          </cell>
          <cell r="J16040"/>
        </row>
        <row r="16041">
          <cell r="A16041">
            <v>988337</v>
          </cell>
          <cell r="B16041" t="str">
            <v>MARQUES CACERES RIOJA G R'14 750ml</v>
          </cell>
          <cell r="C16041" t="str">
            <v>P</v>
          </cell>
          <cell r="D16041" t="str">
            <v>PR</v>
          </cell>
          <cell r="E16041" t="str">
            <v>PRN</v>
          </cell>
          <cell r="F16041">
            <v>750</v>
          </cell>
          <cell r="G16041">
            <v>988337</v>
          </cell>
          <cell r="H16041">
            <v>28.99</v>
          </cell>
          <cell r="I16041" t="str">
            <v>L</v>
          </cell>
          <cell r="J16041"/>
        </row>
        <row r="16042">
          <cell r="A16042">
            <v>988334</v>
          </cell>
          <cell r="B16042" t="str">
            <v>MARQUES CACERES RIOJA RES'14/15 750ml</v>
          </cell>
          <cell r="C16042" t="str">
            <v>P</v>
          </cell>
          <cell r="D16042" t="str">
            <v>PR</v>
          </cell>
          <cell r="E16042" t="str">
            <v>PRN</v>
          </cell>
          <cell r="F16042">
            <v>750</v>
          </cell>
          <cell r="G16042">
            <v>988334</v>
          </cell>
          <cell r="H16042">
            <v>19.989999999999998</v>
          </cell>
          <cell r="I16042" t="str">
            <v>L</v>
          </cell>
          <cell r="J16042"/>
        </row>
        <row r="16043">
          <cell r="A16043">
            <v>419500</v>
          </cell>
          <cell r="B16043" t="str">
            <v>MARQUES CACERES RIOJA ROUGE 750ml</v>
          </cell>
          <cell r="C16043" t="str">
            <v>P</v>
          </cell>
          <cell r="D16043" t="str">
            <v>PR</v>
          </cell>
          <cell r="E16043" t="str">
            <v>PRN</v>
          </cell>
          <cell r="F16043">
            <v>750</v>
          </cell>
          <cell r="G16043">
            <v>419500</v>
          </cell>
          <cell r="H16043">
            <v>16.989999999999998</v>
          </cell>
          <cell r="I16043">
            <v>1</v>
          </cell>
          <cell r="J16043"/>
        </row>
        <row r="16044">
          <cell r="A16044">
            <v>419505</v>
          </cell>
          <cell r="B16044" t="str">
            <v>MARQUES CACERES ROSÃ‰'20/21 750ml</v>
          </cell>
          <cell r="C16044" t="str">
            <v>M</v>
          </cell>
          <cell r="D16044" t="str">
            <v>MP</v>
          </cell>
          <cell r="E16044" t="str">
            <v>MPX</v>
          </cell>
          <cell r="F16044">
            <v>750</v>
          </cell>
          <cell r="G16044">
            <v>419505</v>
          </cell>
          <cell r="H16044">
            <v>9.99</v>
          </cell>
          <cell r="I16044" t="str">
            <v>L</v>
          </cell>
          <cell r="J16044"/>
        </row>
        <row r="16045">
          <cell r="A16045">
            <v>915032</v>
          </cell>
          <cell r="B16045" t="str">
            <v>MARQUES CACERES SATINELA'19 750ml</v>
          </cell>
          <cell r="C16045" t="str">
            <v>K</v>
          </cell>
          <cell r="D16045" t="str">
            <v>KR</v>
          </cell>
          <cell r="E16045" t="str">
            <v>KRN</v>
          </cell>
          <cell r="F16045">
            <v>750</v>
          </cell>
          <cell r="G16045">
            <v>915032</v>
          </cell>
          <cell r="H16045">
            <v>9.99</v>
          </cell>
          <cell r="I16045" t="str">
            <v>L</v>
          </cell>
          <cell r="J16045"/>
        </row>
        <row r="16046">
          <cell r="A16046">
            <v>967614</v>
          </cell>
          <cell r="B16046" t="str">
            <v>MARQUES CACERES WHITE'21 750ml</v>
          </cell>
          <cell r="C16046" t="str">
            <v>K</v>
          </cell>
          <cell r="D16046" t="str">
            <v>KR</v>
          </cell>
          <cell r="E16046" t="str">
            <v>KRN</v>
          </cell>
          <cell r="F16046">
            <v>750</v>
          </cell>
          <cell r="G16046">
            <v>967614</v>
          </cell>
          <cell r="H16046">
            <v>9.99</v>
          </cell>
          <cell r="I16046" t="str">
            <v>L</v>
          </cell>
          <cell r="J16046"/>
        </row>
        <row r="16047">
          <cell r="A16047">
            <v>900133</v>
          </cell>
          <cell r="B16047" t="str">
            <v>MARQUES DE CACERES EXCELLENS 2015 750ml</v>
          </cell>
          <cell r="C16047" t="str">
            <v>Y</v>
          </cell>
          <cell r="D16047" t="str">
            <v>YS</v>
          </cell>
          <cell r="E16047" t="str">
            <v>YSE</v>
          </cell>
          <cell r="F16047">
            <v>750</v>
          </cell>
          <cell r="G16047">
            <v>900133</v>
          </cell>
          <cell r="H16047">
            <v>18.510000000000002</v>
          </cell>
          <cell r="I16047" t="str">
            <v>S</v>
          </cell>
          <cell r="J16047"/>
        </row>
        <row r="16048">
          <cell r="A16048">
            <v>902419</v>
          </cell>
          <cell r="B16048" t="str">
            <v>MARQUES DE CARO TINTO 750ml</v>
          </cell>
          <cell r="C16048" t="str">
            <v>Y</v>
          </cell>
          <cell r="D16048" t="str">
            <v>YS</v>
          </cell>
          <cell r="E16048" t="str">
            <v>YSE</v>
          </cell>
          <cell r="F16048">
            <v>750</v>
          </cell>
          <cell r="G16048">
            <v>902419</v>
          </cell>
          <cell r="H16048">
            <v>13.06</v>
          </cell>
          <cell r="I16048" t="str">
            <v>S</v>
          </cell>
          <cell r="J16048"/>
        </row>
        <row r="16049">
          <cell r="A16049">
            <v>949196</v>
          </cell>
          <cell r="B16049" t="str">
            <v>MARQUES DE FGRINON CALIZA 750ml</v>
          </cell>
          <cell r="C16049" t="str">
            <v>Y</v>
          </cell>
          <cell r="D16049" t="str">
            <v>YS</v>
          </cell>
          <cell r="E16049" t="str">
            <v>YSE</v>
          </cell>
          <cell r="F16049">
            <v>750</v>
          </cell>
          <cell r="G16049">
            <v>949196</v>
          </cell>
          <cell r="H16049">
            <v>22.45</v>
          </cell>
          <cell r="I16049" t="str">
            <v>S</v>
          </cell>
          <cell r="J16049"/>
        </row>
        <row r="16050">
          <cell r="A16050">
            <v>949410</v>
          </cell>
          <cell r="B16050" t="str">
            <v>MARQUES DE GRINON CALIZA 750ml</v>
          </cell>
          <cell r="C16050" t="str">
            <v>Y</v>
          </cell>
          <cell r="D16050" t="str">
            <v>YS</v>
          </cell>
          <cell r="E16050" t="str">
            <v>YSE</v>
          </cell>
          <cell r="F16050">
            <v>750</v>
          </cell>
          <cell r="G16050">
            <v>949410</v>
          </cell>
          <cell r="H16050">
            <v>22.74</v>
          </cell>
          <cell r="I16050" t="str">
            <v>S</v>
          </cell>
          <cell r="J16050"/>
        </row>
        <row r="16051">
          <cell r="A16051">
            <v>417900</v>
          </cell>
          <cell r="B16051" t="str">
            <v>MARQUES DE RISCAL RESERVA RED 750ml</v>
          </cell>
          <cell r="C16051" t="str">
            <v>Y</v>
          </cell>
          <cell r="D16051" t="str">
            <v>YS</v>
          </cell>
          <cell r="E16051" t="str">
            <v>YSE</v>
          </cell>
          <cell r="F16051">
            <v>750</v>
          </cell>
          <cell r="G16051">
            <v>417900</v>
          </cell>
          <cell r="H16051">
            <v>24.06</v>
          </cell>
          <cell r="I16051" t="str">
            <v>S</v>
          </cell>
          <cell r="J16051"/>
        </row>
        <row r="16052">
          <cell r="A16052">
            <v>915228</v>
          </cell>
          <cell r="B16052" t="str">
            <v>MARQUES GELIDA BRUT'17 750ml</v>
          </cell>
          <cell r="C16052" t="str">
            <v>I</v>
          </cell>
          <cell r="D16052" t="str">
            <v>IH</v>
          </cell>
          <cell r="E16052" t="str">
            <v>IHP</v>
          </cell>
          <cell r="F16052">
            <v>750</v>
          </cell>
          <cell r="G16052">
            <v>915228</v>
          </cell>
          <cell r="H16052">
            <v>19.989999999999998</v>
          </cell>
          <cell r="I16052" t="str">
            <v>X</v>
          </cell>
          <cell r="J16052"/>
        </row>
        <row r="16053">
          <cell r="A16053">
            <v>916715</v>
          </cell>
          <cell r="B16053" t="str">
            <v>MARQUES MURRIETA GAY BLANCO 1986 750ml</v>
          </cell>
          <cell r="C16053" t="str">
            <v>P</v>
          </cell>
          <cell r="D16053" t="str">
            <v>PR</v>
          </cell>
          <cell r="E16053" t="str">
            <v>PRN</v>
          </cell>
          <cell r="F16053">
            <v>750</v>
          </cell>
          <cell r="G16053">
            <v>916715</v>
          </cell>
          <cell r="H16053">
            <v>572.73</v>
          </cell>
          <cell r="I16053" t="str">
            <v>S</v>
          </cell>
          <cell r="J16053"/>
        </row>
        <row r="16054">
          <cell r="A16054">
            <v>916505</v>
          </cell>
          <cell r="B16054" t="str">
            <v>MARQUES MURRIETA RESERVA'16/17 750ml</v>
          </cell>
          <cell r="C16054" t="str">
            <v>P</v>
          </cell>
          <cell r="D16054" t="str">
            <v>PR</v>
          </cell>
          <cell r="E16054" t="str">
            <v>PRN</v>
          </cell>
          <cell r="F16054">
            <v>750</v>
          </cell>
          <cell r="G16054">
            <v>916505</v>
          </cell>
          <cell r="H16054">
            <v>31.98</v>
          </cell>
          <cell r="I16054" t="str">
            <v>L</v>
          </cell>
          <cell r="J16054"/>
        </row>
        <row r="16055">
          <cell r="A16055">
            <v>924284</v>
          </cell>
          <cell r="B16055" t="str">
            <v>MARQUÃ‰S MURRIÃ‰TA YGAY GRAN RES 2011750ml</v>
          </cell>
          <cell r="C16055" t="str">
            <v>Y</v>
          </cell>
          <cell r="D16055" t="str">
            <v>YS</v>
          </cell>
          <cell r="E16055" t="str">
            <v>YSE</v>
          </cell>
          <cell r="F16055">
            <v>750</v>
          </cell>
          <cell r="G16055">
            <v>924284</v>
          </cell>
          <cell r="H16055">
            <v>207.96</v>
          </cell>
          <cell r="I16055" t="str">
            <v>S</v>
          </cell>
          <cell r="J16055"/>
        </row>
        <row r="16056">
          <cell r="A16056">
            <v>912764</v>
          </cell>
          <cell r="B16056" t="str">
            <v>MARQUIS DE LA TOUR BRUT 750ml</v>
          </cell>
          <cell r="C16056" t="str">
            <v>I</v>
          </cell>
          <cell r="D16056" t="str">
            <v>IH</v>
          </cell>
          <cell r="E16056" t="str">
            <v>IHP</v>
          </cell>
          <cell r="F16056">
            <v>750</v>
          </cell>
          <cell r="G16056">
            <v>912764</v>
          </cell>
          <cell r="H16056">
            <v>14.99</v>
          </cell>
          <cell r="I16056" t="str">
            <v>L</v>
          </cell>
          <cell r="J16056"/>
        </row>
        <row r="16057">
          <cell r="A16057">
            <v>919153</v>
          </cell>
          <cell r="B16057" t="str">
            <v>MARQUIS DE LATOUR BRUT 187ml</v>
          </cell>
          <cell r="C16057" t="str">
            <v>Y</v>
          </cell>
          <cell r="D16057" t="str">
            <v>YS</v>
          </cell>
          <cell r="E16057" t="str">
            <v>YSE</v>
          </cell>
          <cell r="F16057">
            <v>187</v>
          </cell>
          <cell r="G16057">
            <v>919153</v>
          </cell>
          <cell r="H16057">
            <v>5.53</v>
          </cell>
          <cell r="I16057" t="str">
            <v>S</v>
          </cell>
          <cell r="J16057"/>
        </row>
        <row r="16058">
          <cell r="A16058">
            <v>417790</v>
          </cell>
          <cell r="B16058" t="str">
            <v>MARQUIS DE RISCAL ROSE'16/17 750ml</v>
          </cell>
          <cell r="C16058" t="str">
            <v>M</v>
          </cell>
          <cell r="D16058" t="str">
            <v>MP</v>
          </cell>
          <cell r="E16058" t="str">
            <v>MPX</v>
          </cell>
          <cell r="F16058">
            <v>750</v>
          </cell>
          <cell r="G16058">
            <v>417790</v>
          </cell>
          <cell r="H16058">
            <v>5.44</v>
          </cell>
          <cell r="I16058" t="str">
            <v>X</v>
          </cell>
          <cell r="J16058"/>
        </row>
        <row r="16059">
          <cell r="A16059">
            <v>917244</v>
          </cell>
          <cell r="B16059" t="str">
            <v>MARQUIS PHILIPS CABERNET S2'07 750ml</v>
          </cell>
          <cell r="C16059" t="str">
            <v>P</v>
          </cell>
          <cell r="D16059" t="str">
            <v>PR</v>
          </cell>
          <cell r="E16059" t="str">
            <v>PRY</v>
          </cell>
          <cell r="F16059">
            <v>750</v>
          </cell>
          <cell r="G16059">
            <v>917244</v>
          </cell>
          <cell r="H16059">
            <v>30.65</v>
          </cell>
          <cell r="I16059" t="str">
            <v>X</v>
          </cell>
          <cell r="J16059"/>
        </row>
        <row r="16060">
          <cell r="A16060">
            <v>906273</v>
          </cell>
          <cell r="B16060" t="str">
            <v>MARQUIS PHILIPS SHIRAZ 9 750ml</v>
          </cell>
          <cell r="C16060" t="str">
            <v>Y</v>
          </cell>
          <cell r="D16060" t="str">
            <v>YS</v>
          </cell>
          <cell r="E16060" t="str">
            <v>YSE</v>
          </cell>
          <cell r="F16060">
            <v>750</v>
          </cell>
          <cell r="G16060">
            <v>906273</v>
          </cell>
          <cell r="H16060">
            <v>54.06</v>
          </cell>
          <cell r="I16060" t="str">
            <v>S</v>
          </cell>
          <cell r="J16060"/>
        </row>
        <row r="16061">
          <cell r="A16061">
            <v>914452</v>
          </cell>
          <cell r="B16061" t="str">
            <v>MARQUIS PHILIPS SHIRAZ'06 750ml</v>
          </cell>
          <cell r="C16061" t="str">
            <v>P</v>
          </cell>
          <cell r="D16061" t="str">
            <v>PR</v>
          </cell>
          <cell r="E16061" t="str">
            <v>PRY</v>
          </cell>
          <cell r="F16061">
            <v>750</v>
          </cell>
          <cell r="G16061">
            <v>914452</v>
          </cell>
          <cell r="H16061">
            <v>16.52</v>
          </cell>
          <cell r="I16061" t="str">
            <v>U</v>
          </cell>
          <cell r="J16061"/>
        </row>
        <row r="16062">
          <cell r="A16062">
            <v>16022</v>
          </cell>
          <cell r="B16062" t="str">
            <v>MARS IWAI 40 WHISKY 750ml</v>
          </cell>
          <cell r="C16062" t="str">
            <v>Y</v>
          </cell>
          <cell r="D16062" t="str">
            <v>YS</v>
          </cell>
          <cell r="E16062" t="str">
            <v>YSA</v>
          </cell>
          <cell r="F16062">
            <v>750</v>
          </cell>
          <cell r="G16062">
            <v>16022</v>
          </cell>
          <cell r="H16062">
            <v>31.63</v>
          </cell>
          <cell r="I16062" t="str">
            <v>S</v>
          </cell>
          <cell r="J16062"/>
        </row>
        <row r="16063">
          <cell r="A16063">
            <v>16092</v>
          </cell>
          <cell r="B16063" t="str">
            <v>MARS IWAI 45 WHISKY 750ml</v>
          </cell>
          <cell r="C16063" t="str">
            <v>Y</v>
          </cell>
          <cell r="D16063" t="str">
            <v>YS</v>
          </cell>
          <cell r="E16063" t="str">
            <v>YSA</v>
          </cell>
          <cell r="F16063">
            <v>750</v>
          </cell>
          <cell r="G16063">
            <v>16092</v>
          </cell>
          <cell r="H16063">
            <v>31.65</v>
          </cell>
          <cell r="I16063" t="str">
            <v>S</v>
          </cell>
          <cell r="J16063"/>
        </row>
        <row r="16064">
          <cell r="A16064">
            <v>16024</v>
          </cell>
          <cell r="B16064" t="str">
            <v>MARS IWAI TRADITION 750ml</v>
          </cell>
          <cell r="C16064" t="str">
            <v>Y</v>
          </cell>
          <cell r="D16064" t="str">
            <v>YS</v>
          </cell>
          <cell r="E16064" t="str">
            <v>YSA</v>
          </cell>
          <cell r="F16064">
            <v>750</v>
          </cell>
          <cell r="G16064">
            <v>16024</v>
          </cell>
          <cell r="H16064">
            <v>51.53</v>
          </cell>
          <cell r="I16064" t="str">
            <v>S</v>
          </cell>
          <cell r="J16064"/>
        </row>
        <row r="16065">
          <cell r="A16065">
            <v>918941</v>
          </cell>
          <cell r="B16065" t="str">
            <v>MARTEAU LULU SAUV BLANC'18/19 750ml</v>
          </cell>
          <cell r="C16065" t="str">
            <v>K</v>
          </cell>
          <cell r="D16065" t="str">
            <v>KR</v>
          </cell>
          <cell r="E16065" t="str">
            <v>KRB</v>
          </cell>
          <cell r="F16065">
            <v>750</v>
          </cell>
          <cell r="G16065">
            <v>918941</v>
          </cell>
          <cell r="H16065">
            <v>16.989999999999998</v>
          </cell>
          <cell r="I16065" t="str">
            <v>L</v>
          </cell>
          <cell r="J16065"/>
        </row>
        <row r="16066">
          <cell r="A16066">
            <v>48656</v>
          </cell>
          <cell r="B16066" t="str">
            <v>MARTELL COGNAC CORDON BLEU 750ml</v>
          </cell>
          <cell r="C16066" t="str">
            <v>A</v>
          </cell>
          <cell r="D16066" t="str">
            <v>AT</v>
          </cell>
          <cell r="E16066" t="str">
            <v>ATG</v>
          </cell>
          <cell r="F16066">
            <v>750</v>
          </cell>
          <cell r="G16066">
            <v>48656</v>
          </cell>
          <cell r="H16066">
            <v>229.99</v>
          </cell>
          <cell r="I16066" t="str">
            <v>L</v>
          </cell>
          <cell r="J16066"/>
        </row>
        <row r="16067">
          <cell r="A16067">
            <v>48816</v>
          </cell>
          <cell r="B16067" t="str">
            <v>MARTELL COGNAC XO 750ml</v>
          </cell>
          <cell r="C16067" t="str">
            <v>A</v>
          </cell>
          <cell r="D16067" t="str">
            <v>AT</v>
          </cell>
          <cell r="E16067" t="str">
            <v>ATG</v>
          </cell>
          <cell r="F16067">
            <v>750</v>
          </cell>
          <cell r="G16067">
            <v>48816</v>
          </cell>
          <cell r="H16067">
            <v>259.99</v>
          </cell>
          <cell r="I16067" t="str">
            <v>L</v>
          </cell>
          <cell r="J16067"/>
        </row>
        <row r="16068">
          <cell r="A16068">
            <v>48696</v>
          </cell>
          <cell r="B16068" t="str">
            <v>MARTELL VS COGNAC 750ml</v>
          </cell>
          <cell r="C16068" t="str">
            <v>A</v>
          </cell>
          <cell r="D16068" t="str">
            <v>AT</v>
          </cell>
          <cell r="E16068" t="str">
            <v>ATG</v>
          </cell>
          <cell r="F16068">
            <v>750</v>
          </cell>
          <cell r="G16068">
            <v>48696</v>
          </cell>
          <cell r="H16068">
            <v>39.99</v>
          </cell>
          <cell r="I16068">
            <v>1</v>
          </cell>
          <cell r="J16068"/>
        </row>
        <row r="16069">
          <cell r="A16069">
            <v>48715</v>
          </cell>
          <cell r="B16069" t="str">
            <v>MARTELL VSOP COGNAC 750ml</v>
          </cell>
          <cell r="C16069" t="str">
            <v>Y</v>
          </cell>
          <cell r="D16069" t="str">
            <v>YS</v>
          </cell>
          <cell r="E16069" t="str">
            <v>YSE</v>
          </cell>
          <cell r="F16069">
            <v>750</v>
          </cell>
          <cell r="G16069">
            <v>48715</v>
          </cell>
          <cell r="H16069">
            <v>45.06</v>
          </cell>
          <cell r="I16069" t="str">
            <v>S</v>
          </cell>
          <cell r="J16069"/>
        </row>
        <row r="16070">
          <cell r="A16070">
            <v>948573</v>
          </cell>
          <cell r="B16070" t="str">
            <v>MARTENS PILS 500ml</v>
          </cell>
          <cell r="C16070" t="str">
            <v>Y</v>
          </cell>
          <cell r="D16070" t="str">
            <v>YS</v>
          </cell>
          <cell r="E16070" t="str">
            <v>YST</v>
          </cell>
          <cell r="F16070">
            <v>500</v>
          </cell>
          <cell r="G16070">
            <v>948573</v>
          </cell>
          <cell r="H16070">
            <v>1.89</v>
          </cell>
          <cell r="I16070" t="str">
            <v>S</v>
          </cell>
          <cell r="J16070"/>
        </row>
        <row r="16071">
          <cell r="A16071">
            <v>953751</v>
          </cell>
          <cell r="B16071" t="str">
            <v>MARTH STOUMEN ROSATO 750ml</v>
          </cell>
          <cell r="C16071" t="str">
            <v>Y</v>
          </cell>
          <cell r="D16071" t="str">
            <v>YS</v>
          </cell>
          <cell r="E16071" t="str">
            <v>YSE</v>
          </cell>
          <cell r="F16071">
            <v>750</v>
          </cell>
          <cell r="G16071">
            <v>953751</v>
          </cell>
          <cell r="H16071">
            <v>26.4</v>
          </cell>
          <cell r="I16071" t="str">
            <v>S</v>
          </cell>
          <cell r="J16071"/>
        </row>
        <row r="16072">
          <cell r="A16072">
            <v>955668</v>
          </cell>
          <cell r="B16072" t="str">
            <v>MARTHA STOUMEN BENCHLANDS 750ml</v>
          </cell>
          <cell r="C16072" t="str">
            <v>Y</v>
          </cell>
          <cell r="D16072" t="str">
            <v>YS</v>
          </cell>
          <cell r="E16072" t="str">
            <v>YSE</v>
          </cell>
          <cell r="F16072">
            <v>750</v>
          </cell>
          <cell r="G16072">
            <v>955668</v>
          </cell>
          <cell r="H16072">
            <v>25.04</v>
          </cell>
          <cell r="I16072" t="str">
            <v>S</v>
          </cell>
          <cell r="J16072"/>
        </row>
        <row r="16073">
          <cell r="A16073">
            <v>954804</v>
          </cell>
          <cell r="B16073" t="str">
            <v>MARTHA STOUMEN HONEYMOON WHITE 750ml</v>
          </cell>
          <cell r="C16073" t="str">
            <v>Y</v>
          </cell>
          <cell r="D16073" t="str">
            <v>YS</v>
          </cell>
          <cell r="E16073" t="str">
            <v>YSE</v>
          </cell>
          <cell r="F16073">
            <v>750</v>
          </cell>
          <cell r="G16073">
            <v>954804</v>
          </cell>
          <cell r="H16073">
            <v>24.79</v>
          </cell>
          <cell r="I16073" t="str">
            <v>S</v>
          </cell>
          <cell r="J16073"/>
        </row>
        <row r="16074">
          <cell r="A16074">
            <v>954802</v>
          </cell>
          <cell r="B16074" t="str">
            <v>MARTHA STOUMEN INCORRECT ZINFANDEL 750ml</v>
          </cell>
          <cell r="C16074" t="str">
            <v>Y</v>
          </cell>
          <cell r="D16074" t="str">
            <v>YS</v>
          </cell>
          <cell r="E16074" t="str">
            <v>YSE</v>
          </cell>
          <cell r="F16074">
            <v>750</v>
          </cell>
          <cell r="G16074">
            <v>954802</v>
          </cell>
          <cell r="H16074">
            <v>30.38</v>
          </cell>
          <cell r="I16074" t="str">
            <v>S</v>
          </cell>
          <cell r="J16074"/>
        </row>
        <row r="16075">
          <cell r="A16075">
            <v>954857</v>
          </cell>
          <cell r="B16075" t="str">
            <v>MARTHA STOUMEN NEGRO ROSATO 750ml</v>
          </cell>
          <cell r="C16075" t="str">
            <v>Y</v>
          </cell>
          <cell r="D16075" t="str">
            <v>YS</v>
          </cell>
          <cell r="E16075" t="str">
            <v>YSE</v>
          </cell>
          <cell r="F16075">
            <v>750</v>
          </cell>
          <cell r="G16075">
            <v>954857</v>
          </cell>
          <cell r="H16075">
            <v>33.479999999999997</v>
          </cell>
          <cell r="I16075" t="str">
            <v>S</v>
          </cell>
          <cell r="J16075"/>
        </row>
        <row r="16076">
          <cell r="A16076">
            <v>953731</v>
          </cell>
          <cell r="B16076" t="str">
            <v>MARTHA STOUMEN NERO D'AVOLA 750ml</v>
          </cell>
          <cell r="C16076" t="str">
            <v>Y</v>
          </cell>
          <cell r="D16076" t="str">
            <v>YS</v>
          </cell>
          <cell r="E16076" t="str">
            <v>YSE</v>
          </cell>
          <cell r="F16076">
            <v>750</v>
          </cell>
          <cell r="G16076">
            <v>953731</v>
          </cell>
          <cell r="H16076">
            <v>31.87</v>
          </cell>
          <cell r="I16076" t="str">
            <v>S</v>
          </cell>
          <cell r="J16076"/>
        </row>
        <row r="16077">
          <cell r="A16077">
            <v>952918</v>
          </cell>
          <cell r="B16077" t="str">
            <v>MARTHA STOUMEN NOUVEAU 750ml</v>
          </cell>
          <cell r="C16077" t="str">
            <v>Y</v>
          </cell>
          <cell r="D16077" t="str">
            <v>YS</v>
          </cell>
          <cell r="E16077" t="str">
            <v>YSE</v>
          </cell>
          <cell r="F16077">
            <v>750</v>
          </cell>
          <cell r="G16077">
            <v>952918</v>
          </cell>
          <cell r="H16077">
            <v>24.11</v>
          </cell>
          <cell r="I16077" t="str">
            <v>U</v>
          </cell>
          <cell r="J16077"/>
        </row>
        <row r="16078">
          <cell r="A16078">
            <v>910777</v>
          </cell>
          <cell r="B16078" t="str">
            <v>MARTHA STOUMEN PATATINO NOUVEAU 750ml</v>
          </cell>
          <cell r="C16078" t="str">
            <v>Y</v>
          </cell>
          <cell r="D16078" t="str">
            <v>YS</v>
          </cell>
          <cell r="E16078" t="str">
            <v>YSE</v>
          </cell>
          <cell r="F16078">
            <v>750</v>
          </cell>
          <cell r="G16078">
            <v>910777</v>
          </cell>
          <cell r="H16078">
            <v>24.17</v>
          </cell>
          <cell r="I16078" t="str">
            <v>S</v>
          </cell>
          <cell r="J16078"/>
        </row>
        <row r="16079">
          <cell r="A16079">
            <v>952493</v>
          </cell>
          <cell r="B16079" t="str">
            <v>MARTHA STOUMEN POST FLIRTATION RED 750ml</v>
          </cell>
          <cell r="C16079" t="str">
            <v>Y</v>
          </cell>
          <cell r="D16079" t="str">
            <v>YS</v>
          </cell>
          <cell r="E16079" t="str">
            <v>YSE</v>
          </cell>
          <cell r="F16079">
            <v>750</v>
          </cell>
          <cell r="G16079">
            <v>952493</v>
          </cell>
          <cell r="H16079">
            <v>24.99</v>
          </cell>
          <cell r="I16079" t="str">
            <v>S</v>
          </cell>
          <cell r="J16079"/>
        </row>
        <row r="16080">
          <cell r="A16080">
            <v>900190</v>
          </cell>
          <cell r="B16080" t="str">
            <v>MARTHA STOUMEN POST FLIRTATION ROSE750ml</v>
          </cell>
          <cell r="C16080" t="str">
            <v>Y</v>
          </cell>
          <cell r="D16080" t="str">
            <v>YS</v>
          </cell>
          <cell r="E16080" t="str">
            <v>YSE</v>
          </cell>
          <cell r="F16080">
            <v>750</v>
          </cell>
          <cell r="G16080">
            <v>900190</v>
          </cell>
          <cell r="H16080">
            <v>24.99</v>
          </cell>
          <cell r="I16080" t="str">
            <v>S</v>
          </cell>
          <cell r="J16080"/>
        </row>
        <row r="16081">
          <cell r="A16081">
            <v>953710</v>
          </cell>
          <cell r="B16081" t="str">
            <v>MARTHA STOUMEN POST FLIRTATION WHI 750ml</v>
          </cell>
          <cell r="C16081" t="str">
            <v>Y</v>
          </cell>
          <cell r="D16081" t="str">
            <v>YS</v>
          </cell>
          <cell r="E16081" t="str">
            <v>YSE</v>
          </cell>
          <cell r="F16081">
            <v>750</v>
          </cell>
          <cell r="G16081">
            <v>953710</v>
          </cell>
          <cell r="H16081">
            <v>24.99</v>
          </cell>
          <cell r="I16081" t="str">
            <v>S</v>
          </cell>
          <cell r="J16081"/>
        </row>
        <row r="16082">
          <cell r="A16082">
            <v>900665</v>
          </cell>
          <cell r="B16082" t="str">
            <v>MARTHA STOUMEN SPARKLING ZINFANDEL 750ml</v>
          </cell>
          <cell r="C16082" t="str">
            <v>Y</v>
          </cell>
          <cell r="D16082" t="str">
            <v>YS</v>
          </cell>
          <cell r="E16082" t="str">
            <v>YSE</v>
          </cell>
          <cell r="F16082">
            <v>750</v>
          </cell>
          <cell r="G16082">
            <v>900665</v>
          </cell>
          <cell r="H16082">
            <v>32.61</v>
          </cell>
          <cell r="I16082" t="str">
            <v>S</v>
          </cell>
          <cell r="J16082"/>
        </row>
        <row r="16083">
          <cell r="A16083">
            <v>955665</v>
          </cell>
          <cell r="B16083" t="str">
            <v>MARTHA STOUMEN TEAL DROPS ROSE 750ml</v>
          </cell>
          <cell r="C16083" t="str">
            <v>Y</v>
          </cell>
          <cell r="D16083" t="str">
            <v>YS</v>
          </cell>
          <cell r="E16083" t="str">
            <v>YSE</v>
          </cell>
          <cell r="F16083">
            <v>750</v>
          </cell>
          <cell r="G16083">
            <v>955665</v>
          </cell>
          <cell r="H16083">
            <v>25.66</v>
          </cell>
          <cell r="I16083" t="str">
            <v>S</v>
          </cell>
          <cell r="J16083"/>
        </row>
        <row r="16084">
          <cell r="A16084">
            <v>954856</v>
          </cell>
          <cell r="B16084" t="str">
            <v>MARTHA STOUMEN VENUTRI CARIGNAN 750ml</v>
          </cell>
          <cell r="C16084" t="str">
            <v>Y</v>
          </cell>
          <cell r="D16084" t="str">
            <v>YS</v>
          </cell>
          <cell r="E16084" t="str">
            <v>YSE</v>
          </cell>
          <cell r="F16084">
            <v>750</v>
          </cell>
          <cell r="G16084">
            <v>954856</v>
          </cell>
          <cell r="H16084">
            <v>28.02</v>
          </cell>
          <cell r="I16084" t="str">
            <v>S</v>
          </cell>
          <cell r="J16084"/>
        </row>
        <row r="16085">
          <cell r="A16085">
            <v>924424</v>
          </cell>
          <cell r="B16085" t="str">
            <v>MARTIN CLERIC CONDRIEU 2019 750ml</v>
          </cell>
          <cell r="C16085" t="str">
            <v>Y</v>
          </cell>
          <cell r="D16085" t="str">
            <v>YS</v>
          </cell>
          <cell r="E16085" t="str">
            <v>YSE</v>
          </cell>
          <cell r="F16085">
            <v>750</v>
          </cell>
          <cell r="G16085">
            <v>924424</v>
          </cell>
          <cell r="H16085">
            <v>77.72</v>
          </cell>
          <cell r="I16085" t="str">
            <v>S</v>
          </cell>
          <cell r="J16085"/>
        </row>
        <row r="16086">
          <cell r="A16086">
            <v>912649</v>
          </cell>
          <cell r="B16086" t="str">
            <v>MARTIN CODAX ALBARINO'06 750ml</v>
          </cell>
          <cell r="C16086" t="str">
            <v>K</v>
          </cell>
          <cell r="D16086" t="str">
            <v>KR</v>
          </cell>
          <cell r="E16086" t="str">
            <v>KRN</v>
          </cell>
          <cell r="F16086">
            <v>750</v>
          </cell>
          <cell r="G16086">
            <v>912649</v>
          </cell>
          <cell r="H16086">
            <v>13.21</v>
          </cell>
          <cell r="I16086" t="str">
            <v>X</v>
          </cell>
          <cell r="J16086"/>
        </row>
        <row r="16087">
          <cell r="A16087">
            <v>917504</v>
          </cell>
          <cell r="B16087" t="str">
            <v>MARTIN CODAX ALBARINO'18 750ml</v>
          </cell>
          <cell r="C16087" t="str">
            <v>K</v>
          </cell>
          <cell r="D16087" t="str">
            <v>KR</v>
          </cell>
          <cell r="E16087" t="str">
            <v>KRN</v>
          </cell>
          <cell r="F16087">
            <v>750</v>
          </cell>
          <cell r="G16087">
            <v>917504</v>
          </cell>
          <cell r="H16087">
            <v>14.99</v>
          </cell>
          <cell r="I16087" t="str">
            <v>L</v>
          </cell>
          <cell r="J16087"/>
        </row>
        <row r="16088">
          <cell r="A16088">
            <v>417929</v>
          </cell>
          <cell r="B16088" t="str">
            <v>MARTIN CODAX ERGO RIOJA'13/14 750ml</v>
          </cell>
          <cell r="C16088" t="str">
            <v>P</v>
          </cell>
          <cell r="D16088" t="str">
            <v>PR</v>
          </cell>
          <cell r="E16088" t="str">
            <v>PRN</v>
          </cell>
          <cell r="F16088">
            <v>750</v>
          </cell>
          <cell r="G16088">
            <v>417929</v>
          </cell>
          <cell r="H16088">
            <v>6.48</v>
          </cell>
          <cell r="I16088" t="str">
            <v>X</v>
          </cell>
          <cell r="J16088"/>
        </row>
        <row r="16089">
          <cell r="A16089">
            <v>948225</v>
          </cell>
          <cell r="B16089" t="str">
            <v>MARTIN CODAX TEMPRANILLO ERGO 750ml</v>
          </cell>
          <cell r="C16089" t="str">
            <v>Y</v>
          </cell>
          <cell r="D16089" t="str">
            <v>YS</v>
          </cell>
          <cell r="E16089" t="str">
            <v>YSE</v>
          </cell>
          <cell r="F16089">
            <v>750</v>
          </cell>
          <cell r="G16089">
            <v>948225</v>
          </cell>
          <cell r="H16089">
            <v>11.99</v>
          </cell>
          <cell r="I16089" t="str">
            <v>S</v>
          </cell>
          <cell r="J16089"/>
        </row>
        <row r="16090">
          <cell r="A16090">
            <v>28686</v>
          </cell>
          <cell r="B16090" t="str">
            <v>MARTIN MILLERS GIN 750ml</v>
          </cell>
          <cell r="C16090" t="str">
            <v>Y</v>
          </cell>
          <cell r="D16090" t="str">
            <v>YS</v>
          </cell>
          <cell r="E16090" t="str">
            <v>YSA</v>
          </cell>
          <cell r="F16090">
            <v>750</v>
          </cell>
          <cell r="G16090">
            <v>28686</v>
          </cell>
          <cell r="H16090">
            <v>32.979999999999997</v>
          </cell>
          <cell r="I16090" t="str">
            <v>S</v>
          </cell>
          <cell r="J16090"/>
        </row>
        <row r="16091">
          <cell r="A16091">
            <v>484292</v>
          </cell>
          <cell r="B16091" t="str">
            <v>MARTIN RAY CAB SAUV KEGS 19000ml</v>
          </cell>
          <cell r="C16091" t="str">
            <v>Y</v>
          </cell>
          <cell r="D16091" t="str">
            <v>YS</v>
          </cell>
          <cell r="E16091" t="str">
            <v>YSE</v>
          </cell>
          <cell r="F16091">
            <v>19000</v>
          </cell>
          <cell r="G16091">
            <v>484292</v>
          </cell>
          <cell r="H16091">
            <v>505.82</v>
          </cell>
          <cell r="I16091" t="str">
            <v>U</v>
          </cell>
          <cell r="J16091"/>
        </row>
        <row r="16092">
          <cell r="A16092">
            <v>948711</v>
          </cell>
          <cell r="B16092" t="str">
            <v>MARTIN RAY CAB SAUV'19 750ml</v>
          </cell>
          <cell r="C16092" t="str">
            <v>Y</v>
          </cell>
          <cell r="D16092" t="str">
            <v>YS</v>
          </cell>
          <cell r="E16092" t="str">
            <v>YSE</v>
          </cell>
          <cell r="F16092">
            <v>750</v>
          </cell>
          <cell r="G16092">
            <v>948711</v>
          </cell>
          <cell r="H16092">
            <v>23.16</v>
          </cell>
          <cell r="I16092" t="str">
            <v>S</v>
          </cell>
          <cell r="J16092"/>
        </row>
        <row r="16093">
          <cell r="A16093">
            <v>953944</v>
          </cell>
          <cell r="B16093" t="str">
            <v>MARTIN RAY CABERNET SAUV 750ml</v>
          </cell>
          <cell r="C16093" t="str">
            <v>Y</v>
          </cell>
          <cell r="D16093" t="str">
            <v>YS</v>
          </cell>
          <cell r="E16093" t="str">
            <v>YSE</v>
          </cell>
          <cell r="F16093">
            <v>750</v>
          </cell>
          <cell r="G16093">
            <v>953944</v>
          </cell>
          <cell r="H16093">
            <v>26.99</v>
          </cell>
          <cell r="I16093" t="str">
            <v>S</v>
          </cell>
          <cell r="J16093"/>
        </row>
        <row r="16094">
          <cell r="A16094">
            <v>947147</v>
          </cell>
          <cell r="B16094" t="str">
            <v>MARTIN RAY CHARD SNM CST'18 750ml</v>
          </cell>
          <cell r="C16094" t="str">
            <v>Y</v>
          </cell>
          <cell r="D16094" t="str">
            <v>YS</v>
          </cell>
          <cell r="E16094" t="str">
            <v>YSE</v>
          </cell>
          <cell r="F16094">
            <v>750</v>
          </cell>
          <cell r="G16094">
            <v>947147</v>
          </cell>
          <cell r="H16094">
            <v>16.170000000000002</v>
          </cell>
          <cell r="I16094" t="str">
            <v>S</v>
          </cell>
          <cell r="J16094"/>
        </row>
        <row r="16095">
          <cell r="A16095">
            <v>587528</v>
          </cell>
          <cell r="B16095" t="str">
            <v>MARTIN RAY CHARDONNAY KEG'13 19000ml</v>
          </cell>
          <cell r="C16095" t="str">
            <v>Y</v>
          </cell>
          <cell r="D16095" t="str">
            <v>YS</v>
          </cell>
          <cell r="E16095" t="str">
            <v>YSE</v>
          </cell>
          <cell r="F16095">
            <v>19000</v>
          </cell>
          <cell r="G16095">
            <v>587528</v>
          </cell>
          <cell r="H16095">
            <v>365.66</v>
          </cell>
          <cell r="I16095" t="str">
            <v>S</v>
          </cell>
          <cell r="J16095"/>
        </row>
        <row r="16096">
          <cell r="A16096">
            <v>923540</v>
          </cell>
          <cell r="B16096" t="str">
            <v>MARTIN RAY SONOMA PINOT NOIR 750ml</v>
          </cell>
          <cell r="C16096" t="str">
            <v>P</v>
          </cell>
          <cell r="D16096" t="str">
            <v>PL</v>
          </cell>
          <cell r="E16096" t="str">
            <v>PLR</v>
          </cell>
          <cell r="F16096">
            <v>750</v>
          </cell>
          <cell r="G16096">
            <v>923540</v>
          </cell>
          <cell r="H16096">
            <v>21.92</v>
          </cell>
          <cell r="I16096">
            <v>1</v>
          </cell>
          <cell r="J16096"/>
        </row>
        <row r="16097">
          <cell r="A16097">
            <v>954878</v>
          </cell>
          <cell r="B16097" t="str">
            <v>MARTIN TEXIER BREZ COTES DU RHONE 750ml</v>
          </cell>
          <cell r="C16097" t="str">
            <v>Y</v>
          </cell>
          <cell r="D16097" t="str">
            <v>YS</v>
          </cell>
          <cell r="E16097" t="str">
            <v>YSE</v>
          </cell>
          <cell r="F16097">
            <v>750</v>
          </cell>
          <cell r="G16097">
            <v>954878</v>
          </cell>
          <cell r="H16097">
            <v>25.39</v>
          </cell>
          <cell r="I16097" t="str">
            <v>U</v>
          </cell>
          <cell r="J16097"/>
        </row>
        <row r="16098">
          <cell r="A16098">
            <v>953474</v>
          </cell>
          <cell r="B16098" t="str">
            <v>MARTIN TEXIER LA BOUTANCHE CHINAUL 750ml</v>
          </cell>
          <cell r="C16098" t="str">
            <v>Y</v>
          </cell>
          <cell r="D16098" t="str">
            <v>YS</v>
          </cell>
          <cell r="E16098" t="str">
            <v>YSE</v>
          </cell>
          <cell r="F16098">
            <v>750</v>
          </cell>
          <cell r="G16098">
            <v>953474</v>
          </cell>
          <cell r="H16098">
            <v>17.239999999999998</v>
          </cell>
          <cell r="I16098" t="str">
            <v>S</v>
          </cell>
          <cell r="J16098"/>
        </row>
        <row r="16099">
          <cell r="A16099">
            <v>953475</v>
          </cell>
          <cell r="B16099" t="str">
            <v>MARTIN THIBAULT PREMIER NEZ 750ml</v>
          </cell>
          <cell r="C16099" t="str">
            <v>Y</v>
          </cell>
          <cell r="D16099" t="str">
            <v>YS</v>
          </cell>
          <cell r="E16099" t="str">
            <v>YSE</v>
          </cell>
          <cell r="F16099">
            <v>750</v>
          </cell>
          <cell r="G16099">
            <v>953475</v>
          </cell>
          <cell r="H16099">
            <v>25.23</v>
          </cell>
          <cell r="I16099" t="str">
            <v>S</v>
          </cell>
          <cell r="J16099"/>
        </row>
        <row r="16100">
          <cell r="A16100">
            <v>947645</v>
          </cell>
          <cell r="B16100" t="str">
            <v>MARTINELLI BELLA VIGNA PN 750ml</v>
          </cell>
          <cell r="C16100" t="str">
            <v>Y</v>
          </cell>
          <cell r="D16100" t="str">
            <v>YS</v>
          </cell>
          <cell r="E16100" t="str">
            <v>YSE</v>
          </cell>
          <cell r="F16100">
            <v>750</v>
          </cell>
          <cell r="G16100">
            <v>947645</v>
          </cell>
          <cell r="H16100">
            <v>41.96</v>
          </cell>
          <cell r="I16100" t="str">
            <v>S</v>
          </cell>
          <cell r="J16100"/>
        </row>
        <row r="16101">
          <cell r="A16101">
            <v>900573</v>
          </cell>
          <cell r="B16101" t="str">
            <v>MARTINELLI LOLITA PINOT NOIR 2017 750ml</v>
          </cell>
          <cell r="C16101" t="str">
            <v>Y</v>
          </cell>
          <cell r="D16101" t="str">
            <v>YS</v>
          </cell>
          <cell r="E16101" t="str">
            <v>YSE</v>
          </cell>
          <cell r="F16101">
            <v>750</v>
          </cell>
          <cell r="G16101">
            <v>900573</v>
          </cell>
          <cell r="H16101">
            <v>65.459999999999994</v>
          </cell>
          <cell r="I16101" t="str">
            <v>S</v>
          </cell>
          <cell r="J16101"/>
        </row>
        <row r="16102">
          <cell r="A16102">
            <v>900574</v>
          </cell>
          <cell r="B16102" t="str">
            <v>MARTINELLI LOLITA ZINFANDEL 2017 750ml</v>
          </cell>
          <cell r="C16102" t="str">
            <v>Y</v>
          </cell>
          <cell r="D16102" t="str">
            <v>YS</v>
          </cell>
          <cell r="E16102" t="str">
            <v>YSE</v>
          </cell>
          <cell r="F16102">
            <v>750</v>
          </cell>
          <cell r="G16102">
            <v>900574</v>
          </cell>
          <cell r="H16102">
            <v>55.75</v>
          </cell>
          <cell r="I16102" t="str">
            <v>U</v>
          </cell>
          <cell r="J16102"/>
        </row>
        <row r="16103">
          <cell r="A16103">
            <v>954133</v>
          </cell>
          <cell r="B16103" t="str">
            <v>MARTINELLI MOONSHINE RANCH PN 750ml</v>
          </cell>
          <cell r="C16103" t="str">
            <v>Y</v>
          </cell>
          <cell r="D16103" t="str">
            <v>YS</v>
          </cell>
          <cell r="E16103" t="str">
            <v>YSE</v>
          </cell>
          <cell r="F16103">
            <v>750</v>
          </cell>
          <cell r="G16103">
            <v>954133</v>
          </cell>
          <cell r="H16103">
            <v>65.459999999999994</v>
          </cell>
          <cell r="I16103" t="str">
            <v>S</v>
          </cell>
          <cell r="J16103"/>
        </row>
        <row r="16104">
          <cell r="A16104">
            <v>951648</v>
          </cell>
          <cell r="B16104" t="str">
            <v>MARTINELLI NAC MIXED CASE 750ml</v>
          </cell>
          <cell r="C16104" t="str">
            <v>Y</v>
          </cell>
          <cell r="D16104" t="str">
            <v>YS</v>
          </cell>
          <cell r="E16104" t="str">
            <v>YSE</v>
          </cell>
          <cell r="F16104">
            <v>750</v>
          </cell>
          <cell r="G16104">
            <v>951648</v>
          </cell>
          <cell r="H16104">
            <v>35.85</v>
          </cell>
          <cell r="I16104" t="str">
            <v>U</v>
          </cell>
          <cell r="J16104"/>
        </row>
        <row r="16105">
          <cell r="A16105">
            <v>949224</v>
          </cell>
          <cell r="B16105" t="str">
            <v>MARTINELLI P N BONDI HOME RNCH'13 750ml</v>
          </cell>
          <cell r="C16105" t="str">
            <v>Y</v>
          </cell>
          <cell r="D16105" t="str">
            <v>YS</v>
          </cell>
          <cell r="E16105" t="str">
            <v>YSE</v>
          </cell>
          <cell r="F16105">
            <v>750</v>
          </cell>
          <cell r="G16105">
            <v>949224</v>
          </cell>
          <cell r="H16105">
            <v>69.53</v>
          </cell>
          <cell r="I16105" t="str">
            <v>U</v>
          </cell>
          <cell r="J16105"/>
        </row>
        <row r="16106">
          <cell r="A16106">
            <v>947646</v>
          </cell>
          <cell r="B16106" t="str">
            <v>MARTINELLI SYRAH TERRE FELICE'09 750ml</v>
          </cell>
          <cell r="C16106" t="str">
            <v>Y</v>
          </cell>
          <cell r="D16106" t="str">
            <v>YS</v>
          </cell>
          <cell r="E16106" t="str">
            <v>YSE</v>
          </cell>
          <cell r="F16106">
            <v>750</v>
          </cell>
          <cell r="G16106">
            <v>947646</v>
          </cell>
          <cell r="H16106">
            <v>54.49</v>
          </cell>
          <cell r="I16106" t="str">
            <v>U</v>
          </cell>
          <cell r="J16106"/>
        </row>
        <row r="16107">
          <cell r="A16107">
            <v>900572</v>
          </cell>
          <cell r="B16107" t="str">
            <v>MARTINELLI THREE SISTERS PN 2017 750ml</v>
          </cell>
          <cell r="C16107" t="str">
            <v>Y</v>
          </cell>
          <cell r="D16107" t="str">
            <v>YS</v>
          </cell>
          <cell r="E16107" t="str">
            <v>YSE</v>
          </cell>
          <cell r="F16107">
            <v>750</v>
          </cell>
          <cell r="G16107">
            <v>900572</v>
          </cell>
          <cell r="H16107">
            <v>65.459999999999994</v>
          </cell>
          <cell r="I16107" t="str">
            <v>U</v>
          </cell>
          <cell r="J16107"/>
        </row>
        <row r="16108">
          <cell r="A16108">
            <v>900575</v>
          </cell>
          <cell r="B16108" t="str">
            <v>MARTINELLI VELLUNTIN ZINFANDEL 2017750ml</v>
          </cell>
          <cell r="C16108" t="str">
            <v>Y</v>
          </cell>
          <cell r="D16108" t="str">
            <v>YS</v>
          </cell>
          <cell r="E16108" t="str">
            <v>YSE</v>
          </cell>
          <cell r="F16108">
            <v>750</v>
          </cell>
          <cell r="G16108">
            <v>900575</v>
          </cell>
          <cell r="H16108">
            <v>55.75</v>
          </cell>
          <cell r="I16108" t="str">
            <v>U</v>
          </cell>
          <cell r="J16108"/>
        </row>
        <row r="16109">
          <cell r="A16109">
            <v>947643</v>
          </cell>
          <cell r="B16109" t="str">
            <v>MARTINELLI ZIN GIUSEP&amp;LUISA'16/18 750ml</v>
          </cell>
          <cell r="C16109" t="str">
            <v>P</v>
          </cell>
          <cell r="D16109" t="str">
            <v>PL</v>
          </cell>
          <cell r="E16109" t="str">
            <v>PLH</v>
          </cell>
          <cell r="F16109">
            <v>750</v>
          </cell>
          <cell r="G16109">
            <v>947643</v>
          </cell>
          <cell r="H16109">
            <v>55.99</v>
          </cell>
          <cell r="I16109" t="str">
            <v>X</v>
          </cell>
          <cell r="J16109"/>
        </row>
        <row r="16110">
          <cell r="A16110">
            <v>900571</v>
          </cell>
          <cell r="B16110" t="str">
            <v>MARTINELLI ZIO TONY PINOT NOIR 2017750ml</v>
          </cell>
          <cell r="C16110" t="str">
            <v>Y</v>
          </cell>
          <cell r="D16110" t="str">
            <v>YS</v>
          </cell>
          <cell r="E16110" t="str">
            <v>YSE</v>
          </cell>
          <cell r="F16110">
            <v>750</v>
          </cell>
          <cell r="G16110">
            <v>900571</v>
          </cell>
          <cell r="H16110">
            <v>65.459999999999994</v>
          </cell>
          <cell r="I16110" t="str">
            <v>U</v>
          </cell>
          <cell r="J16110"/>
        </row>
        <row r="16111">
          <cell r="A16111">
            <v>948905</v>
          </cell>
          <cell r="B16111" t="str">
            <v>MARTINELLI ZIO TONY SYRAH 750ml</v>
          </cell>
          <cell r="C16111" t="str">
            <v>Y</v>
          </cell>
          <cell r="D16111" t="str">
            <v>YS</v>
          </cell>
          <cell r="E16111" t="str">
            <v>YSE</v>
          </cell>
          <cell r="F16111">
            <v>750</v>
          </cell>
          <cell r="G16111">
            <v>948905</v>
          </cell>
          <cell r="H16111">
            <v>55.75</v>
          </cell>
          <cell r="I16111" t="str">
            <v>S</v>
          </cell>
          <cell r="J16111"/>
        </row>
        <row r="16112">
          <cell r="A16112">
            <v>950270</v>
          </cell>
          <cell r="B16112" t="str">
            <v>MARTINES MIX CASE GONET-NIEPOORT 1500ml</v>
          </cell>
          <cell r="C16112" t="str">
            <v>Y</v>
          </cell>
          <cell r="D16112" t="str">
            <v>YS</v>
          </cell>
          <cell r="E16112" t="str">
            <v>YSE</v>
          </cell>
          <cell r="F16112">
            <v>1500</v>
          </cell>
          <cell r="G16112">
            <v>950270</v>
          </cell>
          <cell r="H16112">
            <v>48.32</v>
          </cell>
          <cell r="I16112" t="str">
            <v>S</v>
          </cell>
          <cell r="J16112"/>
        </row>
        <row r="16113">
          <cell r="A16113">
            <v>950269</v>
          </cell>
          <cell r="B16113" t="str">
            <v>MARTINES MIX CASE MOREY-LORENZEN 750ml</v>
          </cell>
          <cell r="C16113" t="str">
            <v>Y</v>
          </cell>
          <cell r="D16113" t="str">
            <v>YS</v>
          </cell>
          <cell r="E16113" t="str">
            <v>YSE</v>
          </cell>
          <cell r="F16113">
            <v>750</v>
          </cell>
          <cell r="G16113">
            <v>950269</v>
          </cell>
          <cell r="H16113">
            <v>61.98</v>
          </cell>
          <cell r="I16113" t="str">
            <v>S</v>
          </cell>
          <cell r="J16113"/>
        </row>
        <row r="16114">
          <cell r="A16114">
            <v>950615</v>
          </cell>
          <cell r="B16114" t="str">
            <v>MARTINE'S MIXED CASE#1 750ml</v>
          </cell>
          <cell r="C16114" t="str">
            <v>Y</v>
          </cell>
          <cell r="D16114" t="str">
            <v>YS</v>
          </cell>
          <cell r="E16114" t="str">
            <v>YSE</v>
          </cell>
          <cell r="F16114">
            <v>750</v>
          </cell>
          <cell r="G16114">
            <v>950615</v>
          </cell>
          <cell r="H16114">
            <v>92.38</v>
          </cell>
          <cell r="I16114" t="str">
            <v>S</v>
          </cell>
          <cell r="J16114"/>
        </row>
        <row r="16115">
          <cell r="A16115">
            <v>950616</v>
          </cell>
          <cell r="B16115" t="str">
            <v>MARTINE'S MIXED CASE#2 750ml</v>
          </cell>
          <cell r="C16115" t="str">
            <v>Y</v>
          </cell>
          <cell r="D16115" t="str">
            <v>YS</v>
          </cell>
          <cell r="E16115" t="str">
            <v>YSE</v>
          </cell>
          <cell r="F16115">
            <v>750</v>
          </cell>
          <cell r="G16115">
            <v>950616</v>
          </cell>
          <cell r="H16115">
            <v>45.69</v>
          </cell>
          <cell r="I16115" t="str">
            <v>S</v>
          </cell>
          <cell r="J16115"/>
        </row>
        <row r="16116">
          <cell r="A16116">
            <v>950617</v>
          </cell>
          <cell r="B16116" t="str">
            <v>MARTINE'S MIXED CASE#3 750ml</v>
          </cell>
          <cell r="C16116" t="str">
            <v>Y</v>
          </cell>
          <cell r="D16116" t="str">
            <v>YS</v>
          </cell>
          <cell r="E16116" t="str">
            <v>YSE</v>
          </cell>
          <cell r="F16116">
            <v>750</v>
          </cell>
          <cell r="G16116">
            <v>950617</v>
          </cell>
          <cell r="H16116">
            <v>64.849999999999994</v>
          </cell>
          <cell r="I16116" t="str">
            <v>S</v>
          </cell>
          <cell r="J16116"/>
        </row>
        <row r="16117">
          <cell r="A16117">
            <v>950618</v>
          </cell>
          <cell r="B16117" t="str">
            <v>MARTINE'S MIXED CASE#4 750ml</v>
          </cell>
          <cell r="C16117" t="str">
            <v>Y</v>
          </cell>
          <cell r="D16117" t="str">
            <v>YS</v>
          </cell>
          <cell r="E16117" t="str">
            <v>YSE</v>
          </cell>
          <cell r="F16117">
            <v>750</v>
          </cell>
          <cell r="G16117">
            <v>950618</v>
          </cell>
          <cell r="H16117">
            <v>21.47</v>
          </cell>
          <cell r="I16117" t="str">
            <v>S</v>
          </cell>
          <cell r="J16117"/>
        </row>
        <row r="16118">
          <cell r="A16118">
            <v>924083</v>
          </cell>
          <cell r="B16118" t="str">
            <v>MARTINET BRU 2019 750ml</v>
          </cell>
          <cell r="C16118" t="str">
            <v>Y</v>
          </cell>
          <cell r="D16118" t="str">
            <v>YS</v>
          </cell>
          <cell r="E16118" t="str">
            <v>YSE</v>
          </cell>
          <cell r="F16118">
            <v>750</v>
          </cell>
          <cell r="G16118">
            <v>924083</v>
          </cell>
          <cell r="H16118">
            <v>39.15</v>
          </cell>
          <cell r="I16118" t="str">
            <v>S</v>
          </cell>
          <cell r="J16118"/>
        </row>
        <row r="16119">
          <cell r="A16119">
            <v>729213</v>
          </cell>
          <cell r="B16119" t="str">
            <v>MARTINI ROSSI SPARKLING ROSE 187ml</v>
          </cell>
          <cell r="C16119" t="str">
            <v>Y</v>
          </cell>
          <cell r="D16119" t="str">
            <v>YS</v>
          </cell>
          <cell r="E16119" t="str">
            <v>YSE</v>
          </cell>
          <cell r="F16119">
            <v>187</v>
          </cell>
          <cell r="G16119">
            <v>729213</v>
          </cell>
          <cell r="H16119">
            <v>3.52</v>
          </cell>
          <cell r="I16119" t="str">
            <v>S</v>
          </cell>
          <cell r="J16119"/>
        </row>
        <row r="16120">
          <cell r="A16120">
            <v>219466</v>
          </cell>
          <cell r="B16120" t="str">
            <v>MARTINI &amp; ROSSI 3 PK'14 750ml</v>
          </cell>
          <cell r="C16120" t="str">
            <v>Y</v>
          </cell>
          <cell r="D16120" t="str">
            <v>YG</v>
          </cell>
          <cell r="E16120" t="str">
            <v>YGE</v>
          </cell>
          <cell r="F16120">
            <v>750</v>
          </cell>
          <cell r="G16120">
            <v>219466</v>
          </cell>
          <cell r="H16120">
            <v>30.59</v>
          </cell>
          <cell r="I16120" t="str">
            <v>S</v>
          </cell>
          <cell r="J16120"/>
        </row>
        <row r="16121">
          <cell r="A16121">
            <v>729155</v>
          </cell>
          <cell r="B16121" t="str">
            <v>MARTINI &amp; ROSSI ASTI SPUMANTE 750ml</v>
          </cell>
          <cell r="C16121" t="str">
            <v>I</v>
          </cell>
          <cell r="D16121" t="str">
            <v>IH</v>
          </cell>
          <cell r="E16121" t="str">
            <v>IHI</v>
          </cell>
          <cell r="F16121">
            <v>750</v>
          </cell>
          <cell r="G16121">
            <v>729155</v>
          </cell>
          <cell r="H16121">
            <v>15.46</v>
          </cell>
          <cell r="I16121">
            <v>1</v>
          </cell>
          <cell r="J16121"/>
        </row>
        <row r="16122">
          <cell r="A16122">
            <v>729164</v>
          </cell>
          <cell r="B16122" t="str">
            <v>MARTINI &amp; ROSSI ASTISPUMANTE 187ml</v>
          </cell>
          <cell r="C16122" t="str">
            <v>Y</v>
          </cell>
          <cell r="D16122" t="str">
            <v>YS</v>
          </cell>
          <cell r="E16122" t="str">
            <v>YSE</v>
          </cell>
          <cell r="F16122">
            <v>187</v>
          </cell>
          <cell r="G16122">
            <v>729164</v>
          </cell>
          <cell r="H16122">
            <v>3.56</v>
          </cell>
          <cell r="I16122" t="str">
            <v>S</v>
          </cell>
          <cell r="J16122"/>
        </row>
        <row r="16123">
          <cell r="A16123">
            <v>98772</v>
          </cell>
          <cell r="B16123" t="str">
            <v>MARTINI &amp; ROSSI BIANCO VERMOUTH 750ml</v>
          </cell>
          <cell r="C16123" t="str">
            <v>E</v>
          </cell>
          <cell r="D16123" t="str">
            <v>ED</v>
          </cell>
          <cell r="E16123" t="str">
            <v>EDX</v>
          </cell>
          <cell r="F16123">
            <v>750</v>
          </cell>
          <cell r="G16123">
            <v>98772</v>
          </cell>
          <cell r="H16123">
            <v>8.99</v>
          </cell>
          <cell r="I16123" t="str">
            <v>S</v>
          </cell>
          <cell r="J16123"/>
        </row>
        <row r="16124">
          <cell r="A16124">
            <v>98774</v>
          </cell>
          <cell r="B16124" t="str">
            <v>MARTINI &amp; ROSSI BIANCO VERMOUTH 750ml</v>
          </cell>
          <cell r="C16124" t="str">
            <v>E</v>
          </cell>
          <cell r="D16124" t="str">
            <v>ED</v>
          </cell>
          <cell r="E16124" t="str">
            <v>EDP</v>
          </cell>
          <cell r="F16124">
            <v>750</v>
          </cell>
          <cell r="G16124">
            <v>98774</v>
          </cell>
          <cell r="H16124">
            <v>8.07</v>
          </cell>
          <cell r="I16124" t="str">
            <v>X</v>
          </cell>
          <cell r="J16124"/>
        </row>
        <row r="16125">
          <cell r="A16125">
            <v>98197</v>
          </cell>
          <cell r="B16125" t="str">
            <v>MARTINI &amp; ROSSI EXTRA DRY VERMOUTH 750ml</v>
          </cell>
          <cell r="C16125" t="str">
            <v>E</v>
          </cell>
          <cell r="D16125" t="str">
            <v>ED</v>
          </cell>
          <cell r="E16125" t="str">
            <v>EDD</v>
          </cell>
          <cell r="F16125">
            <v>750</v>
          </cell>
          <cell r="G16125">
            <v>98197</v>
          </cell>
          <cell r="H16125">
            <v>8.99</v>
          </cell>
          <cell r="I16125">
            <v>1</v>
          </cell>
          <cell r="J16125"/>
        </row>
        <row r="16126">
          <cell r="A16126">
            <v>98747</v>
          </cell>
          <cell r="B16126" t="str">
            <v>MARTINI &amp; ROSSI ROSSO VERMOUTH 750ml</v>
          </cell>
          <cell r="C16126" t="str">
            <v>E</v>
          </cell>
          <cell r="D16126" t="str">
            <v>ED</v>
          </cell>
          <cell r="E16126" t="str">
            <v>EDP</v>
          </cell>
          <cell r="F16126">
            <v>750</v>
          </cell>
          <cell r="G16126">
            <v>98747</v>
          </cell>
          <cell r="H16126">
            <v>8.99</v>
          </cell>
          <cell r="I16126">
            <v>1</v>
          </cell>
          <cell r="J16126"/>
        </row>
        <row r="16127">
          <cell r="A16127">
            <v>729201</v>
          </cell>
          <cell r="B16127" t="str">
            <v>MARTINI PROSECCO 750ml</v>
          </cell>
          <cell r="C16127" t="str">
            <v>Y</v>
          </cell>
          <cell r="D16127" t="str">
            <v>YS</v>
          </cell>
          <cell r="E16127" t="str">
            <v>YSE</v>
          </cell>
          <cell r="F16127">
            <v>750</v>
          </cell>
          <cell r="G16127">
            <v>729201</v>
          </cell>
          <cell r="H16127">
            <v>15.22</v>
          </cell>
          <cell r="I16127" t="str">
            <v>S</v>
          </cell>
          <cell r="J16127"/>
        </row>
        <row r="16128">
          <cell r="A16128">
            <v>98726</v>
          </cell>
          <cell r="B16128" t="str">
            <v>MARTINI RISERVA SPECIALE AMBRATO 750ml</v>
          </cell>
          <cell r="C16128" t="str">
            <v>Y</v>
          </cell>
          <cell r="D16128" t="str">
            <v>YS</v>
          </cell>
          <cell r="E16128" t="str">
            <v>YSA</v>
          </cell>
          <cell r="F16128">
            <v>750</v>
          </cell>
          <cell r="G16128">
            <v>98726</v>
          </cell>
          <cell r="H16128">
            <v>23.13</v>
          </cell>
          <cell r="I16128" t="str">
            <v>S</v>
          </cell>
          <cell r="J16128"/>
        </row>
        <row r="16129">
          <cell r="A16129">
            <v>98728</v>
          </cell>
          <cell r="B16129" t="str">
            <v>MARTINI RISERVA SPECIALE RUBINO 750ml</v>
          </cell>
          <cell r="C16129" t="str">
            <v>Y</v>
          </cell>
          <cell r="D16129" t="str">
            <v>YS</v>
          </cell>
          <cell r="E16129" t="str">
            <v>YSA</v>
          </cell>
          <cell r="F16129">
            <v>750</v>
          </cell>
          <cell r="G16129">
            <v>98728</v>
          </cell>
          <cell r="H16129">
            <v>23.13</v>
          </cell>
          <cell r="I16129" t="str">
            <v>S</v>
          </cell>
          <cell r="J16129"/>
        </row>
        <row r="16130">
          <cell r="A16130">
            <v>65718</v>
          </cell>
          <cell r="B16130" t="str">
            <v>MARTINI ROSSI BITTER LIQUEUR 750ml</v>
          </cell>
          <cell r="C16130" t="str">
            <v>Y</v>
          </cell>
          <cell r="D16130" t="str">
            <v>YS</v>
          </cell>
          <cell r="E16130" t="str">
            <v>YSC</v>
          </cell>
          <cell r="F16130">
            <v>750</v>
          </cell>
          <cell r="G16130">
            <v>65718</v>
          </cell>
          <cell r="H16130">
            <v>28.13</v>
          </cell>
          <cell r="I16130" t="str">
            <v>S</v>
          </cell>
          <cell r="J16130"/>
        </row>
        <row r="16131">
          <cell r="A16131">
            <v>916676</v>
          </cell>
          <cell r="B16131" t="str">
            <v>MARTINSANCHO VERDEJO RUED'19 750ml</v>
          </cell>
          <cell r="C16131" t="str">
            <v>K</v>
          </cell>
          <cell r="D16131" t="str">
            <v>KR</v>
          </cell>
          <cell r="E16131" t="str">
            <v>KRN</v>
          </cell>
          <cell r="F16131">
            <v>750</v>
          </cell>
          <cell r="G16131">
            <v>916676</v>
          </cell>
          <cell r="H16131">
            <v>17.75</v>
          </cell>
          <cell r="I16131" t="str">
            <v>L</v>
          </cell>
          <cell r="J16131"/>
        </row>
        <row r="16132">
          <cell r="A16132">
            <v>923169</v>
          </cell>
          <cell r="B16132" t="str">
            <v>MARY TAYLOR AGENAIS ROSE 750ml</v>
          </cell>
          <cell r="C16132" t="str">
            <v>Y</v>
          </cell>
          <cell r="D16132" t="str">
            <v>YS</v>
          </cell>
          <cell r="E16132" t="str">
            <v>YSE</v>
          </cell>
          <cell r="F16132">
            <v>750</v>
          </cell>
          <cell r="G16132">
            <v>923169</v>
          </cell>
          <cell r="H16132">
            <v>10.15</v>
          </cell>
          <cell r="I16132" t="str">
            <v>S</v>
          </cell>
          <cell r="J16132"/>
        </row>
        <row r="16133">
          <cell r="A16133">
            <v>922869</v>
          </cell>
          <cell r="B16133" t="str">
            <v>MARY TAYLOR ANJOU BLANC 750ml</v>
          </cell>
          <cell r="C16133" t="str">
            <v>Y</v>
          </cell>
          <cell r="D16133" t="str">
            <v>YS</v>
          </cell>
          <cell r="E16133" t="str">
            <v>YSE</v>
          </cell>
          <cell r="F16133">
            <v>750</v>
          </cell>
          <cell r="G16133">
            <v>922869</v>
          </cell>
          <cell r="H16133">
            <v>14.23</v>
          </cell>
          <cell r="I16133" t="str">
            <v>S</v>
          </cell>
          <cell r="J16133"/>
        </row>
        <row r="16134">
          <cell r="A16134">
            <v>922827</v>
          </cell>
          <cell r="B16134" t="str">
            <v>MARY TAYLOR ANJOU ROUGE 750ml</v>
          </cell>
          <cell r="C16134" t="str">
            <v>Y</v>
          </cell>
          <cell r="D16134" t="str">
            <v>YS</v>
          </cell>
          <cell r="E16134" t="str">
            <v>YSE</v>
          </cell>
          <cell r="F16134">
            <v>750</v>
          </cell>
          <cell r="G16134">
            <v>922827</v>
          </cell>
          <cell r="H16134">
            <v>15.06</v>
          </cell>
          <cell r="I16134" t="str">
            <v>S</v>
          </cell>
          <cell r="J16134"/>
        </row>
        <row r="16135">
          <cell r="A16135">
            <v>923171</v>
          </cell>
          <cell r="B16135" t="str">
            <v>MARY TAYLOR BORDEAUX BLANC 750ml</v>
          </cell>
          <cell r="C16135" t="str">
            <v>Y</v>
          </cell>
          <cell r="D16135" t="str">
            <v>YS</v>
          </cell>
          <cell r="E16135" t="str">
            <v>YSE</v>
          </cell>
          <cell r="F16135">
            <v>750</v>
          </cell>
          <cell r="G16135">
            <v>923171</v>
          </cell>
          <cell r="H16135">
            <v>13.15</v>
          </cell>
          <cell r="I16135" t="str">
            <v>S</v>
          </cell>
          <cell r="J16135"/>
        </row>
        <row r="16136">
          <cell r="A16136">
            <v>923170</v>
          </cell>
          <cell r="B16136" t="str">
            <v>MARY TAYLOR BORDEAUX ROUGE 750ml</v>
          </cell>
          <cell r="C16136" t="str">
            <v>Y</v>
          </cell>
          <cell r="D16136" t="str">
            <v>YS</v>
          </cell>
          <cell r="E16136" t="str">
            <v>YSE</v>
          </cell>
          <cell r="F16136">
            <v>750</v>
          </cell>
          <cell r="G16136">
            <v>923170</v>
          </cell>
          <cell r="H16136">
            <v>13.15</v>
          </cell>
          <cell r="I16136" t="str">
            <v>S</v>
          </cell>
          <cell r="J16136"/>
        </row>
        <row r="16137">
          <cell r="A16137">
            <v>922825</v>
          </cell>
          <cell r="B16137" t="str">
            <v>MARY TAYLOR BUZET ROUGE 750ml</v>
          </cell>
          <cell r="C16137" t="str">
            <v>Y</v>
          </cell>
          <cell r="D16137" t="str">
            <v>YS</v>
          </cell>
          <cell r="E16137" t="str">
            <v>YSE</v>
          </cell>
          <cell r="F16137">
            <v>750</v>
          </cell>
          <cell r="G16137">
            <v>922825</v>
          </cell>
          <cell r="H16137">
            <v>15.22</v>
          </cell>
          <cell r="I16137" t="str">
            <v>S</v>
          </cell>
          <cell r="J16137"/>
        </row>
        <row r="16138">
          <cell r="A16138">
            <v>923094</v>
          </cell>
          <cell r="B16138" t="str">
            <v>MARY TAYLOR CABRERISSE RED 750ml</v>
          </cell>
          <cell r="C16138" t="str">
            <v>Y</v>
          </cell>
          <cell r="D16138" t="str">
            <v>YS</v>
          </cell>
          <cell r="E16138" t="str">
            <v>YSE</v>
          </cell>
          <cell r="F16138">
            <v>750</v>
          </cell>
          <cell r="G16138">
            <v>923094</v>
          </cell>
          <cell r="H16138">
            <v>11.22</v>
          </cell>
          <cell r="I16138" t="str">
            <v>S</v>
          </cell>
          <cell r="J16138"/>
        </row>
        <row r="16139">
          <cell r="A16139">
            <v>923093</v>
          </cell>
          <cell r="B16139" t="str">
            <v>MARY TAYLOR CAHORS RED 750ml</v>
          </cell>
          <cell r="C16139" t="str">
            <v>Y</v>
          </cell>
          <cell r="D16139" t="str">
            <v>YS</v>
          </cell>
          <cell r="E16139" t="str">
            <v>YSE</v>
          </cell>
          <cell r="F16139">
            <v>750</v>
          </cell>
          <cell r="G16139">
            <v>923093</v>
          </cell>
          <cell r="H16139">
            <v>14.23</v>
          </cell>
          <cell r="I16139" t="str">
            <v>S</v>
          </cell>
          <cell r="J16139"/>
        </row>
        <row r="16140">
          <cell r="A16140">
            <v>922891</v>
          </cell>
          <cell r="B16140" t="str">
            <v>MARY TAYLOR CASTILLO Y LEON 750ml</v>
          </cell>
          <cell r="C16140" t="str">
            <v>Y</v>
          </cell>
          <cell r="D16140" t="str">
            <v>YS</v>
          </cell>
          <cell r="E16140" t="str">
            <v>YSE</v>
          </cell>
          <cell r="F16140">
            <v>750</v>
          </cell>
          <cell r="G16140">
            <v>922891</v>
          </cell>
          <cell r="H16140">
            <v>11.85</v>
          </cell>
          <cell r="I16140" t="str">
            <v>S</v>
          </cell>
          <cell r="J16140"/>
        </row>
        <row r="16141">
          <cell r="A16141">
            <v>923156</v>
          </cell>
          <cell r="B16141" t="str">
            <v>MARY TAYLOR CHABLIS LE CLOU 750ml</v>
          </cell>
          <cell r="C16141" t="str">
            <v>Y</v>
          </cell>
          <cell r="D16141" t="str">
            <v>YS</v>
          </cell>
          <cell r="E16141" t="str">
            <v>YSE</v>
          </cell>
          <cell r="F16141">
            <v>750</v>
          </cell>
          <cell r="G16141">
            <v>923156</v>
          </cell>
          <cell r="H16141">
            <v>28.15</v>
          </cell>
          <cell r="I16141" t="str">
            <v>S</v>
          </cell>
          <cell r="J16141"/>
        </row>
        <row r="16142">
          <cell r="A16142">
            <v>922946</v>
          </cell>
          <cell r="B16142" t="str">
            <v>MARY TAYLOR DAO BRANCO'19 750ml</v>
          </cell>
          <cell r="C16142" t="str">
            <v>Y</v>
          </cell>
          <cell r="D16142" t="str">
            <v>YS</v>
          </cell>
          <cell r="E16142" t="str">
            <v>YSE</v>
          </cell>
          <cell r="F16142">
            <v>750</v>
          </cell>
          <cell r="G16142">
            <v>922946</v>
          </cell>
          <cell r="H16142">
            <v>16.989999999999998</v>
          </cell>
          <cell r="I16142" t="str">
            <v>S</v>
          </cell>
          <cell r="J16142"/>
        </row>
        <row r="16143">
          <cell r="A16143">
            <v>922828</v>
          </cell>
          <cell r="B16143" t="str">
            <v>MARY TAYLOR DOURO RED 750ml</v>
          </cell>
          <cell r="C16143" t="str">
            <v>Y</v>
          </cell>
          <cell r="D16143" t="str">
            <v>YS</v>
          </cell>
          <cell r="E16143" t="str">
            <v>YSE</v>
          </cell>
          <cell r="F16143">
            <v>750</v>
          </cell>
          <cell r="G16143">
            <v>922828</v>
          </cell>
          <cell r="H16143">
            <v>14.23</v>
          </cell>
          <cell r="I16143" t="str">
            <v>S</v>
          </cell>
          <cell r="J16143"/>
        </row>
        <row r="16144">
          <cell r="A16144">
            <v>922945</v>
          </cell>
          <cell r="B16144" t="str">
            <v>MARY TAYLOR GASCOGNE BLANC 750ml</v>
          </cell>
          <cell r="C16144" t="str">
            <v>Y</v>
          </cell>
          <cell r="D16144" t="str">
            <v>YS</v>
          </cell>
          <cell r="E16144" t="str">
            <v>YSE</v>
          </cell>
          <cell r="F16144">
            <v>750</v>
          </cell>
          <cell r="G16144">
            <v>922945</v>
          </cell>
          <cell r="H16144">
            <v>11.22</v>
          </cell>
          <cell r="I16144" t="str">
            <v>S</v>
          </cell>
          <cell r="J16144"/>
        </row>
        <row r="16145">
          <cell r="A16145">
            <v>923155</v>
          </cell>
          <cell r="B16145" t="str">
            <v>MARY TAYLOR MUSCADET 750ml</v>
          </cell>
          <cell r="C16145" t="str">
            <v>Y</v>
          </cell>
          <cell r="D16145" t="str">
            <v>YS</v>
          </cell>
          <cell r="E16145" t="str">
            <v>YSE</v>
          </cell>
          <cell r="F16145">
            <v>750</v>
          </cell>
          <cell r="G16145">
            <v>923155</v>
          </cell>
          <cell r="H16145">
            <v>16.16</v>
          </cell>
          <cell r="I16145" t="str">
            <v>S</v>
          </cell>
          <cell r="J16145"/>
        </row>
        <row r="16146">
          <cell r="A16146">
            <v>923157</v>
          </cell>
          <cell r="B16146" t="str">
            <v>MARY TAYLOR PET NAT 750ml</v>
          </cell>
          <cell r="C16146" t="str">
            <v>Y</v>
          </cell>
          <cell r="D16146" t="str">
            <v>YS</v>
          </cell>
          <cell r="E16146" t="str">
            <v>YSE</v>
          </cell>
          <cell r="F16146">
            <v>750</v>
          </cell>
          <cell r="G16146">
            <v>923157</v>
          </cell>
          <cell r="H16146">
            <v>21.15</v>
          </cell>
          <cell r="I16146" t="str">
            <v>S</v>
          </cell>
          <cell r="J16146"/>
        </row>
        <row r="16147">
          <cell r="A16147">
            <v>923092</v>
          </cell>
          <cell r="B16147" t="str">
            <v>MARY TAYLOR VALENCAY RED 750ml</v>
          </cell>
          <cell r="C16147" t="str">
            <v>Y</v>
          </cell>
          <cell r="D16147" t="str">
            <v>YS</v>
          </cell>
          <cell r="E16147" t="str">
            <v>YSE</v>
          </cell>
          <cell r="F16147">
            <v>750</v>
          </cell>
          <cell r="G16147">
            <v>923092</v>
          </cell>
          <cell r="H16147">
            <v>17.23</v>
          </cell>
          <cell r="I16147" t="str">
            <v>S</v>
          </cell>
          <cell r="J16147"/>
        </row>
        <row r="16148">
          <cell r="A16148">
            <v>917706</v>
          </cell>
          <cell r="B16148" t="str">
            <v>MARZIANNO ABBONA BRBERA RIN'12/14 750ml</v>
          </cell>
          <cell r="C16148" t="str">
            <v>P</v>
          </cell>
          <cell r="D16148" t="str">
            <v>PR</v>
          </cell>
          <cell r="E16148" t="str">
            <v>PRJ</v>
          </cell>
          <cell r="F16148">
            <v>750</v>
          </cell>
          <cell r="G16148">
            <v>917706</v>
          </cell>
          <cell r="H16148">
            <v>13.09</v>
          </cell>
          <cell r="I16148" t="str">
            <v>X</v>
          </cell>
          <cell r="J16148"/>
        </row>
        <row r="16149">
          <cell r="A16149">
            <v>948956</v>
          </cell>
          <cell r="B16149" t="str">
            <v>MARZIANO ABBONA BAROLO PRESSENDA'09375ml</v>
          </cell>
          <cell r="C16149" t="str">
            <v>Y</v>
          </cell>
          <cell r="D16149" t="str">
            <v>YS</v>
          </cell>
          <cell r="E16149" t="str">
            <v>YSE</v>
          </cell>
          <cell r="F16149">
            <v>375</v>
          </cell>
          <cell r="G16149">
            <v>948956</v>
          </cell>
          <cell r="H16149">
            <v>43.93</v>
          </cell>
          <cell r="I16149" t="str">
            <v>S</v>
          </cell>
          <cell r="J16149"/>
        </row>
        <row r="16150">
          <cell r="A16150">
            <v>948957</v>
          </cell>
          <cell r="B16150" t="str">
            <v>MARZIANO ABBONA BAROLO TERLO RAVER 375ml</v>
          </cell>
          <cell r="C16150" t="str">
            <v>Y</v>
          </cell>
          <cell r="D16150" t="str">
            <v>YS</v>
          </cell>
          <cell r="E16150" t="str">
            <v>YSE</v>
          </cell>
          <cell r="F16150">
            <v>375</v>
          </cell>
          <cell r="G16150">
            <v>948957</v>
          </cell>
          <cell r="H16150">
            <v>45.49</v>
          </cell>
          <cell r="I16150" t="str">
            <v>S</v>
          </cell>
          <cell r="J16150"/>
        </row>
        <row r="16151">
          <cell r="A16151">
            <v>916206</v>
          </cell>
          <cell r="B16151" t="str">
            <v>MAS BELLES EAUX COTEAUX'09/11 750ml</v>
          </cell>
          <cell r="C16151" t="str">
            <v>P</v>
          </cell>
          <cell r="D16151" t="str">
            <v>PR</v>
          </cell>
          <cell r="E16151" t="str">
            <v>PRE</v>
          </cell>
          <cell r="F16151">
            <v>750</v>
          </cell>
          <cell r="G16151">
            <v>916206</v>
          </cell>
          <cell r="H16151">
            <v>10.91</v>
          </cell>
          <cell r="I16151" t="str">
            <v>X</v>
          </cell>
          <cell r="J16151"/>
        </row>
        <row r="16152">
          <cell r="A16152">
            <v>917672</v>
          </cell>
          <cell r="B16152" t="str">
            <v>MAS BELLES EAUX ROSE'08 750ml</v>
          </cell>
          <cell r="C16152" t="str">
            <v>M</v>
          </cell>
          <cell r="D16152" t="str">
            <v>MP</v>
          </cell>
          <cell r="E16152" t="str">
            <v>MPQ</v>
          </cell>
          <cell r="F16152">
            <v>750</v>
          </cell>
          <cell r="G16152">
            <v>917672</v>
          </cell>
          <cell r="H16152">
            <v>10.74</v>
          </cell>
          <cell r="I16152" t="str">
            <v>U</v>
          </cell>
          <cell r="J16152"/>
        </row>
        <row r="16153">
          <cell r="A16153">
            <v>916328</v>
          </cell>
          <cell r="B16153" t="str">
            <v>MAS CARLOT CLAIRETTE'06 750ml</v>
          </cell>
          <cell r="C16153" t="str">
            <v>K</v>
          </cell>
          <cell r="D16153" t="str">
            <v>KR</v>
          </cell>
          <cell r="E16153" t="str">
            <v>KRD</v>
          </cell>
          <cell r="F16153">
            <v>750</v>
          </cell>
          <cell r="G16153">
            <v>916328</v>
          </cell>
          <cell r="H16153">
            <v>12.87</v>
          </cell>
          <cell r="I16153" t="str">
            <v>U</v>
          </cell>
          <cell r="J16153"/>
        </row>
        <row r="16154">
          <cell r="A16154">
            <v>917418</v>
          </cell>
          <cell r="B16154" t="str">
            <v>MAS CARLOT COSIERE NIM TRAD'07/08 750ml</v>
          </cell>
          <cell r="C16154" t="str">
            <v>K</v>
          </cell>
          <cell r="D16154" t="str">
            <v>KR</v>
          </cell>
          <cell r="E16154" t="str">
            <v>KRD</v>
          </cell>
          <cell r="F16154">
            <v>750</v>
          </cell>
          <cell r="G16154">
            <v>917418</v>
          </cell>
          <cell r="H16154">
            <v>10.130000000000001</v>
          </cell>
          <cell r="I16154" t="str">
            <v>X</v>
          </cell>
          <cell r="J16154"/>
        </row>
        <row r="16155">
          <cell r="A16155">
            <v>916362</v>
          </cell>
          <cell r="B16155" t="str">
            <v>MAS DE CAN BLAU'16/17 750ml</v>
          </cell>
          <cell r="C16155" t="str">
            <v>P</v>
          </cell>
          <cell r="D16155" t="str">
            <v>PR</v>
          </cell>
          <cell r="E16155" t="str">
            <v>PRP</v>
          </cell>
          <cell r="F16155">
            <v>750</v>
          </cell>
          <cell r="G16155">
            <v>916362</v>
          </cell>
          <cell r="H16155">
            <v>18.170000000000002</v>
          </cell>
          <cell r="I16155" t="str">
            <v>L</v>
          </cell>
          <cell r="J16155"/>
        </row>
        <row r="16156">
          <cell r="A16156">
            <v>919384</v>
          </cell>
          <cell r="B16156" t="str">
            <v>MAS DE GOURGONNIER ROUGE 750ml</v>
          </cell>
          <cell r="C16156" t="str">
            <v>Y</v>
          </cell>
          <cell r="D16156" t="str">
            <v>YS</v>
          </cell>
          <cell r="E16156" t="str">
            <v>YSE</v>
          </cell>
          <cell r="F16156">
            <v>750</v>
          </cell>
          <cell r="G16156">
            <v>919384</v>
          </cell>
          <cell r="H16156">
            <v>26.02</v>
          </cell>
          <cell r="I16156" t="str">
            <v>S</v>
          </cell>
          <cell r="J16156"/>
        </row>
        <row r="16157">
          <cell r="A16157">
            <v>955452</v>
          </cell>
          <cell r="B16157" t="str">
            <v>MAS DE GOURGONNIER SANS SOUFRE 750ml</v>
          </cell>
          <cell r="C16157" t="str">
            <v>Y</v>
          </cell>
          <cell r="D16157" t="str">
            <v>YS</v>
          </cell>
          <cell r="E16157" t="str">
            <v>YSE</v>
          </cell>
          <cell r="F16157">
            <v>750</v>
          </cell>
          <cell r="G16157">
            <v>955452</v>
          </cell>
          <cell r="H16157">
            <v>30.25</v>
          </cell>
          <cell r="I16157" t="str">
            <v>S</v>
          </cell>
          <cell r="J16157"/>
        </row>
        <row r="16158">
          <cell r="A16158">
            <v>915263</v>
          </cell>
          <cell r="B16158" t="str">
            <v>MAS DOIX PRIORAT VV'05/06 750ml</v>
          </cell>
          <cell r="C16158" t="str">
            <v>P</v>
          </cell>
          <cell r="D16158" t="str">
            <v>PR</v>
          </cell>
          <cell r="E16158" t="str">
            <v>PRP</v>
          </cell>
          <cell r="F16158">
            <v>750</v>
          </cell>
          <cell r="G16158">
            <v>915263</v>
          </cell>
          <cell r="H16158">
            <v>109.95</v>
          </cell>
          <cell r="I16158" t="str">
            <v>X</v>
          </cell>
          <cell r="J16158"/>
        </row>
        <row r="16159">
          <cell r="A16159">
            <v>914827</v>
          </cell>
          <cell r="B16159" t="str">
            <v>MAS DOIX SALANQUES PRIORAT'16 750ml</v>
          </cell>
          <cell r="C16159" t="str">
            <v>P</v>
          </cell>
          <cell r="D16159" t="str">
            <v>PR</v>
          </cell>
          <cell r="E16159" t="str">
            <v>PRP</v>
          </cell>
          <cell r="F16159">
            <v>750</v>
          </cell>
          <cell r="G16159">
            <v>914827</v>
          </cell>
          <cell r="H16159">
            <v>60.71</v>
          </cell>
          <cell r="I16159" t="str">
            <v>L</v>
          </cell>
          <cell r="J16159"/>
        </row>
        <row r="16160">
          <cell r="A16160">
            <v>919208</v>
          </cell>
          <cell r="B16160" t="str">
            <v>MAS FI BRUT CAVA SPAIN NV 750ml</v>
          </cell>
          <cell r="C16160" t="str">
            <v>Y</v>
          </cell>
          <cell r="D16160" t="str">
            <v>YS</v>
          </cell>
          <cell r="E16160" t="str">
            <v>YSE</v>
          </cell>
          <cell r="F16160">
            <v>750</v>
          </cell>
          <cell r="G16160">
            <v>919208</v>
          </cell>
          <cell r="H16160">
            <v>11.07</v>
          </cell>
          <cell r="I16160" t="str">
            <v>S</v>
          </cell>
          <cell r="J16160"/>
        </row>
        <row r="16161">
          <cell r="A16161">
            <v>918624</v>
          </cell>
          <cell r="B16161" t="str">
            <v>MAS LA CHEVALIERE ROSE'21 750ml</v>
          </cell>
          <cell r="C16161" t="str">
            <v>M</v>
          </cell>
          <cell r="D16161" t="str">
            <v>MP</v>
          </cell>
          <cell r="E16161" t="str">
            <v>MPX</v>
          </cell>
          <cell r="F16161">
            <v>750</v>
          </cell>
          <cell r="G16161">
            <v>918624</v>
          </cell>
          <cell r="H16161">
            <v>12.95</v>
          </cell>
          <cell r="I16161" t="str">
            <v>L</v>
          </cell>
          <cell r="J16161"/>
        </row>
        <row r="16162">
          <cell r="A16162">
            <v>906714</v>
          </cell>
          <cell r="B16162" t="str">
            <v>MASAYA ARAK - USE 064296 750ml</v>
          </cell>
          <cell r="C16162" t="str">
            <v>Y</v>
          </cell>
          <cell r="D16162" t="str">
            <v>YS</v>
          </cell>
          <cell r="E16162" t="str">
            <v>YSC</v>
          </cell>
          <cell r="F16162">
            <v>750</v>
          </cell>
          <cell r="G16162">
            <v>906714</v>
          </cell>
          <cell r="H16162">
            <v>38.33</v>
          </cell>
          <cell r="I16162" t="str">
            <v>U</v>
          </cell>
          <cell r="J16162"/>
        </row>
        <row r="16163">
          <cell r="A16163">
            <v>907799</v>
          </cell>
          <cell r="B16163" t="str">
            <v>MASCHIO PROSECCO BRUT 750ml</v>
          </cell>
          <cell r="C16163" t="str">
            <v>Y</v>
          </cell>
          <cell r="D16163" t="str">
            <v>YS</v>
          </cell>
          <cell r="E16163" t="str">
            <v>YSE</v>
          </cell>
          <cell r="F16163">
            <v>750</v>
          </cell>
          <cell r="G16163">
            <v>907799</v>
          </cell>
          <cell r="H16163">
            <v>13.99</v>
          </cell>
          <cell r="I16163" t="str">
            <v>S</v>
          </cell>
          <cell r="J16163"/>
        </row>
        <row r="16164">
          <cell r="A16164">
            <v>729369</v>
          </cell>
          <cell r="B16164" t="str">
            <v>MASCHIO PROSECCO EXTRA DRY 750ml</v>
          </cell>
          <cell r="C16164" t="str">
            <v>Y</v>
          </cell>
          <cell r="D16164" t="str">
            <v>YS</v>
          </cell>
          <cell r="E16164" t="str">
            <v>YSE</v>
          </cell>
          <cell r="F16164">
            <v>750</v>
          </cell>
          <cell r="G16164">
            <v>729369</v>
          </cell>
          <cell r="H16164">
            <v>13.99</v>
          </cell>
          <cell r="I16164" t="str">
            <v>S</v>
          </cell>
          <cell r="J16164"/>
        </row>
        <row r="16165">
          <cell r="A16165">
            <v>952421</v>
          </cell>
          <cell r="B16165" t="str">
            <v>MASCHIO PROSECCO EXTRA DRY 187 ml</v>
          </cell>
          <cell r="C16165" t="str">
            <v>Y</v>
          </cell>
          <cell r="D16165" t="str">
            <v>YS</v>
          </cell>
          <cell r="E16165" t="str">
            <v>YSE</v>
          </cell>
          <cell r="F16165">
            <v>187</v>
          </cell>
          <cell r="G16165">
            <v>952421</v>
          </cell>
          <cell r="H16165">
            <v>4.99</v>
          </cell>
          <cell r="I16165" t="str">
            <v>S</v>
          </cell>
          <cell r="J16165"/>
        </row>
        <row r="16166">
          <cell r="A16166">
            <v>952162</v>
          </cell>
          <cell r="B16166" t="str">
            <v>MASCIARELLI MONTEPULCIANO D'ABRUZZ 750ml</v>
          </cell>
          <cell r="C16166" t="str">
            <v>Y</v>
          </cell>
          <cell r="D16166" t="str">
            <v>YS</v>
          </cell>
          <cell r="E16166" t="str">
            <v>YSE</v>
          </cell>
          <cell r="F16166">
            <v>750</v>
          </cell>
          <cell r="G16166">
            <v>952162</v>
          </cell>
          <cell r="H16166">
            <v>12.06</v>
          </cell>
          <cell r="I16166" t="str">
            <v>S</v>
          </cell>
          <cell r="J16166"/>
        </row>
        <row r="16167">
          <cell r="A16167">
            <v>921186</v>
          </cell>
          <cell r="B16167" t="str">
            <v>MASCOT CABERNET SAUVIGNON'17/18 750ml</v>
          </cell>
          <cell r="C16167" t="str">
            <v>P</v>
          </cell>
          <cell r="D16167" t="str">
            <v>PL</v>
          </cell>
          <cell r="E16167" t="str">
            <v>PLB</v>
          </cell>
          <cell r="F16167">
            <v>750</v>
          </cell>
          <cell r="G16167">
            <v>921186</v>
          </cell>
          <cell r="H16167">
            <v>143.99</v>
          </cell>
          <cell r="I16167" t="str">
            <v>L</v>
          </cell>
          <cell r="J16167"/>
        </row>
        <row r="16168">
          <cell r="A16168">
            <v>913212</v>
          </cell>
          <cell r="B16168" t="str">
            <v>MASI AMARONE COSTASERA'15 750ml</v>
          </cell>
          <cell r="C16168" t="str">
            <v>P</v>
          </cell>
          <cell r="D16168" t="str">
            <v>PR</v>
          </cell>
          <cell r="E16168" t="str">
            <v>PRK</v>
          </cell>
          <cell r="F16168">
            <v>750</v>
          </cell>
          <cell r="G16168">
            <v>913212</v>
          </cell>
          <cell r="H16168">
            <v>65.23</v>
          </cell>
          <cell r="I16168" t="str">
            <v>L</v>
          </cell>
          <cell r="J16168"/>
        </row>
        <row r="16169">
          <cell r="A16169">
            <v>911727</v>
          </cell>
          <cell r="B16169" t="str">
            <v>MASI AMARONE RSRVA DI COSTASERA'13 750ml</v>
          </cell>
          <cell r="C16169" t="str">
            <v>P</v>
          </cell>
          <cell r="D16169" t="str">
            <v>PR</v>
          </cell>
          <cell r="E16169" t="str">
            <v>PRK</v>
          </cell>
          <cell r="F16169">
            <v>750</v>
          </cell>
          <cell r="G16169">
            <v>911727</v>
          </cell>
          <cell r="H16169">
            <v>85.15</v>
          </cell>
          <cell r="I16169" t="str">
            <v>L</v>
          </cell>
          <cell r="J16169"/>
        </row>
        <row r="16170">
          <cell r="A16170">
            <v>913360</v>
          </cell>
          <cell r="B16170" t="str">
            <v>MASI AMARONE VAIO'13 750ml</v>
          </cell>
          <cell r="C16170" t="str">
            <v>P</v>
          </cell>
          <cell r="D16170" t="str">
            <v>PR</v>
          </cell>
          <cell r="E16170" t="str">
            <v>PRK</v>
          </cell>
          <cell r="F16170">
            <v>750</v>
          </cell>
          <cell r="G16170">
            <v>913360</v>
          </cell>
          <cell r="H16170">
            <v>89.38</v>
          </cell>
          <cell r="I16170" t="str">
            <v>U</v>
          </cell>
          <cell r="J16170"/>
        </row>
        <row r="16171">
          <cell r="A16171">
            <v>369525</v>
          </cell>
          <cell r="B16171" t="str">
            <v>MASI CAMPOFIORIN ROSSO'17/18 750ml</v>
          </cell>
          <cell r="C16171" t="str">
            <v>P</v>
          </cell>
          <cell r="D16171" t="str">
            <v>PR</v>
          </cell>
          <cell r="E16171" t="str">
            <v>PRK</v>
          </cell>
          <cell r="F16171">
            <v>750</v>
          </cell>
          <cell r="G16171">
            <v>369525</v>
          </cell>
          <cell r="H16171">
            <v>20.57</v>
          </cell>
          <cell r="I16171" t="str">
            <v>L</v>
          </cell>
          <cell r="J16171"/>
        </row>
        <row r="16172">
          <cell r="A16172">
            <v>955213</v>
          </cell>
          <cell r="B16172" t="str">
            <v>MASI MASIANCO PINOT GRIGIO'20 750ml</v>
          </cell>
          <cell r="C16172" t="str">
            <v>K</v>
          </cell>
          <cell r="D16172" t="str">
            <v>KR</v>
          </cell>
          <cell r="E16172" t="str">
            <v>KRK</v>
          </cell>
          <cell r="F16172">
            <v>750</v>
          </cell>
          <cell r="G16172">
            <v>955213</v>
          </cell>
          <cell r="H16172">
            <v>16.149999999999999</v>
          </cell>
          <cell r="I16172" t="str">
            <v>L</v>
          </cell>
          <cell r="J16172"/>
        </row>
        <row r="16173">
          <cell r="A16173">
            <v>904389</v>
          </cell>
          <cell r="B16173" t="str">
            <v>MASO CANALI PINOT GRIGIO 750ml</v>
          </cell>
          <cell r="C16173" t="str">
            <v>Y</v>
          </cell>
          <cell r="D16173" t="str">
            <v>YS</v>
          </cell>
          <cell r="E16173" t="str">
            <v>YSE</v>
          </cell>
          <cell r="F16173">
            <v>750</v>
          </cell>
          <cell r="G16173">
            <v>904389</v>
          </cell>
          <cell r="H16173">
            <v>18.989999999999998</v>
          </cell>
          <cell r="I16173" t="str">
            <v>S</v>
          </cell>
          <cell r="J16173"/>
        </row>
        <row r="16174">
          <cell r="A16174">
            <v>909861</v>
          </cell>
          <cell r="B16174" t="str">
            <v>MASON ABESCENT WAVES 473 ml</v>
          </cell>
          <cell r="C16174" t="str">
            <v>Y</v>
          </cell>
          <cell r="D16174" t="str">
            <v>YS</v>
          </cell>
          <cell r="E16174" t="str">
            <v>YST</v>
          </cell>
          <cell r="F16174">
            <v>473</v>
          </cell>
          <cell r="G16174">
            <v>909861</v>
          </cell>
          <cell r="H16174">
            <v>5</v>
          </cell>
          <cell r="I16174" t="str">
            <v>S</v>
          </cell>
          <cell r="J16174"/>
        </row>
        <row r="16175">
          <cell r="A16175">
            <v>909898</v>
          </cell>
          <cell r="B16175" t="str">
            <v>MASON AXE BREWS VENGEANCE 473 ml</v>
          </cell>
          <cell r="C16175" t="str">
            <v>Y</v>
          </cell>
          <cell r="D16175" t="str">
            <v>YS</v>
          </cell>
          <cell r="E16175" t="str">
            <v>YST</v>
          </cell>
          <cell r="F16175">
            <v>473</v>
          </cell>
          <cell r="G16175">
            <v>909898</v>
          </cell>
          <cell r="H16175">
            <v>5</v>
          </cell>
          <cell r="I16175" t="str">
            <v>S</v>
          </cell>
          <cell r="J16175"/>
        </row>
        <row r="16176">
          <cell r="A16176">
            <v>922019</v>
          </cell>
          <cell r="B16176" t="str">
            <v>MASON CASH IMPERIAL COFFEE STOUT 473ml</v>
          </cell>
          <cell r="C16176" t="str">
            <v>Y</v>
          </cell>
          <cell r="D16176" t="str">
            <v>YS</v>
          </cell>
          <cell r="E16176" t="str">
            <v>YST</v>
          </cell>
          <cell r="F16176">
            <v>473</v>
          </cell>
          <cell r="G16176">
            <v>922019</v>
          </cell>
          <cell r="H16176">
            <v>3.52</v>
          </cell>
          <cell r="I16176" t="str">
            <v>U</v>
          </cell>
          <cell r="J16176"/>
        </row>
        <row r="16177">
          <cell r="A16177">
            <v>922017</v>
          </cell>
          <cell r="B16177" t="str">
            <v>MASON CHECKERBOARD SILVER 473 ml</v>
          </cell>
          <cell r="C16177" t="str">
            <v>Y</v>
          </cell>
          <cell r="D16177" t="str">
            <v>YS</v>
          </cell>
          <cell r="E16177" t="str">
            <v>YST</v>
          </cell>
          <cell r="F16177">
            <v>473</v>
          </cell>
          <cell r="G16177">
            <v>922017</v>
          </cell>
          <cell r="H16177">
            <v>4</v>
          </cell>
          <cell r="I16177" t="str">
            <v>S</v>
          </cell>
          <cell r="J16177"/>
        </row>
        <row r="16178">
          <cell r="A16178">
            <v>922014</v>
          </cell>
          <cell r="B16178" t="str">
            <v>MASON DANKENSTEIN'S MONSTER 473 ml</v>
          </cell>
          <cell r="C16178" t="str">
            <v>Y</v>
          </cell>
          <cell r="D16178" t="str">
            <v>YS</v>
          </cell>
          <cell r="E16178" t="str">
            <v>YST</v>
          </cell>
          <cell r="F16178">
            <v>473</v>
          </cell>
          <cell r="G16178">
            <v>922014</v>
          </cell>
          <cell r="H16178">
            <v>3.96</v>
          </cell>
          <cell r="I16178" t="str">
            <v>S</v>
          </cell>
          <cell r="J16178"/>
        </row>
        <row r="16179">
          <cell r="A16179">
            <v>922013</v>
          </cell>
          <cell r="B16179" t="str">
            <v>MASON HOPPED ALIVE 473ml</v>
          </cell>
          <cell r="C16179" t="str">
            <v>Y</v>
          </cell>
          <cell r="D16179" t="str">
            <v>YS</v>
          </cell>
          <cell r="E16179" t="str">
            <v>YST</v>
          </cell>
          <cell r="F16179">
            <v>473</v>
          </cell>
          <cell r="G16179">
            <v>922013</v>
          </cell>
          <cell r="H16179">
            <v>4.5199999999999996</v>
          </cell>
          <cell r="I16179" t="str">
            <v>S</v>
          </cell>
          <cell r="J16179"/>
        </row>
        <row r="16180">
          <cell r="A16180">
            <v>922018</v>
          </cell>
          <cell r="B16180" t="str">
            <v>MASON HOPSHOW 473 ml</v>
          </cell>
          <cell r="C16180" t="str">
            <v>Y</v>
          </cell>
          <cell r="D16180" t="str">
            <v>YS</v>
          </cell>
          <cell r="E16180" t="str">
            <v>YST</v>
          </cell>
          <cell r="F16180">
            <v>473</v>
          </cell>
          <cell r="G16180">
            <v>922018</v>
          </cell>
          <cell r="H16180">
            <v>4.96</v>
          </cell>
          <cell r="I16180" t="str">
            <v>S</v>
          </cell>
          <cell r="J16180"/>
        </row>
        <row r="16181">
          <cell r="A16181">
            <v>922382</v>
          </cell>
          <cell r="B16181" t="str">
            <v>MASON JAMBI IPA 473ml</v>
          </cell>
          <cell r="C16181" t="str">
            <v>Y</v>
          </cell>
          <cell r="D16181" t="str">
            <v>YS</v>
          </cell>
          <cell r="E16181" t="str">
            <v>YST</v>
          </cell>
          <cell r="F16181">
            <v>473</v>
          </cell>
          <cell r="G16181">
            <v>922382</v>
          </cell>
          <cell r="H16181">
            <v>3.46</v>
          </cell>
          <cell r="I16181" t="str">
            <v>U</v>
          </cell>
          <cell r="J16181"/>
        </row>
        <row r="16182">
          <cell r="A16182">
            <v>922387</v>
          </cell>
          <cell r="B16182" t="str">
            <v>MASON MASON'S REVENGEANCE 473 ml</v>
          </cell>
          <cell r="C16182" t="str">
            <v>Y</v>
          </cell>
          <cell r="D16182" t="str">
            <v>YS</v>
          </cell>
          <cell r="E16182" t="str">
            <v>YST</v>
          </cell>
          <cell r="F16182">
            <v>473</v>
          </cell>
          <cell r="G16182">
            <v>922387</v>
          </cell>
          <cell r="H16182">
            <v>3.96</v>
          </cell>
          <cell r="I16182" t="str">
            <v>S</v>
          </cell>
          <cell r="J16182"/>
        </row>
        <row r="16183">
          <cell r="A16183">
            <v>924354</v>
          </cell>
          <cell r="B16183" t="str">
            <v>MASON NAUGHTY STOUT 473ml</v>
          </cell>
          <cell r="C16183" t="str">
            <v>Y</v>
          </cell>
          <cell r="D16183" t="str">
            <v>YS</v>
          </cell>
          <cell r="E16183" t="str">
            <v>YST</v>
          </cell>
          <cell r="F16183">
            <v>473</v>
          </cell>
          <cell r="G16183">
            <v>924354</v>
          </cell>
          <cell r="H16183">
            <v>3.99</v>
          </cell>
          <cell r="I16183" t="str">
            <v>T</v>
          </cell>
          <cell r="J16183"/>
        </row>
        <row r="16184">
          <cell r="A16184">
            <v>909795</v>
          </cell>
          <cell r="B16184" t="str">
            <v>MASON NELSON REVEGEANCE 473 ml</v>
          </cell>
          <cell r="C16184" t="str">
            <v>Y</v>
          </cell>
          <cell r="D16184" t="str">
            <v>YS</v>
          </cell>
          <cell r="E16184" t="str">
            <v>YST</v>
          </cell>
          <cell r="F16184">
            <v>473</v>
          </cell>
          <cell r="G16184">
            <v>909795</v>
          </cell>
          <cell r="H16184">
            <v>4</v>
          </cell>
          <cell r="I16184" t="str">
            <v>S</v>
          </cell>
          <cell r="J16184"/>
        </row>
        <row r="16185">
          <cell r="A16185">
            <v>909917</v>
          </cell>
          <cell r="B16185" t="str">
            <v>MASON NIGHTMARES ARE DREAMS TOO 473 ml</v>
          </cell>
          <cell r="C16185" t="str">
            <v>Y</v>
          </cell>
          <cell r="D16185" t="str">
            <v>YS</v>
          </cell>
          <cell r="E16185" t="str">
            <v>YST</v>
          </cell>
          <cell r="F16185">
            <v>473</v>
          </cell>
          <cell r="G16185">
            <v>909917</v>
          </cell>
          <cell r="H16185">
            <v>5</v>
          </cell>
          <cell r="I16185" t="str">
            <v>S</v>
          </cell>
          <cell r="J16185"/>
        </row>
        <row r="16186">
          <cell r="A16186">
            <v>922384</v>
          </cell>
          <cell r="B16186" t="str">
            <v>MASON RORY RED ALE 473 ml</v>
          </cell>
          <cell r="C16186" t="str">
            <v>Y</v>
          </cell>
          <cell r="D16186" t="str">
            <v>YS</v>
          </cell>
          <cell r="E16186" t="str">
            <v>YST</v>
          </cell>
          <cell r="F16186">
            <v>473</v>
          </cell>
          <cell r="G16186">
            <v>922384</v>
          </cell>
          <cell r="H16186">
            <v>3.46</v>
          </cell>
          <cell r="I16186" t="str">
            <v>S</v>
          </cell>
          <cell r="J16186"/>
        </row>
        <row r="16187">
          <cell r="A16187">
            <v>587572</v>
          </cell>
          <cell r="B16187" t="str">
            <v>MASON SAUV BLANC NAPA 750ml</v>
          </cell>
          <cell r="C16187" t="str">
            <v>K</v>
          </cell>
          <cell r="D16187" t="str">
            <v>KK</v>
          </cell>
          <cell r="E16187" t="str">
            <v>KKD</v>
          </cell>
          <cell r="F16187">
            <v>750</v>
          </cell>
          <cell r="G16187">
            <v>587572</v>
          </cell>
          <cell r="H16187">
            <v>21.99</v>
          </cell>
          <cell r="I16187">
            <v>1</v>
          </cell>
          <cell r="J16187"/>
        </row>
        <row r="16188">
          <cell r="A16188">
            <v>922385</v>
          </cell>
          <cell r="B16188" t="str">
            <v>MASON SOUTHWEST COLD SNAP 473 ml</v>
          </cell>
          <cell r="C16188" t="str">
            <v>Y</v>
          </cell>
          <cell r="D16188" t="str">
            <v>YS</v>
          </cell>
          <cell r="E16188" t="str">
            <v>YST</v>
          </cell>
          <cell r="F16188">
            <v>473</v>
          </cell>
          <cell r="G16188">
            <v>922385</v>
          </cell>
          <cell r="H16188">
            <v>4.46</v>
          </cell>
          <cell r="I16188" t="str">
            <v>S</v>
          </cell>
          <cell r="J16188"/>
        </row>
        <row r="16189">
          <cell r="A16189">
            <v>922015</v>
          </cell>
          <cell r="B16189" t="str">
            <v>MASON STRATA REVENGEANCE 473 ml</v>
          </cell>
          <cell r="C16189" t="str">
            <v>Y</v>
          </cell>
          <cell r="D16189" t="str">
            <v>YS</v>
          </cell>
          <cell r="E16189" t="str">
            <v>YST</v>
          </cell>
          <cell r="F16189">
            <v>473</v>
          </cell>
          <cell r="G16189">
            <v>922015</v>
          </cell>
          <cell r="H16189">
            <v>3.96</v>
          </cell>
          <cell r="I16189" t="str">
            <v>U</v>
          </cell>
          <cell r="J16189"/>
        </row>
        <row r="16190">
          <cell r="A16190">
            <v>909916</v>
          </cell>
          <cell r="B16190" t="str">
            <v>MASON SWEET CREAMS ARE MADE 473 ml</v>
          </cell>
          <cell r="C16190" t="str">
            <v>Y</v>
          </cell>
          <cell r="D16190" t="str">
            <v>YS</v>
          </cell>
          <cell r="E16190" t="str">
            <v>YST</v>
          </cell>
          <cell r="F16190">
            <v>473</v>
          </cell>
          <cell r="G16190">
            <v>909916</v>
          </cell>
          <cell r="H16190">
            <v>4.99</v>
          </cell>
          <cell r="I16190" t="str">
            <v>U</v>
          </cell>
          <cell r="J16190"/>
        </row>
        <row r="16191">
          <cell r="A16191">
            <v>909844</v>
          </cell>
          <cell r="B16191" t="str">
            <v>MASON THE DUKE 473 ml</v>
          </cell>
          <cell r="C16191" t="str">
            <v>Y</v>
          </cell>
          <cell r="D16191" t="str">
            <v>YS</v>
          </cell>
          <cell r="E16191" t="str">
            <v>YST</v>
          </cell>
          <cell r="F16191">
            <v>473</v>
          </cell>
          <cell r="G16191">
            <v>909844</v>
          </cell>
          <cell r="H16191">
            <v>5</v>
          </cell>
          <cell r="I16191" t="str">
            <v>S</v>
          </cell>
          <cell r="J16191"/>
        </row>
        <row r="16192">
          <cell r="A16192">
            <v>922016</v>
          </cell>
          <cell r="B16192" t="str">
            <v>MASON ZOMBIE ANEURYSM 473ml</v>
          </cell>
          <cell r="C16192" t="str">
            <v>Y</v>
          </cell>
          <cell r="D16192" t="str">
            <v>YS</v>
          </cell>
          <cell r="E16192" t="str">
            <v>YST</v>
          </cell>
          <cell r="F16192">
            <v>473</v>
          </cell>
          <cell r="G16192">
            <v>922016</v>
          </cell>
          <cell r="H16192">
            <v>4.5199999999999996</v>
          </cell>
          <cell r="I16192" t="str">
            <v>S</v>
          </cell>
          <cell r="J16192"/>
        </row>
        <row r="16193">
          <cell r="A16193">
            <v>922383</v>
          </cell>
          <cell r="B16193" t="str">
            <v>MASON ZOMBIE HWHIP 473 ml</v>
          </cell>
          <cell r="C16193" t="str">
            <v>Y</v>
          </cell>
          <cell r="D16193" t="str">
            <v>YS</v>
          </cell>
          <cell r="E16193" t="str">
            <v>YST</v>
          </cell>
          <cell r="F16193">
            <v>473</v>
          </cell>
          <cell r="G16193">
            <v>922383</v>
          </cell>
          <cell r="H16193">
            <v>4.96</v>
          </cell>
          <cell r="I16193" t="str">
            <v>S</v>
          </cell>
          <cell r="J16193"/>
        </row>
        <row r="16194">
          <cell r="A16194">
            <v>922386</v>
          </cell>
          <cell r="B16194" t="str">
            <v>MASON ZOMBIE PSYCHONAUT 473 ml</v>
          </cell>
          <cell r="C16194" t="str">
            <v>Y</v>
          </cell>
          <cell r="D16194" t="str">
            <v>YS</v>
          </cell>
          <cell r="E16194" t="str">
            <v>YST</v>
          </cell>
          <cell r="F16194">
            <v>473</v>
          </cell>
          <cell r="G16194">
            <v>922386</v>
          </cell>
          <cell r="H16194">
            <v>3.96</v>
          </cell>
          <cell r="I16194" t="str">
            <v>S</v>
          </cell>
          <cell r="J16194"/>
        </row>
        <row r="16195">
          <cell r="A16195">
            <v>922381</v>
          </cell>
          <cell r="B16195" t="str">
            <v>MASON ZUMA BLONDE ALE 473 ml</v>
          </cell>
          <cell r="C16195" t="str">
            <v>Y</v>
          </cell>
          <cell r="D16195" t="str">
            <v>YS</v>
          </cell>
          <cell r="E16195" t="str">
            <v>YST</v>
          </cell>
          <cell r="F16195">
            <v>473</v>
          </cell>
          <cell r="G16195">
            <v>922381</v>
          </cell>
          <cell r="H16195">
            <v>3.46</v>
          </cell>
          <cell r="I16195" t="str">
            <v>S</v>
          </cell>
          <cell r="J16195"/>
        </row>
        <row r="16196">
          <cell r="A16196">
            <v>916969</v>
          </cell>
          <cell r="B16196" t="str">
            <v>MASOPOLI PINOT GRIGIO 750ml</v>
          </cell>
          <cell r="C16196" t="str">
            <v>K</v>
          </cell>
          <cell r="D16196" t="str">
            <v>KR</v>
          </cell>
          <cell r="E16196" t="str">
            <v>KRK</v>
          </cell>
          <cell r="F16196">
            <v>750</v>
          </cell>
          <cell r="G16196">
            <v>916969</v>
          </cell>
          <cell r="H16196">
            <v>18.23</v>
          </cell>
          <cell r="I16196" t="str">
            <v>X</v>
          </cell>
          <cell r="J16196"/>
        </row>
        <row r="16197">
          <cell r="A16197">
            <v>916608</v>
          </cell>
          <cell r="B16197" t="str">
            <v>MASROIG SOLA FRED MONTSANT13/15 750ml</v>
          </cell>
          <cell r="C16197" t="str">
            <v>P</v>
          </cell>
          <cell r="D16197" t="str">
            <v>PR</v>
          </cell>
          <cell r="E16197" t="str">
            <v>PRP</v>
          </cell>
          <cell r="F16197">
            <v>750</v>
          </cell>
          <cell r="G16197">
            <v>916608</v>
          </cell>
          <cell r="H16197">
            <v>13.12</v>
          </cell>
          <cell r="I16197" t="str">
            <v>X</v>
          </cell>
          <cell r="J16197"/>
        </row>
        <row r="16198">
          <cell r="A16198">
            <v>916490</v>
          </cell>
          <cell r="B16198" t="str">
            <v>MASROIG SOLA FRED ROSATO'14/15 750ml</v>
          </cell>
          <cell r="C16198" t="str">
            <v>M</v>
          </cell>
          <cell r="D16198" t="str">
            <v>MP</v>
          </cell>
          <cell r="E16198" t="str">
            <v>MPQ</v>
          </cell>
          <cell r="F16198">
            <v>750</v>
          </cell>
          <cell r="G16198">
            <v>916490</v>
          </cell>
          <cell r="H16198">
            <v>7.09</v>
          </cell>
          <cell r="I16198" t="str">
            <v>X</v>
          </cell>
          <cell r="J16198"/>
        </row>
        <row r="16199">
          <cell r="A16199">
            <v>911067</v>
          </cell>
          <cell r="B16199" t="str">
            <v>MASSANDRA WHITE MUSCAT 750ml</v>
          </cell>
          <cell r="C16199" t="str">
            <v>E</v>
          </cell>
          <cell r="D16199" t="str">
            <v>EV</v>
          </cell>
          <cell r="E16199" t="str">
            <v>EVF</v>
          </cell>
          <cell r="F16199">
            <v>750</v>
          </cell>
          <cell r="G16199">
            <v>911067</v>
          </cell>
          <cell r="H16199">
            <v>36.01</v>
          </cell>
          <cell r="I16199" t="str">
            <v>X</v>
          </cell>
          <cell r="J16199"/>
        </row>
        <row r="16200">
          <cell r="A16200">
            <v>908171</v>
          </cell>
          <cell r="B16200" t="str">
            <v>MASSAYA BLANC 750ml</v>
          </cell>
          <cell r="C16200" t="str">
            <v>Y</v>
          </cell>
          <cell r="D16200" t="str">
            <v>YS</v>
          </cell>
          <cell r="E16200" t="str">
            <v>YSE</v>
          </cell>
          <cell r="F16200">
            <v>750</v>
          </cell>
          <cell r="G16200">
            <v>908171</v>
          </cell>
          <cell r="H16200">
            <v>19.600000000000001</v>
          </cell>
          <cell r="I16200" t="str">
            <v>S</v>
          </cell>
          <cell r="J16200"/>
        </row>
        <row r="16201">
          <cell r="A16201">
            <v>950679</v>
          </cell>
          <cell r="B16201" t="str">
            <v>MASSAYA CAP EST RED WINE '13 750ml</v>
          </cell>
          <cell r="C16201" t="str">
            <v>Y</v>
          </cell>
          <cell r="D16201" t="str">
            <v>YS</v>
          </cell>
          <cell r="E16201" t="str">
            <v>YSE</v>
          </cell>
          <cell r="F16201">
            <v>750</v>
          </cell>
          <cell r="G16201">
            <v>950679</v>
          </cell>
          <cell r="H16201">
            <v>35.82</v>
          </cell>
          <cell r="I16201" t="str">
            <v>U</v>
          </cell>
          <cell r="J16201"/>
        </row>
        <row r="16202">
          <cell r="A16202">
            <v>905992</v>
          </cell>
          <cell r="B16202" t="str">
            <v>MASSAYA GOLD SELC. RED 750ml</v>
          </cell>
          <cell r="C16202" t="str">
            <v>Y</v>
          </cell>
          <cell r="D16202" t="str">
            <v>YS</v>
          </cell>
          <cell r="E16202" t="str">
            <v>YSE</v>
          </cell>
          <cell r="F16202">
            <v>750</v>
          </cell>
          <cell r="G16202">
            <v>905992</v>
          </cell>
          <cell r="H16202">
            <v>76.790000000000006</v>
          </cell>
          <cell r="I16202" t="str">
            <v>U</v>
          </cell>
          <cell r="J16202"/>
        </row>
        <row r="16203">
          <cell r="A16203">
            <v>904809</v>
          </cell>
          <cell r="B16203" t="str">
            <v>MASSAYA LE COLOMBIER 750ml</v>
          </cell>
          <cell r="C16203" t="str">
            <v>Y</v>
          </cell>
          <cell r="D16203" t="str">
            <v>YS</v>
          </cell>
          <cell r="E16203" t="str">
            <v>YSE</v>
          </cell>
          <cell r="F16203">
            <v>750</v>
          </cell>
          <cell r="G16203">
            <v>904809</v>
          </cell>
          <cell r="H16203">
            <v>18.34</v>
          </cell>
          <cell r="I16203" t="str">
            <v>S</v>
          </cell>
          <cell r="J16203"/>
        </row>
        <row r="16204">
          <cell r="A16204">
            <v>950657</v>
          </cell>
          <cell r="B16204" t="str">
            <v>MASSAYA LE COLOMBIER RED 750ml</v>
          </cell>
          <cell r="C16204" t="str">
            <v>Y</v>
          </cell>
          <cell r="D16204" t="str">
            <v>YS</v>
          </cell>
          <cell r="E16204" t="str">
            <v>YSE</v>
          </cell>
          <cell r="F16204">
            <v>750</v>
          </cell>
          <cell r="G16204">
            <v>950657</v>
          </cell>
          <cell r="H16204">
            <v>19.600000000000001</v>
          </cell>
          <cell r="I16204" t="str">
            <v>S</v>
          </cell>
          <cell r="J16204"/>
        </row>
        <row r="16205">
          <cell r="A16205">
            <v>950677</v>
          </cell>
          <cell r="B16205" t="str">
            <v>MASSAYA ROSE 750ml</v>
          </cell>
          <cell r="C16205" t="str">
            <v>Y</v>
          </cell>
          <cell r="D16205" t="str">
            <v>YS</v>
          </cell>
          <cell r="E16205" t="str">
            <v>YSE</v>
          </cell>
          <cell r="F16205">
            <v>750</v>
          </cell>
          <cell r="G16205">
            <v>950677</v>
          </cell>
          <cell r="H16205">
            <v>18.34</v>
          </cell>
          <cell r="I16205" t="str">
            <v>S</v>
          </cell>
          <cell r="J16205"/>
        </row>
        <row r="16206">
          <cell r="A16206">
            <v>907508</v>
          </cell>
          <cell r="B16206" t="str">
            <v>MASSAYA SILVER SELECT RED 750ml</v>
          </cell>
          <cell r="C16206" t="str">
            <v>Y</v>
          </cell>
          <cell r="D16206" t="str">
            <v>YS</v>
          </cell>
          <cell r="E16206" t="str">
            <v>YSE</v>
          </cell>
          <cell r="F16206">
            <v>750</v>
          </cell>
          <cell r="G16206">
            <v>907508</v>
          </cell>
          <cell r="H16206">
            <v>21.42</v>
          </cell>
          <cell r="I16206" t="str">
            <v>U</v>
          </cell>
          <cell r="J16206"/>
        </row>
        <row r="16207">
          <cell r="A16207">
            <v>950678</v>
          </cell>
          <cell r="B16207" t="str">
            <v>MASSAYA TERRASSES DEBAALBECK RED 750ml</v>
          </cell>
          <cell r="C16207" t="str">
            <v>Y</v>
          </cell>
          <cell r="D16207" t="str">
            <v>YS</v>
          </cell>
          <cell r="E16207" t="str">
            <v>YSE</v>
          </cell>
          <cell r="F16207">
            <v>750</v>
          </cell>
          <cell r="G16207">
            <v>950678</v>
          </cell>
          <cell r="H16207">
            <v>26.18</v>
          </cell>
          <cell r="I16207" t="str">
            <v>S</v>
          </cell>
          <cell r="J16207"/>
        </row>
        <row r="16208">
          <cell r="A16208">
            <v>917960</v>
          </cell>
          <cell r="B16208" t="str">
            <v>MASSENA MOONLIGHT RUN BAROS'12/16 750ml</v>
          </cell>
          <cell r="C16208" t="str">
            <v>Y</v>
          </cell>
          <cell r="D16208" t="str">
            <v>YS</v>
          </cell>
          <cell r="E16208" t="str">
            <v>YSE</v>
          </cell>
          <cell r="F16208">
            <v>750</v>
          </cell>
          <cell r="G16208">
            <v>917960</v>
          </cell>
          <cell r="H16208">
            <v>27.99</v>
          </cell>
          <cell r="I16208" t="str">
            <v>S</v>
          </cell>
          <cell r="J16208"/>
        </row>
        <row r="16209">
          <cell r="A16209">
            <v>917961</v>
          </cell>
          <cell r="B16209" t="str">
            <v>MASSENA VIOGNIER SURLY MUSE'10 750ml</v>
          </cell>
          <cell r="C16209" t="str">
            <v>K</v>
          </cell>
          <cell r="D16209" t="str">
            <v>KR</v>
          </cell>
          <cell r="E16209" t="str">
            <v>KRT</v>
          </cell>
          <cell r="F16209">
            <v>750</v>
          </cell>
          <cell r="G16209">
            <v>917961</v>
          </cell>
          <cell r="H16209">
            <v>21.21</v>
          </cell>
          <cell r="I16209" t="str">
            <v>X</v>
          </cell>
          <cell r="J16209"/>
        </row>
        <row r="16210">
          <cell r="A16210">
            <v>900728</v>
          </cell>
          <cell r="B16210" t="str">
            <v>MASSERIA DEL PINO ETNA BIANCO 18 750ml</v>
          </cell>
          <cell r="C16210" t="str">
            <v>Y</v>
          </cell>
          <cell r="D16210" t="str">
            <v>YS</v>
          </cell>
          <cell r="E16210" t="str">
            <v>YSE</v>
          </cell>
          <cell r="F16210">
            <v>750</v>
          </cell>
          <cell r="G16210">
            <v>900728</v>
          </cell>
          <cell r="H16210">
            <v>61.74</v>
          </cell>
          <cell r="I16210" t="str">
            <v>S</v>
          </cell>
          <cell r="J16210"/>
        </row>
        <row r="16211">
          <cell r="A16211">
            <v>900727</v>
          </cell>
          <cell r="B16211" t="str">
            <v>MASSERIA DEL PINO NOVE FRATELLI 17 750ml</v>
          </cell>
          <cell r="C16211" t="str">
            <v>Y</v>
          </cell>
          <cell r="D16211" t="str">
            <v>YS</v>
          </cell>
          <cell r="E16211" t="str">
            <v>YSE</v>
          </cell>
          <cell r="F16211">
            <v>750</v>
          </cell>
          <cell r="G16211">
            <v>900727</v>
          </cell>
          <cell r="H16211">
            <v>65.319999999999993</v>
          </cell>
          <cell r="I16211" t="str">
            <v>S</v>
          </cell>
          <cell r="J16211"/>
        </row>
        <row r="16212">
          <cell r="A16212">
            <v>948528</v>
          </cell>
          <cell r="B16212" t="str">
            <v>MASSERIA PARIONE NERO D AVO '14 750ml</v>
          </cell>
          <cell r="C16212" t="str">
            <v>Y</v>
          </cell>
          <cell r="D16212" t="str">
            <v>YS</v>
          </cell>
          <cell r="E16212" t="str">
            <v>YSE</v>
          </cell>
          <cell r="F16212">
            <v>750</v>
          </cell>
          <cell r="G16212">
            <v>948528</v>
          </cell>
          <cell r="H16212">
            <v>10.99</v>
          </cell>
          <cell r="I16212" t="str">
            <v>S</v>
          </cell>
          <cell r="J16212"/>
        </row>
        <row r="16213">
          <cell r="A16213">
            <v>921105</v>
          </cell>
          <cell r="B16213" t="str">
            <v>MASSICAN ANNIA WHITE 750ml</v>
          </cell>
          <cell r="C16213" t="str">
            <v>Y</v>
          </cell>
          <cell r="D16213" t="str">
            <v>YS</v>
          </cell>
          <cell r="E16213" t="str">
            <v>YSE</v>
          </cell>
          <cell r="F16213">
            <v>750</v>
          </cell>
          <cell r="G16213">
            <v>921105</v>
          </cell>
          <cell r="H16213">
            <v>27.3</v>
          </cell>
          <cell r="I16213" t="str">
            <v>S</v>
          </cell>
          <cell r="J16213"/>
        </row>
        <row r="16214">
          <cell r="A16214">
            <v>902746</v>
          </cell>
          <cell r="B16214" t="str">
            <v>MASSICAN GEMINA WHITE 750ml</v>
          </cell>
          <cell r="C16214" t="str">
            <v>Y</v>
          </cell>
          <cell r="D16214" t="str">
            <v>YS</v>
          </cell>
          <cell r="E16214" t="str">
            <v>YSE</v>
          </cell>
          <cell r="F16214">
            <v>750</v>
          </cell>
          <cell r="G16214">
            <v>902746</v>
          </cell>
          <cell r="H16214">
            <v>27.3</v>
          </cell>
          <cell r="I16214" t="str">
            <v>U</v>
          </cell>
          <cell r="J16214"/>
        </row>
        <row r="16215">
          <cell r="A16215">
            <v>924218</v>
          </cell>
          <cell r="B16215" t="str">
            <v>MASSICAN HYDE CHARDONNAY 750ml</v>
          </cell>
          <cell r="C16215" t="str">
            <v>Y</v>
          </cell>
          <cell r="D16215" t="str">
            <v>YS</v>
          </cell>
          <cell r="E16215" t="str">
            <v>YSE</v>
          </cell>
          <cell r="F16215">
            <v>750</v>
          </cell>
          <cell r="G16215">
            <v>924218</v>
          </cell>
          <cell r="H16215">
            <v>38.909999999999997</v>
          </cell>
          <cell r="I16215" t="str">
            <v>S</v>
          </cell>
          <cell r="J16215"/>
        </row>
        <row r="16216">
          <cell r="A16216">
            <v>902747</v>
          </cell>
          <cell r="B16216" t="str">
            <v>MASSICAN SAUVIGNON BLANC 750ml</v>
          </cell>
          <cell r="C16216" t="str">
            <v>Y</v>
          </cell>
          <cell r="D16216" t="str">
            <v>YS</v>
          </cell>
          <cell r="E16216" t="str">
            <v>YSE</v>
          </cell>
          <cell r="F16216">
            <v>750</v>
          </cell>
          <cell r="G16216">
            <v>902747</v>
          </cell>
          <cell r="H16216">
            <v>27.3</v>
          </cell>
          <cell r="I16216" t="str">
            <v>S</v>
          </cell>
          <cell r="J16216"/>
        </row>
        <row r="16217">
          <cell r="A16217">
            <v>954009</v>
          </cell>
          <cell r="B16217" t="str">
            <v>MASSIFILTI SUAVIA 750ml</v>
          </cell>
          <cell r="C16217" t="str">
            <v>Y</v>
          </cell>
          <cell r="D16217" t="str">
            <v>YS</v>
          </cell>
          <cell r="E16217" t="str">
            <v>YSE</v>
          </cell>
          <cell r="F16217">
            <v>750</v>
          </cell>
          <cell r="G16217">
            <v>954009</v>
          </cell>
          <cell r="H16217">
            <v>32.99</v>
          </cell>
          <cell r="I16217" t="str">
            <v>S</v>
          </cell>
          <cell r="J16217"/>
        </row>
        <row r="16218">
          <cell r="A16218">
            <v>951552</v>
          </cell>
          <cell r="B16218" t="str">
            <v>MASSIFITTI SUAVIA TREBBIANO DI SVE 750ml</v>
          </cell>
          <cell r="C16218" t="str">
            <v>Y</v>
          </cell>
          <cell r="D16218" t="str">
            <v>YS</v>
          </cell>
          <cell r="E16218" t="str">
            <v>YSE</v>
          </cell>
          <cell r="F16218">
            <v>750</v>
          </cell>
          <cell r="G16218">
            <v>951552</v>
          </cell>
          <cell r="H16218">
            <v>38.99</v>
          </cell>
          <cell r="I16218" t="str">
            <v>S</v>
          </cell>
          <cell r="J16218"/>
        </row>
        <row r="16219">
          <cell r="A16219">
            <v>900139</v>
          </cell>
          <cell r="B16219" t="str">
            <v>MASSIMAGO CONTE GASTONE AMARONE 750ml</v>
          </cell>
          <cell r="C16219" t="str">
            <v>Y</v>
          </cell>
          <cell r="D16219" t="str">
            <v>YS</v>
          </cell>
          <cell r="E16219" t="str">
            <v>YSE</v>
          </cell>
          <cell r="F16219">
            <v>750</v>
          </cell>
          <cell r="G16219">
            <v>900139</v>
          </cell>
          <cell r="H16219">
            <v>49.99</v>
          </cell>
          <cell r="I16219" t="str">
            <v>U</v>
          </cell>
          <cell r="J16219"/>
        </row>
        <row r="16220">
          <cell r="A16220">
            <v>900090</v>
          </cell>
          <cell r="B16220" t="str">
            <v>MASSIMAGO MARCH MARIABELLA RIPASSO 750ml</v>
          </cell>
          <cell r="C16220" t="str">
            <v>Y</v>
          </cell>
          <cell r="D16220" t="str">
            <v>YS</v>
          </cell>
          <cell r="E16220" t="str">
            <v>YSE</v>
          </cell>
          <cell r="F16220">
            <v>750</v>
          </cell>
          <cell r="G16220">
            <v>900090</v>
          </cell>
          <cell r="H16220">
            <v>28.5</v>
          </cell>
          <cell r="I16220" t="str">
            <v>S</v>
          </cell>
          <cell r="J16220"/>
        </row>
        <row r="16221">
          <cell r="A16221">
            <v>900091</v>
          </cell>
          <cell r="B16221" t="str">
            <v>MASSIMAGO ZURLIE PET NAT ROSE 500 ml</v>
          </cell>
          <cell r="C16221" t="str">
            <v>Y</v>
          </cell>
          <cell r="D16221" t="str">
            <v>YS</v>
          </cell>
          <cell r="E16221" t="str">
            <v>YSE</v>
          </cell>
          <cell r="F16221">
            <v>500</v>
          </cell>
          <cell r="G16221">
            <v>900091</v>
          </cell>
          <cell r="H16221">
            <v>16.989999999999998</v>
          </cell>
          <cell r="I16221" t="str">
            <v>S</v>
          </cell>
          <cell r="J16221"/>
        </row>
        <row r="16222">
          <cell r="A16222">
            <v>900153</v>
          </cell>
          <cell r="B16222" t="str">
            <v>MASSIMO CLERICO LESSONA RSRV 2011 750ml</v>
          </cell>
          <cell r="C16222" t="str">
            <v>Y</v>
          </cell>
          <cell r="D16222" t="str">
            <v>YS</v>
          </cell>
          <cell r="E16222" t="str">
            <v>YSE</v>
          </cell>
          <cell r="F16222">
            <v>750</v>
          </cell>
          <cell r="G16222">
            <v>900153</v>
          </cell>
          <cell r="H16222">
            <v>52.71</v>
          </cell>
          <cell r="I16222" t="str">
            <v>S</v>
          </cell>
          <cell r="J16222"/>
        </row>
        <row r="16223">
          <cell r="A16223">
            <v>946686</v>
          </cell>
          <cell r="B16223" t="str">
            <v>MASSIMO MALBEC 750ml</v>
          </cell>
          <cell r="C16223" t="str">
            <v>Y</v>
          </cell>
          <cell r="D16223" t="str">
            <v>YS</v>
          </cell>
          <cell r="E16223" t="str">
            <v>YSE</v>
          </cell>
          <cell r="F16223">
            <v>750</v>
          </cell>
          <cell r="G16223">
            <v>946686</v>
          </cell>
          <cell r="H16223">
            <v>12.44</v>
          </cell>
          <cell r="I16223" t="str">
            <v>S</v>
          </cell>
          <cell r="J16223"/>
        </row>
        <row r="16224">
          <cell r="A16224">
            <v>920799</v>
          </cell>
          <cell r="B16224" t="str">
            <v>MASSIMO SAUV BLANC 750ml</v>
          </cell>
          <cell r="C16224" t="str">
            <v>Y</v>
          </cell>
          <cell r="D16224" t="str">
            <v>YS</v>
          </cell>
          <cell r="E16224" t="str">
            <v>YSE</v>
          </cell>
          <cell r="F16224">
            <v>750</v>
          </cell>
          <cell r="G16224">
            <v>920799</v>
          </cell>
          <cell r="H16224">
            <v>12.44</v>
          </cell>
          <cell r="I16224" t="str">
            <v>S</v>
          </cell>
          <cell r="J16224"/>
        </row>
        <row r="16225">
          <cell r="A16225">
            <v>954467</v>
          </cell>
          <cell r="B16225" t="str">
            <v>MASSOLINO BAROLO MARGHERIA 2009 750ml</v>
          </cell>
          <cell r="C16225" t="str">
            <v>Y</v>
          </cell>
          <cell r="D16225" t="str">
            <v>YS</v>
          </cell>
          <cell r="E16225" t="str">
            <v>YSE</v>
          </cell>
          <cell r="F16225">
            <v>750</v>
          </cell>
          <cell r="G16225">
            <v>954467</v>
          </cell>
          <cell r="H16225">
            <v>90.09</v>
          </cell>
          <cell r="I16225" t="str">
            <v>S</v>
          </cell>
          <cell r="J16225"/>
        </row>
        <row r="16226">
          <cell r="A16226">
            <v>954468</v>
          </cell>
          <cell r="B16226" t="str">
            <v>MASSOLINO BAROLO PARAFADA 2012 750ml</v>
          </cell>
          <cell r="C16226" t="str">
            <v>Y</v>
          </cell>
          <cell r="D16226" t="str">
            <v>YS</v>
          </cell>
          <cell r="E16226" t="str">
            <v>YSE</v>
          </cell>
          <cell r="F16226">
            <v>750</v>
          </cell>
          <cell r="G16226">
            <v>954468</v>
          </cell>
          <cell r="H16226">
            <v>90.09</v>
          </cell>
          <cell r="I16226" t="str">
            <v>S</v>
          </cell>
          <cell r="J16226"/>
        </row>
        <row r="16227">
          <cell r="A16227">
            <v>952387</v>
          </cell>
          <cell r="B16227" t="str">
            <v>MASSOLINO BAROLO PARUSSI VERTICAL 750ml</v>
          </cell>
          <cell r="C16227" t="str">
            <v>Y</v>
          </cell>
          <cell r="D16227" t="str">
            <v>YS</v>
          </cell>
          <cell r="E16227" t="str">
            <v>YSE</v>
          </cell>
          <cell r="F16227">
            <v>750</v>
          </cell>
          <cell r="G16227">
            <v>952387</v>
          </cell>
          <cell r="H16227">
            <v>86.82</v>
          </cell>
          <cell r="I16227" t="str">
            <v>U</v>
          </cell>
          <cell r="J16227"/>
        </row>
        <row r="16228">
          <cell r="A16228">
            <v>952213</v>
          </cell>
          <cell r="B16228" t="str">
            <v>MASSON PASSOT REGNIE 750ml</v>
          </cell>
          <cell r="C16228" t="str">
            <v>Y</v>
          </cell>
          <cell r="D16228" t="str">
            <v>YS</v>
          </cell>
          <cell r="E16228" t="str">
            <v>YSE</v>
          </cell>
          <cell r="F16228">
            <v>750</v>
          </cell>
          <cell r="G16228">
            <v>952213</v>
          </cell>
          <cell r="H16228">
            <v>18.46</v>
          </cell>
          <cell r="I16228" t="str">
            <v>S</v>
          </cell>
          <cell r="J16228"/>
        </row>
        <row r="16229">
          <cell r="A16229">
            <v>13730</v>
          </cell>
          <cell r="B16229" t="str">
            <v>MASTERSON'S RYE WHISKEY 750ml</v>
          </cell>
          <cell r="C16229" t="str">
            <v>Y</v>
          </cell>
          <cell r="D16229" t="str">
            <v>YS</v>
          </cell>
          <cell r="E16229" t="str">
            <v>YSA</v>
          </cell>
          <cell r="F16229">
            <v>750</v>
          </cell>
          <cell r="G16229">
            <v>13730</v>
          </cell>
          <cell r="H16229">
            <v>70.13</v>
          </cell>
          <cell r="I16229" t="str">
            <v>S</v>
          </cell>
          <cell r="J16229"/>
        </row>
        <row r="16230">
          <cell r="A16230">
            <v>918225</v>
          </cell>
          <cell r="B16230" t="str">
            <v>MASTRACCI CORSE CALVI ROUGE'11 750ml</v>
          </cell>
          <cell r="C16230" t="str">
            <v>P</v>
          </cell>
          <cell r="D16230" t="str">
            <v>PR</v>
          </cell>
          <cell r="E16230" t="str">
            <v>PRE</v>
          </cell>
          <cell r="F16230">
            <v>750</v>
          </cell>
          <cell r="G16230">
            <v>918225</v>
          </cell>
          <cell r="H16230">
            <v>16.440000000000001</v>
          </cell>
          <cell r="I16230" t="str">
            <v>X</v>
          </cell>
          <cell r="J16230"/>
        </row>
        <row r="16231">
          <cell r="A16231">
            <v>950589</v>
          </cell>
          <cell r="B16231" t="str">
            <v>MASTRO AGLIANICO 750ml</v>
          </cell>
          <cell r="C16231" t="str">
            <v>Y</v>
          </cell>
          <cell r="D16231" t="str">
            <v>YS</v>
          </cell>
          <cell r="E16231" t="str">
            <v>YSE</v>
          </cell>
          <cell r="F16231">
            <v>750</v>
          </cell>
          <cell r="G16231">
            <v>950589</v>
          </cell>
          <cell r="H16231">
            <v>23.07</v>
          </cell>
          <cell r="I16231" t="str">
            <v>S</v>
          </cell>
          <cell r="J16231"/>
        </row>
        <row r="16232">
          <cell r="A16232">
            <v>922841</v>
          </cell>
          <cell r="B16232" t="str">
            <v>MASTRO BERADINO TAURASI HIST 2011 750ml</v>
          </cell>
          <cell r="C16232" t="str">
            <v>Y</v>
          </cell>
          <cell r="D16232" t="str">
            <v>YS</v>
          </cell>
          <cell r="E16232" t="str">
            <v>YSE</v>
          </cell>
          <cell r="F16232">
            <v>750</v>
          </cell>
          <cell r="G16232">
            <v>922841</v>
          </cell>
          <cell r="H16232">
            <v>87.63</v>
          </cell>
          <cell r="I16232" t="str">
            <v>S</v>
          </cell>
          <cell r="J16232"/>
        </row>
        <row r="16233">
          <cell r="A16233">
            <v>955688</v>
          </cell>
          <cell r="B16233" t="str">
            <v>MASTRO BERARDINO RADICI TAURASI 750ml</v>
          </cell>
          <cell r="C16233" t="str">
            <v>Y</v>
          </cell>
          <cell r="D16233" t="str">
            <v>YS</v>
          </cell>
          <cell r="E16233" t="str">
            <v>YSE</v>
          </cell>
          <cell r="F16233">
            <v>750</v>
          </cell>
          <cell r="G16233">
            <v>955688</v>
          </cell>
          <cell r="H16233">
            <v>68.83</v>
          </cell>
          <cell r="I16233" t="str">
            <v>S</v>
          </cell>
          <cell r="J16233"/>
        </row>
        <row r="16234">
          <cell r="A16234">
            <v>948081</v>
          </cell>
          <cell r="B16234" t="str">
            <v>MASTRO GRECO 750ml</v>
          </cell>
          <cell r="C16234" t="str">
            <v>Y</v>
          </cell>
          <cell r="D16234" t="str">
            <v>YS</v>
          </cell>
          <cell r="E16234" t="str">
            <v>YSE</v>
          </cell>
          <cell r="F16234">
            <v>750</v>
          </cell>
          <cell r="G16234">
            <v>948081</v>
          </cell>
          <cell r="H16234">
            <v>23.07</v>
          </cell>
          <cell r="I16234" t="str">
            <v>S</v>
          </cell>
          <cell r="J16234"/>
        </row>
        <row r="16235">
          <cell r="A16235">
            <v>372070</v>
          </cell>
          <cell r="B16235" t="str">
            <v>MASTRO LACRYMA CHRISTI BIANCO 750ml</v>
          </cell>
          <cell r="C16235" t="str">
            <v>K</v>
          </cell>
          <cell r="D16235" t="str">
            <v>KR</v>
          </cell>
          <cell r="E16235" t="str">
            <v>KRL</v>
          </cell>
          <cell r="F16235">
            <v>750</v>
          </cell>
          <cell r="G16235">
            <v>372070</v>
          </cell>
          <cell r="H16235">
            <v>25.05</v>
          </cell>
          <cell r="I16235" t="str">
            <v>S</v>
          </cell>
          <cell r="J16235"/>
        </row>
        <row r="16236">
          <cell r="A16236">
            <v>953402</v>
          </cell>
          <cell r="B16236" t="str">
            <v>MASTROBERADINO REDIMORE AGLIANICO 750ml</v>
          </cell>
          <cell r="C16236" t="str">
            <v>Y</v>
          </cell>
          <cell r="D16236" t="str">
            <v>YS</v>
          </cell>
          <cell r="E16236" t="str">
            <v>YSE</v>
          </cell>
          <cell r="F16236">
            <v>750</v>
          </cell>
          <cell r="G16236">
            <v>953402</v>
          </cell>
          <cell r="H16236">
            <v>34.96</v>
          </cell>
          <cell r="I16236" t="str">
            <v>S</v>
          </cell>
          <cell r="J16236"/>
        </row>
        <row r="16237">
          <cell r="A16237">
            <v>953162</v>
          </cell>
          <cell r="B16237" t="str">
            <v>MASTROBERARDINO AGLIANICO IRPINIA 750ml</v>
          </cell>
          <cell r="C16237" t="str">
            <v>Y</v>
          </cell>
          <cell r="D16237" t="str">
            <v>YS</v>
          </cell>
          <cell r="E16237" t="str">
            <v>YSE</v>
          </cell>
          <cell r="F16237">
            <v>750</v>
          </cell>
          <cell r="G16237">
            <v>953162</v>
          </cell>
          <cell r="H16237">
            <v>19.57</v>
          </cell>
          <cell r="I16237" t="str">
            <v>S</v>
          </cell>
          <cell r="J16237"/>
        </row>
        <row r="16238">
          <cell r="A16238">
            <v>922675</v>
          </cell>
          <cell r="B16238" t="str">
            <v>MAT APFFEL VIN DE SAVOIE AVAN 2016 750ml</v>
          </cell>
          <cell r="C16238" t="str">
            <v>Y</v>
          </cell>
          <cell r="D16238" t="str">
            <v>YS</v>
          </cell>
          <cell r="E16238" t="str">
            <v>YSE</v>
          </cell>
          <cell r="F16238">
            <v>750</v>
          </cell>
          <cell r="G16238">
            <v>922675</v>
          </cell>
          <cell r="H16238">
            <v>31.03</v>
          </cell>
          <cell r="I16238" t="str">
            <v>S</v>
          </cell>
          <cell r="J16238"/>
        </row>
        <row r="16239">
          <cell r="A16239">
            <v>587580</v>
          </cell>
          <cell r="B16239" t="str">
            <v>MATANZAS CREEK CHARD'18 750ml</v>
          </cell>
          <cell r="C16239" t="str">
            <v>K</v>
          </cell>
          <cell r="D16239" t="str">
            <v>KK</v>
          </cell>
          <cell r="E16239" t="str">
            <v>KKB</v>
          </cell>
          <cell r="F16239">
            <v>750</v>
          </cell>
          <cell r="G16239">
            <v>587580</v>
          </cell>
          <cell r="H16239">
            <v>18.899999999999999</v>
          </cell>
          <cell r="I16239" t="str">
            <v>X</v>
          </cell>
          <cell r="J16239"/>
        </row>
        <row r="16240">
          <cell r="A16240">
            <v>905555</v>
          </cell>
          <cell r="B16240" t="str">
            <v>MATANZAS CREEK MERLOT 750ml</v>
          </cell>
          <cell r="C16240" t="str">
            <v>Y</v>
          </cell>
          <cell r="D16240" t="str">
            <v>YS</v>
          </cell>
          <cell r="E16240" t="str">
            <v>YSE</v>
          </cell>
          <cell r="F16240">
            <v>750</v>
          </cell>
          <cell r="G16240">
            <v>905555</v>
          </cell>
          <cell r="H16240">
            <v>34.06</v>
          </cell>
          <cell r="I16240" t="str">
            <v>S</v>
          </cell>
          <cell r="J16240"/>
        </row>
        <row r="16241">
          <cell r="A16241">
            <v>909371</v>
          </cell>
          <cell r="B16241" t="str">
            <v>MATANZAS CREEK MERLOT 06 750ml</v>
          </cell>
          <cell r="C16241" t="str">
            <v>Y</v>
          </cell>
          <cell r="D16241" t="str">
            <v>YS</v>
          </cell>
          <cell r="E16241" t="str">
            <v>YSE</v>
          </cell>
          <cell r="F16241">
            <v>750</v>
          </cell>
          <cell r="G16241">
            <v>909371</v>
          </cell>
          <cell r="H16241">
            <v>33.33</v>
          </cell>
          <cell r="I16241" t="str">
            <v>S</v>
          </cell>
          <cell r="J16241"/>
        </row>
        <row r="16242">
          <cell r="A16242">
            <v>907060</v>
          </cell>
          <cell r="B16242" t="str">
            <v>MATANZAS CREEK PINO TNOIR 750ml</v>
          </cell>
          <cell r="C16242" t="str">
            <v>Y</v>
          </cell>
          <cell r="D16242" t="str">
            <v>YS</v>
          </cell>
          <cell r="E16242" t="str">
            <v>YSE</v>
          </cell>
          <cell r="F16242">
            <v>750</v>
          </cell>
          <cell r="G16242">
            <v>907060</v>
          </cell>
          <cell r="H16242">
            <v>28.42</v>
          </cell>
          <cell r="I16242" t="str">
            <v>S</v>
          </cell>
          <cell r="J16242"/>
        </row>
        <row r="16243">
          <cell r="A16243">
            <v>907584</v>
          </cell>
          <cell r="B16243" t="str">
            <v>MATANZAS CRK SAUV BLANC 375ml</v>
          </cell>
          <cell r="C16243" t="str">
            <v>Y</v>
          </cell>
          <cell r="D16243" t="str">
            <v>YS</v>
          </cell>
          <cell r="E16243" t="str">
            <v>YSE</v>
          </cell>
          <cell r="F16243">
            <v>375</v>
          </cell>
          <cell r="G16243">
            <v>907584</v>
          </cell>
          <cell r="H16243">
            <v>10.33</v>
          </cell>
          <cell r="I16243" t="str">
            <v>U</v>
          </cell>
          <cell r="J16243"/>
        </row>
        <row r="16244">
          <cell r="A16244">
            <v>906407</v>
          </cell>
          <cell r="B16244" t="str">
            <v>MATANZAS CRK SAUV BLANC 750ml</v>
          </cell>
          <cell r="C16244" t="str">
            <v>Y</v>
          </cell>
          <cell r="D16244" t="str">
            <v>YS</v>
          </cell>
          <cell r="E16244" t="str">
            <v>YSE</v>
          </cell>
          <cell r="F16244">
            <v>750</v>
          </cell>
          <cell r="G16244">
            <v>906407</v>
          </cell>
          <cell r="H16244">
            <v>22.78</v>
          </cell>
          <cell r="I16244" t="str">
            <v>U</v>
          </cell>
          <cell r="J16244"/>
        </row>
        <row r="16245">
          <cell r="A16245">
            <v>587591</v>
          </cell>
          <cell r="B16245" t="str">
            <v>MATCHBOOK ARSONIST CHARD'17/18 750ml</v>
          </cell>
          <cell r="C16245" t="str">
            <v>K</v>
          </cell>
          <cell r="D16245" t="str">
            <v>KK</v>
          </cell>
          <cell r="E16245" t="str">
            <v>KKB</v>
          </cell>
          <cell r="F16245">
            <v>750</v>
          </cell>
          <cell r="G16245">
            <v>587591</v>
          </cell>
          <cell r="H16245">
            <v>15.06</v>
          </cell>
          <cell r="I16245" t="str">
            <v>L</v>
          </cell>
          <cell r="J16245"/>
        </row>
        <row r="16246">
          <cell r="A16246">
            <v>484818</v>
          </cell>
          <cell r="B16246" t="str">
            <v>MATCHBOOK ARSONIST RED BLEND'13/14 750ml</v>
          </cell>
          <cell r="C16246" t="str">
            <v>P</v>
          </cell>
          <cell r="D16246" t="str">
            <v>PF</v>
          </cell>
          <cell r="E16246" t="str">
            <v>PFP</v>
          </cell>
          <cell r="F16246">
            <v>750</v>
          </cell>
          <cell r="G16246">
            <v>484818</v>
          </cell>
          <cell r="H16246">
            <v>10.78</v>
          </cell>
          <cell r="I16246" t="str">
            <v>X</v>
          </cell>
          <cell r="J16246"/>
        </row>
        <row r="16247">
          <cell r="A16247">
            <v>900051</v>
          </cell>
          <cell r="B16247" t="str">
            <v>MATCHBOOK CABERNET KEG 19000ml</v>
          </cell>
          <cell r="C16247" t="str">
            <v>Y</v>
          </cell>
          <cell r="D16247" t="str">
            <v>YS</v>
          </cell>
          <cell r="E16247" t="str">
            <v>YSE</v>
          </cell>
          <cell r="F16247">
            <v>19000</v>
          </cell>
          <cell r="G16247">
            <v>900051</v>
          </cell>
          <cell r="H16247">
            <v>295.02999999999997</v>
          </cell>
          <cell r="I16247" t="str">
            <v>S</v>
          </cell>
          <cell r="J16247"/>
        </row>
        <row r="16248">
          <cell r="A16248">
            <v>587592</v>
          </cell>
          <cell r="B16248" t="str">
            <v>MATCHBOOK CHARDONNAY 750ml</v>
          </cell>
          <cell r="C16248" t="str">
            <v>K</v>
          </cell>
          <cell r="D16248" t="str">
            <v>KK</v>
          </cell>
          <cell r="E16248" t="str">
            <v>KKB</v>
          </cell>
          <cell r="F16248">
            <v>750</v>
          </cell>
          <cell r="G16248">
            <v>587592</v>
          </cell>
          <cell r="H16248">
            <v>16.95</v>
          </cell>
          <cell r="I16248" t="str">
            <v>D</v>
          </cell>
          <cell r="J16248"/>
        </row>
        <row r="16249">
          <cell r="A16249">
            <v>950159</v>
          </cell>
          <cell r="B16249" t="str">
            <v>MATCHBOOK CHARDONNAYKEG 19000ml</v>
          </cell>
          <cell r="C16249" t="str">
            <v>Y</v>
          </cell>
          <cell r="D16249" t="str">
            <v>YS</v>
          </cell>
          <cell r="E16249" t="str">
            <v>YSE</v>
          </cell>
          <cell r="F16249">
            <v>19000</v>
          </cell>
          <cell r="G16249">
            <v>950159</v>
          </cell>
          <cell r="H16249">
            <v>385.58</v>
          </cell>
          <cell r="I16249" t="str">
            <v>S</v>
          </cell>
          <cell r="J16249"/>
        </row>
        <row r="16250">
          <cell r="A16250">
            <v>950158</v>
          </cell>
          <cell r="B16250" t="str">
            <v>MATCHBOOK TEMPRANILLO KEG 19000ml</v>
          </cell>
          <cell r="C16250" t="str">
            <v>Y</v>
          </cell>
          <cell r="D16250" t="str">
            <v>YS</v>
          </cell>
          <cell r="E16250" t="str">
            <v>YSE</v>
          </cell>
          <cell r="F16250">
            <v>19000</v>
          </cell>
          <cell r="G16250">
            <v>950158</v>
          </cell>
          <cell r="H16250">
            <v>336.7</v>
          </cell>
          <cell r="I16250" t="str">
            <v>S</v>
          </cell>
          <cell r="J16250"/>
        </row>
        <row r="16251">
          <cell r="A16251">
            <v>918638</v>
          </cell>
          <cell r="B16251" t="str">
            <v>MATCHBOOK TINTO REY RED'12 750ml</v>
          </cell>
          <cell r="C16251" t="str">
            <v>P</v>
          </cell>
          <cell r="D16251" t="str">
            <v>PF</v>
          </cell>
          <cell r="E16251" t="str">
            <v>PFP</v>
          </cell>
          <cell r="F16251">
            <v>750</v>
          </cell>
          <cell r="G16251">
            <v>918638</v>
          </cell>
          <cell r="H16251">
            <v>5.38</v>
          </cell>
          <cell r="I16251" t="str">
            <v>X</v>
          </cell>
          <cell r="J16251"/>
        </row>
        <row r="16252">
          <cell r="A16252">
            <v>665750</v>
          </cell>
          <cell r="B16252" t="str">
            <v>MATCHBOOK TINTO REY ROSÃ‰'19 750ml</v>
          </cell>
          <cell r="C16252" t="str">
            <v>M</v>
          </cell>
          <cell r="D16252" t="str">
            <v>MP</v>
          </cell>
          <cell r="E16252" t="str">
            <v>MPW</v>
          </cell>
          <cell r="F16252">
            <v>750</v>
          </cell>
          <cell r="G16252">
            <v>665750</v>
          </cell>
          <cell r="H16252">
            <v>16.02</v>
          </cell>
          <cell r="I16252" t="str">
            <v>L</v>
          </cell>
          <cell r="J16252"/>
        </row>
        <row r="16253">
          <cell r="A16253">
            <v>949692</v>
          </cell>
          <cell r="B16253" t="str">
            <v>MATETIC EQ SAUV BLANC 750ml</v>
          </cell>
          <cell r="C16253" t="str">
            <v>Y</v>
          </cell>
          <cell r="D16253" t="str">
            <v>YS</v>
          </cell>
          <cell r="E16253" t="str">
            <v>YSE</v>
          </cell>
          <cell r="F16253">
            <v>750</v>
          </cell>
          <cell r="G16253">
            <v>949692</v>
          </cell>
          <cell r="H16253">
            <v>19.399999999999999</v>
          </cell>
          <cell r="I16253" t="str">
            <v>S</v>
          </cell>
          <cell r="J16253"/>
        </row>
        <row r="16254">
          <cell r="A16254">
            <v>418213</v>
          </cell>
          <cell r="B16254" t="str">
            <v>MATEUS DRY ROSE 750ml</v>
          </cell>
          <cell r="C16254" t="str">
            <v>Y</v>
          </cell>
          <cell r="D16254" t="str">
            <v>YS</v>
          </cell>
          <cell r="E16254" t="str">
            <v>YSE</v>
          </cell>
          <cell r="F16254">
            <v>750</v>
          </cell>
          <cell r="G16254">
            <v>418213</v>
          </cell>
          <cell r="H16254">
            <v>14.17</v>
          </cell>
          <cell r="I16254" t="str">
            <v>S</v>
          </cell>
          <cell r="J16254"/>
        </row>
        <row r="16255">
          <cell r="A16255">
            <v>418205</v>
          </cell>
          <cell r="B16255" t="str">
            <v>MATEUS ROSE PORTUGAL 750ml</v>
          </cell>
          <cell r="C16255" t="str">
            <v>M</v>
          </cell>
          <cell r="D16255" t="str">
            <v>MP</v>
          </cell>
          <cell r="E16255" t="str">
            <v>MPB</v>
          </cell>
          <cell r="F16255">
            <v>750</v>
          </cell>
          <cell r="G16255">
            <v>418205</v>
          </cell>
          <cell r="H16255">
            <v>7.08</v>
          </cell>
          <cell r="I16255" t="str">
            <v>U</v>
          </cell>
          <cell r="J16255"/>
        </row>
        <row r="16256">
          <cell r="A16256">
            <v>950502</v>
          </cell>
          <cell r="B16256" t="str">
            <v>MATEUS ROSE PORTUGAL 750ml</v>
          </cell>
          <cell r="C16256" t="str">
            <v>Y</v>
          </cell>
          <cell r="D16256" t="str">
            <v>YS</v>
          </cell>
          <cell r="E16256" t="str">
            <v>YSE</v>
          </cell>
          <cell r="F16256">
            <v>750</v>
          </cell>
          <cell r="G16256">
            <v>950502</v>
          </cell>
          <cell r="H16256">
            <v>7.22</v>
          </cell>
          <cell r="I16256" t="str">
            <v>S</v>
          </cell>
          <cell r="J16256"/>
        </row>
        <row r="16257">
          <cell r="A16257">
            <v>903635</v>
          </cell>
          <cell r="B16257" t="str">
            <v>MATEUS ROSE PORTUGAL 1500 ml</v>
          </cell>
          <cell r="C16257" t="str">
            <v>Y</v>
          </cell>
          <cell r="D16257" t="str">
            <v>YS</v>
          </cell>
          <cell r="E16257" t="str">
            <v>YSE</v>
          </cell>
          <cell r="F16257">
            <v>1500</v>
          </cell>
          <cell r="G16257">
            <v>903635</v>
          </cell>
          <cell r="H16257">
            <v>13.17</v>
          </cell>
          <cell r="I16257" t="str">
            <v>U</v>
          </cell>
          <cell r="J16257"/>
        </row>
        <row r="16258">
          <cell r="A16258">
            <v>65812</v>
          </cell>
          <cell r="B16258" t="str">
            <v>MATHILDE GRANDE XO ORANGE LIQUEUR 750ml</v>
          </cell>
          <cell r="C16258" t="str">
            <v>Y</v>
          </cell>
          <cell r="D16258" t="str">
            <v>YS</v>
          </cell>
          <cell r="E16258" t="str">
            <v>YSC</v>
          </cell>
          <cell r="F16258">
            <v>750</v>
          </cell>
          <cell r="G16258">
            <v>65812</v>
          </cell>
          <cell r="H16258">
            <v>28.75</v>
          </cell>
          <cell r="I16258" t="str">
            <v>S</v>
          </cell>
          <cell r="J16258"/>
        </row>
        <row r="16259">
          <cell r="A16259">
            <v>953849</v>
          </cell>
          <cell r="B16259" t="str">
            <v>MATHILDE POIRE LIQUEUR 750ml</v>
          </cell>
          <cell r="C16259" t="str">
            <v>C</v>
          </cell>
          <cell r="D16259" t="str">
            <v>CH</v>
          </cell>
          <cell r="E16259" t="str">
            <v>CHE</v>
          </cell>
          <cell r="F16259">
            <v>750</v>
          </cell>
          <cell r="G16259">
            <v>953849</v>
          </cell>
          <cell r="H16259">
            <v>24.99</v>
          </cell>
          <cell r="I16259">
            <v>1</v>
          </cell>
          <cell r="J16259"/>
        </row>
        <row r="16260">
          <cell r="A16260">
            <v>917366</v>
          </cell>
          <cell r="B16260" t="str">
            <v>MATILDE ROC FALANGHINA'14/15 750ml</v>
          </cell>
          <cell r="C16260" t="str">
            <v>K</v>
          </cell>
          <cell r="D16260" t="str">
            <v>KR</v>
          </cell>
          <cell r="E16260" t="str">
            <v>KRL</v>
          </cell>
          <cell r="F16260">
            <v>750</v>
          </cell>
          <cell r="G16260">
            <v>917366</v>
          </cell>
          <cell r="H16260">
            <v>17.18</v>
          </cell>
          <cell r="I16260" t="str">
            <v>X</v>
          </cell>
          <cell r="J16260"/>
        </row>
        <row r="16261">
          <cell r="A16261">
            <v>916625</v>
          </cell>
          <cell r="B16261" t="str">
            <v>MATROT AUXEY DURESSES 2015 750ml</v>
          </cell>
          <cell r="C16261" t="str">
            <v>Y</v>
          </cell>
          <cell r="D16261" t="str">
            <v>YS</v>
          </cell>
          <cell r="E16261" t="str">
            <v>YSE</v>
          </cell>
          <cell r="F16261">
            <v>750</v>
          </cell>
          <cell r="G16261">
            <v>916625</v>
          </cell>
          <cell r="H16261">
            <v>46.94</v>
          </cell>
          <cell r="I16261" t="str">
            <v>S</v>
          </cell>
          <cell r="J16261"/>
        </row>
        <row r="16262">
          <cell r="A16262">
            <v>946675</v>
          </cell>
          <cell r="B16262" t="str">
            <v>MATROT BLAGNY ROUGE 1CRU LA PI'13 750ml</v>
          </cell>
          <cell r="C16262" t="str">
            <v>P</v>
          </cell>
          <cell r="D16262" t="str">
            <v>PR</v>
          </cell>
          <cell r="E16262" t="str">
            <v>PRB</v>
          </cell>
          <cell r="F16262">
            <v>750</v>
          </cell>
          <cell r="G16262">
            <v>946675</v>
          </cell>
          <cell r="H16262">
            <v>33.18</v>
          </cell>
          <cell r="I16262" t="str">
            <v>X</v>
          </cell>
          <cell r="J16262"/>
        </row>
        <row r="16263">
          <cell r="A16263">
            <v>915401</v>
          </cell>
          <cell r="B16263" t="str">
            <v>MATROT BLAGNY SOUS LE BOIS'13 750ml</v>
          </cell>
          <cell r="C16263" t="str">
            <v>P</v>
          </cell>
          <cell r="D16263" t="str">
            <v>PR</v>
          </cell>
          <cell r="E16263" t="str">
            <v>PRB</v>
          </cell>
          <cell r="F16263">
            <v>750</v>
          </cell>
          <cell r="G16263">
            <v>915401</v>
          </cell>
          <cell r="H16263">
            <v>61.44</v>
          </cell>
          <cell r="I16263" t="str">
            <v>U</v>
          </cell>
          <cell r="J16263"/>
        </row>
        <row r="16264">
          <cell r="A16264">
            <v>919724</v>
          </cell>
          <cell r="B16264" t="str">
            <v>MATROT MEURSAULT 750ml</v>
          </cell>
          <cell r="C16264" t="str">
            <v>Y</v>
          </cell>
          <cell r="D16264" t="str">
            <v>YS</v>
          </cell>
          <cell r="E16264" t="str">
            <v>YSE</v>
          </cell>
          <cell r="F16264">
            <v>750</v>
          </cell>
          <cell r="G16264">
            <v>919724</v>
          </cell>
          <cell r="H16264">
            <v>49.6</v>
          </cell>
          <cell r="I16264" t="str">
            <v>U</v>
          </cell>
          <cell r="J16264"/>
        </row>
        <row r="16265">
          <cell r="A16265">
            <v>920431</v>
          </cell>
          <cell r="B16265" t="str">
            <v>MATROT MEURSAULT BLANC 375ml</v>
          </cell>
          <cell r="C16265" t="str">
            <v>Y</v>
          </cell>
          <cell r="D16265" t="str">
            <v>YS</v>
          </cell>
          <cell r="E16265" t="str">
            <v>YSE</v>
          </cell>
          <cell r="F16265">
            <v>375</v>
          </cell>
          <cell r="G16265">
            <v>920431</v>
          </cell>
          <cell r="H16265">
            <v>31.86</v>
          </cell>
          <cell r="I16265" t="str">
            <v>S</v>
          </cell>
          <cell r="J16265"/>
        </row>
        <row r="16266">
          <cell r="A16266">
            <v>915964</v>
          </cell>
          <cell r="B16266" t="str">
            <v>MATROT MEURSAULT CHARMES'13 750ml</v>
          </cell>
          <cell r="C16266" t="str">
            <v>K</v>
          </cell>
          <cell r="D16266" t="str">
            <v>KR</v>
          </cell>
          <cell r="E16266" t="str">
            <v>KRA</v>
          </cell>
          <cell r="F16266">
            <v>750</v>
          </cell>
          <cell r="G16266">
            <v>915964</v>
          </cell>
          <cell r="H16266">
            <v>47.82</v>
          </cell>
          <cell r="I16266" t="str">
            <v>X</v>
          </cell>
          <cell r="J16266"/>
        </row>
        <row r="16267">
          <cell r="A16267">
            <v>918264</v>
          </cell>
          <cell r="B16267" t="str">
            <v>MATROT MONTHELIE'16 750ml</v>
          </cell>
          <cell r="C16267" t="str">
            <v>P</v>
          </cell>
          <cell r="D16267" t="str">
            <v>PR</v>
          </cell>
          <cell r="E16267" t="str">
            <v>PRB</v>
          </cell>
          <cell r="F16267">
            <v>750</v>
          </cell>
          <cell r="G16267">
            <v>918264</v>
          </cell>
          <cell r="H16267">
            <v>27</v>
          </cell>
          <cell r="I16267" t="str">
            <v>X</v>
          </cell>
          <cell r="J16267"/>
        </row>
        <row r="16268">
          <cell r="A16268">
            <v>902082</v>
          </cell>
          <cell r="B16268" t="str">
            <v>MATSUI THE PEATED JAPANESE WHISKY 750ml</v>
          </cell>
          <cell r="C16268" t="str">
            <v>Y</v>
          </cell>
          <cell r="D16268" t="str">
            <v>YS</v>
          </cell>
          <cell r="E16268" t="str">
            <v>YSA</v>
          </cell>
          <cell r="F16268">
            <v>750</v>
          </cell>
          <cell r="G16268">
            <v>902082</v>
          </cell>
          <cell r="H16268">
            <v>90.37</v>
          </cell>
          <cell r="I16268" t="str">
            <v>S</v>
          </cell>
          <cell r="J16268"/>
        </row>
        <row r="16269">
          <cell r="A16269">
            <v>900949</v>
          </cell>
          <cell r="B16269" t="str">
            <v>MATSUI WHISKY MIZUNARA CASK 750ml</v>
          </cell>
          <cell r="C16269" t="str">
            <v>Y</v>
          </cell>
          <cell r="D16269" t="str">
            <v>YS</v>
          </cell>
          <cell r="E16269" t="str">
            <v>YSA</v>
          </cell>
          <cell r="F16269">
            <v>750</v>
          </cell>
          <cell r="G16269">
            <v>900949</v>
          </cell>
          <cell r="H16269">
            <v>90.37</v>
          </cell>
          <cell r="I16269" t="str">
            <v>S</v>
          </cell>
          <cell r="J16269"/>
        </row>
        <row r="16270">
          <cell r="A16270">
            <v>949212</v>
          </cell>
          <cell r="B16270" t="str">
            <v>MATTHIASSON CAB SAUV'17 750ml</v>
          </cell>
          <cell r="C16270" t="str">
            <v>P</v>
          </cell>
          <cell r="D16270" t="str">
            <v>PL</v>
          </cell>
          <cell r="E16270" t="str">
            <v>PLB</v>
          </cell>
          <cell r="F16270">
            <v>750</v>
          </cell>
          <cell r="G16270">
            <v>949212</v>
          </cell>
          <cell r="H16270">
            <v>53.99</v>
          </cell>
          <cell r="I16270" t="str">
            <v>X</v>
          </cell>
          <cell r="J16270"/>
        </row>
        <row r="16271">
          <cell r="A16271">
            <v>951957</v>
          </cell>
          <cell r="B16271" t="str">
            <v>MATTHIASSON CHARD LINDA VIST'20 750ml</v>
          </cell>
          <cell r="C16271" t="str">
            <v>K</v>
          </cell>
          <cell r="D16271" t="str">
            <v>KK</v>
          </cell>
          <cell r="E16271" t="str">
            <v>KKB</v>
          </cell>
          <cell r="F16271">
            <v>750</v>
          </cell>
          <cell r="G16271">
            <v>951957</v>
          </cell>
          <cell r="H16271">
            <v>26.68</v>
          </cell>
          <cell r="I16271" t="str">
            <v>X</v>
          </cell>
          <cell r="J16271"/>
        </row>
        <row r="16272">
          <cell r="A16272">
            <v>954572</v>
          </cell>
          <cell r="B16272" t="str">
            <v>MATTHIASSON LAGREIN LONE PINE 750ml</v>
          </cell>
          <cell r="C16272" t="str">
            <v>Y</v>
          </cell>
          <cell r="D16272" t="str">
            <v>YS</v>
          </cell>
          <cell r="E16272" t="str">
            <v>YSE</v>
          </cell>
          <cell r="F16272">
            <v>750</v>
          </cell>
          <cell r="G16272">
            <v>954572</v>
          </cell>
          <cell r="H16272">
            <v>33.229999999999997</v>
          </cell>
          <cell r="I16272" t="str">
            <v>S</v>
          </cell>
          <cell r="J16272"/>
        </row>
        <row r="16273">
          <cell r="A16273">
            <v>920726</v>
          </cell>
          <cell r="B16273" t="str">
            <v>MATTHIASSON MIX CASE 750ml</v>
          </cell>
          <cell r="C16273" t="str">
            <v>Y</v>
          </cell>
          <cell r="D16273" t="str">
            <v>YS</v>
          </cell>
          <cell r="E16273" t="str">
            <v>YSE</v>
          </cell>
          <cell r="F16273">
            <v>750</v>
          </cell>
          <cell r="G16273">
            <v>920726</v>
          </cell>
          <cell r="H16273">
            <v>25.65</v>
          </cell>
          <cell r="I16273" t="str">
            <v>S</v>
          </cell>
          <cell r="J16273"/>
        </row>
        <row r="16274">
          <cell r="A16274">
            <v>917917</v>
          </cell>
          <cell r="B16274" t="str">
            <v>MATTHIASSON NAPA RED'06/09 750ml</v>
          </cell>
          <cell r="C16274" t="str">
            <v>P</v>
          </cell>
          <cell r="D16274" t="str">
            <v>PL</v>
          </cell>
          <cell r="E16274" t="str">
            <v>PLD</v>
          </cell>
          <cell r="F16274">
            <v>750</v>
          </cell>
          <cell r="G16274">
            <v>917917</v>
          </cell>
          <cell r="H16274">
            <v>61.85</v>
          </cell>
          <cell r="I16274" t="str">
            <v>X</v>
          </cell>
          <cell r="J16274"/>
        </row>
        <row r="16275">
          <cell r="A16275">
            <v>917915</v>
          </cell>
          <cell r="B16275" t="str">
            <v>MATTHIASSON NAPA WHITE'15 750ml</v>
          </cell>
          <cell r="C16275" t="str">
            <v>K</v>
          </cell>
          <cell r="D16275" t="str">
            <v>KF</v>
          </cell>
          <cell r="E16275" t="str">
            <v>KFP</v>
          </cell>
          <cell r="F16275">
            <v>750</v>
          </cell>
          <cell r="G16275">
            <v>917915</v>
          </cell>
          <cell r="H16275">
            <v>26.4</v>
          </cell>
          <cell r="I16275" t="str">
            <v>X</v>
          </cell>
          <cell r="J16275"/>
        </row>
        <row r="16276">
          <cell r="A16276">
            <v>919940</v>
          </cell>
          <cell r="B16276" t="str">
            <v>MATTHIASSON PEACH WINE 750ml</v>
          </cell>
          <cell r="C16276" t="str">
            <v>Y</v>
          </cell>
          <cell r="D16276" t="str">
            <v>YS</v>
          </cell>
          <cell r="E16276" t="str">
            <v>YSE</v>
          </cell>
          <cell r="F16276">
            <v>750</v>
          </cell>
          <cell r="G16276">
            <v>919940</v>
          </cell>
          <cell r="H16276">
            <v>24.22</v>
          </cell>
          <cell r="I16276" t="str">
            <v>S</v>
          </cell>
          <cell r="J16276"/>
        </row>
        <row r="16277">
          <cell r="A16277">
            <v>947018</v>
          </cell>
          <cell r="B16277" t="str">
            <v>MATTHIASSON RED HEN MERLOT 750ml</v>
          </cell>
          <cell r="C16277" t="str">
            <v>Y</v>
          </cell>
          <cell r="D16277" t="str">
            <v>YS</v>
          </cell>
          <cell r="E16277" t="str">
            <v>YSE</v>
          </cell>
          <cell r="F16277">
            <v>750</v>
          </cell>
          <cell r="G16277">
            <v>947018</v>
          </cell>
          <cell r="H16277">
            <v>60.89</v>
          </cell>
          <cell r="I16277" t="str">
            <v>S</v>
          </cell>
          <cell r="J16277"/>
        </row>
        <row r="16278">
          <cell r="A16278">
            <v>946772</v>
          </cell>
          <cell r="B16278" t="str">
            <v>MATTHIASSON RIBOLLA GIALLA 750ml</v>
          </cell>
          <cell r="C16278" t="str">
            <v>Y</v>
          </cell>
          <cell r="D16278" t="str">
            <v>YS</v>
          </cell>
          <cell r="E16278" t="str">
            <v>YSE</v>
          </cell>
          <cell r="F16278">
            <v>750</v>
          </cell>
          <cell r="G16278">
            <v>946772</v>
          </cell>
          <cell r="H16278">
            <v>37.33</v>
          </cell>
          <cell r="I16278" t="str">
            <v>S</v>
          </cell>
          <cell r="J16278"/>
        </row>
        <row r="16279">
          <cell r="A16279">
            <v>950474</v>
          </cell>
          <cell r="B16279" t="str">
            <v>MATTHIASSON ROSE 1500ml</v>
          </cell>
          <cell r="C16279" t="str">
            <v>Y</v>
          </cell>
          <cell r="D16279" t="str">
            <v>YS</v>
          </cell>
          <cell r="E16279" t="str">
            <v>YSE</v>
          </cell>
          <cell r="F16279">
            <v>1500</v>
          </cell>
          <cell r="G16279">
            <v>950474</v>
          </cell>
          <cell r="H16279">
            <v>48.7</v>
          </cell>
          <cell r="I16279" t="str">
            <v>S</v>
          </cell>
          <cell r="J16279"/>
        </row>
        <row r="16280">
          <cell r="A16280">
            <v>946773</v>
          </cell>
          <cell r="B16280" t="str">
            <v>MATTHIASSON ROSE'21 750ml</v>
          </cell>
          <cell r="C16280" t="str">
            <v>M</v>
          </cell>
          <cell r="D16280" t="str">
            <v>MP</v>
          </cell>
          <cell r="E16280" t="str">
            <v>MPX</v>
          </cell>
          <cell r="F16280">
            <v>750</v>
          </cell>
          <cell r="G16280">
            <v>946773</v>
          </cell>
          <cell r="H16280">
            <v>23.99</v>
          </cell>
          <cell r="I16280" t="str">
            <v>L</v>
          </cell>
          <cell r="J16280"/>
        </row>
        <row r="16281">
          <cell r="A16281">
            <v>950787</v>
          </cell>
          <cell r="B16281" t="str">
            <v>MATTHIASSON SWEET VERMOUTH 375ml</v>
          </cell>
          <cell r="C16281" t="str">
            <v>Y</v>
          </cell>
          <cell r="D16281" t="str">
            <v>YS</v>
          </cell>
          <cell r="E16281" t="str">
            <v>YSE</v>
          </cell>
          <cell r="F16281">
            <v>375</v>
          </cell>
          <cell r="G16281">
            <v>950787</v>
          </cell>
          <cell r="H16281">
            <v>36.590000000000003</v>
          </cell>
          <cell r="I16281" t="str">
            <v>S</v>
          </cell>
          <cell r="J16281"/>
        </row>
        <row r="16282">
          <cell r="A16282">
            <v>951092</v>
          </cell>
          <cell r="B16282" t="str">
            <v>MATTHIASSON SWEET VERMOUTH 375 ml</v>
          </cell>
          <cell r="C16282" t="str">
            <v>Y</v>
          </cell>
          <cell r="D16282" t="str">
            <v>YS</v>
          </cell>
          <cell r="E16282" t="str">
            <v>YSE</v>
          </cell>
          <cell r="F16282">
            <v>375</v>
          </cell>
          <cell r="G16282">
            <v>951092</v>
          </cell>
          <cell r="H16282">
            <v>29</v>
          </cell>
          <cell r="I16282" t="str">
            <v>S</v>
          </cell>
          <cell r="J16282"/>
        </row>
        <row r="16283">
          <cell r="A16283">
            <v>922650</v>
          </cell>
          <cell r="B16283" t="str">
            <v>MATUA LIGHTER SAUVIGNON BLANC 750ml</v>
          </cell>
          <cell r="C16283" t="str">
            <v>Y</v>
          </cell>
          <cell r="D16283" t="str">
            <v>YS</v>
          </cell>
          <cell r="E16283" t="str">
            <v>YSE</v>
          </cell>
          <cell r="F16283">
            <v>750</v>
          </cell>
          <cell r="G16283">
            <v>922650</v>
          </cell>
          <cell r="H16283">
            <v>12.06</v>
          </cell>
          <cell r="I16283" t="str">
            <v>S</v>
          </cell>
          <cell r="J16283"/>
        </row>
        <row r="16284">
          <cell r="A16284">
            <v>418340</v>
          </cell>
          <cell r="B16284" t="str">
            <v>MATUA PINOT NOIR 750ml</v>
          </cell>
          <cell r="C16284" t="str">
            <v>Y</v>
          </cell>
          <cell r="D16284" t="str">
            <v>YS</v>
          </cell>
          <cell r="E16284" t="str">
            <v>YSE</v>
          </cell>
          <cell r="F16284">
            <v>750</v>
          </cell>
          <cell r="G16284">
            <v>418340</v>
          </cell>
          <cell r="H16284">
            <v>11.99</v>
          </cell>
          <cell r="I16284" t="str">
            <v>S</v>
          </cell>
          <cell r="J16284"/>
        </row>
        <row r="16285">
          <cell r="A16285">
            <v>955538</v>
          </cell>
          <cell r="B16285" t="str">
            <v>MATUA PINOT ROSE 750ml</v>
          </cell>
          <cell r="C16285" t="str">
            <v>Y</v>
          </cell>
          <cell r="D16285" t="str">
            <v>YS</v>
          </cell>
          <cell r="E16285" t="str">
            <v>YSE</v>
          </cell>
          <cell r="F16285">
            <v>750</v>
          </cell>
          <cell r="G16285">
            <v>955538</v>
          </cell>
          <cell r="H16285">
            <v>13.06</v>
          </cell>
          <cell r="I16285" t="str">
            <v>S</v>
          </cell>
          <cell r="J16285"/>
        </row>
        <row r="16286">
          <cell r="A16286">
            <v>418330</v>
          </cell>
          <cell r="B16286" t="str">
            <v>MATUA SAUVIGNON BLANC 750ml</v>
          </cell>
          <cell r="C16286" t="str">
            <v>K</v>
          </cell>
          <cell r="D16286" t="str">
            <v>KR</v>
          </cell>
          <cell r="E16286" t="str">
            <v>KRV</v>
          </cell>
          <cell r="F16286">
            <v>750</v>
          </cell>
          <cell r="G16286">
            <v>418330</v>
          </cell>
          <cell r="H16286">
            <v>11.99</v>
          </cell>
          <cell r="I16286">
            <v>1</v>
          </cell>
          <cell r="J16286"/>
        </row>
        <row r="16287">
          <cell r="A16287">
            <v>914938</v>
          </cell>
          <cell r="B16287" t="str">
            <v>MATUA SB PARETAI ESTATE'12 750ml</v>
          </cell>
          <cell r="C16287" t="str">
            <v>K</v>
          </cell>
          <cell r="D16287" t="str">
            <v>KR</v>
          </cell>
          <cell r="E16287" t="str">
            <v>KRV</v>
          </cell>
          <cell r="F16287">
            <v>750</v>
          </cell>
          <cell r="G16287">
            <v>914938</v>
          </cell>
          <cell r="H16287">
            <v>20.21</v>
          </cell>
          <cell r="I16287" t="str">
            <v>X</v>
          </cell>
          <cell r="J16287"/>
        </row>
        <row r="16288">
          <cell r="A16288">
            <v>903457</v>
          </cell>
          <cell r="B16288" t="str">
            <v>MAUI BLANC PINEAPPLE WINE 750ml</v>
          </cell>
          <cell r="C16288" t="str">
            <v>Y</v>
          </cell>
          <cell r="D16288" t="str">
            <v>YS</v>
          </cell>
          <cell r="E16288" t="str">
            <v>YSE</v>
          </cell>
          <cell r="F16288">
            <v>750</v>
          </cell>
          <cell r="G16288">
            <v>903457</v>
          </cell>
          <cell r="H16288">
            <v>21.37</v>
          </cell>
          <cell r="I16288" t="str">
            <v>S</v>
          </cell>
          <cell r="J16288"/>
        </row>
        <row r="16289">
          <cell r="A16289">
            <v>903563</v>
          </cell>
          <cell r="B16289" t="str">
            <v>MAUI SPLASH PINEAPPLE PSN FRUIT 750ml</v>
          </cell>
          <cell r="C16289" t="str">
            <v>Y</v>
          </cell>
          <cell r="D16289" t="str">
            <v>YS</v>
          </cell>
          <cell r="E16289" t="str">
            <v>YSE</v>
          </cell>
          <cell r="F16289">
            <v>750</v>
          </cell>
          <cell r="G16289">
            <v>903563</v>
          </cell>
          <cell r="H16289">
            <v>21.37</v>
          </cell>
          <cell r="I16289" t="str">
            <v>U</v>
          </cell>
          <cell r="J16289"/>
        </row>
        <row r="16290">
          <cell r="A16290">
            <v>65829</v>
          </cell>
          <cell r="B16290" t="str">
            <v>MAURIN QUINA 750ml</v>
          </cell>
          <cell r="C16290" t="str">
            <v>Y</v>
          </cell>
          <cell r="D16290" t="str">
            <v>YS</v>
          </cell>
          <cell r="E16290" t="str">
            <v>YSC</v>
          </cell>
          <cell r="F16290">
            <v>750</v>
          </cell>
          <cell r="G16290">
            <v>65829</v>
          </cell>
          <cell r="H16290">
            <v>40.1</v>
          </cell>
          <cell r="I16290" t="str">
            <v>S</v>
          </cell>
          <cell r="J16290"/>
        </row>
        <row r="16291">
          <cell r="A16291">
            <v>900167</v>
          </cell>
          <cell r="B16291" t="str">
            <v>MAURITSON CABERNET LOAM 750ml</v>
          </cell>
          <cell r="C16291" t="str">
            <v>Y</v>
          </cell>
          <cell r="D16291" t="str">
            <v>YS</v>
          </cell>
          <cell r="E16291" t="str">
            <v>YSE</v>
          </cell>
          <cell r="F16291">
            <v>750</v>
          </cell>
          <cell r="G16291">
            <v>900167</v>
          </cell>
          <cell r="H16291">
            <v>73.52</v>
          </cell>
          <cell r="I16291" t="str">
            <v>S</v>
          </cell>
          <cell r="J16291"/>
        </row>
        <row r="16292">
          <cell r="A16292">
            <v>900946</v>
          </cell>
          <cell r="B16292" t="str">
            <v>MAURITSON CABERNET ROCKPILE'18 750ml</v>
          </cell>
          <cell r="C16292" t="str">
            <v>P</v>
          </cell>
          <cell r="D16292" t="str">
            <v>PL</v>
          </cell>
          <cell r="E16292" t="str">
            <v>PLB</v>
          </cell>
          <cell r="F16292">
            <v>750</v>
          </cell>
          <cell r="G16292">
            <v>900946</v>
          </cell>
          <cell r="H16292">
            <v>52.75</v>
          </cell>
          <cell r="I16292">
            <v>1</v>
          </cell>
          <cell r="J16292"/>
        </row>
        <row r="16293">
          <cell r="A16293">
            <v>955245</v>
          </cell>
          <cell r="B16293" t="str">
            <v>MAURITSON DRY CREEK SAUV BLANC 2017750ml</v>
          </cell>
          <cell r="C16293" t="str">
            <v>Y</v>
          </cell>
          <cell r="D16293" t="str">
            <v>YS</v>
          </cell>
          <cell r="E16293" t="str">
            <v>YSE</v>
          </cell>
          <cell r="F16293">
            <v>750</v>
          </cell>
          <cell r="G16293">
            <v>955245</v>
          </cell>
          <cell r="H16293">
            <v>19.62</v>
          </cell>
          <cell r="I16293" t="str">
            <v>S</v>
          </cell>
          <cell r="J16293"/>
        </row>
        <row r="16294">
          <cell r="A16294">
            <v>953073</v>
          </cell>
          <cell r="B16294" t="str">
            <v>MAURITSON NAC MIXED CASE #1 750ml</v>
          </cell>
          <cell r="C16294" t="str">
            <v>Y</v>
          </cell>
          <cell r="D16294" t="str">
            <v>YS</v>
          </cell>
          <cell r="E16294" t="str">
            <v>YSE</v>
          </cell>
          <cell r="F16294">
            <v>750</v>
          </cell>
          <cell r="G16294">
            <v>953073</v>
          </cell>
          <cell r="H16294">
            <v>16.27</v>
          </cell>
          <cell r="I16294" t="str">
            <v>S</v>
          </cell>
          <cell r="J16294"/>
        </row>
        <row r="16295">
          <cell r="A16295">
            <v>953072</v>
          </cell>
          <cell r="B16295" t="str">
            <v>MAURITSON NAC MIXED CASE #2 750ml</v>
          </cell>
          <cell r="C16295" t="str">
            <v>Y</v>
          </cell>
          <cell r="D16295" t="str">
            <v>YS</v>
          </cell>
          <cell r="E16295" t="str">
            <v>YSE</v>
          </cell>
          <cell r="F16295">
            <v>750</v>
          </cell>
          <cell r="G16295">
            <v>953072</v>
          </cell>
          <cell r="H16295">
            <v>19.62</v>
          </cell>
          <cell r="I16295" t="str">
            <v>S</v>
          </cell>
          <cell r="J16295"/>
        </row>
        <row r="16296">
          <cell r="A16296">
            <v>953074</v>
          </cell>
          <cell r="B16296" t="str">
            <v>MAURITSON NAC MIXED CASE #3 1500 ml</v>
          </cell>
          <cell r="C16296" t="str">
            <v>Y</v>
          </cell>
          <cell r="D16296" t="str">
            <v>YS</v>
          </cell>
          <cell r="E16296" t="str">
            <v>YSE</v>
          </cell>
          <cell r="F16296">
            <v>1500</v>
          </cell>
          <cell r="G16296">
            <v>953074</v>
          </cell>
          <cell r="H16296">
            <v>50.33</v>
          </cell>
          <cell r="I16296" t="str">
            <v>S</v>
          </cell>
          <cell r="J16296"/>
        </row>
        <row r="16297">
          <cell r="A16297">
            <v>922991</v>
          </cell>
          <cell r="B16297" t="str">
            <v>MAURITSON NAC MIXED CASE 4 1500ml</v>
          </cell>
          <cell r="C16297" t="str">
            <v>Y</v>
          </cell>
          <cell r="D16297" t="str">
            <v>YS</v>
          </cell>
          <cell r="E16297" t="str">
            <v>YSE</v>
          </cell>
          <cell r="F16297">
            <v>1500</v>
          </cell>
          <cell r="G16297">
            <v>922991</v>
          </cell>
          <cell r="H16297">
            <v>63.86</v>
          </cell>
          <cell r="I16297" t="str">
            <v>S</v>
          </cell>
          <cell r="J16297"/>
        </row>
        <row r="16298">
          <cell r="A16298">
            <v>900168</v>
          </cell>
          <cell r="B16298" t="str">
            <v>MAURITSON SAUVIGNON BLANC 750ml</v>
          </cell>
          <cell r="C16298" t="str">
            <v>Y</v>
          </cell>
          <cell r="D16298" t="str">
            <v>YS</v>
          </cell>
          <cell r="E16298" t="str">
            <v>YSA</v>
          </cell>
          <cell r="F16298">
            <v>750</v>
          </cell>
          <cell r="G16298">
            <v>900168</v>
          </cell>
          <cell r="H16298">
            <v>23.47</v>
          </cell>
          <cell r="I16298" t="str">
            <v>S</v>
          </cell>
          <cell r="J16298"/>
        </row>
        <row r="16299">
          <cell r="A16299">
            <v>953616</v>
          </cell>
          <cell r="B16299" t="str">
            <v>MAURITSON ZIN DRY CREEK'19 750ml</v>
          </cell>
          <cell r="C16299" t="str">
            <v>P</v>
          </cell>
          <cell r="D16299" t="str">
            <v>PL</v>
          </cell>
          <cell r="E16299" t="str">
            <v>PLH</v>
          </cell>
          <cell r="F16299">
            <v>750</v>
          </cell>
          <cell r="G16299">
            <v>953616</v>
          </cell>
          <cell r="H16299">
            <v>31.75</v>
          </cell>
          <cell r="I16299" t="str">
            <v>X</v>
          </cell>
          <cell r="J16299"/>
        </row>
        <row r="16300">
          <cell r="A16300">
            <v>953615</v>
          </cell>
          <cell r="B16300" t="str">
            <v>MAURITSON ZIN ROCK PILE RDG'16/17 750ml</v>
          </cell>
          <cell r="C16300" t="str">
            <v>P</v>
          </cell>
          <cell r="D16300" t="str">
            <v>PL</v>
          </cell>
          <cell r="E16300" t="str">
            <v>PLH</v>
          </cell>
          <cell r="F16300">
            <v>750</v>
          </cell>
          <cell r="G16300">
            <v>953615</v>
          </cell>
          <cell r="H16300">
            <v>45.74</v>
          </cell>
          <cell r="I16300" t="str">
            <v>X</v>
          </cell>
          <cell r="J16300"/>
        </row>
        <row r="16301">
          <cell r="A16301">
            <v>910547</v>
          </cell>
          <cell r="B16301" t="str">
            <v>MAURO MOLINO BAROLO BRICCO LUC 2016750ml</v>
          </cell>
          <cell r="C16301" t="str">
            <v>Y</v>
          </cell>
          <cell r="D16301" t="str">
            <v>YS</v>
          </cell>
          <cell r="E16301" t="str">
            <v>YSE</v>
          </cell>
          <cell r="F16301">
            <v>750</v>
          </cell>
          <cell r="G16301">
            <v>910547</v>
          </cell>
          <cell r="H16301">
            <v>75.61</v>
          </cell>
          <cell r="I16301" t="str">
            <v>S</v>
          </cell>
          <cell r="J16301"/>
        </row>
        <row r="16302">
          <cell r="A16302">
            <v>917835</v>
          </cell>
          <cell r="B16302" t="str">
            <v>MAURODOS PRIMA TORO'14/15 750ml</v>
          </cell>
          <cell r="C16302" t="str">
            <v>P</v>
          </cell>
          <cell r="D16302" t="str">
            <v>PR</v>
          </cell>
          <cell r="E16302" t="str">
            <v>PRP</v>
          </cell>
          <cell r="F16302">
            <v>750</v>
          </cell>
          <cell r="G16302">
            <v>917835</v>
          </cell>
          <cell r="H16302">
            <v>23.23</v>
          </cell>
          <cell r="I16302" t="str">
            <v>X</v>
          </cell>
          <cell r="J16302"/>
        </row>
        <row r="16303">
          <cell r="A16303">
            <v>918766</v>
          </cell>
          <cell r="B16303" t="str">
            <v>MAX FERDINAND ZEPPELIN RIESLING'19 750ml</v>
          </cell>
          <cell r="C16303" t="str">
            <v>K</v>
          </cell>
          <cell r="D16303" t="str">
            <v>KR</v>
          </cell>
          <cell r="E16303" t="str">
            <v>KRH</v>
          </cell>
          <cell r="F16303">
            <v>750</v>
          </cell>
          <cell r="G16303">
            <v>918766</v>
          </cell>
          <cell r="H16303">
            <v>19.77</v>
          </cell>
          <cell r="I16303" t="str">
            <v>L</v>
          </cell>
          <cell r="J16303"/>
        </row>
        <row r="16304">
          <cell r="A16304">
            <v>924220</v>
          </cell>
          <cell r="B16304" t="str">
            <v>MAX RICHTER ELESEN RIESLING 2020 750ml</v>
          </cell>
          <cell r="C16304" t="str">
            <v>Y</v>
          </cell>
          <cell r="D16304" t="str">
            <v>YS</v>
          </cell>
          <cell r="E16304" t="str">
            <v>YSE</v>
          </cell>
          <cell r="F16304">
            <v>750</v>
          </cell>
          <cell r="G16304">
            <v>924220</v>
          </cell>
          <cell r="H16304">
            <v>28.99</v>
          </cell>
          <cell r="I16304" t="str">
            <v>S</v>
          </cell>
          <cell r="J16304"/>
        </row>
        <row r="16305">
          <cell r="A16305">
            <v>950684</v>
          </cell>
          <cell r="B16305" t="str">
            <v>MAYACAMAS CHARDONNAY TERRACES'13 750ml</v>
          </cell>
          <cell r="C16305" t="str">
            <v>Y</v>
          </cell>
          <cell r="D16305" t="str">
            <v>YS</v>
          </cell>
          <cell r="E16305" t="str">
            <v>YSE</v>
          </cell>
          <cell r="F16305">
            <v>750</v>
          </cell>
          <cell r="G16305">
            <v>950684</v>
          </cell>
          <cell r="H16305">
            <v>44.44</v>
          </cell>
          <cell r="I16305" t="str">
            <v>S</v>
          </cell>
          <cell r="J16305"/>
        </row>
        <row r="16306">
          <cell r="A16306">
            <v>914956</v>
          </cell>
          <cell r="B16306" t="str">
            <v>MAYARD CNP LA CRAU MERE'05 750ml</v>
          </cell>
          <cell r="C16306" t="str">
            <v>P</v>
          </cell>
          <cell r="D16306" t="str">
            <v>PR</v>
          </cell>
          <cell r="E16306" t="str">
            <v>PRD</v>
          </cell>
          <cell r="F16306">
            <v>750</v>
          </cell>
          <cell r="G16306">
            <v>914956</v>
          </cell>
          <cell r="H16306">
            <v>40.53</v>
          </cell>
          <cell r="I16306" t="str">
            <v>U</v>
          </cell>
          <cell r="J16306"/>
        </row>
        <row r="16307">
          <cell r="A16307">
            <v>916213</v>
          </cell>
          <cell r="B16307" t="str">
            <v>MAYSARA JAMSHEED PN'10/12 750ml</v>
          </cell>
          <cell r="C16307" t="str">
            <v>P</v>
          </cell>
          <cell r="D16307" t="str">
            <v>PL</v>
          </cell>
          <cell r="E16307" t="str">
            <v>PLR</v>
          </cell>
          <cell r="F16307">
            <v>750</v>
          </cell>
          <cell r="G16307">
            <v>916213</v>
          </cell>
          <cell r="H16307">
            <v>15.12</v>
          </cell>
          <cell r="I16307" t="str">
            <v>X</v>
          </cell>
          <cell r="J16307"/>
        </row>
        <row r="16308">
          <cell r="A16308">
            <v>900725</v>
          </cell>
          <cell r="B16308" t="str">
            <v>MAYSARA MIXED CASE 750ml</v>
          </cell>
          <cell r="C16308" t="str">
            <v>Y</v>
          </cell>
          <cell r="D16308" t="str">
            <v>YS</v>
          </cell>
          <cell r="E16308" t="str">
            <v>YSE</v>
          </cell>
          <cell r="F16308">
            <v>750</v>
          </cell>
          <cell r="G16308">
            <v>900725</v>
          </cell>
          <cell r="H16308">
            <v>14.89</v>
          </cell>
          <cell r="I16308" t="str">
            <v>S</v>
          </cell>
          <cell r="J16308"/>
        </row>
        <row r="16309">
          <cell r="A16309">
            <v>914029</v>
          </cell>
          <cell r="B16309" t="str">
            <v>MAZAMA PEPPER VODKA 750ml</v>
          </cell>
          <cell r="C16309" t="str">
            <v>A</v>
          </cell>
          <cell r="D16309" t="str">
            <v>AD</v>
          </cell>
          <cell r="E16309" t="str">
            <v>ADM</v>
          </cell>
          <cell r="F16309">
            <v>750</v>
          </cell>
          <cell r="G16309">
            <v>914029</v>
          </cell>
          <cell r="H16309">
            <v>23.97</v>
          </cell>
          <cell r="I16309" t="str">
            <v>U</v>
          </cell>
          <cell r="J16309"/>
        </row>
        <row r="16310">
          <cell r="A16310">
            <v>914530</v>
          </cell>
          <cell r="B16310" t="str">
            <v>MAZZETTI ALTAVILLE GRAPPA BARBERA 750ml</v>
          </cell>
          <cell r="C16310" t="str">
            <v>Y</v>
          </cell>
          <cell r="D16310" t="str">
            <v>YS</v>
          </cell>
          <cell r="E16310" t="str">
            <v>YSA</v>
          </cell>
          <cell r="F16310">
            <v>750</v>
          </cell>
          <cell r="G16310">
            <v>914530</v>
          </cell>
          <cell r="H16310">
            <v>29.99</v>
          </cell>
          <cell r="I16310" t="str">
            <v>S</v>
          </cell>
          <cell r="J16310"/>
        </row>
        <row r="16311">
          <cell r="A16311">
            <v>219067</v>
          </cell>
          <cell r="B16311" t="str">
            <v>MC RESERVE IMPERIAL 750ml</v>
          </cell>
          <cell r="C16311" t="str">
            <v>Y</v>
          </cell>
          <cell r="D16311" t="str">
            <v>YS</v>
          </cell>
          <cell r="E16311" t="str">
            <v>YSE</v>
          </cell>
          <cell r="F16311">
            <v>750</v>
          </cell>
          <cell r="G16311">
            <v>219067</v>
          </cell>
          <cell r="H16311">
            <v>40.17</v>
          </cell>
          <cell r="I16311" t="str">
            <v>S</v>
          </cell>
          <cell r="J16311"/>
        </row>
        <row r="16312">
          <cell r="A16312">
            <v>27506</v>
          </cell>
          <cell r="B16312" t="str">
            <v>MCCARTHY'S OREGON WHISKEY 750ml</v>
          </cell>
          <cell r="C16312" t="str">
            <v>A</v>
          </cell>
          <cell r="D16312" t="str">
            <v>AW</v>
          </cell>
          <cell r="E16312" t="str">
            <v>AWW</v>
          </cell>
          <cell r="F16312">
            <v>750</v>
          </cell>
          <cell r="G16312">
            <v>27506</v>
          </cell>
          <cell r="H16312">
            <v>29.68</v>
          </cell>
          <cell r="I16312" t="str">
            <v>X</v>
          </cell>
          <cell r="J16312"/>
        </row>
        <row r="16313">
          <cell r="A16313">
            <v>5596</v>
          </cell>
          <cell r="B16313" t="str">
            <v>MCCLELLAND HIGHLAND MALT 750ml</v>
          </cell>
          <cell r="C16313" t="str">
            <v>A</v>
          </cell>
          <cell r="D16313" t="str">
            <v>AW</v>
          </cell>
          <cell r="E16313" t="str">
            <v>AWS</v>
          </cell>
          <cell r="F16313">
            <v>750</v>
          </cell>
          <cell r="G16313">
            <v>5596</v>
          </cell>
          <cell r="H16313">
            <v>34.99</v>
          </cell>
          <cell r="I16313">
            <v>1</v>
          </cell>
          <cell r="J16313"/>
        </row>
        <row r="16314">
          <cell r="A16314">
            <v>5606</v>
          </cell>
          <cell r="B16314" t="str">
            <v>MCCLELLAND ISLAY MALT SCOTCH 750ml</v>
          </cell>
          <cell r="C16314" t="str">
            <v>A</v>
          </cell>
          <cell r="D16314" t="str">
            <v>AW</v>
          </cell>
          <cell r="E16314" t="str">
            <v>AWS</v>
          </cell>
          <cell r="F16314">
            <v>750</v>
          </cell>
          <cell r="G16314">
            <v>5606</v>
          </cell>
          <cell r="H16314">
            <v>34.99</v>
          </cell>
          <cell r="I16314">
            <v>1</v>
          </cell>
          <cell r="J16314"/>
        </row>
        <row r="16315">
          <cell r="A16315">
            <v>5620</v>
          </cell>
          <cell r="B16315" t="str">
            <v>MCCLELLANDS SPEYSIDE 750ml</v>
          </cell>
          <cell r="C16315" t="str">
            <v>A</v>
          </cell>
          <cell r="D16315" t="str">
            <v>AW</v>
          </cell>
          <cell r="E16315" t="str">
            <v>AWS</v>
          </cell>
          <cell r="F16315">
            <v>750</v>
          </cell>
          <cell r="G16315">
            <v>5620</v>
          </cell>
          <cell r="H16315">
            <v>24.99</v>
          </cell>
          <cell r="I16315">
            <v>1</v>
          </cell>
          <cell r="J16315"/>
        </row>
        <row r="16316">
          <cell r="A16316">
            <v>15745</v>
          </cell>
          <cell r="B16316" t="str">
            <v>MCCONNELL'S IRISH WHISKEY 750ml</v>
          </cell>
          <cell r="C16316" t="str">
            <v>A</v>
          </cell>
          <cell r="D16316" t="str">
            <v>AW</v>
          </cell>
          <cell r="E16316" t="str">
            <v>AWN</v>
          </cell>
          <cell r="F16316">
            <v>750</v>
          </cell>
          <cell r="G16316">
            <v>15745</v>
          </cell>
          <cell r="H16316">
            <v>34.99</v>
          </cell>
          <cell r="I16316">
            <v>1</v>
          </cell>
          <cell r="J16316"/>
        </row>
        <row r="16317">
          <cell r="A16317">
            <v>24706</v>
          </cell>
          <cell r="B16317" t="str">
            <v>MCCORMICK AMERICAN BLENDED WHISKEY 750ml</v>
          </cell>
          <cell r="C16317" t="str">
            <v>A</v>
          </cell>
          <cell r="D16317" t="str">
            <v>AW</v>
          </cell>
          <cell r="E16317" t="str">
            <v>AWE</v>
          </cell>
          <cell r="F16317">
            <v>750</v>
          </cell>
          <cell r="G16317">
            <v>24706</v>
          </cell>
          <cell r="H16317">
            <v>7.99</v>
          </cell>
          <cell r="I16317">
            <v>1</v>
          </cell>
          <cell r="J16317"/>
        </row>
        <row r="16318">
          <cell r="A16318">
            <v>24728</v>
          </cell>
          <cell r="B16318" t="str">
            <v>MCCORMICK AMERICAN BLENDED WHISKEY1750ml</v>
          </cell>
          <cell r="C16318" t="str">
            <v>A</v>
          </cell>
          <cell r="D16318" t="str">
            <v>AW</v>
          </cell>
          <cell r="E16318" t="str">
            <v>AWE</v>
          </cell>
          <cell r="F16318">
            <v>1750</v>
          </cell>
          <cell r="G16318">
            <v>24728</v>
          </cell>
          <cell r="H16318">
            <v>16.29</v>
          </cell>
          <cell r="I16318">
            <v>1</v>
          </cell>
          <cell r="J16318"/>
        </row>
        <row r="16319">
          <cell r="A16319">
            <v>40503</v>
          </cell>
          <cell r="B16319" t="str">
            <v>MCCORMICK APPLE VODKA 750ml</v>
          </cell>
          <cell r="C16319" t="str">
            <v>A</v>
          </cell>
          <cell r="D16319" t="str">
            <v>AD</v>
          </cell>
          <cell r="E16319" t="str">
            <v>ADM</v>
          </cell>
          <cell r="F16319">
            <v>750</v>
          </cell>
          <cell r="G16319">
            <v>40503</v>
          </cell>
          <cell r="H16319">
            <v>8.99</v>
          </cell>
          <cell r="I16319">
            <v>1</v>
          </cell>
          <cell r="J16319"/>
        </row>
        <row r="16320">
          <cell r="A16320">
            <v>2313</v>
          </cell>
          <cell r="B16320" t="str">
            <v>MCCORMICK EGG NOG W/GLSS 750ml</v>
          </cell>
          <cell r="C16320" t="str">
            <v>C</v>
          </cell>
          <cell r="D16320" t="str">
            <v>CH</v>
          </cell>
          <cell r="E16320" t="str">
            <v>CHV</v>
          </cell>
          <cell r="F16320">
            <v>750</v>
          </cell>
          <cell r="G16320">
            <v>2313</v>
          </cell>
          <cell r="H16320">
            <v>14.14</v>
          </cell>
          <cell r="I16320" t="str">
            <v>X</v>
          </cell>
          <cell r="J16320"/>
        </row>
        <row r="16321">
          <cell r="A16321">
            <v>31208</v>
          </cell>
          <cell r="B16321" t="str">
            <v>MCCORMICK GIN 1750ml</v>
          </cell>
          <cell r="C16321" t="str">
            <v>A</v>
          </cell>
          <cell r="D16321" t="str">
            <v>AH</v>
          </cell>
          <cell r="E16321" t="str">
            <v>AHG</v>
          </cell>
          <cell r="F16321">
            <v>1750</v>
          </cell>
          <cell r="G16321">
            <v>31208</v>
          </cell>
          <cell r="H16321">
            <v>15.99</v>
          </cell>
          <cell r="I16321">
            <v>1</v>
          </cell>
          <cell r="J16321"/>
        </row>
        <row r="16322">
          <cell r="A16322">
            <v>19670</v>
          </cell>
          <cell r="B16322" t="str">
            <v>MCCORMICK GOLD LABEL MO BOURBON 750ml</v>
          </cell>
          <cell r="C16322" t="str">
            <v>A</v>
          </cell>
          <cell r="D16322" t="str">
            <v>AW</v>
          </cell>
          <cell r="E16322" t="str">
            <v>AWH</v>
          </cell>
          <cell r="F16322">
            <v>750</v>
          </cell>
          <cell r="G16322">
            <v>19670</v>
          </cell>
          <cell r="H16322">
            <v>12.99</v>
          </cell>
          <cell r="I16322" t="str">
            <v>D</v>
          </cell>
          <cell r="J16322"/>
        </row>
        <row r="16323">
          <cell r="A16323">
            <v>909341</v>
          </cell>
          <cell r="B16323" t="str">
            <v>MCCORMICK GOLD LABELBOURBON 750ml</v>
          </cell>
          <cell r="C16323" t="str">
            <v>Y</v>
          </cell>
          <cell r="D16323" t="str">
            <v>YS</v>
          </cell>
          <cell r="E16323" t="str">
            <v>YSA</v>
          </cell>
          <cell r="F16323">
            <v>750</v>
          </cell>
          <cell r="G16323">
            <v>909341</v>
          </cell>
          <cell r="H16323">
            <v>8.23</v>
          </cell>
          <cell r="I16323" t="str">
            <v>S</v>
          </cell>
          <cell r="J16323"/>
        </row>
        <row r="16324">
          <cell r="A16324">
            <v>68611</v>
          </cell>
          <cell r="B16324" t="str">
            <v>MCCORMICK IRISH CREAM 750ml</v>
          </cell>
          <cell r="C16324" t="str">
            <v>C</v>
          </cell>
          <cell r="D16324" t="str">
            <v>CH</v>
          </cell>
          <cell r="E16324" t="str">
            <v>CHV</v>
          </cell>
          <cell r="F16324">
            <v>750</v>
          </cell>
          <cell r="G16324">
            <v>68611</v>
          </cell>
          <cell r="H16324">
            <v>13.99</v>
          </cell>
          <cell r="I16324">
            <v>1</v>
          </cell>
          <cell r="J16324"/>
        </row>
        <row r="16325">
          <cell r="A16325">
            <v>947356</v>
          </cell>
          <cell r="B16325" t="str">
            <v>MCCORMICK IRISH CREAM 1750ml</v>
          </cell>
          <cell r="C16325" t="str">
            <v>Y</v>
          </cell>
          <cell r="D16325" t="str">
            <v>YS</v>
          </cell>
          <cell r="E16325" t="str">
            <v>YSC</v>
          </cell>
          <cell r="F16325">
            <v>1750</v>
          </cell>
          <cell r="G16325">
            <v>947356</v>
          </cell>
          <cell r="H16325">
            <v>23.23</v>
          </cell>
          <cell r="I16325" t="str">
            <v>S</v>
          </cell>
          <cell r="J16325"/>
        </row>
        <row r="16326">
          <cell r="A16326">
            <v>2945</v>
          </cell>
          <cell r="B16326" t="str">
            <v>MCCORMICK IRISH CREAM W/GLSS'07 750ml</v>
          </cell>
          <cell r="C16326" t="str">
            <v>C</v>
          </cell>
          <cell r="D16326" t="str">
            <v>CW</v>
          </cell>
          <cell r="E16326" t="str">
            <v>CWU</v>
          </cell>
          <cell r="F16326">
            <v>750</v>
          </cell>
          <cell r="G16326">
            <v>2945</v>
          </cell>
          <cell r="H16326">
            <v>6.48</v>
          </cell>
          <cell r="I16326" t="str">
            <v>D</v>
          </cell>
          <cell r="J16326"/>
        </row>
        <row r="16327">
          <cell r="A16327">
            <v>40535</v>
          </cell>
          <cell r="B16327" t="str">
            <v>MCCORMICK RASPBERRY VODKA 750ml</v>
          </cell>
          <cell r="C16327" t="str">
            <v>A</v>
          </cell>
          <cell r="D16327" t="str">
            <v>AD</v>
          </cell>
          <cell r="E16327" t="str">
            <v>ADM</v>
          </cell>
          <cell r="F16327">
            <v>750</v>
          </cell>
          <cell r="G16327">
            <v>40535</v>
          </cell>
          <cell r="H16327">
            <v>8.99</v>
          </cell>
          <cell r="I16327">
            <v>1</v>
          </cell>
          <cell r="J16327"/>
        </row>
        <row r="16328">
          <cell r="A16328">
            <v>36908</v>
          </cell>
          <cell r="B16328" t="str">
            <v>MCCORMICK VODKA 1750ml</v>
          </cell>
          <cell r="C16328" t="str">
            <v>A</v>
          </cell>
          <cell r="D16328" t="str">
            <v>AD</v>
          </cell>
          <cell r="E16328" t="str">
            <v>ADF</v>
          </cell>
          <cell r="F16328">
            <v>1750</v>
          </cell>
          <cell r="G16328">
            <v>36908</v>
          </cell>
          <cell r="H16328">
            <v>16.79</v>
          </cell>
          <cell r="I16328">
            <v>1</v>
          </cell>
          <cell r="J16328"/>
        </row>
        <row r="16329">
          <cell r="A16329">
            <v>36905</v>
          </cell>
          <cell r="B16329" t="str">
            <v>MCCORMICK VODKA TRAVELER 750ml</v>
          </cell>
          <cell r="C16329" t="str">
            <v>A</v>
          </cell>
          <cell r="D16329" t="str">
            <v>AD</v>
          </cell>
          <cell r="E16329" t="str">
            <v>ADF</v>
          </cell>
          <cell r="F16329">
            <v>750</v>
          </cell>
          <cell r="G16329">
            <v>36905</v>
          </cell>
          <cell r="H16329">
            <v>8.99</v>
          </cell>
          <cell r="I16329">
            <v>1</v>
          </cell>
          <cell r="J16329"/>
        </row>
        <row r="16330">
          <cell r="A16330">
            <v>914856</v>
          </cell>
          <cell r="B16330" t="str">
            <v>MCMANIS CABERNET 750ml</v>
          </cell>
          <cell r="C16330" t="str">
            <v>P</v>
          </cell>
          <cell r="D16330" t="str">
            <v>PL</v>
          </cell>
          <cell r="E16330" t="str">
            <v>PLB</v>
          </cell>
          <cell r="F16330">
            <v>750</v>
          </cell>
          <cell r="G16330">
            <v>914856</v>
          </cell>
          <cell r="H16330">
            <v>11.99</v>
          </cell>
          <cell r="I16330">
            <v>1</v>
          </cell>
          <cell r="J16330"/>
        </row>
        <row r="16331">
          <cell r="A16331">
            <v>904770</v>
          </cell>
          <cell r="B16331" t="str">
            <v>MCMANIS MERLOT'17 750ml</v>
          </cell>
          <cell r="C16331" t="str">
            <v>Y</v>
          </cell>
          <cell r="D16331" t="str">
            <v>YS</v>
          </cell>
          <cell r="E16331" t="str">
            <v>YSE</v>
          </cell>
          <cell r="F16331">
            <v>750</v>
          </cell>
          <cell r="G16331">
            <v>904770</v>
          </cell>
          <cell r="H16331">
            <v>12.98</v>
          </cell>
          <cell r="I16331" t="str">
            <v>S</v>
          </cell>
          <cell r="J16331"/>
        </row>
        <row r="16332">
          <cell r="A16332">
            <v>914857</v>
          </cell>
          <cell r="B16332" t="str">
            <v>MCMANIS PETITE SIRAH 750ml</v>
          </cell>
          <cell r="C16332" t="str">
            <v>P</v>
          </cell>
          <cell r="D16332" t="str">
            <v>PL</v>
          </cell>
          <cell r="E16332" t="str">
            <v>PLJ</v>
          </cell>
          <cell r="F16332">
            <v>750</v>
          </cell>
          <cell r="G16332">
            <v>914857</v>
          </cell>
          <cell r="H16332">
            <v>9.99</v>
          </cell>
          <cell r="I16332" t="str">
            <v>X</v>
          </cell>
          <cell r="J16332"/>
        </row>
        <row r="16333">
          <cell r="A16333">
            <v>915186</v>
          </cell>
          <cell r="B16333" t="str">
            <v>MCMANIS PINOT GRIGIO'09 750ml</v>
          </cell>
          <cell r="C16333" t="str">
            <v>K</v>
          </cell>
          <cell r="D16333" t="str">
            <v>KK</v>
          </cell>
          <cell r="E16333" t="str">
            <v>KKH</v>
          </cell>
          <cell r="F16333">
            <v>750</v>
          </cell>
          <cell r="G16333">
            <v>915186</v>
          </cell>
          <cell r="H16333">
            <v>8.99</v>
          </cell>
          <cell r="I16333" t="str">
            <v>X</v>
          </cell>
          <cell r="J16333"/>
        </row>
        <row r="16334">
          <cell r="A16334">
            <v>915723</v>
          </cell>
          <cell r="B16334" t="str">
            <v>MCMANIS PINOT NOIR 750ml</v>
          </cell>
          <cell r="C16334" t="str">
            <v>Y</v>
          </cell>
          <cell r="D16334" t="str">
            <v>YS</v>
          </cell>
          <cell r="E16334" t="str">
            <v>YSE</v>
          </cell>
          <cell r="F16334">
            <v>750</v>
          </cell>
          <cell r="G16334">
            <v>915723</v>
          </cell>
          <cell r="H16334">
            <v>9.99</v>
          </cell>
          <cell r="I16334" t="str">
            <v>S</v>
          </cell>
          <cell r="J16334"/>
        </row>
        <row r="16335">
          <cell r="A16335">
            <v>917519</v>
          </cell>
          <cell r="B16335" t="str">
            <v>MCMANIS SYRAH'08 750ml</v>
          </cell>
          <cell r="C16335" t="str">
            <v>P</v>
          </cell>
          <cell r="D16335" t="str">
            <v>PL</v>
          </cell>
          <cell r="E16335" t="str">
            <v>PLJ</v>
          </cell>
          <cell r="F16335">
            <v>750</v>
          </cell>
          <cell r="G16335">
            <v>917519</v>
          </cell>
          <cell r="H16335">
            <v>6.26</v>
          </cell>
          <cell r="I16335" t="str">
            <v>U</v>
          </cell>
          <cell r="J16335"/>
        </row>
        <row r="16336">
          <cell r="A16336">
            <v>914473</v>
          </cell>
          <cell r="B16336" t="str">
            <v>MCMANIS VIOGNIER'19/20 750ml</v>
          </cell>
          <cell r="C16336" t="str">
            <v>K</v>
          </cell>
          <cell r="D16336" t="str">
            <v>KK</v>
          </cell>
          <cell r="E16336" t="str">
            <v>KKJ</v>
          </cell>
          <cell r="F16336">
            <v>750</v>
          </cell>
          <cell r="G16336">
            <v>914473</v>
          </cell>
          <cell r="H16336">
            <v>9.99</v>
          </cell>
          <cell r="I16336" t="str">
            <v>L</v>
          </cell>
          <cell r="J16336"/>
        </row>
        <row r="16337">
          <cell r="A16337">
            <v>916201</v>
          </cell>
          <cell r="B16337" t="str">
            <v>MCMANIS ZINFANDEL'14/15 750ml</v>
          </cell>
          <cell r="C16337" t="str">
            <v>Y</v>
          </cell>
          <cell r="D16337" t="str">
            <v>YS</v>
          </cell>
          <cell r="E16337" t="str">
            <v>YSE</v>
          </cell>
          <cell r="F16337">
            <v>750</v>
          </cell>
          <cell r="G16337">
            <v>916201</v>
          </cell>
          <cell r="H16337">
            <v>10.06</v>
          </cell>
          <cell r="I16337" t="str">
            <v>S</v>
          </cell>
          <cell r="J16337"/>
        </row>
        <row r="16338">
          <cell r="A16338">
            <v>951510</v>
          </cell>
          <cell r="B16338" t="str">
            <v>MCNAB RED BLEND 750ml</v>
          </cell>
          <cell r="C16338" t="str">
            <v>Y</v>
          </cell>
          <cell r="D16338" t="str">
            <v>YS</v>
          </cell>
          <cell r="E16338" t="str">
            <v>YSE</v>
          </cell>
          <cell r="F16338">
            <v>750</v>
          </cell>
          <cell r="G16338">
            <v>951510</v>
          </cell>
          <cell r="H16338">
            <v>22.78</v>
          </cell>
          <cell r="I16338" t="str">
            <v>S</v>
          </cell>
          <cell r="J16338"/>
        </row>
        <row r="16339">
          <cell r="A16339">
            <v>908647</v>
          </cell>
          <cell r="B16339" t="str">
            <v>MCWILLIAMS CHARD 2009 750ml</v>
          </cell>
          <cell r="C16339" t="str">
            <v>Y</v>
          </cell>
          <cell r="D16339" t="str">
            <v>YS</v>
          </cell>
          <cell r="E16339" t="str">
            <v>YSE</v>
          </cell>
          <cell r="F16339">
            <v>750</v>
          </cell>
          <cell r="G16339">
            <v>908647</v>
          </cell>
          <cell r="H16339">
            <v>12.27</v>
          </cell>
          <cell r="I16339" t="str">
            <v>S</v>
          </cell>
          <cell r="J16339"/>
        </row>
        <row r="16340">
          <cell r="A16340">
            <v>418395</v>
          </cell>
          <cell r="B16340" t="str">
            <v>MCWILLIAMS RIESLING'07/08 750ml</v>
          </cell>
          <cell r="C16340" t="str">
            <v>K</v>
          </cell>
          <cell r="D16340" t="str">
            <v>KK</v>
          </cell>
          <cell r="E16340" t="str">
            <v>KKR</v>
          </cell>
          <cell r="F16340">
            <v>750</v>
          </cell>
          <cell r="G16340">
            <v>418395</v>
          </cell>
          <cell r="H16340">
            <v>9.1300000000000008</v>
          </cell>
          <cell r="I16340" t="str">
            <v>X</v>
          </cell>
          <cell r="J16340"/>
        </row>
        <row r="16341">
          <cell r="A16341">
            <v>902749</v>
          </cell>
          <cell r="B16341" t="str">
            <v>MD 20/20 BLUE RASPBERRY 750ml</v>
          </cell>
          <cell r="C16341" t="str">
            <v>Y</v>
          </cell>
          <cell r="D16341" t="str">
            <v>YS</v>
          </cell>
          <cell r="E16341" t="str">
            <v>YSE</v>
          </cell>
          <cell r="F16341">
            <v>750</v>
          </cell>
          <cell r="G16341">
            <v>902749</v>
          </cell>
          <cell r="H16341">
            <v>5.8</v>
          </cell>
          <cell r="I16341" t="str">
            <v>S</v>
          </cell>
          <cell r="J16341"/>
        </row>
        <row r="16342">
          <cell r="A16342">
            <v>917623</v>
          </cell>
          <cell r="B16342" t="str">
            <v>MEANDRO DOURO RED'11 750ml</v>
          </cell>
          <cell r="C16342" t="str">
            <v>P</v>
          </cell>
          <cell r="D16342" t="str">
            <v>PR</v>
          </cell>
          <cell r="E16342" t="str">
            <v>PRQ</v>
          </cell>
          <cell r="F16342">
            <v>750</v>
          </cell>
          <cell r="G16342">
            <v>917623</v>
          </cell>
          <cell r="H16342">
            <v>25.26</v>
          </cell>
          <cell r="I16342" t="str">
            <v>X</v>
          </cell>
          <cell r="J16342"/>
        </row>
        <row r="16343">
          <cell r="A16343">
            <v>909687</v>
          </cell>
          <cell r="B16343" t="str">
            <v>MEANTIME COFFEE PORTER 331ml</v>
          </cell>
          <cell r="C16343" t="str">
            <v>Y</v>
          </cell>
          <cell r="D16343" t="str">
            <v>YS</v>
          </cell>
          <cell r="E16343" t="str">
            <v>YST</v>
          </cell>
          <cell r="F16343">
            <v>331</v>
          </cell>
          <cell r="G16343">
            <v>909687</v>
          </cell>
          <cell r="H16343">
            <v>4.21</v>
          </cell>
          <cell r="I16343" t="str">
            <v>S</v>
          </cell>
          <cell r="J16343"/>
        </row>
        <row r="16344">
          <cell r="A16344">
            <v>908875</v>
          </cell>
          <cell r="B16344" t="str">
            <v>MEANTIME LONDON PORTER 355ml</v>
          </cell>
          <cell r="C16344" t="str">
            <v>Y</v>
          </cell>
          <cell r="D16344" t="str">
            <v>YS</v>
          </cell>
          <cell r="E16344" t="str">
            <v>YST</v>
          </cell>
          <cell r="F16344">
            <v>355</v>
          </cell>
          <cell r="G16344">
            <v>908875</v>
          </cell>
          <cell r="H16344">
            <v>4.7</v>
          </cell>
          <cell r="I16344" t="str">
            <v>S</v>
          </cell>
          <cell r="J16344"/>
        </row>
        <row r="16345">
          <cell r="A16345">
            <v>36406</v>
          </cell>
          <cell r="B16345" t="str">
            <v>MEDEA VODKA 750ml</v>
          </cell>
          <cell r="C16345" t="str">
            <v>A</v>
          </cell>
          <cell r="D16345" t="str">
            <v>AD</v>
          </cell>
          <cell r="E16345" t="str">
            <v>ADF</v>
          </cell>
          <cell r="F16345">
            <v>750</v>
          </cell>
          <cell r="G16345">
            <v>36406</v>
          </cell>
          <cell r="H16345">
            <v>16.37</v>
          </cell>
          <cell r="I16345" t="str">
            <v>D</v>
          </cell>
          <cell r="J16345"/>
        </row>
        <row r="16346">
          <cell r="A16346">
            <v>729392</v>
          </cell>
          <cell r="B16346" t="str">
            <v>MEDICI CONCERTO LAMBRUSCO 750ml</v>
          </cell>
          <cell r="C16346" t="str">
            <v>Y</v>
          </cell>
          <cell r="D16346" t="str">
            <v>YS</v>
          </cell>
          <cell r="E16346" t="str">
            <v>YSE</v>
          </cell>
          <cell r="F16346">
            <v>750</v>
          </cell>
          <cell r="G16346">
            <v>729392</v>
          </cell>
          <cell r="H16346">
            <v>26.5</v>
          </cell>
          <cell r="I16346" t="str">
            <v>S</v>
          </cell>
          <cell r="J16346"/>
        </row>
        <row r="16347">
          <cell r="A16347">
            <v>900380</v>
          </cell>
          <cell r="B16347" t="str">
            <v>MEDICI ERMENTE ASSOLO 750ml</v>
          </cell>
          <cell r="C16347" t="str">
            <v>Y</v>
          </cell>
          <cell r="D16347" t="str">
            <v>YS</v>
          </cell>
          <cell r="E16347" t="str">
            <v>YSE</v>
          </cell>
          <cell r="F16347">
            <v>750</v>
          </cell>
          <cell r="G16347">
            <v>900380</v>
          </cell>
          <cell r="H16347">
            <v>20.77</v>
          </cell>
          <cell r="I16347" t="str">
            <v>S</v>
          </cell>
          <cell r="J16347"/>
        </row>
        <row r="16348">
          <cell r="A16348">
            <v>952490</v>
          </cell>
          <cell r="B16348" t="str">
            <v>MEDICI ERMITE QUERCIOLI DOLCE 750ml</v>
          </cell>
          <cell r="C16348" t="str">
            <v>Y</v>
          </cell>
          <cell r="D16348" t="str">
            <v>YS</v>
          </cell>
          <cell r="E16348" t="str">
            <v>YSE</v>
          </cell>
          <cell r="F16348">
            <v>750</v>
          </cell>
          <cell r="G16348">
            <v>952490</v>
          </cell>
          <cell r="H16348">
            <v>13.95</v>
          </cell>
          <cell r="I16348" t="str">
            <v>S</v>
          </cell>
          <cell r="J16348"/>
        </row>
        <row r="16349">
          <cell r="A16349">
            <v>952489</v>
          </cell>
          <cell r="B16349" t="str">
            <v>MEDICI ERMITE QUERCIOLI SECCO 750ml</v>
          </cell>
          <cell r="C16349" t="str">
            <v>Y</v>
          </cell>
          <cell r="D16349" t="str">
            <v>YS</v>
          </cell>
          <cell r="E16349" t="str">
            <v>YSE</v>
          </cell>
          <cell r="F16349">
            <v>750</v>
          </cell>
          <cell r="G16349">
            <v>952489</v>
          </cell>
          <cell r="H16349">
            <v>13.95</v>
          </cell>
          <cell r="I16349" t="str">
            <v>S</v>
          </cell>
          <cell r="J16349"/>
        </row>
        <row r="16350">
          <cell r="A16350">
            <v>951107</v>
          </cell>
          <cell r="B16350" t="str">
            <v>MEDICI ERMITE REGGIANO SOLO'15 750ml</v>
          </cell>
          <cell r="C16350" t="str">
            <v>Y</v>
          </cell>
          <cell r="D16350" t="str">
            <v>YS</v>
          </cell>
          <cell r="E16350" t="str">
            <v>YSE</v>
          </cell>
          <cell r="F16350">
            <v>750</v>
          </cell>
          <cell r="G16350">
            <v>951107</v>
          </cell>
          <cell r="H16350">
            <v>20.059999999999999</v>
          </cell>
          <cell r="I16350" t="str">
            <v>S</v>
          </cell>
          <cell r="J16350"/>
        </row>
        <row r="16351">
          <cell r="A16351">
            <v>952488</v>
          </cell>
          <cell r="B16351" t="str">
            <v>MEDICI ERMITE SOLO 750ml</v>
          </cell>
          <cell r="C16351" t="str">
            <v>Y</v>
          </cell>
          <cell r="D16351" t="str">
            <v>YS</v>
          </cell>
          <cell r="E16351" t="str">
            <v>YSE</v>
          </cell>
          <cell r="F16351">
            <v>750</v>
          </cell>
          <cell r="G16351">
            <v>952488</v>
          </cell>
          <cell r="H16351">
            <v>19.75</v>
          </cell>
          <cell r="I16351" t="str">
            <v>S</v>
          </cell>
          <cell r="J16351"/>
        </row>
        <row r="16352">
          <cell r="A16352">
            <v>19826</v>
          </cell>
          <cell r="B16352" t="str">
            <v>MEDLEY BROTHERS KENTUCKY BOURBON 750ml</v>
          </cell>
          <cell r="C16352" t="str">
            <v>Y</v>
          </cell>
          <cell r="D16352" t="str">
            <v>YS</v>
          </cell>
          <cell r="E16352" t="str">
            <v>YSA</v>
          </cell>
          <cell r="F16352">
            <v>750</v>
          </cell>
          <cell r="G16352">
            <v>19826</v>
          </cell>
          <cell r="H16352">
            <v>10.99</v>
          </cell>
          <cell r="I16352" t="str">
            <v>S</v>
          </cell>
          <cell r="J16352"/>
        </row>
        <row r="16353">
          <cell r="A16353">
            <v>418535</v>
          </cell>
          <cell r="B16353" t="str">
            <v>MEDRANO ESTATE MALBEC 750ml</v>
          </cell>
          <cell r="C16353" t="str">
            <v>P</v>
          </cell>
          <cell r="D16353" t="str">
            <v>PR</v>
          </cell>
          <cell r="E16353" t="str">
            <v>PRU</v>
          </cell>
          <cell r="F16353">
            <v>750</v>
          </cell>
          <cell r="G16353">
            <v>418535</v>
          </cell>
          <cell r="H16353">
            <v>15.99</v>
          </cell>
          <cell r="I16353">
            <v>1</v>
          </cell>
          <cell r="J16353"/>
        </row>
        <row r="16354">
          <cell r="A16354">
            <v>955781</v>
          </cell>
          <cell r="B16354" t="str">
            <v>MEERESBODEN GRUNER VELTLINER 750ml</v>
          </cell>
          <cell r="C16354" t="str">
            <v>Y</v>
          </cell>
          <cell r="D16354" t="str">
            <v>YS</v>
          </cell>
          <cell r="E16354" t="str">
            <v>YSE</v>
          </cell>
          <cell r="F16354">
            <v>750</v>
          </cell>
          <cell r="G16354">
            <v>955781</v>
          </cell>
          <cell r="H16354">
            <v>23.6</v>
          </cell>
          <cell r="I16354" t="str">
            <v>S</v>
          </cell>
          <cell r="J16354"/>
        </row>
        <row r="16355">
          <cell r="A16355">
            <v>900165</v>
          </cell>
          <cell r="B16355" t="str">
            <v>MEERLUST RUBICON STELLENBOSCH 750ml</v>
          </cell>
          <cell r="C16355" t="str">
            <v>Y</v>
          </cell>
          <cell r="D16355" t="str">
            <v>YS</v>
          </cell>
          <cell r="E16355" t="str">
            <v>YSE</v>
          </cell>
          <cell r="F16355">
            <v>750</v>
          </cell>
          <cell r="G16355">
            <v>900165</v>
          </cell>
          <cell r="H16355">
            <v>37.86</v>
          </cell>
          <cell r="I16355" t="str">
            <v>S</v>
          </cell>
          <cell r="J16355"/>
        </row>
        <row r="16356">
          <cell r="A16356">
            <v>952977</v>
          </cell>
          <cell r="B16356" t="str">
            <v>MEILLAC BORDEAUX ROUGE 750ml</v>
          </cell>
          <cell r="C16356" t="str">
            <v>Y</v>
          </cell>
          <cell r="D16356" t="str">
            <v>YS</v>
          </cell>
          <cell r="E16356" t="str">
            <v>YSE</v>
          </cell>
          <cell r="F16356">
            <v>750</v>
          </cell>
          <cell r="G16356">
            <v>952977</v>
          </cell>
          <cell r="H16356">
            <v>9.99</v>
          </cell>
          <cell r="I16356" t="str">
            <v>S</v>
          </cell>
          <cell r="J16356"/>
        </row>
        <row r="16357">
          <cell r="A16357">
            <v>954579</v>
          </cell>
          <cell r="B16357" t="str">
            <v>MEINKIANG GRAUPERT PINOT GRIS 750ml</v>
          </cell>
          <cell r="C16357" t="str">
            <v>Y</v>
          </cell>
          <cell r="D16357" t="str">
            <v>YS</v>
          </cell>
          <cell r="E16357" t="str">
            <v>YSE</v>
          </cell>
          <cell r="F16357">
            <v>750</v>
          </cell>
          <cell r="G16357">
            <v>954579</v>
          </cell>
          <cell r="H16357">
            <v>31.34</v>
          </cell>
          <cell r="I16357" t="str">
            <v>S</v>
          </cell>
          <cell r="J16357"/>
        </row>
        <row r="16358">
          <cell r="A16358">
            <v>921336</v>
          </cell>
          <cell r="B16358" t="str">
            <v>MEINKLANG BURGENLAND RED 750ml</v>
          </cell>
          <cell r="C16358" t="str">
            <v>Y</v>
          </cell>
          <cell r="D16358" t="str">
            <v>YS</v>
          </cell>
          <cell r="E16358" t="str">
            <v>YSE</v>
          </cell>
          <cell r="F16358">
            <v>750</v>
          </cell>
          <cell r="G16358">
            <v>921336</v>
          </cell>
          <cell r="H16358">
            <v>16.46</v>
          </cell>
          <cell r="I16358" t="str">
            <v>S</v>
          </cell>
          <cell r="J16358"/>
        </row>
        <row r="16359">
          <cell r="A16359">
            <v>954907</v>
          </cell>
          <cell r="B16359" t="str">
            <v>MEINKLANG BURGENLAND RED 750ml</v>
          </cell>
          <cell r="C16359" t="str">
            <v>Y</v>
          </cell>
          <cell r="D16359" t="str">
            <v>YS</v>
          </cell>
          <cell r="E16359" t="str">
            <v>YSE</v>
          </cell>
          <cell r="F16359">
            <v>750</v>
          </cell>
          <cell r="G16359">
            <v>954907</v>
          </cell>
          <cell r="H16359">
            <v>16.46</v>
          </cell>
          <cell r="I16359" t="str">
            <v>S</v>
          </cell>
          <cell r="J16359"/>
        </row>
        <row r="16360">
          <cell r="A16360">
            <v>954347</v>
          </cell>
          <cell r="B16360" t="str">
            <v>MEINKLANG CIDER 750ml</v>
          </cell>
          <cell r="C16360" t="str">
            <v>Y</v>
          </cell>
          <cell r="D16360" t="str">
            <v>YS</v>
          </cell>
          <cell r="E16360" t="str">
            <v>YSE</v>
          </cell>
          <cell r="F16360">
            <v>750</v>
          </cell>
          <cell r="G16360">
            <v>954347</v>
          </cell>
          <cell r="H16360">
            <v>16.03</v>
          </cell>
          <cell r="I16360" t="str">
            <v>S</v>
          </cell>
          <cell r="J16360"/>
        </row>
        <row r="16361">
          <cell r="A16361">
            <v>954092</v>
          </cell>
          <cell r="B16361" t="str">
            <v>MEINKLANG FRIZZANTE 750ml</v>
          </cell>
          <cell r="C16361" t="str">
            <v>Y</v>
          </cell>
          <cell r="D16361" t="str">
            <v>YS</v>
          </cell>
          <cell r="E16361" t="str">
            <v>YSE</v>
          </cell>
          <cell r="F16361">
            <v>750</v>
          </cell>
          <cell r="G16361">
            <v>954092</v>
          </cell>
          <cell r="H16361">
            <v>18.5</v>
          </cell>
          <cell r="I16361" t="str">
            <v>S</v>
          </cell>
          <cell r="J16361"/>
        </row>
        <row r="16362">
          <cell r="A16362">
            <v>955698</v>
          </cell>
          <cell r="B16362" t="str">
            <v>MEINKLANG FRIZZANTE ROSÃ‰ Ã–STERREICH750ml</v>
          </cell>
          <cell r="C16362" t="str">
            <v>Y</v>
          </cell>
          <cell r="D16362" t="str">
            <v>YS</v>
          </cell>
          <cell r="E16362" t="str">
            <v>YSE</v>
          </cell>
          <cell r="F16362">
            <v>750</v>
          </cell>
          <cell r="G16362">
            <v>955698</v>
          </cell>
          <cell r="H16362">
            <v>20.53</v>
          </cell>
          <cell r="I16362" t="str">
            <v>S</v>
          </cell>
          <cell r="J16362"/>
        </row>
        <row r="16363">
          <cell r="A16363">
            <v>954091</v>
          </cell>
          <cell r="B16363" t="str">
            <v>MEINKLANG GRUNER VELTLINER 750ml</v>
          </cell>
          <cell r="C16363" t="str">
            <v>Y</v>
          </cell>
          <cell r="D16363" t="str">
            <v>YS</v>
          </cell>
          <cell r="E16363" t="str">
            <v>YSE</v>
          </cell>
          <cell r="F16363">
            <v>750</v>
          </cell>
          <cell r="G16363">
            <v>954091</v>
          </cell>
          <cell r="H16363">
            <v>17.559999999999999</v>
          </cell>
          <cell r="I16363" t="str">
            <v>S</v>
          </cell>
          <cell r="J16363"/>
        </row>
        <row r="16364">
          <cell r="A16364">
            <v>954109</v>
          </cell>
          <cell r="B16364" t="str">
            <v>MEINKLANG PINOT NOIR 750ml</v>
          </cell>
          <cell r="C16364" t="str">
            <v>Y</v>
          </cell>
          <cell r="D16364" t="str">
            <v>YS</v>
          </cell>
          <cell r="E16364" t="str">
            <v>YSE</v>
          </cell>
          <cell r="F16364">
            <v>750</v>
          </cell>
          <cell r="G16364">
            <v>954109</v>
          </cell>
          <cell r="H16364">
            <v>21.32</v>
          </cell>
          <cell r="I16364" t="str">
            <v>S</v>
          </cell>
          <cell r="J16364"/>
        </row>
        <row r="16365">
          <cell r="A16365">
            <v>921335</v>
          </cell>
          <cell r="B16365" t="str">
            <v>MEINKLANG PROSA SPARKLING ROSE 750ml</v>
          </cell>
          <cell r="C16365" t="str">
            <v>Y</v>
          </cell>
          <cell r="D16365" t="str">
            <v>YS</v>
          </cell>
          <cell r="E16365" t="str">
            <v>YSE</v>
          </cell>
          <cell r="F16365">
            <v>750</v>
          </cell>
          <cell r="G16365">
            <v>921335</v>
          </cell>
          <cell r="H16365">
            <v>19.59</v>
          </cell>
          <cell r="I16365" t="str">
            <v>S</v>
          </cell>
          <cell r="J16365"/>
        </row>
        <row r="16366">
          <cell r="A16366">
            <v>902733</v>
          </cell>
          <cell r="B16366" t="str">
            <v>MEINKLANG ROTER MULATSCHAK RED 750ml</v>
          </cell>
          <cell r="C16366" t="str">
            <v>Y</v>
          </cell>
          <cell r="D16366" t="str">
            <v>YS</v>
          </cell>
          <cell r="E16366" t="str">
            <v>YSE</v>
          </cell>
          <cell r="F16366">
            <v>750</v>
          </cell>
          <cell r="G16366">
            <v>902733</v>
          </cell>
          <cell r="H16366">
            <v>19.59</v>
          </cell>
          <cell r="I16366" t="str">
            <v>S</v>
          </cell>
          <cell r="J16366"/>
        </row>
        <row r="16367">
          <cell r="A16367">
            <v>910153</v>
          </cell>
          <cell r="B16367" t="str">
            <v>MEINKLANG WEIÃŸER MULATSCHAK ORANGE 750ml</v>
          </cell>
          <cell r="C16367" t="str">
            <v>Y</v>
          </cell>
          <cell r="D16367" t="str">
            <v>YS</v>
          </cell>
          <cell r="E16367" t="str">
            <v>YSE</v>
          </cell>
          <cell r="F16367">
            <v>750</v>
          </cell>
          <cell r="G16367">
            <v>910153</v>
          </cell>
          <cell r="H16367">
            <v>20.69</v>
          </cell>
          <cell r="I16367" t="str">
            <v>S</v>
          </cell>
          <cell r="J16367"/>
        </row>
        <row r="16368">
          <cell r="A16368">
            <v>443959</v>
          </cell>
          <cell r="B16368" t="str">
            <v>MEIOMI CALI CABERNET SAUVIGNON 750ml</v>
          </cell>
          <cell r="C16368" t="str">
            <v>P</v>
          </cell>
          <cell r="D16368" t="str">
            <v>PL</v>
          </cell>
          <cell r="E16368" t="str">
            <v>PLB</v>
          </cell>
          <cell r="F16368">
            <v>750</v>
          </cell>
          <cell r="G16368">
            <v>443959</v>
          </cell>
          <cell r="H16368">
            <v>22.99</v>
          </cell>
          <cell r="I16368">
            <v>1</v>
          </cell>
          <cell r="J16368"/>
        </row>
        <row r="16369">
          <cell r="A16369">
            <v>588531</v>
          </cell>
          <cell r="B16369" t="str">
            <v>MEIOMI CHARDONNAY'17/18 750ml</v>
          </cell>
          <cell r="C16369" t="str">
            <v>K</v>
          </cell>
          <cell r="D16369" t="str">
            <v>KK</v>
          </cell>
          <cell r="E16369" t="str">
            <v>KKB</v>
          </cell>
          <cell r="F16369">
            <v>750</v>
          </cell>
          <cell r="G16369">
            <v>588531</v>
          </cell>
          <cell r="H16369">
            <v>16.989999999999998</v>
          </cell>
          <cell r="I16369" t="str">
            <v>L</v>
          </cell>
          <cell r="J16369"/>
        </row>
        <row r="16370">
          <cell r="A16370">
            <v>918496</v>
          </cell>
          <cell r="B16370" t="str">
            <v>MEIOMI NOUVEAU PINOTNOIR 750ml</v>
          </cell>
          <cell r="C16370" t="str">
            <v>P</v>
          </cell>
          <cell r="D16370" t="str">
            <v>PL</v>
          </cell>
          <cell r="E16370" t="str">
            <v>PLR</v>
          </cell>
          <cell r="F16370">
            <v>750</v>
          </cell>
          <cell r="G16370">
            <v>918496</v>
          </cell>
          <cell r="H16370">
            <v>19.62</v>
          </cell>
          <cell r="I16370" t="str">
            <v>X</v>
          </cell>
          <cell r="J16370"/>
        </row>
        <row r="16371">
          <cell r="A16371">
            <v>443951</v>
          </cell>
          <cell r="B16371" t="str">
            <v>MEIOMI PINOT NOIR 375ml</v>
          </cell>
          <cell r="C16371" t="str">
            <v>P</v>
          </cell>
          <cell r="D16371" t="str">
            <v>PL</v>
          </cell>
          <cell r="E16371" t="str">
            <v>PLR</v>
          </cell>
          <cell r="F16371">
            <v>375</v>
          </cell>
          <cell r="G16371">
            <v>443951</v>
          </cell>
          <cell r="H16371">
            <v>12.99</v>
          </cell>
          <cell r="I16371">
            <v>1</v>
          </cell>
          <cell r="J16371"/>
        </row>
        <row r="16372">
          <cell r="A16372">
            <v>443950</v>
          </cell>
          <cell r="B16372" t="str">
            <v>MEIOMI PINOT NOIR 750ml</v>
          </cell>
          <cell r="C16372" t="str">
            <v>P</v>
          </cell>
          <cell r="D16372" t="str">
            <v>PL</v>
          </cell>
          <cell r="E16372" t="str">
            <v>PLR</v>
          </cell>
          <cell r="F16372">
            <v>750</v>
          </cell>
          <cell r="G16372">
            <v>443950</v>
          </cell>
          <cell r="H16372">
            <v>22.99</v>
          </cell>
          <cell r="I16372">
            <v>1</v>
          </cell>
          <cell r="J16372"/>
        </row>
        <row r="16373">
          <cell r="A16373">
            <v>667460</v>
          </cell>
          <cell r="B16373" t="str">
            <v>MEIOMI ROSÃ‰ '16 750ml</v>
          </cell>
          <cell r="C16373" t="str">
            <v>M</v>
          </cell>
          <cell r="D16373" t="str">
            <v>MP</v>
          </cell>
          <cell r="E16373" t="str">
            <v>MPW</v>
          </cell>
          <cell r="F16373">
            <v>750</v>
          </cell>
          <cell r="G16373">
            <v>667460</v>
          </cell>
          <cell r="H16373">
            <v>18.989999999999998</v>
          </cell>
          <cell r="I16373">
            <v>1</v>
          </cell>
          <cell r="J16373"/>
        </row>
        <row r="16374">
          <cell r="A16374">
            <v>947599</v>
          </cell>
          <cell r="B16374" t="str">
            <v>MEKERRA PROP RED 2010 750ml</v>
          </cell>
          <cell r="C16374" t="str">
            <v>Y</v>
          </cell>
          <cell r="D16374" t="str">
            <v>YS</v>
          </cell>
          <cell r="E16374" t="str">
            <v>YSE</v>
          </cell>
          <cell r="F16374">
            <v>750</v>
          </cell>
          <cell r="G16374">
            <v>947599</v>
          </cell>
          <cell r="H16374">
            <v>181.95</v>
          </cell>
          <cell r="I16374" t="str">
            <v>S</v>
          </cell>
          <cell r="J16374"/>
        </row>
        <row r="16375">
          <cell r="A16375">
            <v>65870</v>
          </cell>
          <cell r="B16375" t="str">
            <v>MEKHONG SPIRIT OF THAILAND 750ml</v>
          </cell>
          <cell r="C16375" t="str">
            <v>Y</v>
          </cell>
          <cell r="D16375" t="str">
            <v>YS</v>
          </cell>
          <cell r="E16375" t="str">
            <v>YSA</v>
          </cell>
          <cell r="F16375">
            <v>750</v>
          </cell>
          <cell r="G16375">
            <v>65870</v>
          </cell>
          <cell r="H16375">
            <v>20.059999999999999</v>
          </cell>
          <cell r="I16375" t="str">
            <v>S</v>
          </cell>
          <cell r="J16375"/>
        </row>
        <row r="16376">
          <cell r="A16376">
            <v>914272</v>
          </cell>
          <cell r="B16376" t="str">
            <v>MELETO CHIANTI VIN SANTO'08 500ml</v>
          </cell>
          <cell r="C16376" t="str">
            <v>E</v>
          </cell>
          <cell r="D16376" t="str">
            <v>EV</v>
          </cell>
          <cell r="E16376" t="str">
            <v>EVV</v>
          </cell>
          <cell r="F16376">
            <v>500</v>
          </cell>
          <cell r="G16376">
            <v>914272</v>
          </cell>
          <cell r="H16376">
            <v>41.65</v>
          </cell>
          <cell r="I16376" t="str">
            <v>X</v>
          </cell>
          <cell r="J16376"/>
        </row>
        <row r="16377">
          <cell r="A16377">
            <v>949284</v>
          </cell>
          <cell r="B16377" t="str">
            <v>MELETTI AMARO 750ml</v>
          </cell>
          <cell r="C16377" t="str">
            <v>C</v>
          </cell>
          <cell r="D16377" t="str">
            <v>CH</v>
          </cell>
          <cell r="E16377" t="str">
            <v>CHS</v>
          </cell>
          <cell r="F16377">
            <v>750</v>
          </cell>
          <cell r="G16377">
            <v>949284</v>
          </cell>
          <cell r="H16377">
            <v>22.99</v>
          </cell>
          <cell r="I16377" t="str">
            <v>S</v>
          </cell>
          <cell r="J16377"/>
        </row>
        <row r="16378">
          <cell r="A16378">
            <v>65938</v>
          </cell>
          <cell r="B16378" t="str">
            <v>MELETTI ANISETTE 750ml</v>
          </cell>
          <cell r="C16378" t="str">
            <v>C</v>
          </cell>
          <cell r="D16378" t="str">
            <v>CH</v>
          </cell>
          <cell r="E16378" t="str">
            <v>CHQ</v>
          </cell>
          <cell r="F16378">
            <v>750</v>
          </cell>
          <cell r="G16378">
            <v>65938</v>
          </cell>
          <cell r="H16378">
            <v>15.42</v>
          </cell>
          <cell r="I16378" t="str">
            <v>X</v>
          </cell>
          <cell r="J16378"/>
        </row>
        <row r="16379">
          <cell r="A16379">
            <v>948118</v>
          </cell>
          <cell r="B16379" t="str">
            <v>MELI CARIGNANE'14/15 750ml</v>
          </cell>
          <cell r="C16379" t="str">
            <v>P</v>
          </cell>
          <cell r="D16379" t="str">
            <v>PR</v>
          </cell>
          <cell r="E16379" t="str">
            <v>PRT</v>
          </cell>
          <cell r="F16379">
            <v>750</v>
          </cell>
          <cell r="G16379">
            <v>948118</v>
          </cell>
          <cell r="H16379">
            <v>7.54</v>
          </cell>
          <cell r="I16379" t="str">
            <v>X</v>
          </cell>
          <cell r="J16379"/>
        </row>
        <row r="16380">
          <cell r="A16380">
            <v>948119</v>
          </cell>
          <cell r="B16380" t="str">
            <v>MELI RIESLING 750ml</v>
          </cell>
          <cell r="C16380" t="str">
            <v>Y</v>
          </cell>
          <cell r="D16380" t="str">
            <v>YS</v>
          </cell>
          <cell r="E16380" t="str">
            <v>YSE</v>
          </cell>
          <cell r="F16380">
            <v>750</v>
          </cell>
          <cell r="G16380">
            <v>948119</v>
          </cell>
          <cell r="H16380">
            <v>11.75</v>
          </cell>
          <cell r="I16380" t="str">
            <v>S</v>
          </cell>
          <cell r="J16380"/>
        </row>
        <row r="16381">
          <cell r="A16381">
            <v>342582</v>
          </cell>
          <cell r="B16381" t="str">
            <v>MELINI CHIANTI BORGHI D'ELSA'17/18 750ml</v>
          </cell>
          <cell r="C16381" t="str">
            <v>P</v>
          </cell>
          <cell r="D16381" t="str">
            <v>PR</v>
          </cell>
          <cell r="E16381" t="str">
            <v>PRH</v>
          </cell>
          <cell r="F16381">
            <v>750</v>
          </cell>
          <cell r="G16381">
            <v>342582</v>
          </cell>
          <cell r="H16381">
            <v>4.8600000000000003</v>
          </cell>
          <cell r="I16381" t="str">
            <v>X</v>
          </cell>
          <cell r="J16381"/>
        </row>
        <row r="16382">
          <cell r="A16382">
            <v>902139</v>
          </cell>
          <cell r="B16382" t="str">
            <v>MELKA ESTATE NAC MIXED CASE 1 750ml</v>
          </cell>
          <cell r="C16382" t="str">
            <v>Y</v>
          </cell>
          <cell r="D16382" t="str">
            <v>YS</v>
          </cell>
          <cell r="E16382" t="str">
            <v>YSE</v>
          </cell>
          <cell r="F16382">
            <v>750</v>
          </cell>
          <cell r="G16382">
            <v>902139</v>
          </cell>
          <cell r="H16382">
            <v>220.7</v>
          </cell>
          <cell r="I16382" t="str">
            <v>S</v>
          </cell>
          <cell r="J16382"/>
        </row>
        <row r="16383">
          <cell r="A16383">
            <v>902140</v>
          </cell>
          <cell r="B16383" t="str">
            <v>MELKA ESTATES NAC MIXED CASE 2 1500ml</v>
          </cell>
          <cell r="C16383" t="str">
            <v>Y</v>
          </cell>
          <cell r="D16383" t="str">
            <v>YS</v>
          </cell>
          <cell r="E16383" t="str">
            <v>YSE</v>
          </cell>
          <cell r="F16383">
            <v>1500</v>
          </cell>
          <cell r="G16383">
            <v>902140</v>
          </cell>
          <cell r="H16383">
            <v>504.5</v>
          </cell>
          <cell r="I16383" t="str">
            <v>S</v>
          </cell>
          <cell r="J16383"/>
        </row>
        <row r="16384">
          <cell r="A16384">
            <v>949601</v>
          </cell>
          <cell r="B16384" t="str">
            <v>MELLETTI SAMBUCA 750ml</v>
          </cell>
          <cell r="C16384" t="str">
            <v>Y</v>
          </cell>
          <cell r="D16384" t="str">
            <v>YS</v>
          </cell>
          <cell r="E16384" t="str">
            <v>YSE</v>
          </cell>
          <cell r="F16384">
            <v>750</v>
          </cell>
          <cell r="G16384">
            <v>949601</v>
          </cell>
          <cell r="H16384">
            <v>24.79</v>
          </cell>
          <cell r="I16384" t="str">
            <v>S</v>
          </cell>
          <cell r="J16384"/>
        </row>
        <row r="16385">
          <cell r="A16385">
            <v>27236</v>
          </cell>
          <cell r="B16385" t="str">
            <v>MELLOW CORN WHISKEY 750ml</v>
          </cell>
          <cell r="C16385" t="str">
            <v>Y</v>
          </cell>
          <cell r="D16385" t="str">
            <v>YS</v>
          </cell>
          <cell r="E16385" t="str">
            <v>YSA</v>
          </cell>
          <cell r="F16385">
            <v>750</v>
          </cell>
          <cell r="G16385">
            <v>27236</v>
          </cell>
          <cell r="H16385">
            <v>14.99</v>
          </cell>
          <cell r="I16385" t="str">
            <v>S</v>
          </cell>
          <cell r="J16385"/>
        </row>
        <row r="16386">
          <cell r="A16386">
            <v>908732</v>
          </cell>
          <cell r="B16386" t="str">
            <v>MELODY SWEET RED 750ml</v>
          </cell>
          <cell r="C16386" t="str">
            <v>Y</v>
          </cell>
          <cell r="D16386" t="str">
            <v>YS</v>
          </cell>
          <cell r="E16386" t="str">
            <v>YSE</v>
          </cell>
          <cell r="F16386">
            <v>750</v>
          </cell>
          <cell r="G16386">
            <v>908732</v>
          </cell>
          <cell r="H16386">
            <v>5.86</v>
          </cell>
          <cell r="I16386" t="str">
            <v>S</v>
          </cell>
          <cell r="J16386"/>
        </row>
        <row r="16387">
          <cell r="A16387">
            <v>901739</v>
          </cell>
          <cell r="B16387" t="str">
            <v>MELVILLE ESTATE CHARD STA RITA HII 750ml</v>
          </cell>
          <cell r="C16387" t="str">
            <v>Y</v>
          </cell>
          <cell r="D16387" t="str">
            <v>YS</v>
          </cell>
          <cell r="E16387" t="str">
            <v>YSE</v>
          </cell>
          <cell r="F16387">
            <v>750</v>
          </cell>
          <cell r="G16387">
            <v>901739</v>
          </cell>
          <cell r="H16387">
            <v>27.35</v>
          </cell>
          <cell r="I16387" t="str">
            <v>S</v>
          </cell>
          <cell r="J16387"/>
        </row>
        <row r="16388">
          <cell r="A16388">
            <v>950877</v>
          </cell>
          <cell r="B16388" t="str">
            <v>MELVILLE INOX CHARDONNAY 750ml</v>
          </cell>
          <cell r="C16388" t="str">
            <v>Y</v>
          </cell>
          <cell r="D16388" t="str">
            <v>YS</v>
          </cell>
          <cell r="E16388" t="str">
            <v>YSE</v>
          </cell>
          <cell r="F16388">
            <v>750</v>
          </cell>
          <cell r="G16388">
            <v>950877</v>
          </cell>
          <cell r="H16388">
            <v>38.090000000000003</v>
          </cell>
          <cell r="I16388" t="str">
            <v>S</v>
          </cell>
          <cell r="J16388"/>
        </row>
        <row r="16389">
          <cell r="A16389">
            <v>950840</v>
          </cell>
          <cell r="B16389" t="str">
            <v>MELVILLE MIXED CASE 750ml</v>
          </cell>
          <cell r="C16389" t="str">
            <v>Y</v>
          </cell>
          <cell r="D16389" t="str">
            <v>YS</v>
          </cell>
          <cell r="E16389" t="str">
            <v>YSE</v>
          </cell>
          <cell r="F16389">
            <v>750</v>
          </cell>
          <cell r="G16389">
            <v>950840</v>
          </cell>
          <cell r="H16389">
            <v>56.26</v>
          </cell>
          <cell r="I16389" t="str">
            <v>S</v>
          </cell>
          <cell r="J16389"/>
        </row>
        <row r="16390">
          <cell r="A16390">
            <v>950873</v>
          </cell>
          <cell r="B16390" t="str">
            <v>MELVILLE MIXED WHITE CASE 750ml</v>
          </cell>
          <cell r="C16390" t="str">
            <v>Y</v>
          </cell>
          <cell r="D16390" t="str">
            <v>YS</v>
          </cell>
          <cell r="E16390" t="str">
            <v>YSE</v>
          </cell>
          <cell r="F16390">
            <v>750</v>
          </cell>
          <cell r="G16390">
            <v>950873</v>
          </cell>
          <cell r="H16390">
            <v>32.82</v>
          </cell>
          <cell r="I16390" t="str">
            <v>S</v>
          </cell>
          <cell r="J16390"/>
        </row>
        <row r="16391">
          <cell r="A16391">
            <v>918526</v>
          </cell>
          <cell r="B16391" t="str">
            <v>MELVILLE PINOT NOIR 2021 750ml</v>
          </cell>
          <cell r="C16391" t="str">
            <v>P</v>
          </cell>
          <cell r="D16391" t="str">
            <v>PL</v>
          </cell>
          <cell r="E16391" t="str">
            <v>PLR</v>
          </cell>
          <cell r="F16391">
            <v>750</v>
          </cell>
          <cell r="G16391">
            <v>918526</v>
          </cell>
          <cell r="H16391">
            <v>39.99</v>
          </cell>
          <cell r="I16391" t="str">
            <v>S</v>
          </cell>
          <cell r="J16391"/>
        </row>
        <row r="16392">
          <cell r="A16392">
            <v>950878</v>
          </cell>
          <cell r="B16392" t="str">
            <v>MELVILLE PINOT NOIR SANDY BLOCK 750ml</v>
          </cell>
          <cell r="C16392" t="str">
            <v>Y</v>
          </cell>
          <cell r="D16392" t="str">
            <v>YS</v>
          </cell>
          <cell r="E16392" t="str">
            <v>YSE</v>
          </cell>
          <cell r="F16392">
            <v>750</v>
          </cell>
          <cell r="G16392">
            <v>950878</v>
          </cell>
          <cell r="H16392">
            <v>104.26</v>
          </cell>
          <cell r="I16392" t="str">
            <v>S</v>
          </cell>
          <cell r="J16392"/>
        </row>
        <row r="16393">
          <cell r="A16393">
            <v>918525</v>
          </cell>
          <cell r="B16393" t="str">
            <v>MELVILLE SYRAH'18 750ml</v>
          </cell>
          <cell r="C16393" t="str">
            <v>P</v>
          </cell>
          <cell r="D16393" t="str">
            <v>PL</v>
          </cell>
          <cell r="E16393" t="str">
            <v>PLJ</v>
          </cell>
          <cell r="F16393">
            <v>750</v>
          </cell>
          <cell r="G16393">
            <v>918525</v>
          </cell>
          <cell r="H16393">
            <v>39.99</v>
          </cell>
          <cell r="I16393" t="str">
            <v>L</v>
          </cell>
          <cell r="J16393"/>
        </row>
        <row r="16394">
          <cell r="A16394">
            <v>920504</v>
          </cell>
          <cell r="B16394" t="str">
            <v>MELVIN 2X THORE 473ml</v>
          </cell>
          <cell r="C16394" t="str">
            <v>Y</v>
          </cell>
          <cell r="D16394" t="str">
            <v>YS</v>
          </cell>
          <cell r="E16394" t="str">
            <v>YST</v>
          </cell>
          <cell r="F16394">
            <v>473</v>
          </cell>
          <cell r="G16394">
            <v>920504</v>
          </cell>
          <cell r="H16394">
            <v>4.05</v>
          </cell>
          <cell r="I16394" t="str">
            <v>S</v>
          </cell>
          <cell r="J16394"/>
        </row>
        <row r="16395">
          <cell r="A16395">
            <v>951549</v>
          </cell>
          <cell r="B16395" t="str">
            <v>MELVIN ASTERISK DOUBLE IPA 355 ml</v>
          </cell>
          <cell r="C16395" t="str">
            <v>Y</v>
          </cell>
          <cell r="D16395" t="str">
            <v>YS</v>
          </cell>
          <cell r="E16395" t="str">
            <v>YST</v>
          </cell>
          <cell r="F16395">
            <v>355</v>
          </cell>
          <cell r="G16395">
            <v>951549</v>
          </cell>
          <cell r="H16395">
            <v>2.79</v>
          </cell>
          <cell r="I16395" t="str">
            <v>U</v>
          </cell>
          <cell r="J16395"/>
        </row>
        <row r="16396">
          <cell r="A16396">
            <v>923339</v>
          </cell>
          <cell r="B16396" t="str">
            <v>MELVIN BIERE DE RAMOS 500ml</v>
          </cell>
          <cell r="C16396" t="str">
            <v>Y</v>
          </cell>
          <cell r="D16396" t="str">
            <v>YS</v>
          </cell>
          <cell r="E16396" t="str">
            <v>YST</v>
          </cell>
          <cell r="F16396">
            <v>500</v>
          </cell>
          <cell r="G16396">
            <v>923339</v>
          </cell>
          <cell r="H16396">
            <v>11.65</v>
          </cell>
          <cell r="I16396" t="str">
            <v>S</v>
          </cell>
          <cell r="J16396"/>
        </row>
        <row r="16397">
          <cell r="A16397">
            <v>920506</v>
          </cell>
          <cell r="B16397" t="str">
            <v>MELVIN BOOM SHAK AZACCA 473ml</v>
          </cell>
          <cell r="C16397" t="str">
            <v>Y</v>
          </cell>
          <cell r="D16397" t="str">
            <v>YS</v>
          </cell>
          <cell r="E16397" t="str">
            <v>YST</v>
          </cell>
          <cell r="F16397">
            <v>473</v>
          </cell>
          <cell r="G16397">
            <v>920506</v>
          </cell>
          <cell r="H16397">
            <v>4.05</v>
          </cell>
          <cell r="I16397" t="str">
            <v>S</v>
          </cell>
          <cell r="J16397"/>
        </row>
        <row r="16398">
          <cell r="A16398">
            <v>902965</v>
          </cell>
          <cell r="B16398" t="str">
            <v>MELVIN BREWING BACK IN DA HAZE 355ml</v>
          </cell>
          <cell r="C16398" t="str">
            <v>T</v>
          </cell>
          <cell r="D16398" t="str">
            <v>TN</v>
          </cell>
          <cell r="E16398" t="str">
            <v>TNF</v>
          </cell>
          <cell r="F16398">
            <v>355</v>
          </cell>
          <cell r="G16398">
            <v>902965</v>
          </cell>
          <cell r="H16398">
            <v>2.25</v>
          </cell>
          <cell r="I16398">
            <v>1</v>
          </cell>
          <cell r="J16398"/>
        </row>
        <row r="16399">
          <cell r="A16399">
            <v>955682</v>
          </cell>
          <cell r="B16399" t="str">
            <v>MELVIN BREWING CLOUDY 5000 HAZY 355ml</v>
          </cell>
          <cell r="C16399" t="str">
            <v>Y</v>
          </cell>
          <cell r="D16399" t="str">
            <v>YS</v>
          </cell>
          <cell r="E16399" t="str">
            <v>YST</v>
          </cell>
          <cell r="F16399">
            <v>355</v>
          </cell>
          <cell r="G16399">
            <v>955682</v>
          </cell>
          <cell r="H16399">
            <v>2.79</v>
          </cell>
          <cell r="I16399" t="str">
            <v>U</v>
          </cell>
          <cell r="J16399"/>
        </row>
        <row r="16400">
          <cell r="A16400">
            <v>953328</v>
          </cell>
          <cell r="B16400" t="str">
            <v>MELVIN BREWING HOP SHOCKER DOUBLE 355 ml</v>
          </cell>
          <cell r="C16400" t="str">
            <v>Y</v>
          </cell>
          <cell r="D16400" t="str">
            <v>YS</v>
          </cell>
          <cell r="E16400" t="str">
            <v>YST</v>
          </cell>
          <cell r="F16400">
            <v>355</v>
          </cell>
          <cell r="G16400">
            <v>953328</v>
          </cell>
          <cell r="H16400">
            <v>2.85</v>
          </cell>
          <cell r="I16400" t="str">
            <v>U</v>
          </cell>
          <cell r="J16400"/>
        </row>
        <row r="16401">
          <cell r="A16401">
            <v>902917</v>
          </cell>
          <cell r="B16401" t="str">
            <v>MELVIN BREWING MAGNUS 500 ml</v>
          </cell>
          <cell r="C16401" t="str">
            <v>Y</v>
          </cell>
          <cell r="D16401" t="str">
            <v>YS</v>
          </cell>
          <cell r="E16401" t="str">
            <v>YST</v>
          </cell>
          <cell r="F16401">
            <v>500</v>
          </cell>
          <cell r="G16401">
            <v>902917</v>
          </cell>
          <cell r="H16401">
            <v>15.99</v>
          </cell>
          <cell r="I16401" t="str">
            <v>S</v>
          </cell>
          <cell r="J16401"/>
        </row>
        <row r="16402">
          <cell r="A16402">
            <v>952699</v>
          </cell>
          <cell r="B16402" t="str">
            <v>MELVIN BREWING PILS GNAR 355 ml</v>
          </cell>
          <cell r="C16402" t="str">
            <v>Y</v>
          </cell>
          <cell r="D16402" t="str">
            <v>YS</v>
          </cell>
          <cell r="E16402" t="str">
            <v>YST</v>
          </cell>
          <cell r="F16402">
            <v>355</v>
          </cell>
          <cell r="G16402">
            <v>952699</v>
          </cell>
          <cell r="H16402">
            <v>1.8</v>
          </cell>
          <cell r="I16402" t="str">
            <v>U</v>
          </cell>
          <cell r="J16402"/>
        </row>
        <row r="16403">
          <cell r="A16403">
            <v>953726</v>
          </cell>
          <cell r="B16403" t="str">
            <v>MELVIN BREWING YOUR IPA 355 ml</v>
          </cell>
          <cell r="C16403" t="str">
            <v>Y</v>
          </cell>
          <cell r="D16403" t="str">
            <v>YS</v>
          </cell>
          <cell r="E16403" t="str">
            <v>YST</v>
          </cell>
          <cell r="F16403">
            <v>355</v>
          </cell>
          <cell r="G16403">
            <v>953726</v>
          </cell>
          <cell r="H16403">
            <v>1.81</v>
          </cell>
          <cell r="I16403" t="str">
            <v>U</v>
          </cell>
          <cell r="J16403"/>
        </row>
        <row r="16404">
          <cell r="A16404">
            <v>923341</v>
          </cell>
          <cell r="B16404" t="str">
            <v>MELVIN BRIGHT RESERVES 500ml</v>
          </cell>
          <cell r="C16404" t="str">
            <v>Y</v>
          </cell>
          <cell r="D16404" t="str">
            <v>YS</v>
          </cell>
          <cell r="E16404" t="str">
            <v>YST</v>
          </cell>
          <cell r="F16404">
            <v>500</v>
          </cell>
          <cell r="G16404">
            <v>923341</v>
          </cell>
          <cell r="H16404">
            <v>14.29</v>
          </cell>
          <cell r="I16404" t="str">
            <v>S</v>
          </cell>
          <cell r="J16404"/>
        </row>
        <row r="16405">
          <cell r="A16405">
            <v>953577</v>
          </cell>
          <cell r="B16405" t="str">
            <v>MELVIN CHUCK MORRIS DOUBLE IPA 355 ml</v>
          </cell>
          <cell r="C16405" t="str">
            <v>Y</v>
          </cell>
          <cell r="D16405" t="str">
            <v>YS</v>
          </cell>
          <cell r="E16405" t="str">
            <v>YST</v>
          </cell>
          <cell r="F16405">
            <v>355</v>
          </cell>
          <cell r="G16405">
            <v>953577</v>
          </cell>
          <cell r="H16405">
            <v>2.79</v>
          </cell>
          <cell r="I16405" t="str">
            <v>U</v>
          </cell>
          <cell r="J16405"/>
        </row>
        <row r="16406">
          <cell r="A16406">
            <v>951698</v>
          </cell>
          <cell r="B16406" t="str">
            <v>MELVIN CITRADAMUS IMPERIAL IPA 355 ml</v>
          </cell>
          <cell r="C16406" t="str">
            <v>Y</v>
          </cell>
          <cell r="D16406" t="str">
            <v>YS</v>
          </cell>
          <cell r="E16406" t="str">
            <v>YST</v>
          </cell>
          <cell r="F16406">
            <v>355</v>
          </cell>
          <cell r="G16406">
            <v>951698</v>
          </cell>
          <cell r="H16406">
            <v>2.79</v>
          </cell>
          <cell r="I16406" t="str">
            <v>U</v>
          </cell>
          <cell r="J16406"/>
        </row>
        <row r="16407">
          <cell r="A16407">
            <v>920505</v>
          </cell>
          <cell r="B16407" t="str">
            <v>MELVIN CLOUDY 5000 473ml</v>
          </cell>
          <cell r="C16407" t="str">
            <v>Y</v>
          </cell>
          <cell r="D16407" t="str">
            <v>YS</v>
          </cell>
          <cell r="E16407" t="str">
            <v>YST</v>
          </cell>
          <cell r="F16407">
            <v>473</v>
          </cell>
          <cell r="G16407">
            <v>920505</v>
          </cell>
          <cell r="H16407">
            <v>4.05</v>
          </cell>
          <cell r="I16407" t="str">
            <v>U</v>
          </cell>
          <cell r="J16407"/>
        </row>
        <row r="16408">
          <cell r="A16408">
            <v>922803</v>
          </cell>
          <cell r="B16408" t="str">
            <v>MELVIN COMET ME SABRO 473ml</v>
          </cell>
          <cell r="C16408" t="str">
            <v>Y</v>
          </cell>
          <cell r="D16408" t="str">
            <v>YS</v>
          </cell>
          <cell r="E16408" t="str">
            <v>YST</v>
          </cell>
          <cell r="F16408">
            <v>473</v>
          </cell>
          <cell r="G16408">
            <v>922803</v>
          </cell>
          <cell r="H16408">
            <v>3.99</v>
          </cell>
          <cell r="I16408" t="str">
            <v>S</v>
          </cell>
          <cell r="J16408"/>
        </row>
        <row r="16409">
          <cell r="A16409">
            <v>923340</v>
          </cell>
          <cell r="B16409" t="str">
            <v>MELVIN COMPATIBLE EGOS 500ml</v>
          </cell>
          <cell r="C16409" t="str">
            <v>Y</v>
          </cell>
          <cell r="D16409" t="str">
            <v>YS</v>
          </cell>
          <cell r="E16409" t="str">
            <v>YST</v>
          </cell>
          <cell r="F16409">
            <v>500</v>
          </cell>
          <cell r="G16409">
            <v>923340</v>
          </cell>
          <cell r="H16409">
            <v>11.65</v>
          </cell>
          <cell r="I16409" t="str">
            <v>S</v>
          </cell>
          <cell r="J16409"/>
        </row>
        <row r="16410">
          <cell r="A16410">
            <v>950718</v>
          </cell>
          <cell r="B16410" t="str">
            <v>MELVIN DOUBLE 2X4 DOUBLE IPA 355 ml</v>
          </cell>
          <cell r="C16410" t="str">
            <v>T</v>
          </cell>
          <cell r="D16410" t="str">
            <v>TN</v>
          </cell>
          <cell r="E16410" t="str">
            <v>TNC</v>
          </cell>
          <cell r="F16410">
            <v>355</v>
          </cell>
          <cell r="G16410">
            <v>950718</v>
          </cell>
          <cell r="H16410">
            <v>2.99</v>
          </cell>
          <cell r="I16410">
            <v>1</v>
          </cell>
          <cell r="J16410"/>
        </row>
        <row r="16411">
          <cell r="A16411">
            <v>951697</v>
          </cell>
          <cell r="B16411" t="str">
            <v>MELVIN DRUNKEN MASTER IMPERIAL IP 355 ml</v>
          </cell>
          <cell r="C16411" t="str">
            <v>Y</v>
          </cell>
          <cell r="D16411" t="str">
            <v>YS</v>
          </cell>
          <cell r="E16411" t="str">
            <v>YST</v>
          </cell>
          <cell r="F16411">
            <v>355</v>
          </cell>
          <cell r="G16411">
            <v>951697</v>
          </cell>
          <cell r="H16411">
            <v>2.79</v>
          </cell>
          <cell r="I16411" t="str">
            <v>U</v>
          </cell>
          <cell r="J16411"/>
        </row>
        <row r="16412">
          <cell r="A16412">
            <v>920550</v>
          </cell>
          <cell r="B16412" t="str">
            <v>MELVIN DRY HOPPERS GUIDE 473ml</v>
          </cell>
          <cell r="C16412" t="str">
            <v>Y</v>
          </cell>
          <cell r="D16412" t="str">
            <v>YS</v>
          </cell>
          <cell r="E16412" t="str">
            <v>YST</v>
          </cell>
          <cell r="F16412">
            <v>473</v>
          </cell>
          <cell r="G16412">
            <v>920550</v>
          </cell>
          <cell r="H16412">
            <v>4.05</v>
          </cell>
          <cell r="I16412" t="str">
            <v>U</v>
          </cell>
          <cell r="J16412"/>
        </row>
        <row r="16413">
          <cell r="A16413">
            <v>902921</v>
          </cell>
          <cell r="B16413" t="str">
            <v>MELVIN EXPERIMENTAL SERIES 473 ml</v>
          </cell>
          <cell r="C16413" t="str">
            <v>Y</v>
          </cell>
          <cell r="D16413" t="str">
            <v>YS</v>
          </cell>
          <cell r="E16413" t="str">
            <v>YST</v>
          </cell>
          <cell r="F16413">
            <v>473</v>
          </cell>
          <cell r="G16413">
            <v>902921</v>
          </cell>
          <cell r="H16413">
            <v>4.05</v>
          </cell>
          <cell r="I16413" t="str">
            <v>S</v>
          </cell>
          <cell r="J16413"/>
        </row>
        <row r="16414">
          <cell r="A16414">
            <v>952482</v>
          </cell>
          <cell r="B16414" t="str">
            <v>MELVIN HEY ZEUS MEXICAN LAGER 355 ml</v>
          </cell>
          <cell r="C16414" t="str">
            <v>Y</v>
          </cell>
          <cell r="D16414" t="str">
            <v>YS</v>
          </cell>
          <cell r="E16414" t="str">
            <v>YST</v>
          </cell>
          <cell r="F16414">
            <v>355</v>
          </cell>
          <cell r="G16414">
            <v>952482</v>
          </cell>
          <cell r="H16414">
            <v>1.59</v>
          </cell>
          <cell r="I16414" t="str">
            <v>D</v>
          </cell>
          <cell r="J16414"/>
        </row>
        <row r="16415">
          <cell r="A16415">
            <v>902966</v>
          </cell>
          <cell r="B16415" t="str">
            <v>MELVIN HOPPER'S GUIDE TO THE GALA 355 ml</v>
          </cell>
          <cell r="C16415" t="str">
            <v>Y</v>
          </cell>
          <cell r="D16415" t="str">
            <v>YS</v>
          </cell>
          <cell r="E16415" t="str">
            <v>YST</v>
          </cell>
          <cell r="F16415">
            <v>355</v>
          </cell>
          <cell r="G16415">
            <v>902966</v>
          </cell>
          <cell r="H16415">
            <v>2.79</v>
          </cell>
          <cell r="I16415" t="str">
            <v>U</v>
          </cell>
          <cell r="J16415"/>
        </row>
        <row r="16416">
          <cell r="A16416">
            <v>950720</v>
          </cell>
          <cell r="B16416" t="str">
            <v>MELVIN HUBERT MPA 355 ml</v>
          </cell>
          <cell r="C16416" t="str">
            <v>T</v>
          </cell>
          <cell r="D16416" t="str">
            <v>TN</v>
          </cell>
          <cell r="E16416" t="str">
            <v>TNC</v>
          </cell>
          <cell r="F16416">
            <v>355</v>
          </cell>
          <cell r="G16416">
            <v>950720</v>
          </cell>
          <cell r="H16416">
            <v>2.0499999999999998</v>
          </cell>
          <cell r="I16416" t="str">
            <v>D</v>
          </cell>
          <cell r="J16416"/>
        </row>
        <row r="16417">
          <cell r="A16417">
            <v>950719</v>
          </cell>
          <cell r="B16417" t="str">
            <v>MELVIN IPA 355 ml</v>
          </cell>
          <cell r="C16417" t="str">
            <v>T</v>
          </cell>
          <cell r="D16417" t="str">
            <v>TN</v>
          </cell>
          <cell r="E16417" t="str">
            <v>TNC</v>
          </cell>
          <cell r="F16417">
            <v>355</v>
          </cell>
          <cell r="G16417">
            <v>950719</v>
          </cell>
          <cell r="H16417">
            <v>2.25</v>
          </cell>
          <cell r="I16417">
            <v>1</v>
          </cell>
          <cell r="J16417"/>
        </row>
        <row r="16418">
          <cell r="A16418">
            <v>921402</v>
          </cell>
          <cell r="B16418" t="str">
            <v>MELVIN JUICE THEOREM 355ml</v>
          </cell>
          <cell r="C16418" t="str">
            <v>T</v>
          </cell>
          <cell r="D16418" t="str">
            <v>TN</v>
          </cell>
          <cell r="E16418" t="str">
            <v>TNF</v>
          </cell>
          <cell r="F16418">
            <v>355</v>
          </cell>
          <cell r="G16418">
            <v>921402</v>
          </cell>
          <cell r="H16418">
            <v>2.25</v>
          </cell>
          <cell r="I16418">
            <v>1</v>
          </cell>
          <cell r="J16418"/>
        </row>
        <row r="16419">
          <cell r="A16419">
            <v>951200</v>
          </cell>
          <cell r="B16419" t="str">
            <v>MELVIN KILLER BEES 330 ml</v>
          </cell>
          <cell r="C16419" t="str">
            <v>Y</v>
          </cell>
          <cell r="D16419" t="str">
            <v>YS</v>
          </cell>
          <cell r="E16419" t="str">
            <v>YST</v>
          </cell>
          <cell r="F16419">
            <v>330</v>
          </cell>
          <cell r="G16419">
            <v>951200</v>
          </cell>
          <cell r="H16419">
            <v>1.71</v>
          </cell>
          <cell r="I16419" t="str">
            <v>D</v>
          </cell>
          <cell r="J16419"/>
        </row>
        <row r="16420">
          <cell r="A16420">
            <v>951699</v>
          </cell>
          <cell r="B16420" t="str">
            <v>MELVIN LAMBDA TRIPLE IPA 355 ml</v>
          </cell>
          <cell r="C16420" t="str">
            <v>Y</v>
          </cell>
          <cell r="D16420" t="str">
            <v>YS</v>
          </cell>
          <cell r="E16420" t="str">
            <v>YST</v>
          </cell>
          <cell r="F16420">
            <v>355</v>
          </cell>
          <cell r="G16420">
            <v>951699</v>
          </cell>
          <cell r="H16420">
            <v>2.63</v>
          </cell>
          <cell r="I16420" t="str">
            <v>U</v>
          </cell>
          <cell r="J16420"/>
        </row>
        <row r="16421">
          <cell r="A16421">
            <v>902573</v>
          </cell>
          <cell r="B16421" t="str">
            <v>MELVIN MIND BLOOM 473ml</v>
          </cell>
          <cell r="C16421" t="str">
            <v>Y</v>
          </cell>
          <cell r="D16421" t="str">
            <v>YS</v>
          </cell>
          <cell r="E16421" t="str">
            <v>YST</v>
          </cell>
          <cell r="F16421">
            <v>473</v>
          </cell>
          <cell r="G16421">
            <v>902573</v>
          </cell>
          <cell r="H16421">
            <v>3.99</v>
          </cell>
          <cell r="I16421" t="str">
            <v>U</v>
          </cell>
          <cell r="J16421"/>
        </row>
        <row r="16422">
          <cell r="A16422">
            <v>900239</v>
          </cell>
          <cell r="B16422" t="str">
            <v>MELVIN MUY GRANDE 473 ml</v>
          </cell>
          <cell r="C16422" t="str">
            <v>Y</v>
          </cell>
          <cell r="D16422" t="str">
            <v>YS</v>
          </cell>
          <cell r="E16422" t="str">
            <v>YST</v>
          </cell>
          <cell r="F16422">
            <v>473</v>
          </cell>
          <cell r="G16422">
            <v>900239</v>
          </cell>
          <cell r="H16422">
            <v>4.05</v>
          </cell>
          <cell r="I16422" t="str">
            <v>S</v>
          </cell>
          <cell r="J16422"/>
        </row>
        <row r="16423">
          <cell r="A16423">
            <v>923338</v>
          </cell>
          <cell r="B16423" t="str">
            <v>MELVIN PLUMAGE 500ml</v>
          </cell>
          <cell r="C16423" t="str">
            <v>Y</v>
          </cell>
          <cell r="D16423" t="str">
            <v>YS</v>
          </cell>
          <cell r="E16423" t="str">
            <v>YST</v>
          </cell>
          <cell r="F16423">
            <v>500</v>
          </cell>
          <cell r="G16423">
            <v>923338</v>
          </cell>
          <cell r="H16423">
            <v>11.65</v>
          </cell>
          <cell r="I16423" t="str">
            <v>S</v>
          </cell>
          <cell r="J16423"/>
        </row>
        <row r="16424">
          <cell r="A16424">
            <v>922802</v>
          </cell>
          <cell r="B16424" t="str">
            <v>MELVIN SCENARIO PORTER 355ml</v>
          </cell>
          <cell r="C16424" t="str">
            <v>Y</v>
          </cell>
          <cell r="D16424" t="str">
            <v>YS</v>
          </cell>
          <cell r="E16424" t="str">
            <v>YST</v>
          </cell>
          <cell r="F16424">
            <v>355</v>
          </cell>
          <cell r="G16424">
            <v>922802</v>
          </cell>
          <cell r="H16424">
            <v>1.99</v>
          </cell>
          <cell r="I16424" t="str">
            <v>S</v>
          </cell>
          <cell r="J16424"/>
        </row>
        <row r="16425">
          <cell r="A16425">
            <v>954662</v>
          </cell>
          <cell r="B16425" t="str">
            <v>MELVIN STAY TUNED PALE ALE 355ml</v>
          </cell>
          <cell r="C16425" t="str">
            <v>Y</v>
          </cell>
          <cell r="D16425" t="str">
            <v>YS</v>
          </cell>
          <cell r="E16425" t="str">
            <v>YST</v>
          </cell>
          <cell r="F16425">
            <v>355</v>
          </cell>
          <cell r="G16425">
            <v>954662</v>
          </cell>
          <cell r="H16425">
            <v>1.87</v>
          </cell>
          <cell r="I16425" t="str">
            <v>U</v>
          </cell>
          <cell r="J16425"/>
        </row>
        <row r="16426">
          <cell r="A16426">
            <v>989144</v>
          </cell>
          <cell r="B16426" t="str">
            <v>MENABREA AMBRATA LAGER 330 ml</v>
          </cell>
          <cell r="C16426" t="str">
            <v>T</v>
          </cell>
          <cell r="D16426" t="str">
            <v>TH</v>
          </cell>
          <cell r="E16426" t="str">
            <v>THE</v>
          </cell>
          <cell r="F16426">
            <v>330</v>
          </cell>
          <cell r="G16426">
            <v>989144</v>
          </cell>
          <cell r="H16426">
            <v>2.9</v>
          </cell>
          <cell r="I16426" t="str">
            <v>S</v>
          </cell>
          <cell r="J16426"/>
        </row>
        <row r="16427">
          <cell r="A16427">
            <v>952963</v>
          </cell>
          <cell r="B16427" t="str">
            <v>MENABREA BIONDA BEER 330 ml</v>
          </cell>
          <cell r="C16427" t="str">
            <v>Y</v>
          </cell>
          <cell r="D16427" t="str">
            <v>YS</v>
          </cell>
          <cell r="E16427" t="str">
            <v>YST</v>
          </cell>
          <cell r="F16427">
            <v>330</v>
          </cell>
          <cell r="G16427">
            <v>952963</v>
          </cell>
          <cell r="H16427">
            <v>2.41</v>
          </cell>
          <cell r="I16427" t="str">
            <v>S</v>
          </cell>
          <cell r="J16427"/>
        </row>
        <row r="16428">
          <cell r="A16428">
            <v>485449</v>
          </cell>
          <cell r="B16428" t="str">
            <v>MENAGE A TRIOS SWEET COLLECTN DOLCE750ml</v>
          </cell>
          <cell r="C16428" t="str">
            <v>P</v>
          </cell>
          <cell r="D16428" t="str">
            <v>PF</v>
          </cell>
          <cell r="E16428" t="str">
            <v>PFP</v>
          </cell>
          <cell r="F16428">
            <v>750</v>
          </cell>
          <cell r="G16428">
            <v>485449</v>
          </cell>
          <cell r="H16428">
            <v>13.99</v>
          </cell>
          <cell r="I16428">
            <v>1</v>
          </cell>
          <cell r="J16428"/>
        </row>
        <row r="16429">
          <cell r="A16429">
            <v>485544</v>
          </cell>
          <cell r="B16429" t="str">
            <v>MENAGE A TROIS BOURBON CABERNET 750ml</v>
          </cell>
          <cell r="C16429" t="str">
            <v>P</v>
          </cell>
          <cell r="D16429" t="str">
            <v>PL</v>
          </cell>
          <cell r="E16429" t="str">
            <v>PLB</v>
          </cell>
          <cell r="F16429">
            <v>750</v>
          </cell>
          <cell r="G16429">
            <v>485544</v>
          </cell>
          <cell r="H16429">
            <v>14.8</v>
          </cell>
          <cell r="I16429">
            <v>1</v>
          </cell>
          <cell r="J16429"/>
        </row>
        <row r="16430">
          <cell r="A16430">
            <v>485512</v>
          </cell>
          <cell r="B16430" t="str">
            <v>MENAGE A TROIS DECADENCE CABERNET 750ml</v>
          </cell>
          <cell r="C16430" t="str">
            <v>P</v>
          </cell>
          <cell r="D16430" t="str">
            <v>PL</v>
          </cell>
          <cell r="E16430" t="str">
            <v>PLB</v>
          </cell>
          <cell r="F16430">
            <v>750</v>
          </cell>
          <cell r="G16430">
            <v>485512</v>
          </cell>
          <cell r="H16430">
            <v>13.99</v>
          </cell>
          <cell r="I16430">
            <v>1</v>
          </cell>
          <cell r="J16430"/>
        </row>
        <row r="16431">
          <cell r="A16431">
            <v>588640</v>
          </cell>
          <cell r="B16431" t="str">
            <v>MENAGE A TROIS EXOTIC WHITE 750ml</v>
          </cell>
          <cell r="C16431" t="str">
            <v>K</v>
          </cell>
          <cell r="D16431" t="str">
            <v>KF</v>
          </cell>
          <cell r="E16431" t="str">
            <v>KFP</v>
          </cell>
          <cell r="F16431">
            <v>750</v>
          </cell>
          <cell r="G16431">
            <v>588640</v>
          </cell>
          <cell r="H16431">
            <v>13.99</v>
          </cell>
          <cell r="I16431">
            <v>1</v>
          </cell>
          <cell r="J16431"/>
        </row>
        <row r="16432">
          <cell r="A16432">
            <v>588637</v>
          </cell>
          <cell r="B16432" t="str">
            <v>MENAGE A TROIS GOLD CHARD 750ml</v>
          </cell>
          <cell r="C16432" t="str">
            <v>K</v>
          </cell>
          <cell r="D16432" t="str">
            <v>KK</v>
          </cell>
          <cell r="E16432" t="str">
            <v>KKB</v>
          </cell>
          <cell r="F16432">
            <v>750</v>
          </cell>
          <cell r="G16432">
            <v>588637</v>
          </cell>
          <cell r="H16432">
            <v>13.99</v>
          </cell>
          <cell r="I16432">
            <v>1</v>
          </cell>
          <cell r="J16432"/>
        </row>
        <row r="16433">
          <cell r="A16433">
            <v>924512</v>
          </cell>
          <cell r="B16433" t="str">
            <v>MENAGE A TROIS HOT PINK SWEET ROSE 750ml</v>
          </cell>
          <cell r="C16433" t="str">
            <v>Y</v>
          </cell>
          <cell r="D16433" t="str">
            <v>YS</v>
          </cell>
          <cell r="E16433" t="str">
            <v>YSE</v>
          </cell>
          <cell r="F16433">
            <v>750</v>
          </cell>
          <cell r="G16433">
            <v>924512</v>
          </cell>
          <cell r="H16433">
            <v>13.99</v>
          </cell>
          <cell r="I16433" t="str">
            <v>S</v>
          </cell>
          <cell r="J16433"/>
        </row>
        <row r="16434">
          <cell r="A16434">
            <v>918379</v>
          </cell>
          <cell r="B16434" t="str">
            <v>MENAGE A TROIS MIDNIGHT 750ml</v>
          </cell>
          <cell r="C16434" t="str">
            <v>Y</v>
          </cell>
          <cell r="D16434" t="str">
            <v>YS</v>
          </cell>
          <cell r="E16434" t="str">
            <v>YSE</v>
          </cell>
          <cell r="F16434">
            <v>750</v>
          </cell>
          <cell r="G16434">
            <v>918379</v>
          </cell>
          <cell r="H16434">
            <v>14.06</v>
          </cell>
          <cell r="I16434" t="str">
            <v>S</v>
          </cell>
          <cell r="J16434"/>
        </row>
        <row r="16435">
          <cell r="A16435">
            <v>588645</v>
          </cell>
          <cell r="B16435" t="str">
            <v>MENAGE A TROIS MOSCATO 750ml</v>
          </cell>
          <cell r="C16435" t="str">
            <v>K</v>
          </cell>
          <cell r="D16435" t="str">
            <v>KK</v>
          </cell>
          <cell r="E16435" t="str">
            <v>KKT</v>
          </cell>
          <cell r="F16435">
            <v>750</v>
          </cell>
          <cell r="G16435">
            <v>588645</v>
          </cell>
          <cell r="H16435">
            <v>13.99</v>
          </cell>
          <cell r="I16435" t="str">
            <v>D</v>
          </cell>
          <cell r="J16435"/>
        </row>
        <row r="16436">
          <cell r="A16436">
            <v>588634</v>
          </cell>
          <cell r="B16436" t="str">
            <v>MENAGE A TROIS PNT GRIGIO LIMELIGHT750ml</v>
          </cell>
          <cell r="C16436" t="str">
            <v>K</v>
          </cell>
          <cell r="D16436" t="str">
            <v>KK</v>
          </cell>
          <cell r="E16436" t="str">
            <v>KKH</v>
          </cell>
          <cell r="F16436">
            <v>750</v>
          </cell>
          <cell r="G16436">
            <v>588634</v>
          </cell>
          <cell r="H16436">
            <v>13.99</v>
          </cell>
          <cell r="I16436">
            <v>1</v>
          </cell>
          <cell r="J16436"/>
        </row>
        <row r="16437">
          <cell r="A16437">
            <v>729387</v>
          </cell>
          <cell r="B16437" t="str">
            <v>MENAGE A TROIS PROSECCO 187 ml</v>
          </cell>
          <cell r="C16437" t="str">
            <v>Y</v>
          </cell>
          <cell r="D16437" t="str">
            <v>YS</v>
          </cell>
          <cell r="E16437" t="str">
            <v>YSE</v>
          </cell>
          <cell r="F16437">
            <v>187</v>
          </cell>
          <cell r="G16437">
            <v>729387</v>
          </cell>
          <cell r="H16437">
            <v>3.99</v>
          </cell>
          <cell r="I16437" t="str">
            <v>S</v>
          </cell>
          <cell r="J16437"/>
        </row>
        <row r="16438">
          <cell r="A16438">
            <v>729374</v>
          </cell>
          <cell r="B16438" t="str">
            <v>MENAGE A TROIS PROSECCO SRKLNG WIN 750ml</v>
          </cell>
          <cell r="C16438" t="str">
            <v>Y</v>
          </cell>
          <cell r="D16438" t="str">
            <v>YS</v>
          </cell>
          <cell r="E16438" t="str">
            <v>YSE</v>
          </cell>
          <cell r="F16438">
            <v>750</v>
          </cell>
          <cell r="G16438">
            <v>729374</v>
          </cell>
          <cell r="H16438">
            <v>15.07</v>
          </cell>
          <cell r="I16438" t="str">
            <v>S</v>
          </cell>
          <cell r="J16438"/>
        </row>
        <row r="16439">
          <cell r="A16439">
            <v>485490</v>
          </cell>
          <cell r="B16439" t="str">
            <v>MENAGE A TROIS RED 750ml</v>
          </cell>
          <cell r="C16439" t="str">
            <v>P</v>
          </cell>
          <cell r="D16439" t="str">
            <v>PF</v>
          </cell>
          <cell r="E16439" t="str">
            <v>PFP</v>
          </cell>
          <cell r="F16439">
            <v>750</v>
          </cell>
          <cell r="G16439">
            <v>485490</v>
          </cell>
          <cell r="H16439">
            <v>13.99</v>
          </cell>
          <cell r="I16439">
            <v>1</v>
          </cell>
          <cell r="J16439"/>
        </row>
        <row r="16440">
          <cell r="A16440">
            <v>906017</v>
          </cell>
          <cell r="B16440" t="str">
            <v>MENAGE A TROIS ROSE 750ml</v>
          </cell>
          <cell r="C16440" t="str">
            <v>Y</v>
          </cell>
          <cell r="D16440" t="str">
            <v>YS</v>
          </cell>
          <cell r="E16440" t="str">
            <v>YSE</v>
          </cell>
          <cell r="F16440">
            <v>750</v>
          </cell>
          <cell r="G16440">
            <v>906017</v>
          </cell>
          <cell r="H16440">
            <v>13.2</v>
          </cell>
          <cell r="I16440" t="str">
            <v>S</v>
          </cell>
          <cell r="J16440"/>
        </row>
        <row r="16441">
          <cell r="A16441">
            <v>485473</v>
          </cell>
          <cell r="B16441" t="str">
            <v>MENAGE A TROIS SILK 750ml</v>
          </cell>
          <cell r="C16441" t="str">
            <v>P</v>
          </cell>
          <cell r="D16441" t="str">
            <v>PF</v>
          </cell>
          <cell r="E16441" t="str">
            <v>PFP</v>
          </cell>
          <cell r="F16441">
            <v>750</v>
          </cell>
          <cell r="G16441">
            <v>485473</v>
          </cell>
          <cell r="H16441">
            <v>12.06</v>
          </cell>
          <cell r="I16441">
            <v>1</v>
          </cell>
          <cell r="J16441"/>
        </row>
        <row r="16442">
          <cell r="A16442">
            <v>951004</v>
          </cell>
          <cell r="B16442" t="str">
            <v>MENAGE A TROIS SILK 750ml</v>
          </cell>
          <cell r="C16442" t="str">
            <v>Y</v>
          </cell>
          <cell r="D16442" t="str">
            <v>YS</v>
          </cell>
          <cell r="E16442" t="str">
            <v>YSE</v>
          </cell>
          <cell r="F16442">
            <v>750</v>
          </cell>
          <cell r="G16442">
            <v>951004</v>
          </cell>
          <cell r="H16442">
            <v>14.06</v>
          </cell>
          <cell r="I16442" t="str">
            <v>S</v>
          </cell>
          <cell r="J16442"/>
        </row>
        <row r="16443">
          <cell r="A16443">
            <v>588642</v>
          </cell>
          <cell r="B16443" t="str">
            <v>MENAGE A TROIS SWEET CLLCTN MOSCATO750ml</v>
          </cell>
          <cell r="C16443" t="str">
            <v>K</v>
          </cell>
          <cell r="D16443" t="str">
            <v>KK</v>
          </cell>
          <cell r="E16443" t="str">
            <v>KKT</v>
          </cell>
          <cell r="F16443">
            <v>750</v>
          </cell>
          <cell r="G16443">
            <v>588642</v>
          </cell>
          <cell r="H16443">
            <v>13.99</v>
          </cell>
          <cell r="I16443">
            <v>1</v>
          </cell>
          <cell r="J16443"/>
        </row>
        <row r="16444">
          <cell r="A16444">
            <v>916950</v>
          </cell>
          <cell r="B16444" t="str">
            <v>MENDEL MALBEC'8/09 750ml</v>
          </cell>
          <cell r="C16444" t="str">
            <v>P</v>
          </cell>
          <cell r="D16444" t="str">
            <v>PR</v>
          </cell>
          <cell r="E16444" t="str">
            <v>PRU</v>
          </cell>
          <cell r="F16444">
            <v>750</v>
          </cell>
          <cell r="G16444">
            <v>916950</v>
          </cell>
          <cell r="H16444">
            <v>30.36</v>
          </cell>
          <cell r="I16444" t="str">
            <v>X</v>
          </cell>
          <cell r="J16444"/>
        </row>
        <row r="16445">
          <cell r="A16445">
            <v>910009</v>
          </cell>
          <cell r="B16445" t="str">
            <v>MENDOCINO IMPERIAL BARLEYWINE 355ml</v>
          </cell>
          <cell r="C16445" t="str">
            <v>Y</v>
          </cell>
          <cell r="D16445" t="str">
            <v>YS</v>
          </cell>
          <cell r="E16445" t="str">
            <v>YST</v>
          </cell>
          <cell r="F16445">
            <v>355</v>
          </cell>
          <cell r="G16445">
            <v>910009</v>
          </cell>
          <cell r="H16445">
            <v>3.54</v>
          </cell>
          <cell r="I16445" t="str">
            <v>S</v>
          </cell>
          <cell r="J16445"/>
        </row>
        <row r="16446">
          <cell r="A16446">
            <v>910011</v>
          </cell>
          <cell r="B16446" t="str">
            <v>MENDOCINO IMPERIAL IPA 355ml</v>
          </cell>
          <cell r="C16446" t="str">
            <v>Y</v>
          </cell>
          <cell r="D16446" t="str">
            <v>YS</v>
          </cell>
          <cell r="E16446" t="str">
            <v>YST</v>
          </cell>
          <cell r="F16446">
            <v>355</v>
          </cell>
          <cell r="G16446">
            <v>910011</v>
          </cell>
          <cell r="H16446">
            <v>3.53</v>
          </cell>
          <cell r="I16446" t="str">
            <v>S</v>
          </cell>
          <cell r="J16446"/>
        </row>
        <row r="16447">
          <cell r="A16447">
            <v>902813</v>
          </cell>
          <cell r="B16447" t="str">
            <v>MENDOCINO SPIRITS BOURBON 750ml</v>
          </cell>
          <cell r="C16447" t="str">
            <v>Y</v>
          </cell>
          <cell r="D16447" t="str">
            <v>YS</v>
          </cell>
          <cell r="E16447" t="str">
            <v>YSA</v>
          </cell>
          <cell r="F16447">
            <v>750</v>
          </cell>
          <cell r="G16447">
            <v>902813</v>
          </cell>
          <cell r="H16447">
            <v>48.74</v>
          </cell>
          <cell r="I16447" t="str">
            <v>S</v>
          </cell>
          <cell r="J16447"/>
        </row>
        <row r="16448">
          <cell r="A16448">
            <v>908713</v>
          </cell>
          <cell r="B16448" t="str">
            <v>MENDOCINO WHITE HAWK IPA 355ml</v>
          </cell>
          <cell r="C16448" t="str">
            <v>Y</v>
          </cell>
          <cell r="D16448" t="str">
            <v>YS</v>
          </cell>
          <cell r="E16448" t="str">
            <v>YST</v>
          </cell>
          <cell r="F16448">
            <v>355</v>
          </cell>
          <cell r="G16448">
            <v>908713</v>
          </cell>
          <cell r="H16448">
            <v>2.29</v>
          </cell>
          <cell r="I16448" t="str">
            <v>D</v>
          </cell>
          <cell r="J16448"/>
        </row>
        <row r="16449">
          <cell r="A16449">
            <v>910570</v>
          </cell>
          <cell r="B16449" t="str">
            <v>MEO CHAMBOLLE MUSIGNY LES FEUSSELOT750ml</v>
          </cell>
          <cell r="C16449" t="str">
            <v>Y</v>
          </cell>
          <cell r="D16449" t="str">
            <v>YS</v>
          </cell>
          <cell r="E16449" t="str">
            <v>YSE</v>
          </cell>
          <cell r="F16449">
            <v>750</v>
          </cell>
          <cell r="G16449">
            <v>910570</v>
          </cell>
          <cell r="H16449">
            <v>241.99</v>
          </cell>
          <cell r="I16449" t="str">
            <v>S</v>
          </cell>
          <cell r="J16449"/>
        </row>
        <row r="16450">
          <cell r="A16450">
            <v>910576</v>
          </cell>
          <cell r="B16450" t="str">
            <v>MEO CLOS VOUGEOT PRES LE CELLIER 750ml</v>
          </cell>
          <cell r="C16450" t="str">
            <v>Y</v>
          </cell>
          <cell r="D16450" t="str">
            <v>YS</v>
          </cell>
          <cell r="E16450" t="str">
            <v>YSE</v>
          </cell>
          <cell r="F16450">
            <v>750</v>
          </cell>
          <cell r="G16450">
            <v>910576</v>
          </cell>
          <cell r="H16450">
            <v>520.5</v>
          </cell>
          <cell r="I16450" t="str">
            <v>S</v>
          </cell>
          <cell r="J16450"/>
        </row>
        <row r="16451">
          <cell r="A16451">
            <v>910578</v>
          </cell>
          <cell r="B16451" t="str">
            <v>MEO NSG AUX MURGERS 750ml</v>
          </cell>
          <cell r="C16451" t="str">
            <v>Y</v>
          </cell>
          <cell r="D16451" t="str">
            <v>YS</v>
          </cell>
          <cell r="E16451" t="str">
            <v>YSE</v>
          </cell>
          <cell r="F16451">
            <v>750</v>
          </cell>
          <cell r="G16451">
            <v>910578</v>
          </cell>
          <cell r="H16451">
            <v>263.5</v>
          </cell>
          <cell r="I16451" t="str">
            <v>S</v>
          </cell>
          <cell r="J16451"/>
        </row>
        <row r="16452">
          <cell r="A16452">
            <v>914919</v>
          </cell>
          <cell r="B16452" t="str">
            <v>MER ET SOLEIL CHARDONNAY '15 1500 ml</v>
          </cell>
          <cell r="C16452" t="str">
            <v>Y</v>
          </cell>
          <cell r="D16452" t="str">
            <v>YS</v>
          </cell>
          <cell r="E16452" t="str">
            <v>YSE</v>
          </cell>
          <cell r="F16452">
            <v>1500</v>
          </cell>
          <cell r="G16452">
            <v>914919</v>
          </cell>
          <cell r="H16452">
            <v>89.33</v>
          </cell>
          <cell r="I16452" t="str">
            <v>S</v>
          </cell>
          <cell r="J16452"/>
        </row>
        <row r="16453">
          <cell r="A16453">
            <v>913967</v>
          </cell>
          <cell r="B16453" t="str">
            <v>MER ET SOLEIL LATE 375 ml</v>
          </cell>
          <cell r="C16453" t="str">
            <v>E</v>
          </cell>
          <cell r="D16453" t="str">
            <v>EV</v>
          </cell>
          <cell r="E16453" t="str">
            <v>EVU</v>
          </cell>
          <cell r="F16453">
            <v>375</v>
          </cell>
          <cell r="G16453">
            <v>913967</v>
          </cell>
          <cell r="H16453">
            <v>39.56</v>
          </cell>
          <cell r="I16453" t="str">
            <v>S</v>
          </cell>
          <cell r="J16453"/>
        </row>
        <row r="16454">
          <cell r="A16454">
            <v>588713</v>
          </cell>
          <cell r="B16454" t="str">
            <v>MER SOLEIL CHARD RSV SLH 750ml</v>
          </cell>
          <cell r="C16454" t="str">
            <v>K</v>
          </cell>
          <cell r="D16454" t="str">
            <v>KK</v>
          </cell>
          <cell r="E16454" t="str">
            <v>KKB</v>
          </cell>
          <cell r="F16454">
            <v>750</v>
          </cell>
          <cell r="G16454">
            <v>588713</v>
          </cell>
          <cell r="H16454">
            <v>24.99</v>
          </cell>
          <cell r="I16454">
            <v>1</v>
          </cell>
          <cell r="J16454"/>
        </row>
        <row r="16455">
          <cell r="A16455">
            <v>918530</v>
          </cell>
          <cell r="B16455" t="str">
            <v>MER SOLEIL CHARD SANTA BARBARA'14 750ml</v>
          </cell>
          <cell r="C16455" t="str">
            <v>K</v>
          </cell>
          <cell r="D16455" t="str">
            <v>KK</v>
          </cell>
          <cell r="E16455" t="str">
            <v>KKB</v>
          </cell>
          <cell r="F16455">
            <v>750</v>
          </cell>
          <cell r="G16455">
            <v>918530</v>
          </cell>
          <cell r="H16455">
            <v>15.28</v>
          </cell>
          <cell r="I16455" t="str">
            <v>X</v>
          </cell>
          <cell r="J16455"/>
        </row>
        <row r="16456">
          <cell r="A16456">
            <v>951514</v>
          </cell>
          <cell r="B16456" t="str">
            <v>MER SOLEIL CHARD SANTA BRB RSV 750ml</v>
          </cell>
          <cell r="C16456" t="str">
            <v>Y</v>
          </cell>
          <cell r="D16456" t="str">
            <v>YS</v>
          </cell>
          <cell r="E16456" t="str">
            <v>YSE</v>
          </cell>
          <cell r="F16456">
            <v>750</v>
          </cell>
          <cell r="G16456">
            <v>951514</v>
          </cell>
          <cell r="H16456">
            <v>20.2</v>
          </cell>
          <cell r="I16456" t="str">
            <v>U</v>
          </cell>
          <cell r="J16456"/>
        </row>
        <row r="16457">
          <cell r="A16457">
            <v>588715</v>
          </cell>
          <cell r="B16457" t="str">
            <v>MER SOLEIL CHARDONNAY SILVER 750ml</v>
          </cell>
          <cell r="C16457" t="str">
            <v>K</v>
          </cell>
          <cell r="D16457" t="str">
            <v>KK</v>
          </cell>
          <cell r="E16457" t="str">
            <v>KKB</v>
          </cell>
          <cell r="F16457">
            <v>750</v>
          </cell>
          <cell r="G16457">
            <v>588715</v>
          </cell>
          <cell r="H16457">
            <v>22.99</v>
          </cell>
          <cell r="I16457">
            <v>1</v>
          </cell>
          <cell r="J16457"/>
        </row>
        <row r="16458">
          <cell r="A16458">
            <v>953937</v>
          </cell>
          <cell r="B16458" t="str">
            <v>MER SOLEIL CHARDONNAY SLH 1500ml</v>
          </cell>
          <cell r="C16458" t="str">
            <v>Y</v>
          </cell>
          <cell r="D16458" t="str">
            <v>YS</v>
          </cell>
          <cell r="E16458" t="str">
            <v>YSE</v>
          </cell>
          <cell r="F16458">
            <v>1500</v>
          </cell>
          <cell r="G16458">
            <v>953937</v>
          </cell>
          <cell r="H16458">
            <v>50.13</v>
          </cell>
          <cell r="I16458" t="str">
            <v>S</v>
          </cell>
          <cell r="J16458"/>
        </row>
        <row r="16459">
          <cell r="A16459">
            <v>954095</v>
          </cell>
          <cell r="B16459" t="str">
            <v>MER SOLEIL PINOT NOIR SLH RSV'19 750ml</v>
          </cell>
          <cell r="C16459" t="str">
            <v>P</v>
          </cell>
          <cell r="D16459" t="str">
            <v>PL</v>
          </cell>
          <cell r="E16459" t="str">
            <v>PLR</v>
          </cell>
          <cell r="F16459">
            <v>750</v>
          </cell>
          <cell r="G16459">
            <v>954095</v>
          </cell>
          <cell r="H16459">
            <v>19.989999999999998</v>
          </cell>
          <cell r="I16459" t="str">
            <v>L</v>
          </cell>
          <cell r="J16459"/>
        </row>
        <row r="16460">
          <cell r="A16460">
            <v>953818</v>
          </cell>
          <cell r="B16460" t="str">
            <v>MER SOLEIL SANTA BARBARA 750ml</v>
          </cell>
          <cell r="C16460" t="str">
            <v>Y</v>
          </cell>
          <cell r="D16460" t="str">
            <v>YS</v>
          </cell>
          <cell r="E16460" t="str">
            <v>YSE</v>
          </cell>
          <cell r="F16460">
            <v>750</v>
          </cell>
          <cell r="G16460">
            <v>953818</v>
          </cell>
          <cell r="H16460">
            <v>20.03</v>
          </cell>
          <cell r="I16460" t="str">
            <v>S</v>
          </cell>
          <cell r="J16460"/>
        </row>
        <row r="16461">
          <cell r="A16461">
            <v>950125</v>
          </cell>
          <cell r="B16461" t="str">
            <v>MER SOLEIL SANTA BARRES CHARD 750ml</v>
          </cell>
          <cell r="C16461" t="str">
            <v>Y</v>
          </cell>
          <cell r="D16461" t="str">
            <v>YS</v>
          </cell>
          <cell r="E16461" t="str">
            <v>YSE</v>
          </cell>
          <cell r="F16461">
            <v>750</v>
          </cell>
          <cell r="G16461">
            <v>950125</v>
          </cell>
          <cell r="H16461">
            <v>20.100000000000001</v>
          </cell>
          <cell r="I16461" t="str">
            <v>U</v>
          </cell>
          <cell r="J16461"/>
        </row>
        <row r="16462">
          <cell r="A16462">
            <v>951616</v>
          </cell>
          <cell r="B16462" t="str">
            <v>MER SOLEIL SOMM SELECT CHARD RSV 750ml</v>
          </cell>
          <cell r="C16462" t="str">
            <v>Y</v>
          </cell>
          <cell r="D16462" t="str">
            <v>YS</v>
          </cell>
          <cell r="E16462" t="str">
            <v>YSE</v>
          </cell>
          <cell r="F16462">
            <v>750</v>
          </cell>
          <cell r="G16462">
            <v>951616</v>
          </cell>
          <cell r="H16462">
            <v>20.13</v>
          </cell>
          <cell r="I16462" t="str">
            <v>S</v>
          </cell>
          <cell r="J16462"/>
        </row>
        <row r="16463">
          <cell r="A16463">
            <v>954555</v>
          </cell>
          <cell r="B16463" t="str">
            <v>MER SOLEIL SOMM SELECT PN RSV 750ml</v>
          </cell>
          <cell r="C16463" t="str">
            <v>Y</v>
          </cell>
          <cell r="D16463" t="str">
            <v>YS</v>
          </cell>
          <cell r="E16463" t="str">
            <v>YSE</v>
          </cell>
          <cell r="F16463">
            <v>750</v>
          </cell>
          <cell r="G16463">
            <v>954555</v>
          </cell>
          <cell r="H16463">
            <v>20.13</v>
          </cell>
          <cell r="I16463" t="str">
            <v>S</v>
          </cell>
          <cell r="J16463"/>
        </row>
        <row r="16464">
          <cell r="A16464">
            <v>952120</v>
          </cell>
          <cell r="B16464" t="str">
            <v>MERCAT BRUT CAVA 750ml</v>
          </cell>
          <cell r="C16464" t="str">
            <v>Y</v>
          </cell>
          <cell r="D16464" t="str">
            <v>YS</v>
          </cell>
          <cell r="E16464" t="str">
            <v>YSE</v>
          </cell>
          <cell r="F16464">
            <v>750</v>
          </cell>
          <cell r="G16464">
            <v>952120</v>
          </cell>
          <cell r="H16464">
            <v>13.06</v>
          </cell>
          <cell r="I16464" t="str">
            <v>S</v>
          </cell>
          <cell r="J16464"/>
        </row>
        <row r="16465">
          <cell r="A16465">
            <v>918902</v>
          </cell>
          <cell r="B16465" t="str">
            <v>MERCAT BRUT NATURE NV 750ml</v>
          </cell>
          <cell r="C16465" t="str">
            <v>I</v>
          </cell>
          <cell r="D16465" t="str">
            <v>IP</v>
          </cell>
          <cell r="E16465" t="str">
            <v>IPD</v>
          </cell>
          <cell r="F16465">
            <v>750</v>
          </cell>
          <cell r="G16465">
            <v>918902</v>
          </cell>
          <cell r="H16465">
            <v>15.99</v>
          </cell>
          <cell r="I16465" t="str">
            <v>L</v>
          </cell>
          <cell r="J16465"/>
        </row>
        <row r="16466">
          <cell r="A16466">
            <v>485579</v>
          </cell>
          <cell r="B16466" t="str">
            <v>MERCER BROS EDGE OF HEAVEN RED BLEN750ml</v>
          </cell>
          <cell r="C16466" t="str">
            <v>P</v>
          </cell>
          <cell r="D16466" t="str">
            <v>PL</v>
          </cell>
          <cell r="E16466" t="str">
            <v>PLU</v>
          </cell>
          <cell r="F16466">
            <v>750</v>
          </cell>
          <cell r="G16466">
            <v>485579</v>
          </cell>
          <cell r="H16466">
            <v>14.99</v>
          </cell>
          <cell r="I16466">
            <v>1</v>
          </cell>
          <cell r="J16466"/>
        </row>
        <row r="16467">
          <cell r="A16467">
            <v>485459</v>
          </cell>
          <cell r="B16467" t="str">
            <v>MERCER CABERNET SAUVIGNON 750ml</v>
          </cell>
          <cell r="C16467" t="str">
            <v>P</v>
          </cell>
          <cell r="D16467" t="str">
            <v>PL</v>
          </cell>
          <cell r="E16467" t="str">
            <v>PLB</v>
          </cell>
          <cell r="F16467">
            <v>750</v>
          </cell>
          <cell r="G16467">
            <v>485459</v>
          </cell>
          <cell r="H16467">
            <v>10.8</v>
          </cell>
          <cell r="I16467" t="str">
            <v>X</v>
          </cell>
          <cell r="J16467"/>
        </row>
        <row r="16468">
          <cell r="A16468">
            <v>588732</v>
          </cell>
          <cell r="B16468" t="str">
            <v>MERCER CANYONS RIESLING 750ml</v>
          </cell>
          <cell r="C16468" t="str">
            <v>K</v>
          </cell>
          <cell r="D16468" t="str">
            <v>KK</v>
          </cell>
          <cell r="E16468" t="str">
            <v>KKR</v>
          </cell>
          <cell r="F16468">
            <v>750</v>
          </cell>
          <cell r="G16468">
            <v>588732</v>
          </cell>
          <cell r="H16468">
            <v>5.45</v>
          </cell>
          <cell r="I16468" t="str">
            <v>D</v>
          </cell>
          <cell r="J16468"/>
        </row>
        <row r="16469">
          <cell r="A16469">
            <v>588722</v>
          </cell>
          <cell r="B16469" t="str">
            <v>MERCER CHARDONNAY RSRV'13 750ml</v>
          </cell>
          <cell r="C16469" t="str">
            <v>Y</v>
          </cell>
          <cell r="D16469" t="str">
            <v>YS</v>
          </cell>
          <cell r="E16469" t="str">
            <v>YSE</v>
          </cell>
          <cell r="F16469">
            <v>750</v>
          </cell>
          <cell r="G16469">
            <v>588722</v>
          </cell>
          <cell r="H16469">
            <v>29.93</v>
          </cell>
          <cell r="I16469" t="str">
            <v>S</v>
          </cell>
          <cell r="J16469"/>
        </row>
        <row r="16470">
          <cell r="A16470">
            <v>588720</v>
          </cell>
          <cell r="B16470" t="str">
            <v>MERCER ESTATE CHARDONNAY 750ml</v>
          </cell>
          <cell r="C16470" t="str">
            <v>Y</v>
          </cell>
          <cell r="D16470" t="str">
            <v>YS</v>
          </cell>
          <cell r="E16470" t="str">
            <v>YSE</v>
          </cell>
          <cell r="F16470">
            <v>750</v>
          </cell>
          <cell r="G16470">
            <v>588720</v>
          </cell>
          <cell r="H16470">
            <v>14.04</v>
          </cell>
          <cell r="I16470" t="str">
            <v>S</v>
          </cell>
          <cell r="J16470"/>
        </row>
        <row r="16471">
          <cell r="A16471">
            <v>485481</v>
          </cell>
          <cell r="B16471" t="str">
            <v>MERCER FAMILY MALBEC 750ml</v>
          </cell>
          <cell r="C16471" t="str">
            <v>Y</v>
          </cell>
          <cell r="D16471" t="str">
            <v>YS</v>
          </cell>
          <cell r="E16471" t="str">
            <v>YSE</v>
          </cell>
          <cell r="F16471">
            <v>750</v>
          </cell>
          <cell r="G16471">
            <v>485481</v>
          </cell>
          <cell r="H16471">
            <v>20.57</v>
          </cell>
          <cell r="I16471" t="str">
            <v>S</v>
          </cell>
          <cell r="J16471"/>
        </row>
        <row r="16472">
          <cell r="A16472">
            <v>485499</v>
          </cell>
          <cell r="B16472" t="str">
            <v>MERCER RHONE ODE TO BROTHERS 750ml</v>
          </cell>
          <cell r="C16472" t="str">
            <v>Y</v>
          </cell>
          <cell r="D16472" t="str">
            <v>YS</v>
          </cell>
          <cell r="E16472" t="str">
            <v>YSE</v>
          </cell>
          <cell r="F16472">
            <v>750</v>
          </cell>
          <cell r="G16472">
            <v>485499</v>
          </cell>
          <cell r="H16472">
            <v>35.26</v>
          </cell>
          <cell r="I16472" t="str">
            <v>S</v>
          </cell>
          <cell r="J16472"/>
        </row>
        <row r="16473">
          <cell r="A16473">
            <v>667572</v>
          </cell>
          <cell r="B16473" t="str">
            <v>MERCER ROSE '14 750ml</v>
          </cell>
          <cell r="C16473" t="str">
            <v>Y</v>
          </cell>
          <cell r="D16473" t="str">
            <v>YS</v>
          </cell>
          <cell r="E16473" t="str">
            <v>YSE</v>
          </cell>
          <cell r="F16473">
            <v>750</v>
          </cell>
          <cell r="G16473">
            <v>667572</v>
          </cell>
          <cell r="H16473">
            <v>14.04</v>
          </cell>
          <cell r="I16473" t="str">
            <v>S</v>
          </cell>
          <cell r="J16473"/>
        </row>
        <row r="16474">
          <cell r="A16474">
            <v>952754</v>
          </cell>
          <cell r="B16474" t="str">
            <v>MERCOURI ESTATE RED 750ml</v>
          </cell>
          <cell r="C16474" t="str">
            <v>Y</v>
          </cell>
          <cell r="D16474" t="str">
            <v>YS</v>
          </cell>
          <cell r="E16474" t="str">
            <v>YSE</v>
          </cell>
          <cell r="F16474">
            <v>750</v>
          </cell>
          <cell r="G16474">
            <v>952754</v>
          </cell>
          <cell r="H16474">
            <v>27.99</v>
          </cell>
          <cell r="I16474" t="str">
            <v>S</v>
          </cell>
          <cell r="J16474"/>
        </row>
        <row r="16475">
          <cell r="A16475">
            <v>952753</v>
          </cell>
          <cell r="B16475" t="str">
            <v>MERCOURI FOLOI '17 750ml</v>
          </cell>
          <cell r="C16475" t="str">
            <v>Y</v>
          </cell>
          <cell r="D16475" t="str">
            <v>YS</v>
          </cell>
          <cell r="E16475" t="str">
            <v>YSE</v>
          </cell>
          <cell r="F16475">
            <v>750</v>
          </cell>
          <cell r="G16475">
            <v>952753</v>
          </cell>
          <cell r="H16475">
            <v>17.100000000000001</v>
          </cell>
          <cell r="I16475" t="str">
            <v>S</v>
          </cell>
          <cell r="J16475"/>
        </row>
        <row r="16476">
          <cell r="A16476">
            <v>952750</v>
          </cell>
          <cell r="B16476" t="str">
            <v>MERCOURI KALLISTO '16 750ml</v>
          </cell>
          <cell r="C16476" t="str">
            <v>Y</v>
          </cell>
          <cell r="D16476" t="str">
            <v>YS</v>
          </cell>
          <cell r="E16476" t="str">
            <v>YSE</v>
          </cell>
          <cell r="F16476">
            <v>750</v>
          </cell>
          <cell r="G16476">
            <v>952750</v>
          </cell>
          <cell r="H16476">
            <v>17.989999999999998</v>
          </cell>
          <cell r="I16476" t="str">
            <v>S</v>
          </cell>
          <cell r="J16476"/>
        </row>
        <row r="16477">
          <cell r="A16477">
            <v>952751</v>
          </cell>
          <cell r="B16477" t="str">
            <v>MERCOURI REFROSCO 750ml</v>
          </cell>
          <cell r="C16477" t="str">
            <v>Y</v>
          </cell>
          <cell r="D16477" t="str">
            <v>YS</v>
          </cell>
          <cell r="E16477" t="str">
            <v>YSE</v>
          </cell>
          <cell r="F16477">
            <v>750</v>
          </cell>
          <cell r="G16477">
            <v>952751</v>
          </cell>
          <cell r="H16477">
            <v>35.99</v>
          </cell>
          <cell r="I16477" t="str">
            <v>S</v>
          </cell>
          <cell r="J16477"/>
        </row>
        <row r="16478">
          <cell r="A16478">
            <v>906910</v>
          </cell>
          <cell r="B16478" t="str">
            <v>MERCUZIO CHARD 07 750ml</v>
          </cell>
          <cell r="C16478" t="str">
            <v>Y</v>
          </cell>
          <cell r="D16478" t="str">
            <v>YS</v>
          </cell>
          <cell r="E16478" t="str">
            <v>YSE</v>
          </cell>
          <cell r="F16478">
            <v>750</v>
          </cell>
          <cell r="G16478">
            <v>906910</v>
          </cell>
          <cell r="H16478">
            <v>13.2</v>
          </cell>
          <cell r="I16478" t="str">
            <v>S</v>
          </cell>
          <cell r="J16478"/>
        </row>
        <row r="16479">
          <cell r="A16479">
            <v>954737</v>
          </cell>
          <cell r="B16479" t="str">
            <v>MERF CABERNET SAUVIGNON 750ml</v>
          </cell>
          <cell r="C16479" t="str">
            <v>Y</v>
          </cell>
          <cell r="D16479" t="str">
            <v>YS</v>
          </cell>
          <cell r="E16479" t="str">
            <v>YSE</v>
          </cell>
          <cell r="F16479">
            <v>750</v>
          </cell>
          <cell r="G16479">
            <v>954737</v>
          </cell>
          <cell r="H16479">
            <v>15.07</v>
          </cell>
          <cell r="I16479" t="str">
            <v>S</v>
          </cell>
          <cell r="J16479"/>
        </row>
        <row r="16480">
          <cell r="A16480">
            <v>954738</v>
          </cell>
          <cell r="B16480" t="str">
            <v>MERF CHARDONNAY 750ml</v>
          </cell>
          <cell r="C16480" t="str">
            <v>Y</v>
          </cell>
          <cell r="D16480" t="str">
            <v>YS</v>
          </cell>
          <cell r="E16480" t="str">
            <v>YSE</v>
          </cell>
          <cell r="F16480">
            <v>750</v>
          </cell>
          <cell r="G16480">
            <v>954738</v>
          </cell>
          <cell r="H16480">
            <v>13.06</v>
          </cell>
          <cell r="I16480" t="str">
            <v>S</v>
          </cell>
          <cell r="J16480"/>
        </row>
        <row r="16481">
          <cell r="A16481">
            <v>485630</v>
          </cell>
          <cell r="B16481" t="str">
            <v>MERIDIAN CABERNET 750ml</v>
          </cell>
          <cell r="C16481" t="str">
            <v>P</v>
          </cell>
          <cell r="D16481" t="str">
            <v>PL</v>
          </cell>
          <cell r="E16481" t="str">
            <v>PLB</v>
          </cell>
          <cell r="F16481">
            <v>750</v>
          </cell>
          <cell r="G16481">
            <v>485630</v>
          </cell>
          <cell r="H16481">
            <v>7.02</v>
          </cell>
          <cell r="I16481" t="str">
            <v>D</v>
          </cell>
          <cell r="J16481"/>
        </row>
        <row r="16482">
          <cell r="A16482">
            <v>903936</v>
          </cell>
          <cell r="B16482" t="str">
            <v>MERIDIAN CHARD 375ml</v>
          </cell>
          <cell r="C16482" t="str">
            <v>Y</v>
          </cell>
          <cell r="D16482" t="str">
            <v>YS</v>
          </cell>
          <cell r="E16482" t="str">
            <v>YSE</v>
          </cell>
          <cell r="F16482">
            <v>375</v>
          </cell>
          <cell r="G16482">
            <v>903936</v>
          </cell>
          <cell r="H16482">
            <v>5.19</v>
          </cell>
          <cell r="I16482" t="str">
            <v>S</v>
          </cell>
          <cell r="J16482"/>
        </row>
        <row r="16483">
          <cell r="A16483">
            <v>588755</v>
          </cell>
          <cell r="B16483" t="str">
            <v>MERIDIAN CHARDONNAY 750ml</v>
          </cell>
          <cell r="C16483" t="str">
            <v>K</v>
          </cell>
          <cell r="D16483" t="str">
            <v>KK</v>
          </cell>
          <cell r="E16483" t="str">
            <v>KKB</v>
          </cell>
          <cell r="F16483">
            <v>750</v>
          </cell>
          <cell r="G16483">
            <v>588755</v>
          </cell>
          <cell r="H16483">
            <v>7.02</v>
          </cell>
          <cell r="I16483" t="str">
            <v>D</v>
          </cell>
          <cell r="J16483"/>
        </row>
        <row r="16484">
          <cell r="A16484">
            <v>588774</v>
          </cell>
          <cell r="B16484" t="str">
            <v>MERIDIAN CHARDONNAY'17 1500 ml</v>
          </cell>
          <cell r="C16484" t="str">
            <v>K</v>
          </cell>
          <cell r="D16484" t="str">
            <v>KK</v>
          </cell>
          <cell r="E16484" t="str">
            <v>KKB</v>
          </cell>
          <cell r="F16484">
            <v>1500</v>
          </cell>
          <cell r="G16484">
            <v>588774</v>
          </cell>
          <cell r="H16484">
            <v>9.18</v>
          </cell>
          <cell r="I16484" t="str">
            <v>X</v>
          </cell>
          <cell r="J16484"/>
        </row>
        <row r="16485">
          <cell r="A16485">
            <v>485635</v>
          </cell>
          <cell r="B16485" t="str">
            <v>MERIDIAN MERLOT 750ml</v>
          </cell>
          <cell r="C16485" t="str">
            <v>P</v>
          </cell>
          <cell r="D16485" t="str">
            <v>PL</v>
          </cell>
          <cell r="E16485" t="str">
            <v>PLF</v>
          </cell>
          <cell r="F16485">
            <v>750</v>
          </cell>
          <cell r="G16485">
            <v>485635</v>
          </cell>
          <cell r="H16485">
            <v>7.02</v>
          </cell>
          <cell r="I16485" t="str">
            <v>D</v>
          </cell>
          <cell r="J16485"/>
        </row>
        <row r="16486">
          <cell r="A16486">
            <v>908648</v>
          </cell>
          <cell r="B16486" t="str">
            <v>MERIDIAN PINOT GRIGIO 750ml</v>
          </cell>
          <cell r="C16486" t="str">
            <v>Y</v>
          </cell>
          <cell r="D16486" t="str">
            <v>YS</v>
          </cell>
          <cell r="E16486" t="str">
            <v>YSE</v>
          </cell>
          <cell r="F16486">
            <v>750</v>
          </cell>
          <cell r="G16486">
            <v>908648</v>
          </cell>
          <cell r="H16486">
            <v>13.06</v>
          </cell>
          <cell r="I16486" t="str">
            <v>S</v>
          </cell>
          <cell r="J16486"/>
        </row>
        <row r="16487">
          <cell r="A16487">
            <v>485658</v>
          </cell>
          <cell r="B16487" t="str">
            <v>MERIDIAN PINOT NOIR 750ml</v>
          </cell>
          <cell r="C16487" t="str">
            <v>P</v>
          </cell>
          <cell r="D16487" t="str">
            <v>PL</v>
          </cell>
          <cell r="E16487" t="str">
            <v>PLR</v>
          </cell>
          <cell r="F16487">
            <v>750</v>
          </cell>
          <cell r="G16487">
            <v>485658</v>
          </cell>
          <cell r="H16487">
            <v>7.1</v>
          </cell>
          <cell r="I16487" t="str">
            <v>D</v>
          </cell>
          <cell r="J16487"/>
        </row>
        <row r="16488">
          <cell r="A16488">
            <v>947172</v>
          </cell>
          <cell r="B16488" t="str">
            <v>MERINO CHARD 750ml</v>
          </cell>
          <cell r="C16488" t="str">
            <v>Y</v>
          </cell>
          <cell r="D16488" t="str">
            <v>YS</v>
          </cell>
          <cell r="E16488" t="str">
            <v>YSE</v>
          </cell>
          <cell r="F16488">
            <v>750</v>
          </cell>
          <cell r="G16488">
            <v>947172</v>
          </cell>
          <cell r="H16488">
            <v>20.23</v>
          </cell>
          <cell r="I16488" t="str">
            <v>S</v>
          </cell>
          <cell r="J16488"/>
        </row>
        <row r="16489">
          <cell r="A16489">
            <v>948599</v>
          </cell>
          <cell r="B16489" t="str">
            <v>MERINO SYRAH 750ml</v>
          </cell>
          <cell r="C16489" t="str">
            <v>Y</v>
          </cell>
          <cell r="D16489" t="str">
            <v>YS</v>
          </cell>
          <cell r="E16489" t="str">
            <v>YSE</v>
          </cell>
          <cell r="F16489">
            <v>750</v>
          </cell>
          <cell r="G16489">
            <v>948599</v>
          </cell>
          <cell r="H16489">
            <v>18.21</v>
          </cell>
          <cell r="I16489" t="str">
            <v>S</v>
          </cell>
          <cell r="J16489"/>
        </row>
        <row r="16490">
          <cell r="A16490">
            <v>922465</v>
          </cell>
          <cell r="B16490" t="str">
            <v>MERIWETHER BLACKBERRY BOOM CIDER 500ml</v>
          </cell>
          <cell r="C16490" t="str">
            <v>Y</v>
          </cell>
          <cell r="D16490" t="str">
            <v>YS</v>
          </cell>
          <cell r="E16490" t="str">
            <v>YSE</v>
          </cell>
          <cell r="F16490">
            <v>500</v>
          </cell>
          <cell r="G16490">
            <v>922465</v>
          </cell>
          <cell r="H16490">
            <v>10.5</v>
          </cell>
          <cell r="I16490" t="str">
            <v>S</v>
          </cell>
          <cell r="J16490"/>
        </row>
        <row r="16491">
          <cell r="A16491">
            <v>923103</v>
          </cell>
          <cell r="B16491" t="str">
            <v>MERIWETHER BLOOD ORANGE MERISPRITZ 355ml</v>
          </cell>
          <cell r="C16491" t="str">
            <v>Y</v>
          </cell>
          <cell r="D16491" t="str">
            <v>YS</v>
          </cell>
          <cell r="E16491" t="str">
            <v>YSE</v>
          </cell>
          <cell r="F16491">
            <v>355</v>
          </cell>
          <cell r="G16491">
            <v>923103</v>
          </cell>
          <cell r="H16491">
            <v>2.75</v>
          </cell>
          <cell r="I16491" t="str">
            <v>S</v>
          </cell>
          <cell r="J16491"/>
        </row>
        <row r="16492">
          <cell r="A16492">
            <v>923104</v>
          </cell>
          <cell r="B16492" t="str">
            <v>MERIWETHER FOOTHILLS SEMIDRY 500ml</v>
          </cell>
          <cell r="C16492" t="str">
            <v>Y</v>
          </cell>
          <cell r="D16492" t="str">
            <v>YS</v>
          </cell>
          <cell r="E16492" t="str">
            <v>YSE</v>
          </cell>
          <cell r="F16492">
            <v>500</v>
          </cell>
          <cell r="G16492">
            <v>923104</v>
          </cell>
          <cell r="H16492">
            <v>8.65</v>
          </cell>
          <cell r="I16492" t="str">
            <v>S</v>
          </cell>
          <cell r="J16492"/>
        </row>
        <row r="16493">
          <cell r="A16493">
            <v>923105</v>
          </cell>
          <cell r="B16493" t="str">
            <v>MERIWETHER GINGER ROOT CIDER 500ml</v>
          </cell>
          <cell r="C16493" t="str">
            <v>Y</v>
          </cell>
          <cell r="D16493" t="str">
            <v>YS</v>
          </cell>
          <cell r="E16493" t="str">
            <v>YSE</v>
          </cell>
          <cell r="F16493">
            <v>500</v>
          </cell>
          <cell r="G16493">
            <v>923105</v>
          </cell>
          <cell r="H16493">
            <v>8.65</v>
          </cell>
          <cell r="I16493" t="str">
            <v>S</v>
          </cell>
          <cell r="J16493"/>
        </row>
        <row r="16494">
          <cell r="A16494">
            <v>923106</v>
          </cell>
          <cell r="B16494" t="str">
            <v>MERIWETHER HOP SHOT CIDER 500ml</v>
          </cell>
          <cell r="C16494" t="str">
            <v>Y</v>
          </cell>
          <cell r="D16494" t="str">
            <v>YS</v>
          </cell>
          <cell r="E16494" t="str">
            <v>YSE</v>
          </cell>
          <cell r="F16494">
            <v>500</v>
          </cell>
          <cell r="G16494">
            <v>923106</v>
          </cell>
          <cell r="H16494">
            <v>8.65</v>
          </cell>
          <cell r="I16494" t="str">
            <v>S</v>
          </cell>
          <cell r="J16494"/>
        </row>
        <row r="16495">
          <cell r="A16495">
            <v>923107</v>
          </cell>
          <cell r="B16495" t="str">
            <v>MERIWETHER RASPBERRY MERISPRITZER 355ml</v>
          </cell>
          <cell r="C16495" t="str">
            <v>Y</v>
          </cell>
          <cell r="D16495" t="str">
            <v>YS</v>
          </cell>
          <cell r="E16495" t="str">
            <v>YSE</v>
          </cell>
          <cell r="F16495">
            <v>355</v>
          </cell>
          <cell r="G16495">
            <v>923107</v>
          </cell>
          <cell r="H16495">
            <v>2.75</v>
          </cell>
          <cell r="I16495" t="str">
            <v>S</v>
          </cell>
          <cell r="J16495"/>
        </row>
        <row r="16496">
          <cell r="A16496">
            <v>923108</v>
          </cell>
          <cell r="B16496" t="str">
            <v>MERIWETHER STRONG ARM SEMISWEET 500ml</v>
          </cell>
          <cell r="C16496" t="str">
            <v>Y</v>
          </cell>
          <cell r="D16496" t="str">
            <v>YS</v>
          </cell>
          <cell r="E16496" t="str">
            <v>YSE</v>
          </cell>
          <cell r="F16496">
            <v>500</v>
          </cell>
          <cell r="G16496">
            <v>923108</v>
          </cell>
          <cell r="H16496">
            <v>8.65</v>
          </cell>
          <cell r="I16496" t="str">
            <v>S</v>
          </cell>
          <cell r="J16496"/>
        </row>
        <row r="16497">
          <cell r="A16497">
            <v>954101</v>
          </cell>
          <cell r="B16497" t="str">
            <v>MERKELBACH KINHEIMER ROSENBERG REIS750ml</v>
          </cell>
          <cell r="C16497" t="str">
            <v>Y</v>
          </cell>
          <cell r="D16497" t="str">
            <v>YS</v>
          </cell>
          <cell r="E16497" t="str">
            <v>YSE</v>
          </cell>
          <cell r="F16497">
            <v>750</v>
          </cell>
          <cell r="G16497">
            <v>954101</v>
          </cell>
          <cell r="H16497">
            <v>29.62</v>
          </cell>
          <cell r="I16497" t="str">
            <v>S</v>
          </cell>
          <cell r="J16497"/>
        </row>
        <row r="16498">
          <cell r="A16498">
            <v>954100</v>
          </cell>
          <cell r="B16498" t="str">
            <v>MERKELBACH URZINGER WURZGARTEN 750ml</v>
          </cell>
          <cell r="C16498" t="str">
            <v>Y</v>
          </cell>
          <cell r="D16498" t="str">
            <v>YS</v>
          </cell>
          <cell r="E16498" t="str">
            <v>YSE</v>
          </cell>
          <cell r="F16498">
            <v>750</v>
          </cell>
          <cell r="G16498">
            <v>954100</v>
          </cell>
          <cell r="H16498">
            <v>28.68</v>
          </cell>
          <cell r="I16498" t="str">
            <v>S</v>
          </cell>
          <cell r="J16498"/>
        </row>
        <row r="16499">
          <cell r="A16499">
            <v>65876</v>
          </cell>
          <cell r="B16499" t="str">
            <v>MERLET CREME DE FRAISE STRBERY LIQ 750ml</v>
          </cell>
          <cell r="C16499" t="str">
            <v>C</v>
          </cell>
          <cell r="D16499" t="str">
            <v>CH</v>
          </cell>
          <cell r="E16499" t="str">
            <v>CHE</v>
          </cell>
          <cell r="F16499">
            <v>750</v>
          </cell>
          <cell r="G16499">
            <v>65876</v>
          </cell>
          <cell r="H16499">
            <v>32.99</v>
          </cell>
          <cell r="I16499">
            <v>1</v>
          </cell>
          <cell r="J16499"/>
        </row>
        <row r="16500">
          <cell r="A16500">
            <v>902430</v>
          </cell>
          <cell r="B16500" t="str">
            <v>MERLIN CHERRIER SANCERRE 375 ml</v>
          </cell>
          <cell r="C16500" t="str">
            <v>Y</v>
          </cell>
          <cell r="D16500" t="str">
            <v>YS</v>
          </cell>
          <cell r="E16500" t="str">
            <v>YSE</v>
          </cell>
          <cell r="F16500">
            <v>375</v>
          </cell>
          <cell r="G16500">
            <v>902430</v>
          </cell>
          <cell r="H16500">
            <v>18.79</v>
          </cell>
          <cell r="I16500" t="str">
            <v>S</v>
          </cell>
          <cell r="J16500"/>
        </row>
        <row r="16501">
          <cell r="A16501">
            <v>909151</v>
          </cell>
          <cell r="B16501" t="str">
            <v>MERLOT VIN DE PAYS D'OC 750ml</v>
          </cell>
          <cell r="C16501" t="str">
            <v>Y</v>
          </cell>
          <cell r="D16501" t="str">
            <v>YS</v>
          </cell>
          <cell r="E16501" t="str">
            <v>YSE</v>
          </cell>
          <cell r="F16501">
            <v>750</v>
          </cell>
          <cell r="G16501">
            <v>909151</v>
          </cell>
          <cell r="H16501">
            <v>8.23</v>
          </cell>
          <cell r="I16501" t="str">
            <v>S</v>
          </cell>
          <cell r="J16501"/>
        </row>
        <row r="16502">
          <cell r="A16502">
            <v>914858</v>
          </cell>
          <cell r="B16502" t="str">
            <v>MERRY EDWARDS PN CPERSMTH'16/17 750ml</v>
          </cell>
          <cell r="C16502" t="str">
            <v>P</v>
          </cell>
          <cell r="D16502" t="str">
            <v>PL</v>
          </cell>
          <cell r="E16502" t="str">
            <v>PLR</v>
          </cell>
          <cell r="F16502">
            <v>750</v>
          </cell>
          <cell r="G16502">
            <v>914858</v>
          </cell>
          <cell r="H16502">
            <v>83.29</v>
          </cell>
          <cell r="I16502" t="str">
            <v>U</v>
          </cell>
          <cell r="J16502"/>
        </row>
        <row r="16503">
          <cell r="A16503">
            <v>917766</v>
          </cell>
          <cell r="B16503" t="str">
            <v>MERRY EDWARDS PN KLPP RNCH'18 750ml</v>
          </cell>
          <cell r="C16503" t="str">
            <v>P</v>
          </cell>
          <cell r="D16503" t="str">
            <v>PL</v>
          </cell>
          <cell r="E16503" t="str">
            <v>PLR</v>
          </cell>
          <cell r="F16503">
            <v>750</v>
          </cell>
          <cell r="G16503">
            <v>917766</v>
          </cell>
          <cell r="H16503">
            <v>82.51</v>
          </cell>
          <cell r="I16503" t="str">
            <v>L</v>
          </cell>
          <cell r="J16503"/>
        </row>
        <row r="16504">
          <cell r="A16504">
            <v>914860</v>
          </cell>
          <cell r="B16504" t="str">
            <v>MERRY EDWARDS PN MEREDITH'18/19 750ml</v>
          </cell>
          <cell r="C16504" t="str">
            <v>P</v>
          </cell>
          <cell r="D16504" t="str">
            <v>PL</v>
          </cell>
          <cell r="E16504" t="str">
            <v>PLR</v>
          </cell>
          <cell r="F16504">
            <v>750</v>
          </cell>
          <cell r="G16504">
            <v>914860</v>
          </cell>
          <cell r="H16504">
            <v>89.88</v>
          </cell>
          <cell r="I16504" t="str">
            <v>L</v>
          </cell>
          <cell r="J16504"/>
        </row>
        <row r="16505">
          <cell r="A16505">
            <v>918339</v>
          </cell>
          <cell r="B16505" t="str">
            <v>MERRY EDWARDS PN RR'17 750ml</v>
          </cell>
          <cell r="C16505" t="str">
            <v>P</v>
          </cell>
          <cell r="D16505" t="str">
            <v>PL</v>
          </cell>
          <cell r="E16505" t="str">
            <v>PLR</v>
          </cell>
          <cell r="F16505">
            <v>750</v>
          </cell>
          <cell r="G16505">
            <v>918339</v>
          </cell>
          <cell r="H16505">
            <v>34.85</v>
          </cell>
          <cell r="I16505" t="str">
            <v>X</v>
          </cell>
          <cell r="J16505"/>
        </row>
        <row r="16506">
          <cell r="A16506">
            <v>918672</v>
          </cell>
          <cell r="B16506" t="str">
            <v>MERRY EDWARDS PN SONOMA CST'19 750ml</v>
          </cell>
          <cell r="C16506" t="str">
            <v>P</v>
          </cell>
          <cell r="D16506" t="str">
            <v>PL</v>
          </cell>
          <cell r="E16506" t="str">
            <v>PLR</v>
          </cell>
          <cell r="F16506">
            <v>750</v>
          </cell>
          <cell r="G16506">
            <v>918672</v>
          </cell>
          <cell r="H16506">
            <v>61.88</v>
          </cell>
          <cell r="I16506" t="str">
            <v>L</v>
          </cell>
          <cell r="J16506"/>
        </row>
        <row r="16507">
          <cell r="A16507">
            <v>914859</v>
          </cell>
          <cell r="B16507" t="str">
            <v>MERRY EDWARDS SAUV BLNC RR'20/21 750ml</v>
          </cell>
          <cell r="C16507" t="str">
            <v>K</v>
          </cell>
          <cell r="D16507" t="str">
            <v>KK</v>
          </cell>
          <cell r="E16507" t="str">
            <v>KKD</v>
          </cell>
          <cell r="F16507">
            <v>750</v>
          </cell>
          <cell r="G16507">
            <v>914859</v>
          </cell>
          <cell r="H16507">
            <v>45.93</v>
          </cell>
          <cell r="I16507" t="str">
            <v>L</v>
          </cell>
          <cell r="J16507"/>
        </row>
        <row r="16508">
          <cell r="A16508">
            <v>951309</v>
          </cell>
          <cell r="B16508" t="str">
            <v>MERRYVALE CAB SAUV LIBRARY'10 750ml</v>
          </cell>
          <cell r="C16508" t="str">
            <v>Y</v>
          </cell>
          <cell r="D16508" t="str">
            <v>YS</v>
          </cell>
          <cell r="E16508" t="str">
            <v>YSE</v>
          </cell>
          <cell r="F16508">
            <v>750</v>
          </cell>
          <cell r="G16508">
            <v>951309</v>
          </cell>
          <cell r="H16508">
            <v>51.16</v>
          </cell>
          <cell r="I16508" t="str">
            <v>U</v>
          </cell>
          <cell r="J16508"/>
        </row>
        <row r="16509">
          <cell r="A16509">
            <v>917991</v>
          </cell>
          <cell r="B16509" t="str">
            <v>MERRYVALE CABERNET NAPA'16/17 750ml</v>
          </cell>
          <cell r="C16509" t="str">
            <v>Y</v>
          </cell>
          <cell r="D16509" t="str">
            <v>YS</v>
          </cell>
          <cell r="E16509" t="str">
            <v>YSE</v>
          </cell>
          <cell r="F16509">
            <v>750</v>
          </cell>
          <cell r="G16509">
            <v>917991</v>
          </cell>
          <cell r="H16509">
            <v>59.99</v>
          </cell>
          <cell r="I16509" t="str">
            <v>S</v>
          </cell>
          <cell r="J16509"/>
        </row>
        <row r="16510">
          <cell r="A16510">
            <v>588800</v>
          </cell>
          <cell r="B16510" t="str">
            <v>MERRYVALE CHARD CARNEROS'18/19 750ml</v>
          </cell>
          <cell r="C16510" t="str">
            <v>K</v>
          </cell>
          <cell r="D16510" t="str">
            <v>KK</v>
          </cell>
          <cell r="E16510" t="str">
            <v>KKB</v>
          </cell>
          <cell r="F16510">
            <v>750</v>
          </cell>
          <cell r="G16510">
            <v>588800</v>
          </cell>
          <cell r="H16510">
            <v>34.99</v>
          </cell>
          <cell r="I16510" t="str">
            <v>L</v>
          </cell>
          <cell r="J16510"/>
        </row>
        <row r="16511">
          <cell r="A16511">
            <v>588821</v>
          </cell>
          <cell r="B16511" t="str">
            <v>MERRYVALE CHARD SILHOUET'19 750ml</v>
          </cell>
          <cell r="C16511" t="str">
            <v>Y</v>
          </cell>
          <cell r="D16511" t="str">
            <v>YS</v>
          </cell>
          <cell r="E16511" t="str">
            <v>YSE</v>
          </cell>
          <cell r="F16511">
            <v>750</v>
          </cell>
          <cell r="G16511">
            <v>588821</v>
          </cell>
          <cell r="H16511">
            <v>59.99</v>
          </cell>
          <cell r="I16511" t="str">
            <v>S</v>
          </cell>
          <cell r="J16511"/>
        </row>
        <row r="16512">
          <cell r="A16512">
            <v>485531</v>
          </cell>
          <cell r="B16512" t="str">
            <v>MERRYVALE MERLOT NAPA'15/16 750ml</v>
          </cell>
          <cell r="C16512" t="str">
            <v>P</v>
          </cell>
          <cell r="D16512" t="str">
            <v>PL</v>
          </cell>
          <cell r="E16512" t="str">
            <v>PLF</v>
          </cell>
          <cell r="F16512">
            <v>750</v>
          </cell>
          <cell r="G16512">
            <v>485531</v>
          </cell>
          <cell r="H16512">
            <v>46.99</v>
          </cell>
          <cell r="I16512" t="str">
            <v>X</v>
          </cell>
          <cell r="J16512"/>
        </row>
        <row r="16513">
          <cell r="A16513">
            <v>949158</v>
          </cell>
          <cell r="B16513" t="str">
            <v>MERRYVALE MIXED VARIETAL 750ml</v>
          </cell>
          <cell r="C16513" t="str">
            <v>Y</v>
          </cell>
          <cell r="D16513" t="str">
            <v>YS</v>
          </cell>
          <cell r="E16513" t="str">
            <v>YSE</v>
          </cell>
          <cell r="F16513">
            <v>750</v>
          </cell>
          <cell r="G16513">
            <v>949158</v>
          </cell>
          <cell r="H16513">
            <v>9.3800000000000008</v>
          </cell>
          <cell r="I16513" t="str">
            <v>U</v>
          </cell>
          <cell r="J16513"/>
        </row>
        <row r="16514">
          <cell r="A16514">
            <v>950211</v>
          </cell>
          <cell r="B16514" t="str">
            <v>MERRYVALE PINOT NOIR 750ml</v>
          </cell>
          <cell r="C16514" t="str">
            <v>Y</v>
          </cell>
          <cell r="D16514" t="str">
            <v>YS</v>
          </cell>
          <cell r="E16514" t="str">
            <v>YSE</v>
          </cell>
          <cell r="F16514">
            <v>750</v>
          </cell>
          <cell r="G16514">
            <v>950211</v>
          </cell>
          <cell r="H16514">
            <v>35.99</v>
          </cell>
          <cell r="I16514" t="str">
            <v>S</v>
          </cell>
          <cell r="J16514"/>
        </row>
        <row r="16515">
          <cell r="A16515">
            <v>485525</v>
          </cell>
          <cell r="B16515" t="str">
            <v>MERRYVALE PROFILE'18 750ml</v>
          </cell>
          <cell r="C16515" t="str">
            <v>P</v>
          </cell>
          <cell r="D16515" t="str">
            <v>PL</v>
          </cell>
          <cell r="E16515" t="str">
            <v>PLD</v>
          </cell>
          <cell r="F16515">
            <v>750</v>
          </cell>
          <cell r="G16515">
            <v>485525</v>
          </cell>
          <cell r="H16515">
            <v>250</v>
          </cell>
          <cell r="I16515" t="str">
            <v>L</v>
          </cell>
          <cell r="J16515"/>
        </row>
        <row r="16516">
          <cell r="A16516">
            <v>911217</v>
          </cell>
          <cell r="B16516" t="str">
            <v>MERRYVALE SAUV BLANC 750ml</v>
          </cell>
          <cell r="C16516" t="str">
            <v>Y</v>
          </cell>
          <cell r="D16516" t="str">
            <v>YS</v>
          </cell>
          <cell r="E16516" t="str">
            <v>YSE</v>
          </cell>
          <cell r="F16516">
            <v>750</v>
          </cell>
          <cell r="G16516">
            <v>911217</v>
          </cell>
          <cell r="H16516">
            <v>27.5</v>
          </cell>
          <cell r="I16516" t="str">
            <v>S</v>
          </cell>
          <cell r="J16516"/>
        </row>
        <row r="16517">
          <cell r="A16517">
            <v>905847</v>
          </cell>
          <cell r="B16517" t="str">
            <v>MERRYVALE STARMONT CHARD. 375ml</v>
          </cell>
          <cell r="C16517" t="str">
            <v>Y</v>
          </cell>
          <cell r="D16517" t="str">
            <v>YS</v>
          </cell>
          <cell r="E16517" t="str">
            <v>YSE</v>
          </cell>
          <cell r="F16517">
            <v>375</v>
          </cell>
          <cell r="G16517">
            <v>905847</v>
          </cell>
          <cell r="H16517">
            <v>10.79</v>
          </cell>
          <cell r="I16517" t="str">
            <v>S</v>
          </cell>
          <cell r="J16517"/>
        </row>
        <row r="16518">
          <cell r="A16518">
            <v>922621</v>
          </cell>
          <cell r="B16518" t="str">
            <v>MERSAULT LES CLOUS D 750ML 750ml</v>
          </cell>
          <cell r="C16518" t="str">
            <v>Y</v>
          </cell>
          <cell r="D16518" t="str">
            <v>YS</v>
          </cell>
          <cell r="E16518" t="str">
            <v>YSE</v>
          </cell>
          <cell r="F16518">
            <v>750</v>
          </cell>
          <cell r="G16518">
            <v>922621</v>
          </cell>
          <cell r="H16518">
            <v>70.67</v>
          </cell>
          <cell r="I16518" t="str">
            <v>S</v>
          </cell>
          <cell r="J16518"/>
        </row>
        <row r="16519">
          <cell r="A16519">
            <v>953680</v>
          </cell>
          <cell r="B16519" t="str">
            <v>MERY MELROSE COGNAC VS 750ml</v>
          </cell>
          <cell r="C16519" t="str">
            <v>Y</v>
          </cell>
          <cell r="D16519" t="str">
            <v>YS</v>
          </cell>
          <cell r="E16519" t="str">
            <v>YSA</v>
          </cell>
          <cell r="F16519">
            <v>750</v>
          </cell>
          <cell r="G16519">
            <v>953680</v>
          </cell>
          <cell r="H16519">
            <v>42.54</v>
          </cell>
          <cell r="I16519" t="str">
            <v>S</v>
          </cell>
          <cell r="J16519"/>
        </row>
        <row r="16520">
          <cell r="A16520">
            <v>953681</v>
          </cell>
          <cell r="B16520" t="str">
            <v>MERY MELROSE COGNAC VSOP 750ml</v>
          </cell>
          <cell r="C16520" t="str">
            <v>A</v>
          </cell>
          <cell r="D16520" t="str">
            <v>AT</v>
          </cell>
          <cell r="E16520" t="str">
            <v>ATX</v>
          </cell>
          <cell r="F16520">
            <v>750</v>
          </cell>
          <cell r="G16520">
            <v>953681</v>
          </cell>
          <cell r="H16520">
            <v>60.37</v>
          </cell>
          <cell r="I16520" t="str">
            <v>X</v>
          </cell>
          <cell r="J16520"/>
        </row>
        <row r="16521">
          <cell r="A16521">
            <v>921793</v>
          </cell>
          <cell r="B16521" t="str">
            <v>MESQUIDA MORA ACROLLAM BLANCO 750ml</v>
          </cell>
          <cell r="C16521" t="str">
            <v>Y</v>
          </cell>
          <cell r="D16521" t="str">
            <v>YS</v>
          </cell>
          <cell r="E16521" t="str">
            <v>YSE</v>
          </cell>
          <cell r="F16521">
            <v>750</v>
          </cell>
          <cell r="G16521">
            <v>921793</v>
          </cell>
          <cell r="H16521">
            <v>14.08</v>
          </cell>
          <cell r="I16521" t="str">
            <v>S</v>
          </cell>
          <cell r="J16521"/>
        </row>
        <row r="16522">
          <cell r="A16522">
            <v>952094</v>
          </cell>
          <cell r="B16522" t="str">
            <v>MESQUIDA MORA SINCRONIA BLANC 750ml</v>
          </cell>
          <cell r="C16522" t="str">
            <v>Y</v>
          </cell>
          <cell r="D16522" t="str">
            <v>YS</v>
          </cell>
          <cell r="E16522" t="str">
            <v>YSE</v>
          </cell>
          <cell r="F16522">
            <v>750</v>
          </cell>
          <cell r="G16522">
            <v>952094</v>
          </cell>
          <cell r="H16522">
            <v>13.58</v>
          </cell>
          <cell r="I16522" t="str">
            <v>S</v>
          </cell>
          <cell r="J16522"/>
        </row>
        <row r="16523">
          <cell r="A16523">
            <v>954565</v>
          </cell>
          <cell r="B16523" t="str">
            <v>MESQUIDA MORA SINCRONIA BLANCO 750ml</v>
          </cell>
          <cell r="C16523" t="str">
            <v>Y</v>
          </cell>
          <cell r="D16523" t="str">
            <v>YS</v>
          </cell>
          <cell r="E16523" t="str">
            <v>YSE</v>
          </cell>
          <cell r="F16523">
            <v>750</v>
          </cell>
          <cell r="G16523">
            <v>954565</v>
          </cell>
          <cell r="H16523">
            <v>17.309999999999999</v>
          </cell>
          <cell r="I16523" t="str">
            <v>S</v>
          </cell>
          <cell r="J16523"/>
        </row>
        <row r="16524">
          <cell r="A16524">
            <v>953182</v>
          </cell>
          <cell r="B16524" t="str">
            <v>MESQUIDA MORA SINCRONIA RED 750ml</v>
          </cell>
          <cell r="C16524" t="str">
            <v>Y</v>
          </cell>
          <cell r="D16524" t="str">
            <v>YS</v>
          </cell>
          <cell r="E16524" t="str">
            <v>YSE</v>
          </cell>
          <cell r="F16524">
            <v>750</v>
          </cell>
          <cell r="G16524">
            <v>953182</v>
          </cell>
          <cell r="H16524">
            <v>18.43</v>
          </cell>
          <cell r="I16524" t="str">
            <v>S</v>
          </cell>
          <cell r="J16524"/>
        </row>
        <row r="16525">
          <cell r="A16525">
            <v>948297</v>
          </cell>
          <cell r="B16525" t="str">
            <v>MESQUIDA MORA SINCRONIA ROSATO 750ml</v>
          </cell>
          <cell r="C16525" t="str">
            <v>Y</v>
          </cell>
          <cell r="D16525" t="str">
            <v>YS</v>
          </cell>
          <cell r="E16525" t="str">
            <v>YSE</v>
          </cell>
          <cell r="F16525">
            <v>750</v>
          </cell>
          <cell r="G16525">
            <v>948297</v>
          </cell>
          <cell r="H16525">
            <v>17.309999999999999</v>
          </cell>
          <cell r="I16525" t="str">
            <v>S</v>
          </cell>
          <cell r="J16525"/>
        </row>
        <row r="16526">
          <cell r="A16526">
            <v>948360</v>
          </cell>
          <cell r="B16526" t="str">
            <v>MESQUIDA MORA SOTIL '11 7 750ml</v>
          </cell>
          <cell r="C16526" t="str">
            <v>Y</v>
          </cell>
          <cell r="D16526" t="str">
            <v>YS</v>
          </cell>
          <cell r="E16526" t="str">
            <v>YSE</v>
          </cell>
          <cell r="F16526">
            <v>750</v>
          </cell>
          <cell r="G16526">
            <v>948360</v>
          </cell>
          <cell r="H16526">
            <v>35.93</v>
          </cell>
          <cell r="I16526" t="str">
            <v>S</v>
          </cell>
          <cell r="J16526"/>
        </row>
        <row r="16527">
          <cell r="A16527">
            <v>946749</v>
          </cell>
          <cell r="B16527" t="str">
            <v>MESQUIDA MORA TRISPOL'17 750ml</v>
          </cell>
          <cell r="C16527" t="str">
            <v>P</v>
          </cell>
          <cell r="D16527" t="str">
            <v>PR</v>
          </cell>
          <cell r="E16527" t="str">
            <v>PRP</v>
          </cell>
          <cell r="F16527">
            <v>750</v>
          </cell>
          <cell r="G16527">
            <v>946749</v>
          </cell>
          <cell r="H16527">
            <v>25.04</v>
          </cell>
          <cell r="I16527" t="str">
            <v>X</v>
          </cell>
          <cell r="J16527"/>
        </row>
        <row r="16528">
          <cell r="A16528">
            <v>954102</v>
          </cell>
          <cell r="B16528" t="str">
            <v>MESSMER SEKT ROSE 750ml</v>
          </cell>
          <cell r="C16528" t="str">
            <v>Y</v>
          </cell>
          <cell r="D16528" t="str">
            <v>YS</v>
          </cell>
          <cell r="E16528" t="str">
            <v>YSE</v>
          </cell>
          <cell r="F16528">
            <v>750</v>
          </cell>
          <cell r="G16528">
            <v>954102</v>
          </cell>
          <cell r="H16528">
            <v>37.299999999999997</v>
          </cell>
          <cell r="I16528" t="str">
            <v>S</v>
          </cell>
          <cell r="J16528"/>
        </row>
        <row r="16529">
          <cell r="A16529">
            <v>954103</v>
          </cell>
          <cell r="B16529" t="str">
            <v>MESSMER SPATBURGUNDER 1000ml</v>
          </cell>
          <cell r="C16529" t="str">
            <v>Y</v>
          </cell>
          <cell r="D16529" t="str">
            <v>YS</v>
          </cell>
          <cell r="E16529" t="str">
            <v>YSE</v>
          </cell>
          <cell r="F16529">
            <v>1000</v>
          </cell>
          <cell r="G16529">
            <v>954103</v>
          </cell>
          <cell r="H16529">
            <v>21.16</v>
          </cell>
          <cell r="I16529" t="str">
            <v>S</v>
          </cell>
          <cell r="J16529"/>
        </row>
        <row r="16530">
          <cell r="A16530">
            <v>947128</v>
          </cell>
          <cell r="B16530" t="str">
            <v>MESTRES 1312 750ml</v>
          </cell>
          <cell r="C16530" t="str">
            <v>Y</v>
          </cell>
          <cell r="D16530" t="str">
            <v>YS</v>
          </cell>
          <cell r="E16530" t="str">
            <v>YSE</v>
          </cell>
          <cell r="F16530">
            <v>750</v>
          </cell>
          <cell r="G16530">
            <v>947128</v>
          </cell>
          <cell r="H16530">
            <v>18.989999999999998</v>
          </cell>
          <cell r="I16530" t="str">
            <v>S</v>
          </cell>
          <cell r="J16530"/>
        </row>
        <row r="16531">
          <cell r="A16531">
            <v>922627</v>
          </cell>
          <cell r="B16531" t="str">
            <v>MESTRES 1312 ROSE RESERVA 750ml</v>
          </cell>
          <cell r="C16531" t="str">
            <v>I</v>
          </cell>
          <cell r="D16531" t="str">
            <v>IH</v>
          </cell>
          <cell r="E16531" t="str">
            <v>IHU</v>
          </cell>
          <cell r="F16531">
            <v>750</v>
          </cell>
          <cell r="G16531">
            <v>922627</v>
          </cell>
          <cell r="H16531">
            <v>31.99</v>
          </cell>
          <cell r="I16531">
            <v>1</v>
          </cell>
          <cell r="J16531"/>
        </row>
        <row r="16532">
          <cell r="A16532">
            <v>920773</v>
          </cell>
          <cell r="B16532" t="str">
            <v>META BEER 330ml</v>
          </cell>
          <cell r="C16532" t="str">
            <v>Y</v>
          </cell>
          <cell r="D16532" t="str">
            <v>YS</v>
          </cell>
          <cell r="E16532" t="str">
            <v>YST</v>
          </cell>
          <cell r="F16532">
            <v>330</v>
          </cell>
          <cell r="G16532">
            <v>920773</v>
          </cell>
          <cell r="H16532">
            <v>2.77</v>
          </cell>
          <cell r="I16532" t="str">
            <v>S</v>
          </cell>
          <cell r="J16532"/>
        </row>
        <row r="16533">
          <cell r="A16533">
            <v>950569</v>
          </cell>
          <cell r="B16533" t="str">
            <v>METAPHORA CABERNET SAUV'11 750ml</v>
          </cell>
          <cell r="C16533" t="str">
            <v>Y</v>
          </cell>
          <cell r="D16533" t="str">
            <v>YS</v>
          </cell>
          <cell r="E16533" t="str">
            <v>YSE</v>
          </cell>
          <cell r="F16533">
            <v>750</v>
          </cell>
          <cell r="G16533">
            <v>950569</v>
          </cell>
          <cell r="H16533">
            <v>112.2</v>
          </cell>
          <cell r="I16533" t="str">
            <v>S</v>
          </cell>
          <cell r="J16533"/>
        </row>
        <row r="16534">
          <cell r="A16534">
            <v>950570</v>
          </cell>
          <cell r="B16534" t="str">
            <v>METAPHORA PINOT NOIR'10 750ml</v>
          </cell>
          <cell r="C16534" t="str">
            <v>Y</v>
          </cell>
          <cell r="D16534" t="str">
            <v>YS</v>
          </cell>
          <cell r="E16534" t="str">
            <v>YSE</v>
          </cell>
          <cell r="F16534">
            <v>750</v>
          </cell>
          <cell r="G16534">
            <v>950570</v>
          </cell>
          <cell r="H16534">
            <v>56.33</v>
          </cell>
          <cell r="I16534" t="str">
            <v>S</v>
          </cell>
          <cell r="J16534"/>
        </row>
        <row r="16535">
          <cell r="A16535">
            <v>950571</v>
          </cell>
          <cell r="B16535" t="str">
            <v>METAPHORA SAUVIGNON BLNC'14 750ml</v>
          </cell>
          <cell r="C16535" t="str">
            <v>Y</v>
          </cell>
          <cell r="D16535" t="str">
            <v>YS</v>
          </cell>
          <cell r="E16535" t="str">
            <v>YSE</v>
          </cell>
          <cell r="F16535">
            <v>750</v>
          </cell>
          <cell r="G16535">
            <v>950571</v>
          </cell>
          <cell r="H16535">
            <v>28.76</v>
          </cell>
          <cell r="I16535" t="str">
            <v>S</v>
          </cell>
          <cell r="J16535"/>
        </row>
        <row r="16536">
          <cell r="A16536">
            <v>65906</v>
          </cell>
          <cell r="B16536" t="str">
            <v>METAXA 5 STAR BRANDY 750ml</v>
          </cell>
          <cell r="C16536" t="str">
            <v>A</v>
          </cell>
          <cell r="D16536" t="str">
            <v>AT</v>
          </cell>
          <cell r="E16536" t="str">
            <v>ATB</v>
          </cell>
          <cell r="F16536">
            <v>750</v>
          </cell>
          <cell r="G16536">
            <v>65906</v>
          </cell>
          <cell r="H16536">
            <v>15.99</v>
          </cell>
          <cell r="I16536" t="str">
            <v>D</v>
          </cell>
          <cell r="J16536"/>
        </row>
        <row r="16537">
          <cell r="A16537">
            <v>65936</v>
          </cell>
          <cell r="B16537" t="str">
            <v>METAXA 7 STAR BRANDY 750ml</v>
          </cell>
          <cell r="C16537" t="str">
            <v>A</v>
          </cell>
          <cell r="D16537" t="str">
            <v>AT</v>
          </cell>
          <cell r="E16537" t="str">
            <v>ATB</v>
          </cell>
          <cell r="F16537">
            <v>750</v>
          </cell>
          <cell r="G16537">
            <v>65936</v>
          </cell>
          <cell r="H16537">
            <v>28.99</v>
          </cell>
          <cell r="I16537" t="str">
            <v>S</v>
          </cell>
          <cell r="J16537"/>
        </row>
        <row r="16538">
          <cell r="A16538">
            <v>65896</v>
          </cell>
          <cell r="B16538" t="str">
            <v>METAXA OUZO GREECE 750ml</v>
          </cell>
          <cell r="C16538" t="str">
            <v>C</v>
          </cell>
          <cell r="D16538" t="str">
            <v>CH</v>
          </cell>
          <cell r="E16538" t="str">
            <v>CHQ</v>
          </cell>
          <cell r="F16538">
            <v>750</v>
          </cell>
          <cell r="G16538">
            <v>65896</v>
          </cell>
          <cell r="H16538">
            <v>21.99</v>
          </cell>
          <cell r="I16538">
            <v>1</v>
          </cell>
          <cell r="J16538"/>
        </row>
        <row r="16539">
          <cell r="A16539">
            <v>952495</v>
          </cell>
          <cell r="B16539" t="str">
            <v>METHODE CAB FRANC ALLEGRIA 750ml</v>
          </cell>
          <cell r="C16539" t="str">
            <v>Y</v>
          </cell>
          <cell r="D16539" t="str">
            <v>YS</v>
          </cell>
          <cell r="E16539" t="str">
            <v>YSE</v>
          </cell>
          <cell r="F16539">
            <v>750</v>
          </cell>
          <cell r="G16539">
            <v>952495</v>
          </cell>
          <cell r="H16539">
            <v>21.99</v>
          </cell>
          <cell r="I16539" t="str">
            <v>S</v>
          </cell>
          <cell r="J16539"/>
        </row>
        <row r="16540">
          <cell r="A16540">
            <v>955500</v>
          </cell>
          <cell r="B16540" t="str">
            <v>METHODE SAUAVAGE CALI ALPS RED 750ml</v>
          </cell>
          <cell r="C16540" t="str">
            <v>Y</v>
          </cell>
          <cell r="D16540" t="str">
            <v>YS</v>
          </cell>
          <cell r="E16540" t="str">
            <v>YSE</v>
          </cell>
          <cell r="F16540">
            <v>750</v>
          </cell>
          <cell r="G16540">
            <v>955500</v>
          </cell>
          <cell r="H16540">
            <v>17.02</v>
          </cell>
          <cell r="I16540" t="str">
            <v>S</v>
          </cell>
          <cell r="J16540"/>
        </row>
        <row r="16541">
          <cell r="A16541">
            <v>955499</v>
          </cell>
          <cell r="B16541" t="str">
            <v>METHODE SAUAVAGE CALIFORNIA ALPS WH750ml</v>
          </cell>
          <cell r="C16541" t="str">
            <v>Y</v>
          </cell>
          <cell r="D16541" t="str">
            <v>YS</v>
          </cell>
          <cell r="E16541" t="str">
            <v>YSE</v>
          </cell>
          <cell r="F16541">
            <v>750</v>
          </cell>
          <cell r="G16541">
            <v>955499</v>
          </cell>
          <cell r="H16541">
            <v>17.02</v>
          </cell>
          <cell r="I16541" t="str">
            <v>S</v>
          </cell>
          <cell r="J16541"/>
        </row>
        <row r="16542">
          <cell r="A16542">
            <v>900397</v>
          </cell>
          <cell r="B16542" t="str">
            <v>METHODE SAUVAGE ARCANA SAVIGNIN 750ml</v>
          </cell>
          <cell r="C16542" t="str">
            <v>Y</v>
          </cell>
          <cell r="D16542" t="str">
            <v>YS</v>
          </cell>
          <cell r="E16542" t="str">
            <v>YSE</v>
          </cell>
          <cell r="F16542">
            <v>750</v>
          </cell>
          <cell r="G16542">
            <v>900397</v>
          </cell>
          <cell r="H16542">
            <v>19.510000000000002</v>
          </cell>
          <cell r="I16542" t="str">
            <v>S</v>
          </cell>
          <cell r="J16542"/>
        </row>
        <row r="16543">
          <cell r="A16543">
            <v>954675</v>
          </cell>
          <cell r="B16543" t="str">
            <v>METHODE SAUVAGE BLOOD AND FLOWERS 750ml</v>
          </cell>
          <cell r="C16543" t="str">
            <v>Y</v>
          </cell>
          <cell r="D16543" t="str">
            <v>YS</v>
          </cell>
          <cell r="E16543" t="str">
            <v>YSE</v>
          </cell>
          <cell r="F16543">
            <v>750</v>
          </cell>
          <cell r="G16543">
            <v>954675</v>
          </cell>
          <cell r="H16543">
            <v>21.99</v>
          </cell>
          <cell r="I16543" t="str">
            <v>S</v>
          </cell>
          <cell r="J16543"/>
        </row>
        <row r="16544">
          <cell r="A16544">
            <v>955498</v>
          </cell>
          <cell r="B16544" t="str">
            <v>METHODE SAUVAGE BLOOM PHASE RED 750ml</v>
          </cell>
          <cell r="C16544" t="str">
            <v>Y</v>
          </cell>
          <cell r="D16544" t="str">
            <v>YS</v>
          </cell>
          <cell r="E16544" t="str">
            <v>YSE</v>
          </cell>
          <cell r="F16544">
            <v>750</v>
          </cell>
          <cell r="G16544">
            <v>955498</v>
          </cell>
          <cell r="H16544">
            <v>17.02</v>
          </cell>
          <cell r="I16544" t="str">
            <v>S</v>
          </cell>
          <cell r="J16544"/>
        </row>
        <row r="16545">
          <cell r="A16545">
            <v>953659</v>
          </cell>
          <cell r="B16545" t="str">
            <v>METHODE SAUVAGE BLOOM PHASE RED 750ml</v>
          </cell>
          <cell r="C16545" t="str">
            <v>Y</v>
          </cell>
          <cell r="D16545" t="str">
            <v>YS</v>
          </cell>
          <cell r="E16545" t="str">
            <v>YSE</v>
          </cell>
          <cell r="F16545">
            <v>750</v>
          </cell>
          <cell r="G16545">
            <v>953659</v>
          </cell>
          <cell r="H16545">
            <v>17.52</v>
          </cell>
          <cell r="I16545" t="str">
            <v>U</v>
          </cell>
          <cell r="J16545"/>
        </row>
        <row r="16546">
          <cell r="A16546">
            <v>952492</v>
          </cell>
          <cell r="B16546" t="str">
            <v>METHODE SAUVAGE CAB FRANC BATES RA 750ml</v>
          </cell>
          <cell r="C16546" t="str">
            <v>Y</v>
          </cell>
          <cell r="D16546" t="str">
            <v>YS</v>
          </cell>
          <cell r="E16546" t="str">
            <v>YSE</v>
          </cell>
          <cell r="F16546">
            <v>750</v>
          </cell>
          <cell r="G16546">
            <v>952492</v>
          </cell>
          <cell r="H16546">
            <v>21.99</v>
          </cell>
          <cell r="I16546" t="str">
            <v>S</v>
          </cell>
          <cell r="J16546"/>
        </row>
        <row r="16547">
          <cell r="A16547">
            <v>952525</v>
          </cell>
          <cell r="B16547" t="str">
            <v>METHODE SAUVAGE CAB FRANC OCCULT 750ml</v>
          </cell>
          <cell r="C16547" t="str">
            <v>Y</v>
          </cell>
          <cell r="D16547" t="str">
            <v>YS</v>
          </cell>
          <cell r="E16547" t="str">
            <v>YSE</v>
          </cell>
          <cell r="F16547">
            <v>750</v>
          </cell>
          <cell r="G16547">
            <v>952525</v>
          </cell>
          <cell r="H16547">
            <v>19.45</v>
          </cell>
          <cell r="I16547" t="str">
            <v>U</v>
          </cell>
          <cell r="J16547"/>
        </row>
        <row r="16548">
          <cell r="A16548">
            <v>954975</v>
          </cell>
          <cell r="B16548" t="str">
            <v>METHODE SAUVAGE CAB FRANC TIERRA 750ml</v>
          </cell>
          <cell r="C16548" t="str">
            <v>Y</v>
          </cell>
          <cell r="D16548" t="str">
            <v>YS</v>
          </cell>
          <cell r="E16548" t="str">
            <v>YSE</v>
          </cell>
          <cell r="F16548">
            <v>750</v>
          </cell>
          <cell r="G16548">
            <v>954975</v>
          </cell>
          <cell r="H16548">
            <v>20.37</v>
          </cell>
          <cell r="I16548" t="str">
            <v>S</v>
          </cell>
          <cell r="J16548"/>
        </row>
        <row r="16549">
          <cell r="A16549">
            <v>953708</v>
          </cell>
          <cell r="B16549" t="str">
            <v>METHODE SAUVAGE CHARDONNAY 750ml</v>
          </cell>
          <cell r="C16549" t="str">
            <v>Y</v>
          </cell>
          <cell r="D16549" t="str">
            <v>YS</v>
          </cell>
          <cell r="E16549" t="str">
            <v>YSE</v>
          </cell>
          <cell r="F16549">
            <v>750</v>
          </cell>
          <cell r="G16549">
            <v>953708</v>
          </cell>
          <cell r="H16549">
            <v>20.25</v>
          </cell>
          <cell r="I16549" t="str">
            <v>S</v>
          </cell>
          <cell r="J16549"/>
        </row>
        <row r="16550">
          <cell r="A16550">
            <v>952491</v>
          </cell>
          <cell r="B16550" t="str">
            <v>METHODE SAUVAGE CHENIN BLNC VISTA 750ml</v>
          </cell>
          <cell r="C16550" t="str">
            <v>Y</v>
          </cell>
          <cell r="D16550" t="str">
            <v>YS</v>
          </cell>
          <cell r="E16550" t="str">
            <v>YSE</v>
          </cell>
          <cell r="F16550">
            <v>750</v>
          </cell>
          <cell r="G16550">
            <v>952491</v>
          </cell>
          <cell r="H16550">
            <v>19.45</v>
          </cell>
          <cell r="I16550" t="str">
            <v>U</v>
          </cell>
          <cell r="J16550"/>
        </row>
        <row r="16551">
          <cell r="A16551">
            <v>900395</v>
          </cell>
          <cell r="B16551" t="str">
            <v>METHODE SAUVAGE CHENIN MOONSTONES 750ml</v>
          </cell>
          <cell r="C16551" t="str">
            <v>Y</v>
          </cell>
          <cell r="D16551" t="str">
            <v>YS</v>
          </cell>
          <cell r="E16551" t="str">
            <v>YSE</v>
          </cell>
          <cell r="F16551">
            <v>750</v>
          </cell>
          <cell r="G16551">
            <v>900395</v>
          </cell>
          <cell r="H16551">
            <v>18.760000000000002</v>
          </cell>
          <cell r="I16551" t="str">
            <v>S</v>
          </cell>
          <cell r="J16551"/>
        </row>
        <row r="16552">
          <cell r="A16552">
            <v>900396</v>
          </cell>
          <cell r="B16552" t="str">
            <v>METHODE SAUVAGE OH MAH MONDEUSE 750ml</v>
          </cell>
          <cell r="C16552" t="str">
            <v>Y</v>
          </cell>
          <cell r="D16552" t="str">
            <v>YS</v>
          </cell>
          <cell r="E16552" t="str">
            <v>YSE</v>
          </cell>
          <cell r="F16552">
            <v>750</v>
          </cell>
          <cell r="G16552">
            <v>900396</v>
          </cell>
          <cell r="H16552">
            <v>21.99</v>
          </cell>
          <cell r="I16552" t="str">
            <v>S</v>
          </cell>
          <cell r="J16552"/>
        </row>
        <row r="16553">
          <cell r="A16553">
            <v>953709</v>
          </cell>
          <cell r="B16553" t="str">
            <v>METHODE SAUVAGE TROU 750ml</v>
          </cell>
          <cell r="C16553" t="str">
            <v>Y</v>
          </cell>
          <cell r="D16553" t="str">
            <v>YS</v>
          </cell>
          <cell r="E16553" t="str">
            <v>YSE</v>
          </cell>
          <cell r="F16553">
            <v>750</v>
          </cell>
          <cell r="G16553">
            <v>953709</v>
          </cell>
          <cell r="H16553">
            <v>21.99</v>
          </cell>
          <cell r="I16553" t="str">
            <v>S</v>
          </cell>
          <cell r="J16553"/>
        </row>
        <row r="16554">
          <cell r="A16554">
            <v>953953</v>
          </cell>
          <cell r="B16554" t="str">
            <v>METHODE TROUSSEAU 750ml</v>
          </cell>
          <cell r="C16554" t="str">
            <v>Y</v>
          </cell>
          <cell r="D16554" t="str">
            <v>YS</v>
          </cell>
          <cell r="E16554" t="str">
            <v>YSE</v>
          </cell>
          <cell r="F16554">
            <v>750</v>
          </cell>
          <cell r="G16554">
            <v>953953</v>
          </cell>
          <cell r="H16554">
            <v>17.52</v>
          </cell>
          <cell r="I16554" t="str">
            <v>S</v>
          </cell>
          <cell r="J16554"/>
        </row>
        <row r="16555">
          <cell r="A16555">
            <v>923534</v>
          </cell>
          <cell r="B16555" t="str">
            <v>METIS RED BLEND 750ml</v>
          </cell>
          <cell r="C16555" t="str">
            <v>P</v>
          </cell>
          <cell r="D16555" t="str">
            <v>PF</v>
          </cell>
          <cell r="E16555" t="str">
            <v>PFP</v>
          </cell>
          <cell r="F16555">
            <v>750</v>
          </cell>
          <cell r="G16555">
            <v>923534</v>
          </cell>
          <cell r="H16555">
            <v>34.99</v>
          </cell>
          <cell r="I16555">
            <v>1</v>
          </cell>
          <cell r="J16555"/>
        </row>
        <row r="16556">
          <cell r="A16556">
            <v>900156</v>
          </cell>
          <cell r="B16556" t="str">
            <v>METIS SAUVIGNON BLANC 2017 750ml</v>
          </cell>
          <cell r="C16556" t="str">
            <v>Y</v>
          </cell>
          <cell r="D16556" t="str">
            <v>YS</v>
          </cell>
          <cell r="E16556" t="str">
            <v>YSE</v>
          </cell>
          <cell r="F16556">
            <v>750</v>
          </cell>
          <cell r="G16556">
            <v>900156</v>
          </cell>
          <cell r="H16556">
            <v>23.25</v>
          </cell>
          <cell r="I16556" t="str">
            <v>S</v>
          </cell>
          <cell r="J16556"/>
        </row>
        <row r="16557">
          <cell r="A16557">
            <v>919597</v>
          </cell>
          <cell r="B16557" t="str">
            <v>METISSE KNIGHTS VLY '07 750ml</v>
          </cell>
          <cell r="C16557" t="str">
            <v>Y</v>
          </cell>
          <cell r="D16557" t="str">
            <v>YS</v>
          </cell>
          <cell r="E16557" t="str">
            <v>YSE</v>
          </cell>
          <cell r="F16557">
            <v>750</v>
          </cell>
          <cell r="G16557">
            <v>919597</v>
          </cell>
          <cell r="H16557">
            <v>93.3</v>
          </cell>
          <cell r="I16557" t="str">
            <v>S</v>
          </cell>
          <cell r="J16557"/>
        </row>
        <row r="16558">
          <cell r="A16558">
            <v>919598</v>
          </cell>
          <cell r="B16558" t="str">
            <v>METISSE NAPA VLY '08 750ml</v>
          </cell>
          <cell r="C16558" t="str">
            <v>Y</v>
          </cell>
          <cell r="D16558" t="str">
            <v>YS</v>
          </cell>
          <cell r="E16558" t="str">
            <v>YSE</v>
          </cell>
          <cell r="F16558">
            <v>750</v>
          </cell>
          <cell r="G16558">
            <v>919598</v>
          </cell>
          <cell r="H16558">
            <v>115.65</v>
          </cell>
          <cell r="I16558" t="str">
            <v>S</v>
          </cell>
          <cell r="J16558"/>
        </row>
        <row r="16559">
          <cell r="A16559">
            <v>948414</v>
          </cell>
          <cell r="B16559" t="str">
            <v>MEURSALT GENEVRIERES'09/10/12 750ml</v>
          </cell>
          <cell r="C16559" t="str">
            <v>Y</v>
          </cell>
          <cell r="D16559" t="str">
            <v>YS</v>
          </cell>
          <cell r="E16559" t="str">
            <v>YSE</v>
          </cell>
          <cell r="F16559">
            <v>750</v>
          </cell>
          <cell r="G16559">
            <v>948414</v>
          </cell>
          <cell r="H16559">
            <v>88.21</v>
          </cell>
          <cell r="I16559" t="str">
            <v>S</v>
          </cell>
          <cell r="J16559"/>
        </row>
        <row r="16560">
          <cell r="A16560">
            <v>924393</v>
          </cell>
          <cell r="B16560" t="str">
            <v>MEURSAULT POMMARD LA PLATIE 2018 750ml</v>
          </cell>
          <cell r="C16560" t="str">
            <v>Y</v>
          </cell>
          <cell r="D16560" t="str">
            <v>YS</v>
          </cell>
          <cell r="E16560" t="str">
            <v>YSE</v>
          </cell>
          <cell r="F16560">
            <v>750</v>
          </cell>
          <cell r="G16560">
            <v>924393</v>
          </cell>
          <cell r="H16560">
            <v>102.79</v>
          </cell>
          <cell r="I16560" t="str">
            <v>S</v>
          </cell>
          <cell r="J16560"/>
        </row>
        <row r="16561">
          <cell r="A16561">
            <v>924392</v>
          </cell>
          <cell r="B16561" t="str">
            <v>MEURSAULT VOLNAY CH 1ER CRU 2014 750ml</v>
          </cell>
          <cell r="C16561" t="str">
            <v>Y</v>
          </cell>
          <cell r="D16561" t="str">
            <v>YS</v>
          </cell>
          <cell r="E16561" t="str">
            <v>YSE</v>
          </cell>
          <cell r="F16561">
            <v>750</v>
          </cell>
          <cell r="G16561">
            <v>924392</v>
          </cell>
          <cell r="H16561">
            <v>130.36000000000001</v>
          </cell>
          <cell r="I16561" t="str">
            <v>S</v>
          </cell>
          <cell r="J16561"/>
        </row>
        <row r="16562">
          <cell r="A16562">
            <v>947461</v>
          </cell>
          <cell r="B16562" t="str">
            <v>MEYER-FONNE GENTIL ALSACE'12 750ml</v>
          </cell>
          <cell r="C16562" t="str">
            <v>Y</v>
          </cell>
          <cell r="D16562" t="str">
            <v>YS</v>
          </cell>
          <cell r="E16562" t="str">
            <v>YSE</v>
          </cell>
          <cell r="F16562">
            <v>750</v>
          </cell>
          <cell r="G16562">
            <v>947461</v>
          </cell>
          <cell r="H16562">
            <v>19.989999999999998</v>
          </cell>
          <cell r="I16562" t="str">
            <v>S</v>
          </cell>
          <cell r="J16562"/>
        </row>
        <row r="16563">
          <cell r="A16563">
            <v>949392</v>
          </cell>
          <cell r="B16563" t="str">
            <v>MEYER-FONNE RIESLING RSV'12 750ml</v>
          </cell>
          <cell r="C16563" t="str">
            <v>Y</v>
          </cell>
          <cell r="D16563" t="str">
            <v>YS</v>
          </cell>
          <cell r="E16563" t="str">
            <v>YSE</v>
          </cell>
          <cell r="F16563">
            <v>750</v>
          </cell>
          <cell r="G16563">
            <v>949392</v>
          </cell>
          <cell r="H16563">
            <v>26.99</v>
          </cell>
          <cell r="I16563" t="str">
            <v>S</v>
          </cell>
          <cell r="J16563"/>
        </row>
        <row r="16564">
          <cell r="A16564">
            <v>922036</v>
          </cell>
          <cell r="B16564" t="str">
            <v>MEZCAL MAL DE AMOR CUISHE 750ml</v>
          </cell>
          <cell r="C16564" t="str">
            <v>Y</v>
          </cell>
          <cell r="D16564" t="str">
            <v>YS</v>
          </cell>
          <cell r="E16564" t="str">
            <v>YSA</v>
          </cell>
          <cell r="F16564">
            <v>750</v>
          </cell>
          <cell r="G16564">
            <v>922036</v>
          </cell>
          <cell r="H16564">
            <v>88.24</v>
          </cell>
          <cell r="I16564" t="str">
            <v>S</v>
          </cell>
          <cell r="J16564"/>
        </row>
        <row r="16565">
          <cell r="A16565">
            <v>922035</v>
          </cell>
          <cell r="B16565" t="str">
            <v>MEZCAL MAL DE AMOR MEXICANO 750ml</v>
          </cell>
          <cell r="C16565" t="str">
            <v>Y</v>
          </cell>
          <cell r="D16565" t="str">
            <v>YS</v>
          </cell>
          <cell r="E16565" t="str">
            <v>YSA</v>
          </cell>
          <cell r="F16565">
            <v>750</v>
          </cell>
          <cell r="G16565">
            <v>922035</v>
          </cell>
          <cell r="H16565">
            <v>88.24</v>
          </cell>
          <cell r="I16565" t="str">
            <v>S</v>
          </cell>
          <cell r="J16565"/>
        </row>
        <row r="16566">
          <cell r="A16566">
            <v>922034</v>
          </cell>
          <cell r="B16566" t="str">
            <v>MEZCAL MAL DE AMOR SIERRA NEGRA 750ml</v>
          </cell>
          <cell r="C16566" t="str">
            <v>Y</v>
          </cell>
          <cell r="D16566" t="str">
            <v>YG</v>
          </cell>
          <cell r="E16566" t="str">
            <v>YGA</v>
          </cell>
          <cell r="F16566">
            <v>750</v>
          </cell>
          <cell r="G16566">
            <v>922034</v>
          </cell>
          <cell r="H16566">
            <v>103.75</v>
          </cell>
          <cell r="I16566" t="str">
            <v>S</v>
          </cell>
          <cell r="J16566"/>
        </row>
        <row r="16567">
          <cell r="A16567">
            <v>922037</v>
          </cell>
          <cell r="B16567" t="str">
            <v>MEZCAL MAL DE AMOR TEPEXTATE 750ml</v>
          </cell>
          <cell r="C16567" t="str">
            <v>Y</v>
          </cell>
          <cell r="D16567" t="str">
            <v>YS</v>
          </cell>
          <cell r="E16567" t="str">
            <v>YSA</v>
          </cell>
          <cell r="F16567">
            <v>750</v>
          </cell>
          <cell r="G16567">
            <v>922037</v>
          </cell>
          <cell r="H16567">
            <v>103.75</v>
          </cell>
          <cell r="I16567" t="str">
            <v>S</v>
          </cell>
          <cell r="J16567"/>
        </row>
        <row r="16568">
          <cell r="A16568">
            <v>954894</v>
          </cell>
          <cell r="B16568" t="str">
            <v>MEZCALERO 18 750ml</v>
          </cell>
          <cell r="C16568" t="str">
            <v>Y</v>
          </cell>
          <cell r="D16568" t="str">
            <v>YS</v>
          </cell>
          <cell r="E16568" t="str">
            <v>YSA</v>
          </cell>
          <cell r="F16568">
            <v>750</v>
          </cell>
          <cell r="G16568">
            <v>954894</v>
          </cell>
          <cell r="H16568">
            <v>79.27</v>
          </cell>
          <cell r="I16568" t="str">
            <v>U</v>
          </cell>
          <cell r="J16568"/>
        </row>
        <row r="16569">
          <cell r="A16569">
            <v>954895</v>
          </cell>
          <cell r="B16569" t="str">
            <v>MEZCALERO 19 750ml</v>
          </cell>
          <cell r="C16569" t="str">
            <v>Y</v>
          </cell>
          <cell r="D16569" t="str">
            <v>YS</v>
          </cell>
          <cell r="E16569" t="str">
            <v>YSA</v>
          </cell>
          <cell r="F16569">
            <v>750</v>
          </cell>
          <cell r="G16569">
            <v>954895</v>
          </cell>
          <cell r="H16569">
            <v>79.27</v>
          </cell>
          <cell r="I16569" t="str">
            <v>U</v>
          </cell>
          <cell r="J16569"/>
        </row>
        <row r="16570">
          <cell r="A16570">
            <v>900694</v>
          </cell>
          <cell r="B16570" t="str">
            <v>MEZCALERO 22 750ml</v>
          </cell>
          <cell r="C16570" t="str">
            <v>Y</v>
          </cell>
          <cell r="D16570" t="str">
            <v>YS</v>
          </cell>
          <cell r="E16570" t="str">
            <v>YSA</v>
          </cell>
          <cell r="F16570">
            <v>750</v>
          </cell>
          <cell r="G16570">
            <v>900694</v>
          </cell>
          <cell r="H16570">
            <v>79.62</v>
          </cell>
          <cell r="I16570" t="str">
            <v>U</v>
          </cell>
          <cell r="J16570"/>
        </row>
        <row r="16571">
          <cell r="A16571">
            <v>900695</v>
          </cell>
          <cell r="B16571" t="str">
            <v>MEZCALERO 23 750ml</v>
          </cell>
          <cell r="C16571" t="str">
            <v>Y</v>
          </cell>
          <cell r="D16571" t="str">
            <v>YS</v>
          </cell>
          <cell r="E16571" t="str">
            <v>YSA</v>
          </cell>
          <cell r="F16571">
            <v>750</v>
          </cell>
          <cell r="G16571">
            <v>900695</v>
          </cell>
          <cell r="H16571">
            <v>79.62</v>
          </cell>
          <cell r="I16571" t="str">
            <v>U</v>
          </cell>
          <cell r="J16571"/>
        </row>
        <row r="16572">
          <cell r="A16572">
            <v>954896</v>
          </cell>
          <cell r="B16572" t="str">
            <v>MEZCALERO 26 750ml</v>
          </cell>
          <cell r="C16572" t="str">
            <v>Y</v>
          </cell>
          <cell r="D16572" t="str">
            <v>YS</v>
          </cell>
          <cell r="E16572" t="str">
            <v>YSA</v>
          </cell>
          <cell r="F16572">
            <v>750</v>
          </cell>
          <cell r="G16572">
            <v>954896</v>
          </cell>
          <cell r="H16572">
            <v>82.6</v>
          </cell>
          <cell r="I16572" t="str">
            <v>S</v>
          </cell>
          <cell r="J16572"/>
        </row>
        <row r="16573">
          <cell r="A16573">
            <v>955080</v>
          </cell>
          <cell r="B16573" t="str">
            <v>MEZCALERO 5 750ml</v>
          </cell>
          <cell r="C16573" t="str">
            <v>Y</v>
          </cell>
          <cell r="D16573" t="str">
            <v>YS</v>
          </cell>
          <cell r="E16573" t="str">
            <v>YSA</v>
          </cell>
          <cell r="F16573">
            <v>750</v>
          </cell>
          <cell r="G16573">
            <v>955080</v>
          </cell>
          <cell r="H16573">
            <v>101.23</v>
          </cell>
          <cell r="I16573" t="str">
            <v>S</v>
          </cell>
          <cell r="J16573"/>
        </row>
        <row r="16574">
          <cell r="A16574">
            <v>900696</v>
          </cell>
          <cell r="B16574" t="str">
            <v>MEZCALERO SB 3 750ml</v>
          </cell>
          <cell r="C16574" t="str">
            <v>Y</v>
          </cell>
          <cell r="D16574" t="str">
            <v>YS</v>
          </cell>
          <cell r="E16574" t="str">
            <v>YSA</v>
          </cell>
          <cell r="F16574">
            <v>750</v>
          </cell>
          <cell r="G16574">
            <v>900696</v>
          </cell>
          <cell r="H16574">
            <v>111.16</v>
          </cell>
          <cell r="I16574" t="str">
            <v>U</v>
          </cell>
          <cell r="J16574"/>
        </row>
        <row r="16575">
          <cell r="A16575">
            <v>370218</v>
          </cell>
          <cell r="B16575" t="str">
            <v>MEZZA CORONA CHARDONNAY'9/10 1500ml</v>
          </cell>
          <cell r="C16575" t="str">
            <v>K</v>
          </cell>
          <cell r="D16575" t="str">
            <v>KR</v>
          </cell>
          <cell r="E16575" t="str">
            <v>KRM</v>
          </cell>
          <cell r="F16575">
            <v>1500</v>
          </cell>
          <cell r="G16575">
            <v>370218</v>
          </cell>
          <cell r="H16575">
            <v>14.83</v>
          </cell>
          <cell r="I16575" t="str">
            <v>X</v>
          </cell>
          <cell r="J16575"/>
        </row>
        <row r="16576">
          <cell r="A16576">
            <v>919351</v>
          </cell>
          <cell r="B16576" t="str">
            <v>MEZZA CORONA PINOT GRIGIO 750ml</v>
          </cell>
          <cell r="C16576" t="str">
            <v>Y</v>
          </cell>
          <cell r="D16576" t="str">
            <v>YS</v>
          </cell>
          <cell r="E16576" t="str">
            <v>YSE</v>
          </cell>
          <cell r="F16576">
            <v>750</v>
          </cell>
          <cell r="G16576">
            <v>919351</v>
          </cell>
          <cell r="H16576">
            <v>10.33</v>
          </cell>
          <cell r="I16576" t="str">
            <v>S</v>
          </cell>
          <cell r="J16576"/>
        </row>
        <row r="16577">
          <cell r="A16577">
            <v>370190</v>
          </cell>
          <cell r="B16577" t="str">
            <v>MEZZA CORONA PINOT GRIGIO'05 750ml</v>
          </cell>
          <cell r="C16577" t="str">
            <v>K</v>
          </cell>
          <cell r="D16577" t="str">
            <v>KR</v>
          </cell>
          <cell r="E16577" t="str">
            <v>KRK</v>
          </cell>
          <cell r="F16577">
            <v>750</v>
          </cell>
          <cell r="G16577">
            <v>370190</v>
          </cell>
          <cell r="H16577">
            <v>4.08</v>
          </cell>
          <cell r="I16577" t="str">
            <v>U</v>
          </cell>
          <cell r="J16577"/>
        </row>
        <row r="16578">
          <cell r="A16578">
            <v>948143</v>
          </cell>
          <cell r="B16578" t="str">
            <v>MEZZACORNA PINOT NOIR 750ml</v>
          </cell>
          <cell r="C16578" t="str">
            <v>Y</v>
          </cell>
          <cell r="D16578" t="str">
            <v>YS</v>
          </cell>
          <cell r="E16578" t="str">
            <v>YSE</v>
          </cell>
          <cell r="F16578">
            <v>750</v>
          </cell>
          <cell r="G16578">
            <v>948143</v>
          </cell>
          <cell r="H16578">
            <v>11.34</v>
          </cell>
          <cell r="I16578" t="str">
            <v>S</v>
          </cell>
          <cell r="J16578"/>
        </row>
        <row r="16579">
          <cell r="A16579">
            <v>370188</v>
          </cell>
          <cell r="B16579" t="str">
            <v>MEZZACORONA PINOT GRIGIO 1500 ml</v>
          </cell>
          <cell r="C16579" t="str">
            <v>K</v>
          </cell>
          <cell r="D16579" t="str">
            <v>KR</v>
          </cell>
          <cell r="E16579" t="str">
            <v>KRK</v>
          </cell>
          <cell r="F16579">
            <v>1500</v>
          </cell>
          <cell r="G16579">
            <v>370188</v>
          </cell>
          <cell r="H16579">
            <v>14.99</v>
          </cell>
          <cell r="I16579">
            <v>1</v>
          </cell>
          <cell r="J16579"/>
        </row>
        <row r="16580">
          <cell r="A16580">
            <v>906479</v>
          </cell>
          <cell r="B16580" t="str">
            <v>MEZZACORONA PINOT NOIR 750ml</v>
          </cell>
          <cell r="C16580" t="str">
            <v>Y</v>
          </cell>
          <cell r="D16580" t="str">
            <v>YS</v>
          </cell>
          <cell r="E16580" t="str">
            <v>YSE</v>
          </cell>
          <cell r="F16580">
            <v>750</v>
          </cell>
          <cell r="G16580">
            <v>906479</v>
          </cell>
          <cell r="H16580">
            <v>11.34</v>
          </cell>
          <cell r="I16580" t="str">
            <v>S</v>
          </cell>
          <cell r="J16580"/>
        </row>
        <row r="16581">
          <cell r="A16581">
            <v>954808</v>
          </cell>
          <cell r="B16581" t="str">
            <v>MEZZACORONA ROSE 750ml</v>
          </cell>
          <cell r="C16581" t="str">
            <v>Y</v>
          </cell>
          <cell r="D16581" t="str">
            <v>YS</v>
          </cell>
          <cell r="E16581" t="str">
            <v>YSE</v>
          </cell>
          <cell r="F16581">
            <v>750</v>
          </cell>
          <cell r="G16581">
            <v>954808</v>
          </cell>
          <cell r="H16581">
            <v>8.24</v>
          </cell>
          <cell r="I16581" t="str">
            <v>S</v>
          </cell>
          <cell r="J16581"/>
        </row>
        <row r="16582">
          <cell r="A16582">
            <v>922308</v>
          </cell>
          <cell r="B16582" t="str">
            <v>MH LEVANTINE GIN 750ml</v>
          </cell>
          <cell r="C16582" t="str">
            <v>A</v>
          </cell>
          <cell r="D16582" t="str">
            <v>AH</v>
          </cell>
          <cell r="E16582" t="str">
            <v>AHX</v>
          </cell>
          <cell r="F16582">
            <v>750</v>
          </cell>
          <cell r="G16582">
            <v>922308</v>
          </cell>
          <cell r="H16582">
            <v>34.99</v>
          </cell>
          <cell r="I16582" t="str">
            <v>D</v>
          </cell>
          <cell r="J16582"/>
        </row>
        <row r="16583">
          <cell r="A16583">
            <v>88095</v>
          </cell>
          <cell r="B16583" t="str">
            <v>MI CAMPO BLANCO TEQUILA 750ml</v>
          </cell>
          <cell r="C16583" t="str">
            <v>A</v>
          </cell>
          <cell r="D16583" t="str">
            <v>AP</v>
          </cell>
          <cell r="E16583" t="str">
            <v>APD</v>
          </cell>
          <cell r="F16583">
            <v>750</v>
          </cell>
          <cell r="G16583">
            <v>88095</v>
          </cell>
          <cell r="H16583">
            <v>24.99</v>
          </cell>
          <cell r="I16583">
            <v>1</v>
          </cell>
          <cell r="J16583"/>
        </row>
        <row r="16584">
          <cell r="A16584">
            <v>88533</v>
          </cell>
          <cell r="B16584" t="str">
            <v>MI CAMPO REPOSADO TEQUILA 750ml</v>
          </cell>
          <cell r="C16584" t="str">
            <v>A</v>
          </cell>
          <cell r="D16584" t="str">
            <v>AP</v>
          </cell>
          <cell r="E16584" t="str">
            <v>APJ</v>
          </cell>
          <cell r="F16584">
            <v>750</v>
          </cell>
          <cell r="G16584">
            <v>88533</v>
          </cell>
          <cell r="H16584">
            <v>24.99</v>
          </cell>
          <cell r="I16584">
            <v>1</v>
          </cell>
          <cell r="J16584"/>
        </row>
        <row r="16585">
          <cell r="A16585">
            <v>921865</v>
          </cell>
          <cell r="B16585" t="str">
            <v>MI TERRUNO MALBEC KEG'20 20000 ml</v>
          </cell>
          <cell r="C16585" t="str">
            <v>Y</v>
          </cell>
          <cell r="D16585" t="str">
            <v>YS</v>
          </cell>
          <cell r="E16585" t="str">
            <v>YSE</v>
          </cell>
          <cell r="F16585">
            <v>20000</v>
          </cell>
          <cell r="G16585">
            <v>921865</v>
          </cell>
          <cell r="H16585">
            <v>227.99</v>
          </cell>
          <cell r="I16585" t="str">
            <v>S</v>
          </cell>
          <cell r="J16585"/>
        </row>
        <row r="16586">
          <cell r="A16586">
            <v>342650</v>
          </cell>
          <cell r="B16586" t="str">
            <v>MIA CHIARA CHIANTI 750ml</v>
          </cell>
          <cell r="C16586" t="str">
            <v>Y</v>
          </cell>
          <cell r="D16586" t="str">
            <v>YS</v>
          </cell>
          <cell r="E16586" t="str">
            <v>YSE</v>
          </cell>
          <cell r="F16586">
            <v>750</v>
          </cell>
          <cell r="G16586">
            <v>342650</v>
          </cell>
          <cell r="H16586">
            <v>15.44</v>
          </cell>
          <cell r="I16586" t="str">
            <v>S</v>
          </cell>
          <cell r="J16586"/>
        </row>
        <row r="16587">
          <cell r="A16587">
            <v>953444</v>
          </cell>
          <cell r="B16587" t="str">
            <v>MIA DOLCEA MOSCATO 750ml</v>
          </cell>
          <cell r="C16587" t="str">
            <v>Y</v>
          </cell>
          <cell r="D16587" t="str">
            <v>YS</v>
          </cell>
          <cell r="E16587" t="str">
            <v>YSE</v>
          </cell>
          <cell r="F16587">
            <v>750</v>
          </cell>
          <cell r="G16587">
            <v>953444</v>
          </cell>
          <cell r="H16587">
            <v>16.989999999999998</v>
          </cell>
          <cell r="I16587" t="str">
            <v>S</v>
          </cell>
          <cell r="J16587"/>
        </row>
        <row r="16588">
          <cell r="A16588">
            <v>922615</v>
          </cell>
          <cell r="B16588" t="str">
            <v>MIA SPARKLING MOSCATO 750ml</v>
          </cell>
          <cell r="C16588" t="str">
            <v>Y</v>
          </cell>
          <cell r="D16588" t="str">
            <v>YS</v>
          </cell>
          <cell r="E16588" t="str">
            <v>YSE</v>
          </cell>
          <cell r="F16588">
            <v>750</v>
          </cell>
          <cell r="G16588">
            <v>922615</v>
          </cell>
          <cell r="H16588">
            <v>11.6</v>
          </cell>
          <cell r="I16588" t="str">
            <v>S</v>
          </cell>
          <cell r="J16588"/>
        </row>
        <row r="16589">
          <cell r="A16589">
            <v>949357</v>
          </cell>
          <cell r="B16589" t="str">
            <v>MICA VINHO VERDE'21 750ml</v>
          </cell>
          <cell r="C16589" t="str">
            <v>K</v>
          </cell>
          <cell r="D16589" t="str">
            <v>KR</v>
          </cell>
          <cell r="E16589" t="str">
            <v>KRO</v>
          </cell>
          <cell r="F16589">
            <v>750</v>
          </cell>
          <cell r="G16589">
            <v>949357</v>
          </cell>
          <cell r="H16589">
            <v>13.04</v>
          </cell>
          <cell r="I16589" t="str">
            <v>L</v>
          </cell>
          <cell r="J16589"/>
        </row>
        <row r="16590">
          <cell r="A16590">
            <v>15718</v>
          </cell>
          <cell r="B16590" t="str">
            <v>MICHAEL COLLINS SINGLE MALT 10 750ml</v>
          </cell>
          <cell r="C16590" t="str">
            <v>A</v>
          </cell>
          <cell r="D16590" t="str">
            <v>AW</v>
          </cell>
          <cell r="E16590" t="str">
            <v>AWN</v>
          </cell>
          <cell r="F16590">
            <v>750</v>
          </cell>
          <cell r="G16590">
            <v>15718</v>
          </cell>
          <cell r="H16590">
            <v>40.58</v>
          </cell>
          <cell r="I16590" t="str">
            <v>X</v>
          </cell>
          <cell r="J16590"/>
        </row>
        <row r="16591">
          <cell r="A16591">
            <v>909290</v>
          </cell>
          <cell r="B16591" t="str">
            <v>MICHAEL DAVID CAB FR INKBLOT 750ml</v>
          </cell>
          <cell r="C16591" t="str">
            <v>Y</v>
          </cell>
          <cell r="D16591" t="str">
            <v>YS</v>
          </cell>
          <cell r="E16591" t="str">
            <v>YSE</v>
          </cell>
          <cell r="F16591">
            <v>750</v>
          </cell>
          <cell r="G16591">
            <v>909290</v>
          </cell>
          <cell r="H16591">
            <v>37.380000000000003</v>
          </cell>
          <cell r="I16591" t="str">
            <v>S</v>
          </cell>
          <cell r="J16591"/>
        </row>
        <row r="16592">
          <cell r="A16592">
            <v>588278</v>
          </cell>
          <cell r="B16592" t="str">
            <v>MICHAEL DAVID CHARDONNAY 750ml</v>
          </cell>
          <cell r="C16592" t="str">
            <v>Y</v>
          </cell>
          <cell r="D16592" t="str">
            <v>YS</v>
          </cell>
          <cell r="E16592" t="str">
            <v>YSE</v>
          </cell>
          <cell r="F16592">
            <v>750</v>
          </cell>
          <cell r="G16592">
            <v>588278</v>
          </cell>
          <cell r="H16592">
            <v>23.98</v>
          </cell>
          <cell r="I16592" t="str">
            <v>S</v>
          </cell>
          <cell r="J16592"/>
        </row>
        <row r="16593">
          <cell r="A16593">
            <v>467810</v>
          </cell>
          <cell r="B16593" t="str">
            <v>MICHAEL DAVID FREAKSHOW CAB 750ml</v>
          </cell>
          <cell r="C16593" t="str">
            <v>P</v>
          </cell>
          <cell r="D16593" t="str">
            <v>PL</v>
          </cell>
          <cell r="E16593" t="str">
            <v>PLB</v>
          </cell>
          <cell r="F16593">
            <v>750</v>
          </cell>
          <cell r="G16593">
            <v>467810</v>
          </cell>
          <cell r="H16593">
            <v>19.989999999999998</v>
          </cell>
          <cell r="I16593">
            <v>1</v>
          </cell>
          <cell r="J16593"/>
        </row>
        <row r="16594">
          <cell r="A16594">
            <v>900399</v>
          </cell>
          <cell r="B16594" t="str">
            <v>MICHAEL DAVID FREAKSHOW CAB CAN 187 ml</v>
          </cell>
          <cell r="C16594" t="str">
            <v>Y</v>
          </cell>
          <cell r="D16594" t="str">
            <v>YS</v>
          </cell>
          <cell r="E16594" t="str">
            <v>YSE</v>
          </cell>
          <cell r="F16594">
            <v>187</v>
          </cell>
          <cell r="G16594">
            <v>900399</v>
          </cell>
          <cell r="H16594">
            <v>5.35</v>
          </cell>
          <cell r="I16594" t="str">
            <v>S</v>
          </cell>
          <cell r="J16594"/>
        </row>
        <row r="16595">
          <cell r="A16595">
            <v>922141</v>
          </cell>
          <cell r="B16595" t="str">
            <v>MICHAEL DAVID FREAKSHOW CHARD CAN 187 ml</v>
          </cell>
          <cell r="C16595" t="str">
            <v>Y</v>
          </cell>
          <cell r="D16595" t="str">
            <v>YS</v>
          </cell>
          <cell r="E16595" t="str">
            <v>YSE</v>
          </cell>
          <cell r="F16595">
            <v>187</v>
          </cell>
          <cell r="G16595">
            <v>922141</v>
          </cell>
          <cell r="H16595">
            <v>4.68</v>
          </cell>
          <cell r="I16595" t="str">
            <v>S</v>
          </cell>
          <cell r="J16595"/>
        </row>
        <row r="16596">
          <cell r="A16596">
            <v>467812</v>
          </cell>
          <cell r="B16596" t="str">
            <v>MICHAEL DAVID FREAKSHOW RED'19/20 750ml</v>
          </cell>
          <cell r="C16596" t="str">
            <v>P</v>
          </cell>
          <cell r="D16596" t="str">
            <v>PL</v>
          </cell>
          <cell r="E16596" t="str">
            <v>PLU</v>
          </cell>
          <cell r="F16596">
            <v>750</v>
          </cell>
          <cell r="G16596">
            <v>467812</v>
          </cell>
          <cell r="H16596">
            <v>19.989999999999998</v>
          </cell>
          <cell r="I16596" t="str">
            <v>L</v>
          </cell>
          <cell r="J16596"/>
        </row>
        <row r="16597">
          <cell r="A16597">
            <v>467814</v>
          </cell>
          <cell r="B16597" t="str">
            <v>MICHAEL DAVID FREAKSHOW ZINFANDEL 750ml</v>
          </cell>
          <cell r="C16597" t="str">
            <v>P</v>
          </cell>
          <cell r="D16597" t="str">
            <v>PL</v>
          </cell>
          <cell r="E16597" t="str">
            <v>PLH</v>
          </cell>
          <cell r="F16597">
            <v>750</v>
          </cell>
          <cell r="G16597">
            <v>467814</v>
          </cell>
          <cell r="H16597">
            <v>17.989999999999998</v>
          </cell>
          <cell r="I16597">
            <v>1</v>
          </cell>
          <cell r="J16597"/>
        </row>
        <row r="16598">
          <cell r="A16598">
            <v>916717</v>
          </cell>
          <cell r="B16598" t="str">
            <v>MICHAEL DAVID ICOGNITO WHT'13/14 750ml</v>
          </cell>
          <cell r="C16598" t="str">
            <v>K</v>
          </cell>
          <cell r="D16598" t="str">
            <v>KK</v>
          </cell>
          <cell r="E16598" t="str">
            <v>KKJ</v>
          </cell>
          <cell r="F16598">
            <v>750</v>
          </cell>
          <cell r="G16598">
            <v>916717</v>
          </cell>
          <cell r="H16598">
            <v>16.079999999999998</v>
          </cell>
          <cell r="I16598" t="str">
            <v>U</v>
          </cell>
          <cell r="J16598"/>
        </row>
        <row r="16599">
          <cell r="A16599">
            <v>475067</v>
          </cell>
          <cell r="B16599" t="str">
            <v>MICHAEL DAVID INCOGNITO RED'14/15 750ml</v>
          </cell>
          <cell r="C16599" t="str">
            <v>P</v>
          </cell>
          <cell r="D16599" t="str">
            <v>PF</v>
          </cell>
          <cell r="E16599" t="str">
            <v>PFP</v>
          </cell>
          <cell r="F16599">
            <v>750</v>
          </cell>
          <cell r="G16599">
            <v>475067</v>
          </cell>
          <cell r="H16599">
            <v>9.16</v>
          </cell>
          <cell r="I16599" t="str">
            <v>X</v>
          </cell>
          <cell r="J16599"/>
        </row>
        <row r="16600">
          <cell r="A16600">
            <v>922175</v>
          </cell>
          <cell r="B16600" t="str">
            <v>MICHAEL DAVID INKBLOT PETITE SYRAH 750ml</v>
          </cell>
          <cell r="C16600" t="str">
            <v>Y</v>
          </cell>
          <cell r="D16600" t="str">
            <v>YS</v>
          </cell>
          <cell r="E16600" t="str">
            <v>YSE</v>
          </cell>
          <cell r="F16600">
            <v>750</v>
          </cell>
          <cell r="G16600">
            <v>922175</v>
          </cell>
          <cell r="H16600">
            <v>37.14</v>
          </cell>
          <cell r="I16600" t="str">
            <v>S</v>
          </cell>
          <cell r="J16600"/>
        </row>
        <row r="16601">
          <cell r="A16601">
            <v>921796</v>
          </cell>
          <cell r="B16601" t="str">
            <v>MICHAEL DAVID LODI RED 750ml</v>
          </cell>
          <cell r="C16601" t="str">
            <v>P</v>
          </cell>
          <cell r="D16601" t="str">
            <v>PF</v>
          </cell>
          <cell r="E16601" t="str">
            <v>PFP</v>
          </cell>
          <cell r="F16601">
            <v>750</v>
          </cell>
          <cell r="G16601">
            <v>921796</v>
          </cell>
          <cell r="H16601">
            <v>15.99</v>
          </cell>
          <cell r="I16601">
            <v>1</v>
          </cell>
          <cell r="J16601"/>
        </row>
        <row r="16602">
          <cell r="A16602">
            <v>950259</v>
          </cell>
          <cell r="B16602" t="str">
            <v>MICHAEL DAVID LUST ZINFANDEL 750ml</v>
          </cell>
          <cell r="C16602" t="str">
            <v>Y</v>
          </cell>
          <cell r="D16602" t="str">
            <v>YS</v>
          </cell>
          <cell r="E16602" t="str">
            <v>YSE</v>
          </cell>
          <cell r="F16602">
            <v>750</v>
          </cell>
          <cell r="G16602">
            <v>950259</v>
          </cell>
          <cell r="H16602">
            <v>57.43</v>
          </cell>
          <cell r="I16602" t="str">
            <v>S</v>
          </cell>
          <cell r="J16602"/>
        </row>
        <row r="16603">
          <cell r="A16603">
            <v>922142</v>
          </cell>
          <cell r="B16603" t="str">
            <v>MICHAEL DAVID OUTERBOUND CABERNET 750ml</v>
          </cell>
          <cell r="C16603" t="str">
            <v>Y</v>
          </cell>
          <cell r="D16603" t="str">
            <v>YS</v>
          </cell>
          <cell r="E16603" t="str">
            <v>YSE</v>
          </cell>
          <cell r="F16603">
            <v>750</v>
          </cell>
          <cell r="G16603">
            <v>922142</v>
          </cell>
          <cell r="H16603">
            <v>40.270000000000003</v>
          </cell>
          <cell r="I16603" t="str">
            <v>S</v>
          </cell>
          <cell r="J16603"/>
        </row>
        <row r="16604">
          <cell r="A16604">
            <v>924216</v>
          </cell>
          <cell r="B16604" t="str">
            <v>MICHAEL DAVID PCFW MIXED CASE 1 750ml</v>
          </cell>
          <cell r="C16604" t="str">
            <v>Y</v>
          </cell>
          <cell r="D16604" t="str">
            <v>YS</v>
          </cell>
          <cell r="E16604" t="str">
            <v>YSE</v>
          </cell>
          <cell r="F16604">
            <v>750</v>
          </cell>
          <cell r="G16604">
            <v>924216</v>
          </cell>
          <cell r="H16604">
            <v>28.11</v>
          </cell>
          <cell r="I16604" t="str">
            <v>S</v>
          </cell>
          <cell r="J16604"/>
        </row>
        <row r="16605">
          <cell r="A16605">
            <v>924217</v>
          </cell>
          <cell r="B16605" t="str">
            <v>MICHAEL DAVID PCFW MIXED CASE 2 750ml</v>
          </cell>
          <cell r="C16605" t="str">
            <v>Y</v>
          </cell>
          <cell r="D16605" t="str">
            <v>YS</v>
          </cell>
          <cell r="E16605" t="str">
            <v>YSE</v>
          </cell>
          <cell r="F16605">
            <v>750</v>
          </cell>
          <cell r="G16605">
            <v>924217</v>
          </cell>
          <cell r="H16605">
            <v>51.72</v>
          </cell>
          <cell r="I16605" t="str">
            <v>S</v>
          </cell>
          <cell r="J16605"/>
        </row>
        <row r="16606">
          <cell r="A16606">
            <v>924235</v>
          </cell>
          <cell r="B16606" t="str">
            <v>MICHAEL DAVID PCFW MIXED CASE 3 750ml</v>
          </cell>
          <cell r="C16606" t="str">
            <v>Y</v>
          </cell>
          <cell r="D16606" t="str">
            <v>YS</v>
          </cell>
          <cell r="E16606" t="str">
            <v>YSE</v>
          </cell>
          <cell r="F16606">
            <v>750</v>
          </cell>
          <cell r="G16606">
            <v>924235</v>
          </cell>
          <cell r="H16606">
            <v>34.69</v>
          </cell>
          <cell r="I16606" t="str">
            <v>S</v>
          </cell>
          <cell r="J16606"/>
        </row>
        <row r="16607">
          <cell r="A16607">
            <v>906457</v>
          </cell>
          <cell r="B16607" t="str">
            <v>MICHAEL DAVID PETITE PETITE'18/19 750ml</v>
          </cell>
          <cell r="C16607" t="str">
            <v>P</v>
          </cell>
          <cell r="D16607" t="str">
            <v>PL</v>
          </cell>
          <cell r="E16607" t="str">
            <v>PLJ</v>
          </cell>
          <cell r="F16607">
            <v>750</v>
          </cell>
          <cell r="G16607">
            <v>906457</v>
          </cell>
          <cell r="H16607">
            <v>16.989999999999998</v>
          </cell>
          <cell r="I16607" t="str">
            <v>L</v>
          </cell>
          <cell r="J16607"/>
        </row>
        <row r="16608">
          <cell r="A16608">
            <v>949918</v>
          </cell>
          <cell r="B16608" t="str">
            <v>MICHAEL DAVID RAPTURE CAB SAUV'12 750ml</v>
          </cell>
          <cell r="C16608" t="str">
            <v>Y</v>
          </cell>
          <cell r="D16608" t="str">
            <v>YS</v>
          </cell>
          <cell r="E16608" t="str">
            <v>YSE</v>
          </cell>
          <cell r="F16608">
            <v>750</v>
          </cell>
          <cell r="G16608">
            <v>949918</v>
          </cell>
          <cell r="H16608">
            <v>57.19</v>
          </cell>
          <cell r="I16608" t="str">
            <v>S</v>
          </cell>
          <cell r="J16608"/>
        </row>
        <row r="16609">
          <cell r="A16609">
            <v>918617</v>
          </cell>
          <cell r="B16609" t="str">
            <v>MICHAEL DAVID SAUV BLANC'19 750ml</v>
          </cell>
          <cell r="C16609" t="str">
            <v>Y</v>
          </cell>
          <cell r="D16609" t="str">
            <v>YS</v>
          </cell>
          <cell r="E16609" t="str">
            <v>YSE</v>
          </cell>
          <cell r="F16609">
            <v>750</v>
          </cell>
          <cell r="G16609">
            <v>918617</v>
          </cell>
          <cell r="H16609">
            <v>15.06</v>
          </cell>
          <cell r="I16609" t="str">
            <v>S</v>
          </cell>
          <cell r="J16609"/>
        </row>
        <row r="16610">
          <cell r="A16610">
            <v>916716</v>
          </cell>
          <cell r="B16610" t="str">
            <v>MICHAEL DAVID SYRA 6TH SENS'18/19 750ml</v>
          </cell>
          <cell r="C16610" t="str">
            <v>P</v>
          </cell>
          <cell r="D16610" t="str">
            <v>PL</v>
          </cell>
          <cell r="E16610" t="str">
            <v>PLJ</v>
          </cell>
          <cell r="F16610">
            <v>750</v>
          </cell>
          <cell r="G16610">
            <v>916716</v>
          </cell>
          <cell r="H16610">
            <v>15.99</v>
          </cell>
          <cell r="I16610" t="str">
            <v>L</v>
          </cell>
          <cell r="J16610"/>
        </row>
        <row r="16611">
          <cell r="A16611">
            <v>912488</v>
          </cell>
          <cell r="B16611" t="str">
            <v>MICHAEL GRINDL FLORA RIESLING 750ml</v>
          </cell>
          <cell r="C16611" t="str">
            <v>Y</v>
          </cell>
          <cell r="D16611" t="str">
            <v>YS</v>
          </cell>
          <cell r="E16611" t="str">
            <v>YSE</v>
          </cell>
          <cell r="F16611">
            <v>750</v>
          </cell>
          <cell r="G16611">
            <v>912488</v>
          </cell>
          <cell r="H16611">
            <v>23.82</v>
          </cell>
          <cell r="I16611" t="str">
            <v>S</v>
          </cell>
          <cell r="J16611"/>
        </row>
        <row r="16612">
          <cell r="A16612">
            <v>955777</v>
          </cell>
          <cell r="B16612" t="str">
            <v>MICHAEL GRONET BBG'10 750ml</v>
          </cell>
          <cell r="C16612" t="str">
            <v>Y</v>
          </cell>
          <cell r="D16612" t="str">
            <v>YS</v>
          </cell>
          <cell r="E16612" t="str">
            <v>YSE</v>
          </cell>
          <cell r="F16612">
            <v>750</v>
          </cell>
          <cell r="G16612">
            <v>955777</v>
          </cell>
          <cell r="H16612">
            <v>113.82</v>
          </cell>
          <cell r="I16612" t="str">
            <v>S</v>
          </cell>
          <cell r="J16612"/>
        </row>
        <row r="16613">
          <cell r="A16613">
            <v>955775</v>
          </cell>
          <cell r="B16613" t="str">
            <v>MICHAEL GRONET BBGC NV 375ml</v>
          </cell>
          <cell r="C16613" t="str">
            <v>Y</v>
          </cell>
          <cell r="D16613" t="str">
            <v>YS</v>
          </cell>
          <cell r="E16613" t="str">
            <v>YSE</v>
          </cell>
          <cell r="F16613">
            <v>375</v>
          </cell>
          <cell r="G16613">
            <v>955775</v>
          </cell>
          <cell r="H16613">
            <v>38.01</v>
          </cell>
          <cell r="I16613" t="str">
            <v>S</v>
          </cell>
          <cell r="J16613"/>
        </row>
        <row r="16614">
          <cell r="A16614">
            <v>955774</v>
          </cell>
          <cell r="B16614" t="str">
            <v>MICHAEL GRONET BBGC NV 750ml</v>
          </cell>
          <cell r="C16614" t="str">
            <v>Y</v>
          </cell>
          <cell r="D16614" t="str">
            <v>YS</v>
          </cell>
          <cell r="E16614" t="str">
            <v>YSE</v>
          </cell>
          <cell r="F16614">
            <v>750</v>
          </cell>
          <cell r="G16614">
            <v>955774</v>
          </cell>
          <cell r="H16614">
            <v>67</v>
          </cell>
          <cell r="I16614" t="str">
            <v>S</v>
          </cell>
          <cell r="J16614"/>
        </row>
        <row r="16615">
          <cell r="A16615">
            <v>955778</v>
          </cell>
          <cell r="B16615" t="str">
            <v>MICHAEL GRONET BBGC'11 750ml</v>
          </cell>
          <cell r="C16615" t="str">
            <v>Y</v>
          </cell>
          <cell r="D16615" t="str">
            <v>YS</v>
          </cell>
          <cell r="E16615" t="str">
            <v>YSE</v>
          </cell>
          <cell r="F16615">
            <v>750</v>
          </cell>
          <cell r="G16615">
            <v>955778</v>
          </cell>
          <cell r="H16615">
            <v>104.42</v>
          </cell>
          <cell r="I16615" t="str">
            <v>S</v>
          </cell>
          <cell r="J16615"/>
        </row>
        <row r="16616">
          <cell r="A16616">
            <v>955779</v>
          </cell>
          <cell r="B16616" t="str">
            <v>MICHAEL GRONET BL DE BL GC'02 1500 ml</v>
          </cell>
          <cell r="C16616" t="str">
            <v>Y</v>
          </cell>
          <cell r="D16616" t="str">
            <v>YS</v>
          </cell>
          <cell r="E16616" t="str">
            <v>YSE</v>
          </cell>
          <cell r="F16616">
            <v>1500</v>
          </cell>
          <cell r="G16616">
            <v>955779</v>
          </cell>
          <cell r="H16616">
            <v>236.62</v>
          </cell>
          <cell r="I16616" t="str">
            <v>S</v>
          </cell>
          <cell r="J16616"/>
        </row>
        <row r="16617">
          <cell r="A16617">
            <v>955769</v>
          </cell>
          <cell r="B16617" t="str">
            <v>MICHAEL GRONET BRUT RESERVE NV 750ml</v>
          </cell>
          <cell r="C16617" t="str">
            <v>Y</v>
          </cell>
          <cell r="D16617" t="str">
            <v>YS</v>
          </cell>
          <cell r="E16617" t="str">
            <v>YSE</v>
          </cell>
          <cell r="F16617">
            <v>750</v>
          </cell>
          <cell r="G16617">
            <v>955769</v>
          </cell>
          <cell r="H16617">
            <v>60</v>
          </cell>
          <cell r="I16617" t="str">
            <v>S</v>
          </cell>
          <cell r="J16617"/>
        </row>
        <row r="16618">
          <cell r="A16618">
            <v>955770</v>
          </cell>
          <cell r="B16618" t="str">
            <v>MICHAEL GRONET BRUT ROSE NV 750ml</v>
          </cell>
          <cell r="C16618" t="str">
            <v>Y</v>
          </cell>
          <cell r="D16618" t="str">
            <v>YS</v>
          </cell>
          <cell r="E16618" t="str">
            <v>YSE</v>
          </cell>
          <cell r="F16618">
            <v>750</v>
          </cell>
          <cell r="G16618">
            <v>955770</v>
          </cell>
          <cell r="H16618">
            <v>67</v>
          </cell>
          <cell r="I16618" t="str">
            <v>S</v>
          </cell>
          <cell r="J16618"/>
        </row>
        <row r="16619">
          <cell r="A16619">
            <v>953566</v>
          </cell>
          <cell r="B16619" t="str">
            <v>MICHAEL MAGNIEN DEUVREES 14 750ml</v>
          </cell>
          <cell r="C16619" t="str">
            <v>Y</v>
          </cell>
          <cell r="D16619" t="str">
            <v>YS</v>
          </cell>
          <cell r="E16619" t="str">
            <v>YSE</v>
          </cell>
          <cell r="F16619">
            <v>750</v>
          </cell>
          <cell r="G16619">
            <v>953566</v>
          </cell>
          <cell r="H16619">
            <v>50.61</v>
          </cell>
          <cell r="I16619" t="str">
            <v>S</v>
          </cell>
          <cell r="J16619"/>
        </row>
        <row r="16620">
          <cell r="A16620">
            <v>914582</v>
          </cell>
          <cell r="B16620" t="str">
            <v>MICHEL CHABLIS 1ER CRU FORÃŠTS 2018 750ml</v>
          </cell>
          <cell r="C16620" t="str">
            <v>Y</v>
          </cell>
          <cell r="D16620" t="str">
            <v>YS</v>
          </cell>
          <cell r="E16620" t="str">
            <v>YSE</v>
          </cell>
          <cell r="F16620">
            <v>750</v>
          </cell>
          <cell r="G16620">
            <v>914582</v>
          </cell>
          <cell r="H16620">
            <v>40.36</v>
          </cell>
          <cell r="I16620" t="str">
            <v>S</v>
          </cell>
          <cell r="J16620"/>
        </row>
        <row r="16621">
          <cell r="A16621">
            <v>918303</v>
          </cell>
          <cell r="B16621" t="str">
            <v>MICHEL CHABLIS GR CR VAUDESIR'18 750ml</v>
          </cell>
          <cell r="C16621" t="str">
            <v>K</v>
          </cell>
          <cell r="D16621" t="str">
            <v>KR</v>
          </cell>
          <cell r="E16621" t="str">
            <v>KRA</v>
          </cell>
          <cell r="F16621">
            <v>750</v>
          </cell>
          <cell r="G16621">
            <v>918303</v>
          </cell>
          <cell r="H16621">
            <v>83.99</v>
          </cell>
          <cell r="I16621" t="str">
            <v>L</v>
          </cell>
          <cell r="J16621"/>
        </row>
        <row r="16622">
          <cell r="A16622">
            <v>919237</v>
          </cell>
          <cell r="B16622" t="str">
            <v>MICHEL GAHIER GRANDVERGERS 09 750ml</v>
          </cell>
          <cell r="C16622" t="str">
            <v>Y</v>
          </cell>
          <cell r="D16622" t="str">
            <v>YS</v>
          </cell>
          <cell r="E16622" t="str">
            <v>YSE</v>
          </cell>
          <cell r="F16622">
            <v>750</v>
          </cell>
          <cell r="G16622">
            <v>919237</v>
          </cell>
          <cell r="H16622">
            <v>36.04</v>
          </cell>
          <cell r="I16622" t="str">
            <v>S</v>
          </cell>
          <cell r="J16622"/>
        </row>
        <row r="16623">
          <cell r="A16623">
            <v>953595</v>
          </cell>
          <cell r="B16623" t="str">
            <v>MICHEL MAGNIEN CLOS DE LA ROCHE 15 750ml</v>
          </cell>
          <cell r="C16623" t="str">
            <v>Y</v>
          </cell>
          <cell r="D16623" t="str">
            <v>YS</v>
          </cell>
          <cell r="E16623" t="str">
            <v>YSE</v>
          </cell>
          <cell r="F16623">
            <v>750</v>
          </cell>
          <cell r="G16623">
            <v>953595</v>
          </cell>
          <cell r="H16623">
            <v>224.98</v>
          </cell>
          <cell r="I16623" t="str">
            <v>S</v>
          </cell>
          <cell r="J16623"/>
        </row>
        <row r="16624">
          <cell r="A16624">
            <v>954030</v>
          </cell>
          <cell r="B16624" t="str">
            <v>MICHEL MAGNIEN GEVREYCHAMBERTIN 750ml</v>
          </cell>
          <cell r="C16624" t="str">
            <v>Y</v>
          </cell>
          <cell r="D16624" t="str">
            <v>YS</v>
          </cell>
          <cell r="E16624" t="str">
            <v>YSE</v>
          </cell>
          <cell r="F16624">
            <v>750</v>
          </cell>
          <cell r="G16624">
            <v>954030</v>
          </cell>
          <cell r="H16624">
            <v>60.48</v>
          </cell>
          <cell r="I16624" t="str">
            <v>S</v>
          </cell>
          <cell r="J16624"/>
        </row>
        <row r="16625">
          <cell r="A16625">
            <v>900997</v>
          </cell>
          <cell r="B16625" t="str">
            <v>MICHEL NARTZ GRAND CRU FRANKSTEIN 750ml</v>
          </cell>
          <cell r="C16625" t="str">
            <v>Y</v>
          </cell>
          <cell r="D16625" t="str">
            <v>YS</v>
          </cell>
          <cell r="E16625" t="str">
            <v>YSE</v>
          </cell>
          <cell r="F16625">
            <v>750</v>
          </cell>
          <cell r="G16625">
            <v>900997</v>
          </cell>
          <cell r="H16625">
            <v>38.5</v>
          </cell>
          <cell r="I16625" t="str">
            <v>S</v>
          </cell>
          <cell r="J16625"/>
        </row>
        <row r="16626">
          <cell r="A16626">
            <v>953089</v>
          </cell>
          <cell r="B16626" t="str">
            <v>MICHEL TURGY BL DE BL GRAND RESER 375 ml</v>
          </cell>
          <cell r="C16626" t="str">
            <v>Y</v>
          </cell>
          <cell r="D16626" t="str">
            <v>YS</v>
          </cell>
          <cell r="E16626" t="str">
            <v>YSE</v>
          </cell>
          <cell r="F16626">
            <v>375</v>
          </cell>
          <cell r="G16626">
            <v>953089</v>
          </cell>
          <cell r="H16626">
            <v>32.58</v>
          </cell>
          <cell r="I16626" t="str">
            <v>S</v>
          </cell>
          <cell r="J16626"/>
        </row>
        <row r="16627">
          <cell r="A16627">
            <v>951756</v>
          </cell>
          <cell r="B16627" t="str">
            <v>MICHELE CHIARLOS PALAS GRAPPA DI M 750ml</v>
          </cell>
          <cell r="C16627" t="str">
            <v>Y</v>
          </cell>
          <cell r="D16627" t="str">
            <v>YS</v>
          </cell>
          <cell r="E16627" t="str">
            <v>YSE</v>
          </cell>
          <cell r="F16627">
            <v>750</v>
          </cell>
          <cell r="G16627">
            <v>951756</v>
          </cell>
          <cell r="H16627">
            <v>81.55</v>
          </cell>
          <cell r="I16627" t="str">
            <v>U</v>
          </cell>
          <cell r="J16627"/>
        </row>
        <row r="16628">
          <cell r="A16628">
            <v>921216</v>
          </cell>
          <cell r="B16628" t="str">
            <v>MICHELOB ULTRA LIME CACTUS 355ml</v>
          </cell>
          <cell r="C16628" t="str">
            <v>T</v>
          </cell>
          <cell r="D16628" t="str">
            <v>TC</v>
          </cell>
          <cell r="E16628" t="str">
            <v>TCP</v>
          </cell>
          <cell r="F16628">
            <v>355</v>
          </cell>
          <cell r="G16628">
            <v>921216</v>
          </cell>
          <cell r="H16628">
            <v>1.69</v>
          </cell>
          <cell r="I16628">
            <v>1</v>
          </cell>
          <cell r="J16628"/>
        </row>
        <row r="16629">
          <cell r="A16629">
            <v>948303</v>
          </cell>
          <cell r="B16629" t="str">
            <v>MICHIGAN AWESOME 650ml</v>
          </cell>
          <cell r="C16629" t="str">
            <v>Y</v>
          </cell>
          <cell r="D16629" t="str">
            <v>YS</v>
          </cell>
          <cell r="E16629" t="str">
            <v>YST</v>
          </cell>
          <cell r="F16629">
            <v>650</v>
          </cell>
          <cell r="G16629">
            <v>948303</v>
          </cell>
          <cell r="H16629">
            <v>5.41</v>
          </cell>
          <cell r="I16629" t="str">
            <v>S</v>
          </cell>
          <cell r="J16629"/>
        </row>
        <row r="16630">
          <cell r="A16630">
            <v>955721</v>
          </cell>
          <cell r="B16630" t="str">
            <v>MICHINOKU ONIKOROSHI DEMON SLAYER 720 ml</v>
          </cell>
          <cell r="C16630" t="str">
            <v>Y</v>
          </cell>
          <cell r="D16630" t="str">
            <v>YS</v>
          </cell>
          <cell r="E16630" t="str">
            <v>YSE</v>
          </cell>
          <cell r="F16630">
            <v>720</v>
          </cell>
          <cell r="G16630">
            <v>955721</v>
          </cell>
          <cell r="H16630">
            <v>22.32</v>
          </cell>
          <cell r="I16630" t="str">
            <v>S</v>
          </cell>
          <cell r="J16630"/>
        </row>
        <row r="16631">
          <cell r="A16631">
            <v>950338</v>
          </cell>
          <cell r="B16631" t="str">
            <v>MICHTER'S 10 YR STRAIGHT BOURBON 750ml</v>
          </cell>
          <cell r="C16631" t="str">
            <v>Y</v>
          </cell>
          <cell r="D16631" t="str">
            <v>YS</v>
          </cell>
          <cell r="E16631" t="str">
            <v>YSA</v>
          </cell>
          <cell r="F16631">
            <v>750</v>
          </cell>
          <cell r="G16631">
            <v>950338</v>
          </cell>
          <cell r="H16631">
            <v>159.99</v>
          </cell>
          <cell r="I16631" t="str">
            <v>U</v>
          </cell>
          <cell r="J16631"/>
        </row>
        <row r="16632">
          <cell r="A16632">
            <v>950335</v>
          </cell>
          <cell r="B16632" t="str">
            <v>MICHTER'S 10 YR STRAIGHT RYE 750ml</v>
          </cell>
          <cell r="C16632" t="str">
            <v>L</v>
          </cell>
          <cell r="D16632" t="str">
            <v>LA</v>
          </cell>
          <cell r="E16632" t="str">
            <v>LAS</v>
          </cell>
          <cell r="F16632">
            <v>750</v>
          </cell>
          <cell r="G16632">
            <v>950335</v>
          </cell>
          <cell r="H16632">
            <v>174.99</v>
          </cell>
          <cell r="I16632" t="str">
            <v>A</v>
          </cell>
          <cell r="J16632"/>
        </row>
        <row r="16633">
          <cell r="A16633">
            <v>950547</v>
          </cell>
          <cell r="B16633" t="str">
            <v>MICHTER'S RYE BARREL STRENGTH 750ml</v>
          </cell>
          <cell r="C16633" t="str">
            <v>L</v>
          </cell>
          <cell r="D16633" t="str">
            <v>LA</v>
          </cell>
          <cell r="E16633" t="str">
            <v>LAS</v>
          </cell>
          <cell r="F16633">
            <v>750</v>
          </cell>
          <cell r="G16633">
            <v>950547</v>
          </cell>
          <cell r="H16633">
            <v>101.5</v>
          </cell>
          <cell r="I16633" t="str">
            <v>A</v>
          </cell>
          <cell r="J16633"/>
        </row>
        <row r="16634">
          <cell r="A16634">
            <v>948370</v>
          </cell>
          <cell r="B16634" t="str">
            <v>MICHTER'S SOUR MASH WHISKEY 750ml</v>
          </cell>
          <cell r="C16634" t="str">
            <v>Y</v>
          </cell>
          <cell r="D16634" t="str">
            <v>YS</v>
          </cell>
          <cell r="E16634" t="str">
            <v>YSA</v>
          </cell>
          <cell r="F16634">
            <v>750</v>
          </cell>
          <cell r="G16634">
            <v>948370</v>
          </cell>
          <cell r="H16634">
            <v>46.99</v>
          </cell>
          <cell r="I16634" t="str">
            <v>U</v>
          </cell>
          <cell r="J16634"/>
        </row>
        <row r="16635">
          <cell r="A16635">
            <v>26618</v>
          </cell>
          <cell r="B16635" t="str">
            <v>MICHTER'S TOASTED BARREL FINISH 750ml</v>
          </cell>
          <cell r="C16635" t="str">
            <v>L</v>
          </cell>
          <cell r="D16635" t="str">
            <v>LA</v>
          </cell>
          <cell r="E16635" t="str">
            <v>LAS</v>
          </cell>
          <cell r="F16635">
            <v>750</v>
          </cell>
          <cell r="G16635">
            <v>26618</v>
          </cell>
          <cell r="H16635">
            <v>99.99</v>
          </cell>
          <cell r="I16635" t="str">
            <v>A</v>
          </cell>
          <cell r="J16635"/>
        </row>
        <row r="16636">
          <cell r="A16636">
            <v>19880</v>
          </cell>
          <cell r="B16636" t="str">
            <v>MICHTER'S US 1 BOURBON SMALL BATCH 750ml</v>
          </cell>
          <cell r="C16636" t="str">
            <v>L</v>
          </cell>
          <cell r="D16636" t="str">
            <v>LA</v>
          </cell>
          <cell r="E16636" t="str">
            <v>LAS</v>
          </cell>
          <cell r="F16636">
            <v>750</v>
          </cell>
          <cell r="G16636">
            <v>19880</v>
          </cell>
          <cell r="H16636">
            <v>47.74</v>
          </cell>
          <cell r="I16636" t="str">
            <v>A</v>
          </cell>
          <cell r="J16636"/>
        </row>
        <row r="16637">
          <cell r="A16637">
            <v>27063</v>
          </cell>
          <cell r="B16637" t="str">
            <v>MICHTER'S US 1 STRAIGHT RYE 3YR 750ml</v>
          </cell>
          <cell r="C16637" t="str">
            <v>L</v>
          </cell>
          <cell r="D16637" t="str">
            <v>LA</v>
          </cell>
          <cell r="E16637" t="str">
            <v>LAS</v>
          </cell>
          <cell r="F16637">
            <v>750</v>
          </cell>
          <cell r="G16637">
            <v>27063</v>
          </cell>
          <cell r="H16637">
            <v>47.74</v>
          </cell>
          <cell r="I16637" t="str">
            <v>A</v>
          </cell>
          <cell r="J16637"/>
        </row>
        <row r="16638">
          <cell r="A16638">
            <v>27516</v>
          </cell>
          <cell r="B16638" t="str">
            <v>MICHTER'S US 1 WHISKEY UNBLENDED 750ml</v>
          </cell>
          <cell r="C16638" t="str">
            <v>L</v>
          </cell>
          <cell r="D16638" t="str">
            <v>LA</v>
          </cell>
          <cell r="E16638" t="str">
            <v>LAS</v>
          </cell>
          <cell r="F16638">
            <v>750</v>
          </cell>
          <cell r="G16638">
            <v>27516</v>
          </cell>
          <cell r="H16638">
            <v>46.99</v>
          </cell>
          <cell r="I16638" t="str">
            <v>A</v>
          </cell>
          <cell r="J16638"/>
        </row>
        <row r="16639">
          <cell r="A16639">
            <v>951388</v>
          </cell>
          <cell r="B16639" t="str">
            <v>MICKAEL ANTOLIN CREME DE CASIS 750ml</v>
          </cell>
          <cell r="C16639" t="str">
            <v>Y</v>
          </cell>
          <cell r="D16639" t="str">
            <v>YS</v>
          </cell>
          <cell r="E16639" t="str">
            <v>YSC</v>
          </cell>
          <cell r="F16639">
            <v>750</v>
          </cell>
          <cell r="G16639">
            <v>951388</v>
          </cell>
          <cell r="H16639">
            <v>45.79</v>
          </cell>
          <cell r="I16639" t="str">
            <v>U</v>
          </cell>
          <cell r="J16639"/>
        </row>
        <row r="16640">
          <cell r="A16640">
            <v>989394</v>
          </cell>
          <cell r="B16640" t="str">
            <v>MICKEYS ICE 710ml</v>
          </cell>
          <cell r="C16640" t="str">
            <v>T</v>
          </cell>
          <cell r="D16640" t="str">
            <v>TC</v>
          </cell>
          <cell r="E16640" t="str">
            <v>TCJ</v>
          </cell>
          <cell r="F16640">
            <v>710</v>
          </cell>
          <cell r="G16640">
            <v>989394</v>
          </cell>
          <cell r="H16640">
            <v>2.15</v>
          </cell>
          <cell r="I16640" t="str">
            <v>D</v>
          </cell>
          <cell r="J16640"/>
        </row>
        <row r="16641">
          <cell r="A16641">
            <v>989043</v>
          </cell>
          <cell r="B16641" t="str">
            <v>MICKEYS MALT LIQUOR 355ml</v>
          </cell>
          <cell r="C16641" t="str">
            <v>T</v>
          </cell>
          <cell r="D16641" t="str">
            <v>TC</v>
          </cell>
          <cell r="E16641" t="str">
            <v>TCJ</v>
          </cell>
          <cell r="F16641">
            <v>355</v>
          </cell>
          <cell r="G16641">
            <v>989043</v>
          </cell>
          <cell r="H16641">
            <v>1.65</v>
          </cell>
          <cell r="I16641">
            <v>1</v>
          </cell>
          <cell r="J16641"/>
        </row>
        <row r="16642">
          <cell r="A16642">
            <v>89606</v>
          </cell>
          <cell r="B16642" t="str">
            <v>MICO GOLD TEQUILA 750ml</v>
          </cell>
          <cell r="C16642" t="str">
            <v>A</v>
          </cell>
          <cell r="D16642" t="str">
            <v>AP</v>
          </cell>
          <cell r="E16642" t="str">
            <v>APF</v>
          </cell>
          <cell r="F16642">
            <v>750</v>
          </cell>
          <cell r="G16642">
            <v>89606</v>
          </cell>
          <cell r="H16642">
            <v>16.28</v>
          </cell>
          <cell r="I16642" t="str">
            <v>D</v>
          </cell>
          <cell r="J16642"/>
        </row>
        <row r="16643">
          <cell r="A16643">
            <v>949831</v>
          </cell>
          <cell r="B16643" t="str">
            <v>MICROBIO GARNACHA SIETEJUNTOS 750ml</v>
          </cell>
          <cell r="C16643" t="str">
            <v>Y</v>
          </cell>
          <cell r="D16643" t="str">
            <v>YS</v>
          </cell>
          <cell r="E16643" t="str">
            <v>YSE</v>
          </cell>
          <cell r="F16643">
            <v>750</v>
          </cell>
          <cell r="G16643">
            <v>949831</v>
          </cell>
          <cell r="H16643">
            <v>9.65</v>
          </cell>
          <cell r="I16643" t="str">
            <v>S</v>
          </cell>
          <cell r="J16643"/>
        </row>
        <row r="16644">
          <cell r="A16644">
            <v>949829</v>
          </cell>
          <cell r="B16644" t="str">
            <v>MICROBIO MENCIA LIVRE 750ml</v>
          </cell>
          <cell r="C16644" t="str">
            <v>Y</v>
          </cell>
          <cell r="D16644" t="str">
            <v>YS</v>
          </cell>
          <cell r="E16644" t="str">
            <v>YSE</v>
          </cell>
          <cell r="F16644">
            <v>750</v>
          </cell>
          <cell r="G16644">
            <v>949829</v>
          </cell>
          <cell r="H16644">
            <v>37.090000000000003</v>
          </cell>
          <cell r="I16644" t="str">
            <v>S</v>
          </cell>
          <cell r="J16644"/>
        </row>
        <row r="16645">
          <cell r="A16645">
            <v>949832</v>
          </cell>
          <cell r="B16645" t="str">
            <v>MICROBIO MERLOT SIETEJUNTOS 750ml</v>
          </cell>
          <cell r="C16645" t="str">
            <v>Y</v>
          </cell>
          <cell r="D16645" t="str">
            <v>YS</v>
          </cell>
          <cell r="E16645" t="str">
            <v>YSE</v>
          </cell>
          <cell r="F16645">
            <v>750</v>
          </cell>
          <cell r="G16645">
            <v>949832</v>
          </cell>
          <cell r="H16645">
            <v>24.43</v>
          </cell>
          <cell r="I16645" t="str">
            <v>S</v>
          </cell>
          <cell r="J16645"/>
        </row>
        <row r="16646">
          <cell r="A16646">
            <v>949828</v>
          </cell>
          <cell r="B16646" t="str">
            <v>MICROBIO RUFETE RUFIAN'19 750ml</v>
          </cell>
          <cell r="C16646" t="str">
            <v>P</v>
          </cell>
          <cell r="D16646" t="str">
            <v>PR</v>
          </cell>
          <cell r="E16646" t="str">
            <v>PRP</v>
          </cell>
          <cell r="F16646">
            <v>750</v>
          </cell>
          <cell r="G16646">
            <v>949828</v>
          </cell>
          <cell r="H16646">
            <v>27.99</v>
          </cell>
          <cell r="I16646" t="str">
            <v>L</v>
          </cell>
          <cell r="J16646"/>
        </row>
        <row r="16647">
          <cell r="A16647">
            <v>949833</v>
          </cell>
          <cell r="B16647" t="str">
            <v>MICROBIO SYRAH SIETEJUNTOS 750ml</v>
          </cell>
          <cell r="C16647" t="str">
            <v>Y</v>
          </cell>
          <cell r="D16647" t="str">
            <v>YS</v>
          </cell>
          <cell r="E16647" t="str">
            <v>YSE</v>
          </cell>
          <cell r="F16647">
            <v>750</v>
          </cell>
          <cell r="G16647">
            <v>949833</v>
          </cell>
          <cell r="H16647">
            <v>9.65</v>
          </cell>
          <cell r="I16647" t="str">
            <v>S</v>
          </cell>
          <cell r="J16647"/>
        </row>
        <row r="16648">
          <cell r="A16648">
            <v>949830</v>
          </cell>
          <cell r="B16648" t="str">
            <v>MICROBIO TEMPRANILLO SIETE JUNTOS 750ml</v>
          </cell>
          <cell r="C16648" t="str">
            <v>Y</v>
          </cell>
          <cell r="D16648" t="str">
            <v>YS</v>
          </cell>
          <cell r="E16648" t="str">
            <v>YSE</v>
          </cell>
          <cell r="F16648">
            <v>750</v>
          </cell>
          <cell r="G16648">
            <v>949830</v>
          </cell>
          <cell r="H16648">
            <v>14.74</v>
          </cell>
          <cell r="I16648" t="str">
            <v>S</v>
          </cell>
          <cell r="J16648"/>
        </row>
        <row r="16649">
          <cell r="A16649">
            <v>950753</v>
          </cell>
          <cell r="B16649" t="str">
            <v>MICROBIO VERDEJO FRAGILE 750ml</v>
          </cell>
          <cell r="C16649" t="str">
            <v>Y</v>
          </cell>
          <cell r="D16649" t="str">
            <v>YS</v>
          </cell>
          <cell r="E16649" t="str">
            <v>YSE</v>
          </cell>
          <cell r="F16649">
            <v>750</v>
          </cell>
          <cell r="G16649">
            <v>950753</v>
          </cell>
          <cell r="H16649">
            <v>49.75</v>
          </cell>
          <cell r="I16649" t="str">
            <v>X</v>
          </cell>
          <cell r="J16649"/>
        </row>
        <row r="16650">
          <cell r="A16650">
            <v>950783</v>
          </cell>
          <cell r="B16650" t="str">
            <v>MICROBIO VERDEJO FRAGILE 750ml</v>
          </cell>
          <cell r="C16650" t="str">
            <v>Y</v>
          </cell>
          <cell r="D16650" t="str">
            <v>YS</v>
          </cell>
          <cell r="E16650" t="str">
            <v>YSE</v>
          </cell>
          <cell r="F16650">
            <v>750</v>
          </cell>
          <cell r="G16650">
            <v>950783</v>
          </cell>
          <cell r="H16650">
            <v>39.08</v>
          </cell>
          <cell r="I16650" t="str">
            <v>S</v>
          </cell>
          <cell r="J16650"/>
        </row>
        <row r="16651">
          <cell r="A16651">
            <v>949825</v>
          </cell>
          <cell r="B16651" t="str">
            <v>MICROBIO VERDEJO ISSE TINAJA 750ml</v>
          </cell>
          <cell r="C16651" t="str">
            <v>Y</v>
          </cell>
          <cell r="D16651" t="str">
            <v>YS</v>
          </cell>
          <cell r="E16651" t="str">
            <v>YSE</v>
          </cell>
          <cell r="F16651">
            <v>750</v>
          </cell>
          <cell r="G16651">
            <v>949825</v>
          </cell>
          <cell r="H16651">
            <v>37.090000000000003</v>
          </cell>
          <cell r="I16651" t="str">
            <v>S</v>
          </cell>
          <cell r="J16651"/>
        </row>
        <row r="16652">
          <cell r="A16652">
            <v>949827</v>
          </cell>
          <cell r="B16652" t="str">
            <v>MICROBIO VERDEJO KILOMETER 0 750ml</v>
          </cell>
          <cell r="C16652" t="str">
            <v>Y</v>
          </cell>
          <cell r="D16652" t="str">
            <v>YS</v>
          </cell>
          <cell r="E16652" t="str">
            <v>YSE</v>
          </cell>
          <cell r="F16652">
            <v>750</v>
          </cell>
          <cell r="G16652">
            <v>949827</v>
          </cell>
          <cell r="H16652">
            <v>39.909999999999997</v>
          </cell>
          <cell r="I16652" t="str">
            <v>S</v>
          </cell>
          <cell r="J16652"/>
        </row>
        <row r="16653">
          <cell r="A16653">
            <v>949826</v>
          </cell>
          <cell r="B16653" t="str">
            <v>MICROBIO VERDEJO RACK 750ml</v>
          </cell>
          <cell r="C16653" t="str">
            <v>Y</v>
          </cell>
          <cell r="D16653" t="str">
            <v>YS</v>
          </cell>
          <cell r="E16653" t="str">
            <v>YSE</v>
          </cell>
          <cell r="F16653">
            <v>750</v>
          </cell>
          <cell r="G16653">
            <v>949826</v>
          </cell>
          <cell r="H16653">
            <v>37.090000000000003</v>
          </cell>
          <cell r="I16653" t="str">
            <v>S</v>
          </cell>
          <cell r="J16653"/>
        </row>
        <row r="16654">
          <cell r="A16654">
            <v>949824</v>
          </cell>
          <cell r="B16654" t="str">
            <v>MICROBIO VERDEJO SINRUMBO 750ml</v>
          </cell>
          <cell r="C16654" t="str">
            <v>Y</v>
          </cell>
          <cell r="D16654" t="str">
            <v>YS</v>
          </cell>
          <cell r="E16654" t="str">
            <v>YSE</v>
          </cell>
          <cell r="F16654">
            <v>750</v>
          </cell>
          <cell r="G16654">
            <v>949824</v>
          </cell>
          <cell r="H16654">
            <v>29.4</v>
          </cell>
          <cell r="I16654" t="str">
            <v>S</v>
          </cell>
          <cell r="J16654"/>
        </row>
        <row r="16655">
          <cell r="A16655">
            <v>919121</v>
          </cell>
          <cell r="B16655" t="str">
            <v>MIDDLE SISTER WICKED WHITE 750ml</v>
          </cell>
          <cell r="C16655" t="str">
            <v>Y</v>
          </cell>
          <cell r="D16655" t="str">
            <v>YS</v>
          </cell>
          <cell r="E16655" t="str">
            <v>YSE</v>
          </cell>
          <cell r="F16655">
            <v>750</v>
          </cell>
          <cell r="G16655">
            <v>919121</v>
          </cell>
          <cell r="H16655">
            <v>11.57</v>
          </cell>
          <cell r="I16655" t="str">
            <v>S</v>
          </cell>
          <cell r="J16655"/>
        </row>
        <row r="16656">
          <cell r="A16656">
            <v>15708</v>
          </cell>
          <cell r="B16656" t="str">
            <v>MIDLETON BARRY COCKTETT WHISKEY 750ml</v>
          </cell>
          <cell r="C16656" t="str">
            <v>Y</v>
          </cell>
          <cell r="D16656" t="str">
            <v>YS</v>
          </cell>
          <cell r="E16656" t="str">
            <v>YSA</v>
          </cell>
          <cell r="F16656">
            <v>750</v>
          </cell>
          <cell r="G16656">
            <v>15708</v>
          </cell>
          <cell r="H16656">
            <v>349.99</v>
          </cell>
          <cell r="I16656" t="str">
            <v>S</v>
          </cell>
          <cell r="J16656"/>
        </row>
        <row r="16657">
          <cell r="A16657">
            <v>15706</v>
          </cell>
          <cell r="B16657" t="str">
            <v>MIDLETON RARE IRISH WHISKEY 750ml</v>
          </cell>
          <cell r="C16657" t="str">
            <v>A</v>
          </cell>
          <cell r="D16657" t="str">
            <v>AW</v>
          </cell>
          <cell r="E16657" t="str">
            <v>AWN</v>
          </cell>
          <cell r="F16657">
            <v>750</v>
          </cell>
          <cell r="G16657">
            <v>15706</v>
          </cell>
          <cell r="H16657">
            <v>159.99</v>
          </cell>
          <cell r="I16657" t="str">
            <v>X</v>
          </cell>
          <cell r="J16657"/>
        </row>
        <row r="16658">
          <cell r="A16658">
            <v>15723</v>
          </cell>
          <cell r="B16658" t="str">
            <v>MIDLETON VR VINTAGE RELEASE 750ml</v>
          </cell>
          <cell r="C16658" t="str">
            <v>A</v>
          </cell>
          <cell r="D16658" t="str">
            <v>AW</v>
          </cell>
          <cell r="E16658" t="str">
            <v>AWN</v>
          </cell>
          <cell r="F16658">
            <v>750</v>
          </cell>
          <cell r="G16658">
            <v>15723</v>
          </cell>
          <cell r="H16658">
            <v>189.99</v>
          </cell>
          <cell r="I16658" t="str">
            <v>L</v>
          </cell>
          <cell r="J16658"/>
        </row>
        <row r="16659">
          <cell r="A16659">
            <v>27947</v>
          </cell>
          <cell r="B16659" t="str">
            <v>MIDNIGHT MOON AMERICAN WHISKEY 750ml</v>
          </cell>
          <cell r="C16659" t="str">
            <v>A</v>
          </cell>
          <cell r="D16659" t="str">
            <v>AW</v>
          </cell>
          <cell r="E16659" t="str">
            <v>AWW</v>
          </cell>
          <cell r="F16659">
            <v>750</v>
          </cell>
          <cell r="G16659">
            <v>27947</v>
          </cell>
          <cell r="H16659">
            <v>23.99</v>
          </cell>
          <cell r="I16659" t="str">
            <v>S</v>
          </cell>
          <cell r="J16659"/>
        </row>
        <row r="16660">
          <cell r="A16660">
            <v>76027</v>
          </cell>
          <cell r="B16660" t="str">
            <v>MIDNIGHT MOON APPLE PIE 1750ml</v>
          </cell>
          <cell r="C16660" t="str">
            <v>Y</v>
          </cell>
          <cell r="D16660" t="str">
            <v>YS</v>
          </cell>
          <cell r="E16660" t="str">
            <v>YSA</v>
          </cell>
          <cell r="F16660">
            <v>1750</v>
          </cell>
          <cell r="G16660">
            <v>76027</v>
          </cell>
          <cell r="H16660">
            <v>29.99</v>
          </cell>
          <cell r="I16660" t="str">
            <v>T</v>
          </cell>
          <cell r="J16660"/>
        </row>
        <row r="16661">
          <cell r="A16661">
            <v>76036</v>
          </cell>
          <cell r="B16661" t="str">
            <v>MIDNIGHT MOON APPLE PIE MOONSHINE 750ml</v>
          </cell>
          <cell r="C16661" t="str">
            <v>A</v>
          </cell>
          <cell r="D16661" t="str">
            <v>AW</v>
          </cell>
          <cell r="E16661" t="str">
            <v>AWT</v>
          </cell>
          <cell r="F16661">
            <v>750</v>
          </cell>
          <cell r="G16661">
            <v>76036</v>
          </cell>
          <cell r="H16661">
            <v>23.99</v>
          </cell>
          <cell r="I16661">
            <v>1</v>
          </cell>
          <cell r="J16661"/>
        </row>
        <row r="16662">
          <cell r="A16662">
            <v>4131</v>
          </cell>
          <cell r="B16662" t="str">
            <v>MIDNIGHT MOON APPLE PIE VAP 750ml</v>
          </cell>
          <cell r="C16662" t="str">
            <v>Y</v>
          </cell>
          <cell r="D16662" t="str">
            <v>YS</v>
          </cell>
          <cell r="E16662" t="str">
            <v>YSA</v>
          </cell>
          <cell r="F16662">
            <v>750</v>
          </cell>
          <cell r="G16662">
            <v>4131</v>
          </cell>
          <cell r="H16662">
            <v>19.989999999999998</v>
          </cell>
          <cell r="I16662" t="str">
            <v>S</v>
          </cell>
          <cell r="J16662"/>
        </row>
        <row r="16663">
          <cell r="A16663">
            <v>100840</v>
          </cell>
          <cell r="B16663" t="str">
            <v>MIDNIGHT MOON APPLE PIE W/SHOT GLAS750ml</v>
          </cell>
          <cell r="C16663" t="str">
            <v>Y</v>
          </cell>
          <cell r="D16663" t="str">
            <v>YG</v>
          </cell>
          <cell r="E16663" t="str">
            <v>YGE</v>
          </cell>
          <cell r="F16663">
            <v>750</v>
          </cell>
          <cell r="G16663">
            <v>100840</v>
          </cell>
          <cell r="H16663">
            <v>19.989999999999998</v>
          </cell>
          <cell r="I16663" t="str">
            <v>T</v>
          </cell>
          <cell r="J16663"/>
        </row>
        <row r="16664">
          <cell r="A16664">
            <v>76042</v>
          </cell>
          <cell r="B16664" t="str">
            <v>MIDNIGHT MOON BLACKBERRY MOONSHIN 750ml</v>
          </cell>
          <cell r="C16664" t="str">
            <v>Y</v>
          </cell>
          <cell r="D16664" t="str">
            <v>YS</v>
          </cell>
          <cell r="E16664" t="str">
            <v>YSA</v>
          </cell>
          <cell r="F16664">
            <v>750</v>
          </cell>
          <cell r="G16664">
            <v>76042</v>
          </cell>
          <cell r="H16664">
            <v>23.99</v>
          </cell>
          <cell r="I16664" t="str">
            <v>S</v>
          </cell>
          <cell r="J16664"/>
        </row>
        <row r="16665">
          <cell r="A16665">
            <v>76044</v>
          </cell>
          <cell r="B16665" t="str">
            <v>MIDNIGHT MOON BLUEBERRY MOONSHINE 750ml</v>
          </cell>
          <cell r="C16665" t="str">
            <v>Y</v>
          </cell>
          <cell r="D16665" t="str">
            <v>YS</v>
          </cell>
          <cell r="E16665" t="str">
            <v>YSA</v>
          </cell>
          <cell r="F16665">
            <v>750</v>
          </cell>
          <cell r="G16665">
            <v>76044</v>
          </cell>
          <cell r="H16665">
            <v>23.99</v>
          </cell>
          <cell r="I16665" t="str">
            <v>S</v>
          </cell>
          <cell r="J16665"/>
        </row>
        <row r="16666">
          <cell r="A16666">
            <v>76065</v>
          </cell>
          <cell r="B16666" t="str">
            <v>MIDNIGHT MOON BUSTED ED 100PRF 750ml</v>
          </cell>
          <cell r="C16666" t="str">
            <v>A</v>
          </cell>
          <cell r="D16666" t="str">
            <v>AW</v>
          </cell>
          <cell r="E16666" t="str">
            <v>AWW</v>
          </cell>
          <cell r="F16666">
            <v>750</v>
          </cell>
          <cell r="G16666">
            <v>76065</v>
          </cell>
          <cell r="H16666">
            <v>23.99</v>
          </cell>
          <cell r="I16666" t="str">
            <v>X</v>
          </cell>
          <cell r="J16666"/>
        </row>
        <row r="16667">
          <cell r="A16667">
            <v>76038</v>
          </cell>
          <cell r="B16667" t="str">
            <v>MIDNIGHT MOON CHERRY MOONSHINE 750ml</v>
          </cell>
          <cell r="C16667" t="str">
            <v>Y</v>
          </cell>
          <cell r="D16667" t="str">
            <v>YS</v>
          </cell>
          <cell r="E16667" t="str">
            <v>YSA</v>
          </cell>
          <cell r="F16667">
            <v>750</v>
          </cell>
          <cell r="G16667">
            <v>76038</v>
          </cell>
          <cell r="H16667">
            <v>23.99</v>
          </cell>
          <cell r="I16667" t="str">
            <v>S</v>
          </cell>
          <cell r="J16667"/>
        </row>
        <row r="16668">
          <cell r="A16668">
            <v>76024</v>
          </cell>
          <cell r="B16668" t="str">
            <v>MIDNIGHT MOON CINNAMON MOONSHINE 750ml</v>
          </cell>
          <cell r="C16668" t="str">
            <v>A</v>
          </cell>
          <cell r="D16668" t="str">
            <v>AW</v>
          </cell>
          <cell r="E16668" t="str">
            <v>AWT</v>
          </cell>
          <cell r="F16668">
            <v>750</v>
          </cell>
          <cell r="G16668">
            <v>76024</v>
          </cell>
          <cell r="H16668">
            <v>17.989999999999998</v>
          </cell>
          <cell r="I16668" t="str">
            <v>D</v>
          </cell>
          <cell r="J16668"/>
        </row>
        <row r="16669">
          <cell r="A16669">
            <v>108</v>
          </cell>
          <cell r="B16669" t="str">
            <v>MIDNIGHT MOON CRAN-APPLE PIE 750ml</v>
          </cell>
          <cell r="C16669" t="str">
            <v>Y</v>
          </cell>
          <cell r="D16669" t="str">
            <v>YG</v>
          </cell>
          <cell r="E16669" t="str">
            <v>YGA</v>
          </cell>
          <cell r="F16669">
            <v>750</v>
          </cell>
          <cell r="G16669">
            <v>108</v>
          </cell>
          <cell r="H16669">
            <v>11.33</v>
          </cell>
          <cell r="I16669" t="str">
            <v>X</v>
          </cell>
          <cell r="J16669"/>
        </row>
        <row r="16670">
          <cell r="A16670">
            <v>76046</v>
          </cell>
          <cell r="B16670" t="str">
            <v>MIDNIGHT MOON CRANBERRY MOONSHINE 750ml</v>
          </cell>
          <cell r="C16670" t="str">
            <v>Y</v>
          </cell>
          <cell r="D16670" t="str">
            <v>YS</v>
          </cell>
          <cell r="E16670" t="str">
            <v>YSA</v>
          </cell>
          <cell r="F16670">
            <v>750</v>
          </cell>
          <cell r="G16670">
            <v>76046</v>
          </cell>
          <cell r="H16670">
            <v>23.99</v>
          </cell>
          <cell r="I16670" t="str">
            <v>S</v>
          </cell>
          <cell r="J16670"/>
        </row>
        <row r="16671">
          <cell r="A16671">
            <v>76066</v>
          </cell>
          <cell r="B16671" t="str">
            <v>MIDNIGHT MOON FREEDOM ED 100PRF 750ml</v>
          </cell>
          <cell r="C16671" t="str">
            <v>A</v>
          </cell>
          <cell r="D16671" t="str">
            <v>AW</v>
          </cell>
          <cell r="E16671" t="str">
            <v>AWW</v>
          </cell>
          <cell r="F16671">
            <v>750</v>
          </cell>
          <cell r="G16671">
            <v>76066</v>
          </cell>
          <cell r="H16671">
            <v>23.99</v>
          </cell>
          <cell r="I16671" t="str">
            <v>X</v>
          </cell>
          <cell r="J16671"/>
        </row>
        <row r="16672">
          <cell r="A16672">
            <v>76079</v>
          </cell>
          <cell r="B16672" t="str">
            <v>MIDNIGHT MOON LIGHTNING LEMONADE 750ml</v>
          </cell>
          <cell r="C16672" t="str">
            <v>Y</v>
          </cell>
          <cell r="D16672" t="str">
            <v>YG</v>
          </cell>
          <cell r="E16672" t="str">
            <v>YGA</v>
          </cell>
          <cell r="F16672">
            <v>750</v>
          </cell>
          <cell r="G16672">
            <v>76079</v>
          </cell>
          <cell r="H16672">
            <v>12.96</v>
          </cell>
          <cell r="I16672" t="str">
            <v>D</v>
          </cell>
          <cell r="J16672"/>
        </row>
        <row r="16673">
          <cell r="A16673">
            <v>76032</v>
          </cell>
          <cell r="B16673" t="str">
            <v>MIDNIGHT MOON ORIGINAL MOONSHINE 750ml</v>
          </cell>
          <cell r="C16673" t="str">
            <v>A</v>
          </cell>
          <cell r="D16673" t="str">
            <v>AW</v>
          </cell>
          <cell r="E16673" t="str">
            <v>AWW</v>
          </cell>
          <cell r="F16673">
            <v>750</v>
          </cell>
          <cell r="G16673">
            <v>76032</v>
          </cell>
          <cell r="H16673">
            <v>24.13</v>
          </cell>
          <cell r="I16673" t="str">
            <v>S</v>
          </cell>
          <cell r="J16673"/>
        </row>
        <row r="16674">
          <cell r="A16674">
            <v>76033</v>
          </cell>
          <cell r="B16674" t="str">
            <v>MIDNIGHT MOON PEACH 750ml</v>
          </cell>
          <cell r="C16674" t="str">
            <v>Y</v>
          </cell>
          <cell r="D16674" t="str">
            <v>YS</v>
          </cell>
          <cell r="E16674" t="str">
            <v>YSA</v>
          </cell>
          <cell r="F16674">
            <v>750</v>
          </cell>
          <cell r="G16674">
            <v>76033</v>
          </cell>
          <cell r="H16674">
            <v>23.99</v>
          </cell>
          <cell r="I16674" t="str">
            <v>S</v>
          </cell>
          <cell r="J16674"/>
        </row>
        <row r="16675">
          <cell r="A16675">
            <v>101139</v>
          </cell>
          <cell r="B16675" t="str">
            <v>MIDNIGHT MOON PEPPERMINT W SHOT GLS750ml</v>
          </cell>
          <cell r="C16675" t="str">
            <v>Y</v>
          </cell>
          <cell r="D16675" t="str">
            <v>YG</v>
          </cell>
          <cell r="E16675" t="str">
            <v>YGA</v>
          </cell>
          <cell r="F16675">
            <v>750</v>
          </cell>
          <cell r="G16675">
            <v>101139</v>
          </cell>
          <cell r="H16675">
            <v>19.989999999999998</v>
          </cell>
          <cell r="I16675" t="str">
            <v>T</v>
          </cell>
          <cell r="J16675"/>
        </row>
        <row r="16676">
          <cell r="A16676">
            <v>76047</v>
          </cell>
          <cell r="B16676" t="str">
            <v>MIDNIGHT MOON RASPBERRY MOONSHINE 750ml</v>
          </cell>
          <cell r="C16676" t="str">
            <v>Y</v>
          </cell>
          <cell r="D16676" t="str">
            <v>YS</v>
          </cell>
          <cell r="E16676" t="str">
            <v>YSA</v>
          </cell>
          <cell r="F16676">
            <v>750</v>
          </cell>
          <cell r="G16676">
            <v>76047</v>
          </cell>
          <cell r="H16676">
            <v>23.99</v>
          </cell>
          <cell r="I16676" t="str">
            <v>S</v>
          </cell>
          <cell r="J16676"/>
        </row>
        <row r="16677">
          <cell r="A16677">
            <v>76040</v>
          </cell>
          <cell r="B16677" t="str">
            <v>MIDNIGHT MOON STRAWBERRY MOONSHIN 750ml</v>
          </cell>
          <cell r="C16677" t="str">
            <v>A</v>
          </cell>
          <cell r="D16677" t="str">
            <v>AW</v>
          </cell>
          <cell r="E16677" t="str">
            <v>AWT</v>
          </cell>
          <cell r="F16677">
            <v>750</v>
          </cell>
          <cell r="G16677">
            <v>76040</v>
          </cell>
          <cell r="H16677">
            <v>19.989999999999998</v>
          </cell>
          <cell r="I16677">
            <v>1</v>
          </cell>
          <cell r="J16677"/>
        </row>
        <row r="16678">
          <cell r="A16678">
            <v>76072</v>
          </cell>
          <cell r="B16678" t="str">
            <v>MIDNIGHT MOON WATERMELON 750ml</v>
          </cell>
          <cell r="C16678" t="str">
            <v>A</v>
          </cell>
          <cell r="D16678" t="str">
            <v>AW</v>
          </cell>
          <cell r="E16678" t="str">
            <v>AWT</v>
          </cell>
          <cell r="F16678">
            <v>750</v>
          </cell>
          <cell r="G16678">
            <v>76072</v>
          </cell>
          <cell r="H16678">
            <v>23.99</v>
          </cell>
          <cell r="I16678">
            <v>1</v>
          </cell>
          <cell r="J16678"/>
        </row>
        <row r="16679">
          <cell r="A16679">
            <v>67006</v>
          </cell>
          <cell r="B16679" t="str">
            <v>MIDORI MELON LIQUEUR JAPAN 750ml</v>
          </cell>
          <cell r="C16679" t="str">
            <v>C</v>
          </cell>
          <cell r="D16679" t="str">
            <v>CH</v>
          </cell>
          <cell r="E16679" t="str">
            <v>CHE</v>
          </cell>
          <cell r="F16679">
            <v>750</v>
          </cell>
          <cell r="G16679">
            <v>67006</v>
          </cell>
          <cell r="H16679">
            <v>22.99</v>
          </cell>
          <cell r="I16679">
            <v>1</v>
          </cell>
          <cell r="J16679"/>
        </row>
        <row r="16680">
          <cell r="A16680">
            <v>924384</v>
          </cell>
          <cell r="B16680" t="str">
            <v>MIGNANELLI FAMILY PN HIGHLAND RANCH750ml</v>
          </cell>
          <cell r="C16680" t="str">
            <v>P</v>
          </cell>
          <cell r="D16680" t="str">
            <v>PL</v>
          </cell>
          <cell r="E16680" t="str">
            <v>PLR</v>
          </cell>
          <cell r="F16680">
            <v>750</v>
          </cell>
          <cell r="G16680">
            <v>924384</v>
          </cell>
          <cell r="H16680">
            <v>19.46</v>
          </cell>
          <cell r="I16680">
            <v>1</v>
          </cell>
          <cell r="J16680"/>
        </row>
        <row r="16681">
          <cell r="A16681">
            <v>923541</v>
          </cell>
          <cell r="B16681" t="str">
            <v>MIGNANELLI HIGHLAND PINOT NOIR 750ml</v>
          </cell>
          <cell r="C16681" t="str">
            <v>P</v>
          </cell>
          <cell r="D16681" t="str">
            <v>PL</v>
          </cell>
          <cell r="E16681" t="str">
            <v>PLR</v>
          </cell>
          <cell r="F16681">
            <v>750</v>
          </cell>
          <cell r="G16681">
            <v>923541</v>
          </cell>
          <cell r="H16681">
            <v>19.46</v>
          </cell>
          <cell r="I16681">
            <v>1</v>
          </cell>
          <cell r="J16681"/>
        </row>
        <row r="16682">
          <cell r="A16682">
            <v>909786</v>
          </cell>
          <cell r="B16682" t="str">
            <v>MIGRATION CHARDONNAY 750ml</v>
          </cell>
          <cell r="C16682" t="str">
            <v>K</v>
          </cell>
          <cell r="D16682" t="str">
            <v>KK</v>
          </cell>
          <cell r="E16682" t="str">
            <v>KKB</v>
          </cell>
          <cell r="F16682">
            <v>750</v>
          </cell>
          <cell r="G16682">
            <v>909786</v>
          </cell>
          <cell r="H16682">
            <v>37.99</v>
          </cell>
          <cell r="I16682">
            <v>1</v>
          </cell>
          <cell r="J16682"/>
        </row>
        <row r="16683">
          <cell r="A16683">
            <v>915892</v>
          </cell>
          <cell r="B16683" t="str">
            <v>MIGRATION PINOT NOIR RR'19 750ml</v>
          </cell>
          <cell r="C16683" t="str">
            <v>P</v>
          </cell>
          <cell r="D16683" t="str">
            <v>PL</v>
          </cell>
          <cell r="E16683" t="str">
            <v>PLR</v>
          </cell>
          <cell r="F16683">
            <v>750</v>
          </cell>
          <cell r="G16683">
            <v>915892</v>
          </cell>
          <cell r="H16683">
            <v>40.5</v>
          </cell>
          <cell r="I16683" t="str">
            <v>L</v>
          </cell>
          <cell r="J16683"/>
        </row>
        <row r="16684">
          <cell r="A16684">
            <v>952228</v>
          </cell>
          <cell r="B16684" t="str">
            <v>MIGUEL 77 VEREMES XARELLO 750ml</v>
          </cell>
          <cell r="C16684" t="str">
            <v>Y</v>
          </cell>
          <cell r="D16684" t="str">
            <v>YS</v>
          </cell>
          <cell r="E16684" t="str">
            <v>YSE</v>
          </cell>
          <cell r="F16684">
            <v>750</v>
          </cell>
          <cell r="G16684">
            <v>952228</v>
          </cell>
          <cell r="H16684">
            <v>15.13</v>
          </cell>
          <cell r="I16684" t="str">
            <v>S</v>
          </cell>
          <cell r="J16684"/>
        </row>
        <row r="16685">
          <cell r="A16685">
            <v>919207</v>
          </cell>
          <cell r="B16685" t="str">
            <v>MIGUEL TORRES IMPERIAL BRANDY 20Y 750ml</v>
          </cell>
          <cell r="C16685" t="str">
            <v>Y</v>
          </cell>
          <cell r="D16685" t="str">
            <v>YS</v>
          </cell>
          <cell r="E16685" t="str">
            <v>YSC</v>
          </cell>
          <cell r="F16685">
            <v>750</v>
          </cell>
          <cell r="G16685">
            <v>919207</v>
          </cell>
          <cell r="H16685">
            <v>56.44</v>
          </cell>
          <cell r="I16685" t="str">
            <v>S</v>
          </cell>
          <cell r="J16685"/>
        </row>
        <row r="16686">
          <cell r="A16686">
            <v>919240</v>
          </cell>
          <cell r="B16686" t="str">
            <v>MIGUEL TORRES SANTA CAB SAUV 750ml</v>
          </cell>
          <cell r="C16686" t="str">
            <v>Y</v>
          </cell>
          <cell r="D16686" t="str">
            <v>YS</v>
          </cell>
          <cell r="E16686" t="str">
            <v>YSE</v>
          </cell>
          <cell r="F16686">
            <v>750</v>
          </cell>
          <cell r="G16686">
            <v>919240</v>
          </cell>
          <cell r="H16686">
            <v>12.71</v>
          </cell>
          <cell r="I16686" t="str">
            <v>S</v>
          </cell>
          <cell r="J16686"/>
        </row>
        <row r="16687">
          <cell r="A16687">
            <v>921509</v>
          </cell>
          <cell r="B16687" t="str">
            <v>MIKE HESS CLARITUS KOLSCH 330ml</v>
          </cell>
          <cell r="C16687" t="str">
            <v>Y</v>
          </cell>
          <cell r="D16687" t="str">
            <v>YS</v>
          </cell>
          <cell r="E16687" t="str">
            <v>YST</v>
          </cell>
          <cell r="F16687">
            <v>330</v>
          </cell>
          <cell r="G16687">
            <v>921509</v>
          </cell>
          <cell r="H16687">
            <v>2.4900000000000002</v>
          </cell>
          <cell r="I16687" t="str">
            <v>S</v>
          </cell>
          <cell r="J16687"/>
        </row>
        <row r="16688">
          <cell r="A16688">
            <v>921741</v>
          </cell>
          <cell r="B16688" t="str">
            <v>MIKE HESS GRAPEFRUIT SOLIS IPA 355ml</v>
          </cell>
          <cell r="C16688" t="str">
            <v>Y</v>
          </cell>
          <cell r="D16688" t="str">
            <v>YS</v>
          </cell>
          <cell r="E16688" t="str">
            <v>YST</v>
          </cell>
          <cell r="F16688">
            <v>355</v>
          </cell>
          <cell r="G16688">
            <v>921741</v>
          </cell>
          <cell r="H16688">
            <v>2.4900000000000002</v>
          </cell>
          <cell r="I16688" t="str">
            <v>S</v>
          </cell>
          <cell r="J16688"/>
        </row>
        <row r="16689">
          <cell r="A16689">
            <v>921507</v>
          </cell>
          <cell r="B16689" t="str">
            <v>MIKE HESS HABITUS DIPA 330ml</v>
          </cell>
          <cell r="C16689" t="str">
            <v>Y</v>
          </cell>
          <cell r="D16689" t="str">
            <v>YS</v>
          </cell>
          <cell r="E16689" t="str">
            <v>YST</v>
          </cell>
          <cell r="F16689">
            <v>330</v>
          </cell>
          <cell r="G16689">
            <v>921507</v>
          </cell>
          <cell r="H16689">
            <v>2.4900000000000002</v>
          </cell>
          <cell r="I16689" t="str">
            <v>S</v>
          </cell>
          <cell r="J16689"/>
        </row>
        <row r="16690">
          <cell r="A16690">
            <v>921510</v>
          </cell>
          <cell r="B16690" t="str">
            <v>MIKE HESS HALLEY'S COMET IPA 330ml</v>
          </cell>
          <cell r="C16690" t="str">
            <v>Y</v>
          </cell>
          <cell r="D16690" t="str">
            <v>YS</v>
          </cell>
          <cell r="E16690" t="str">
            <v>YST</v>
          </cell>
          <cell r="F16690">
            <v>330</v>
          </cell>
          <cell r="G16690">
            <v>921510</v>
          </cell>
          <cell r="H16690">
            <v>2.87</v>
          </cell>
          <cell r="I16690" t="str">
            <v>S</v>
          </cell>
          <cell r="J16690"/>
        </row>
        <row r="16691">
          <cell r="A16691">
            <v>921740</v>
          </cell>
          <cell r="B16691" t="str">
            <v>MIKE HESS HARD CHARGER 355ml</v>
          </cell>
          <cell r="C16691" t="str">
            <v>Y</v>
          </cell>
          <cell r="D16691" t="str">
            <v>YS</v>
          </cell>
          <cell r="E16691" t="str">
            <v>YST</v>
          </cell>
          <cell r="F16691">
            <v>355</v>
          </cell>
          <cell r="G16691">
            <v>921740</v>
          </cell>
          <cell r="H16691">
            <v>2.87</v>
          </cell>
          <cell r="I16691" t="str">
            <v>S</v>
          </cell>
          <cell r="J16691"/>
        </row>
        <row r="16692">
          <cell r="A16692">
            <v>909784</v>
          </cell>
          <cell r="B16692" t="str">
            <v>MIKE HESS HOP CLOUD 355ml</v>
          </cell>
          <cell r="C16692" t="str">
            <v>Y</v>
          </cell>
          <cell r="D16692" t="str">
            <v>YS</v>
          </cell>
          <cell r="E16692" t="str">
            <v>YST</v>
          </cell>
          <cell r="F16692">
            <v>355</v>
          </cell>
          <cell r="G16692">
            <v>909784</v>
          </cell>
          <cell r="H16692">
            <v>2.4900000000000002</v>
          </cell>
          <cell r="I16692" t="str">
            <v>S</v>
          </cell>
          <cell r="J16692"/>
        </row>
        <row r="16693">
          <cell r="A16693">
            <v>909754</v>
          </cell>
          <cell r="B16693" t="str">
            <v>MIKE HESS INTO THE SUNSET 355ml</v>
          </cell>
          <cell r="C16693" t="str">
            <v>Y</v>
          </cell>
          <cell r="D16693" t="str">
            <v>YS</v>
          </cell>
          <cell r="E16693" t="str">
            <v>YST</v>
          </cell>
          <cell r="F16693">
            <v>355</v>
          </cell>
          <cell r="G16693">
            <v>909754</v>
          </cell>
          <cell r="H16693">
            <v>2.4900000000000002</v>
          </cell>
          <cell r="I16693" t="str">
            <v>S</v>
          </cell>
          <cell r="J16693"/>
        </row>
        <row r="16694">
          <cell r="A16694">
            <v>921508</v>
          </cell>
          <cell r="B16694" t="str">
            <v>MIKE HESS SOLIS IPA 330ml</v>
          </cell>
          <cell r="C16694" t="str">
            <v>Y</v>
          </cell>
          <cell r="D16694" t="str">
            <v>YS</v>
          </cell>
          <cell r="E16694" t="str">
            <v>YST</v>
          </cell>
          <cell r="F16694">
            <v>330</v>
          </cell>
          <cell r="G16694">
            <v>921508</v>
          </cell>
          <cell r="H16694">
            <v>2.4900000000000002</v>
          </cell>
          <cell r="I16694" t="str">
            <v>S</v>
          </cell>
          <cell r="J16694"/>
        </row>
        <row r="16695">
          <cell r="A16695">
            <v>901559</v>
          </cell>
          <cell r="B16695" t="str">
            <v>MIKES CLASSIC MARGARITA LIME 330ml</v>
          </cell>
          <cell r="C16695" t="str">
            <v>R</v>
          </cell>
          <cell r="D16695" t="str">
            <v>RC</v>
          </cell>
          <cell r="E16695" t="str">
            <v>RCP</v>
          </cell>
          <cell r="F16695">
            <v>330</v>
          </cell>
          <cell r="G16695">
            <v>901559</v>
          </cell>
          <cell r="H16695">
            <v>2.15</v>
          </cell>
          <cell r="I16695" t="str">
            <v>D</v>
          </cell>
          <cell r="J16695"/>
        </row>
        <row r="16696">
          <cell r="A16696">
            <v>901554</v>
          </cell>
          <cell r="B16696" t="str">
            <v>MIKES CLASSIC MARGARITA PEACH 330ml</v>
          </cell>
          <cell r="C16696" t="str">
            <v>R</v>
          </cell>
          <cell r="D16696" t="str">
            <v>RC</v>
          </cell>
          <cell r="E16696" t="str">
            <v>RCP</v>
          </cell>
          <cell r="F16696">
            <v>330</v>
          </cell>
          <cell r="G16696">
            <v>901554</v>
          </cell>
          <cell r="H16696">
            <v>2.0499999999999998</v>
          </cell>
          <cell r="I16696" t="str">
            <v>D</v>
          </cell>
          <cell r="J16696"/>
        </row>
        <row r="16697">
          <cell r="A16697">
            <v>901565</v>
          </cell>
          <cell r="B16697" t="str">
            <v>MIKES HARD BLACK CHERRY LEMONA 330ml</v>
          </cell>
          <cell r="C16697" t="str">
            <v>R</v>
          </cell>
          <cell r="D16697" t="str">
            <v>RC</v>
          </cell>
          <cell r="E16697" t="str">
            <v>RCP</v>
          </cell>
          <cell r="F16697">
            <v>330</v>
          </cell>
          <cell r="G16697">
            <v>901565</v>
          </cell>
          <cell r="H16697">
            <v>2.08</v>
          </cell>
          <cell r="I16697" t="str">
            <v>D</v>
          </cell>
          <cell r="J16697"/>
        </row>
        <row r="16698">
          <cell r="A16698">
            <v>901524</v>
          </cell>
          <cell r="B16698" t="str">
            <v>MIKES HARD CRANBERRY LEMONADE 330ml</v>
          </cell>
          <cell r="C16698" t="str">
            <v>R</v>
          </cell>
          <cell r="D16698" t="str">
            <v>RC</v>
          </cell>
          <cell r="E16698" t="str">
            <v>RCP</v>
          </cell>
          <cell r="F16698">
            <v>330</v>
          </cell>
          <cell r="G16698">
            <v>901524</v>
          </cell>
          <cell r="H16698">
            <v>2.19</v>
          </cell>
          <cell r="I16698">
            <v>1</v>
          </cell>
          <cell r="J16698"/>
        </row>
        <row r="16699">
          <cell r="A16699">
            <v>901523</v>
          </cell>
          <cell r="B16699" t="str">
            <v>MIKES HARD LEMONADE 330ml</v>
          </cell>
          <cell r="C16699" t="str">
            <v>R</v>
          </cell>
          <cell r="D16699" t="str">
            <v>RC</v>
          </cell>
          <cell r="E16699" t="str">
            <v>RCP</v>
          </cell>
          <cell r="F16699">
            <v>330</v>
          </cell>
          <cell r="G16699">
            <v>901523</v>
          </cell>
          <cell r="H16699">
            <v>2.08</v>
          </cell>
          <cell r="I16699" t="str">
            <v>D</v>
          </cell>
          <cell r="J16699"/>
        </row>
        <row r="16700">
          <cell r="A16700">
            <v>901527</v>
          </cell>
          <cell r="B16700" t="str">
            <v>MIKES HARD LIMEADE 330ml</v>
          </cell>
          <cell r="C16700" t="str">
            <v>R</v>
          </cell>
          <cell r="D16700" t="str">
            <v>RC</v>
          </cell>
          <cell r="E16700" t="str">
            <v>RCP</v>
          </cell>
          <cell r="F16700">
            <v>330</v>
          </cell>
          <cell r="G16700">
            <v>901527</v>
          </cell>
          <cell r="H16700">
            <v>2.15</v>
          </cell>
          <cell r="I16700" t="str">
            <v>D</v>
          </cell>
          <cell r="J16700"/>
        </row>
        <row r="16701">
          <cell r="A16701">
            <v>901525</v>
          </cell>
          <cell r="B16701" t="str">
            <v>MIKES HARD POMEGRANATE LEMONADE 330ml</v>
          </cell>
          <cell r="C16701" t="str">
            <v>R</v>
          </cell>
          <cell r="D16701" t="str">
            <v>RC</v>
          </cell>
          <cell r="E16701" t="str">
            <v>RCP</v>
          </cell>
          <cell r="F16701">
            <v>330</v>
          </cell>
          <cell r="G16701">
            <v>901525</v>
          </cell>
          <cell r="H16701">
            <v>2.0499999999999998</v>
          </cell>
          <cell r="I16701" t="str">
            <v>D</v>
          </cell>
          <cell r="J16701"/>
        </row>
        <row r="16702">
          <cell r="A16702">
            <v>901552</v>
          </cell>
          <cell r="B16702" t="str">
            <v>MIKES HARD POMEGRANATE PUNCH 330ml</v>
          </cell>
          <cell r="C16702" t="str">
            <v>R</v>
          </cell>
          <cell r="D16702" t="str">
            <v>RC</v>
          </cell>
          <cell r="E16702" t="str">
            <v>RCP</v>
          </cell>
          <cell r="F16702">
            <v>330</v>
          </cell>
          <cell r="G16702">
            <v>901552</v>
          </cell>
          <cell r="H16702">
            <v>2.11</v>
          </cell>
          <cell r="I16702" t="str">
            <v>D</v>
          </cell>
          <cell r="J16702"/>
        </row>
        <row r="16703">
          <cell r="A16703">
            <v>901574</v>
          </cell>
          <cell r="B16703" t="str">
            <v>MIKES HARD RASPBERRY LEMONADE 330ml</v>
          </cell>
          <cell r="C16703" t="str">
            <v>R</v>
          </cell>
          <cell r="D16703" t="str">
            <v>RC</v>
          </cell>
          <cell r="E16703" t="str">
            <v>RCP</v>
          </cell>
          <cell r="F16703">
            <v>330</v>
          </cell>
          <cell r="G16703">
            <v>901574</v>
          </cell>
          <cell r="H16703">
            <v>2.19</v>
          </cell>
          <cell r="I16703">
            <v>1</v>
          </cell>
          <cell r="J16703"/>
        </row>
        <row r="16704">
          <cell r="A16704">
            <v>901602</v>
          </cell>
          <cell r="B16704" t="str">
            <v>MIKES HARD SEASONAL 330ml</v>
          </cell>
          <cell r="C16704" t="str">
            <v>R</v>
          </cell>
          <cell r="D16704" t="str">
            <v>RC</v>
          </cell>
          <cell r="E16704" t="str">
            <v>RCP</v>
          </cell>
          <cell r="F16704">
            <v>330</v>
          </cell>
          <cell r="G16704">
            <v>901602</v>
          </cell>
          <cell r="H16704">
            <v>2.19</v>
          </cell>
          <cell r="I16704">
            <v>1</v>
          </cell>
          <cell r="J16704"/>
        </row>
        <row r="16705">
          <cell r="A16705">
            <v>989411</v>
          </cell>
          <cell r="B16705" t="str">
            <v>MIKES HARD SMASHED APPLE ALE 330ml</v>
          </cell>
          <cell r="C16705" t="str">
            <v>T</v>
          </cell>
          <cell r="D16705" t="str">
            <v>TN</v>
          </cell>
          <cell r="E16705" t="str">
            <v>TNU</v>
          </cell>
          <cell r="F16705">
            <v>330</v>
          </cell>
          <cell r="G16705">
            <v>989411</v>
          </cell>
          <cell r="H16705">
            <v>1.88</v>
          </cell>
          <cell r="I16705" t="str">
            <v>D</v>
          </cell>
          <cell r="J16705"/>
        </row>
        <row r="16706">
          <cell r="A16706">
            <v>901717</v>
          </cell>
          <cell r="B16706" t="str">
            <v>MIKES HARDER BLACK CHERRY LEMONADE 473ml</v>
          </cell>
          <cell r="C16706" t="str">
            <v>R</v>
          </cell>
          <cell r="D16706" t="str">
            <v>RC</v>
          </cell>
          <cell r="E16706" t="str">
            <v>RCP</v>
          </cell>
          <cell r="F16706">
            <v>473</v>
          </cell>
          <cell r="G16706">
            <v>901717</v>
          </cell>
          <cell r="H16706">
            <v>3</v>
          </cell>
          <cell r="I16706">
            <v>1</v>
          </cell>
          <cell r="J16706"/>
        </row>
        <row r="16707">
          <cell r="A16707">
            <v>901771</v>
          </cell>
          <cell r="B16707" t="str">
            <v>MIKES HARDER BLOOD ORANGE 473ml</v>
          </cell>
          <cell r="C16707" t="str">
            <v>R</v>
          </cell>
          <cell r="D16707" t="str">
            <v>RC</v>
          </cell>
          <cell r="E16707" t="str">
            <v>RCP</v>
          </cell>
          <cell r="F16707">
            <v>473</v>
          </cell>
          <cell r="G16707">
            <v>901771</v>
          </cell>
          <cell r="H16707">
            <v>3</v>
          </cell>
          <cell r="I16707">
            <v>1</v>
          </cell>
          <cell r="J16707"/>
        </row>
        <row r="16708">
          <cell r="A16708">
            <v>901768</v>
          </cell>
          <cell r="B16708" t="str">
            <v>MIKES HARDER LEMONADE 473ml</v>
          </cell>
          <cell r="C16708" t="str">
            <v>R</v>
          </cell>
          <cell r="D16708" t="str">
            <v>RC</v>
          </cell>
          <cell r="E16708" t="str">
            <v>RCP</v>
          </cell>
          <cell r="F16708">
            <v>473</v>
          </cell>
          <cell r="G16708">
            <v>901768</v>
          </cell>
          <cell r="H16708">
            <v>3</v>
          </cell>
          <cell r="I16708">
            <v>1</v>
          </cell>
          <cell r="J16708"/>
        </row>
        <row r="16709">
          <cell r="A16709">
            <v>901725</v>
          </cell>
          <cell r="B16709" t="str">
            <v>MIKES HARDER MANGO PUNCH 695ml</v>
          </cell>
          <cell r="C16709" t="str">
            <v>R</v>
          </cell>
          <cell r="D16709" t="str">
            <v>RC</v>
          </cell>
          <cell r="E16709" t="str">
            <v>RCP</v>
          </cell>
          <cell r="F16709">
            <v>695</v>
          </cell>
          <cell r="G16709">
            <v>901725</v>
          </cell>
          <cell r="H16709">
            <v>4</v>
          </cell>
          <cell r="I16709">
            <v>1</v>
          </cell>
          <cell r="J16709"/>
        </row>
        <row r="16710">
          <cell r="A16710">
            <v>901714</v>
          </cell>
          <cell r="B16710" t="str">
            <v>MIKES HARDER SEASONAL 473ml</v>
          </cell>
          <cell r="C16710" t="str">
            <v>R</v>
          </cell>
          <cell r="D16710" t="str">
            <v>RC</v>
          </cell>
          <cell r="E16710" t="str">
            <v>RCP</v>
          </cell>
          <cell r="F16710">
            <v>473</v>
          </cell>
          <cell r="G16710">
            <v>901714</v>
          </cell>
          <cell r="H16710">
            <v>2.99</v>
          </cell>
          <cell r="I16710" t="str">
            <v>D</v>
          </cell>
          <cell r="J16710"/>
        </row>
        <row r="16711">
          <cell r="A16711">
            <v>900885</v>
          </cell>
          <cell r="B16711" t="str">
            <v>MIKE'S HARDER STRAWBERRY PINEAPPLE 695ml</v>
          </cell>
          <cell r="C16711" t="str">
            <v>R</v>
          </cell>
          <cell r="D16711" t="str">
            <v>RC</v>
          </cell>
          <cell r="E16711" t="str">
            <v>RCP</v>
          </cell>
          <cell r="F16711">
            <v>695</v>
          </cell>
          <cell r="G16711">
            <v>900885</v>
          </cell>
          <cell r="H16711">
            <v>4</v>
          </cell>
          <cell r="I16711">
            <v>1</v>
          </cell>
          <cell r="J16711"/>
        </row>
        <row r="16712">
          <cell r="A16712">
            <v>919874</v>
          </cell>
          <cell r="B16712" t="str">
            <v>MIKKELLER /BREWDOG HARDCORE YO 330ml</v>
          </cell>
          <cell r="C16712" t="str">
            <v>Y</v>
          </cell>
          <cell r="D16712" t="str">
            <v>YS</v>
          </cell>
          <cell r="E16712" t="str">
            <v>YST</v>
          </cell>
          <cell r="F16712">
            <v>330</v>
          </cell>
          <cell r="G16712">
            <v>919874</v>
          </cell>
          <cell r="H16712">
            <v>5.08</v>
          </cell>
          <cell r="I16712" t="str">
            <v>S</v>
          </cell>
          <cell r="J16712"/>
        </row>
        <row r="16713">
          <cell r="A16713">
            <v>919366</v>
          </cell>
          <cell r="B16713" t="str">
            <v>MIKKELLER BARREL AGE CHIPOTLE 375ml</v>
          </cell>
          <cell r="C16713" t="str">
            <v>Y</v>
          </cell>
          <cell r="D16713" t="str">
            <v>YS</v>
          </cell>
          <cell r="E16713" t="str">
            <v>YST</v>
          </cell>
          <cell r="F16713">
            <v>375</v>
          </cell>
          <cell r="G16713">
            <v>919366</v>
          </cell>
          <cell r="H16713">
            <v>11.33</v>
          </cell>
          <cell r="I16713" t="str">
            <v>S</v>
          </cell>
          <cell r="J16713"/>
        </row>
        <row r="16714">
          <cell r="A16714">
            <v>919361</v>
          </cell>
          <cell r="B16714" t="str">
            <v>MIKKELLER BARREL AGE SANTA 330 ml</v>
          </cell>
          <cell r="C16714" t="str">
            <v>Y</v>
          </cell>
          <cell r="D16714" t="str">
            <v>YS</v>
          </cell>
          <cell r="E16714" t="str">
            <v>YST</v>
          </cell>
          <cell r="F16714">
            <v>330</v>
          </cell>
          <cell r="G16714">
            <v>919361</v>
          </cell>
          <cell r="H16714">
            <v>5.13</v>
          </cell>
          <cell r="I16714" t="str">
            <v>S</v>
          </cell>
          <cell r="J16714"/>
        </row>
        <row r="16715">
          <cell r="A16715">
            <v>954885</v>
          </cell>
          <cell r="B16715" t="str">
            <v>MIKKELLER BEER GEEK BREAKFAST STOUT500ml</v>
          </cell>
          <cell r="C16715" t="str">
            <v>Y</v>
          </cell>
          <cell r="D16715" t="str">
            <v>YS</v>
          </cell>
          <cell r="E16715" t="str">
            <v>YST</v>
          </cell>
          <cell r="F16715">
            <v>500</v>
          </cell>
          <cell r="G16715">
            <v>954885</v>
          </cell>
          <cell r="H16715">
            <v>9.7100000000000009</v>
          </cell>
          <cell r="I16715" t="str">
            <v>S</v>
          </cell>
          <cell r="J16715"/>
        </row>
        <row r="16716">
          <cell r="A16716">
            <v>907831</v>
          </cell>
          <cell r="B16716" t="str">
            <v>MIKKELLER BEER GEEK -BRUNCH 500ml</v>
          </cell>
          <cell r="C16716" t="str">
            <v>Y</v>
          </cell>
          <cell r="D16716" t="str">
            <v>YS</v>
          </cell>
          <cell r="E16716" t="str">
            <v>YST</v>
          </cell>
          <cell r="F16716">
            <v>500</v>
          </cell>
          <cell r="G16716">
            <v>907831</v>
          </cell>
          <cell r="H16716">
            <v>10.64</v>
          </cell>
          <cell r="I16716" t="str">
            <v>S</v>
          </cell>
          <cell r="J16716"/>
        </row>
        <row r="16717">
          <cell r="A16717">
            <v>908782</v>
          </cell>
          <cell r="B16717" t="str">
            <v>MIKKELLER BIG WORSE 375ml</v>
          </cell>
          <cell r="C16717" t="str">
            <v>Y</v>
          </cell>
          <cell r="D16717" t="str">
            <v>YS</v>
          </cell>
          <cell r="E16717" t="str">
            <v>YST</v>
          </cell>
          <cell r="F16717">
            <v>375</v>
          </cell>
          <cell r="G16717">
            <v>908782</v>
          </cell>
          <cell r="H16717">
            <v>9.2100000000000009</v>
          </cell>
          <cell r="I16717" t="str">
            <v>S</v>
          </cell>
          <cell r="J16717"/>
        </row>
        <row r="16718">
          <cell r="A16718">
            <v>908056</v>
          </cell>
          <cell r="B16718" t="str">
            <v>MIKKELLER BLACK STOUT 375ml</v>
          </cell>
          <cell r="C16718" t="str">
            <v>Y</v>
          </cell>
          <cell r="D16718" t="str">
            <v>YS</v>
          </cell>
          <cell r="E16718" t="str">
            <v>YST</v>
          </cell>
          <cell r="F16718">
            <v>375</v>
          </cell>
          <cell r="G16718">
            <v>908056</v>
          </cell>
          <cell r="H16718">
            <v>13.72</v>
          </cell>
          <cell r="I16718" t="str">
            <v>S</v>
          </cell>
          <cell r="J16718"/>
        </row>
        <row r="16719">
          <cell r="A16719">
            <v>919875</v>
          </cell>
          <cell r="B16719" t="str">
            <v>MIKKELLER COGNAC BEER GEEK BRU 250ml</v>
          </cell>
          <cell r="C16719" t="str">
            <v>Y</v>
          </cell>
          <cell r="D16719" t="str">
            <v>YS</v>
          </cell>
          <cell r="E16719" t="str">
            <v>YST</v>
          </cell>
          <cell r="F16719">
            <v>250</v>
          </cell>
          <cell r="G16719">
            <v>919875</v>
          </cell>
          <cell r="H16719">
            <v>10.77</v>
          </cell>
          <cell r="I16719" t="str">
            <v>S</v>
          </cell>
          <cell r="J16719"/>
        </row>
        <row r="16720">
          <cell r="A16720">
            <v>919363</v>
          </cell>
          <cell r="B16720" t="str">
            <v>MIKKELLER FROM/ TO BARREL AGED 375ml</v>
          </cell>
          <cell r="C16720" t="str">
            <v>Y</v>
          </cell>
          <cell r="D16720" t="str">
            <v>YS</v>
          </cell>
          <cell r="E16720" t="str">
            <v>YST</v>
          </cell>
          <cell r="F16720">
            <v>375</v>
          </cell>
          <cell r="G16720">
            <v>919363</v>
          </cell>
          <cell r="H16720">
            <v>11.26</v>
          </cell>
          <cell r="I16720" t="str">
            <v>S</v>
          </cell>
          <cell r="J16720"/>
        </row>
        <row r="16721">
          <cell r="A16721">
            <v>907574</v>
          </cell>
          <cell r="B16721" t="str">
            <v>MIKKELLER FROM/TO XMAS ALE 750ml</v>
          </cell>
          <cell r="C16721" t="str">
            <v>Y</v>
          </cell>
          <cell r="D16721" t="str">
            <v>YS</v>
          </cell>
          <cell r="E16721" t="str">
            <v>YST</v>
          </cell>
          <cell r="F16721">
            <v>750</v>
          </cell>
          <cell r="G16721">
            <v>907574</v>
          </cell>
          <cell r="H16721">
            <v>12.87</v>
          </cell>
          <cell r="I16721" t="str">
            <v>S</v>
          </cell>
          <cell r="J16721"/>
        </row>
        <row r="16722">
          <cell r="A16722">
            <v>920554</v>
          </cell>
          <cell r="B16722" t="str">
            <v>MIKKELLER HOPPIN LOVING XMAS 750ml</v>
          </cell>
          <cell r="C16722" t="str">
            <v>Y</v>
          </cell>
          <cell r="D16722" t="str">
            <v>YS</v>
          </cell>
          <cell r="E16722" t="str">
            <v>YST</v>
          </cell>
          <cell r="F16722">
            <v>750</v>
          </cell>
          <cell r="G16722">
            <v>920554</v>
          </cell>
          <cell r="H16722">
            <v>13.03</v>
          </cell>
          <cell r="I16722" t="str">
            <v>S</v>
          </cell>
          <cell r="J16722"/>
        </row>
        <row r="16723">
          <cell r="A16723">
            <v>908843</v>
          </cell>
          <cell r="B16723" t="str">
            <v>MIKKELLER HOPPY EASTER 330ml</v>
          </cell>
          <cell r="C16723" t="str">
            <v>Y</v>
          </cell>
          <cell r="D16723" t="str">
            <v>YS</v>
          </cell>
          <cell r="E16723" t="str">
            <v>YST</v>
          </cell>
          <cell r="F16723">
            <v>330</v>
          </cell>
          <cell r="G16723">
            <v>908843</v>
          </cell>
          <cell r="H16723">
            <v>4.2</v>
          </cell>
          <cell r="I16723" t="str">
            <v>S</v>
          </cell>
          <cell r="J16723"/>
        </row>
        <row r="16724">
          <cell r="A16724">
            <v>952951</v>
          </cell>
          <cell r="B16724" t="str">
            <v>MIKKELLER HOPPY LOVIN' XMAS 330 ml</v>
          </cell>
          <cell r="C16724" t="str">
            <v>Y</v>
          </cell>
          <cell r="D16724" t="str">
            <v>YS</v>
          </cell>
          <cell r="E16724" t="str">
            <v>YST</v>
          </cell>
          <cell r="F16724">
            <v>330</v>
          </cell>
          <cell r="G16724">
            <v>952951</v>
          </cell>
          <cell r="H16724">
            <v>4.99</v>
          </cell>
          <cell r="I16724" t="str">
            <v>S</v>
          </cell>
          <cell r="J16724"/>
        </row>
        <row r="16725">
          <cell r="A16725">
            <v>948279</v>
          </cell>
          <cell r="B16725" t="str">
            <v>MIKKELLER HUES 375ml</v>
          </cell>
          <cell r="C16725" t="str">
            <v>Y</v>
          </cell>
          <cell r="D16725" t="str">
            <v>YS</v>
          </cell>
          <cell r="E16725" t="str">
            <v>YST</v>
          </cell>
          <cell r="F16725">
            <v>375</v>
          </cell>
          <cell r="G16725">
            <v>948279</v>
          </cell>
          <cell r="H16725">
            <v>10.73</v>
          </cell>
          <cell r="I16725" t="str">
            <v>S</v>
          </cell>
          <cell r="J16725"/>
        </row>
        <row r="16726">
          <cell r="A16726">
            <v>907573</v>
          </cell>
          <cell r="B16726" t="str">
            <v>MIKKELLER SANTA'S HELPER 750ml</v>
          </cell>
          <cell r="C16726" t="str">
            <v>Y</v>
          </cell>
          <cell r="D16726" t="str">
            <v>YS</v>
          </cell>
          <cell r="E16726" t="str">
            <v>YST</v>
          </cell>
          <cell r="F16726">
            <v>750</v>
          </cell>
          <cell r="G16726">
            <v>907573</v>
          </cell>
          <cell r="H16726">
            <v>11.48</v>
          </cell>
          <cell r="I16726" t="str">
            <v>S</v>
          </cell>
          <cell r="J16726"/>
        </row>
        <row r="16727">
          <cell r="A16727">
            <v>952952</v>
          </cell>
          <cell r="B16727" t="str">
            <v>MIKKELLER SANTA'S LITTLE HELPER 330 ml</v>
          </cell>
          <cell r="C16727" t="str">
            <v>Y</v>
          </cell>
          <cell r="D16727" t="str">
            <v>YS</v>
          </cell>
          <cell r="E16727" t="str">
            <v>YST</v>
          </cell>
          <cell r="F16727">
            <v>330</v>
          </cell>
          <cell r="G16727">
            <v>952952</v>
          </cell>
          <cell r="H16727">
            <v>5.13</v>
          </cell>
          <cell r="I16727" t="str">
            <v>S</v>
          </cell>
          <cell r="J16727"/>
        </row>
        <row r="16728">
          <cell r="A16728">
            <v>904454</v>
          </cell>
          <cell r="B16728" t="str">
            <v>MIKKELLER SIMCOE IPA CANS 355 ml</v>
          </cell>
          <cell r="C16728" t="str">
            <v>Y</v>
          </cell>
          <cell r="D16728" t="str">
            <v>YS</v>
          </cell>
          <cell r="E16728" t="str">
            <v>YST</v>
          </cell>
          <cell r="F16728">
            <v>355</v>
          </cell>
          <cell r="G16728">
            <v>904454</v>
          </cell>
          <cell r="H16728">
            <v>2.3199999999999998</v>
          </cell>
          <cell r="I16728" t="str">
            <v>S</v>
          </cell>
          <cell r="J16728"/>
        </row>
        <row r="16729">
          <cell r="A16729">
            <v>907832</v>
          </cell>
          <cell r="B16729" t="str">
            <v>MIKKELLER SIMCOE SESSION IPA 331 ml</v>
          </cell>
          <cell r="C16729" t="str">
            <v>Y</v>
          </cell>
          <cell r="D16729" t="str">
            <v>YS</v>
          </cell>
          <cell r="E16729" t="str">
            <v>YST</v>
          </cell>
          <cell r="F16729">
            <v>331</v>
          </cell>
          <cell r="G16729">
            <v>907832</v>
          </cell>
          <cell r="H16729">
            <v>4.22</v>
          </cell>
          <cell r="I16729" t="str">
            <v>S</v>
          </cell>
          <cell r="J16729"/>
        </row>
        <row r="16730">
          <cell r="A16730">
            <v>921154</v>
          </cell>
          <cell r="B16730" t="str">
            <v>MIKKELLER SLEEPOVER COFFEE IPA 330ml</v>
          </cell>
          <cell r="C16730" t="str">
            <v>Y</v>
          </cell>
          <cell r="D16730" t="str">
            <v>YS</v>
          </cell>
          <cell r="E16730" t="str">
            <v>YST</v>
          </cell>
          <cell r="F16730">
            <v>330</v>
          </cell>
          <cell r="G16730">
            <v>921154</v>
          </cell>
          <cell r="H16730">
            <v>5.72</v>
          </cell>
          <cell r="I16730" t="str">
            <v>S</v>
          </cell>
          <cell r="J16730"/>
        </row>
        <row r="16731">
          <cell r="A16731">
            <v>954884</v>
          </cell>
          <cell r="B16731" t="str">
            <v>MIKKELLER SPONTANBEETROOT 375ml</v>
          </cell>
          <cell r="C16731" t="str">
            <v>Y</v>
          </cell>
          <cell r="D16731" t="str">
            <v>YS</v>
          </cell>
          <cell r="E16731" t="str">
            <v>YST</v>
          </cell>
          <cell r="F16731">
            <v>375</v>
          </cell>
          <cell r="G16731">
            <v>954884</v>
          </cell>
          <cell r="H16731">
            <v>13.04</v>
          </cell>
          <cell r="I16731" t="str">
            <v>S</v>
          </cell>
          <cell r="J16731"/>
        </row>
        <row r="16732">
          <cell r="A16732">
            <v>947060</v>
          </cell>
          <cell r="B16732" t="str">
            <v>MIKKELLER SPONTANCHERRY 375ml</v>
          </cell>
          <cell r="C16732" t="str">
            <v>Y</v>
          </cell>
          <cell r="D16732" t="str">
            <v>YS</v>
          </cell>
          <cell r="E16732" t="str">
            <v>YST</v>
          </cell>
          <cell r="F16732">
            <v>375</v>
          </cell>
          <cell r="G16732">
            <v>947060</v>
          </cell>
          <cell r="H16732">
            <v>12.68</v>
          </cell>
          <cell r="I16732" t="str">
            <v>S</v>
          </cell>
          <cell r="J16732"/>
        </row>
        <row r="16733">
          <cell r="A16733">
            <v>954589</v>
          </cell>
          <cell r="B16733" t="str">
            <v>MIKKELLER TO FROM VIA 330ml</v>
          </cell>
          <cell r="C16733" t="str">
            <v>Y</v>
          </cell>
          <cell r="D16733" t="str">
            <v>YS</v>
          </cell>
          <cell r="E16733" t="str">
            <v>YST</v>
          </cell>
          <cell r="F16733">
            <v>330</v>
          </cell>
          <cell r="G16733">
            <v>954589</v>
          </cell>
          <cell r="H16733">
            <v>4.99</v>
          </cell>
          <cell r="I16733" t="str">
            <v>S</v>
          </cell>
          <cell r="J16733"/>
        </row>
        <row r="16734">
          <cell r="A16734">
            <v>948534</v>
          </cell>
          <cell r="B16734" t="str">
            <v>MIKKELLER WINBIC 750ml</v>
          </cell>
          <cell r="C16734" t="str">
            <v>Y</v>
          </cell>
          <cell r="D16734" t="str">
            <v>YS</v>
          </cell>
          <cell r="E16734" t="str">
            <v>YST</v>
          </cell>
          <cell r="F16734">
            <v>750</v>
          </cell>
          <cell r="G16734">
            <v>948534</v>
          </cell>
          <cell r="H16734">
            <v>14.41</v>
          </cell>
          <cell r="I16734" t="str">
            <v>S</v>
          </cell>
          <cell r="J16734"/>
        </row>
        <row r="16735">
          <cell r="A16735">
            <v>955720</v>
          </cell>
          <cell r="B16735" t="str">
            <v>MIKULSKI CREMANT DE BOURGOGNE 750ml</v>
          </cell>
          <cell r="C16735" t="str">
            <v>Y</v>
          </cell>
          <cell r="D16735" t="str">
            <v>YS</v>
          </cell>
          <cell r="E16735" t="str">
            <v>YSE</v>
          </cell>
          <cell r="F16735">
            <v>750</v>
          </cell>
          <cell r="G16735">
            <v>955720</v>
          </cell>
          <cell r="H16735">
            <v>40.380000000000003</v>
          </cell>
          <cell r="I16735" t="str">
            <v>S</v>
          </cell>
          <cell r="J16735"/>
        </row>
        <row r="16736">
          <cell r="A16736">
            <v>955724</v>
          </cell>
          <cell r="B16736" t="str">
            <v>MIKULSKI MEURSAULT 2017 750ml</v>
          </cell>
          <cell r="C16736" t="str">
            <v>Y</v>
          </cell>
          <cell r="D16736" t="str">
            <v>YS</v>
          </cell>
          <cell r="E16736" t="str">
            <v>YSE</v>
          </cell>
          <cell r="F16736">
            <v>750</v>
          </cell>
          <cell r="G16736">
            <v>955724</v>
          </cell>
          <cell r="H16736">
            <v>105.52</v>
          </cell>
          <cell r="I16736" t="str">
            <v>S</v>
          </cell>
          <cell r="J16736"/>
        </row>
        <row r="16737">
          <cell r="A16737">
            <v>910221</v>
          </cell>
          <cell r="B16737" t="str">
            <v>MIKULSKI MEURSAULT PORUZOTS 2019 750ml</v>
          </cell>
          <cell r="C16737" t="str">
            <v>Y</v>
          </cell>
          <cell r="D16737" t="str">
            <v>YS</v>
          </cell>
          <cell r="E16737" t="str">
            <v>YSE</v>
          </cell>
          <cell r="F16737">
            <v>750</v>
          </cell>
          <cell r="G16737">
            <v>910221</v>
          </cell>
          <cell r="H16737">
            <v>211.29</v>
          </cell>
          <cell r="I16737" t="str">
            <v>S</v>
          </cell>
          <cell r="J16737"/>
        </row>
        <row r="16738">
          <cell r="A16738">
            <v>908272</v>
          </cell>
          <cell r="B16738" t="str">
            <v>MIKULSKI MEURSAULT TILLETS 750ml</v>
          </cell>
          <cell r="C16738" t="str">
            <v>Y</v>
          </cell>
          <cell r="D16738" t="str">
            <v>YS</v>
          </cell>
          <cell r="E16738" t="str">
            <v>YSE</v>
          </cell>
          <cell r="F16738">
            <v>750</v>
          </cell>
          <cell r="G16738">
            <v>908272</v>
          </cell>
          <cell r="H16738">
            <v>136.69999999999999</v>
          </cell>
          <cell r="I16738" t="str">
            <v>S</v>
          </cell>
          <cell r="J16738"/>
        </row>
        <row r="16739">
          <cell r="A16739">
            <v>955725</v>
          </cell>
          <cell r="B16739" t="str">
            <v>MIKULSKI VOLNAYSANTENOTS 2017 750ml</v>
          </cell>
          <cell r="C16739" t="str">
            <v>Y</v>
          </cell>
          <cell r="D16739" t="str">
            <v>YS</v>
          </cell>
          <cell r="E16739" t="str">
            <v>YSE</v>
          </cell>
          <cell r="F16739">
            <v>750</v>
          </cell>
          <cell r="G16739">
            <v>955725</v>
          </cell>
          <cell r="H16739">
            <v>140.22999999999999</v>
          </cell>
          <cell r="I16739" t="str">
            <v>S</v>
          </cell>
          <cell r="J16739"/>
        </row>
        <row r="16740">
          <cell r="A16740">
            <v>418542</v>
          </cell>
          <cell r="B16740" t="str">
            <v>MIL PIEDRAS MALBEC 750ml</v>
          </cell>
          <cell r="C16740" t="str">
            <v>P</v>
          </cell>
          <cell r="D16740" t="str">
            <v>PR</v>
          </cell>
          <cell r="E16740" t="str">
            <v>PRU</v>
          </cell>
          <cell r="F16740">
            <v>750</v>
          </cell>
          <cell r="G16740">
            <v>418542</v>
          </cell>
          <cell r="H16740">
            <v>10.24</v>
          </cell>
          <cell r="I16740" t="str">
            <v>S</v>
          </cell>
          <cell r="J16740"/>
        </row>
        <row r="16741">
          <cell r="A16741">
            <v>921634</v>
          </cell>
          <cell r="B16741" t="str">
            <v>MILA FAMILY AUBERGE ROSE 750ml</v>
          </cell>
          <cell r="C16741" t="str">
            <v>Y</v>
          </cell>
          <cell r="D16741" t="str">
            <v>YS</v>
          </cell>
          <cell r="E16741" t="str">
            <v>YSE</v>
          </cell>
          <cell r="F16741">
            <v>750</v>
          </cell>
          <cell r="G16741">
            <v>921634</v>
          </cell>
          <cell r="H16741">
            <v>25.05</v>
          </cell>
          <cell r="I16741" t="str">
            <v>S</v>
          </cell>
          <cell r="J16741"/>
        </row>
        <row r="16742">
          <cell r="A16742">
            <v>902767</v>
          </cell>
          <cell r="B16742" t="str">
            <v>MILA FAMILY CABERNET SAUVIGNON 750ml</v>
          </cell>
          <cell r="C16742" t="str">
            <v>P</v>
          </cell>
          <cell r="D16742" t="str">
            <v>PL</v>
          </cell>
          <cell r="E16742" t="str">
            <v>PLB</v>
          </cell>
          <cell r="F16742">
            <v>750</v>
          </cell>
          <cell r="G16742">
            <v>902767</v>
          </cell>
          <cell r="H16742">
            <v>100</v>
          </cell>
          <cell r="I16742" t="str">
            <v>L</v>
          </cell>
          <cell r="J16742"/>
        </row>
        <row r="16743">
          <cell r="A16743">
            <v>902763</v>
          </cell>
          <cell r="B16743" t="str">
            <v>MILA FAMILY GRENACHE 750ml</v>
          </cell>
          <cell r="C16743" t="str">
            <v>Y</v>
          </cell>
          <cell r="D16743" t="str">
            <v>YS</v>
          </cell>
          <cell r="E16743" t="str">
            <v>YSE</v>
          </cell>
          <cell r="F16743">
            <v>750</v>
          </cell>
          <cell r="G16743">
            <v>902763</v>
          </cell>
          <cell r="H16743">
            <v>82.6</v>
          </cell>
          <cell r="I16743" t="str">
            <v>S</v>
          </cell>
          <cell r="J16743"/>
        </row>
        <row r="16744">
          <cell r="A16744">
            <v>902764</v>
          </cell>
          <cell r="B16744" t="str">
            <v>MILA FAMILY GRENACHE BLOCK II 750ml</v>
          </cell>
          <cell r="C16744" t="str">
            <v>Y</v>
          </cell>
          <cell r="D16744" t="str">
            <v>YS</v>
          </cell>
          <cell r="E16744" t="str">
            <v>YSE</v>
          </cell>
          <cell r="F16744">
            <v>750</v>
          </cell>
          <cell r="G16744">
            <v>902764</v>
          </cell>
          <cell r="H16744">
            <v>52.8</v>
          </cell>
          <cell r="I16744" t="str">
            <v>S</v>
          </cell>
          <cell r="J16744"/>
        </row>
        <row r="16745">
          <cell r="A16745">
            <v>902768</v>
          </cell>
          <cell r="B16745" t="str">
            <v>MILA FAMILY GRENACHE MIXED CASE 750ml</v>
          </cell>
          <cell r="C16745" t="str">
            <v>Y</v>
          </cell>
          <cell r="D16745" t="str">
            <v>YS</v>
          </cell>
          <cell r="E16745" t="str">
            <v>YSE</v>
          </cell>
          <cell r="F16745">
            <v>750</v>
          </cell>
          <cell r="G16745">
            <v>902768</v>
          </cell>
          <cell r="H16745">
            <v>67.7</v>
          </cell>
          <cell r="I16745" t="str">
            <v>S</v>
          </cell>
          <cell r="J16745"/>
        </row>
        <row r="16746">
          <cell r="A16746">
            <v>902762</v>
          </cell>
          <cell r="B16746" t="str">
            <v>MILA FAMILY GRENACHE ROSE 750ml</v>
          </cell>
          <cell r="C16746" t="str">
            <v>Y</v>
          </cell>
          <cell r="D16746" t="str">
            <v>YS</v>
          </cell>
          <cell r="E16746" t="str">
            <v>YSE</v>
          </cell>
          <cell r="F16746">
            <v>750</v>
          </cell>
          <cell r="G16746">
            <v>902762</v>
          </cell>
          <cell r="H16746">
            <v>37.9</v>
          </cell>
          <cell r="I16746" t="str">
            <v>S</v>
          </cell>
          <cell r="J16746"/>
        </row>
        <row r="16747">
          <cell r="A16747">
            <v>902765</v>
          </cell>
          <cell r="B16747" t="str">
            <v>MILA FAMILY LUCA'S BLEND 750ml</v>
          </cell>
          <cell r="C16747" t="str">
            <v>Y</v>
          </cell>
          <cell r="D16747" t="str">
            <v>YS</v>
          </cell>
          <cell r="E16747" t="str">
            <v>YSE</v>
          </cell>
          <cell r="F16747">
            <v>750</v>
          </cell>
          <cell r="G16747">
            <v>902765</v>
          </cell>
          <cell r="H16747">
            <v>75.150000000000006</v>
          </cell>
          <cell r="I16747" t="str">
            <v>S</v>
          </cell>
          <cell r="J16747"/>
        </row>
        <row r="16748">
          <cell r="A16748">
            <v>902770</v>
          </cell>
          <cell r="B16748" t="str">
            <v>MILA FAMILY PORTFOLIO CASE 750ml</v>
          </cell>
          <cell r="C16748" t="str">
            <v>Y</v>
          </cell>
          <cell r="D16748" t="str">
            <v>YS</v>
          </cell>
          <cell r="E16748" t="str">
            <v>YSE</v>
          </cell>
          <cell r="F16748">
            <v>750</v>
          </cell>
          <cell r="G16748">
            <v>902770</v>
          </cell>
          <cell r="H16748">
            <v>70.430000000000007</v>
          </cell>
          <cell r="I16748" t="str">
            <v>S</v>
          </cell>
          <cell r="J16748"/>
        </row>
        <row r="16749">
          <cell r="A16749">
            <v>902769</v>
          </cell>
          <cell r="B16749" t="str">
            <v>MILA FAMILY RED BLEND MIXED CASE 750ml</v>
          </cell>
          <cell r="C16749" t="str">
            <v>Y</v>
          </cell>
          <cell r="D16749" t="str">
            <v>YS</v>
          </cell>
          <cell r="E16749" t="str">
            <v>YSE</v>
          </cell>
          <cell r="F16749">
            <v>750</v>
          </cell>
          <cell r="G16749">
            <v>902769</v>
          </cell>
          <cell r="H16749">
            <v>75.150000000000006</v>
          </cell>
          <cell r="I16749" t="str">
            <v>S</v>
          </cell>
          <cell r="J16749"/>
        </row>
        <row r="16750">
          <cell r="A16750">
            <v>902766</v>
          </cell>
          <cell r="B16750" t="str">
            <v>MILA FAMILY ROCO'S BLEND 750ml</v>
          </cell>
          <cell r="C16750" t="str">
            <v>Y</v>
          </cell>
          <cell r="D16750" t="str">
            <v>YS</v>
          </cell>
          <cell r="E16750" t="str">
            <v>YSE</v>
          </cell>
          <cell r="F16750">
            <v>750</v>
          </cell>
          <cell r="G16750">
            <v>902766</v>
          </cell>
          <cell r="H16750">
            <v>75.150000000000006</v>
          </cell>
          <cell r="I16750" t="str">
            <v>S</v>
          </cell>
          <cell r="J16750"/>
        </row>
        <row r="16751">
          <cell r="A16751">
            <v>902771</v>
          </cell>
          <cell r="B16751" t="str">
            <v>MILA FAMILY TASTING CASE 750ml</v>
          </cell>
          <cell r="C16751" t="str">
            <v>Y</v>
          </cell>
          <cell r="D16751" t="str">
            <v>YS</v>
          </cell>
          <cell r="E16751" t="str">
            <v>YSE</v>
          </cell>
          <cell r="F16751">
            <v>750</v>
          </cell>
          <cell r="G16751">
            <v>902771</v>
          </cell>
          <cell r="H16751">
            <v>22.67</v>
          </cell>
          <cell r="I16751" t="str">
            <v>S</v>
          </cell>
          <cell r="J16751"/>
        </row>
        <row r="16752">
          <cell r="A16752">
            <v>906213</v>
          </cell>
          <cell r="B16752" t="str">
            <v>MILAGRO ANEJO TEQ 750ml</v>
          </cell>
          <cell r="C16752" t="str">
            <v>Y</v>
          </cell>
          <cell r="D16752" t="str">
            <v>YS</v>
          </cell>
          <cell r="E16752" t="str">
            <v>YSA</v>
          </cell>
          <cell r="F16752">
            <v>750</v>
          </cell>
          <cell r="G16752">
            <v>906213</v>
          </cell>
          <cell r="H16752">
            <v>41.99</v>
          </cell>
          <cell r="I16752" t="str">
            <v>D</v>
          </cell>
          <cell r="J16752"/>
        </row>
        <row r="16753">
          <cell r="A16753">
            <v>89580</v>
          </cell>
          <cell r="B16753" t="str">
            <v>MILAGRO ANEJO TEQUILA 750ml</v>
          </cell>
          <cell r="C16753" t="str">
            <v>A</v>
          </cell>
          <cell r="D16753" t="str">
            <v>AP</v>
          </cell>
          <cell r="E16753" t="str">
            <v>APF</v>
          </cell>
          <cell r="F16753">
            <v>750</v>
          </cell>
          <cell r="G16753">
            <v>89580</v>
          </cell>
          <cell r="H16753">
            <v>39.99</v>
          </cell>
          <cell r="I16753" t="str">
            <v>D</v>
          </cell>
          <cell r="J16753"/>
        </row>
        <row r="16754">
          <cell r="A16754">
            <v>89590</v>
          </cell>
          <cell r="B16754" t="str">
            <v>MILAGRO REPOSADO SELECT BAR RE 750ml</v>
          </cell>
          <cell r="C16754" t="str">
            <v>A</v>
          </cell>
          <cell r="D16754" t="str">
            <v>AP</v>
          </cell>
          <cell r="E16754" t="str">
            <v>APJ</v>
          </cell>
          <cell r="F16754">
            <v>750</v>
          </cell>
          <cell r="G16754">
            <v>89590</v>
          </cell>
          <cell r="H16754">
            <v>54.99</v>
          </cell>
          <cell r="I16754" t="str">
            <v>S</v>
          </cell>
          <cell r="J16754"/>
        </row>
        <row r="16755">
          <cell r="A16755">
            <v>946797</v>
          </cell>
          <cell r="B16755" t="str">
            <v>MILAGRO SELECT RES ANEJOS TEQ 750ml</v>
          </cell>
          <cell r="C16755" t="str">
            <v>Y</v>
          </cell>
          <cell r="D16755" t="str">
            <v>YS</v>
          </cell>
          <cell r="E16755" t="str">
            <v>YSA</v>
          </cell>
          <cell r="F16755">
            <v>750</v>
          </cell>
          <cell r="G16755">
            <v>946797</v>
          </cell>
          <cell r="H16755">
            <v>59.99</v>
          </cell>
          <cell r="I16755" t="str">
            <v>S</v>
          </cell>
          <cell r="J16755"/>
        </row>
        <row r="16756">
          <cell r="A16756">
            <v>88120</v>
          </cell>
          <cell r="B16756" t="str">
            <v>MILAGRO SILVER SELECT BARREL RSV T 750ml</v>
          </cell>
          <cell r="C16756" t="str">
            <v>A</v>
          </cell>
          <cell r="D16756" t="str">
            <v>AP</v>
          </cell>
          <cell r="E16756" t="str">
            <v>APD</v>
          </cell>
          <cell r="F16756">
            <v>750</v>
          </cell>
          <cell r="G16756">
            <v>88120</v>
          </cell>
          <cell r="H16756">
            <v>49.99</v>
          </cell>
          <cell r="I16756" t="str">
            <v>X</v>
          </cell>
          <cell r="J16756"/>
        </row>
        <row r="16757">
          <cell r="A16757">
            <v>88116</v>
          </cell>
          <cell r="B16757" t="str">
            <v>MILAGRO SILVER TEQUILA 750ml</v>
          </cell>
          <cell r="C16757" t="str">
            <v>A</v>
          </cell>
          <cell r="D16757" t="str">
            <v>AP</v>
          </cell>
          <cell r="E16757" t="str">
            <v>APD</v>
          </cell>
          <cell r="F16757">
            <v>750</v>
          </cell>
          <cell r="G16757">
            <v>88116</v>
          </cell>
          <cell r="H16757">
            <v>32.99</v>
          </cell>
          <cell r="I16757">
            <v>1</v>
          </cell>
          <cell r="J16757"/>
        </row>
        <row r="16758">
          <cell r="A16758">
            <v>89583</v>
          </cell>
          <cell r="B16758" t="str">
            <v>MILAGRO TEQUILA REPOSADO 750ml</v>
          </cell>
          <cell r="C16758" t="str">
            <v>A</v>
          </cell>
          <cell r="D16758" t="str">
            <v>AP</v>
          </cell>
          <cell r="E16758" t="str">
            <v>APJ</v>
          </cell>
          <cell r="F16758">
            <v>750</v>
          </cell>
          <cell r="G16758">
            <v>89583</v>
          </cell>
          <cell r="H16758">
            <v>32.99</v>
          </cell>
          <cell r="I16758">
            <v>1</v>
          </cell>
          <cell r="J16758"/>
        </row>
        <row r="16759">
          <cell r="A16759">
            <v>955185</v>
          </cell>
          <cell r="B16759" t="str">
            <v>MILAN NESTAREC FORKS KNIVES WHITE 750ml</v>
          </cell>
          <cell r="C16759" t="str">
            <v>Y</v>
          </cell>
          <cell r="D16759" t="str">
            <v>YS</v>
          </cell>
          <cell r="E16759" t="str">
            <v>YSE</v>
          </cell>
          <cell r="F16759">
            <v>750</v>
          </cell>
          <cell r="G16759">
            <v>955185</v>
          </cell>
          <cell r="H16759">
            <v>31.03</v>
          </cell>
          <cell r="I16759" t="str">
            <v>S</v>
          </cell>
          <cell r="J16759"/>
        </row>
        <row r="16760">
          <cell r="A16760">
            <v>955492</v>
          </cell>
          <cell r="B16760" t="str">
            <v>MILAN NESTAREC FORKS KNIVES RED 750ml</v>
          </cell>
          <cell r="C16760" t="str">
            <v>Y</v>
          </cell>
          <cell r="D16760" t="str">
            <v>YS</v>
          </cell>
          <cell r="E16760" t="str">
            <v>YSE</v>
          </cell>
          <cell r="F16760">
            <v>750</v>
          </cell>
          <cell r="G16760">
            <v>955492</v>
          </cell>
          <cell r="H16760">
            <v>31.03</v>
          </cell>
          <cell r="I16760" t="str">
            <v>S</v>
          </cell>
          <cell r="J16760"/>
        </row>
        <row r="16761">
          <cell r="A16761">
            <v>951870</v>
          </cell>
          <cell r="B16761" t="str">
            <v>MILBRANDT BROS RED BLEND 250 ml</v>
          </cell>
          <cell r="C16761" t="str">
            <v>Y</v>
          </cell>
          <cell r="D16761" t="str">
            <v>YS</v>
          </cell>
          <cell r="E16761" t="str">
            <v>YSE</v>
          </cell>
          <cell r="F16761">
            <v>250</v>
          </cell>
          <cell r="G16761">
            <v>951870</v>
          </cell>
          <cell r="H16761">
            <v>5.34</v>
          </cell>
          <cell r="I16761" t="str">
            <v>U</v>
          </cell>
          <cell r="J16761"/>
        </row>
        <row r="16762">
          <cell r="A16762">
            <v>951871</v>
          </cell>
          <cell r="B16762" t="str">
            <v>MILBRANDT CHARDONNAY CAN 250 ml</v>
          </cell>
          <cell r="C16762" t="str">
            <v>Y</v>
          </cell>
          <cell r="D16762" t="str">
            <v>YS</v>
          </cell>
          <cell r="E16762" t="str">
            <v>YSE</v>
          </cell>
          <cell r="F16762">
            <v>250</v>
          </cell>
          <cell r="G16762">
            <v>951871</v>
          </cell>
          <cell r="H16762">
            <v>5.34</v>
          </cell>
          <cell r="I16762" t="str">
            <v>U</v>
          </cell>
          <cell r="J16762"/>
        </row>
        <row r="16763">
          <cell r="A16763">
            <v>946649</v>
          </cell>
          <cell r="B16763" t="str">
            <v>MILBRANDT EST. RIESLING ICE WINE 375ml</v>
          </cell>
          <cell r="C16763" t="str">
            <v>Y</v>
          </cell>
          <cell r="D16763" t="str">
            <v>YS</v>
          </cell>
          <cell r="E16763" t="str">
            <v>YSE</v>
          </cell>
          <cell r="F16763">
            <v>375</v>
          </cell>
          <cell r="G16763">
            <v>946649</v>
          </cell>
          <cell r="H16763">
            <v>25.51</v>
          </cell>
          <cell r="I16763" t="str">
            <v>X</v>
          </cell>
          <cell r="J16763"/>
        </row>
        <row r="16764">
          <cell r="A16764">
            <v>952650</v>
          </cell>
          <cell r="B16764" t="str">
            <v>MILBRANDT ESTATE CHARDONNAY 750ml</v>
          </cell>
          <cell r="C16764" t="str">
            <v>Y</v>
          </cell>
          <cell r="D16764" t="str">
            <v>YS</v>
          </cell>
          <cell r="E16764" t="str">
            <v>YSE</v>
          </cell>
          <cell r="F16764">
            <v>750</v>
          </cell>
          <cell r="G16764">
            <v>952650</v>
          </cell>
          <cell r="H16764">
            <v>24.14</v>
          </cell>
          <cell r="I16764" t="str">
            <v>S</v>
          </cell>
          <cell r="J16764"/>
        </row>
        <row r="16765">
          <cell r="A16765">
            <v>952976</v>
          </cell>
          <cell r="B16765" t="str">
            <v>MILBRANDT ESTATES SYRAH 750ml</v>
          </cell>
          <cell r="C16765" t="str">
            <v>Y</v>
          </cell>
          <cell r="D16765" t="str">
            <v>YS</v>
          </cell>
          <cell r="E16765" t="str">
            <v>YSE</v>
          </cell>
          <cell r="F16765">
            <v>750</v>
          </cell>
          <cell r="G16765">
            <v>952976</v>
          </cell>
          <cell r="H16765">
            <v>22.26</v>
          </cell>
          <cell r="I16765" t="str">
            <v>U</v>
          </cell>
          <cell r="J16765"/>
        </row>
        <row r="16766">
          <cell r="A16766">
            <v>485990</v>
          </cell>
          <cell r="B16766" t="str">
            <v>MILBRANDT FAMILY CAB KEG 20000 ml</v>
          </cell>
          <cell r="C16766" t="str">
            <v>Y</v>
          </cell>
          <cell r="D16766" t="str">
            <v>YS</v>
          </cell>
          <cell r="E16766" t="str">
            <v>YSE</v>
          </cell>
          <cell r="F16766">
            <v>20000</v>
          </cell>
          <cell r="G16766">
            <v>485990</v>
          </cell>
          <cell r="H16766">
            <v>300.45999999999998</v>
          </cell>
          <cell r="I16766" t="str">
            <v>U</v>
          </cell>
          <cell r="J16766"/>
        </row>
        <row r="16767">
          <cell r="A16767">
            <v>953208</v>
          </cell>
          <cell r="B16767" t="str">
            <v>MILBRANDT FAMILY CABERNET 750ml</v>
          </cell>
          <cell r="C16767" t="str">
            <v>Y</v>
          </cell>
          <cell r="D16767" t="str">
            <v>YS</v>
          </cell>
          <cell r="E16767" t="str">
            <v>YSE</v>
          </cell>
          <cell r="F16767">
            <v>750</v>
          </cell>
          <cell r="G16767">
            <v>953208</v>
          </cell>
          <cell r="H16767">
            <v>13.1</v>
          </cell>
          <cell r="I16767" t="str">
            <v>X</v>
          </cell>
          <cell r="J16767"/>
        </row>
        <row r="16768">
          <cell r="A16768">
            <v>485986</v>
          </cell>
          <cell r="B16768" t="str">
            <v>MILBRANDT FAMILY CABERNET 750 750ml</v>
          </cell>
          <cell r="C16768" t="str">
            <v>P</v>
          </cell>
          <cell r="D16768" t="str">
            <v>PL</v>
          </cell>
          <cell r="E16768" t="str">
            <v>PLB</v>
          </cell>
          <cell r="F16768">
            <v>750</v>
          </cell>
          <cell r="G16768">
            <v>485986</v>
          </cell>
          <cell r="H16768">
            <v>13.81</v>
          </cell>
          <cell r="I16768">
            <v>1</v>
          </cell>
          <cell r="J16768"/>
        </row>
        <row r="16769">
          <cell r="A16769">
            <v>947757</v>
          </cell>
          <cell r="B16769" t="str">
            <v>MILBRANDT FAMILY CHARDONNAY 20000 ml</v>
          </cell>
          <cell r="C16769" t="str">
            <v>Y</v>
          </cell>
          <cell r="D16769" t="str">
            <v>YS</v>
          </cell>
          <cell r="E16769" t="str">
            <v>YSE</v>
          </cell>
          <cell r="F16769">
            <v>20000</v>
          </cell>
          <cell r="G16769">
            <v>947757</v>
          </cell>
          <cell r="H16769">
            <v>300.45999999999998</v>
          </cell>
          <cell r="I16769" t="str">
            <v>U</v>
          </cell>
          <cell r="J16769"/>
        </row>
        <row r="16770">
          <cell r="A16770">
            <v>948496</v>
          </cell>
          <cell r="B16770" t="str">
            <v>MILBRANDT FAMILY MERLOT 750ml</v>
          </cell>
          <cell r="C16770" t="str">
            <v>Y</v>
          </cell>
          <cell r="D16770" t="str">
            <v>YS</v>
          </cell>
          <cell r="E16770" t="str">
            <v>YSE</v>
          </cell>
          <cell r="F16770">
            <v>750</v>
          </cell>
          <cell r="G16770">
            <v>948496</v>
          </cell>
          <cell r="H16770">
            <v>13.8</v>
          </cell>
          <cell r="I16770" t="str">
            <v>S</v>
          </cell>
          <cell r="J16770"/>
        </row>
        <row r="16771">
          <cell r="A16771">
            <v>946694</v>
          </cell>
          <cell r="B16771" t="str">
            <v>MILBRANDT FAMILY RIESLING 750ml</v>
          </cell>
          <cell r="C16771" t="str">
            <v>K</v>
          </cell>
          <cell r="D16771" t="str">
            <v>KK</v>
          </cell>
          <cell r="E16771" t="str">
            <v>KKR</v>
          </cell>
          <cell r="F16771">
            <v>750</v>
          </cell>
          <cell r="G16771">
            <v>946694</v>
          </cell>
          <cell r="H16771">
            <v>13.8</v>
          </cell>
          <cell r="I16771">
            <v>1</v>
          </cell>
          <cell r="J16771"/>
        </row>
        <row r="16772">
          <cell r="A16772">
            <v>947366</v>
          </cell>
          <cell r="B16772" t="str">
            <v>MILBRANDT FAMILY ROSE 750ml</v>
          </cell>
          <cell r="C16772" t="str">
            <v>Y</v>
          </cell>
          <cell r="D16772" t="str">
            <v>YS</v>
          </cell>
          <cell r="E16772" t="str">
            <v>YSE</v>
          </cell>
          <cell r="F16772">
            <v>750</v>
          </cell>
          <cell r="G16772">
            <v>947366</v>
          </cell>
          <cell r="H16772">
            <v>13.8</v>
          </cell>
          <cell r="I16772" t="str">
            <v>S</v>
          </cell>
          <cell r="J16772"/>
        </row>
        <row r="16773">
          <cell r="A16773">
            <v>920837</v>
          </cell>
          <cell r="B16773" t="str">
            <v>MILBRANDT FAMILY SYRAH 750ml</v>
          </cell>
          <cell r="C16773" t="str">
            <v>Y</v>
          </cell>
          <cell r="D16773" t="str">
            <v>YS</v>
          </cell>
          <cell r="E16773" t="str">
            <v>YSE</v>
          </cell>
          <cell r="F16773">
            <v>750</v>
          </cell>
          <cell r="G16773">
            <v>920837</v>
          </cell>
          <cell r="H16773">
            <v>13.73</v>
          </cell>
          <cell r="I16773" t="str">
            <v>U</v>
          </cell>
          <cell r="J16773"/>
        </row>
        <row r="16774">
          <cell r="A16774">
            <v>916713</v>
          </cell>
          <cell r="B16774" t="str">
            <v>MILBRANDT MERLOT ESTATES'16/17 750ml</v>
          </cell>
          <cell r="C16774" t="str">
            <v>P</v>
          </cell>
          <cell r="D16774" t="str">
            <v>PL</v>
          </cell>
          <cell r="E16774" t="str">
            <v>PLF</v>
          </cell>
          <cell r="F16774">
            <v>750</v>
          </cell>
          <cell r="G16774">
            <v>916713</v>
          </cell>
          <cell r="H16774">
            <v>24.14</v>
          </cell>
          <cell r="I16774" t="str">
            <v>L</v>
          </cell>
          <cell r="J16774"/>
        </row>
        <row r="16775">
          <cell r="A16775">
            <v>952447</v>
          </cell>
          <cell r="B16775" t="str">
            <v>MILBRANDT PRIMITIVO 750ml</v>
          </cell>
          <cell r="C16775" t="str">
            <v>Y</v>
          </cell>
          <cell r="D16775" t="str">
            <v>YS</v>
          </cell>
          <cell r="E16775" t="str">
            <v>YSE</v>
          </cell>
          <cell r="F16775">
            <v>750</v>
          </cell>
          <cell r="G16775">
            <v>952447</v>
          </cell>
          <cell r="H16775">
            <v>20.05</v>
          </cell>
          <cell r="I16775" t="str">
            <v>U</v>
          </cell>
          <cell r="J16775"/>
        </row>
        <row r="16776">
          <cell r="A16776">
            <v>951869</v>
          </cell>
          <cell r="B16776" t="str">
            <v>MILBRANDT ROSE CAN 250 ml</v>
          </cell>
          <cell r="C16776" t="str">
            <v>Y</v>
          </cell>
          <cell r="D16776" t="str">
            <v>YS</v>
          </cell>
          <cell r="E16776" t="str">
            <v>YSE</v>
          </cell>
          <cell r="F16776">
            <v>250</v>
          </cell>
          <cell r="G16776">
            <v>951869</v>
          </cell>
          <cell r="H16776">
            <v>5.34</v>
          </cell>
          <cell r="I16776" t="str">
            <v>U</v>
          </cell>
          <cell r="J16776"/>
        </row>
        <row r="16777">
          <cell r="A16777">
            <v>952442</v>
          </cell>
          <cell r="B16777" t="str">
            <v>MILBRANDT SENTINEL BORDEAUX BLEND 750ml</v>
          </cell>
          <cell r="C16777" t="str">
            <v>Y</v>
          </cell>
          <cell r="D16777" t="str">
            <v>YS</v>
          </cell>
          <cell r="E16777" t="str">
            <v>YSE</v>
          </cell>
          <cell r="F16777">
            <v>750</v>
          </cell>
          <cell r="G16777">
            <v>952442</v>
          </cell>
          <cell r="H16777">
            <v>47.86</v>
          </cell>
          <cell r="I16777" t="str">
            <v>U</v>
          </cell>
          <cell r="J16777"/>
        </row>
        <row r="16778">
          <cell r="A16778">
            <v>947200</v>
          </cell>
          <cell r="B16778" t="str">
            <v>MILBRANDT THE EST CAB SAUV 750ml</v>
          </cell>
          <cell r="C16778" t="str">
            <v>Y</v>
          </cell>
          <cell r="D16778" t="str">
            <v>YS</v>
          </cell>
          <cell r="E16778" t="str">
            <v>YSE</v>
          </cell>
          <cell r="F16778">
            <v>750</v>
          </cell>
          <cell r="G16778">
            <v>947200</v>
          </cell>
          <cell r="H16778">
            <v>24.14</v>
          </cell>
          <cell r="I16778" t="str">
            <v>S</v>
          </cell>
          <cell r="J16778"/>
        </row>
        <row r="16779">
          <cell r="A16779">
            <v>921357</v>
          </cell>
          <cell r="B16779" t="str">
            <v>MILE HIGH ELEVATE VODKA 750ml</v>
          </cell>
          <cell r="C16779" t="str">
            <v>Y</v>
          </cell>
          <cell r="D16779" t="str">
            <v>YS</v>
          </cell>
          <cell r="E16779" t="str">
            <v>YSA</v>
          </cell>
          <cell r="F16779">
            <v>750</v>
          </cell>
          <cell r="G16779">
            <v>921357</v>
          </cell>
          <cell r="H16779">
            <v>24.87</v>
          </cell>
          <cell r="I16779" t="str">
            <v>S</v>
          </cell>
          <cell r="J16779"/>
        </row>
        <row r="16780">
          <cell r="A16780">
            <v>921358</v>
          </cell>
          <cell r="B16780" t="str">
            <v>MILE HIGH ELEVATE VODKA 1750ml</v>
          </cell>
          <cell r="C16780" t="str">
            <v>Y</v>
          </cell>
          <cell r="D16780" t="str">
            <v>YS</v>
          </cell>
          <cell r="E16780" t="str">
            <v>YSA</v>
          </cell>
          <cell r="F16780">
            <v>1750</v>
          </cell>
          <cell r="G16780">
            <v>921358</v>
          </cell>
          <cell r="H16780">
            <v>32.39</v>
          </cell>
          <cell r="I16780" t="str">
            <v>S</v>
          </cell>
          <cell r="J16780"/>
        </row>
        <row r="16781">
          <cell r="A16781">
            <v>921355</v>
          </cell>
          <cell r="B16781" t="str">
            <v>MILE HIGH FIRESIDE BOURBON 750ml</v>
          </cell>
          <cell r="C16781" t="str">
            <v>Y</v>
          </cell>
          <cell r="D16781" t="str">
            <v>YS</v>
          </cell>
          <cell r="E16781" t="str">
            <v>YSA</v>
          </cell>
          <cell r="F16781">
            <v>750</v>
          </cell>
          <cell r="G16781">
            <v>921355</v>
          </cell>
          <cell r="H16781">
            <v>34.270000000000003</v>
          </cell>
          <cell r="I16781" t="str">
            <v>S</v>
          </cell>
          <cell r="J16781"/>
        </row>
        <row r="16782">
          <cell r="A16782">
            <v>921356</v>
          </cell>
          <cell r="B16782" t="str">
            <v>MILE HIGH FIRESIDE BOURBON 1750ml</v>
          </cell>
          <cell r="C16782" t="str">
            <v>Y</v>
          </cell>
          <cell r="D16782" t="str">
            <v>YS</v>
          </cell>
          <cell r="E16782" t="str">
            <v>YSA</v>
          </cell>
          <cell r="F16782">
            <v>1750</v>
          </cell>
          <cell r="G16782">
            <v>921356</v>
          </cell>
          <cell r="H16782">
            <v>47.43</v>
          </cell>
          <cell r="I16782" t="str">
            <v>S</v>
          </cell>
          <cell r="J16782"/>
        </row>
        <row r="16783">
          <cell r="A16783">
            <v>921359</v>
          </cell>
          <cell r="B16783" t="str">
            <v>MILE HIGH FIRESIDE SINGLE BRL BOURB750ml</v>
          </cell>
          <cell r="C16783" t="str">
            <v>Y</v>
          </cell>
          <cell r="D16783" t="str">
            <v>YS</v>
          </cell>
          <cell r="E16783" t="str">
            <v>YSA</v>
          </cell>
          <cell r="F16783">
            <v>750</v>
          </cell>
          <cell r="G16783">
            <v>921359</v>
          </cell>
          <cell r="H16783">
            <v>58.71</v>
          </cell>
          <cell r="I16783" t="str">
            <v>S</v>
          </cell>
          <cell r="J16783"/>
        </row>
        <row r="16784">
          <cell r="A16784">
            <v>921499</v>
          </cell>
          <cell r="B16784" t="str">
            <v>MILE HIGH OLD FASHIONED 750ml</v>
          </cell>
          <cell r="C16784" t="str">
            <v>Y</v>
          </cell>
          <cell r="D16784" t="str">
            <v>YS</v>
          </cell>
          <cell r="E16784" t="str">
            <v>YSA</v>
          </cell>
          <cell r="F16784">
            <v>750</v>
          </cell>
          <cell r="G16784">
            <v>921499</v>
          </cell>
          <cell r="H16784">
            <v>34.270000000000003</v>
          </cell>
          <cell r="I16784" t="str">
            <v>S</v>
          </cell>
          <cell r="J16784"/>
        </row>
        <row r="16785">
          <cell r="A16785">
            <v>31296</v>
          </cell>
          <cell r="B16785" t="str">
            <v>MILES GIN 750ml</v>
          </cell>
          <cell r="C16785" t="str">
            <v>A</v>
          </cell>
          <cell r="D16785" t="str">
            <v>AH</v>
          </cell>
          <cell r="E16785" t="str">
            <v>AHW</v>
          </cell>
          <cell r="F16785">
            <v>750</v>
          </cell>
          <cell r="G16785">
            <v>31296</v>
          </cell>
          <cell r="H16785">
            <v>12.99</v>
          </cell>
          <cell r="I16785">
            <v>1</v>
          </cell>
          <cell r="J16785"/>
        </row>
        <row r="16786">
          <cell r="A16786">
            <v>951059</v>
          </cell>
          <cell r="B16786" t="str">
            <v>MILLESIME BLANC DE BLANC 750ml</v>
          </cell>
          <cell r="C16786" t="str">
            <v>Y</v>
          </cell>
          <cell r="D16786" t="str">
            <v>YS</v>
          </cell>
          <cell r="E16786" t="str">
            <v>YSE</v>
          </cell>
          <cell r="F16786">
            <v>750</v>
          </cell>
          <cell r="G16786">
            <v>951059</v>
          </cell>
          <cell r="H16786">
            <v>72.23</v>
          </cell>
          <cell r="I16786" t="str">
            <v>S</v>
          </cell>
          <cell r="J16786"/>
        </row>
        <row r="16787">
          <cell r="A16787">
            <v>951160</v>
          </cell>
          <cell r="B16787" t="str">
            <v>MILLESIME BRUT BLANC DE BLANC '00 375 ml</v>
          </cell>
          <cell r="C16787" t="str">
            <v>Y</v>
          </cell>
          <cell r="D16787" t="str">
            <v>YS</v>
          </cell>
          <cell r="E16787" t="str">
            <v>YSE</v>
          </cell>
          <cell r="F16787">
            <v>375</v>
          </cell>
          <cell r="G16787">
            <v>951160</v>
          </cell>
          <cell r="H16787">
            <v>38</v>
          </cell>
          <cell r="I16787" t="str">
            <v>S</v>
          </cell>
          <cell r="J16787"/>
        </row>
        <row r="16788">
          <cell r="A16788">
            <v>949471</v>
          </cell>
          <cell r="B16788" t="str">
            <v>MILLSTONE CELLARS FARMGATE CIDER 750ml</v>
          </cell>
          <cell r="C16788" t="str">
            <v>Y</v>
          </cell>
          <cell r="D16788" t="str">
            <v>YS</v>
          </cell>
          <cell r="E16788" t="str">
            <v>YSE</v>
          </cell>
          <cell r="F16788">
            <v>750</v>
          </cell>
          <cell r="G16788">
            <v>949471</v>
          </cell>
          <cell r="H16788">
            <v>26.67</v>
          </cell>
          <cell r="I16788" t="str">
            <v>S</v>
          </cell>
          <cell r="J16788"/>
        </row>
        <row r="16789">
          <cell r="A16789">
            <v>952121</v>
          </cell>
          <cell r="B16789" t="str">
            <v>MILOU CHARDONNAY 750ml</v>
          </cell>
          <cell r="C16789" t="str">
            <v>Y</v>
          </cell>
          <cell r="D16789" t="str">
            <v>YS</v>
          </cell>
          <cell r="E16789" t="str">
            <v>YSE</v>
          </cell>
          <cell r="F16789">
            <v>750</v>
          </cell>
          <cell r="G16789">
            <v>952121</v>
          </cell>
          <cell r="H16789">
            <v>12.51</v>
          </cell>
          <cell r="I16789" t="str">
            <v>S</v>
          </cell>
          <cell r="J16789"/>
        </row>
        <row r="16790">
          <cell r="A16790">
            <v>953926</v>
          </cell>
          <cell r="B16790" t="str">
            <v>MILOU ROSE 750ml</v>
          </cell>
          <cell r="C16790" t="str">
            <v>Y</v>
          </cell>
          <cell r="D16790" t="str">
            <v>YS</v>
          </cell>
          <cell r="E16790" t="str">
            <v>YSE</v>
          </cell>
          <cell r="F16790">
            <v>750</v>
          </cell>
          <cell r="G16790">
            <v>953926</v>
          </cell>
          <cell r="H16790">
            <v>10.24</v>
          </cell>
          <cell r="I16790" t="str">
            <v>U</v>
          </cell>
          <cell r="J16790"/>
        </row>
        <row r="16791">
          <cell r="A16791">
            <v>952122</v>
          </cell>
          <cell r="B16791" t="str">
            <v>MILOU ROUGE 750ml</v>
          </cell>
          <cell r="C16791" t="str">
            <v>Y</v>
          </cell>
          <cell r="D16791" t="str">
            <v>YS</v>
          </cell>
          <cell r="E16791" t="str">
            <v>YSE</v>
          </cell>
          <cell r="F16791">
            <v>750</v>
          </cell>
          <cell r="G16791">
            <v>952122</v>
          </cell>
          <cell r="H16791">
            <v>10.31</v>
          </cell>
          <cell r="I16791" t="str">
            <v>S</v>
          </cell>
          <cell r="J16791"/>
        </row>
        <row r="16792">
          <cell r="A16792">
            <v>916314</v>
          </cell>
          <cell r="B16792" t="str">
            <v>MILZ-LAURETIUSHOF AUS GKA'05 375ml</v>
          </cell>
          <cell r="C16792" t="str">
            <v>E</v>
          </cell>
          <cell r="D16792" t="str">
            <v>EV</v>
          </cell>
          <cell r="E16792" t="str">
            <v>EVL</v>
          </cell>
          <cell r="F16792">
            <v>375</v>
          </cell>
          <cell r="G16792">
            <v>916314</v>
          </cell>
          <cell r="H16792">
            <v>33.700000000000003</v>
          </cell>
          <cell r="I16792" t="str">
            <v>X</v>
          </cell>
          <cell r="J16792"/>
        </row>
        <row r="16793">
          <cell r="A16793">
            <v>949209</v>
          </cell>
          <cell r="B16793" t="str">
            <v>MIMIS CAB MERLOT 750ml</v>
          </cell>
          <cell r="C16793" t="str">
            <v>Y</v>
          </cell>
          <cell r="D16793" t="str">
            <v>YS</v>
          </cell>
          <cell r="E16793" t="str">
            <v>YSE</v>
          </cell>
          <cell r="F16793">
            <v>750</v>
          </cell>
          <cell r="G16793">
            <v>949209</v>
          </cell>
          <cell r="H16793">
            <v>7.99</v>
          </cell>
          <cell r="I16793" t="str">
            <v>S</v>
          </cell>
          <cell r="J16793"/>
        </row>
        <row r="16794">
          <cell r="A16794">
            <v>949213</v>
          </cell>
          <cell r="B16794" t="str">
            <v>MIMIS CHARD VIOGNIER 750ml</v>
          </cell>
          <cell r="C16794" t="str">
            <v>Y</v>
          </cell>
          <cell r="D16794" t="str">
            <v>YS</v>
          </cell>
          <cell r="E16794" t="str">
            <v>YSE</v>
          </cell>
          <cell r="F16794">
            <v>750</v>
          </cell>
          <cell r="G16794">
            <v>949213</v>
          </cell>
          <cell r="H16794">
            <v>7.99</v>
          </cell>
          <cell r="I16794" t="str">
            <v>U</v>
          </cell>
          <cell r="J16794"/>
        </row>
        <row r="16795">
          <cell r="A16795">
            <v>918652</v>
          </cell>
          <cell r="B16795" t="str">
            <v>MINA REAL MEZCAL REPOSADO 750ml</v>
          </cell>
          <cell r="C16795" t="str">
            <v>A</v>
          </cell>
          <cell r="D16795" t="str">
            <v>AL</v>
          </cell>
          <cell r="E16795" t="str">
            <v>APQ</v>
          </cell>
          <cell r="F16795">
            <v>750</v>
          </cell>
          <cell r="G16795">
            <v>918652</v>
          </cell>
          <cell r="H16795">
            <v>40.42</v>
          </cell>
          <cell r="I16795" t="str">
            <v>X</v>
          </cell>
          <cell r="J16795"/>
        </row>
        <row r="16796">
          <cell r="A16796">
            <v>946708</v>
          </cell>
          <cell r="B16796" t="str">
            <v>MINATO HARBOR GENSHU SAKE 750ml</v>
          </cell>
          <cell r="C16796" t="str">
            <v>Y</v>
          </cell>
          <cell r="D16796" t="str">
            <v>YS</v>
          </cell>
          <cell r="E16796" t="str">
            <v>YSE</v>
          </cell>
          <cell r="F16796">
            <v>750</v>
          </cell>
          <cell r="G16796">
            <v>946708</v>
          </cell>
          <cell r="H16796">
            <v>36.729999999999997</v>
          </cell>
          <cell r="I16796" t="str">
            <v>S</v>
          </cell>
          <cell r="J16796"/>
        </row>
        <row r="16797">
          <cell r="A16797">
            <v>923690</v>
          </cell>
          <cell r="B16797" t="str">
            <v>MINER CAB EMILY'S NAPA CAB 2018 750ml</v>
          </cell>
          <cell r="C16797" t="str">
            <v>Y</v>
          </cell>
          <cell r="D16797" t="str">
            <v>YS</v>
          </cell>
          <cell r="E16797" t="str">
            <v>YSE</v>
          </cell>
          <cell r="F16797">
            <v>750</v>
          </cell>
          <cell r="G16797">
            <v>923690</v>
          </cell>
          <cell r="H16797">
            <v>63.24</v>
          </cell>
          <cell r="I16797" t="str">
            <v>S</v>
          </cell>
          <cell r="J16797"/>
        </row>
        <row r="16798">
          <cell r="A16798">
            <v>923689</v>
          </cell>
          <cell r="B16798" t="str">
            <v>MINER CAB OAKVILLE 2018 750ml</v>
          </cell>
          <cell r="C16798" t="str">
            <v>Y</v>
          </cell>
          <cell r="D16798" t="str">
            <v>YS</v>
          </cell>
          <cell r="E16798" t="str">
            <v>YSE</v>
          </cell>
          <cell r="F16798">
            <v>750</v>
          </cell>
          <cell r="G16798">
            <v>923689</v>
          </cell>
          <cell r="H16798">
            <v>100</v>
          </cell>
          <cell r="I16798" t="str">
            <v>S</v>
          </cell>
          <cell r="J16798"/>
        </row>
        <row r="16799">
          <cell r="A16799">
            <v>923688</v>
          </cell>
          <cell r="B16799" t="str">
            <v>MINER CAB STAGECOACH 2018 750ml</v>
          </cell>
          <cell r="C16799" t="str">
            <v>Y</v>
          </cell>
          <cell r="D16799" t="str">
            <v>YS</v>
          </cell>
          <cell r="E16799" t="str">
            <v>YSE</v>
          </cell>
          <cell r="F16799">
            <v>750</v>
          </cell>
          <cell r="G16799">
            <v>923688</v>
          </cell>
          <cell r="H16799">
            <v>100</v>
          </cell>
          <cell r="I16799" t="str">
            <v>S</v>
          </cell>
          <cell r="J16799"/>
        </row>
        <row r="16800">
          <cell r="A16800">
            <v>952058</v>
          </cell>
          <cell r="B16800" t="str">
            <v>MINER FAMILY EMILY'S CAB 750ml</v>
          </cell>
          <cell r="C16800" t="str">
            <v>Y</v>
          </cell>
          <cell r="D16800" t="str">
            <v>YS</v>
          </cell>
          <cell r="E16800" t="str">
            <v>YSE</v>
          </cell>
          <cell r="F16800">
            <v>750</v>
          </cell>
          <cell r="G16800">
            <v>952058</v>
          </cell>
          <cell r="H16800">
            <v>47.57</v>
          </cell>
          <cell r="I16800" t="str">
            <v>S</v>
          </cell>
          <cell r="J16800"/>
        </row>
        <row r="16801">
          <cell r="A16801">
            <v>952055</v>
          </cell>
          <cell r="B16801" t="str">
            <v>MINER FAMILY GARY'S PINOT NOIR 750ml</v>
          </cell>
          <cell r="C16801" t="str">
            <v>Y</v>
          </cell>
          <cell r="D16801" t="str">
            <v>YS</v>
          </cell>
          <cell r="E16801" t="str">
            <v>YSE</v>
          </cell>
          <cell r="F16801">
            <v>750</v>
          </cell>
          <cell r="G16801">
            <v>952055</v>
          </cell>
          <cell r="H16801">
            <v>57.19</v>
          </cell>
          <cell r="I16801" t="str">
            <v>S</v>
          </cell>
          <cell r="J16801"/>
        </row>
        <row r="16802">
          <cell r="A16802">
            <v>902122</v>
          </cell>
          <cell r="B16802" t="str">
            <v>MINER FAMILY NAC MIXED CASE 1 750ml</v>
          </cell>
          <cell r="C16802" t="str">
            <v>Y</v>
          </cell>
          <cell r="D16802" t="str">
            <v>YS</v>
          </cell>
          <cell r="E16802" t="str">
            <v>YSE</v>
          </cell>
          <cell r="F16802">
            <v>750</v>
          </cell>
          <cell r="G16802">
            <v>902122</v>
          </cell>
          <cell r="H16802">
            <v>23.13</v>
          </cell>
          <cell r="I16802" t="str">
            <v>S</v>
          </cell>
          <cell r="J16802"/>
        </row>
        <row r="16803">
          <cell r="A16803">
            <v>902123</v>
          </cell>
          <cell r="B16803" t="str">
            <v>MINER FAMILY NAC MIXED CASE 2 1500ml</v>
          </cell>
          <cell r="C16803" t="str">
            <v>Y</v>
          </cell>
          <cell r="D16803" t="str">
            <v>YS</v>
          </cell>
          <cell r="E16803" t="str">
            <v>YSE</v>
          </cell>
          <cell r="F16803">
            <v>1500</v>
          </cell>
          <cell r="G16803">
            <v>902123</v>
          </cell>
          <cell r="H16803">
            <v>228.87</v>
          </cell>
          <cell r="I16803" t="str">
            <v>S</v>
          </cell>
          <cell r="J16803"/>
        </row>
        <row r="16804">
          <cell r="A16804">
            <v>952061</v>
          </cell>
          <cell r="B16804" t="str">
            <v>MINER FAMILY OAKVILLE CABERNET 750ml</v>
          </cell>
          <cell r="C16804" t="str">
            <v>Y</v>
          </cell>
          <cell r="D16804" t="str">
            <v>YS</v>
          </cell>
          <cell r="E16804" t="str">
            <v>YSE</v>
          </cell>
          <cell r="F16804">
            <v>750</v>
          </cell>
          <cell r="G16804">
            <v>952061</v>
          </cell>
          <cell r="H16804">
            <v>80.69</v>
          </cell>
          <cell r="I16804" t="str">
            <v>S</v>
          </cell>
          <cell r="J16804"/>
        </row>
        <row r="16805">
          <cell r="A16805">
            <v>952059</v>
          </cell>
          <cell r="B16805" t="str">
            <v>MINER FAMILY ORACLE RED'13/14 750ml</v>
          </cell>
          <cell r="C16805" t="str">
            <v>P</v>
          </cell>
          <cell r="D16805" t="str">
            <v>PL</v>
          </cell>
          <cell r="E16805" t="str">
            <v>PLD</v>
          </cell>
          <cell r="F16805">
            <v>750</v>
          </cell>
          <cell r="G16805">
            <v>952059</v>
          </cell>
          <cell r="H16805">
            <v>57.29</v>
          </cell>
          <cell r="I16805" t="str">
            <v>X</v>
          </cell>
          <cell r="J16805"/>
        </row>
        <row r="16806">
          <cell r="A16806">
            <v>952888</v>
          </cell>
          <cell r="B16806" t="str">
            <v>MINER FAMILY RED BLEND KEG 19000 ml</v>
          </cell>
          <cell r="C16806" t="str">
            <v>Y</v>
          </cell>
          <cell r="D16806" t="str">
            <v>YS</v>
          </cell>
          <cell r="E16806" t="str">
            <v>YSE</v>
          </cell>
          <cell r="F16806">
            <v>19000</v>
          </cell>
          <cell r="G16806">
            <v>952888</v>
          </cell>
          <cell r="H16806">
            <v>758.55</v>
          </cell>
          <cell r="I16806" t="str">
            <v>U</v>
          </cell>
          <cell r="J16806"/>
        </row>
        <row r="16807">
          <cell r="A16807">
            <v>952097</v>
          </cell>
          <cell r="B16807" t="str">
            <v>MINER FAMILY ROSATO 750ml</v>
          </cell>
          <cell r="C16807" t="str">
            <v>Y</v>
          </cell>
          <cell r="D16807" t="str">
            <v>YS</v>
          </cell>
          <cell r="E16807" t="str">
            <v>YSE</v>
          </cell>
          <cell r="F16807">
            <v>750</v>
          </cell>
          <cell r="G16807">
            <v>952097</v>
          </cell>
          <cell r="H16807">
            <v>30.65</v>
          </cell>
          <cell r="I16807" t="str">
            <v>S</v>
          </cell>
          <cell r="J16807"/>
        </row>
        <row r="16808">
          <cell r="A16808">
            <v>952056</v>
          </cell>
          <cell r="B16808" t="str">
            <v>MINER FAMILY ROSELLA'S PINOT 750ml</v>
          </cell>
          <cell r="C16808" t="str">
            <v>Y</v>
          </cell>
          <cell r="D16808" t="str">
            <v>YS</v>
          </cell>
          <cell r="E16808" t="str">
            <v>YSE</v>
          </cell>
          <cell r="F16808">
            <v>750</v>
          </cell>
          <cell r="G16808">
            <v>952056</v>
          </cell>
          <cell r="H16808">
            <v>57.19</v>
          </cell>
          <cell r="I16808" t="str">
            <v>S</v>
          </cell>
          <cell r="J16808"/>
        </row>
        <row r="16809">
          <cell r="A16809">
            <v>952060</v>
          </cell>
          <cell r="B16809" t="str">
            <v>MINER FAMILY STAGECOACH CABERNET 750ml</v>
          </cell>
          <cell r="C16809" t="str">
            <v>Y</v>
          </cell>
          <cell r="D16809" t="str">
            <v>YS</v>
          </cell>
          <cell r="E16809" t="str">
            <v>YSE</v>
          </cell>
          <cell r="F16809">
            <v>750</v>
          </cell>
          <cell r="G16809">
            <v>952060</v>
          </cell>
          <cell r="H16809">
            <v>80.69</v>
          </cell>
          <cell r="I16809" t="str">
            <v>S</v>
          </cell>
          <cell r="J16809"/>
        </row>
        <row r="16810">
          <cell r="A16810">
            <v>952057</v>
          </cell>
          <cell r="B16810" t="str">
            <v>MINER FAMILY STAGECOACH MERLOT 750ml</v>
          </cell>
          <cell r="C16810" t="str">
            <v>Y</v>
          </cell>
          <cell r="D16810" t="str">
            <v>YS</v>
          </cell>
          <cell r="E16810" t="str">
            <v>YSE</v>
          </cell>
          <cell r="F16810">
            <v>750</v>
          </cell>
          <cell r="G16810">
            <v>952057</v>
          </cell>
          <cell r="H16810">
            <v>43.81</v>
          </cell>
          <cell r="I16810" t="str">
            <v>S</v>
          </cell>
          <cell r="J16810"/>
        </row>
        <row r="16811">
          <cell r="A16811">
            <v>950359</v>
          </cell>
          <cell r="B16811" t="str">
            <v>MINER FAMILY SYRAH '15 750ml</v>
          </cell>
          <cell r="C16811" t="str">
            <v>Y</v>
          </cell>
          <cell r="D16811" t="str">
            <v>YS</v>
          </cell>
          <cell r="E16811" t="str">
            <v>YSE</v>
          </cell>
          <cell r="F16811">
            <v>750</v>
          </cell>
          <cell r="G16811">
            <v>950359</v>
          </cell>
          <cell r="H16811">
            <v>38.17</v>
          </cell>
          <cell r="I16811" t="str">
            <v>S</v>
          </cell>
          <cell r="J16811"/>
        </row>
        <row r="16812">
          <cell r="A16812">
            <v>923686</v>
          </cell>
          <cell r="B16812" t="str">
            <v>MINER NAPA SAUVIGNON BLANC 2019 750ml</v>
          </cell>
          <cell r="C16812" t="str">
            <v>Y</v>
          </cell>
          <cell r="D16812" t="str">
            <v>YS</v>
          </cell>
          <cell r="E16812" t="str">
            <v>YSE</v>
          </cell>
          <cell r="F16812">
            <v>750</v>
          </cell>
          <cell r="G16812">
            <v>923686</v>
          </cell>
          <cell r="H16812">
            <v>23.55</v>
          </cell>
          <cell r="I16812" t="str">
            <v>S</v>
          </cell>
          <cell r="J16812"/>
        </row>
        <row r="16813">
          <cell r="A16813">
            <v>923687</v>
          </cell>
          <cell r="B16813" t="str">
            <v>MINER VIOGNIER 2019 750ml</v>
          </cell>
          <cell r="C16813" t="str">
            <v>Y</v>
          </cell>
          <cell r="D16813" t="str">
            <v>YS</v>
          </cell>
          <cell r="E16813" t="str">
            <v>YSE</v>
          </cell>
          <cell r="F16813">
            <v>750</v>
          </cell>
          <cell r="G16813">
            <v>923687</v>
          </cell>
          <cell r="H16813">
            <v>26.68</v>
          </cell>
          <cell r="I16813" t="str">
            <v>S</v>
          </cell>
          <cell r="J16813"/>
        </row>
        <row r="16814">
          <cell r="A16814">
            <v>66773</v>
          </cell>
          <cell r="B16814" t="str">
            <v>MING RIVER SICHUAN BAIJIU 750ml</v>
          </cell>
          <cell r="C16814" t="str">
            <v>Y</v>
          </cell>
          <cell r="D16814" t="str">
            <v>YS</v>
          </cell>
          <cell r="E16814" t="str">
            <v>YSA</v>
          </cell>
          <cell r="F16814">
            <v>750</v>
          </cell>
          <cell r="G16814">
            <v>66773</v>
          </cell>
          <cell r="H16814">
            <v>36.99</v>
          </cell>
          <cell r="I16814" t="str">
            <v>S</v>
          </cell>
          <cell r="J16814"/>
        </row>
        <row r="16815">
          <cell r="A16815">
            <v>953003</v>
          </cell>
          <cell r="B16815" t="str">
            <v>MINKOV BROTHERS CUVEE 750ml</v>
          </cell>
          <cell r="C16815" t="str">
            <v>Y</v>
          </cell>
          <cell r="D16815" t="str">
            <v>YS</v>
          </cell>
          <cell r="E16815" t="str">
            <v>YSE</v>
          </cell>
          <cell r="F16815">
            <v>750</v>
          </cell>
          <cell r="G16815">
            <v>953003</v>
          </cell>
          <cell r="H16815">
            <v>20.03</v>
          </cell>
          <cell r="I16815" t="str">
            <v>S</v>
          </cell>
          <cell r="J16815"/>
        </row>
        <row r="16816">
          <cell r="A16816">
            <v>27171</v>
          </cell>
          <cell r="B16816" t="str">
            <v>MINOR CASE STRAIGHT RYE 750ml</v>
          </cell>
          <cell r="C16816" t="str">
            <v>L</v>
          </cell>
          <cell r="D16816" t="str">
            <v>LA</v>
          </cell>
          <cell r="E16816" t="str">
            <v>LAS</v>
          </cell>
          <cell r="F16816">
            <v>750</v>
          </cell>
          <cell r="G16816">
            <v>27171</v>
          </cell>
          <cell r="H16816">
            <v>42.99</v>
          </cell>
          <cell r="I16816" t="str">
            <v>A</v>
          </cell>
          <cell r="J16816"/>
        </row>
        <row r="16817">
          <cell r="A16817">
            <v>28565</v>
          </cell>
          <cell r="B16817" t="str">
            <v>MINOWAMON JDGJ SAKE 720 ml</v>
          </cell>
          <cell r="C16817" t="str">
            <v>Y</v>
          </cell>
          <cell r="D16817" t="str">
            <v>YS</v>
          </cell>
          <cell r="E16817" t="str">
            <v>YSE</v>
          </cell>
          <cell r="F16817">
            <v>720</v>
          </cell>
          <cell r="G16817">
            <v>28565</v>
          </cell>
          <cell r="H16817">
            <v>87.94</v>
          </cell>
          <cell r="I16817" t="str">
            <v>S</v>
          </cell>
          <cell r="J16817"/>
        </row>
        <row r="16818">
          <cell r="A16818">
            <v>946965</v>
          </cell>
          <cell r="B16818" t="str">
            <v>MIO SPARKLING SAKE 300ml</v>
          </cell>
          <cell r="C16818" t="str">
            <v>Y</v>
          </cell>
          <cell r="D16818" t="str">
            <v>YS</v>
          </cell>
          <cell r="E16818" t="str">
            <v>YSE</v>
          </cell>
          <cell r="F16818">
            <v>300</v>
          </cell>
          <cell r="G16818">
            <v>946965</v>
          </cell>
          <cell r="H16818">
            <v>7.6</v>
          </cell>
          <cell r="I16818" t="str">
            <v>S</v>
          </cell>
          <cell r="J16818"/>
        </row>
        <row r="16819">
          <cell r="A16819">
            <v>918817</v>
          </cell>
          <cell r="B16819" t="str">
            <v>MIONETTO GRAN ROSE 750ml</v>
          </cell>
          <cell r="C16819" t="str">
            <v>I</v>
          </cell>
          <cell r="D16819" t="str">
            <v>IP</v>
          </cell>
          <cell r="E16819" t="str">
            <v>IPL</v>
          </cell>
          <cell r="F16819">
            <v>750</v>
          </cell>
          <cell r="G16819">
            <v>918817</v>
          </cell>
          <cell r="H16819">
            <v>16.149999999999999</v>
          </cell>
          <cell r="I16819" t="str">
            <v>X</v>
          </cell>
          <cell r="J16819"/>
        </row>
        <row r="16820">
          <cell r="A16820">
            <v>910172</v>
          </cell>
          <cell r="B16820" t="str">
            <v>MIONETTO GRAPPA DI PROSECCO 750ml</v>
          </cell>
          <cell r="C16820" t="str">
            <v>A</v>
          </cell>
          <cell r="D16820" t="str">
            <v>AT</v>
          </cell>
          <cell r="E16820" t="str">
            <v>ATR</v>
          </cell>
          <cell r="F16820">
            <v>750</v>
          </cell>
          <cell r="G16820">
            <v>910172</v>
          </cell>
          <cell r="H16820">
            <v>35.46</v>
          </cell>
          <cell r="I16820" t="str">
            <v>U</v>
          </cell>
          <cell r="J16820"/>
        </row>
        <row r="16821">
          <cell r="A16821">
            <v>919992</v>
          </cell>
          <cell r="B16821" t="str">
            <v>MIONETTO IL PROSECCO 375ml</v>
          </cell>
          <cell r="C16821" t="str">
            <v>Y</v>
          </cell>
          <cell r="D16821" t="str">
            <v>YS</v>
          </cell>
          <cell r="E16821" t="str">
            <v>YSE</v>
          </cell>
          <cell r="F16821">
            <v>375</v>
          </cell>
          <cell r="G16821">
            <v>919992</v>
          </cell>
          <cell r="H16821">
            <v>7.71</v>
          </cell>
          <cell r="I16821" t="str">
            <v>S</v>
          </cell>
          <cell r="J16821"/>
        </row>
        <row r="16822">
          <cell r="A16822">
            <v>946761</v>
          </cell>
          <cell r="B16822" t="str">
            <v>MIONETTO IL UGO SPRAKLING 750ml</v>
          </cell>
          <cell r="C16822" t="str">
            <v>Y</v>
          </cell>
          <cell r="D16822" t="str">
            <v>YS</v>
          </cell>
          <cell r="E16822" t="str">
            <v>YSE</v>
          </cell>
          <cell r="F16822">
            <v>750</v>
          </cell>
          <cell r="G16822">
            <v>946761</v>
          </cell>
          <cell r="H16822">
            <v>14.41</v>
          </cell>
          <cell r="I16822" t="str">
            <v>S</v>
          </cell>
          <cell r="J16822"/>
        </row>
        <row r="16823">
          <cell r="A16823">
            <v>948176</v>
          </cell>
          <cell r="B16823" t="str">
            <v>MIONETTO MOSCATO DOLCE PROSECCO 187ml</v>
          </cell>
          <cell r="C16823" t="str">
            <v>Y</v>
          </cell>
          <cell r="D16823" t="str">
            <v>YS</v>
          </cell>
          <cell r="E16823" t="str">
            <v>YSE</v>
          </cell>
          <cell r="F16823">
            <v>187</v>
          </cell>
          <cell r="G16823">
            <v>948176</v>
          </cell>
          <cell r="H16823">
            <v>5.0999999999999996</v>
          </cell>
          <cell r="I16823" t="str">
            <v>S</v>
          </cell>
          <cell r="J16823"/>
        </row>
        <row r="16824">
          <cell r="A16824">
            <v>915206</v>
          </cell>
          <cell r="B16824" t="str">
            <v>MIONETTO NOVELLO'08 750ml</v>
          </cell>
          <cell r="C16824" t="str">
            <v>P</v>
          </cell>
          <cell r="D16824" t="str">
            <v>PR</v>
          </cell>
          <cell r="E16824" t="str">
            <v>PRK</v>
          </cell>
          <cell r="F16824">
            <v>750</v>
          </cell>
          <cell r="G16824">
            <v>915206</v>
          </cell>
          <cell r="H16824">
            <v>11.05</v>
          </cell>
          <cell r="I16824" t="str">
            <v>X</v>
          </cell>
          <cell r="J16824"/>
        </row>
        <row r="16825">
          <cell r="A16825">
            <v>729451</v>
          </cell>
          <cell r="B16825" t="str">
            <v>MIONETTO PROSEC SERGIO 1887 X-DRY 750ml</v>
          </cell>
          <cell r="C16825" t="str">
            <v>I</v>
          </cell>
          <cell r="D16825" t="str">
            <v>IP</v>
          </cell>
          <cell r="E16825" t="str">
            <v>IPI</v>
          </cell>
          <cell r="F16825">
            <v>750</v>
          </cell>
          <cell r="G16825">
            <v>729451</v>
          </cell>
          <cell r="H16825">
            <v>17.440000000000001</v>
          </cell>
          <cell r="I16825" t="str">
            <v>X</v>
          </cell>
          <cell r="J16825"/>
        </row>
        <row r="16826">
          <cell r="A16826">
            <v>919935</v>
          </cell>
          <cell r="B16826" t="str">
            <v>MIONETTO PROSECCO BRUT 187ml</v>
          </cell>
          <cell r="C16826" t="str">
            <v>Y</v>
          </cell>
          <cell r="D16826" t="str">
            <v>YS</v>
          </cell>
          <cell r="E16826" t="str">
            <v>YSE</v>
          </cell>
          <cell r="F16826">
            <v>187</v>
          </cell>
          <cell r="G16826">
            <v>919935</v>
          </cell>
          <cell r="H16826">
            <v>5.16</v>
          </cell>
          <cell r="I16826" t="str">
            <v>S</v>
          </cell>
          <cell r="J16826"/>
        </row>
        <row r="16827">
          <cell r="A16827">
            <v>729491</v>
          </cell>
          <cell r="B16827" t="str">
            <v>MIONETTO PROSECCO BRUT 750ml</v>
          </cell>
          <cell r="C16827" t="str">
            <v>Y</v>
          </cell>
          <cell r="D16827" t="str">
            <v>YS</v>
          </cell>
          <cell r="E16827" t="str">
            <v>YSE</v>
          </cell>
          <cell r="F16827">
            <v>750</v>
          </cell>
          <cell r="G16827">
            <v>729491</v>
          </cell>
          <cell r="H16827">
            <v>16.14</v>
          </cell>
          <cell r="I16827" t="str">
            <v>S</v>
          </cell>
          <cell r="J16827"/>
        </row>
        <row r="16828">
          <cell r="A16828">
            <v>729493</v>
          </cell>
          <cell r="B16828" t="str">
            <v>MIONETTO PROSECCO BRUT 1500ml</v>
          </cell>
          <cell r="C16828" t="str">
            <v>I</v>
          </cell>
          <cell r="D16828" t="str">
            <v>IP</v>
          </cell>
          <cell r="E16828" t="str">
            <v>IPI</v>
          </cell>
          <cell r="F16828">
            <v>1500</v>
          </cell>
          <cell r="G16828">
            <v>729493</v>
          </cell>
          <cell r="H16828">
            <v>26.99</v>
          </cell>
          <cell r="I16828" t="str">
            <v>L</v>
          </cell>
          <cell r="J16828"/>
        </row>
        <row r="16829">
          <cell r="A16829">
            <v>921861</v>
          </cell>
          <cell r="B16829" t="str">
            <v>MIONETTO PROSECCO ROSE 187ml</v>
          </cell>
          <cell r="C16829" t="str">
            <v>Y</v>
          </cell>
          <cell r="D16829" t="str">
            <v>YS</v>
          </cell>
          <cell r="E16829" t="str">
            <v>YSE</v>
          </cell>
          <cell r="F16829">
            <v>187</v>
          </cell>
          <cell r="G16829">
            <v>921861</v>
          </cell>
          <cell r="H16829">
            <v>5.07</v>
          </cell>
          <cell r="I16829" t="str">
            <v>S</v>
          </cell>
          <cell r="J16829"/>
        </row>
        <row r="16830">
          <cell r="A16830">
            <v>921477</v>
          </cell>
          <cell r="B16830" t="str">
            <v>MIONETTO ROSE PROSECCO 750ml</v>
          </cell>
          <cell r="C16830" t="str">
            <v>Y</v>
          </cell>
          <cell r="D16830" t="str">
            <v>YS</v>
          </cell>
          <cell r="E16830" t="str">
            <v>YSE</v>
          </cell>
          <cell r="F16830">
            <v>750</v>
          </cell>
          <cell r="G16830">
            <v>921477</v>
          </cell>
          <cell r="H16830">
            <v>17.600000000000001</v>
          </cell>
          <cell r="I16830" t="str">
            <v>S</v>
          </cell>
          <cell r="J16830"/>
        </row>
        <row r="16831">
          <cell r="A16831">
            <v>729498</v>
          </cell>
          <cell r="B16831" t="str">
            <v>MIONETTO VALDO PROSECCO DOCG 750ml</v>
          </cell>
          <cell r="C16831" t="str">
            <v>I</v>
          </cell>
          <cell r="D16831" t="str">
            <v>IH</v>
          </cell>
          <cell r="E16831" t="str">
            <v>IHL</v>
          </cell>
          <cell r="F16831">
            <v>750</v>
          </cell>
          <cell r="G16831">
            <v>729498</v>
          </cell>
          <cell r="H16831">
            <v>17.2</v>
          </cell>
          <cell r="I16831" t="str">
            <v>S</v>
          </cell>
          <cell r="J16831"/>
        </row>
        <row r="16832">
          <cell r="A16832">
            <v>729506</v>
          </cell>
          <cell r="B16832" t="str">
            <v>MIQUEL PONS CAVA BRUT 750ml</v>
          </cell>
          <cell r="C16832" t="str">
            <v>I</v>
          </cell>
          <cell r="D16832" t="str">
            <v>IP</v>
          </cell>
          <cell r="E16832" t="str">
            <v>IPP</v>
          </cell>
          <cell r="F16832">
            <v>750</v>
          </cell>
          <cell r="G16832">
            <v>729506</v>
          </cell>
          <cell r="H16832">
            <v>11.99</v>
          </cell>
          <cell r="I16832">
            <v>1</v>
          </cell>
          <cell r="J16832"/>
        </row>
        <row r="16833">
          <cell r="A16833">
            <v>953471</v>
          </cell>
          <cell r="B16833" t="str">
            <v>MIQUEL PONS CAVA BRUT GRAND RESERV 750ml</v>
          </cell>
          <cell r="C16833" t="str">
            <v>Y</v>
          </cell>
          <cell r="D16833" t="str">
            <v>YS</v>
          </cell>
          <cell r="E16833" t="str">
            <v>YSE</v>
          </cell>
          <cell r="F16833">
            <v>750</v>
          </cell>
          <cell r="G16833">
            <v>953471</v>
          </cell>
          <cell r="H16833">
            <v>24.99</v>
          </cell>
          <cell r="I16833" t="str">
            <v>S</v>
          </cell>
          <cell r="J16833"/>
        </row>
        <row r="16834">
          <cell r="A16834">
            <v>953469</v>
          </cell>
          <cell r="B16834" t="str">
            <v>MIQUEL PONS CAVA RESERVA 750ml</v>
          </cell>
          <cell r="C16834" t="str">
            <v>Y</v>
          </cell>
          <cell r="D16834" t="str">
            <v>YS</v>
          </cell>
          <cell r="E16834" t="str">
            <v>YSE</v>
          </cell>
          <cell r="F16834">
            <v>750</v>
          </cell>
          <cell r="G16834">
            <v>953469</v>
          </cell>
          <cell r="H16834">
            <v>12.99</v>
          </cell>
          <cell r="I16834" t="str">
            <v>S</v>
          </cell>
          <cell r="J16834"/>
        </row>
        <row r="16835">
          <cell r="A16835">
            <v>950587</v>
          </cell>
          <cell r="B16835" t="str">
            <v>MIRA CABERNET FRANC HYDE VNYRD 750ml</v>
          </cell>
          <cell r="C16835" t="str">
            <v>Y</v>
          </cell>
          <cell r="D16835" t="str">
            <v>YS</v>
          </cell>
          <cell r="E16835" t="str">
            <v>YSE</v>
          </cell>
          <cell r="F16835">
            <v>750</v>
          </cell>
          <cell r="G16835">
            <v>950587</v>
          </cell>
          <cell r="H16835">
            <v>86.5</v>
          </cell>
          <cell r="I16835" t="str">
            <v>S</v>
          </cell>
          <cell r="J16835"/>
        </row>
        <row r="16836">
          <cell r="A16836">
            <v>953624</v>
          </cell>
          <cell r="B16836" t="str">
            <v>MIRA CABERNET SCHWEIZER STAGS 2016 750ml</v>
          </cell>
          <cell r="C16836" t="str">
            <v>Y</v>
          </cell>
          <cell r="D16836" t="str">
            <v>YS</v>
          </cell>
          <cell r="E16836" t="str">
            <v>YSE</v>
          </cell>
          <cell r="F16836">
            <v>750</v>
          </cell>
          <cell r="G16836">
            <v>953624</v>
          </cell>
          <cell r="H16836">
            <v>268.5</v>
          </cell>
          <cell r="I16836" t="str">
            <v>S</v>
          </cell>
          <cell r="J16836"/>
        </row>
        <row r="16837">
          <cell r="A16837">
            <v>904162</v>
          </cell>
          <cell r="B16837" t="str">
            <v>MIRA CABERNET YOUNTVILLE 750ml</v>
          </cell>
          <cell r="C16837" t="str">
            <v>Y</v>
          </cell>
          <cell r="D16837" t="str">
            <v>YS</v>
          </cell>
          <cell r="E16837" t="str">
            <v>YSE</v>
          </cell>
          <cell r="F16837">
            <v>750</v>
          </cell>
          <cell r="G16837">
            <v>904162</v>
          </cell>
          <cell r="H16837">
            <v>144.54</v>
          </cell>
          <cell r="I16837" t="str">
            <v>S</v>
          </cell>
          <cell r="J16837"/>
        </row>
        <row r="16838">
          <cell r="A16838">
            <v>950585</v>
          </cell>
          <cell r="B16838" t="str">
            <v>MIRA CABERNET YOUNTVILLE 2017 750ml</v>
          </cell>
          <cell r="C16838" t="str">
            <v>P</v>
          </cell>
          <cell r="D16838" t="str">
            <v>PL</v>
          </cell>
          <cell r="E16838" t="str">
            <v>PLB</v>
          </cell>
          <cell r="F16838">
            <v>750</v>
          </cell>
          <cell r="G16838">
            <v>950585</v>
          </cell>
          <cell r="H16838">
            <v>93.99</v>
          </cell>
          <cell r="I16838" t="str">
            <v>S</v>
          </cell>
          <cell r="J16838"/>
        </row>
        <row r="16839">
          <cell r="A16839">
            <v>950581</v>
          </cell>
          <cell r="B16839" t="str">
            <v>MIRA CHARDONNAY HYDE VNYRD 750ml</v>
          </cell>
          <cell r="C16839" t="str">
            <v>Y</v>
          </cell>
          <cell r="D16839" t="str">
            <v>YS</v>
          </cell>
          <cell r="E16839" t="str">
            <v>YSE</v>
          </cell>
          <cell r="F16839">
            <v>750</v>
          </cell>
          <cell r="G16839">
            <v>950581</v>
          </cell>
          <cell r="H16839">
            <v>55.99</v>
          </cell>
          <cell r="I16839" t="str">
            <v>S</v>
          </cell>
          <cell r="J16839"/>
        </row>
        <row r="16840">
          <cell r="A16840">
            <v>950580</v>
          </cell>
          <cell r="B16840" t="str">
            <v>MIRA CHARDONNAY NAPA 2019 750ml</v>
          </cell>
          <cell r="C16840" t="str">
            <v>K</v>
          </cell>
          <cell r="D16840" t="str">
            <v>KK</v>
          </cell>
          <cell r="E16840" t="str">
            <v>KKB</v>
          </cell>
          <cell r="F16840">
            <v>750</v>
          </cell>
          <cell r="G16840">
            <v>950580</v>
          </cell>
          <cell r="H16840">
            <v>52.99</v>
          </cell>
          <cell r="I16840" t="str">
            <v>S</v>
          </cell>
          <cell r="J16840"/>
        </row>
        <row r="16841">
          <cell r="A16841">
            <v>953625</v>
          </cell>
          <cell r="B16841" t="str">
            <v>MIRA JIMMY D'S RED BLEND 750ml</v>
          </cell>
          <cell r="C16841" t="str">
            <v>Y</v>
          </cell>
          <cell r="D16841" t="str">
            <v>YS</v>
          </cell>
          <cell r="E16841" t="str">
            <v>YSE</v>
          </cell>
          <cell r="F16841">
            <v>750</v>
          </cell>
          <cell r="G16841">
            <v>953625</v>
          </cell>
          <cell r="H16841">
            <v>36.99</v>
          </cell>
          <cell r="I16841" t="str">
            <v>S</v>
          </cell>
          <cell r="J16841"/>
        </row>
        <row r="16842">
          <cell r="A16842">
            <v>948547</v>
          </cell>
          <cell r="B16842" t="str">
            <v>MIRA -PINOT NOIR 750ml</v>
          </cell>
          <cell r="C16842" t="str">
            <v>Y</v>
          </cell>
          <cell r="D16842" t="str">
            <v>YS</v>
          </cell>
          <cell r="E16842" t="str">
            <v>YSE</v>
          </cell>
          <cell r="F16842">
            <v>750</v>
          </cell>
          <cell r="G16842">
            <v>948547</v>
          </cell>
          <cell r="H16842">
            <v>41.93</v>
          </cell>
          <cell r="I16842" t="str">
            <v>S</v>
          </cell>
          <cell r="J16842"/>
        </row>
        <row r="16843">
          <cell r="A16843">
            <v>924047</v>
          </cell>
          <cell r="B16843" t="str">
            <v>MIRA PINOT NOIR HYDE VINEYARD 2017 750ml</v>
          </cell>
          <cell r="C16843" t="str">
            <v>Y</v>
          </cell>
          <cell r="D16843" t="str">
            <v>YS</v>
          </cell>
          <cell r="E16843" t="str">
            <v>YSE</v>
          </cell>
          <cell r="F16843">
            <v>750</v>
          </cell>
          <cell r="G16843">
            <v>924047</v>
          </cell>
          <cell r="H16843">
            <v>100.5</v>
          </cell>
          <cell r="I16843" t="str">
            <v>S</v>
          </cell>
          <cell r="J16843"/>
        </row>
        <row r="16844">
          <cell r="A16844">
            <v>950583</v>
          </cell>
          <cell r="B16844" t="str">
            <v>MIRA PINOT NOIR STANLEY RNCH 750ml</v>
          </cell>
          <cell r="C16844" t="str">
            <v>Y</v>
          </cell>
          <cell r="D16844" t="str">
            <v>YS</v>
          </cell>
          <cell r="E16844" t="str">
            <v>YSE</v>
          </cell>
          <cell r="F16844">
            <v>750</v>
          </cell>
          <cell r="G16844">
            <v>950583</v>
          </cell>
          <cell r="H16844">
            <v>48.99</v>
          </cell>
          <cell r="I16844" t="str">
            <v>S</v>
          </cell>
          <cell r="J16844"/>
        </row>
        <row r="16845">
          <cell r="A16845">
            <v>948548</v>
          </cell>
          <cell r="B16845" t="str">
            <v>MIRA RED WINE 750ml</v>
          </cell>
          <cell r="C16845" t="str">
            <v>Y</v>
          </cell>
          <cell r="D16845" t="str">
            <v>YS</v>
          </cell>
          <cell r="E16845" t="str">
            <v>YSE</v>
          </cell>
          <cell r="F16845">
            <v>750</v>
          </cell>
          <cell r="G16845">
            <v>948548</v>
          </cell>
          <cell r="H16845">
            <v>56.97</v>
          </cell>
          <cell r="I16845" t="str">
            <v>S</v>
          </cell>
          <cell r="J16845"/>
        </row>
        <row r="16846">
          <cell r="A16846">
            <v>950582</v>
          </cell>
          <cell r="B16846" t="str">
            <v>MIRA ROSE OF PINOT NOIR 750ml</v>
          </cell>
          <cell r="C16846" t="str">
            <v>Y</v>
          </cell>
          <cell r="D16846" t="str">
            <v>YS</v>
          </cell>
          <cell r="E16846" t="str">
            <v>YSE</v>
          </cell>
          <cell r="F16846">
            <v>750</v>
          </cell>
          <cell r="G16846">
            <v>950582</v>
          </cell>
          <cell r="H16846">
            <v>25.99</v>
          </cell>
          <cell r="I16846" t="str">
            <v>S</v>
          </cell>
          <cell r="J16846"/>
        </row>
        <row r="16847">
          <cell r="A16847">
            <v>950586</v>
          </cell>
          <cell r="B16847" t="str">
            <v>MIRA SYRAH HYDE VINEYARD 2017 750ml</v>
          </cell>
          <cell r="C16847" t="str">
            <v>Y</v>
          </cell>
          <cell r="D16847" t="str">
            <v>YS</v>
          </cell>
          <cell r="E16847" t="str">
            <v>YSE</v>
          </cell>
          <cell r="F16847">
            <v>750</v>
          </cell>
          <cell r="G16847">
            <v>950586</v>
          </cell>
          <cell r="H16847">
            <v>100.5</v>
          </cell>
          <cell r="I16847" t="str">
            <v>S</v>
          </cell>
          <cell r="J16847"/>
        </row>
        <row r="16848">
          <cell r="A16848">
            <v>950608</v>
          </cell>
          <cell r="B16848" t="str">
            <v>MIRA WINEMAKERS MIXED CASE 750ml</v>
          </cell>
          <cell r="C16848" t="str">
            <v>Y</v>
          </cell>
          <cell r="D16848" t="str">
            <v>YS</v>
          </cell>
          <cell r="E16848" t="str">
            <v>YSE</v>
          </cell>
          <cell r="F16848">
            <v>750</v>
          </cell>
          <cell r="G16848">
            <v>950608</v>
          </cell>
          <cell r="H16848">
            <v>20.260000000000002</v>
          </cell>
          <cell r="I16848" t="str">
            <v>S</v>
          </cell>
          <cell r="J16848"/>
        </row>
        <row r="16849">
          <cell r="A16849">
            <v>950610</v>
          </cell>
          <cell r="B16849" t="str">
            <v>MIRA WINEMAKERS SELECT 750ml</v>
          </cell>
          <cell r="C16849" t="str">
            <v>Y</v>
          </cell>
          <cell r="D16849" t="str">
            <v>YS</v>
          </cell>
          <cell r="E16849" t="str">
            <v>YSE</v>
          </cell>
          <cell r="F16849">
            <v>750</v>
          </cell>
          <cell r="G16849">
            <v>950610</v>
          </cell>
          <cell r="H16849">
            <v>19.260000000000002</v>
          </cell>
          <cell r="I16849" t="str">
            <v>S</v>
          </cell>
          <cell r="J16849"/>
        </row>
        <row r="16850">
          <cell r="A16850">
            <v>916925</v>
          </cell>
          <cell r="B16850" t="str">
            <v>MIRABELLE BRUT ROSE NV 750ml</v>
          </cell>
          <cell r="C16850" t="str">
            <v>I</v>
          </cell>
          <cell r="D16850" t="str">
            <v>IH</v>
          </cell>
          <cell r="E16850" t="str">
            <v>IHS</v>
          </cell>
          <cell r="F16850">
            <v>750</v>
          </cell>
          <cell r="G16850">
            <v>916925</v>
          </cell>
          <cell r="H16850">
            <v>32.72</v>
          </cell>
          <cell r="I16850" t="str">
            <v>L</v>
          </cell>
          <cell r="J16850"/>
        </row>
        <row r="16851">
          <cell r="A16851">
            <v>917667</v>
          </cell>
          <cell r="B16851" t="str">
            <v>MIRADOR IBERICO NV 750ml</v>
          </cell>
          <cell r="C16851" t="str">
            <v>P</v>
          </cell>
          <cell r="D16851" t="str">
            <v>PR</v>
          </cell>
          <cell r="E16851" t="str">
            <v>PRN</v>
          </cell>
          <cell r="F16851">
            <v>750</v>
          </cell>
          <cell r="G16851">
            <v>917667</v>
          </cell>
          <cell r="H16851">
            <v>11.12</v>
          </cell>
          <cell r="I16851" t="str">
            <v>X</v>
          </cell>
          <cell r="J16851"/>
        </row>
        <row r="16852">
          <cell r="A16852">
            <v>486300</v>
          </cell>
          <cell r="B16852" t="str">
            <v>MIRASSOU CABERNET 750ml</v>
          </cell>
          <cell r="C16852" t="str">
            <v>P</v>
          </cell>
          <cell r="D16852" t="str">
            <v>PL</v>
          </cell>
          <cell r="E16852" t="str">
            <v>PLB</v>
          </cell>
          <cell r="F16852">
            <v>750</v>
          </cell>
          <cell r="G16852">
            <v>486300</v>
          </cell>
          <cell r="H16852">
            <v>11.99</v>
          </cell>
          <cell r="I16852">
            <v>1</v>
          </cell>
          <cell r="J16852"/>
        </row>
        <row r="16853">
          <cell r="A16853">
            <v>589370</v>
          </cell>
          <cell r="B16853" t="str">
            <v>MIRASSOU CHARDONNAY 750ml</v>
          </cell>
          <cell r="C16853" t="str">
            <v>K</v>
          </cell>
          <cell r="D16853" t="str">
            <v>KK</v>
          </cell>
          <cell r="E16853" t="str">
            <v>KKB</v>
          </cell>
          <cell r="F16853">
            <v>750</v>
          </cell>
          <cell r="G16853">
            <v>589370</v>
          </cell>
          <cell r="H16853">
            <v>11.99</v>
          </cell>
          <cell r="I16853">
            <v>1</v>
          </cell>
          <cell r="J16853"/>
        </row>
        <row r="16854">
          <cell r="A16854">
            <v>486350</v>
          </cell>
          <cell r="B16854" t="str">
            <v>MIRASSOU MERLOT 750ml</v>
          </cell>
          <cell r="C16854" t="str">
            <v>P</v>
          </cell>
          <cell r="D16854" t="str">
            <v>PL</v>
          </cell>
          <cell r="E16854" t="str">
            <v>PLF</v>
          </cell>
          <cell r="F16854">
            <v>750</v>
          </cell>
          <cell r="G16854">
            <v>486350</v>
          </cell>
          <cell r="H16854">
            <v>11.99</v>
          </cell>
          <cell r="I16854" t="str">
            <v>D</v>
          </cell>
          <cell r="J16854"/>
        </row>
        <row r="16855">
          <cell r="A16855">
            <v>589384</v>
          </cell>
          <cell r="B16855" t="str">
            <v>MIRASSOU MOSCATO 750ml</v>
          </cell>
          <cell r="C16855" t="str">
            <v>Y</v>
          </cell>
          <cell r="D16855" t="str">
            <v>YS</v>
          </cell>
          <cell r="E16855" t="str">
            <v>YSE</v>
          </cell>
          <cell r="F16855">
            <v>750</v>
          </cell>
          <cell r="G16855">
            <v>589384</v>
          </cell>
          <cell r="H16855">
            <v>9.99</v>
          </cell>
          <cell r="I16855" t="str">
            <v>S</v>
          </cell>
          <cell r="J16855"/>
        </row>
        <row r="16856">
          <cell r="A16856">
            <v>489388</v>
          </cell>
          <cell r="B16856" t="str">
            <v>MIRASSOU PINOT NOIR 750ml</v>
          </cell>
          <cell r="C16856" t="str">
            <v>P</v>
          </cell>
          <cell r="D16856" t="str">
            <v>PL</v>
          </cell>
          <cell r="E16856" t="str">
            <v>PLR</v>
          </cell>
          <cell r="F16856">
            <v>750</v>
          </cell>
          <cell r="G16856">
            <v>489388</v>
          </cell>
          <cell r="H16856">
            <v>11.99</v>
          </cell>
          <cell r="I16856">
            <v>1</v>
          </cell>
          <cell r="J16856"/>
        </row>
        <row r="16857">
          <cell r="A16857">
            <v>486570</v>
          </cell>
          <cell r="B16857" t="str">
            <v>MIRASSOU SUNSET RED 750ml</v>
          </cell>
          <cell r="C16857" t="str">
            <v>P</v>
          </cell>
          <cell r="D16857" t="str">
            <v>PF</v>
          </cell>
          <cell r="E16857" t="str">
            <v>PFP</v>
          </cell>
          <cell r="F16857">
            <v>750</v>
          </cell>
          <cell r="G16857">
            <v>486570</v>
          </cell>
          <cell r="H16857">
            <v>12.12</v>
          </cell>
          <cell r="I16857" t="str">
            <v>D</v>
          </cell>
          <cell r="J16857"/>
        </row>
        <row r="16858">
          <cell r="A16858">
            <v>921162</v>
          </cell>
          <cell r="B16858" t="str">
            <v>MIRAVAL COTES DU PRVCE ROSE'19/20 750ml</v>
          </cell>
          <cell r="C16858" t="str">
            <v>M</v>
          </cell>
          <cell r="D16858" t="str">
            <v>MP</v>
          </cell>
          <cell r="E16858" t="str">
            <v>MPX</v>
          </cell>
          <cell r="F16858">
            <v>750</v>
          </cell>
          <cell r="G16858">
            <v>921162</v>
          </cell>
          <cell r="H16858">
            <v>24.99</v>
          </cell>
          <cell r="I16858" t="str">
            <v>L</v>
          </cell>
          <cell r="J16858"/>
        </row>
        <row r="16859">
          <cell r="A16859">
            <v>901945</v>
          </cell>
          <cell r="B16859" t="str">
            <v>MIRAVAL ROSE COTES DU PROVENCE 2018375ml</v>
          </cell>
          <cell r="C16859" t="str">
            <v>Y</v>
          </cell>
          <cell r="D16859" t="str">
            <v>YS</v>
          </cell>
          <cell r="E16859" t="str">
            <v>YSE</v>
          </cell>
          <cell r="F16859">
            <v>375</v>
          </cell>
          <cell r="G16859">
            <v>901945</v>
          </cell>
          <cell r="H16859">
            <v>15.6</v>
          </cell>
          <cell r="I16859" t="str">
            <v>U</v>
          </cell>
          <cell r="J16859"/>
        </row>
        <row r="16860">
          <cell r="A16860">
            <v>909415</v>
          </cell>
          <cell r="B16860" t="str">
            <v>MIRRASSOU MONTERAY RIESLING 750ml</v>
          </cell>
          <cell r="C16860" t="str">
            <v>Y</v>
          </cell>
          <cell r="D16860" t="str">
            <v>YS</v>
          </cell>
          <cell r="E16860" t="str">
            <v>YSE</v>
          </cell>
          <cell r="F16860">
            <v>750</v>
          </cell>
          <cell r="G16860">
            <v>909415</v>
          </cell>
          <cell r="H16860">
            <v>11.99</v>
          </cell>
          <cell r="I16860" t="str">
            <v>S</v>
          </cell>
          <cell r="J16860"/>
        </row>
        <row r="16861">
          <cell r="A16861">
            <v>950153</v>
          </cell>
          <cell r="B16861" t="str">
            <v>MISCHIEF AND MAYHEM CHARD'13 750ml</v>
          </cell>
          <cell r="C16861" t="str">
            <v>Y</v>
          </cell>
          <cell r="D16861" t="str">
            <v>YS</v>
          </cell>
          <cell r="E16861" t="str">
            <v>YSE</v>
          </cell>
          <cell r="F16861">
            <v>750</v>
          </cell>
          <cell r="G16861">
            <v>950153</v>
          </cell>
          <cell r="H16861">
            <v>35.020000000000003</v>
          </cell>
          <cell r="I16861" t="str">
            <v>S</v>
          </cell>
          <cell r="J16861"/>
        </row>
        <row r="16862">
          <cell r="A16862">
            <v>950154</v>
          </cell>
          <cell r="B16862" t="str">
            <v>MISCHIEF AND MAYHEM PINOT NOIR'13 750ml</v>
          </cell>
          <cell r="C16862" t="str">
            <v>Y</v>
          </cell>
          <cell r="D16862" t="str">
            <v>YS</v>
          </cell>
          <cell r="E16862" t="str">
            <v>YSE</v>
          </cell>
          <cell r="F16862">
            <v>750</v>
          </cell>
          <cell r="G16862">
            <v>950154</v>
          </cell>
          <cell r="H16862">
            <v>35.020000000000003</v>
          </cell>
          <cell r="I16862" t="str">
            <v>S</v>
          </cell>
          <cell r="J16862"/>
        </row>
        <row r="16863">
          <cell r="A16863">
            <v>924018</v>
          </cell>
          <cell r="B16863" t="str">
            <v>MISSION LA CAMINADE CAHORS'19 750ml</v>
          </cell>
          <cell r="C16863" t="str">
            <v>Y</v>
          </cell>
          <cell r="D16863" t="str">
            <v>YS</v>
          </cell>
          <cell r="E16863" t="str">
            <v>YSE</v>
          </cell>
          <cell r="F16863">
            <v>750</v>
          </cell>
          <cell r="G16863">
            <v>924018</v>
          </cell>
          <cell r="H16863">
            <v>14.99</v>
          </cell>
          <cell r="I16863" t="str">
            <v>S</v>
          </cell>
          <cell r="J16863"/>
        </row>
        <row r="16864">
          <cell r="A16864">
            <v>902684</v>
          </cell>
          <cell r="B16864" t="str">
            <v>MISSION MOUNTAIN CHERRYVALE BLEND 750ml</v>
          </cell>
          <cell r="C16864" t="str">
            <v>Y</v>
          </cell>
          <cell r="D16864" t="str">
            <v>YS</v>
          </cell>
          <cell r="E16864" t="str">
            <v>YSE</v>
          </cell>
          <cell r="F16864">
            <v>750</v>
          </cell>
          <cell r="G16864">
            <v>902684</v>
          </cell>
          <cell r="H16864">
            <v>23.44</v>
          </cell>
          <cell r="I16864" t="str">
            <v>S</v>
          </cell>
          <cell r="J16864"/>
        </row>
        <row r="16865">
          <cell r="A16865">
            <v>655676</v>
          </cell>
          <cell r="B16865" t="str">
            <v>MISTAKE - REUSE 355 ml</v>
          </cell>
          <cell r="C16865" t="str">
            <v>Y</v>
          </cell>
          <cell r="D16865" t="str">
            <v>YS</v>
          </cell>
          <cell r="E16865" t="str">
            <v>YST</v>
          </cell>
          <cell r="F16865">
            <v>355</v>
          </cell>
          <cell r="G16865">
            <v>655676</v>
          </cell>
          <cell r="H16865">
            <v>2.23</v>
          </cell>
          <cell r="I16865" t="str">
            <v>S</v>
          </cell>
          <cell r="J16865"/>
        </row>
        <row r="16866">
          <cell r="A16866">
            <v>11074</v>
          </cell>
          <cell r="B16866" t="str">
            <v>MISTER SAM TRIBUTE WHISKEY 750ml</v>
          </cell>
          <cell r="C16866" t="str">
            <v>A</v>
          </cell>
          <cell r="D16866" t="str">
            <v>AW</v>
          </cell>
          <cell r="E16866" t="str">
            <v>AWH</v>
          </cell>
          <cell r="F16866">
            <v>750</v>
          </cell>
          <cell r="G16866">
            <v>11074</v>
          </cell>
          <cell r="H16866">
            <v>249.86</v>
          </cell>
          <cell r="I16866" t="str">
            <v>A</v>
          </cell>
          <cell r="J16866"/>
        </row>
        <row r="16867">
          <cell r="A16867">
            <v>954023</v>
          </cell>
          <cell r="B16867" t="str">
            <v>MISTINGUETT CAVA BRUT ROSE 750ml</v>
          </cell>
          <cell r="C16867" t="str">
            <v>Y</v>
          </cell>
          <cell r="D16867" t="str">
            <v>YS</v>
          </cell>
          <cell r="E16867" t="str">
            <v>YSE</v>
          </cell>
          <cell r="F16867">
            <v>750</v>
          </cell>
          <cell r="G16867">
            <v>954023</v>
          </cell>
          <cell r="H16867">
            <v>11.06</v>
          </cell>
          <cell r="I16867" t="str">
            <v>S</v>
          </cell>
          <cell r="J16867"/>
        </row>
        <row r="16868">
          <cell r="A16868">
            <v>902328</v>
          </cell>
          <cell r="B16868" t="str">
            <v>MISTINGUETT CAVA SPARKLING 750ml</v>
          </cell>
          <cell r="C16868" t="str">
            <v>Y</v>
          </cell>
          <cell r="D16868" t="str">
            <v>YS</v>
          </cell>
          <cell r="E16868" t="str">
            <v>YSE</v>
          </cell>
          <cell r="F16868">
            <v>750</v>
          </cell>
          <cell r="G16868">
            <v>902328</v>
          </cell>
          <cell r="H16868">
            <v>8.09</v>
          </cell>
          <cell r="I16868" t="str">
            <v>S</v>
          </cell>
          <cell r="J16868"/>
        </row>
        <row r="16869">
          <cell r="A16869">
            <v>954013</v>
          </cell>
          <cell r="B16869" t="str">
            <v>MISTINGUETTE BRUT NV 750ml</v>
          </cell>
          <cell r="C16869" t="str">
            <v>Y</v>
          </cell>
          <cell r="D16869" t="str">
            <v>YS</v>
          </cell>
          <cell r="E16869" t="str">
            <v>YSE</v>
          </cell>
          <cell r="F16869">
            <v>750</v>
          </cell>
          <cell r="G16869">
            <v>954013</v>
          </cell>
          <cell r="H16869">
            <v>11.06</v>
          </cell>
          <cell r="I16869" t="str">
            <v>S</v>
          </cell>
          <cell r="J16869"/>
        </row>
        <row r="16870">
          <cell r="A16870">
            <v>86978</v>
          </cell>
          <cell r="B16870" t="str">
            <v>MISUNDERSTOOD GINGER SPICED WHISKEY750ml</v>
          </cell>
          <cell r="C16870" t="str">
            <v>Y</v>
          </cell>
          <cell r="D16870" t="str">
            <v>YS</v>
          </cell>
          <cell r="E16870" t="str">
            <v>YSA</v>
          </cell>
          <cell r="F16870">
            <v>750</v>
          </cell>
          <cell r="G16870">
            <v>86978</v>
          </cell>
          <cell r="H16870">
            <v>34.99</v>
          </cell>
          <cell r="I16870" t="str">
            <v>S</v>
          </cell>
          <cell r="J16870"/>
        </row>
        <row r="16871">
          <cell r="A16871">
            <v>915905</v>
          </cell>
          <cell r="B16871" t="str">
            <v>MITOLO CABERNET JESTER'15/17 750ml</v>
          </cell>
          <cell r="C16871" t="str">
            <v>P</v>
          </cell>
          <cell r="D16871" t="str">
            <v>PR</v>
          </cell>
          <cell r="E16871" t="str">
            <v>PRY</v>
          </cell>
          <cell r="F16871">
            <v>750</v>
          </cell>
          <cell r="G16871">
            <v>915905</v>
          </cell>
          <cell r="H16871">
            <v>11.34</v>
          </cell>
          <cell r="I16871" t="str">
            <v>X</v>
          </cell>
          <cell r="J16871"/>
        </row>
        <row r="16872">
          <cell r="A16872">
            <v>916785</v>
          </cell>
          <cell r="B16872" t="str">
            <v>MITOLO JESTER SANGIOVESE ROSE' 750ml</v>
          </cell>
          <cell r="C16872" t="str">
            <v>M</v>
          </cell>
          <cell r="D16872" t="str">
            <v>MP</v>
          </cell>
          <cell r="E16872" t="str">
            <v>MPQ</v>
          </cell>
          <cell r="F16872">
            <v>750</v>
          </cell>
          <cell r="G16872">
            <v>916785</v>
          </cell>
          <cell r="H16872">
            <v>18.29</v>
          </cell>
          <cell r="I16872" t="str">
            <v>U</v>
          </cell>
          <cell r="J16872"/>
        </row>
        <row r="16873">
          <cell r="A16873">
            <v>914314</v>
          </cell>
          <cell r="B16873" t="str">
            <v>MITOLO JESTER SHIRAZ'16/17 750ml</v>
          </cell>
          <cell r="C16873" t="str">
            <v>P</v>
          </cell>
          <cell r="D16873" t="str">
            <v>PR</v>
          </cell>
          <cell r="E16873" t="str">
            <v>PRY</v>
          </cell>
          <cell r="F16873">
            <v>750</v>
          </cell>
          <cell r="G16873">
            <v>914314</v>
          </cell>
          <cell r="H16873">
            <v>11.34</v>
          </cell>
          <cell r="I16873" t="str">
            <v>X</v>
          </cell>
          <cell r="J16873"/>
        </row>
        <row r="16874">
          <cell r="A16874">
            <v>917860</v>
          </cell>
          <cell r="B16874" t="str">
            <v>MITOLO JESTER VERMENTINO'14/17 750ml</v>
          </cell>
          <cell r="C16874" t="str">
            <v>K</v>
          </cell>
          <cell r="D16874" t="str">
            <v>KR</v>
          </cell>
          <cell r="E16874" t="str">
            <v>KRT</v>
          </cell>
          <cell r="F16874">
            <v>750</v>
          </cell>
          <cell r="G16874">
            <v>917860</v>
          </cell>
          <cell r="H16874">
            <v>9.24</v>
          </cell>
          <cell r="I16874" t="str">
            <v>X</v>
          </cell>
          <cell r="J16874"/>
        </row>
        <row r="16875">
          <cell r="A16875">
            <v>914801</v>
          </cell>
          <cell r="B16875" t="str">
            <v>MITOLO SHIRAZ GAM'9/10 750ml</v>
          </cell>
          <cell r="C16875" t="str">
            <v>P</v>
          </cell>
          <cell r="D16875" t="str">
            <v>PR</v>
          </cell>
          <cell r="E16875" t="str">
            <v>PRY</v>
          </cell>
          <cell r="F16875">
            <v>750</v>
          </cell>
          <cell r="G16875">
            <v>914801</v>
          </cell>
          <cell r="H16875">
            <v>27</v>
          </cell>
          <cell r="I16875" t="str">
            <v>X</v>
          </cell>
          <cell r="J16875"/>
        </row>
        <row r="16876">
          <cell r="A16876">
            <v>915904</v>
          </cell>
          <cell r="B16876" t="str">
            <v>MITOLO SHIRAZ SAVITAR'07 750ml</v>
          </cell>
          <cell r="C16876" t="str">
            <v>P</v>
          </cell>
          <cell r="D16876" t="str">
            <v>PR</v>
          </cell>
          <cell r="E16876" t="str">
            <v>PRY</v>
          </cell>
          <cell r="F16876">
            <v>750</v>
          </cell>
          <cell r="G16876">
            <v>915904</v>
          </cell>
          <cell r="H16876">
            <v>48.62</v>
          </cell>
          <cell r="I16876" t="str">
            <v>U</v>
          </cell>
          <cell r="J16876"/>
        </row>
        <row r="16877">
          <cell r="A16877">
            <v>954605</v>
          </cell>
          <cell r="B16877" t="str">
            <v>MITTNACHT GYOTAKU 750ml</v>
          </cell>
          <cell r="C16877" t="str">
            <v>Y</v>
          </cell>
          <cell r="D16877" t="str">
            <v>YS</v>
          </cell>
          <cell r="E16877" t="str">
            <v>YSE</v>
          </cell>
          <cell r="F16877">
            <v>750</v>
          </cell>
          <cell r="G16877">
            <v>954605</v>
          </cell>
          <cell r="H16877">
            <v>26.97</v>
          </cell>
          <cell r="I16877" t="str">
            <v>S</v>
          </cell>
          <cell r="J16877"/>
        </row>
        <row r="16878">
          <cell r="A16878">
            <v>902426</v>
          </cell>
          <cell r="B16878" t="str">
            <v>MIVERVOIS CUVEE LA BASTIDE 750ml</v>
          </cell>
          <cell r="C16878" t="str">
            <v>Y</v>
          </cell>
          <cell r="D16878" t="str">
            <v>YS</v>
          </cell>
          <cell r="E16878" t="str">
            <v>YSE</v>
          </cell>
          <cell r="F16878">
            <v>750</v>
          </cell>
          <cell r="G16878">
            <v>902426</v>
          </cell>
          <cell r="H16878">
            <v>18.62</v>
          </cell>
          <cell r="I16878" t="str">
            <v>S</v>
          </cell>
          <cell r="J16878"/>
        </row>
        <row r="16879">
          <cell r="A16879">
            <v>203359</v>
          </cell>
          <cell r="B16879" t="str">
            <v>MIXED HOLIDAY WINE GIFT PACK 375ml</v>
          </cell>
          <cell r="C16879" t="str">
            <v>Y</v>
          </cell>
          <cell r="D16879" t="str">
            <v>YG</v>
          </cell>
          <cell r="E16879" t="str">
            <v>YGE</v>
          </cell>
          <cell r="F16879">
            <v>375</v>
          </cell>
          <cell r="G16879">
            <v>203359</v>
          </cell>
          <cell r="H16879">
            <v>20.52</v>
          </cell>
          <cell r="I16879" t="str">
            <v>D</v>
          </cell>
          <cell r="J16879"/>
        </row>
        <row r="16880">
          <cell r="A16880">
            <v>955539</v>
          </cell>
          <cell r="B16880" t="str">
            <v>MMD MIXED CASE 1 750ML 750ml</v>
          </cell>
          <cell r="C16880" t="str">
            <v>Y</v>
          </cell>
          <cell r="D16880" t="str">
            <v>YS</v>
          </cell>
          <cell r="E16880" t="str">
            <v>YSE</v>
          </cell>
          <cell r="F16880">
            <v>750</v>
          </cell>
          <cell r="G16880">
            <v>955539</v>
          </cell>
          <cell r="H16880">
            <v>137.4</v>
          </cell>
          <cell r="I16880" t="str">
            <v>S</v>
          </cell>
          <cell r="J16880"/>
        </row>
        <row r="16881">
          <cell r="A16881">
            <v>955540</v>
          </cell>
          <cell r="B16881" t="str">
            <v>MMD MIXED CASE 2 1.5 L 1500ml</v>
          </cell>
          <cell r="C16881" t="str">
            <v>Y</v>
          </cell>
          <cell r="D16881" t="str">
            <v>YS</v>
          </cell>
          <cell r="E16881" t="str">
            <v>YSE</v>
          </cell>
          <cell r="F16881">
            <v>1500</v>
          </cell>
          <cell r="G16881">
            <v>955540</v>
          </cell>
          <cell r="H16881">
            <v>992.18</v>
          </cell>
          <cell r="I16881" t="str">
            <v>S</v>
          </cell>
          <cell r="J16881"/>
        </row>
        <row r="16882">
          <cell r="A16882">
            <v>955541</v>
          </cell>
          <cell r="B16882" t="str">
            <v>MMD MIXED CASE 3 375ML 375ml</v>
          </cell>
          <cell r="C16882" t="str">
            <v>Y</v>
          </cell>
          <cell r="D16882" t="str">
            <v>YS</v>
          </cell>
          <cell r="E16882" t="str">
            <v>YSE</v>
          </cell>
          <cell r="F16882">
            <v>375</v>
          </cell>
          <cell r="G16882">
            <v>955541</v>
          </cell>
          <cell r="H16882">
            <v>26.39</v>
          </cell>
          <cell r="I16882" t="str">
            <v>S</v>
          </cell>
          <cell r="J16882"/>
        </row>
        <row r="16883">
          <cell r="A16883">
            <v>955548</v>
          </cell>
          <cell r="B16883" t="str">
            <v>MMD MIXED CASE MAGDELAINE 750ML 750ml</v>
          </cell>
          <cell r="C16883" t="str">
            <v>Y</v>
          </cell>
          <cell r="D16883" t="str">
            <v>YS</v>
          </cell>
          <cell r="E16883" t="str">
            <v>YSE</v>
          </cell>
          <cell r="F16883">
            <v>750</v>
          </cell>
          <cell r="G16883">
            <v>955548</v>
          </cell>
          <cell r="H16883">
            <v>160.26</v>
          </cell>
          <cell r="I16883" t="str">
            <v>S</v>
          </cell>
          <cell r="J16883"/>
        </row>
        <row r="16884">
          <cell r="A16884">
            <v>917204</v>
          </cell>
          <cell r="B16884" t="str">
            <v>M-MUGNERET ECHEZEAUX VV'06 750ml</v>
          </cell>
          <cell r="C16884" t="str">
            <v>P</v>
          </cell>
          <cell r="D16884" t="str">
            <v>PR</v>
          </cell>
          <cell r="E16884" t="str">
            <v>PRB</v>
          </cell>
          <cell r="F16884">
            <v>750</v>
          </cell>
          <cell r="G16884">
            <v>917204</v>
          </cell>
          <cell r="H16884">
            <v>119.94</v>
          </cell>
          <cell r="I16884" t="str">
            <v>U</v>
          </cell>
          <cell r="J16884"/>
        </row>
        <row r="16885">
          <cell r="A16885">
            <v>918174</v>
          </cell>
          <cell r="B16885" t="str">
            <v>M-MUGNERET GR. ECHEZEAUX'09 750ml</v>
          </cell>
          <cell r="C16885" t="str">
            <v>P</v>
          </cell>
          <cell r="D16885" t="str">
            <v>PR</v>
          </cell>
          <cell r="E16885" t="str">
            <v>PRB</v>
          </cell>
          <cell r="F16885">
            <v>750</v>
          </cell>
          <cell r="G16885">
            <v>918174</v>
          </cell>
          <cell r="H16885">
            <v>151.65</v>
          </cell>
          <cell r="I16885" t="str">
            <v>U</v>
          </cell>
          <cell r="J16885"/>
        </row>
        <row r="16886">
          <cell r="A16886">
            <v>917206</v>
          </cell>
          <cell r="B16886" t="str">
            <v>M-MUGNERET GRANDS ECHEZEAUX'07 750ml</v>
          </cell>
          <cell r="C16886" t="str">
            <v>P</v>
          </cell>
          <cell r="D16886" t="str">
            <v>PR</v>
          </cell>
          <cell r="E16886" t="str">
            <v>PRB</v>
          </cell>
          <cell r="F16886">
            <v>750</v>
          </cell>
          <cell r="G16886">
            <v>917206</v>
          </cell>
          <cell r="H16886">
            <v>139.78</v>
          </cell>
          <cell r="I16886" t="str">
            <v>U</v>
          </cell>
          <cell r="J16886"/>
        </row>
        <row r="16887">
          <cell r="A16887">
            <v>911580</v>
          </cell>
          <cell r="B16887" t="str">
            <v>M-MUGNERET RICHEBOURG'07 750ml</v>
          </cell>
          <cell r="C16887" t="str">
            <v>P</v>
          </cell>
          <cell r="D16887" t="str">
            <v>PR</v>
          </cell>
          <cell r="E16887" t="str">
            <v>PRB</v>
          </cell>
          <cell r="F16887">
            <v>750</v>
          </cell>
          <cell r="G16887">
            <v>911580</v>
          </cell>
          <cell r="H16887">
            <v>282.33999999999997</v>
          </cell>
          <cell r="I16887" t="str">
            <v>X</v>
          </cell>
          <cell r="J16887"/>
        </row>
        <row r="16888">
          <cell r="A16888">
            <v>913937</v>
          </cell>
          <cell r="B16888" t="str">
            <v>M-MUGNERET SAVIGNY BEAUNE'07 750ml</v>
          </cell>
          <cell r="C16888" t="str">
            <v>P</v>
          </cell>
          <cell r="D16888" t="str">
            <v>PR</v>
          </cell>
          <cell r="E16888" t="str">
            <v>PRB</v>
          </cell>
          <cell r="F16888">
            <v>750</v>
          </cell>
          <cell r="G16888">
            <v>913937</v>
          </cell>
          <cell r="H16888">
            <v>41.47</v>
          </cell>
          <cell r="I16888" t="str">
            <v>X</v>
          </cell>
          <cell r="J16888"/>
        </row>
        <row r="16889">
          <cell r="A16889">
            <v>909659</v>
          </cell>
          <cell r="B16889" t="str">
            <v>MO MEUR GENEVRIERES 1 ER CRU 07 750ml</v>
          </cell>
          <cell r="C16889" t="str">
            <v>Y</v>
          </cell>
          <cell r="D16889" t="str">
            <v>YS</v>
          </cell>
          <cell r="E16889" t="str">
            <v>YSE</v>
          </cell>
          <cell r="F16889">
            <v>750</v>
          </cell>
          <cell r="G16889">
            <v>909659</v>
          </cell>
          <cell r="H16889">
            <v>125.03</v>
          </cell>
          <cell r="I16889" t="str">
            <v>S</v>
          </cell>
          <cell r="J16889"/>
        </row>
        <row r="16890">
          <cell r="A16890">
            <v>918278</v>
          </cell>
          <cell r="B16890" t="str">
            <v>MOAB BR EXPORT STOUTDSRT SEL 1000ml</v>
          </cell>
          <cell r="C16890" t="str">
            <v>T</v>
          </cell>
          <cell r="D16890" t="str">
            <v>TN</v>
          </cell>
          <cell r="E16890" t="str">
            <v>TNU</v>
          </cell>
          <cell r="F16890">
            <v>1000</v>
          </cell>
          <cell r="G16890">
            <v>918278</v>
          </cell>
          <cell r="H16890">
            <v>19.03</v>
          </cell>
          <cell r="I16890" t="str">
            <v>S</v>
          </cell>
          <cell r="J16890"/>
        </row>
        <row r="16891">
          <cell r="A16891">
            <v>918277</v>
          </cell>
          <cell r="B16891" t="str">
            <v>MOAB BR HOPPED RYE DSRT SEL 1000ml</v>
          </cell>
          <cell r="C16891" t="str">
            <v>T</v>
          </cell>
          <cell r="D16891" t="str">
            <v>TN</v>
          </cell>
          <cell r="E16891" t="str">
            <v>TNU</v>
          </cell>
          <cell r="F16891">
            <v>1000</v>
          </cell>
          <cell r="G16891">
            <v>918277</v>
          </cell>
          <cell r="H16891">
            <v>15.27</v>
          </cell>
          <cell r="I16891" t="str">
            <v>S</v>
          </cell>
          <cell r="J16891"/>
        </row>
        <row r="16892">
          <cell r="A16892">
            <v>918265</v>
          </cell>
          <cell r="B16892" t="str">
            <v>MOAB BR ROCKET BIKE LAGER 473ml</v>
          </cell>
          <cell r="C16892" t="str">
            <v>Y</v>
          </cell>
          <cell r="D16892" t="str">
            <v>YS</v>
          </cell>
          <cell r="E16892" t="str">
            <v>YST</v>
          </cell>
          <cell r="F16892">
            <v>473</v>
          </cell>
          <cell r="G16892">
            <v>918265</v>
          </cell>
          <cell r="H16892">
            <v>2.56</v>
          </cell>
          <cell r="I16892" t="str">
            <v>S</v>
          </cell>
          <cell r="J16892"/>
        </row>
        <row r="16893">
          <cell r="A16893">
            <v>918266</v>
          </cell>
          <cell r="B16893" t="str">
            <v>MOAB BREWERY JOHNNY B'S IPA 473 ml</v>
          </cell>
          <cell r="C16893" t="str">
            <v>T</v>
          </cell>
          <cell r="D16893" t="str">
            <v>TN</v>
          </cell>
          <cell r="E16893" t="str">
            <v>TNF</v>
          </cell>
          <cell r="F16893">
            <v>473</v>
          </cell>
          <cell r="G16893">
            <v>918266</v>
          </cell>
          <cell r="H16893">
            <v>2.79</v>
          </cell>
          <cell r="I16893">
            <v>1</v>
          </cell>
          <cell r="J16893"/>
        </row>
        <row r="16894">
          <cell r="A16894">
            <v>950304</v>
          </cell>
          <cell r="B16894" t="str">
            <v>MOAB BREWERY PALE ALE 473ml</v>
          </cell>
          <cell r="C16894" t="str">
            <v>T</v>
          </cell>
          <cell r="D16894" t="str">
            <v>TN</v>
          </cell>
          <cell r="E16894" t="str">
            <v>TNC</v>
          </cell>
          <cell r="F16894">
            <v>473</v>
          </cell>
          <cell r="G16894">
            <v>950304</v>
          </cell>
          <cell r="H16894">
            <v>2.29</v>
          </cell>
          <cell r="I16894" t="str">
            <v>D</v>
          </cell>
          <cell r="J16894"/>
        </row>
        <row r="16895">
          <cell r="A16895">
            <v>989408</v>
          </cell>
          <cell r="B16895" t="str">
            <v>MOAB BREWERY RED RYE IPA 473ml</v>
          </cell>
          <cell r="C16895" t="str">
            <v>T</v>
          </cell>
          <cell r="D16895" t="str">
            <v>TN</v>
          </cell>
          <cell r="E16895" t="str">
            <v>TNF</v>
          </cell>
          <cell r="F16895">
            <v>473</v>
          </cell>
          <cell r="G16895">
            <v>989408</v>
          </cell>
          <cell r="H16895">
            <v>2.25</v>
          </cell>
          <cell r="I16895" t="str">
            <v>D</v>
          </cell>
          <cell r="J16895"/>
        </row>
        <row r="16896">
          <cell r="A16896">
            <v>918286</v>
          </cell>
          <cell r="B16896" t="str">
            <v>MOAB BRWRY BLACK IMPERIAL IPA 500ml</v>
          </cell>
          <cell r="C16896" t="str">
            <v>Y</v>
          </cell>
          <cell r="D16896" t="str">
            <v>YS</v>
          </cell>
          <cell r="E16896" t="str">
            <v>YST</v>
          </cell>
          <cell r="F16896">
            <v>500</v>
          </cell>
          <cell r="G16896">
            <v>918286</v>
          </cell>
          <cell r="H16896">
            <v>8.16</v>
          </cell>
          <cell r="I16896" t="str">
            <v>S</v>
          </cell>
          <cell r="J16896"/>
        </row>
        <row r="16897">
          <cell r="A16897">
            <v>989374</v>
          </cell>
          <cell r="B16897" t="str">
            <v>MOAB BRWRY BLACK IMPERIAL IPA 651ml</v>
          </cell>
          <cell r="C16897" t="str">
            <v>Y</v>
          </cell>
          <cell r="D16897" t="str">
            <v>YS</v>
          </cell>
          <cell r="E16897" t="str">
            <v>YST</v>
          </cell>
          <cell r="F16897">
            <v>651</v>
          </cell>
          <cell r="G16897">
            <v>989374</v>
          </cell>
          <cell r="H16897">
            <v>8.49</v>
          </cell>
          <cell r="I16897" t="str">
            <v>S</v>
          </cell>
          <cell r="J16897"/>
        </row>
        <row r="16898">
          <cell r="A16898">
            <v>918288</v>
          </cell>
          <cell r="B16898" t="str">
            <v>MOAB BRWRY EXPORT STOUT DSRT S 500ml</v>
          </cell>
          <cell r="C16898" t="str">
            <v>Y</v>
          </cell>
          <cell r="D16898" t="str">
            <v>YS</v>
          </cell>
          <cell r="E16898" t="str">
            <v>YST</v>
          </cell>
          <cell r="F16898">
            <v>500</v>
          </cell>
          <cell r="G16898">
            <v>918288</v>
          </cell>
          <cell r="H16898">
            <v>8.16</v>
          </cell>
          <cell r="I16898" t="str">
            <v>S</v>
          </cell>
          <cell r="J16898"/>
        </row>
        <row r="16899">
          <cell r="A16899">
            <v>989377</v>
          </cell>
          <cell r="B16899" t="str">
            <v>MOAB BRWRY EXPORT STOUT DSRT SEL 651ml</v>
          </cell>
          <cell r="C16899" t="str">
            <v>Y</v>
          </cell>
          <cell r="D16899" t="str">
            <v>YS</v>
          </cell>
          <cell r="E16899" t="str">
            <v>YST</v>
          </cell>
          <cell r="F16899">
            <v>651</v>
          </cell>
          <cell r="G16899">
            <v>989377</v>
          </cell>
          <cell r="H16899">
            <v>8.49</v>
          </cell>
          <cell r="I16899" t="str">
            <v>S</v>
          </cell>
          <cell r="J16899"/>
        </row>
        <row r="16900">
          <cell r="A16900">
            <v>918287</v>
          </cell>
          <cell r="B16900" t="str">
            <v>MOAB BRWRY HOPPED RYE DSRT SEL 500ml</v>
          </cell>
          <cell r="C16900" t="str">
            <v>Y</v>
          </cell>
          <cell r="D16900" t="str">
            <v>YS</v>
          </cell>
          <cell r="E16900" t="str">
            <v>YST</v>
          </cell>
          <cell r="F16900">
            <v>500</v>
          </cell>
          <cell r="G16900">
            <v>918287</v>
          </cell>
          <cell r="H16900">
            <v>8.16</v>
          </cell>
          <cell r="I16900" t="str">
            <v>S</v>
          </cell>
          <cell r="J16900"/>
        </row>
        <row r="16901">
          <cell r="A16901">
            <v>989369</v>
          </cell>
          <cell r="B16901" t="str">
            <v>MOAB BRWRY HOPPED RYE DSRT SEL 651ml</v>
          </cell>
          <cell r="C16901" t="str">
            <v>Y</v>
          </cell>
          <cell r="D16901" t="str">
            <v>YS</v>
          </cell>
          <cell r="E16901" t="str">
            <v>YST</v>
          </cell>
          <cell r="F16901">
            <v>651</v>
          </cell>
          <cell r="G16901">
            <v>989369</v>
          </cell>
          <cell r="H16901">
            <v>8.5399999999999991</v>
          </cell>
          <cell r="I16901" t="str">
            <v>S</v>
          </cell>
          <cell r="J16901"/>
        </row>
        <row r="16902">
          <cell r="A16902">
            <v>918289</v>
          </cell>
          <cell r="B16902" t="str">
            <v>MOAB BRWRY SCOTCH ALE DSRT SEL 500ml</v>
          </cell>
          <cell r="C16902" t="str">
            <v>Y</v>
          </cell>
          <cell r="D16902" t="str">
            <v>YS</v>
          </cell>
          <cell r="E16902" t="str">
            <v>YST</v>
          </cell>
          <cell r="F16902">
            <v>500</v>
          </cell>
          <cell r="G16902">
            <v>918289</v>
          </cell>
          <cell r="H16902">
            <v>8.16</v>
          </cell>
          <cell r="I16902" t="str">
            <v>S</v>
          </cell>
          <cell r="J16902"/>
        </row>
        <row r="16903">
          <cell r="A16903">
            <v>989367</v>
          </cell>
          <cell r="B16903" t="str">
            <v>MOAB BRWRY SCOTCH ALE DSRT SEL 651ml</v>
          </cell>
          <cell r="C16903" t="str">
            <v>T</v>
          </cell>
          <cell r="D16903" t="str">
            <v>TS</v>
          </cell>
          <cell r="E16903" t="str">
            <v>TST</v>
          </cell>
          <cell r="F16903">
            <v>651</v>
          </cell>
          <cell r="G16903">
            <v>989367</v>
          </cell>
          <cell r="H16903">
            <v>8.49</v>
          </cell>
          <cell r="I16903" t="str">
            <v>S</v>
          </cell>
          <cell r="J16903"/>
        </row>
        <row r="16904">
          <cell r="A16904">
            <v>989372</v>
          </cell>
          <cell r="B16904" t="str">
            <v>MOAB BRWRY TRIPEL ALE DSRT SEL 651ml</v>
          </cell>
          <cell r="C16904" t="str">
            <v>Y</v>
          </cell>
          <cell r="D16904" t="str">
            <v>YS</v>
          </cell>
          <cell r="E16904" t="str">
            <v>YST</v>
          </cell>
          <cell r="F16904">
            <v>651</v>
          </cell>
          <cell r="G16904">
            <v>989372</v>
          </cell>
          <cell r="H16904">
            <v>8.49</v>
          </cell>
          <cell r="I16904" t="str">
            <v>S</v>
          </cell>
          <cell r="J16904"/>
        </row>
        <row r="16905">
          <cell r="A16905">
            <v>918285</v>
          </cell>
          <cell r="B16905" t="str">
            <v>MOAB BRWRY TRIPEL DSRT SEL 500ml</v>
          </cell>
          <cell r="C16905" t="str">
            <v>Y</v>
          </cell>
          <cell r="D16905" t="str">
            <v>YS</v>
          </cell>
          <cell r="E16905" t="str">
            <v>YST</v>
          </cell>
          <cell r="F16905">
            <v>500</v>
          </cell>
          <cell r="G16905">
            <v>918285</v>
          </cell>
          <cell r="H16905">
            <v>8.16</v>
          </cell>
          <cell r="I16905" t="str">
            <v>S</v>
          </cell>
          <cell r="J16905"/>
        </row>
        <row r="16906">
          <cell r="A16906">
            <v>955551</v>
          </cell>
          <cell r="B16906" t="str">
            <v>MOAB DISTILLERY RAYO AGAVE BLANCO 750ml</v>
          </cell>
          <cell r="C16906" t="str">
            <v>A</v>
          </cell>
          <cell r="D16906" t="str">
            <v>AP</v>
          </cell>
          <cell r="E16906" t="str">
            <v>APD</v>
          </cell>
          <cell r="F16906">
            <v>750</v>
          </cell>
          <cell r="G16906">
            <v>955551</v>
          </cell>
          <cell r="H16906">
            <v>44.99</v>
          </cell>
          <cell r="I16906" t="str">
            <v>S</v>
          </cell>
          <cell r="J16906"/>
        </row>
        <row r="16907">
          <cell r="A16907">
            <v>952822</v>
          </cell>
          <cell r="B16907" t="str">
            <v>MOAB DISTILLING CLASS 5 VODKA 750ml</v>
          </cell>
          <cell r="C16907" t="str">
            <v>A</v>
          </cell>
          <cell r="D16907" t="str">
            <v>AD</v>
          </cell>
          <cell r="E16907" t="str">
            <v>ADW</v>
          </cell>
          <cell r="F16907">
            <v>750</v>
          </cell>
          <cell r="G16907">
            <v>952822</v>
          </cell>
          <cell r="H16907">
            <v>24.99</v>
          </cell>
          <cell r="I16907">
            <v>1</v>
          </cell>
          <cell r="J16907"/>
        </row>
        <row r="16908">
          <cell r="A16908">
            <v>952821</v>
          </cell>
          <cell r="B16908" t="str">
            <v>MOAB DISTILLING CLASS 5 VODKA 375 ml</v>
          </cell>
          <cell r="C16908" t="str">
            <v>Y</v>
          </cell>
          <cell r="D16908" t="str">
            <v>YS</v>
          </cell>
          <cell r="E16908" t="str">
            <v>YSA</v>
          </cell>
          <cell r="F16908">
            <v>375</v>
          </cell>
          <cell r="G16908">
            <v>952821</v>
          </cell>
          <cell r="H16908">
            <v>16.05</v>
          </cell>
          <cell r="I16908" t="str">
            <v>S</v>
          </cell>
          <cell r="J16908"/>
        </row>
        <row r="16909">
          <cell r="A16909">
            <v>953404</v>
          </cell>
          <cell r="B16909" t="str">
            <v>MOAB DISTILLING SPOT ON GIN 750ml</v>
          </cell>
          <cell r="C16909" t="str">
            <v>A</v>
          </cell>
          <cell r="D16909" t="str">
            <v>AH</v>
          </cell>
          <cell r="E16909" t="str">
            <v>AHW</v>
          </cell>
          <cell r="F16909">
            <v>750</v>
          </cell>
          <cell r="G16909">
            <v>953404</v>
          </cell>
          <cell r="H16909">
            <v>26.99</v>
          </cell>
          <cell r="I16909" t="str">
            <v>L</v>
          </cell>
          <cell r="J16909"/>
        </row>
        <row r="16910">
          <cell r="A16910">
            <v>953403</v>
          </cell>
          <cell r="B16910" t="str">
            <v>MOAB DISTILLING SPOT ON GIN 375 ml</v>
          </cell>
          <cell r="C16910" t="str">
            <v>Y</v>
          </cell>
          <cell r="D16910" t="str">
            <v>YS</v>
          </cell>
          <cell r="E16910" t="str">
            <v>YSA</v>
          </cell>
          <cell r="F16910">
            <v>375</v>
          </cell>
          <cell r="G16910">
            <v>953403</v>
          </cell>
          <cell r="H16910">
            <v>17.989999999999998</v>
          </cell>
          <cell r="I16910" t="str">
            <v>S</v>
          </cell>
          <cell r="J16910"/>
        </row>
        <row r="16911">
          <cell r="A16911">
            <v>900193</v>
          </cell>
          <cell r="B16911" t="str">
            <v>MOAB DISTILLING TIGHT SQUEEZE GIN 750ml</v>
          </cell>
          <cell r="C16911" t="str">
            <v>A</v>
          </cell>
          <cell r="D16911" t="str">
            <v>AH</v>
          </cell>
          <cell r="E16911" t="str">
            <v>AHW</v>
          </cell>
          <cell r="F16911">
            <v>750</v>
          </cell>
          <cell r="G16911">
            <v>900193</v>
          </cell>
          <cell r="H16911">
            <v>34.99</v>
          </cell>
          <cell r="I16911" t="str">
            <v>S</v>
          </cell>
          <cell r="J16911"/>
        </row>
        <row r="16912">
          <cell r="A16912">
            <v>918957</v>
          </cell>
          <cell r="B16912" t="str">
            <v>MOAB FMU DOUBLE IPA CANS 473 ml</v>
          </cell>
          <cell r="C16912" t="str">
            <v>T</v>
          </cell>
          <cell r="D16912" t="str">
            <v>TV</v>
          </cell>
          <cell r="E16912" t="str">
            <v>TVB</v>
          </cell>
          <cell r="F16912">
            <v>473</v>
          </cell>
          <cell r="G16912">
            <v>918957</v>
          </cell>
          <cell r="H16912">
            <v>2.99</v>
          </cell>
          <cell r="I16912">
            <v>1</v>
          </cell>
          <cell r="J16912"/>
        </row>
        <row r="16913">
          <cell r="A16913">
            <v>923861</v>
          </cell>
          <cell r="B16913" t="str">
            <v>MOAB THE GRAND IMPERIAL PILSNER 473ml</v>
          </cell>
          <cell r="C16913" t="str">
            <v>T</v>
          </cell>
          <cell r="D16913" t="str">
            <v>TH</v>
          </cell>
          <cell r="E16913" t="str">
            <v>THE</v>
          </cell>
          <cell r="F16913">
            <v>473</v>
          </cell>
          <cell r="G16913">
            <v>923861</v>
          </cell>
          <cell r="H16913">
            <v>2.79</v>
          </cell>
          <cell r="I16913">
            <v>1</v>
          </cell>
          <cell r="J16913"/>
        </row>
        <row r="16914">
          <cell r="A16914">
            <v>65972</v>
          </cell>
          <cell r="B16914" t="str">
            <v>MOABE HOT CINNAMON WHISKY 750ml</v>
          </cell>
          <cell r="C16914" t="str">
            <v>Y</v>
          </cell>
          <cell r="D16914" t="str">
            <v>YS</v>
          </cell>
          <cell r="E16914" t="str">
            <v>YSA</v>
          </cell>
          <cell r="F16914">
            <v>750</v>
          </cell>
          <cell r="G16914">
            <v>65972</v>
          </cell>
          <cell r="H16914">
            <v>4.0999999999999996</v>
          </cell>
          <cell r="I16914" t="str">
            <v>S</v>
          </cell>
          <cell r="J16914"/>
        </row>
        <row r="16915">
          <cell r="A16915">
            <v>42509</v>
          </cell>
          <cell r="B16915" t="str">
            <v>MOCAMBO RUM 750ml</v>
          </cell>
          <cell r="C16915" t="str">
            <v>Y</v>
          </cell>
          <cell r="D16915" t="str">
            <v>YG</v>
          </cell>
          <cell r="E16915" t="str">
            <v>YGA</v>
          </cell>
          <cell r="F16915">
            <v>750</v>
          </cell>
          <cell r="G16915">
            <v>42509</v>
          </cell>
          <cell r="H16915">
            <v>55.13</v>
          </cell>
          <cell r="I16915" t="str">
            <v>D</v>
          </cell>
          <cell r="J16915"/>
        </row>
        <row r="16916">
          <cell r="A16916">
            <v>989012</v>
          </cell>
          <cell r="B16916" t="str">
            <v>MODELO NEGRA DARK ALE 355 ml</v>
          </cell>
          <cell r="C16916" t="str">
            <v>T</v>
          </cell>
          <cell r="D16916" t="str">
            <v>TN</v>
          </cell>
          <cell r="E16916" t="str">
            <v>TNL</v>
          </cell>
          <cell r="F16916">
            <v>355</v>
          </cell>
          <cell r="G16916">
            <v>989012</v>
          </cell>
          <cell r="H16916">
            <v>2.0499999999999998</v>
          </cell>
          <cell r="I16916">
            <v>1</v>
          </cell>
          <cell r="J16916"/>
        </row>
        <row r="16917">
          <cell r="A16917">
            <v>901824</v>
          </cell>
          <cell r="B16917" t="str">
            <v>MODERN TIMES ORDERVILLE 473 ml</v>
          </cell>
          <cell r="C16917" t="str">
            <v>T</v>
          </cell>
          <cell r="D16917" t="str">
            <v>TN</v>
          </cell>
          <cell r="E16917" t="str">
            <v>TNC</v>
          </cell>
          <cell r="F16917">
            <v>473</v>
          </cell>
          <cell r="G16917">
            <v>901824</v>
          </cell>
          <cell r="H16917">
            <v>3.85</v>
          </cell>
          <cell r="I16917" t="str">
            <v>D</v>
          </cell>
          <cell r="J16917"/>
        </row>
        <row r="16918">
          <cell r="A16918">
            <v>901823</v>
          </cell>
          <cell r="B16918" t="str">
            <v>MODERN TIMES SEASONAL 473 ml</v>
          </cell>
          <cell r="C16918" t="str">
            <v>T</v>
          </cell>
          <cell r="D16918" t="str">
            <v>TN</v>
          </cell>
          <cell r="E16918" t="str">
            <v>TNU</v>
          </cell>
          <cell r="F16918">
            <v>473</v>
          </cell>
          <cell r="G16918">
            <v>901823</v>
          </cell>
          <cell r="H16918">
            <v>3.85</v>
          </cell>
          <cell r="I16918" t="str">
            <v>D</v>
          </cell>
          <cell r="J16918"/>
        </row>
        <row r="16919">
          <cell r="A16919">
            <v>954916</v>
          </cell>
          <cell r="B16919" t="str">
            <v>MOET CHANDON GRAND VINTAGE 2012 750ml</v>
          </cell>
          <cell r="C16919" t="str">
            <v>Y</v>
          </cell>
          <cell r="D16919" t="str">
            <v>YS</v>
          </cell>
          <cell r="E16919" t="str">
            <v>YSE</v>
          </cell>
          <cell r="F16919">
            <v>750</v>
          </cell>
          <cell r="G16919">
            <v>954916</v>
          </cell>
          <cell r="H16919">
            <v>79.989999999999995</v>
          </cell>
          <cell r="I16919" t="str">
            <v>S</v>
          </cell>
          <cell r="J16919"/>
        </row>
        <row r="16920">
          <cell r="A16920">
            <v>908580</v>
          </cell>
          <cell r="B16920" t="str">
            <v>MOET CHANDON IMPERIAL 750ml</v>
          </cell>
          <cell r="C16920" t="str">
            <v>Y</v>
          </cell>
          <cell r="D16920" t="str">
            <v>YS</v>
          </cell>
          <cell r="E16920" t="str">
            <v>YSE</v>
          </cell>
          <cell r="F16920">
            <v>750</v>
          </cell>
          <cell r="G16920">
            <v>908580</v>
          </cell>
          <cell r="H16920">
            <v>50.14</v>
          </cell>
          <cell r="I16920" t="str">
            <v>U</v>
          </cell>
          <cell r="J16920"/>
        </row>
        <row r="16921">
          <cell r="A16921">
            <v>954915</v>
          </cell>
          <cell r="B16921" t="str">
            <v>MOET CHANDON IMPERIAL ROSE 750ml</v>
          </cell>
          <cell r="C16921" t="str">
            <v>I</v>
          </cell>
          <cell r="D16921" t="str">
            <v>IP</v>
          </cell>
          <cell r="E16921" t="str">
            <v>IPH</v>
          </cell>
          <cell r="F16921">
            <v>750</v>
          </cell>
          <cell r="G16921">
            <v>954915</v>
          </cell>
          <cell r="H16921">
            <v>69.989999999999995</v>
          </cell>
          <cell r="I16921" t="str">
            <v>L</v>
          </cell>
          <cell r="J16921"/>
        </row>
        <row r="16922">
          <cell r="A16922">
            <v>710590</v>
          </cell>
          <cell r="B16922" t="str">
            <v>MOET GRAND VINTAGE BRU'13 750ml</v>
          </cell>
          <cell r="C16922" t="str">
            <v>I</v>
          </cell>
          <cell r="D16922" t="str">
            <v>IP</v>
          </cell>
          <cell r="E16922" t="str">
            <v>IPH</v>
          </cell>
          <cell r="F16922">
            <v>750</v>
          </cell>
          <cell r="G16922">
            <v>710590</v>
          </cell>
          <cell r="H16922">
            <v>67.989999999999995</v>
          </cell>
          <cell r="I16922" t="str">
            <v>L</v>
          </cell>
          <cell r="J16922"/>
        </row>
        <row r="16923">
          <cell r="A16923">
            <v>909466</v>
          </cell>
          <cell r="B16923" t="str">
            <v>MOET ICE IMPERIAL 750ml</v>
          </cell>
          <cell r="C16923" t="str">
            <v>I</v>
          </cell>
          <cell r="D16923" t="str">
            <v>IP</v>
          </cell>
          <cell r="E16923" t="str">
            <v>IPH</v>
          </cell>
          <cell r="F16923">
            <v>750</v>
          </cell>
          <cell r="G16923">
            <v>909466</v>
          </cell>
          <cell r="H16923">
            <v>68.989999999999995</v>
          </cell>
          <cell r="I16923" t="str">
            <v>L</v>
          </cell>
          <cell r="J16923"/>
        </row>
        <row r="16924">
          <cell r="A16924">
            <v>919659</v>
          </cell>
          <cell r="B16924" t="str">
            <v>MOET ICE IMPERIAL 1500ml</v>
          </cell>
          <cell r="C16924" t="str">
            <v>Y</v>
          </cell>
          <cell r="D16924" t="str">
            <v>YS</v>
          </cell>
          <cell r="E16924" t="str">
            <v>YSE</v>
          </cell>
          <cell r="F16924">
            <v>1500</v>
          </cell>
          <cell r="G16924">
            <v>919659</v>
          </cell>
          <cell r="H16924">
            <v>126.27</v>
          </cell>
          <cell r="I16924" t="str">
            <v>S</v>
          </cell>
          <cell r="J16924"/>
        </row>
        <row r="16925">
          <cell r="A16925">
            <v>710806</v>
          </cell>
          <cell r="B16925" t="str">
            <v>MOET IMPERIAL BRUT CHAMPAGNE 750ml</v>
          </cell>
          <cell r="C16925" t="str">
            <v>I</v>
          </cell>
          <cell r="D16925" t="str">
            <v>IH</v>
          </cell>
          <cell r="E16925" t="str">
            <v>IHL</v>
          </cell>
          <cell r="F16925">
            <v>750</v>
          </cell>
          <cell r="G16925">
            <v>710806</v>
          </cell>
          <cell r="H16925">
            <v>53.99</v>
          </cell>
          <cell r="I16925" t="str">
            <v>L</v>
          </cell>
          <cell r="J16925"/>
        </row>
        <row r="16926">
          <cell r="A16926">
            <v>710583</v>
          </cell>
          <cell r="B16926" t="str">
            <v>MOET IMPERIAL BRUT ROSE 187ml</v>
          </cell>
          <cell r="C16926" t="str">
            <v>Y</v>
          </cell>
          <cell r="D16926" t="str">
            <v>YS</v>
          </cell>
          <cell r="E16926" t="str">
            <v>YSE</v>
          </cell>
          <cell r="F16926">
            <v>187</v>
          </cell>
          <cell r="G16926">
            <v>710583</v>
          </cell>
          <cell r="H16926">
            <v>16.989999999999998</v>
          </cell>
          <cell r="I16926" t="str">
            <v>S</v>
          </cell>
          <cell r="J16926"/>
        </row>
        <row r="16927">
          <cell r="A16927">
            <v>710804</v>
          </cell>
          <cell r="B16927" t="str">
            <v>MOET IMPERIAL CHAMPAGNE 187ml</v>
          </cell>
          <cell r="C16927" t="str">
            <v>Y</v>
          </cell>
          <cell r="D16927" t="str">
            <v>YS</v>
          </cell>
          <cell r="E16927" t="str">
            <v>YSE</v>
          </cell>
          <cell r="F16927">
            <v>187</v>
          </cell>
          <cell r="G16927">
            <v>710804</v>
          </cell>
          <cell r="H16927">
            <v>14.99</v>
          </cell>
          <cell r="I16927" t="str">
            <v>U</v>
          </cell>
          <cell r="J16927"/>
        </row>
        <row r="16928">
          <cell r="A16928">
            <v>710910</v>
          </cell>
          <cell r="B16928" t="str">
            <v>MOET NECTAR IMPERIAL 750ml</v>
          </cell>
          <cell r="C16928" t="str">
            <v>I</v>
          </cell>
          <cell r="D16928" t="str">
            <v>IH</v>
          </cell>
          <cell r="E16928" t="str">
            <v>IHI</v>
          </cell>
          <cell r="F16928">
            <v>750</v>
          </cell>
          <cell r="G16928">
            <v>710910</v>
          </cell>
          <cell r="H16928">
            <v>54.99</v>
          </cell>
          <cell r="I16928" t="str">
            <v>L</v>
          </cell>
          <cell r="J16928"/>
        </row>
        <row r="16929">
          <cell r="A16929">
            <v>920877</v>
          </cell>
          <cell r="B16929" t="str">
            <v>MOET NECTAR IMPERIAL ROSE 750ml</v>
          </cell>
          <cell r="C16929" t="str">
            <v>I</v>
          </cell>
          <cell r="D16929" t="str">
            <v>IP</v>
          </cell>
          <cell r="E16929" t="str">
            <v>IPH</v>
          </cell>
          <cell r="F16929">
            <v>750</v>
          </cell>
          <cell r="G16929">
            <v>920877</v>
          </cell>
          <cell r="H16929">
            <v>63.99</v>
          </cell>
          <cell r="I16929" t="str">
            <v>L</v>
          </cell>
          <cell r="J16929"/>
        </row>
        <row r="16930">
          <cell r="A16930">
            <v>219133</v>
          </cell>
          <cell r="B16930" t="str">
            <v>MOET NECTAR IMPERIAL ROSE LIGHT UP 750ml</v>
          </cell>
          <cell r="C16930" t="str">
            <v>Y</v>
          </cell>
          <cell r="D16930" t="str">
            <v>YS</v>
          </cell>
          <cell r="E16930" t="str">
            <v>YSE</v>
          </cell>
          <cell r="F16930">
            <v>750</v>
          </cell>
          <cell r="G16930">
            <v>219133</v>
          </cell>
          <cell r="H16930">
            <v>63.99</v>
          </cell>
          <cell r="I16930" t="str">
            <v>U</v>
          </cell>
          <cell r="J16930"/>
        </row>
        <row r="16931">
          <cell r="A16931">
            <v>954918</v>
          </cell>
          <cell r="B16931" t="str">
            <v>MOET RESERVE BRUT 750ml</v>
          </cell>
          <cell r="C16931" t="str">
            <v>Y</v>
          </cell>
          <cell r="D16931" t="str">
            <v>YS</v>
          </cell>
          <cell r="E16931" t="str">
            <v>YSE</v>
          </cell>
          <cell r="F16931">
            <v>750</v>
          </cell>
          <cell r="G16931">
            <v>954918</v>
          </cell>
          <cell r="H16931">
            <v>40.14</v>
          </cell>
          <cell r="I16931" t="str">
            <v>S</v>
          </cell>
          <cell r="J16931"/>
        </row>
        <row r="16932">
          <cell r="A16932">
            <v>710586</v>
          </cell>
          <cell r="B16932" t="str">
            <v>MOET RESERVE BRUT ROSE 750ml</v>
          </cell>
          <cell r="C16932" t="str">
            <v>Y</v>
          </cell>
          <cell r="D16932" t="str">
            <v>YS</v>
          </cell>
          <cell r="E16932" t="str">
            <v>YSE</v>
          </cell>
          <cell r="F16932">
            <v>750</v>
          </cell>
          <cell r="G16932">
            <v>710586</v>
          </cell>
          <cell r="H16932">
            <v>49.15</v>
          </cell>
          <cell r="I16932" t="str">
            <v>S</v>
          </cell>
          <cell r="J16932"/>
        </row>
        <row r="16933">
          <cell r="A16933">
            <v>803475</v>
          </cell>
          <cell r="B16933" t="str">
            <v>MOGEN DAVID BLACKBERRY KPM 1500 ml</v>
          </cell>
          <cell r="C16933" t="str">
            <v>G</v>
          </cell>
          <cell r="D16933" t="str">
            <v>GF</v>
          </cell>
          <cell r="E16933" t="str">
            <v>GFE</v>
          </cell>
          <cell r="F16933">
            <v>1500</v>
          </cell>
          <cell r="G16933">
            <v>803475</v>
          </cell>
          <cell r="H16933">
            <v>11.99</v>
          </cell>
          <cell r="I16933">
            <v>1</v>
          </cell>
          <cell r="J16933"/>
        </row>
        <row r="16934">
          <cell r="A16934">
            <v>803485</v>
          </cell>
          <cell r="B16934" t="str">
            <v>MOGEN DAVID BLACKBERRY ROYAL 750ml</v>
          </cell>
          <cell r="C16934" t="str">
            <v>G</v>
          </cell>
          <cell r="D16934" t="str">
            <v>GF</v>
          </cell>
          <cell r="E16934" t="str">
            <v>GFE</v>
          </cell>
          <cell r="F16934">
            <v>750</v>
          </cell>
          <cell r="G16934">
            <v>803485</v>
          </cell>
          <cell r="H16934">
            <v>6.31</v>
          </cell>
          <cell r="I16934" t="str">
            <v>S</v>
          </cell>
          <cell r="J16934"/>
        </row>
        <row r="16935">
          <cell r="A16935">
            <v>487000</v>
          </cell>
          <cell r="B16935" t="str">
            <v>MOGEN DAVID CONCORD 750ml</v>
          </cell>
          <cell r="C16935" t="str">
            <v>Y</v>
          </cell>
          <cell r="D16935" t="str">
            <v>YS</v>
          </cell>
          <cell r="E16935" t="str">
            <v>YSE</v>
          </cell>
          <cell r="F16935">
            <v>750</v>
          </cell>
          <cell r="G16935">
            <v>487000</v>
          </cell>
          <cell r="H16935">
            <v>4.99</v>
          </cell>
          <cell r="I16935" t="str">
            <v>S</v>
          </cell>
          <cell r="J16935"/>
        </row>
        <row r="16936">
          <cell r="A16936">
            <v>487020</v>
          </cell>
          <cell r="B16936" t="str">
            <v>MOGEN DAVID CONCORD 3000ml</v>
          </cell>
          <cell r="C16936" t="str">
            <v>Y</v>
          </cell>
          <cell r="D16936" t="str">
            <v>YS</v>
          </cell>
          <cell r="E16936" t="str">
            <v>YSE</v>
          </cell>
          <cell r="F16936">
            <v>3000</v>
          </cell>
          <cell r="G16936">
            <v>487020</v>
          </cell>
          <cell r="H16936">
            <v>18.850000000000001</v>
          </cell>
          <cell r="I16936" t="str">
            <v>S</v>
          </cell>
          <cell r="J16936"/>
        </row>
        <row r="16937">
          <cell r="A16937">
            <v>487010</v>
          </cell>
          <cell r="B16937" t="str">
            <v>MOGEN DAVID CONCORD KPM 1500 ml</v>
          </cell>
          <cell r="C16937" t="str">
            <v>G</v>
          </cell>
          <cell r="D16937" t="str">
            <v>GF</v>
          </cell>
          <cell r="E16937" t="str">
            <v>GFE</v>
          </cell>
          <cell r="F16937">
            <v>1500</v>
          </cell>
          <cell r="G16937">
            <v>487010</v>
          </cell>
          <cell r="H16937">
            <v>11.99</v>
          </cell>
          <cell r="I16937">
            <v>1</v>
          </cell>
          <cell r="J16937"/>
        </row>
        <row r="16938">
          <cell r="A16938">
            <v>803493</v>
          </cell>
          <cell r="B16938" t="str">
            <v>MOGEN DAVID POMEGRANATE KPM 1500 ml</v>
          </cell>
          <cell r="C16938" t="str">
            <v>G</v>
          </cell>
          <cell r="D16938" t="str">
            <v>GF</v>
          </cell>
          <cell r="E16938" t="str">
            <v>GFE</v>
          </cell>
          <cell r="F16938">
            <v>1500</v>
          </cell>
          <cell r="G16938">
            <v>803493</v>
          </cell>
          <cell r="H16938">
            <v>6.13</v>
          </cell>
          <cell r="I16938" t="str">
            <v>D</v>
          </cell>
          <cell r="J16938"/>
        </row>
        <row r="16939">
          <cell r="A16939">
            <v>953711</v>
          </cell>
          <cell r="B16939" t="str">
            <v>MOHUA PINOT NOIR 750ml</v>
          </cell>
          <cell r="C16939" t="str">
            <v>Y</v>
          </cell>
          <cell r="D16939" t="str">
            <v>YS</v>
          </cell>
          <cell r="E16939" t="str">
            <v>YSE</v>
          </cell>
          <cell r="F16939">
            <v>750</v>
          </cell>
          <cell r="G16939">
            <v>953711</v>
          </cell>
          <cell r="H16939">
            <v>21.88</v>
          </cell>
          <cell r="I16939" t="str">
            <v>S</v>
          </cell>
          <cell r="J16939"/>
        </row>
        <row r="16940">
          <cell r="A16940">
            <v>418710</v>
          </cell>
          <cell r="B16940" t="str">
            <v>MOHUA SAUVIGNON BLANC 750ml</v>
          </cell>
          <cell r="C16940" t="str">
            <v>K</v>
          </cell>
          <cell r="D16940" t="str">
            <v>KR</v>
          </cell>
          <cell r="E16940" t="str">
            <v>KRV</v>
          </cell>
          <cell r="F16940">
            <v>750</v>
          </cell>
          <cell r="G16940">
            <v>418710</v>
          </cell>
          <cell r="H16940">
            <v>15.99</v>
          </cell>
          <cell r="I16940">
            <v>1</v>
          </cell>
          <cell r="J16940"/>
        </row>
        <row r="16941">
          <cell r="A16941">
            <v>951711</v>
          </cell>
          <cell r="B16941" t="str">
            <v>MOHUA SAUVIGNON BLANC 19000 ml</v>
          </cell>
          <cell r="C16941" t="str">
            <v>Y</v>
          </cell>
          <cell r="D16941" t="str">
            <v>YS</v>
          </cell>
          <cell r="E16941" t="str">
            <v>YSE</v>
          </cell>
          <cell r="F16941">
            <v>19000</v>
          </cell>
          <cell r="G16941">
            <v>951711</v>
          </cell>
          <cell r="H16941">
            <v>353.31</v>
          </cell>
          <cell r="I16941" t="str">
            <v>S</v>
          </cell>
          <cell r="J16941"/>
        </row>
        <row r="16942">
          <cell r="A16942">
            <v>922127</v>
          </cell>
          <cell r="B16942" t="str">
            <v>MOILLARD BEAUJOLAIS ROSE'20 750ml</v>
          </cell>
          <cell r="C16942" t="str">
            <v>Y</v>
          </cell>
          <cell r="D16942" t="str">
            <v>YS</v>
          </cell>
          <cell r="E16942" t="str">
            <v>YSE</v>
          </cell>
          <cell r="F16942">
            <v>750</v>
          </cell>
          <cell r="G16942">
            <v>922127</v>
          </cell>
          <cell r="H16942">
            <v>19.510000000000002</v>
          </cell>
          <cell r="I16942" t="str">
            <v>S</v>
          </cell>
          <cell r="J16942"/>
        </row>
        <row r="16943">
          <cell r="A16943">
            <v>922128</v>
          </cell>
          <cell r="B16943" t="str">
            <v>MOILLARD BEAUJOLAIS VILLAGES'20 750ml</v>
          </cell>
          <cell r="C16943" t="str">
            <v>Y</v>
          </cell>
          <cell r="D16943" t="str">
            <v>YS</v>
          </cell>
          <cell r="E16943" t="str">
            <v>YSE</v>
          </cell>
          <cell r="F16943">
            <v>750</v>
          </cell>
          <cell r="G16943">
            <v>922128</v>
          </cell>
          <cell r="H16943">
            <v>19.309999999999999</v>
          </cell>
          <cell r="I16943" t="str">
            <v>S</v>
          </cell>
          <cell r="J16943"/>
        </row>
        <row r="16944">
          <cell r="A16944">
            <v>922099</v>
          </cell>
          <cell r="B16944" t="str">
            <v>MOILLARD BOURGOGNE PINOT NOIR 750ml</v>
          </cell>
          <cell r="C16944" t="str">
            <v>Y</v>
          </cell>
          <cell r="D16944" t="str">
            <v>YS</v>
          </cell>
          <cell r="E16944" t="str">
            <v>YSE</v>
          </cell>
          <cell r="F16944">
            <v>750</v>
          </cell>
          <cell r="G16944">
            <v>922099</v>
          </cell>
          <cell r="H16944">
            <v>32.130000000000003</v>
          </cell>
          <cell r="I16944" t="str">
            <v>S</v>
          </cell>
          <cell r="J16944"/>
        </row>
        <row r="16945">
          <cell r="A16945">
            <v>949655</v>
          </cell>
          <cell r="B16945" t="str">
            <v>MOILLARD GRIVOT CHABLIS 750ml</v>
          </cell>
          <cell r="C16945" t="str">
            <v>Y</v>
          </cell>
          <cell r="D16945" t="str">
            <v>YS</v>
          </cell>
          <cell r="E16945" t="str">
            <v>YSE</v>
          </cell>
          <cell r="F16945">
            <v>750</v>
          </cell>
          <cell r="G16945">
            <v>949655</v>
          </cell>
          <cell r="H16945">
            <v>29.98</v>
          </cell>
          <cell r="I16945" t="str">
            <v>S</v>
          </cell>
          <cell r="J16945"/>
        </row>
        <row r="16946">
          <cell r="A16946">
            <v>950566</v>
          </cell>
          <cell r="B16946" t="str">
            <v>MOILLARD GRIVOT COTEDE NUITS 750ml</v>
          </cell>
          <cell r="C16946" t="str">
            <v>Y</v>
          </cell>
          <cell r="D16946" t="str">
            <v>YS</v>
          </cell>
          <cell r="E16946" t="str">
            <v>YSE</v>
          </cell>
          <cell r="F16946">
            <v>750</v>
          </cell>
          <cell r="G16946">
            <v>950566</v>
          </cell>
          <cell r="H16946">
            <v>26.54</v>
          </cell>
          <cell r="I16946" t="str">
            <v>U</v>
          </cell>
          <cell r="J16946"/>
        </row>
        <row r="16947">
          <cell r="A16947">
            <v>950257</v>
          </cell>
          <cell r="B16947" t="str">
            <v>MOILLARD GRIVOT MER CURY 750ml</v>
          </cell>
          <cell r="C16947" t="str">
            <v>Y</v>
          </cell>
          <cell r="D16947" t="str">
            <v>YS</v>
          </cell>
          <cell r="E16947" t="str">
            <v>YSE</v>
          </cell>
          <cell r="F16947">
            <v>750</v>
          </cell>
          <cell r="G16947">
            <v>950257</v>
          </cell>
          <cell r="H16947">
            <v>30.92</v>
          </cell>
          <cell r="I16947" t="str">
            <v>S</v>
          </cell>
          <cell r="J16947"/>
        </row>
        <row r="16948">
          <cell r="A16948">
            <v>922847</v>
          </cell>
          <cell r="B16948" t="str">
            <v>MOILLARD HAUT COTE DE NUIT 750ml</v>
          </cell>
          <cell r="C16948" t="str">
            <v>Y</v>
          </cell>
          <cell r="D16948" t="str">
            <v>YS</v>
          </cell>
          <cell r="E16948" t="str">
            <v>YSE</v>
          </cell>
          <cell r="F16948">
            <v>750</v>
          </cell>
          <cell r="G16948">
            <v>922847</v>
          </cell>
          <cell r="H16948">
            <v>39.18</v>
          </cell>
          <cell r="I16948" t="str">
            <v>S</v>
          </cell>
          <cell r="J16948"/>
        </row>
        <row r="16949">
          <cell r="A16949">
            <v>922094</v>
          </cell>
          <cell r="B16949" t="str">
            <v>MOILLARD POMMARD 1ER CRU EPNTS'15 750ml</v>
          </cell>
          <cell r="C16949" t="str">
            <v>Y</v>
          </cell>
          <cell r="D16949" t="str">
            <v>YS</v>
          </cell>
          <cell r="E16949" t="str">
            <v>YSE</v>
          </cell>
          <cell r="F16949">
            <v>750</v>
          </cell>
          <cell r="G16949">
            <v>922094</v>
          </cell>
          <cell r="H16949">
            <v>92.93</v>
          </cell>
          <cell r="I16949" t="str">
            <v>S</v>
          </cell>
          <cell r="J16949"/>
        </row>
        <row r="16950">
          <cell r="A16950">
            <v>949409</v>
          </cell>
          <cell r="B16950" t="str">
            <v>MOJARDIN CHARDONNAY 750ml</v>
          </cell>
          <cell r="C16950" t="str">
            <v>Y</v>
          </cell>
          <cell r="D16950" t="str">
            <v>YS</v>
          </cell>
          <cell r="E16950" t="str">
            <v>YSE</v>
          </cell>
          <cell r="F16950">
            <v>750</v>
          </cell>
          <cell r="G16950">
            <v>949409</v>
          </cell>
          <cell r="H16950">
            <v>13.99</v>
          </cell>
          <cell r="I16950" t="str">
            <v>S</v>
          </cell>
          <cell r="J16950"/>
        </row>
        <row r="16951">
          <cell r="A16951">
            <v>916778</v>
          </cell>
          <cell r="B16951" t="str">
            <v>MOLET VALENCIA'12/13 750ml</v>
          </cell>
          <cell r="C16951" t="str">
            <v>P</v>
          </cell>
          <cell r="D16951" t="str">
            <v>PR</v>
          </cell>
          <cell r="E16951" t="str">
            <v>PRP</v>
          </cell>
          <cell r="F16951">
            <v>750</v>
          </cell>
          <cell r="G16951">
            <v>916778</v>
          </cell>
          <cell r="H16951">
            <v>15.37</v>
          </cell>
          <cell r="I16951" t="str">
            <v>X</v>
          </cell>
          <cell r="J16951"/>
        </row>
        <row r="16952">
          <cell r="A16952">
            <v>66616</v>
          </cell>
          <cell r="B16952" t="str">
            <v>MOLINARI SAMBUCA EXTRA 750ml</v>
          </cell>
          <cell r="C16952" t="str">
            <v>C</v>
          </cell>
          <cell r="D16952" t="str">
            <v>CH</v>
          </cell>
          <cell r="E16952" t="str">
            <v>CHQ</v>
          </cell>
          <cell r="F16952">
            <v>750</v>
          </cell>
          <cell r="G16952">
            <v>66616</v>
          </cell>
          <cell r="H16952">
            <v>37.5</v>
          </cell>
          <cell r="I16952" t="str">
            <v>S</v>
          </cell>
          <cell r="J16952"/>
        </row>
        <row r="16953">
          <cell r="A16953">
            <v>924487</v>
          </cell>
          <cell r="B16953" t="str">
            <v>MOLLETTIERI RENONNO TAURASI 2015 750ml</v>
          </cell>
          <cell r="C16953" t="str">
            <v>Y</v>
          </cell>
          <cell r="D16953" t="str">
            <v>YS</v>
          </cell>
          <cell r="E16953" t="str">
            <v>YSE</v>
          </cell>
          <cell r="F16953">
            <v>750</v>
          </cell>
          <cell r="G16953">
            <v>924487</v>
          </cell>
          <cell r="H16953">
            <v>42.73</v>
          </cell>
          <cell r="I16953" t="str">
            <v>S</v>
          </cell>
          <cell r="J16953"/>
        </row>
        <row r="16954">
          <cell r="A16954">
            <v>919605</v>
          </cell>
          <cell r="B16954" t="str">
            <v>MOLLYDOOKER BLUE EYED BOY SHIRAZ 750ml</v>
          </cell>
          <cell r="C16954" t="str">
            <v>Y</v>
          </cell>
          <cell r="D16954" t="str">
            <v>YS</v>
          </cell>
          <cell r="E16954" t="str">
            <v>YSE</v>
          </cell>
          <cell r="F16954">
            <v>750</v>
          </cell>
          <cell r="G16954">
            <v>919605</v>
          </cell>
          <cell r="H16954">
            <v>57.69</v>
          </cell>
          <cell r="I16954" t="str">
            <v>U</v>
          </cell>
          <cell r="J16954"/>
        </row>
        <row r="16955">
          <cell r="A16955">
            <v>418719</v>
          </cell>
          <cell r="B16955" t="str">
            <v>MOLLYDOOKER BOXER SHIRAZ'17/19 750ml</v>
          </cell>
          <cell r="C16955" t="str">
            <v>P</v>
          </cell>
          <cell r="D16955" t="str">
            <v>PR</v>
          </cell>
          <cell r="E16955" t="str">
            <v>PRY</v>
          </cell>
          <cell r="F16955">
            <v>750</v>
          </cell>
          <cell r="G16955">
            <v>418719</v>
          </cell>
          <cell r="H16955">
            <v>29.99</v>
          </cell>
          <cell r="I16955" t="str">
            <v>L</v>
          </cell>
          <cell r="J16955"/>
        </row>
        <row r="16956">
          <cell r="A16956">
            <v>909708</v>
          </cell>
          <cell r="B16956" t="str">
            <v>MOLLYDOOKER CARNIVAL OF LOVE 750ml</v>
          </cell>
          <cell r="C16956" t="str">
            <v>Y</v>
          </cell>
          <cell r="D16956" t="str">
            <v>YS</v>
          </cell>
          <cell r="E16956" t="str">
            <v>YSE</v>
          </cell>
          <cell r="F16956">
            <v>750</v>
          </cell>
          <cell r="G16956">
            <v>909708</v>
          </cell>
          <cell r="H16956">
            <v>81.819999999999993</v>
          </cell>
          <cell r="I16956" t="str">
            <v>S</v>
          </cell>
          <cell r="J16956"/>
        </row>
        <row r="16957">
          <cell r="A16957">
            <v>953562</v>
          </cell>
          <cell r="B16957" t="str">
            <v>MOLLYDOOKER GIGGLEPOT CABERNET 750ml</v>
          </cell>
          <cell r="C16957" t="str">
            <v>Y</v>
          </cell>
          <cell r="D16957" t="str">
            <v>YS</v>
          </cell>
          <cell r="E16957" t="str">
            <v>YSE</v>
          </cell>
          <cell r="F16957">
            <v>750</v>
          </cell>
          <cell r="G16957">
            <v>953562</v>
          </cell>
          <cell r="H16957">
            <v>57.69</v>
          </cell>
          <cell r="I16957" t="str">
            <v>S</v>
          </cell>
          <cell r="J16957"/>
        </row>
        <row r="16958">
          <cell r="A16958">
            <v>924041</v>
          </cell>
          <cell r="B16958" t="str">
            <v>MOLLYDOOKER SPARKLING SHIRAZ 750ml</v>
          </cell>
          <cell r="C16958" t="str">
            <v>Y</v>
          </cell>
          <cell r="D16958" t="str">
            <v>YS</v>
          </cell>
          <cell r="E16958" t="str">
            <v>YSE</v>
          </cell>
          <cell r="F16958">
            <v>750</v>
          </cell>
          <cell r="G16958">
            <v>924041</v>
          </cell>
          <cell r="H16958">
            <v>29.02</v>
          </cell>
          <cell r="I16958" t="str">
            <v>S</v>
          </cell>
          <cell r="J16958"/>
        </row>
        <row r="16959">
          <cell r="A16959">
            <v>947902</v>
          </cell>
          <cell r="B16959" t="str">
            <v>MOLLYDOOKER THE MAITRE D 750ml</v>
          </cell>
          <cell r="C16959" t="str">
            <v>Y</v>
          </cell>
          <cell r="D16959" t="str">
            <v>YS</v>
          </cell>
          <cell r="E16959" t="str">
            <v>YSE</v>
          </cell>
          <cell r="F16959">
            <v>750</v>
          </cell>
          <cell r="G16959">
            <v>947902</v>
          </cell>
          <cell r="H16959">
            <v>30.76</v>
          </cell>
          <cell r="I16959" t="str">
            <v>S</v>
          </cell>
          <cell r="J16959"/>
        </row>
        <row r="16960">
          <cell r="A16960">
            <v>418721</v>
          </cell>
          <cell r="B16960" t="str">
            <v>MOLLYDOOKER TWO LEFTFEET'13/14 750ml</v>
          </cell>
          <cell r="C16960" t="str">
            <v>P</v>
          </cell>
          <cell r="D16960" t="str">
            <v>PR</v>
          </cell>
          <cell r="E16960" t="str">
            <v>PRY</v>
          </cell>
          <cell r="F16960">
            <v>750</v>
          </cell>
          <cell r="G16960">
            <v>418721</v>
          </cell>
          <cell r="H16960">
            <v>29.99</v>
          </cell>
          <cell r="I16960" t="str">
            <v>L</v>
          </cell>
          <cell r="J16960"/>
        </row>
        <row r="16961">
          <cell r="A16961">
            <v>909392</v>
          </cell>
          <cell r="B16961" t="str">
            <v>MOLNAR P.N. POSEIDONS VYD 750ml</v>
          </cell>
          <cell r="C16961" t="str">
            <v>Y</v>
          </cell>
          <cell r="D16961" t="str">
            <v>YS</v>
          </cell>
          <cell r="E16961" t="str">
            <v>YSE</v>
          </cell>
          <cell r="F16961">
            <v>750</v>
          </cell>
          <cell r="G16961">
            <v>909392</v>
          </cell>
          <cell r="H16961">
            <v>31.99</v>
          </cell>
          <cell r="I16961" t="str">
            <v>S</v>
          </cell>
          <cell r="J16961"/>
        </row>
        <row r="16962">
          <cell r="A16962">
            <v>989025</v>
          </cell>
          <cell r="B16962" t="str">
            <v>MOLSON ICE 355ml</v>
          </cell>
          <cell r="C16962" t="str">
            <v>T</v>
          </cell>
          <cell r="D16962" t="str">
            <v>TC</v>
          </cell>
          <cell r="E16962" t="str">
            <v>TCJ</v>
          </cell>
          <cell r="F16962">
            <v>355</v>
          </cell>
          <cell r="G16962">
            <v>989025</v>
          </cell>
          <cell r="H16962">
            <v>1.69</v>
          </cell>
          <cell r="I16962" t="str">
            <v>D</v>
          </cell>
          <cell r="J16962"/>
        </row>
        <row r="16963">
          <cell r="A16963">
            <v>916795</v>
          </cell>
          <cell r="B16963" t="str">
            <v>MOMMESSIN BEAUJ NOUVEAU'20 750ml</v>
          </cell>
          <cell r="C16963" t="str">
            <v>L</v>
          </cell>
          <cell r="D16963" t="str">
            <v>LT</v>
          </cell>
          <cell r="E16963" t="str">
            <v>LTO</v>
          </cell>
          <cell r="F16963">
            <v>750</v>
          </cell>
          <cell r="G16963">
            <v>916795</v>
          </cell>
          <cell r="H16963">
            <v>7.36</v>
          </cell>
          <cell r="I16963" t="str">
            <v>X</v>
          </cell>
          <cell r="J16963"/>
        </row>
        <row r="16964">
          <cell r="A16964">
            <v>912615</v>
          </cell>
          <cell r="B16964" t="str">
            <v>MOMMESSIN BEAUJOLAIS NOUVEAU'21 750ml</v>
          </cell>
          <cell r="C16964" t="str">
            <v>Y</v>
          </cell>
          <cell r="D16964" t="str">
            <v>YG</v>
          </cell>
          <cell r="E16964" t="str">
            <v>YGE</v>
          </cell>
          <cell r="F16964">
            <v>750</v>
          </cell>
          <cell r="G16964">
            <v>912615</v>
          </cell>
          <cell r="H16964">
            <v>15.51</v>
          </cell>
          <cell r="I16964" t="str">
            <v>L</v>
          </cell>
          <cell r="J16964"/>
        </row>
        <row r="16965">
          <cell r="A16965">
            <v>917250</v>
          </cell>
          <cell r="B16965" t="str">
            <v>MOMO SAUV BLANC NZ'10/11 750ml</v>
          </cell>
          <cell r="C16965" t="str">
            <v>K</v>
          </cell>
          <cell r="D16965" t="str">
            <v>KR</v>
          </cell>
          <cell r="E16965" t="str">
            <v>KRV</v>
          </cell>
          <cell r="F16965">
            <v>750</v>
          </cell>
          <cell r="G16965">
            <v>917250</v>
          </cell>
          <cell r="H16965">
            <v>17.02</v>
          </cell>
          <cell r="I16965" t="str">
            <v>X</v>
          </cell>
          <cell r="J16965"/>
        </row>
        <row r="16966">
          <cell r="A16966">
            <v>910657</v>
          </cell>
          <cell r="B16966" t="str">
            <v>MOMOKAWA DIAMOND SAKE 750ml</v>
          </cell>
          <cell r="C16966" t="str">
            <v>G</v>
          </cell>
          <cell r="D16966" t="str">
            <v>GP</v>
          </cell>
          <cell r="E16966" t="str">
            <v>GPW</v>
          </cell>
          <cell r="F16966">
            <v>750</v>
          </cell>
          <cell r="G16966">
            <v>910657</v>
          </cell>
          <cell r="H16966">
            <v>15.29</v>
          </cell>
          <cell r="I16966">
            <v>1</v>
          </cell>
          <cell r="J16966"/>
        </row>
        <row r="16967">
          <cell r="A16967">
            <v>907972</v>
          </cell>
          <cell r="B16967" t="str">
            <v>MOMOKAWA ORGANIC JUNMAI SAKE 750ml</v>
          </cell>
          <cell r="C16967" t="str">
            <v>G</v>
          </cell>
          <cell r="D16967" t="str">
            <v>GP</v>
          </cell>
          <cell r="E16967" t="str">
            <v>GPW</v>
          </cell>
          <cell r="F16967">
            <v>750</v>
          </cell>
          <cell r="G16967">
            <v>907972</v>
          </cell>
          <cell r="H16967">
            <v>16.29</v>
          </cell>
          <cell r="I16967" t="str">
            <v>S</v>
          </cell>
          <cell r="J16967"/>
        </row>
        <row r="16968">
          <cell r="A16968">
            <v>920715</v>
          </cell>
          <cell r="B16968" t="str">
            <v>MOMOKAWA ORGANIC NIGORI GINJO 750ml</v>
          </cell>
          <cell r="C16968" t="str">
            <v>Y</v>
          </cell>
          <cell r="D16968" t="str">
            <v>YS</v>
          </cell>
          <cell r="E16968" t="str">
            <v>YSE</v>
          </cell>
          <cell r="F16968">
            <v>750</v>
          </cell>
          <cell r="G16968">
            <v>920715</v>
          </cell>
          <cell r="H16968">
            <v>16.05</v>
          </cell>
          <cell r="I16968" t="str">
            <v>S</v>
          </cell>
          <cell r="J16968"/>
        </row>
        <row r="16969">
          <cell r="A16969">
            <v>911256</v>
          </cell>
          <cell r="B16969" t="str">
            <v>MOMOKAWA PEARL SAKE 750ml</v>
          </cell>
          <cell r="C16969" t="str">
            <v>G</v>
          </cell>
          <cell r="D16969" t="str">
            <v>GP</v>
          </cell>
          <cell r="E16969" t="str">
            <v>GPW</v>
          </cell>
          <cell r="F16969">
            <v>750</v>
          </cell>
          <cell r="G16969">
            <v>911256</v>
          </cell>
          <cell r="H16969">
            <v>15.29</v>
          </cell>
          <cell r="I16969">
            <v>1</v>
          </cell>
          <cell r="J16969"/>
        </row>
        <row r="16970">
          <cell r="A16970">
            <v>910518</v>
          </cell>
          <cell r="B16970" t="str">
            <v>MOMOKAWA RUBY SAKE 750ml</v>
          </cell>
          <cell r="C16970" t="str">
            <v>G</v>
          </cell>
          <cell r="D16970" t="str">
            <v>GP</v>
          </cell>
          <cell r="E16970" t="str">
            <v>GPW</v>
          </cell>
          <cell r="F16970">
            <v>750</v>
          </cell>
          <cell r="G16970">
            <v>910518</v>
          </cell>
          <cell r="H16970">
            <v>13.99</v>
          </cell>
          <cell r="I16970" t="str">
            <v>X</v>
          </cell>
          <cell r="J16970"/>
        </row>
        <row r="16971">
          <cell r="A16971">
            <v>910519</v>
          </cell>
          <cell r="B16971" t="str">
            <v>MOMOKAWA SILVER SAKE 750ml</v>
          </cell>
          <cell r="C16971" t="str">
            <v>G</v>
          </cell>
          <cell r="D16971" t="str">
            <v>GP</v>
          </cell>
          <cell r="E16971" t="str">
            <v>GPW</v>
          </cell>
          <cell r="F16971">
            <v>750</v>
          </cell>
          <cell r="G16971">
            <v>910519</v>
          </cell>
          <cell r="H16971">
            <v>15.29</v>
          </cell>
          <cell r="I16971">
            <v>1</v>
          </cell>
          <cell r="J16971"/>
        </row>
        <row r="16972">
          <cell r="A16972">
            <v>921054</v>
          </cell>
          <cell r="B16972" t="str">
            <v>MON FRERE CABERNET'18 750ml</v>
          </cell>
          <cell r="C16972" t="str">
            <v>Y</v>
          </cell>
          <cell r="D16972" t="str">
            <v>YS</v>
          </cell>
          <cell r="E16972" t="str">
            <v>YSE</v>
          </cell>
          <cell r="F16972">
            <v>750</v>
          </cell>
          <cell r="G16972">
            <v>921054</v>
          </cell>
          <cell r="H16972">
            <v>13.89</v>
          </cell>
          <cell r="I16972" t="str">
            <v>S</v>
          </cell>
          <cell r="J16972"/>
        </row>
        <row r="16973">
          <cell r="A16973">
            <v>589988</v>
          </cell>
          <cell r="B16973" t="str">
            <v>MON FRERE CHARDONNAY 750ml</v>
          </cell>
          <cell r="C16973" t="str">
            <v>K</v>
          </cell>
          <cell r="D16973" t="str">
            <v>KK</v>
          </cell>
          <cell r="E16973" t="str">
            <v>KKB</v>
          </cell>
          <cell r="F16973">
            <v>750</v>
          </cell>
          <cell r="G16973">
            <v>589988</v>
          </cell>
          <cell r="H16973">
            <v>14.34</v>
          </cell>
          <cell r="I16973">
            <v>1</v>
          </cell>
          <cell r="J16973"/>
        </row>
        <row r="16974">
          <cell r="A16974">
            <v>486956</v>
          </cell>
          <cell r="B16974" t="str">
            <v>MON FRERE PINOT NOIR 750ml</v>
          </cell>
          <cell r="C16974" t="str">
            <v>P</v>
          </cell>
          <cell r="D16974" t="str">
            <v>PL</v>
          </cell>
          <cell r="E16974" t="str">
            <v>PLR</v>
          </cell>
          <cell r="F16974">
            <v>750</v>
          </cell>
          <cell r="G16974">
            <v>486956</v>
          </cell>
          <cell r="H16974">
            <v>17.059999999999999</v>
          </cell>
          <cell r="I16974">
            <v>1</v>
          </cell>
          <cell r="J16974"/>
        </row>
        <row r="16975">
          <cell r="A16975">
            <v>62622</v>
          </cell>
          <cell r="B16975" t="str">
            <v>MONACO BLUE CRUSH CAN 355ml</v>
          </cell>
          <cell r="C16975" t="str">
            <v>C</v>
          </cell>
          <cell r="D16975" t="str">
            <v>CW</v>
          </cell>
          <cell r="E16975" t="str">
            <v>CWU</v>
          </cell>
          <cell r="F16975">
            <v>355</v>
          </cell>
          <cell r="G16975">
            <v>62622</v>
          </cell>
          <cell r="H16975">
            <v>3</v>
          </cell>
          <cell r="I16975">
            <v>1</v>
          </cell>
          <cell r="J16975"/>
        </row>
        <row r="16976">
          <cell r="A16976">
            <v>918825</v>
          </cell>
          <cell r="B16976" t="str">
            <v>MONACO CITRUS RUSH 355ml</v>
          </cell>
          <cell r="C16976" t="str">
            <v>C</v>
          </cell>
          <cell r="D16976" t="str">
            <v>CW</v>
          </cell>
          <cell r="E16976" t="str">
            <v>CWU</v>
          </cell>
          <cell r="F16976">
            <v>355</v>
          </cell>
          <cell r="G16976">
            <v>918825</v>
          </cell>
          <cell r="H16976">
            <v>3</v>
          </cell>
          <cell r="I16976">
            <v>1</v>
          </cell>
          <cell r="J16976"/>
        </row>
        <row r="16977">
          <cell r="A16977">
            <v>924164</v>
          </cell>
          <cell r="B16977" t="str">
            <v>MONACO SUN CRUSH CAN 355ml</v>
          </cell>
          <cell r="C16977" t="str">
            <v>Y</v>
          </cell>
          <cell r="D16977" t="str">
            <v>YS</v>
          </cell>
          <cell r="E16977" t="str">
            <v>YSA</v>
          </cell>
          <cell r="F16977">
            <v>355</v>
          </cell>
          <cell r="G16977">
            <v>924164</v>
          </cell>
          <cell r="H16977">
            <v>3</v>
          </cell>
          <cell r="I16977" t="str">
            <v>S</v>
          </cell>
          <cell r="J16977"/>
        </row>
        <row r="16978">
          <cell r="A16978">
            <v>918807</v>
          </cell>
          <cell r="B16978" t="str">
            <v>MONACO TEQUILA LIME CRUSH 355ml</v>
          </cell>
          <cell r="C16978" t="str">
            <v>C</v>
          </cell>
          <cell r="D16978" t="str">
            <v>CW</v>
          </cell>
          <cell r="E16978" t="str">
            <v>CWU</v>
          </cell>
          <cell r="F16978">
            <v>355</v>
          </cell>
          <cell r="G16978">
            <v>918807</v>
          </cell>
          <cell r="H16978">
            <v>3</v>
          </cell>
          <cell r="I16978">
            <v>1</v>
          </cell>
          <cell r="J16978"/>
        </row>
        <row r="16979">
          <cell r="A16979">
            <v>45036</v>
          </cell>
          <cell r="B16979" t="str">
            <v>MONARCH 151 PR RUM 750ml</v>
          </cell>
          <cell r="C16979" t="str">
            <v>A</v>
          </cell>
          <cell r="D16979" t="str">
            <v>AL</v>
          </cell>
          <cell r="E16979" t="str">
            <v>ALU</v>
          </cell>
          <cell r="F16979">
            <v>750</v>
          </cell>
          <cell r="G16979">
            <v>45036</v>
          </cell>
          <cell r="H16979">
            <v>16.989999999999998</v>
          </cell>
          <cell r="I16979">
            <v>1</v>
          </cell>
          <cell r="J16979"/>
        </row>
        <row r="16980">
          <cell r="A16980">
            <v>13978</v>
          </cell>
          <cell r="B16980" t="str">
            <v>MONARCH CANADIAN 1750ml</v>
          </cell>
          <cell r="C16980" t="str">
            <v>A</v>
          </cell>
          <cell r="D16980" t="str">
            <v>AW</v>
          </cell>
          <cell r="E16980" t="str">
            <v>AWB</v>
          </cell>
          <cell r="F16980">
            <v>1750</v>
          </cell>
          <cell r="G16980">
            <v>13978</v>
          </cell>
          <cell r="H16980">
            <v>9.7200000000000006</v>
          </cell>
          <cell r="I16980" t="str">
            <v>D</v>
          </cell>
          <cell r="J16980"/>
        </row>
        <row r="16981">
          <cell r="A16981">
            <v>45016</v>
          </cell>
          <cell r="B16981" t="str">
            <v>MONARCH PLATA RUM 750ml</v>
          </cell>
          <cell r="C16981" t="str">
            <v>A</v>
          </cell>
          <cell r="D16981" t="str">
            <v>AL</v>
          </cell>
          <cell r="E16981" t="str">
            <v>ALE</v>
          </cell>
          <cell r="F16981">
            <v>750</v>
          </cell>
          <cell r="G16981">
            <v>45016</v>
          </cell>
          <cell r="H16981">
            <v>4.99</v>
          </cell>
          <cell r="I16981" t="str">
            <v>D</v>
          </cell>
          <cell r="J16981"/>
        </row>
        <row r="16982">
          <cell r="A16982">
            <v>45018</v>
          </cell>
          <cell r="B16982" t="str">
            <v>MONARCH PLATA RUM 1750ml</v>
          </cell>
          <cell r="C16982" t="str">
            <v>A</v>
          </cell>
          <cell r="D16982" t="str">
            <v>AL</v>
          </cell>
          <cell r="E16982" t="str">
            <v>ALE</v>
          </cell>
          <cell r="F16982">
            <v>1750</v>
          </cell>
          <cell r="G16982">
            <v>45018</v>
          </cell>
          <cell r="H16982">
            <v>14.99</v>
          </cell>
          <cell r="I16982">
            <v>1</v>
          </cell>
          <cell r="J16982"/>
        </row>
        <row r="16983">
          <cell r="A16983">
            <v>76136</v>
          </cell>
          <cell r="B16983" t="str">
            <v>MONARCH ROYALE COFFEE LIQUEUR 750ml</v>
          </cell>
          <cell r="C16983" t="str">
            <v>Y</v>
          </cell>
          <cell r="D16983" t="str">
            <v>YS</v>
          </cell>
          <cell r="E16983" t="str">
            <v>YSC</v>
          </cell>
          <cell r="F16983">
            <v>750</v>
          </cell>
          <cell r="G16983">
            <v>76136</v>
          </cell>
          <cell r="H16983">
            <v>8.06</v>
          </cell>
          <cell r="I16983" t="str">
            <v>S</v>
          </cell>
          <cell r="J16983"/>
        </row>
        <row r="16984">
          <cell r="A16984">
            <v>949169</v>
          </cell>
          <cell r="B16984" t="str">
            <v>MONATEO PINOT GRIGIO 750ml</v>
          </cell>
          <cell r="C16984" t="str">
            <v>Y</v>
          </cell>
          <cell r="D16984" t="str">
            <v>YS</v>
          </cell>
          <cell r="E16984" t="str">
            <v>YSE</v>
          </cell>
          <cell r="F16984">
            <v>750</v>
          </cell>
          <cell r="G16984">
            <v>949169</v>
          </cell>
          <cell r="H16984">
            <v>12.81</v>
          </cell>
          <cell r="I16984" t="str">
            <v>S</v>
          </cell>
          <cell r="J16984"/>
        </row>
        <row r="16985">
          <cell r="A16985">
            <v>915734</v>
          </cell>
          <cell r="B16985" t="str">
            <v>MONCHHOF ESTATE RIESLING'16 750ml</v>
          </cell>
          <cell r="C16985" t="str">
            <v>K</v>
          </cell>
          <cell r="D16985" t="str">
            <v>KR</v>
          </cell>
          <cell r="E16985" t="str">
            <v>KRH</v>
          </cell>
          <cell r="F16985">
            <v>750</v>
          </cell>
          <cell r="G16985">
            <v>915734</v>
          </cell>
          <cell r="H16985">
            <v>9.43</v>
          </cell>
          <cell r="I16985" t="str">
            <v>X</v>
          </cell>
          <cell r="J16985"/>
        </row>
        <row r="16986">
          <cell r="A16986">
            <v>915547</v>
          </cell>
          <cell r="B16986" t="str">
            <v>MONCHHOF RIES MOS SLATE SP'10/12 750ml</v>
          </cell>
          <cell r="C16986" t="str">
            <v>K</v>
          </cell>
          <cell r="D16986" t="str">
            <v>KR</v>
          </cell>
          <cell r="E16986" t="str">
            <v>KRH</v>
          </cell>
          <cell r="F16986">
            <v>750</v>
          </cell>
          <cell r="G16986">
            <v>915547</v>
          </cell>
          <cell r="H16986">
            <v>20.23</v>
          </cell>
          <cell r="I16986" t="str">
            <v>X</v>
          </cell>
          <cell r="J16986"/>
        </row>
        <row r="16987">
          <cell r="A16987">
            <v>915596</v>
          </cell>
          <cell r="B16987" t="str">
            <v>MONCHHOF URZIGER WURZ AUS'08/9 750ml</v>
          </cell>
          <cell r="C16987" t="str">
            <v>K</v>
          </cell>
          <cell r="D16987" t="str">
            <v>KR</v>
          </cell>
          <cell r="E16987" t="str">
            <v>KRH</v>
          </cell>
          <cell r="F16987">
            <v>750</v>
          </cell>
          <cell r="G16987">
            <v>915596</v>
          </cell>
          <cell r="H16987">
            <v>33.840000000000003</v>
          </cell>
          <cell r="I16987" t="str">
            <v>X</v>
          </cell>
          <cell r="J16987"/>
        </row>
        <row r="16988">
          <cell r="A16988">
            <v>915549</v>
          </cell>
          <cell r="B16988" t="str">
            <v>MONCHHOF URZIGER WURZ KAB'16 750ml</v>
          </cell>
          <cell r="C16988" t="str">
            <v>K</v>
          </cell>
          <cell r="D16988" t="str">
            <v>KR</v>
          </cell>
          <cell r="E16988" t="str">
            <v>KRH</v>
          </cell>
          <cell r="F16988">
            <v>750</v>
          </cell>
          <cell r="G16988">
            <v>915549</v>
          </cell>
          <cell r="H16988">
            <v>23.1</v>
          </cell>
          <cell r="I16988" t="str">
            <v>X</v>
          </cell>
          <cell r="J16988"/>
        </row>
        <row r="16989">
          <cell r="A16989">
            <v>915551</v>
          </cell>
          <cell r="B16989" t="str">
            <v>MONCHHOF URZIGER WURZ SP'10/12 750ml</v>
          </cell>
          <cell r="C16989" t="str">
            <v>K</v>
          </cell>
          <cell r="D16989" t="str">
            <v>KR</v>
          </cell>
          <cell r="E16989" t="str">
            <v>KRH</v>
          </cell>
          <cell r="F16989">
            <v>750</v>
          </cell>
          <cell r="G16989">
            <v>915551</v>
          </cell>
          <cell r="H16989">
            <v>23.99</v>
          </cell>
          <cell r="I16989" t="str">
            <v>X</v>
          </cell>
          <cell r="J16989"/>
        </row>
        <row r="16990">
          <cell r="A16990">
            <v>948148</v>
          </cell>
          <cell r="B16990" t="str">
            <v>MONCHIERO SIRE NEBBIOLO 750ml</v>
          </cell>
          <cell r="C16990" t="str">
            <v>Y</v>
          </cell>
          <cell r="D16990" t="str">
            <v>YS</v>
          </cell>
          <cell r="E16990" t="str">
            <v>YSE</v>
          </cell>
          <cell r="F16990">
            <v>750</v>
          </cell>
          <cell r="G16990">
            <v>948148</v>
          </cell>
          <cell r="H16990">
            <v>21.22</v>
          </cell>
          <cell r="I16990" t="str">
            <v>S</v>
          </cell>
          <cell r="J16990"/>
        </row>
        <row r="16991">
          <cell r="A16991">
            <v>949282</v>
          </cell>
          <cell r="B16991" t="str">
            <v>MONCHSHOF SCHWARZBIER SWINGTOP 500ml</v>
          </cell>
          <cell r="C16991" t="str">
            <v>Y</v>
          </cell>
          <cell r="D16991" t="str">
            <v>YS</v>
          </cell>
          <cell r="E16991" t="str">
            <v>YST</v>
          </cell>
          <cell r="F16991">
            <v>500</v>
          </cell>
          <cell r="G16991">
            <v>949282</v>
          </cell>
          <cell r="H16991">
            <v>5.28</v>
          </cell>
          <cell r="I16991" t="str">
            <v>S</v>
          </cell>
          <cell r="J16991"/>
        </row>
        <row r="16992">
          <cell r="A16992">
            <v>909716</v>
          </cell>
          <cell r="B16992" t="str">
            <v>MONEY RANCH RD MERLOT '06 750ml</v>
          </cell>
          <cell r="C16992" t="str">
            <v>Y</v>
          </cell>
          <cell r="D16992" t="str">
            <v>YS</v>
          </cell>
          <cell r="E16992" t="str">
            <v>YSE</v>
          </cell>
          <cell r="F16992">
            <v>750</v>
          </cell>
          <cell r="G16992">
            <v>909716</v>
          </cell>
          <cell r="H16992">
            <v>33.97</v>
          </cell>
          <cell r="I16992" t="str">
            <v>U</v>
          </cell>
          <cell r="J16992"/>
        </row>
        <row r="16993">
          <cell r="A16993">
            <v>909717</v>
          </cell>
          <cell r="B16993" t="str">
            <v>MONEY RD RANCH CAB SAUV 01 750ml</v>
          </cell>
          <cell r="C16993" t="str">
            <v>Y</v>
          </cell>
          <cell r="D16993" t="str">
            <v>YS</v>
          </cell>
          <cell r="E16993" t="str">
            <v>YSE</v>
          </cell>
          <cell r="F16993">
            <v>750</v>
          </cell>
          <cell r="G16993">
            <v>909717</v>
          </cell>
          <cell r="H16993">
            <v>74.89</v>
          </cell>
          <cell r="I16993" t="str">
            <v>X</v>
          </cell>
          <cell r="J16993"/>
        </row>
        <row r="16994">
          <cell r="A16994">
            <v>951340</v>
          </cell>
          <cell r="B16994" t="str">
            <v>MONEY ROAD RANCH CABERNET '18 750ml</v>
          </cell>
          <cell r="C16994" t="str">
            <v>Y</v>
          </cell>
          <cell r="D16994" t="str">
            <v>YS</v>
          </cell>
          <cell r="E16994" t="str">
            <v>YSE</v>
          </cell>
          <cell r="F16994">
            <v>750</v>
          </cell>
          <cell r="G16994">
            <v>951340</v>
          </cell>
          <cell r="H16994">
            <v>112.38</v>
          </cell>
          <cell r="I16994" t="str">
            <v>S</v>
          </cell>
          <cell r="J16994"/>
        </row>
        <row r="16995">
          <cell r="A16995">
            <v>914284</v>
          </cell>
          <cell r="B16995" t="str">
            <v>MONGEARD MUGNERET CHAMBMUSIGN 2017 750ml</v>
          </cell>
          <cell r="C16995" t="str">
            <v>Y</v>
          </cell>
          <cell r="D16995" t="str">
            <v>YS</v>
          </cell>
          <cell r="E16995" t="str">
            <v>YSE</v>
          </cell>
          <cell r="F16995">
            <v>750</v>
          </cell>
          <cell r="G16995">
            <v>914284</v>
          </cell>
          <cell r="H16995">
            <v>68.88</v>
          </cell>
          <cell r="I16995" t="str">
            <v>S</v>
          </cell>
          <cell r="J16995"/>
        </row>
        <row r="16996">
          <cell r="A16996">
            <v>916902</v>
          </cell>
          <cell r="B16996" t="str">
            <v>MONGEARD MUGNERET FIXIN 2017 750ml</v>
          </cell>
          <cell r="C16996" t="str">
            <v>Y</v>
          </cell>
          <cell r="D16996" t="str">
            <v>YS</v>
          </cell>
          <cell r="E16996" t="str">
            <v>YSE</v>
          </cell>
          <cell r="F16996">
            <v>750</v>
          </cell>
          <cell r="G16996">
            <v>916902</v>
          </cell>
          <cell r="H16996">
            <v>50.23</v>
          </cell>
          <cell r="I16996" t="str">
            <v>S</v>
          </cell>
          <cell r="J16996"/>
        </row>
        <row r="16997">
          <cell r="A16997">
            <v>914331</v>
          </cell>
          <cell r="B16997" t="str">
            <v>MONGEARD MUGNERET GR ECHEZEAUX 2011750ml</v>
          </cell>
          <cell r="C16997" t="str">
            <v>Y</v>
          </cell>
          <cell r="D16997" t="str">
            <v>YS</v>
          </cell>
          <cell r="E16997" t="str">
            <v>YSE</v>
          </cell>
          <cell r="F16997">
            <v>750</v>
          </cell>
          <cell r="G16997">
            <v>914331</v>
          </cell>
          <cell r="H16997">
            <v>462.65</v>
          </cell>
          <cell r="I16997" t="str">
            <v>S</v>
          </cell>
          <cell r="J16997"/>
        </row>
        <row r="16998">
          <cell r="A16998">
            <v>916647</v>
          </cell>
          <cell r="B16998" t="str">
            <v>MONGEARD MUGNERET RICHBOURG 2014 750ml</v>
          </cell>
          <cell r="C16998" t="str">
            <v>Y</v>
          </cell>
          <cell r="D16998" t="str">
            <v>YS</v>
          </cell>
          <cell r="E16998" t="str">
            <v>YSE</v>
          </cell>
          <cell r="F16998">
            <v>750</v>
          </cell>
          <cell r="G16998">
            <v>916647</v>
          </cell>
          <cell r="H16998">
            <v>849.23</v>
          </cell>
          <cell r="I16998" t="str">
            <v>S</v>
          </cell>
          <cell r="J16998"/>
        </row>
        <row r="16999">
          <cell r="A16999">
            <v>916772</v>
          </cell>
          <cell r="B16999" t="str">
            <v>MONGEARD MUGNERET RICHBOURG 2018 750ml</v>
          </cell>
          <cell r="C16999" t="str">
            <v>Y</v>
          </cell>
          <cell r="D16999" t="str">
            <v>YS</v>
          </cell>
          <cell r="E16999" t="str">
            <v>YSE</v>
          </cell>
          <cell r="F16999">
            <v>750</v>
          </cell>
          <cell r="G16999">
            <v>916772</v>
          </cell>
          <cell r="H16999">
            <v>531.58000000000004</v>
          </cell>
          <cell r="I16999" t="str">
            <v>S</v>
          </cell>
          <cell r="J16999"/>
        </row>
        <row r="17000">
          <cell r="A17000">
            <v>916811</v>
          </cell>
          <cell r="B17000" t="str">
            <v>MONGEARD MUGNERET VOS ORVEAUX 2014 750ml</v>
          </cell>
          <cell r="C17000" t="str">
            <v>Y</v>
          </cell>
          <cell r="D17000" t="str">
            <v>YS</v>
          </cell>
          <cell r="E17000" t="str">
            <v>YSE</v>
          </cell>
          <cell r="F17000">
            <v>750</v>
          </cell>
          <cell r="G17000">
            <v>916811</v>
          </cell>
          <cell r="H17000">
            <v>152.22</v>
          </cell>
          <cell r="I17000" t="str">
            <v>S</v>
          </cell>
          <cell r="J17000"/>
        </row>
        <row r="17001">
          <cell r="A17001">
            <v>914422</v>
          </cell>
          <cell r="B17001" t="str">
            <v>MONGEARD MUGNERET VOSNE ORVEAUX'15 750ml</v>
          </cell>
          <cell r="C17001" t="str">
            <v>Y</v>
          </cell>
          <cell r="D17001" t="str">
            <v>YS</v>
          </cell>
          <cell r="E17001" t="str">
            <v>YSE</v>
          </cell>
          <cell r="F17001">
            <v>750</v>
          </cell>
          <cell r="G17001">
            <v>914422</v>
          </cell>
          <cell r="H17001">
            <v>158.96</v>
          </cell>
          <cell r="I17001" t="str">
            <v>S</v>
          </cell>
          <cell r="J17001"/>
        </row>
        <row r="17002">
          <cell r="A17002">
            <v>915978</v>
          </cell>
          <cell r="B17002" t="str">
            <v>MONGEARD MUGNERET VOSNE ROMANEE 750ml</v>
          </cell>
          <cell r="C17002" t="str">
            <v>P</v>
          </cell>
          <cell r="D17002" t="str">
            <v>PR</v>
          </cell>
          <cell r="E17002" t="str">
            <v>PRB</v>
          </cell>
          <cell r="F17002">
            <v>750</v>
          </cell>
          <cell r="G17002">
            <v>915978</v>
          </cell>
          <cell r="H17002">
            <v>138.16</v>
          </cell>
          <cell r="I17002" t="str">
            <v>S</v>
          </cell>
          <cell r="J17002"/>
        </row>
        <row r="17003">
          <cell r="A17003">
            <v>914459</v>
          </cell>
          <cell r="B17003" t="str">
            <v>MONGEARD MUGNERET VOSNE SUCHOTS 201750ml</v>
          </cell>
          <cell r="C17003" t="str">
            <v>Y</v>
          </cell>
          <cell r="D17003" t="str">
            <v>YS</v>
          </cell>
          <cell r="E17003" t="str">
            <v>YSE</v>
          </cell>
          <cell r="F17003">
            <v>750</v>
          </cell>
          <cell r="G17003">
            <v>914459</v>
          </cell>
          <cell r="H17003">
            <v>184.41</v>
          </cell>
          <cell r="I17003" t="str">
            <v>S</v>
          </cell>
          <cell r="J17003"/>
        </row>
        <row r="17004">
          <cell r="A17004">
            <v>902173</v>
          </cell>
          <cell r="B17004" t="str">
            <v>MONGRANA TOSCANA MAREMMA ROSSO 750ml</v>
          </cell>
          <cell r="C17004" t="str">
            <v>Y</v>
          </cell>
          <cell r="D17004" t="str">
            <v>YS</v>
          </cell>
          <cell r="E17004" t="str">
            <v>YSE</v>
          </cell>
          <cell r="F17004">
            <v>750</v>
          </cell>
          <cell r="G17004">
            <v>902173</v>
          </cell>
          <cell r="H17004">
            <v>23.07</v>
          </cell>
          <cell r="I17004" t="str">
            <v>S</v>
          </cell>
          <cell r="J17004"/>
        </row>
        <row r="17005">
          <cell r="A17005">
            <v>948149</v>
          </cell>
          <cell r="B17005" t="str">
            <v>MONIKER CAB SAUV 750ml</v>
          </cell>
          <cell r="C17005" t="str">
            <v>Y</v>
          </cell>
          <cell r="D17005" t="str">
            <v>YS</v>
          </cell>
          <cell r="E17005" t="str">
            <v>YSE</v>
          </cell>
          <cell r="F17005">
            <v>750</v>
          </cell>
          <cell r="G17005">
            <v>948149</v>
          </cell>
          <cell r="H17005">
            <v>20.58</v>
          </cell>
          <cell r="I17005" t="str">
            <v>S</v>
          </cell>
          <cell r="J17005"/>
        </row>
        <row r="17006">
          <cell r="A17006">
            <v>918367</v>
          </cell>
          <cell r="B17006" t="str">
            <v>MONIKER CABERNET SAUVIGNON 750ml</v>
          </cell>
          <cell r="C17006" t="str">
            <v>Y</v>
          </cell>
          <cell r="D17006" t="str">
            <v>YS</v>
          </cell>
          <cell r="E17006" t="str">
            <v>YSE</v>
          </cell>
          <cell r="F17006">
            <v>750</v>
          </cell>
          <cell r="G17006">
            <v>918367</v>
          </cell>
          <cell r="H17006">
            <v>20.58</v>
          </cell>
          <cell r="I17006" t="str">
            <v>S</v>
          </cell>
          <cell r="J17006"/>
        </row>
        <row r="17007">
          <cell r="A17007">
            <v>948150</v>
          </cell>
          <cell r="B17007" t="str">
            <v>MONIKER CHARD 750ml</v>
          </cell>
          <cell r="C17007" t="str">
            <v>Y</v>
          </cell>
          <cell r="D17007" t="str">
            <v>YS</v>
          </cell>
          <cell r="E17007" t="str">
            <v>YSE</v>
          </cell>
          <cell r="F17007">
            <v>750</v>
          </cell>
          <cell r="G17007">
            <v>948150</v>
          </cell>
          <cell r="H17007">
            <v>17.61</v>
          </cell>
          <cell r="I17007" t="str">
            <v>S</v>
          </cell>
          <cell r="J17007"/>
        </row>
        <row r="17008">
          <cell r="A17008">
            <v>918369</v>
          </cell>
          <cell r="B17008" t="str">
            <v>MONIKER CHARDONNAY 750ml</v>
          </cell>
          <cell r="C17008" t="str">
            <v>Y</v>
          </cell>
          <cell r="D17008" t="str">
            <v>YS</v>
          </cell>
          <cell r="E17008" t="str">
            <v>YSE</v>
          </cell>
          <cell r="F17008">
            <v>750</v>
          </cell>
          <cell r="G17008">
            <v>918369</v>
          </cell>
          <cell r="H17008">
            <v>17.61</v>
          </cell>
          <cell r="I17008" t="str">
            <v>S</v>
          </cell>
          <cell r="J17008"/>
        </row>
        <row r="17009">
          <cell r="A17009">
            <v>590210</v>
          </cell>
          <cell r="B17009" t="str">
            <v>MONIKER CHARDONNAY 750ml</v>
          </cell>
          <cell r="C17009" t="str">
            <v>K</v>
          </cell>
          <cell r="D17009" t="str">
            <v>KK</v>
          </cell>
          <cell r="E17009" t="str">
            <v>KKB</v>
          </cell>
          <cell r="F17009">
            <v>750</v>
          </cell>
          <cell r="G17009">
            <v>590210</v>
          </cell>
          <cell r="H17009">
            <v>10.8</v>
          </cell>
          <cell r="I17009" t="str">
            <v>D</v>
          </cell>
          <cell r="J17009"/>
        </row>
        <row r="17010">
          <cell r="A17010">
            <v>918366</v>
          </cell>
          <cell r="B17010" t="str">
            <v>MONIKER PINOT NOIR 750ml</v>
          </cell>
          <cell r="C17010" t="str">
            <v>Y</v>
          </cell>
          <cell r="D17010" t="str">
            <v>YS</v>
          </cell>
          <cell r="E17010" t="str">
            <v>YSE</v>
          </cell>
          <cell r="F17010">
            <v>750</v>
          </cell>
          <cell r="G17010">
            <v>918366</v>
          </cell>
          <cell r="H17010">
            <v>20.58</v>
          </cell>
          <cell r="I17010" t="str">
            <v>S</v>
          </cell>
          <cell r="J17010"/>
        </row>
        <row r="17011">
          <cell r="A17011">
            <v>948151</v>
          </cell>
          <cell r="B17011" t="str">
            <v>MONIKER PINOT NOIR 750ml</v>
          </cell>
          <cell r="C17011" t="str">
            <v>Y</v>
          </cell>
          <cell r="D17011" t="str">
            <v>YS</v>
          </cell>
          <cell r="E17011" t="str">
            <v>YSE</v>
          </cell>
          <cell r="F17011">
            <v>750</v>
          </cell>
          <cell r="G17011">
            <v>948151</v>
          </cell>
          <cell r="H17011">
            <v>20.58</v>
          </cell>
          <cell r="I17011" t="str">
            <v>S</v>
          </cell>
          <cell r="J17011"/>
        </row>
        <row r="17012">
          <cell r="A17012">
            <v>28693</v>
          </cell>
          <cell r="B17012" t="str">
            <v>MONKEY 47 GIN SCHWARZWALD 1000ml</v>
          </cell>
          <cell r="C17012" t="str">
            <v>A</v>
          </cell>
          <cell r="D17012" t="str">
            <v>AH</v>
          </cell>
          <cell r="E17012" t="str">
            <v>AHX</v>
          </cell>
          <cell r="F17012">
            <v>1000</v>
          </cell>
          <cell r="G17012">
            <v>28693</v>
          </cell>
          <cell r="H17012">
            <v>60.99</v>
          </cell>
          <cell r="I17012">
            <v>1</v>
          </cell>
          <cell r="J17012"/>
        </row>
        <row r="17013">
          <cell r="A17013">
            <v>28699</v>
          </cell>
          <cell r="B17013" t="str">
            <v>MONKEY 47 GIN SCHWARZWALD 375 ml</v>
          </cell>
          <cell r="C17013" t="str">
            <v>A</v>
          </cell>
          <cell r="D17013" t="str">
            <v>AH</v>
          </cell>
          <cell r="E17013" t="str">
            <v>AHX</v>
          </cell>
          <cell r="F17013">
            <v>375</v>
          </cell>
          <cell r="G17013">
            <v>28699</v>
          </cell>
          <cell r="H17013">
            <v>42.99</v>
          </cell>
          <cell r="I17013" t="str">
            <v>X</v>
          </cell>
          <cell r="J17013"/>
        </row>
        <row r="17014">
          <cell r="A17014">
            <v>418595</v>
          </cell>
          <cell r="B17014" t="str">
            <v>MONKEY BAY SAUVIGNON BLANC 750ml</v>
          </cell>
          <cell r="C17014" t="str">
            <v>K</v>
          </cell>
          <cell r="D17014" t="str">
            <v>KR</v>
          </cell>
          <cell r="E17014" t="str">
            <v>KRV</v>
          </cell>
          <cell r="F17014">
            <v>750</v>
          </cell>
          <cell r="G17014">
            <v>418595</v>
          </cell>
          <cell r="H17014">
            <v>12.06</v>
          </cell>
          <cell r="I17014">
            <v>1</v>
          </cell>
          <cell r="J17014"/>
        </row>
        <row r="17015">
          <cell r="A17015">
            <v>5635</v>
          </cell>
          <cell r="B17015" t="str">
            <v>MONKEY SHOULDER WHISKEY 750ml</v>
          </cell>
          <cell r="C17015" t="str">
            <v>A</v>
          </cell>
          <cell r="D17015" t="str">
            <v>AW</v>
          </cell>
          <cell r="E17015" t="str">
            <v>AWR</v>
          </cell>
          <cell r="F17015">
            <v>750</v>
          </cell>
          <cell r="G17015">
            <v>5635</v>
          </cell>
          <cell r="H17015">
            <v>34.99</v>
          </cell>
          <cell r="I17015">
            <v>1</v>
          </cell>
          <cell r="J17015"/>
        </row>
        <row r="17016">
          <cell r="A17016">
            <v>5844</v>
          </cell>
          <cell r="B17016" t="str">
            <v>MONKEY SHOULDER WHISKEY 1750 ml</v>
          </cell>
          <cell r="C17016" t="str">
            <v>A</v>
          </cell>
          <cell r="D17016" t="str">
            <v>AW</v>
          </cell>
          <cell r="E17016" t="str">
            <v>AWR</v>
          </cell>
          <cell r="F17016">
            <v>1750</v>
          </cell>
          <cell r="G17016">
            <v>5844</v>
          </cell>
          <cell r="H17016">
            <v>62.99</v>
          </cell>
          <cell r="I17016">
            <v>1</v>
          </cell>
          <cell r="J17016"/>
        </row>
        <row r="17017">
          <cell r="A17017">
            <v>954261</v>
          </cell>
          <cell r="B17017" t="str">
            <v>MONKS CAFE FLEMISH SOUR CAN 330 ml</v>
          </cell>
          <cell r="C17017" t="str">
            <v>Y</v>
          </cell>
          <cell r="D17017" t="str">
            <v>YS</v>
          </cell>
          <cell r="E17017" t="str">
            <v>YST</v>
          </cell>
          <cell r="F17017">
            <v>330</v>
          </cell>
          <cell r="G17017">
            <v>954261</v>
          </cell>
          <cell r="H17017">
            <v>4.1900000000000004</v>
          </cell>
          <cell r="I17017" t="str">
            <v>S</v>
          </cell>
          <cell r="J17017"/>
        </row>
        <row r="17018">
          <cell r="A17018">
            <v>48777</v>
          </cell>
          <cell r="B17018" t="str">
            <v>MONNET XO PRESTIGE W/FELT BOX'13 750ml</v>
          </cell>
          <cell r="C17018" t="str">
            <v>Y</v>
          </cell>
          <cell r="D17018" t="str">
            <v>YG</v>
          </cell>
          <cell r="E17018" t="str">
            <v>YGA</v>
          </cell>
          <cell r="F17018">
            <v>750</v>
          </cell>
          <cell r="G17018">
            <v>48777</v>
          </cell>
          <cell r="H17018">
            <v>154.77000000000001</v>
          </cell>
          <cell r="I17018" t="str">
            <v>S</v>
          </cell>
          <cell r="J17018"/>
        </row>
        <row r="17019">
          <cell r="A17019">
            <v>949473</v>
          </cell>
          <cell r="B17019" t="str">
            <v>MONOCACY RIOT RYE 331ml</v>
          </cell>
          <cell r="C17019" t="str">
            <v>Y</v>
          </cell>
          <cell r="D17019" t="str">
            <v>YS</v>
          </cell>
          <cell r="E17019" t="str">
            <v>YST</v>
          </cell>
          <cell r="F17019">
            <v>331</v>
          </cell>
          <cell r="G17019">
            <v>949473</v>
          </cell>
          <cell r="H17019">
            <v>2.59</v>
          </cell>
          <cell r="I17019" t="str">
            <v>S</v>
          </cell>
          <cell r="J17019"/>
        </row>
        <row r="17020">
          <cell r="A17020">
            <v>34527</v>
          </cell>
          <cell r="B17020" t="str">
            <v>MONOPOLOWA POTATO VODKA 375ml</v>
          </cell>
          <cell r="C17020" t="str">
            <v>A</v>
          </cell>
          <cell r="D17020" t="str">
            <v>AD</v>
          </cell>
          <cell r="E17020" t="str">
            <v>ADF</v>
          </cell>
          <cell r="F17020">
            <v>375</v>
          </cell>
          <cell r="G17020">
            <v>34527</v>
          </cell>
          <cell r="H17020">
            <v>7.99</v>
          </cell>
          <cell r="I17020">
            <v>1</v>
          </cell>
          <cell r="J17020"/>
        </row>
        <row r="17021">
          <cell r="A17021">
            <v>34514</v>
          </cell>
          <cell r="B17021" t="str">
            <v>MONOPOLOWA POTATO VODKA 750ml</v>
          </cell>
          <cell r="C17021" t="str">
            <v>A</v>
          </cell>
          <cell r="D17021" t="str">
            <v>AD</v>
          </cell>
          <cell r="E17021" t="str">
            <v>ADF</v>
          </cell>
          <cell r="F17021">
            <v>750</v>
          </cell>
          <cell r="G17021">
            <v>34514</v>
          </cell>
          <cell r="H17021">
            <v>15.99</v>
          </cell>
          <cell r="I17021">
            <v>1</v>
          </cell>
          <cell r="J17021"/>
        </row>
        <row r="17022">
          <cell r="A17022">
            <v>34510</v>
          </cell>
          <cell r="B17022" t="str">
            <v>MONOPOLOWA POTATO VODKA 1000ml</v>
          </cell>
          <cell r="C17022" t="str">
            <v>A</v>
          </cell>
          <cell r="D17022" t="str">
            <v>AD</v>
          </cell>
          <cell r="E17022" t="str">
            <v>ADF</v>
          </cell>
          <cell r="F17022">
            <v>1000</v>
          </cell>
          <cell r="G17022">
            <v>34510</v>
          </cell>
          <cell r="H17022">
            <v>17.989999999999998</v>
          </cell>
          <cell r="I17022">
            <v>1</v>
          </cell>
          <cell r="J17022"/>
        </row>
        <row r="17023">
          <cell r="A17023">
            <v>34515</v>
          </cell>
          <cell r="B17023" t="str">
            <v>MONOPOLOWA POTATO VODKA 1750ml</v>
          </cell>
          <cell r="C17023" t="str">
            <v>A</v>
          </cell>
          <cell r="D17023" t="str">
            <v>AD</v>
          </cell>
          <cell r="E17023" t="str">
            <v>ADF</v>
          </cell>
          <cell r="F17023">
            <v>1750</v>
          </cell>
          <cell r="G17023">
            <v>34515</v>
          </cell>
          <cell r="H17023">
            <v>29.99</v>
          </cell>
          <cell r="I17023">
            <v>1</v>
          </cell>
          <cell r="J17023"/>
        </row>
        <row r="17024">
          <cell r="A17024">
            <v>28698</v>
          </cell>
          <cell r="B17024" t="str">
            <v>MONOPOLOWA VIENNA DRY GIN 750ml</v>
          </cell>
          <cell r="C17024" t="str">
            <v>A</v>
          </cell>
          <cell r="D17024" t="str">
            <v>AH</v>
          </cell>
          <cell r="E17024" t="str">
            <v>AHG</v>
          </cell>
          <cell r="F17024">
            <v>750</v>
          </cell>
          <cell r="G17024">
            <v>28698</v>
          </cell>
          <cell r="H17024">
            <v>9.18</v>
          </cell>
          <cell r="I17024" t="str">
            <v>D</v>
          </cell>
          <cell r="J17024"/>
        </row>
        <row r="17025">
          <cell r="A17025">
            <v>923880</v>
          </cell>
          <cell r="B17025" t="str">
            <v>MONROY CABERNET CHALK HILL '18 750ml</v>
          </cell>
          <cell r="C17025" t="str">
            <v>P</v>
          </cell>
          <cell r="D17025" t="str">
            <v>PL</v>
          </cell>
          <cell r="E17025" t="str">
            <v>PLB</v>
          </cell>
          <cell r="F17025">
            <v>750</v>
          </cell>
          <cell r="G17025">
            <v>923880</v>
          </cell>
          <cell r="H17025">
            <v>88.68</v>
          </cell>
          <cell r="I17025" t="str">
            <v>S</v>
          </cell>
          <cell r="J17025"/>
        </row>
        <row r="17026">
          <cell r="A17026">
            <v>923881</v>
          </cell>
          <cell r="B17026" t="str">
            <v>MONROY CABERNET CHALK HILL '19 750ml</v>
          </cell>
          <cell r="C17026" t="str">
            <v>P</v>
          </cell>
          <cell r="D17026" t="str">
            <v>PL</v>
          </cell>
          <cell r="E17026" t="str">
            <v>PLB</v>
          </cell>
          <cell r="F17026">
            <v>750</v>
          </cell>
          <cell r="G17026">
            <v>923881</v>
          </cell>
          <cell r="H17026">
            <v>88.68</v>
          </cell>
          <cell r="I17026" t="str">
            <v>S</v>
          </cell>
          <cell r="J17026"/>
        </row>
        <row r="17027">
          <cell r="A17027">
            <v>912882</v>
          </cell>
          <cell r="B17027" t="str">
            <v>MONSANTO CHIANTI RISERVA'15/16 750ml</v>
          </cell>
          <cell r="C17027" t="str">
            <v>P</v>
          </cell>
          <cell r="D17027" t="str">
            <v>PR</v>
          </cell>
          <cell r="E17027" t="str">
            <v>PRH</v>
          </cell>
          <cell r="F17027">
            <v>750</v>
          </cell>
          <cell r="G17027">
            <v>912882</v>
          </cell>
          <cell r="H17027">
            <v>31.99</v>
          </cell>
          <cell r="I17027" t="str">
            <v>L</v>
          </cell>
          <cell r="J17027"/>
        </row>
        <row r="17028">
          <cell r="A17028">
            <v>371405</v>
          </cell>
          <cell r="B17028" t="str">
            <v>MONSANTO CHIMERA VIN SANTO'95 375ml</v>
          </cell>
          <cell r="C17028" t="str">
            <v>E</v>
          </cell>
          <cell r="D17028" t="str">
            <v>EV</v>
          </cell>
          <cell r="E17028" t="str">
            <v>EVL</v>
          </cell>
          <cell r="F17028">
            <v>375</v>
          </cell>
          <cell r="G17028">
            <v>371405</v>
          </cell>
          <cell r="H17028">
            <v>50.49</v>
          </cell>
          <cell r="I17028" t="str">
            <v>X</v>
          </cell>
          <cell r="J17028"/>
        </row>
        <row r="17029">
          <cell r="A17029">
            <v>953442</v>
          </cell>
          <cell r="B17029" t="str">
            <v>MONSTARRA CAVA 750ml</v>
          </cell>
          <cell r="C17029" t="str">
            <v>Y</v>
          </cell>
          <cell r="D17029" t="str">
            <v>YS</v>
          </cell>
          <cell r="E17029" t="str">
            <v>YSE</v>
          </cell>
          <cell r="F17029">
            <v>750</v>
          </cell>
          <cell r="G17029">
            <v>953442</v>
          </cell>
          <cell r="H17029">
            <v>15.05</v>
          </cell>
          <cell r="I17029" t="str">
            <v>S</v>
          </cell>
          <cell r="J17029"/>
        </row>
        <row r="17030">
          <cell r="A17030">
            <v>924096</v>
          </cell>
          <cell r="B17030" t="str">
            <v>MONT OLIVET CNP 2020 375ml</v>
          </cell>
          <cell r="C17030" t="str">
            <v>Y</v>
          </cell>
          <cell r="D17030" t="str">
            <v>YS</v>
          </cell>
          <cell r="E17030" t="str">
            <v>YSE</v>
          </cell>
          <cell r="F17030">
            <v>375</v>
          </cell>
          <cell r="G17030">
            <v>924096</v>
          </cell>
          <cell r="H17030">
            <v>34.67</v>
          </cell>
          <cell r="I17030" t="str">
            <v>S</v>
          </cell>
          <cell r="J17030"/>
        </row>
        <row r="17031">
          <cell r="A17031">
            <v>920682</v>
          </cell>
          <cell r="B17031" t="str">
            <v>MONTAGE CAB SAUV 750ml</v>
          </cell>
          <cell r="C17031" t="str">
            <v>Y</v>
          </cell>
          <cell r="D17031" t="str">
            <v>YS</v>
          </cell>
          <cell r="E17031" t="str">
            <v>YSE</v>
          </cell>
          <cell r="F17031">
            <v>750</v>
          </cell>
          <cell r="G17031">
            <v>920682</v>
          </cell>
          <cell r="H17031">
            <v>21.6</v>
          </cell>
          <cell r="I17031" t="str">
            <v>S</v>
          </cell>
          <cell r="J17031"/>
        </row>
        <row r="17032">
          <cell r="A17032">
            <v>909280</v>
          </cell>
          <cell r="B17032" t="str">
            <v>MONTAGE CAB SAUV ALEX VLY 750ml</v>
          </cell>
          <cell r="C17032" t="str">
            <v>Y</v>
          </cell>
          <cell r="D17032" t="str">
            <v>YS</v>
          </cell>
          <cell r="E17032" t="str">
            <v>YSE</v>
          </cell>
          <cell r="F17032">
            <v>750</v>
          </cell>
          <cell r="G17032">
            <v>909280</v>
          </cell>
          <cell r="H17032">
            <v>26.19</v>
          </cell>
          <cell r="I17032" t="str">
            <v>S</v>
          </cell>
          <cell r="J17032"/>
        </row>
        <row r="17033">
          <cell r="A17033">
            <v>918003</v>
          </cell>
          <cell r="B17033" t="str">
            <v>MONTAGE MIXED CASE'10 750ml</v>
          </cell>
          <cell r="C17033" t="str">
            <v>Y</v>
          </cell>
          <cell r="D17033" t="str">
            <v>YS</v>
          </cell>
          <cell r="E17033" t="str">
            <v>YSE</v>
          </cell>
          <cell r="F17033">
            <v>750</v>
          </cell>
          <cell r="G17033">
            <v>918003</v>
          </cell>
          <cell r="H17033">
            <v>1343.17</v>
          </cell>
          <cell r="I17033" t="str">
            <v>U</v>
          </cell>
          <cell r="J17033"/>
        </row>
        <row r="17034">
          <cell r="A17034">
            <v>910246</v>
          </cell>
          <cell r="B17034" t="str">
            <v>MONTAIGNE MIXED CASE 750ml</v>
          </cell>
          <cell r="C17034" t="str">
            <v>Y</v>
          </cell>
          <cell r="D17034" t="str">
            <v>YS</v>
          </cell>
          <cell r="E17034" t="str">
            <v>YSE</v>
          </cell>
          <cell r="F17034">
            <v>750</v>
          </cell>
          <cell r="G17034">
            <v>910246</v>
          </cell>
          <cell r="H17034">
            <v>27.99</v>
          </cell>
          <cell r="I17034" t="str">
            <v>S</v>
          </cell>
          <cell r="J17034"/>
        </row>
        <row r="17035">
          <cell r="A17035">
            <v>988184</v>
          </cell>
          <cell r="B17035" t="str">
            <v>MONTANA RIOJA CRIANZA'18 750ml</v>
          </cell>
          <cell r="C17035" t="str">
            <v>P</v>
          </cell>
          <cell r="D17035" t="str">
            <v>PR</v>
          </cell>
          <cell r="E17035" t="str">
            <v>PRN</v>
          </cell>
          <cell r="F17035">
            <v>750</v>
          </cell>
          <cell r="G17035">
            <v>988184</v>
          </cell>
          <cell r="H17035">
            <v>14.49</v>
          </cell>
          <cell r="I17035" t="str">
            <v>L</v>
          </cell>
          <cell r="J17035"/>
        </row>
        <row r="17036">
          <cell r="A17036">
            <v>912906</v>
          </cell>
          <cell r="B17036" t="str">
            <v>MONTANA RIOJA RESERVA'15 750ml</v>
          </cell>
          <cell r="C17036" t="str">
            <v>P</v>
          </cell>
          <cell r="D17036" t="str">
            <v>PR</v>
          </cell>
          <cell r="E17036" t="str">
            <v>PRN</v>
          </cell>
          <cell r="F17036">
            <v>750</v>
          </cell>
          <cell r="G17036">
            <v>912906</v>
          </cell>
          <cell r="H17036">
            <v>18.489999999999998</v>
          </cell>
          <cell r="I17036" t="str">
            <v>L</v>
          </cell>
          <cell r="J17036"/>
        </row>
        <row r="17037">
          <cell r="A17037">
            <v>912002</v>
          </cell>
          <cell r="B17037" t="str">
            <v>MONTANA RIOJA TINTO '15 750ml</v>
          </cell>
          <cell r="C17037" t="str">
            <v>P</v>
          </cell>
          <cell r="D17037" t="str">
            <v>PR</v>
          </cell>
          <cell r="E17037" t="str">
            <v>PRN</v>
          </cell>
          <cell r="F17037">
            <v>750</v>
          </cell>
          <cell r="G17037">
            <v>912002</v>
          </cell>
          <cell r="H17037">
            <v>9.23</v>
          </cell>
          <cell r="I17037" t="str">
            <v>U</v>
          </cell>
          <cell r="J17037"/>
        </row>
        <row r="17038">
          <cell r="A17038">
            <v>918597</v>
          </cell>
          <cell r="B17038" t="str">
            <v>MONTAND BRUT BLNC D BLNC NV 750ml</v>
          </cell>
          <cell r="C17038" t="str">
            <v>I</v>
          </cell>
          <cell r="D17038" t="str">
            <v>IP</v>
          </cell>
          <cell r="E17038" t="str">
            <v>IPH</v>
          </cell>
          <cell r="F17038">
            <v>750</v>
          </cell>
          <cell r="G17038">
            <v>918597</v>
          </cell>
          <cell r="H17038">
            <v>15.99</v>
          </cell>
          <cell r="I17038" t="str">
            <v>L</v>
          </cell>
          <cell r="J17038"/>
        </row>
        <row r="17039">
          <cell r="A17039">
            <v>909492</v>
          </cell>
          <cell r="B17039" t="str">
            <v>MONTANYA ORO RUM 750ml</v>
          </cell>
          <cell r="C17039" t="str">
            <v>Y</v>
          </cell>
          <cell r="D17039" t="str">
            <v>YS</v>
          </cell>
          <cell r="E17039" t="str">
            <v>YSA</v>
          </cell>
          <cell r="F17039">
            <v>750</v>
          </cell>
          <cell r="G17039">
            <v>909492</v>
          </cell>
          <cell r="H17039">
            <v>30.51</v>
          </cell>
          <cell r="I17039" t="str">
            <v>S</v>
          </cell>
          <cell r="J17039"/>
        </row>
        <row r="17040">
          <cell r="A17040">
            <v>909491</v>
          </cell>
          <cell r="B17040" t="str">
            <v>MONTANYA PLATINO RUM 750ml</v>
          </cell>
          <cell r="C17040" t="str">
            <v>Y</v>
          </cell>
          <cell r="D17040" t="str">
            <v>YS</v>
          </cell>
          <cell r="E17040" t="str">
            <v>YSA</v>
          </cell>
          <cell r="F17040">
            <v>750</v>
          </cell>
          <cell r="G17040">
            <v>909491</v>
          </cell>
          <cell r="H17040">
            <v>26.74</v>
          </cell>
          <cell r="I17040" t="str">
            <v>S</v>
          </cell>
          <cell r="J17040"/>
        </row>
        <row r="17041">
          <cell r="A17041">
            <v>924420</v>
          </cell>
          <cell r="B17041" t="str">
            <v>MONTARIBALDI BARBARESCO SORI 2017 750ml</v>
          </cell>
          <cell r="C17041" t="str">
            <v>Y</v>
          </cell>
          <cell r="D17041" t="str">
            <v>YS</v>
          </cell>
          <cell r="E17041" t="str">
            <v>YSE</v>
          </cell>
          <cell r="F17041">
            <v>750</v>
          </cell>
          <cell r="G17041">
            <v>924420</v>
          </cell>
          <cell r="H17041">
            <v>55.47</v>
          </cell>
          <cell r="I17041" t="str">
            <v>S</v>
          </cell>
          <cell r="J17041"/>
        </row>
        <row r="17042">
          <cell r="A17042">
            <v>948845</v>
          </cell>
          <cell r="B17042" t="str">
            <v>MONTARIBALDI DOL DALBA VAGNONA 1 750ml</v>
          </cell>
          <cell r="C17042" t="str">
            <v>Y</v>
          </cell>
          <cell r="D17042" t="str">
            <v>YS</v>
          </cell>
          <cell r="E17042" t="str">
            <v>YSE</v>
          </cell>
          <cell r="F17042">
            <v>750</v>
          </cell>
          <cell r="G17042">
            <v>948845</v>
          </cell>
          <cell r="H17042">
            <v>19.28</v>
          </cell>
          <cell r="I17042" t="str">
            <v>S</v>
          </cell>
          <cell r="J17042"/>
        </row>
        <row r="17043">
          <cell r="A17043">
            <v>924421</v>
          </cell>
          <cell r="B17043" t="str">
            <v>MONTBALDI BARBARESCO BOROZONI 2017 750ml</v>
          </cell>
          <cell r="C17043" t="str">
            <v>Y</v>
          </cell>
          <cell r="D17043" t="str">
            <v>YS</v>
          </cell>
          <cell r="E17043" t="str">
            <v>YSE</v>
          </cell>
          <cell r="F17043">
            <v>750</v>
          </cell>
          <cell r="G17043">
            <v>924421</v>
          </cell>
          <cell r="H17043">
            <v>63.31</v>
          </cell>
          <cell r="I17043" t="str">
            <v>S</v>
          </cell>
          <cell r="J17043"/>
        </row>
        <row r="17044">
          <cell r="A17044">
            <v>901959</v>
          </cell>
          <cell r="B17044" t="str">
            <v>MONTBOURGEAU ETOILE JURA WHITE 750ml</v>
          </cell>
          <cell r="C17044" t="str">
            <v>Y</v>
          </cell>
          <cell r="D17044" t="str">
            <v>YS</v>
          </cell>
          <cell r="E17044" t="str">
            <v>YSE</v>
          </cell>
          <cell r="F17044">
            <v>750</v>
          </cell>
          <cell r="G17044">
            <v>901959</v>
          </cell>
          <cell r="H17044">
            <v>35.04</v>
          </cell>
          <cell r="I17044" t="str">
            <v>S</v>
          </cell>
          <cell r="J17044"/>
        </row>
        <row r="17045">
          <cell r="A17045">
            <v>900347</v>
          </cell>
          <cell r="B17045" t="str">
            <v>MONTBOURGEAU L'ETOILE VIN JAUNE 750ml</v>
          </cell>
          <cell r="C17045" t="str">
            <v>Y</v>
          </cell>
          <cell r="D17045" t="str">
            <v>YS</v>
          </cell>
          <cell r="E17045" t="str">
            <v>YSE</v>
          </cell>
          <cell r="F17045">
            <v>750</v>
          </cell>
          <cell r="G17045">
            <v>900347</v>
          </cell>
          <cell r="H17045">
            <v>93.38</v>
          </cell>
          <cell r="I17045" t="str">
            <v>S</v>
          </cell>
          <cell r="J17045"/>
        </row>
        <row r="17046">
          <cell r="A17046">
            <v>89566</v>
          </cell>
          <cell r="B17046" t="str">
            <v>MONTE ALBAN MEZCAL 750ml</v>
          </cell>
          <cell r="C17046" t="str">
            <v>Y</v>
          </cell>
          <cell r="D17046" t="str">
            <v>YS</v>
          </cell>
          <cell r="E17046" t="str">
            <v>YSA</v>
          </cell>
          <cell r="F17046">
            <v>750</v>
          </cell>
          <cell r="G17046">
            <v>89566</v>
          </cell>
          <cell r="H17046">
            <v>24.31</v>
          </cell>
          <cell r="I17046" t="str">
            <v>S</v>
          </cell>
          <cell r="J17046"/>
        </row>
        <row r="17047">
          <cell r="A17047">
            <v>916736</v>
          </cell>
          <cell r="B17047" t="str">
            <v>MONTE ALINA TORO'06/8 750ml</v>
          </cell>
          <cell r="C17047" t="str">
            <v>P</v>
          </cell>
          <cell r="D17047" t="str">
            <v>PR</v>
          </cell>
          <cell r="E17047" t="str">
            <v>PRP</v>
          </cell>
          <cell r="F17047">
            <v>750</v>
          </cell>
          <cell r="G17047">
            <v>916736</v>
          </cell>
          <cell r="H17047">
            <v>12.17</v>
          </cell>
          <cell r="I17047" t="str">
            <v>X</v>
          </cell>
          <cell r="J17047"/>
        </row>
        <row r="17048">
          <cell r="A17048">
            <v>371600</v>
          </cell>
          <cell r="B17048" t="str">
            <v>MONTE ANTICO ROSSO 750ml</v>
          </cell>
          <cell r="C17048" t="str">
            <v>P</v>
          </cell>
          <cell r="D17048" t="str">
            <v>PR</v>
          </cell>
          <cell r="E17048" t="str">
            <v>PRI</v>
          </cell>
          <cell r="F17048">
            <v>750</v>
          </cell>
          <cell r="G17048">
            <v>371600</v>
          </cell>
          <cell r="H17048">
            <v>15.49</v>
          </cell>
          <cell r="I17048">
            <v>1</v>
          </cell>
          <cell r="J17048"/>
        </row>
        <row r="17049">
          <cell r="A17049">
            <v>924333</v>
          </cell>
          <cell r="B17049" t="str">
            <v>MONTE ANTICO SUPREMUS 1500ml</v>
          </cell>
          <cell r="C17049" t="str">
            <v>Y</v>
          </cell>
          <cell r="D17049" t="str">
            <v>YS</v>
          </cell>
          <cell r="E17049" t="str">
            <v>YSE</v>
          </cell>
          <cell r="F17049">
            <v>1500</v>
          </cell>
          <cell r="G17049">
            <v>924333</v>
          </cell>
          <cell r="H17049">
            <v>87.02</v>
          </cell>
          <cell r="I17049" t="str">
            <v>S</v>
          </cell>
          <cell r="J17049"/>
        </row>
        <row r="17050">
          <cell r="A17050">
            <v>951459</v>
          </cell>
          <cell r="B17050" t="str">
            <v>MONTE PASCHOAL CABERNET 750ml</v>
          </cell>
          <cell r="C17050" t="str">
            <v>Y</v>
          </cell>
          <cell r="D17050" t="str">
            <v>YS</v>
          </cell>
          <cell r="E17050" t="str">
            <v>YSE</v>
          </cell>
          <cell r="F17050">
            <v>750</v>
          </cell>
          <cell r="G17050">
            <v>951459</v>
          </cell>
          <cell r="H17050">
            <v>12.91</v>
          </cell>
          <cell r="I17050" t="str">
            <v>S</v>
          </cell>
          <cell r="J17050"/>
        </row>
        <row r="17051">
          <cell r="A17051">
            <v>951404</v>
          </cell>
          <cell r="B17051" t="str">
            <v>MONTE PASCHOAL FRIZZANTE 750ml</v>
          </cell>
          <cell r="C17051" t="str">
            <v>Y</v>
          </cell>
          <cell r="D17051" t="str">
            <v>YS</v>
          </cell>
          <cell r="E17051" t="str">
            <v>YSE</v>
          </cell>
          <cell r="F17051">
            <v>750</v>
          </cell>
          <cell r="G17051">
            <v>951404</v>
          </cell>
          <cell r="H17051">
            <v>12.64</v>
          </cell>
          <cell r="I17051" t="str">
            <v>S</v>
          </cell>
          <cell r="J17051"/>
        </row>
        <row r="17052">
          <cell r="A17052">
            <v>951458</v>
          </cell>
          <cell r="B17052" t="str">
            <v>MONTE PASCHOAL MERLOT 750ml</v>
          </cell>
          <cell r="C17052" t="str">
            <v>Y</v>
          </cell>
          <cell r="D17052" t="str">
            <v>YS</v>
          </cell>
          <cell r="E17052" t="str">
            <v>YSE</v>
          </cell>
          <cell r="F17052">
            <v>750</v>
          </cell>
          <cell r="G17052">
            <v>951458</v>
          </cell>
          <cell r="H17052">
            <v>12.91</v>
          </cell>
          <cell r="I17052" t="str">
            <v>S</v>
          </cell>
          <cell r="J17052"/>
        </row>
        <row r="17053">
          <cell r="A17053">
            <v>951405</v>
          </cell>
          <cell r="B17053" t="str">
            <v>MONTE PASCHOAL RESERVE TANNAT 750ml</v>
          </cell>
          <cell r="C17053" t="str">
            <v>Y</v>
          </cell>
          <cell r="D17053" t="str">
            <v>YS</v>
          </cell>
          <cell r="E17053" t="str">
            <v>YSE</v>
          </cell>
          <cell r="F17053">
            <v>750</v>
          </cell>
          <cell r="G17053">
            <v>951405</v>
          </cell>
          <cell r="H17053">
            <v>12.91</v>
          </cell>
          <cell r="I17053" t="str">
            <v>S</v>
          </cell>
          <cell r="J17053"/>
        </row>
        <row r="17054">
          <cell r="A17054">
            <v>955728</v>
          </cell>
          <cell r="B17054" t="str">
            <v>MONTE ROSSA CABOCHON STELLATO 750ml</v>
          </cell>
          <cell r="C17054" t="str">
            <v>Y</v>
          </cell>
          <cell r="D17054" t="str">
            <v>YS</v>
          </cell>
          <cell r="E17054" t="str">
            <v>YSE</v>
          </cell>
          <cell r="F17054">
            <v>750</v>
          </cell>
          <cell r="G17054">
            <v>955728</v>
          </cell>
          <cell r="H17054">
            <v>219.5</v>
          </cell>
          <cell r="I17054" t="str">
            <v>S</v>
          </cell>
          <cell r="J17054"/>
        </row>
        <row r="17055">
          <cell r="A17055">
            <v>950693</v>
          </cell>
          <cell r="B17055" t="str">
            <v>MONTE ROSSA FRANC FLAMINGO ROSE 750ml</v>
          </cell>
          <cell r="C17055" t="str">
            <v>Y</v>
          </cell>
          <cell r="D17055" t="str">
            <v>YS</v>
          </cell>
          <cell r="E17055" t="str">
            <v>YSE</v>
          </cell>
          <cell r="F17055">
            <v>750</v>
          </cell>
          <cell r="G17055">
            <v>950693</v>
          </cell>
          <cell r="H17055">
            <v>40.35</v>
          </cell>
          <cell r="I17055" t="str">
            <v>S</v>
          </cell>
          <cell r="J17055"/>
        </row>
        <row r="17056">
          <cell r="A17056">
            <v>950691</v>
          </cell>
          <cell r="B17056" t="str">
            <v>MONTE ROSSA FRANCIA CORTA PR BLANC 750ml</v>
          </cell>
          <cell r="C17056" t="str">
            <v>Y</v>
          </cell>
          <cell r="D17056" t="str">
            <v>YS</v>
          </cell>
          <cell r="E17056" t="str">
            <v>YSE</v>
          </cell>
          <cell r="F17056">
            <v>750</v>
          </cell>
          <cell r="G17056">
            <v>950691</v>
          </cell>
          <cell r="H17056">
            <v>43.79</v>
          </cell>
          <cell r="I17056" t="str">
            <v>S</v>
          </cell>
          <cell r="J17056"/>
        </row>
        <row r="17057">
          <cell r="A17057">
            <v>950692</v>
          </cell>
          <cell r="B17057" t="str">
            <v>MONTE ROSSA FRANCIACORTA COUPE 750ml</v>
          </cell>
          <cell r="C17057" t="str">
            <v>Y</v>
          </cell>
          <cell r="D17057" t="str">
            <v>YS</v>
          </cell>
          <cell r="E17057" t="str">
            <v>YSE</v>
          </cell>
          <cell r="F17057">
            <v>750</v>
          </cell>
          <cell r="G17057">
            <v>950692</v>
          </cell>
          <cell r="H17057">
            <v>34.71</v>
          </cell>
          <cell r="I17057" t="str">
            <v>S</v>
          </cell>
          <cell r="J17057"/>
        </row>
        <row r="17058">
          <cell r="A17058">
            <v>902472</v>
          </cell>
          <cell r="B17058" t="str">
            <v>MONTE ROSSA PRIMA CUVEE 750ml</v>
          </cell>
          <cell r="C17058" t="str">
            <v>Y</v>
          </cell>
          <cell r="D17058" t="str">
            <v>YS</v>
          </cell>
          <cell r="E17058" t="str">
            <v>YSE</v>
          </cell>
          <cell r="F17058">
            <v>750</v>
          </cell>
          <cell r="G17058">
            <v>902472</v>
          </cell>
          <cell r="H17058">
            <v>35.65</v>
          </cell>
          <cell r="I17058" t="str">
            <v>S</v>
          </cell>
          <cell r="J17058"/>
        </row>
        <row r="17059">
          <cell r="A17059">
            <v>955490</v>
          </cell>
          <cell r="B17059" t="str">
            <v>MONTE ROSSA SATEN SANSEVE 750ml</v>
          </cell>
          <cell r="C17059" t="str">
            <v>Y</v>
          </cell>
          <cell r="D17059" t="str">
            <v>YS</v>
          </cell>
          <cell r="E17059" t="str">
            <v>YSE</v>
          </cell>
          <cell r="F17059">
            <v>750</v>
          </cell>
          <cell r="G17059">
            <v>955490</v>
          </cell>
          <cell r="H17059">
            <v>42.23</v>
          </cell>
          <cell r="I17059" t="str">
            <v>S</v>
          </cell>
          <cell r="J17059"/>
        </row>
        <row r="17060">
          <cell r="A17060">
            <v>951918</v>
          </cell>
          <cell r="B17060" t="str">
            <v>MONTE ROSSO CABOCHON MILLESIMATO 750ml</v>
          </cell>
          <cell r="C17060" t="str">
            <v>Y</v>
          </cell>
          <cell r="D17060" t="str">
            <v>YS</v>
          </cell>
          <cell r="E17060" t="str">
            <v>YSE</v>
          </cell>
          <cell r="F17060">
            <v>750</v>
          </cell>
          <cell r="G17060">
            <v>951918</v>
          </cell>
          <cell r="H17060">
            <v>76.38</v>
          </cell>
          <cell r="I17060" t="str">
            <v>S</v>
          </cell>
          <cell r="J17060"/>
        </row>
        <row r="17061">
          <cell r="A17061">
            <v>918026</v>
          </cell>
          <cell r="B17061" t="str">
            <v>MONTE VICOR CAVA NV 750ml</v>
          </cell>
          <cell r="C17061" t="str">
            <v>Y</v>
          </cell>
          <cell r="D17061" t="str">
            <v>YS</v>
          </cell>
          <cell r="E17061" t="str">
            <v>YSE</v>
          </cell>
          <cell r="F17061">
            <v>750</v>
          </cell>
          <cell r="G17061">
            <v>918026</v>
          </cell>
          <cell r="H17061">
            <v>14.51</v>
          </cell>
          <cell r="I17061" t="str">
            <v>S</v>
          </cell>
          <cell r="J17061"/>
        </row>
        <row r="17062">
          <cell r="A17062">
            <v>947509</v>
          </cell>
          <cell r="B17062" t="str">
            <v>MONTE XANIC KRISTEL SAUV BLANC 750ml</v>
          </cell>
          <cell r="C17062" t="str">
            <v>Y</v>
          </cell>
          <cell r="D17062" t="str">
            <v>YS</v>
          </cell>
          <cell r="E17062" t="str">
            <v>YSA</v>
          </cell>
          <cell r="F17062">
            <v>750</v>
          </cell>
          <cell r="G17062">
            <v>947509</v>
          </cell>
          <cell r="H17062">
            <v>15.53</v>
          </cell>
          <cell r="I17062" t="str">
            <v>U</v>
          </cell>
          <cell r="J17062"/>
        </row>
        <row r="17063">
          <cell r="A17063">
            <v>900990</v>
          </cell>
          <cell r="B17063" t="str">
            <v>MONTEABELLON 14 MESES 750ml</v>
          </cell>
          <cell r="C17063" t="str">
            <v>Y</v>
          </cell>
          <cell r="D17063" t="str">
            <v>YS</v>
          </cell>
          <cell r="E17063" t="str">
            <v>YSE</v>
          </cell>
          <cell r="F17063">
            <v>750</v>
          </cell>
          <cell r="G17063">
            <v>900990</v>
          </cell>
          <cell r="H17063">
            <v>27.14</v>
          </cell>
          <cell r="I17063" t="str">
            <v>S</v>
          </cell>
          <cell r="J17063"/>
        </row>
        <row r="17064">
          <cell r="A17064">
            <v>952425</v>
          </cell>
          <cell r="B17064" t="str">
            <v>MONTEABELLON 14 MESES 750ml</v>
          </cell>
          <cell r="C17064" t="str">
            <v>Y</v>
          </cell>
          <cell r="D17064" t="str">
            <v>YS</v>
          </cell>
          <cell r="E17064" t="str">
            <v>YSE</v>
          </cell>
          <cell r="F17064">
            <v>750</v>
          </cell>
          <cell r="G17064">
            <v>952425</v>
          </cell>
          <cell r="H17064">
            <v>27.13</v>
          </cell>
          <cell r="I17064" t="str">
            <v>S</v>
          </cell>
          <cell r="J17064"/>
        </row>
        <row r="17065">
          <cell r="A17065">
            <v>917836</v>
          </cell>
          <cell r="B17065" t="str">
            <v>MONTEBUENA RIOJA'19 750ml</v>
          </cell>
          <cell r="C17065" t="str">
            <v>P</v>
          </cell>
          <cell r="D17065" t="str">
            <v>PR</v>
          </cell>
          <cell r="E17065" t="str">
            <v>PRN</v>
          </cell>
          <cell r="F17065">
            <v>750</v>
          </cell>
          <cell r="G17065">
            <v>917836</v>
          </cell>
          <cell r="H17065">
            <v>13.25</v>
          </cell>
          <cell r="I17065" t="str">
            <v>L</v>
          </cell>
          <cell r="J17065"/>
        </row>
        <row r="17066">
          <cell r="A17066">
            <v>915222</v>
          </cell>
          <cell r="B17066" t="str">
            <v>MONTECASTRO ALCONTE DUERO'7/09 750ml</v>
          </cell>
          <cell r="C17066" t="str">
            <v>P</v>
          </cell>
          <cell r="D17066" t="str">
            <v>PR</v>
          </cell>
          <cell r="E17066" t="str">
            <v>PRP</v>
          </cell>
          <cell r="F17066">
            <v>750</v>
          </cell>
          <cell r="G17066">
            <v>915222</v>
          </cell>
          <cell r="H17066">
            <v>26.53</v>
          </cell>
          <cell r="I17066" t="str">
            <v>X</v>
          </cell>
          <cell r="J17066"/>
        </row>
        <row r="17067">
          <cell r="A17067">
            <v>915579</v>
          </cell>
          <cell r="B17067" t="str">
            <v>MONTECASTRO RIBERA DUERO'7/08 750ml</v>
          </cell>
          <cell r="C17067" t="str">
            <v>P</v>
          </cell>
          <cell r="D17067" t="str">
            <v>PR</v>
          </cell>
          <cell r="E17067" t="str">
            <v>PRP</v>
          </cell>
          <cell r="F17067">
            <v>750</v>
          </cell>
          <cell r="G17067">
            <v>915579</v>
          </cell>
          <cell r="H17067">
            <v>38.74</v>
          </cell>
          <cell r="I17067" t="str">
            <v>X</v>
          </cell>
          <cell r="J17067"/>
        </row>
        <row r="17068">
          <cell r="A17068">
            <v>948764</v>
          </cell>
          <cell r="B17068" t="str">
            <v>MONTEFIORE CAB SAUV 750ml</v>
          </cell>
          <cell r="C17068" t="str">
            <v>Y</v>
          </cell>
          <cell r="D17068" t="str">
            <v>YS</v>
          </cell>
          <cell r="E17068" t="str">
            <v>YSE</v>
          </cell>
          <cell r="F17068">
            <v>750</v>
          </cell>
          <cell r="G17068">
            <v>948764</v>
          </cell>
          <cell r="H17068">
            <v>29.14</v>
          </cell>
          <cell r="I17068" t="str">
            <v>S</v>
          </cell>
          <cell r="J17068"/>
        </row>
        <row r="17069">
          <cell r="A17069">
            <v>948763</v>
          </cell>
          <cell r="B17069" t="str">
            <v>MONTEFIORE RED 750ml</v>
          </cell>
          <cell r="C17069" t="str">
            <v>Y</v>
          </cell>
          <cell r="D17069" t="str">
            <v>YS</v>
          </cell>
          <cell r="E17069" t="str">
            <v>YSE</v>
          </cell>
          <cell r="F17069">
            <v>750</v>
          </cell>
          <cell r="G17069">
            <v>948763</v>
          </cell>
          <cell r="H17069">
            <v>18.5</v>
          </cell>
          <cell r="I17069" t="str">
            <v>U</v>
          </cell>
          <cell r="J17069"/>
        </row>
        <row r="17070">
          <cell r="A17070">
            <v>45064</v>
          </cell>
          <cell r="B17070" t="str">
            <v>MONTEGO BAY GOLD RUM 375ml</v>
          </cell>
          <cell r="C17070" t="str">
            <v>A</v>
          </cell>
          <cell r="D17070" t="str">
            <v>AL</v>
          </cell>
          <cell r="E17070" t="str">
            <v>ALJ</v>
          </cell>
          <cell r="F17070">
            <v>375</v>
          </cell>
          <cell r="G17070">
            <v>45064</v>
          </cell>
          <cell r="H17070">
            <v>4.59</v>
          </cell>
          <cell r="I17070">
            <v>1</v>
          </cell>
          <cell r="J17070"/>
        </row>
        <row r="17071">
          <cell r="A17071">
            <v>45066</v>
          </cell>
          <cell r="B17071" t="str">
            <v>MONTEGO BAY GOLD RUM 750ml</v>
          </cell>
          <cell r="C17071" t="str">
            <v>A</v>
          </cell>
          <cell r="D17071" t="str">
            <v>AL</v>
          </cell>
          <cell r="E17071" t="str">
            <v>ALJ</v>
          </cell>
          <cell r="F17071">
            <v>750</v>
          </cell>
          <cell r="G17071">
            <v>45066</v>
          </cell>
          <cell r="H17071">
            <v>7.29</v>
          </cell>
          <cell r="I17071">
            <v>1</v>
          </cell>
          <cell r="J17071"/>
        </row>
        <row r="17072">
          <cell r="A17072">
            <v>45068</v>
          </cell>
          <cell r="B17072" t="str">
            <v>MONTEGO BAY GOLD RUM 1750ml</v>
          </cell>
          <cell r="C17072" t="str">
            <v>A</v>
          </cell>
          <cell r="D17072" t="str">
            <v>AL</v>
          </cell>
          <cell r="E17072" t="str">
            <v>ALJ</v>
          </cell>
          <cell r="F17072">
            <v>1750</v>
          </cell>
          <cell r="G17072">
            <v>45068</v>
          </cell>
          <cell r="H17072">
            <v>16.989999999999998</v>
          </cell>
          <cell r="I17072">
            <v>1</v>
          </cell>
          <cell r="J17072"/>
        </row>
        <row r="17073">
          <cell r="A17073">
            <v>45094</v>
          </cell>
          <cell r="B17073" t="str">
            <v>MONTEGO BAY RUM SILVER 375ml</v>
          </cell>
          <cell r="C17073" t="str">
            <v>A</v>
          </cell>
          <cell r="D17073" t="str">
            <v>AL</v>
          </cell>
          <cell r="E17073" t="str">
            <v>ALE</v>
          </cell>
          <cell r="F17073">
            <v>375</v>
          </cell>
          <cell r="G17073">
            <v>45094</v>
          </cell>
          <cell r="H17073">
            <v>4.59</v>
          </cell>
          <cell r="I17073">
            <v>1</v>
          </cell>
          <cell r="J17073"/>
        </row>
        <row r="17074">
          <cell r="A17074">
            <v>45096</v>
          </cell>
          <cell r="B17074" t="str">
            <v>MONTEGO BAY RUM SILVER 750ml</v>
          </cell>
          <cell r="C17074" t="str">
            <v>A</v>
          </cell>
          <cell r="D17074" t="str">
            <v>AL</v>
          </cell>
          <cell r="E17074" t="str">
            <v>ALE</v>
          </cell>
          <cell r="F17074">
            <v>750</v>
          </cell>
          <cell r="G17074">
            <v>45096</v>
          </cell>
          <cell r="H17074">
            <v>7.29</v>
          </cell>
          <cell r="I17074">
            <v>1</v>
          </cell>
          <cell r="J17074"/>
        </row>
        <row r="17075">
          <cell r="A17075">
            <v>45098</v>
          </cell>
          <cell r="B17075" t="str">
            <v>MONTEGO BAY SILVER RUM 1750ml</v>
          </cell>
          <cell r="C17075" t="str">
            <v>A</v>
          </cell>
          <cell r="D17075" t="str">
            <v>AL</v>
          </cell>
          <cell r="E17075" t="str">
            <v>ALE</v>
          </cell>
          <cell r="F17075">
            <v>1750</v>
          </cell>
          <cell r="G17075">
            <v>45098</v>
          </cell>
          <cell r="H17075">
            <v>16.989999999999998</v>
          </cell>
          <cell r="I17075">
            <v>1</v>
          </cell>
          <cell r="J17075"/>
        </row>
        <row r="17076">
          <cell r="A17076">
            <v>88104</v>
          </cell>
          <cell r="B17076" t="str">
            <v>MONTELOBOS MEZCAL JOVEN TEQUILA 750ml</v>
          </cell>
          <cell r="C17076" t="str">
            <v>Y</v>
          </cell>
          <cell r="D17076" t="str">
            <v>YS</v>
          </cell>
          <cell r="E17076" t="str">
            <v>YSA</v>
          </cell>
          <cell r="F17076">
            <v>750</v>
          </cell>
          <cell r="G17076">
            <v>88104</v>
          </cell>
          <cell r="H17076">
            <v>40.99</v>
          </cell>
          <cell r="I17076" t="str">
            <v>S</v>
          </cell>
          <cell r="J17076"/>
        </row>
        <row r="17077">
          <cell r="A17077">
            <v>921681</v>
          </cell>
          <cell r="B17077" t="str">
            <v>MONTELOBOS ENSEMBLE MEZCAL 750ml</v>
          </cell>
          <cell r="C17077" t="str">
            <v>Y</v>
          </cell>
          <cell r="D17077" t="str">
            <v>YS</v>
          </cell>
          <cell r="E17077" t="str">
            <v>YSA</v>
          </cell>
          <cell r="F17077">
            <v>750</v>
          </cell>
          <cell r="G17077">
            <v>921681</v>
          </cell>
          <cell r="H17077">
            <v>70.13</v>
          </cell>
          <cell r="I17077" t="str">
            <v>S</v>
          </cell>
          <cell r="J17077"/>
        </row>
        <row r="17078">
          <cell r="A17078">
            <v>948525</v>
          </cell>
          <cell r="B17078" t="str">
            <v>MONTEMAGGIORE LE TORNAIE CHIANTI 750ml</v>
          </cell>
          <cell r="C17078" t="str">
            <v>Y</v>
          </cell>
          <cell r="D17078" t="str">
            <v>YS</v>
          </cell>
          <cell r="E17078" t="str">
            <v>YSE</v>
          </cell>
          <cell r="F17078">
            <v>750</v>
          </cell>
          <cell r="G17078">
            <v>948525</v>
          </cell>
          <cell r="H17078">
            <v>16.190000000000001</v>
          </cell>
          <cell r="I17078" t="str">
            <v>S</v>
          </cell>
          <cell r="J17078"/>
        </row>
        <row r="17079">
          <cell r="A17079">
            <v>902677</v>
          </cell>
          <cell r="B17079" t="str">
            <v>MONTEMERCURIO CADUCEO WHITE IGT 750ml</v>
          </cell>
          <cell r="C17079" t="str">
            <v>Y</v>
          </cell>
          <cell r="D17079" t="str">
            <v>YS</v>
          </cell>
          <cell r="E17079" t="str">
            <v>YSE</v>
          </cell>
          <cell r="F17079">
            <v>750</v>
          </cell>
          <cell r="G17079">
            <v>902677</v>
          </cell>
          <cell r="H17079">
            <v>23.29</v>
          </cell>
          <cell r="I17079" t="str">
            <v>S</v>
          </cell>
          <cell r="J17079"/>
        </row>
        <row r="17080">
          <cell r="A17080">
            <v>902680</v>
          </cell>
          <cell r="B17080" t="str">
            <v>MONTEMERCURIO ROSSO MONTE PETASO 750ml</v>
          </cell>
          <cell r="C17080" t="str">
            <v>Y</v>
          </cell>
          <cell r="D17080" t="str">
            <v>YS</v>
          </cell>
          <cell r="E17080" t="str">
            <v>YSE</v>
          </cell>
          <cell r="F17080">
            <v>750</v>
          </cell>
          <cell r="G17080">
            <v>902680</v>
          </cell>
          <cell r="H17080">
            <v>16.149999999999999</v>
          </cell>
          <cell r="I17080" t="str">
            <v>S</v>
          </cell>
          <cell r="J17080"/>
        </row>
        <row r="17081">
          <cell r="A17081">
            <v>902678</v>
          </cell>
          <cell r="B17081" t="str">
            <v>MONTEMERCURIO TEDICCIOLO IGT MONT 750ml</v>
          </cell>
          <cell r="C17081" t="str">
            <v>Y</v>
          </cell>
          <cell r="D17081" t="str">
            <v>YS</v>
          </cell>
          <cell r="E17081" t="str">
            <v>YSE</v>
          </cell>
          <cell r="F17081">
            <v>750</v>
          </cell>
          <cell r="G17081">
            <v>902678</v>
          </cell>
          <cell r="H17081">
            <v>11.31</v>
          </cell>
          <cell r="I17081" t="str">
            <v>S</v>
          </cell>
          <cell r="J17081"/>
        </row>
        <row r="17082">
          <cell r="A17082">
            <v>902681</v>
          </cell>
          <cell r="B17082" t="str">
            <v>MONTEMERCURIO VINO NOBILE DAMO 750ml</v>
          </cell>
          <cell r="C17082" t="str">
            <v>Y</v>
          </cell>
          <cell r="D17082" t="str">
            <v>YS</v>
          </cell>
          <cell r="E17082" t="str">
            <v>YSE</v>
          </cell>
          <cell r="F17082">
            <v>750</v>
          </cell>
          <cell r="G17082">
            <v>902681</v>
          </cell>
          <cell r="H17082">
            <v>75.44</v>
          </cell>
          <cell r="I17082" t="str">
            <v>S</v>
          </cell>
          <cell r="J17082"/>
        </row>
        <row r="17083">
          <cell r="A17083">
            <v>902679</v>
          </cell>
          <cell r="B17083" t="str">
            <v>MONTEMERCURIO VINO NOBILE MESSAGGER750ml</v>
          </cell>
          <cell r="C17083" t="str">
            <v>Y</v>
          </cell>
          <cell r="D17083" t="str">
            <v>YS</v>
          </cell>
          <cell r="E17083" t="str">
            <v>YSE</v>
          </cell>
          <cell r="F17083">
            <v>750</v>
          </cell>
          <cell r="G17083">
            <v>902679</v>
          </cell>
          <cell r="H17083">
            <v>35.46</v>
          </cell>
          <cell r="I17083" t="str">
            <v>S</v>
          </cell>
          <cell r="J17083"/>
        </row>
        <row r="17084">
          <cell r="A17084">
            <v>920868</v>
          </cell>
          <cell r="B17084" t="str">
            <v>MONTENEGRO AMARO 750ml</v>
          </cell>
          <cell r="C17084" t="str">
            <v>Y</v>
          </cell>
          <cell r="D17084" t="str">
            <v>YS</v>
          </cell>
          <cell r="E17084" t="str">
            <v>YSE</v>
          </cell>
          <cell r="F17084">
            <v>750</v>
          </cell>
          <cell r="G17084">
            <v>920868</v>
          </cell>
          <cell r="H17084">
            <v>39.99</v>
          </cell>
          <cell r="I17084" t="str">
            <v>S</v>
          </cell>
          <cell r="J17084"/>
        </row>
        <row r="17085">
          <cell r="A17085">
            <v>949901</v>
          </cell>
          <cell r="B17085" t="str">
            <v>MONTEPELOSO ENEO '12 750ml</v>
          </cell>
          <cell r="C17085" t="str">
            <v>Y</v>
          </cell>
          <cell r="D17085" t="str">
            <v>YS</v>
          </cell>
          <cell r="E17085" t="str">
            <v>YSE</v>
          </cell>
          <cell r="F17085">
            <v>750</v>
          </cell>
          <cell r="G17085">
            <v>949901</v>
          </cell>
          <cell r="H17085">
            <v>48.7</v>
          </cell>
          <cell r="I17085" t="str">
            <v>S</v>
          </cell>
          <cell r="J17085"/>
        </row>
        <row r="17086">
          <cell r="A17086">
            <v>949902</v>
          </cell>
          <cell r="B17086" t="str">
            <v>MONTEPELOSO NARDO '12 750ml</v>
          </cell>
          <cell r="C17086" t="str">
            <v>Y</v>
          </cell>
          <cell r="D17086" t="str">
            <v>YS</v>
          </cell>
          <cell r="E17086" t="str">
            <v>YSE</v>
          </cell>
          <cell r="F17086">
            <v>750</v>
          </cell>
          <cell r="G17086">
            <v>949902</v>
          </cell>
          <cell r="H17086">
            <v>137.44</v>
          </cell>
          <cell r="I17086" t="str">
            <v>S</v>
          </cell>
          <cell r="J17086"/>
        </row>
        <row r="17087">
          <cell r="A17087">
            <v>949903</v>
          </cell>
          <cell r="B17087" t="str">
            <v>MONTEPELOSO NARDO '12 750ml</v>
          </cell>
          <cell r="C17087" t="str">
            <v>Y</v>
          </cell>
          <cell r="D17087" t="str">
            <v>YS</v>
          </cell>
          <cell r="E17087" t="str">
            <v>YSE</v>
          </cell>
          <cell r="F17087">
            <v>750</v>
          </cell>
          <cell r="G17087">
            <v>949903</v>
          </cell>
          <cell r="H17087">
            <v>171.59</v>
          </cell>
          <cell r="I17087" t="str">
            <v>S</v>
          </cell>
          <cell r="J17087"/>
        </row>
        <row r="17088">
          <cell r="A17088">
            <v>922820</v>
          </cell>
          <cell r="B17088" t="str">
            <v>MONTEROSSA CABOCHON BRUT ROSE 750ml</v>
          </cell>
          <cell r="C17088" t="str">
            <v>Y</v>
          </cell>
          <cell r="D17088" t="str">
            <v>YS</v>
          </cell>
          <cell r="E17088" t="str">
            <v>YSE</v>
          </cell>
          <cell r="F17088">
            <v>750</v>
          </cell>
          <cell r="G17088">
            <v>922820</v>
          </cell>
          <cell r="H17088">
            <v>95.18</v>
          </cell>
          <cell r="I17088" t="str">
            <v>S</v>
          </cell>
          <cell r="J17088"/>
        </row>
        <row r="17089">
          <cell r="A17089">
            <v>922823</v>
          </cell>
          <cell r="B17089" t="str">
            <v>MONTEROSSA CABOCHON VINTAGE 750ml</v>
          </cell>
          <cell r="C17089" t="str">
            <v>Y</v>
          </cell>
          <cell r="D17089" t="str">
            <v>YS</v>
          </cell>
          <cell r="E17089" t="str">
            <v>YSE</v>
          </cell>
          <cell r="F17089">
            <v>750</v>
          </cell>
          <cell r="G17089">
            <v>922823</v>
          </cell>
          <cell r="H17089">
            <v>252.27</v>
          </cell>
          <cell r="I17089" t="str">
            <v>S</v>
          </cell>
          <cell r="J17089"/>
        </row>
        <row r="17090">
          <cell r="A17090">
            <v>952032</v>
          </cell>
          <cell r="B17090" t="str">
            <v>MONTERU SAUTERNE CASK BRANDY 750ml</v>
          </cell>
          <cell r="C17090" t="str">
            <v>Y</v>
          </cell>
          <cell r="D17090" t="str">
            <v>YS</v>
          </cell>
          <cell r="E17090" t="str">
            <v>YSA</v>
          </cell>
          <cell r="F17090">
            <v>750</v>
          </cell>
          <cell r="G17090">
            <v>952032</v>
          </cell>
          <cell r="H17090">
            <v>49.83</v>
          </cell>
          <cell r="I17090" t="str">
            <v>S</v>
          </cell>
          <cell r="J17090"/>
        </row>
        <row r="17091">
          <cell r="A17091">
            <v>952034</v>
          </cell>
          <cell r="B17091" t="str">
            <v>MONTERU SHERRY CASK BRANDY 750ml</v>
          </cell>
          <cell r="C17091" t="str">
            <v>Y</v>
          </cell>
          <cell r="D17091" t="str">
            <v>YS</v>
          </cell>
          <cell r="E17091" t="str">
            <v>YSA</v>
          </cell>
          <cell r="F17091">
            <v>750</v>
          </cell>
          <cell r="G17091">
            <v>952034</v>
          </cell>
          <cell r="H17091">
            <v>49.83</v>
          </cell>
          <cell r="I17091" t="str">
            <v>S</v>
          </cell>
          <cell r="J17091"/>
        </row>
        <row r="17092">
          <cell r="A17092">
            <v>952033</v>
          </cell>
          <cell r="B17092" t="str">
            <v>MONTERU TRIPLE TOAST BRANDY 750ml</v>
          </cell>
          <cell r="C17092" t="str">
            <v>Y</v>
          </cell>
          <cell r="D17092" t="str">
            <v>YS</v>
          </cell>
          <cell r="E17092" t="str">
            <v>YSA</v>
          </cell>
          <cell r="F17092">
            <v>750</v>
          </cell>
          <cell r="G17092">
            <v>952033</v>
          </cell>
          <cell r="H17092">
            <v>49.83</v>
          </cell>
          <cell r="I17092" t="str">
            <v>S</v>
          </cell>
          <cell r="J17092"/>
        </row>
        <row r="17093">
          <cell r="A17093">
            <v>988561</v>
          </cell>
          <cell r="B17093" t="str">
            <v>MONTES ALPHA CABERNET'16/17 750ml</v>
          </cell>
          <cell r="C17093" t="str">
            <v>P</v>
          </cell>
          <cell r="D17093" t="str">
            <v>PR</v>
          </cell>
          <cell r="E17093" t="str">
            <v>PRT</v>
          </cell>
          <cell r="F17093">
            <v>750</v>
          </cell>
          <cell r="G17093">
            <v>988561</v>
          </cell>
          <cell r="H17093">
            <v>22.99</v>
          </cell>
          <cell r="I17093" t="str">
            <v>X</v>
          </cell>
          <cell r="J17093"/>
        </row>
        <row r="17094">
          <cell r="A17094">
            <v>911475</v>
          </cell>
          <cell r="B17094" t="str">
            <v>MONTES ALPHA CARMENERE'16/17 750ml</v>
          </cell>
          <cell r="C17094" t="str">
            <v>P</v>
          </cell>
          <cell r="D17094" t="str">
            <v>PR</v>
          </cell>
          <cell r="E17094" t="str">
            <v>PRT</v>
          </cell>
          <cell r="F17094">
            <v>750</v>
          </cell>
          <cell r="G17094">
            <v>911475</v>
          </cell>
          <cell r="H17094">
            <v>22.99</v>
          </cell>
          <cell r="I17094" t="str">
            <v>L</v>
          </cell>
          <cell r="J17094"/>
        </row>
        <row r="17095">
          <cell r="A17095">
            <v>913769</v>
          </cell>
          <cell r="B17095" t="str">
            <v>MONTES ALPHA CHARDONNAY'13 750ml</v>
          </cell>
          <cell r="C17095" t="str">
            <v>K</v>
          </cell>
          <cell r="D17095" t="str">
            <v>KR</v>
          </cell>
          <cell r="E17095" t="str">
            <v>KRR</v>
          </cell>
          <cell r="F17095">
            <v>750</v>
          </cell>
          <cell r="G17095">
            <v>913769</v>
          </cell>
          <cell r="H17095">
            <v>17.87</v>
          </cell>
          <cell r="I17095" t="str">
            <v>X</v>
          </cell>
          <cell r="J17095"/>
        </row>
        <row r="17096">
          <cell r="A17096">
            <v>903662</v>
          </cell>
          <cell r="B17096" t="str">
            <v>MONTES ALPHA M 2017 750ml</v>
          </cell>
          <cell r="C17096" t="str">
            <v>Y</v>
          </cell>
          <cell r="D17096" t="str">
            <v>YS</v>
          </cell>
          <cell r="E17096" t="str">
            <v>YSE</v>
          </cell>
          <cell r="F17096">
            <v>750</v>
          </cell>
          <cell r="G17096">
            <v>903662</v>
          </cell>
          <cell r="H17096">
            <v>102.23</v>
          </cell>
          <cell r="I17096" t="str">
            <v>S</v>
          </cell>
          <cell r="J17096"/>
        </row>
        <row r="17097">
          <cell r="A17097">
            <v>914633</v>
          </cell>
          <cell r="B17097" t="str">
            <v>MONTES ALPHA M'10/11 750ml</v>
          </cell>
          <cell r="C17097" t="str">
            <v>P</v>
          </cell>
          <cell r="D17097" t="str">
            <v>PR</v>
          </cell>
          <cell r="E17097" t="str">
            <v>PRT</v>
          </cell>
          <cell r="F17097">
            <v>750</v>
          </cell>
          <cell r="G17097">
            <v>914633</v>
          </cell>
          <cell r="H17097">
            <v>54.56</v>
          </cell>
          <cell r="I17097" t="str">
            <v>X</v>
          </cell>
          <cell r="J17097"/>
        </row>
        <row r="17098">
          <cell r="A17098">
            <v>909938</v>
          </cell>
          <cell r="B17098" t="str">
            <v>MONTES ALPHA PINOT NOIR 750ml</v>
          </cell>
          <cell r="C17098" t="str">
            <v>Y</v>
          </cell>
          <cell r="D17098" t="str">
            <v>YS</v>
          </cell>
          <cell r="E17098" t="str">
            <v>YSE</v>
          </cell>
          <cell r="F17098">
            <v>750</v>
          </cell>
          <cell r="G17098">
            <v>909938</v>
          </cell>
          <cell r="H17098">
            <v>23.29</v>
          </cell>
          <cell r="I17098" t="str">
            <v>X</v>
          </cell>
          <cell r="J17098"/>
        </row>
        <row r="17099">
          <cell r="A17099">
            <v>915313</v>
          </cell>
          <cell r="B17099" t="str">
            <v>MONTES ALPHA SYRAH APALTA'07/8 750ml</v>
          </cell>
          <cell r="C17099" t="str">
            <v>P</v>
          </cell>
          <cell r="D17099" t="str">
            <v>PR</v>
          </cell>
          <cell r="E17099" t="str">
            <v>PRT</v>
          </cell>
          <cell r="F17099">
            <v>750</v>
          </cell>
          <cell r="G17099">
            <v>915313</v>
          </cell>
          <cell r="H17099">
            <v>23.4</v>
          </cell>
          <cell r="I17099" t="str">
            <v>X</v>
          </cell>
          <cell r="J17099"/>
        </row>
        <row r="17100">
          <cell r="A17100">
            <v>418774</v>
          </cell>
          <cell r="B17100" t="str">
            <v>MONTES CAB SAUV CLASSIC'20 750ml</v>
          </cell>
          <cell r="C17100" t="str">
            <v>P</v>
          </cell>
          <cell r="D17100" t="str">
            <v>PR</v>
          </cell>
          <cell r="E17100" t="str">
            <v>PRT</v>
          </cell>
          <cell r="F17100">
            <v>750</v>
          </cell>
          <cell r="G17100">
            <v>418774</v>
          </cell>
          <cell r="H17100">
            <v>13.99</v>
          </cell>
          <cell r="I17100" t="str">
            <v>L</v>
          </cell>
          <cell r="J17100"/>
        </row>
        <row r="17101">
          <cell r="A17101">
            <v>915344</v>
          </cell>
          <cell r="B17101" t="str">
            <v>MONTES CLASSIC SAUV BLANC'17/18 750ml</v>
          </cell>
          <cell r="C17101" t="str">
            <v>K</v>
          </cell>
          <cell r="D17101" t="str">
            <v>KR</v>
          </cell>
          <cell r="E17101" t="str">
            <v>KRR</v>
          </cell>
          <cell r="F17101">
            <v>750</v>
          </cell>
          <cell r="G17101">
            <v>915344</v>
          </cell>
          <cell r="H17101">
            <v>13.99</v>
          </cell>
          <cell r="I17101" t="str">
            <v>L</v>
          </cell>
          <cell r="J17101"/>
        </row>
        <row r="17102">
          <cell r="A17102">
            <v>914887</v>
          </cell>
          <cell r="B17102" t="str">
            <v>MONTES FOLLY STA CRUZ'06 750ml</v>
          </cell>
          <cell r="C17102" t="str">
            <v>P</v>
          </cell>
          <cell r="D17102" t="str">
            <v>PR</v>
          </cell>
          <cell r="E17102" t="str">
            <v>PRT</v>
          </cell>
          <cell r="F17102">
            <v>750</v>
          </cell>
          <cell r="G17102">
            <v>914887</v>
          </cell>
          <cell r="H17102">
            <v>81.09</v>
          </cell>
          <cell r="I17102" t="str">
            <v>X</v>
          </cell>
          <cell r="J17102"/>
        </row>
        <row r="17103">
          <cell r="A17103">
            <v>924429</v>
          </cell>
          <cell r="B17103" t="str">
            <v>MONTES FOLLY SYRAH 750ml</v>
          </cell>
          <cell r="C17103" t="str">
            <v>Y</v>
          </cell>
          <cell r="D17103" t="str">
            <v>YS</v>
          </cell>
          <cell r="E17103" t="str">
            <v>YSE</v>
          </cell>
          <cell r="F17103">
            <v>750</v>
          </cell>
          <cell r="G17103">
            <v>924429</v>
          </cell>
          <cell r="H17103">
            <v>113.32</v>
          </cell>
          <cell r="I17103" t="str">
            <v>S</v>
          </cell>
          <cell r="J17103"/>
        </row>
        <row r="17104">
          <cell r="A17104">
            <v>915589</v>
          </cell>
          <cell r="B17104" t="str">
            <v>MONTES LEYDA SAUV BLANC'16/17 750ml</v>
          </cell>
          <cell r="C17104" t="str">
            <v>K</v>
          </cell>
          <cell r="D17104" t="str">
            <v>KR</v>
          </cell>
          <cell r="E17104" t="str">
            <v>KRR</v>
          </cell>
          <cell r="F17104">
            <v>750</v>
          </cell>
          <cell r="G17104">
            <v>915589</v>
          </cell>
          <cell r="H17104">
            <v>15.99</v>
          </cell>
          <cell r="I17104" t="str">
            <v>X</v>
          </cell>
          <cell r="J17104"/>
        </row>
        <row r="17105">
          <cell r="A17105">
            <v>946821</v>
          </cell>
          <cell r="B17105" t="str">
            <v>MONTES MALBEC 750ml</v>
          </cell>
          <cell r="C17105" t="str">
            <v>Y</v>
          </cell>
          <cell r="D17105" t="str">
            <v>YS</v>
          </cell>
          <cell r="E17105" t="str">
            <v>YSE</v>
          </cell>
          <cell r="F17105">
            <v>750</v>
          </cell>
          <cell r="G17105">
            <v>946821</v>
          </cell>
          <cell r="H17105">
            <v>12.21</v>
          </cell>
          <cell r="I17105" t="str">
            <v>S</v>
          </cell>
          <cell r="J17105"/>
        </row>
        <row r="17106">
          <cell r="A17106">
            <v>911823</v>
          </cell>
          <cell r="B17106" t="str">
            <v>MONTES MERLOT CLASSIC'14 750ml</v>
          </cell>
          <cell r="C17106" t="str">
            <v>P</v>
          </cell>
          <cell r="D17106" t="str">
            <v>PR</v>
          </cell>
          <cell r="E17106" t="str">
            <v>PRT</v>
          </cell>
          <cell r="F17106">
            <v>750</v>
          </cell>
          <cell r="G17106">
            <v>911823</v>
          </cell>
          <cell r="H17106">
            <v>7.07</v>
          </cell>
          <cell r="I17106" t="str">
            <v>X</v>
          </cell>
          <cell r="J17106"/>
        </row>
        <row r="17107">
          <cell r="A17107">
            <v>919223</v>
          </cell>
          <cell r="B17107" t="str">
            <v>MONTES PURPLE ANGEL '11 750ml</v>
          </cell>
          <cell r="C17107" t="str">
            <v>Y</v>
          </cell>
          <cell r="D17107" t="str">
            <v>YS</v>
          </cell>
          <cell r="E17107" t="str">
            <v>YSE</v>
          </cell>
          <cell r="F17107">
            <v>750</v>
          </cell>
          <cell r="G17107">
            <v>919223</v>
          </cell>
          <cell r="H17107">
            <v>78.69</v>
          </cell>
          <cell r="I17107" t="str">
            <v>S</v>
          </cell>
          <cell r="J17107"/>
        </row>
        <row r="17108">
          <cell r="A17108">
            <v>909808</v>
          </cell>
          <cell r="B17108" t="str">
            <v>MONTETI CABURNIO TOSCANA'10/11 7 750ml</v>
          </cell>
          <cell r="C17108" t="str">
            <v>P</v>
          </cell>
          <cell r="D17108" t="str">
            <v>PR</v>
          </cell>
          <cell r="E17108" t="str">
            <v>PRI</v>
          </cell>
          <cell r="F17108">
            <v>750</v>
          </cell>
          <cell r="G17108">
            <v>909808</v>
          </cell>
          <cell r="H17108">
            <v>22.46</v>
          </cell>
          <cell r="I17108" t="str">
            <v>U</v>
          </cell>
          <cell r="J17108"/>
        </row>
        <row r="17109">
          <cell r="A17109">
            <v>955489</v>
          </cell>
          <cell r="B17109" t="str">
            <v>MONTEVERTINE LE PERGOLE TORTE 750ml</v>
          </cell>
          <cell r="C17109" t="str">
            <v>Y</v>
          </cell>
          <cell r="D17109" t="str">
            <v>YS</v>
          </cell>
          <cell r="E17109" t="str">
            <v>YSE</v>
          </cell>
          <cell r="F17109">
            <v>750</v>
          </cell>
          <cell r="G17109">
            <v>955489</v>
          </cell>
          <cell r="H17109">
            <v>97.59</v>
          </cell>
          <cell r="I17109" t="str">
            <v>U</v>
          </cell>
          <cell r="J17109"/>
        </row>
        <row r="17110">
          <cell r="A17110">
            <v>922713</v>
          </cell>
          <cell r="B17110" t="str">
            <v>MONTEVERTINE PIAN DEL CIAMPOLO 750ml</v>
          </cell>
          <cell r="C17110" t="str">
            <v>Y</v>
          </cell>
          <cell r="D17110" t="str">
            <v>YS</v>
          </cell>
          <cell r="E17110" t="str">
            <v>YSE</v>
          </cell>
          <cell r="F17110">
            <v>750</v>
          </cell>
          <cell r="G17110">
            <v>922713</v>
          </cell>
          <cell r="H17110">
            <v>51.68</v>
          </cell>
          <cell r="I17110" t="str">
            <v>S</v>
          </cell>
          <cell r="J17110"/>
        </row>
        <row r="17111">
          <cell r="A17111">
            <v>919382</v>
          </cell>
          <cell r="B17111" t="str">
            <v>MONTEVERTINE TOSCANA ROSSO 750ml</v>
          </cell>
          <cell r="C17111" t="str">
            <v>Y</v>
          </cell>
          <cell r="D17111" t="str">
            <v>YS</v>
          </cell>
          <cell r="E17111" t="str">
            <v>YSE</v>
          </cell>
          <cell r="F17111">
            <v>750</v>
          </cell>
          <cell r="G17111">
            <v>919382</v>
          </cell>
          <cell r="H17111">
            <v>82.1</v>
          </cell>
          <cell r="I17111" t="str">
            <v>U</v>
          </cell>
          <cell r="J17111"/>
        </row>
        <row r="17112">
          <cell r="A17112">
            <v>909423</v>
          </cell>
          <cell r="B17112" t="str">
            <v>MONTEVERTINE TOSCANA06 750ml</v>
          </cell>
          <cell r="C17112" t="str">
            <v>Y</v>
          </cell>
          <cell r="D17112" t="str">
            <v>YS</v>
          </cell>
          <cell r="E17112" t="str">
            <v>YSE</v>
          </cell>
          <cell r="F17112">
            <v>750</v>
          </cell>
          <cell r="G17112">
            <v>909423</v>
          </cell>
          <cell r="H17112">
            <v>45.28</v>
          </cell>
          <cell r="I17112" t="str">
            <v>S</v>
          </cell>
          <cell r="J17112"/>
        </row>
        <row r="17113">
          <cell r="A17113">
            <v>910773</v>
          </cell>
          <cell r="B17113" t="str">
            <v>MONTEVETRANO '09 750ml</v>
          </cell>
          <cell r="C17113" t="str">
            <v>Y</v>
          </cell>
          <cell r="D17113" t="str">
            <v>YS</v>
          </cell>
          <cell r="E17113" t="str">
            <v>YSE</v>
          </cell>
          <cell r="F17113">
            <v>750</v>
          </cell>
          <cell r="G17113">
            <v>910773</v>
          </cell>
          <cell r="H17113">
            <v>58.85</v>
          </cell>
          <cell r="I17113" t="str">
            <v>U</v>
          </cell>
          <cell r="J17113"/>
        </row>
        <row r="17114">
          <cell r="A17114">
            <v>912713</v>
          </cell>
          <cell r="B17114" t="str">
            <v>MONTEVETRANO CORE 750ml</v>
          </cell>
          <cell r="C17114" t="str">
            <v>Y</v>
          </cell>
          <cell r="D17114" t="str">
            <v>YS</v>
          </cell>
          <cell r="E17114" t="str">
            <v>YSE</v>
          </cell>
          <cell r="F17114">
            <v>750</v>
          </cell>
          <cell r="G17114">
            <v>912713</v>
          </cell>
          <cell r="H17114">
            <v>24.99</v>
          </cell>
          <cell r="I17114" t="str">
            <v>U</v>
          </cell>
          <cell r="J17114"/>
        </row>
        <row r="17115">
          <cell r="A17115">
            <v>952561</v>
          </cell>
          <cell r="B17115" t="str">
            <v>MONTEVIA MALBEC 750ml</v>
          </cell>
          <cell r="C17115" t="str">
            <v>Y</v>
          </cell>
          <cell r="D17115" t="str">
            <v>YS</v>
          </cell>
          <cell r="E17115" t="str">
            <v>YSE</v>
          </cell>
          <cell r="F17115">
            <v>750</v>
          </cell>
          <cell r="G17115">
            <v>952561</v>
          </cell>
          <cell r="H17115">
            <v>14.26</v>
          </cell>
          <cell r="I17115" t="str">
            <v>S</v>
          </cell>
          <cell r="J17115"/>
        </row>
        <row r="17116">
          <cell r="A17116">
            <v>950413</v>
          </cell>
          <cell r="B17116" t="str">
            <v>MONTEVINA CABERNET SAV 750ml</v>
          </cell>
          <cell r="C17116" t="str">
            <v>Y</v>
          </cell>
          <cell r="D17116" t="str">
            <v>YS</v>
          </cell>
          <cell r="E17116" t="str">
            <v>YSE</v>
          </cell>
          <cell r="F17116">
            <v>750</v>
          </cell>
          <cell r="G17116">
            <v>950413</v>
          </cell>
          <cell r="H17116">
            <v>10.17</v>
          </cell>
          <cell r="I17116" t="str">
            <v>S</v>
          </cell>
          <cell r="J17116"/>
        </row>
        <row r="17117">
          <cell r="A17117">
            <v>903476</v>
          </cell>
          <cell r="B17117" t="str">
            <v>MONTEVINA PINOT GRIGIO 750ml</v>
          </cell>
          <cell r="C17117" t="str">
            <v>Y</v>
          </cell>
          <cell r="D17117" t="str">
            <v>YS</v>
          </cell>
          <cell r="E17117" t="str">
            <v>YSE</v>
          </cell>
          <cell r="F17117">
            <v>750</v>
          </cell>
          <cell r="G17117">
            <v>903476</v>
          </cell>
          <cell r="H17117">
            <v>9.85</v>
          </cell>
          <cell r="I17117" t="str">
            <v>U</v>
          </cell>
          <cell r="J17117"/>
        </row>
        <row r="17118">
          <cell r="A17118">
            <v>591450</v>
          </cell>
          <cell r="B17118" t="str">
            <v>MONTEVINA PINOT GRIGIO 750ml</v>
          </cell>
          <cell r="C17118" t="str">
            <v>K</v>
          </cell>
          <cell r="D17118" t="str">
            <v>KK</v>
          </cell>
          <cell r="E17118" t="str">
            <v>KKH</v>
          </cell>
          <cell r="F17118">
            <v>750</v>
          </cell>
          <cell r="G17118">
            <v>591450</v>
          </cell>
          <cell r="H17118">
            <v>10.06</v>
          </cell>
          <cell r="I17118" t="str">
            <v>D</v>
          </cell>
          <cell r="J17118"/>
        </row>
        <row r="17119">
          <cell r="A17119">
            <v>906327</v>
          </cell>
          <cell r="B17119" t="str">
            <v>MONTEVINA TDO ZINFANDEL 750ml</v>
          </cell>
          <cell r="C17119" t="str">
            <v>Y</v>
          </cell>
          <cell r="D17119" t="str">
            <v>YS</v>
          </cell>
          <cell r="E17119" t="str">
            <v>YSE</v>
          </cell>
          <cell r="F17119">
            <v>750</v>
          </cell>
          <cell r="G17119">
            <v>906327</v>
          </cell>
          <cell r="H17119">
            <v>16.23</v>
          </cell>
          <cell r="I17119" t="str">
            <v>S</v>
          </cell>
          <cell r="J17119"/>
        </row>
        <row r="17120">
          <cell r="A17120">
            <v>670200</v>
          </cell>
          <cell r="B17120" t="str">
            <v>MONTEVINA WHITE ZIN 750ml</v>
          </cell>
          <cell r="C17120" t="str">
            <v>M</v>
          </cell>
          <cell r="D17120" t="str">
            <v>MH</v>
          </cell>
          <cell r="E17120" t="str">
            <v>MHJ</v>
          </cell>
          <cell r="F17120">
            <v>750</v>
          </cell>
          <cell r="G17120">
            <v>670200</v>
          </cell>
          <cell r="H17120">
            <v>9.07</v>
          </cell>
          <cell r="I17120" t="str">
            <v>D</v>
          </cell>
          <cell r="J17120"/>
        </row>
        <row r="17121">
          <cell r="A17121">
            <v>920172</v>
          </cell>
          <cell r="B17121" t="str">
            <v>MONTEVINA WINERY MEROT 750ml</v>
          </cell>
          <cell r="C17121" t="str">
            <v>Y</v>
          </cell>
          <cell r="D17121" t="str">
            <v>YS</v>
          </cell>
          <cell r="E17121" t="str">
            <v>YSE</v>
          </cell>
          <cell r="F17121">
            <v>750</v>
          </cell>
          <cell r="G17121">
            <v>920172</v>
          </cell>
          <cell r="H17121">
            <v>9.16</v>
          </cell>
          <cell r="I17121" t="str">
            <v>S</v>
          </cell>
          <cell r="J17121"/>
        </row>
        <row r="17122">
          <cell r="A17122">
            <v>909278</v>
          </cell>
          <cell r="B17122" t="str">
            <v>MONTE-VINA-TERRA D ORO BARBERA'07 750ml</v>
          </cell>
          <cell r="C17122" t="str">
            <v>Y</v>
          </cell>
          <cell r="D17122" t="str">
            <v>YS</v>
          </cell>
          <cell r="E17122" t="str">
            <v>YSE</v>
          </cell>
          <cell r="F17122">
            <v>750</v>
          </cell>
          <cell r="G17122">
            <v>909278</v>
          </cell>
          <cell r="H17122">
            <v>16.309999999999999</v>
          </cell>
          <cell r="I17122" t="str">
            <v>S</v>
          </cell>
          <cell r="J17122"/>
        </row>
        <row r="17123">
          <cell r="A17123">
            <v>89576</v>
          </cell>
          <cell r="B17123" t="str">
            <v>MONTEZUMA GOLD TEQUILA 750ml</v>
          </cell>
          <cell r="C17123" t="str">
            <v>A</v>
          </cell>
          <cell r="D17123" t="str">
            <v>AP</v>
          </cell>
          <cell r="E17123" t="str">
            <v>APF</v>
          </cell>
          <cell r="F17123">
            <v>750</v>
          </cell>
          <cell r="G17123">
            <v>89576</v>
          </cell>
          <cell r="H17123">
            <v>10.99</v>
          </cell>
          <cell r="I17123">
            <v>1</v>
          </cell>
          <cell r="J17123"/>
        </row>
        <row r="17124">
          <cell r="A17124">
            <v>89578</v>
          </cell>
          <cell r="B17124" t="str">
            <v>MONTEZUMA GOLD TEQUILA 1750ml</v>
          </cell>
          <cell r="C17124" t="str">
            <v>A</v>
          </cell>
          <cell r="D17124" t="str">
            <v>AP</v>
          </cell>
          <cell r="E17124" t="str">
            <v>APF</v>
          </cell>
          <cell r="F17124">
            <v>1750</v>
          </cell>
          <cell r="G17124">
            <v>89578</v>
          </cell>
          <cell r="H17124">
            <v>22.99</v>
          </cell>
          <cell r="I17124">
            <v>1</v>
          </cell>
          <cell r="J17124"/>
        </row>
        <row r="17125">
          <cell r="A17125">
            <v>86390</v>
          </cell>
          <cell r="B17125" t="str">
            <v>MONTEZUMA TRIPLE SEC 1000ml</v>
          </cell>
          <cell r="C17125" t="str">
            <v>C</v>
          </cell>
          <cell r="D17125" t="str">
            <v>CH</v>
          </cell>
          <cell r="E17125" t="str">
            <v>CHB</v>
          </cell>
          <cell r="F17125">
            <v>1000</v>
          </cell>
          <cell r="G17125">
            <v>86390</v>
          </cell>
          <cell r="H17125">
            <v>4.99</v>
          </cell>
          <cell r="I17125">
            <v>1</v>
          </cell>
          <cell r="J17125"/>
        </row>
        <row r="17126">
          <cell r="A17126">
            <v>86389</v>
          </cell>
          <cell r="B17126" t="str">
            <v>MONTEZUMA TRIPLE SEC 1750ml</v>
          </cell>
          <cell r="C17126" t="str">
            <v>Y</v>
          </cell>
          <cell r="D17126" t="str">
            <v>YS</v>
          </cell>
          <cell r="E17126" t="str">
            <v>YSC</v>
          </cell>
          <cell r="F17126">
            <v>1750</v>
          </cell>
          <cell r="G17126">
            <v>86389</v>
          </cell>
          <cell r="H17126">
            <v>8.15</v>
          </cell>
          <cell r="I17126" t="str">
            <v>S</v>
          </cell>
          <cell r="J17126"/>
        </row>
        <row r="17127">
          <cell r="A17127">
            <v>88146</v>
          </cell>
          <cell r="B17127" t="str">
            <v>MONTEZUMA WHITE TEQUILA 750ml</v>
          </cell>
          <cell r="C17127" t="str">
            <v>A</v>
          </cell>
          <cell r="D17127" t="str">
            <v>AP</v>
          </cell>
          <cell r="E17127" t="str">
            <v>APD</v>
          </cell>
          <cell r="F17127">
            <v>750</v>
          </cell>
          <cell r="G17127">
            <v>88146</v>
          </cell>
          <cell r="H17127">
            <v>10.99</v>
          </cell>
          <cell r="I17127">
            <v>1</v>
          </cell>
          <cell r="J17127"/>
        </row>
        <row r="17128">
          <cell r="A17128">
            <v>275060</v>
          </cell>
          <cell r="B17128" t="str">
            <v>MONTFORT VOUVRAY'18/19 750ml</v>
          </cell>
          <cell r="C17128" t="str">
            <v>K</v>
          </cell>
          <cell r="D17128" t="str">
            <v>KR</v>
          </cell>
          <cell r="E17128" t="str">
            <v>KRB</v>
          </cell>
          <cell r="F17128">
            <v>750</v>
          </cell>
          <cell r="G17128">
            <v>275060</v>
          </cell>
          <cell r="H17128">
            <v>21.99</v>
          </cell>
          <cell r="I17128" t="str">
            <v>L</v>
          </cell>
          <cell r="J17128"/>
        </row>
        <row r="17129">
          <cell r="A17129">
            <v>917055</v>
          </cell>
          <cell r="B17129" t="str">
            <v>MONTGRAS CARMENERE RESERVA'14/15 750ml</v>
          </cell>
          <cell r="C17129" t="str">
            <v>P</v>
          </cell>
          <cell r="D17129" t="str">
            <v>PR</v>
          </cell>
          <cell r="E17129" t="str">
            <v>PRT</v>
          </cell>
          <cell r="F17129">
            <v>750</v>
          </cell>
          <cell r="G17129">
            <v>917055</v>
          </cell>
          <cell r="H17129">
            <v>6.89</v>
          </cell>
          <cell r="I17129" t="str">
            <v>X</v>
          </cell>
          <cell r="J17129"/>
        </row>
        <row r="17130">
          <cell r="A17130">
            <v>947880</v>
          </cell>
          <cell r="B17130" t="str">
            <v>MONTGRAS QUATRO 750ml</v>
          </cell>
          <cell r="C17130" t="str">
            <v>Y</v>
          </cell>
          <cell r="D17130" t="str">
            <v>YS</v>
          </cell>
          <cell r="E17130" t="str">
            <v>YSE</v>
          </cell>
          <cell r="F17130">
            <v>750</v>
          </cell>
          <cell r="G17130">
            <v>947880</v>
          </cell>
          <cell r="H17130">
            <v>16.579999999999998</v>
          </cell>
          <cell r="I17130" t="str">
            <v>S</v>
          </cell>
          <cell r="J17130"/>
        </row>
        <row r="17131">
          <cell r="A17131">
            <v>909199</v>
          </cell>
          <cell r="B17131" t="str">
            <v>MONTHAVEN CABERNET 3000ml</v>
          </cell>
          <cell r="C17131" t="str">
            <v>Y</v>
          </cell>
          <cell r="D17131" t="str">
            <v>YS</v>
          </cell>
          <cell r="E17131" t="str">
            <v>YSE</v>
          </cell>
          <cell r="F17131">
            <v>3000</v>
          </cell>
          <cell r="G17131">
            <v>909199</v>
          </cell>
          <cell r="H17131">
            <v>22.51</v>
          </cell>
          <cell r="I17131" t="str">
            <v>S</v>
          </cell>
          <cell r="J17131"/>
        </row>
        <row r="17132">
          <cell r="A17132">
            <v>909198</v>
          </cell>
          <cell r="B17132" t="str">
            <v>MONTHAVEN CHARD 3000ml</v>
          </cell>
          <cell r="C17132" t="str">
            <v>Y</v>
          </cell>
          <cell r="D17132" t="str">
            <v>YS</v>
          </cell>
          <cell r="E17132" t="str">
            <v>YSE</v>
          </cell>
          <cell r="F17132">
            <v>3000</v>
          </cell>
          <cell r="G17132">
            <v>909198</v>
          </cell>
          <cell r="H17132">
            <v>22.51</v>
          </cell>
          <cell r="I17132" t="str">
            <v>S</v>
          </cell>
          <cell r="J17132"/>
        </row>
        <row r="17133">
          <cell r="A17133">
            <v>950614</v>
          </cell>
          <cell r="B17133" t="str">
            <v>MONTHELIE DOUHAIRET PORCHERET 750ml</v>
          </cell>
          <cell r="C17133" t="str">
            <v>Y</v>
          </cell>
          <cell r="D17133" t="str">
            <v>YS</v>
          </cell>
          <cell r="E17133" t="str">
            <v>YSE</v>
          </cell>
          <cell r="F17133">
            <v>750</v>
          </cell>
          <cell r="G17133">
            <v>950614</v>
          </cell>
          <cell r="H17133">
            <v>62.83</v>
          </cell>
          <cell r="I17133" t="str">
            <v>S</v>
          </cell>
          <cell r="J17133"/>
        </row>
        <row r="17134">
          <cell r="A17134">
            <v>924258</v>
          </cell>
          <cell r="B17134" t="str">
            <v>MONTISCI BARROSU RISERVA FRAN 2018 750ml</v>
          </cell>
          <cell r="C17134" t="str">
            <v>Y</v>
          </cell>
          <cell r="D17134" t="str">
            <v>YS</v>
          </cell>
          <cell r="E17134" t="str">
            <v>YSE</v>
          </cell>
          <cell r="F17134">
            <v>750</v>
          </cell>
          <cell r="G17134">
            <v>924258</v>
          </cell>
          <cell r="H17134">
            <v>186.99</v>
          </cell>
          <cell r="I17134" t="str">
            <v>S</v>
          </cell>
          <cell r="J17134"/>
        </row>
        <row r="17135">
          <cell r="A17135">
            <v>916911</v>
          </cell>
          <cell r="B17135" t="str">
            <v>MONT-MARCAL BRUT ROSADO'18/19 750ml</v>
          </cell>
          <cell r="C17135" t="str">
            <v>I</v>
          </cell>
          <cell r="D17135" t="str">
            <v>IH</v>
          </cell>
          <cell r="E17135" t="str">
            <v>IHS</v>
          </cell>
          <cell r="F17135">
            <v>750</v>
          </cell>
          <cell r="G17135">
            <v>916911</v>
          </cell>
          <cell r="H17135">
            <v>18.66</v>
          </cell>
          <cell r="I17135" t="str">
            <v>X</v>
          </cell>
          <cell r="J17135"/>
        </row>
        <row r="17136">
          <cell r="A17136">
            <v>916867</v>
          </cell>
          <cell r="B17136" t="str">
            <v>MONT-MARCAL EXTRAMARIUM BRUT 750ml</v>
          </cell>
          <cell r="C17136" t="str">
            <v>I</v>
          </cell>
          <cell r="D17136" t="str">
            <v>IH</v>
          </cell>
          <cell r="E17136" t="str">
            <v>IHP</v>
          </cell>
          <cell r="F17136">
            <v>750</v>
          </cell>
          <cell r="G17136">
            <v>916867</v>
          </cell>
          <cell r="H17136">
            <v>22.06</v>
          </cell>
          <cell r="I17136" t="str">
            <v>X</v>
          </cell>
          <cell r="J17136"/>
        </row>
        <row r="17137">
          <cell r="A17137">
            <v>922592</v>
          </cell>
          <cell r="B17137" t="str">
            <v>MONTUCKY GRAPEFRUIT SELTZER 355ml</v>
          </cell>
          <cell r="C17137" t="str">
            <v>Y</v>
          </cell>
          <cell r="D17137" t="str">
            <v>YS</v>
          </cell>
          <cell r="E17137" t="str">
            <v>YST</v>
          </cell>
          <cell r="F17137">
            <v>355</v>
          </cell>
          <cell r="G17137">
            <v>922592</v>
          </cell>
          <cell r="H17137">
            <v>1.99</v>
          </cell>
          <cell r="I17137" t="str">
            <v>U</v>
          </cell>
          <cell r="J17137"/>
        </row>
        <row r="17138">
          <cell r="A17138">
            <v>951597</v>
          </cell>
          <cell r="B17138" t="str">
            <v>MOOBUZZ CHARDONNAY 750ml</v>
          </cell>
          <cell r="C17138" t="str">
            <v>Y</v>
          </cell>
          <cell r="D17138" t="str">
            <v>YS</v>
          </cell>
          <cell r="E17138" t="str">
            <v>YSE</v>
          </cell>
          <cell r="F17138">
            <v>750</v>
          </cell>
          <cell r="G17138">
            <v>951597</v>
          </cell>
          <cell r="H17138">
            <v>14.99</v>
          </cell>
          <cell r="I17138" t="str">
            <v>S</v>
          </cell>
          <cell r="J17138"/>
        </row>
        <row r="17139">
          <cell r="A17139">
            <v>952815</v>
          </cell>
          <cell r="B17139" t="str">
            <v>MOON ON THE WATER NAMA 750ml</v>
          </cell>
          <cell r="C17139" t="str">
            <v>Y</v>
          </cell>
          <cell r="D17139" t="str">
            <v>YS</v>
          </cell>
          <cell r="E17139" t="str">
            <v>YSE</v>
          </cell>
          <cell r="F17139">
            <v>750</v>
          </cell>
          <cell r="G17139">
            <v>952815</v>
          </cell>
          <cell r="H17139">
            <v>40.93</v>
          </cell>
          <cell r="I17139" t="str">
            <v>S</v>
          </cell>
          <cell r="J17139"/>
        </row>
        <row r="17140">
          <cell r="A17140">
            <v>917821</v>
          </cell>
          <cell r="B17140" t="str">
            <v>MOONDARA HOLLY GARDEN PINO GR' 750ml</v>
          </cell>
          <cell r="C17140" t="str">
            <v>K</v>
          </cell>
          <cell r="D17140" t="str">
            <v>KR</v>
          </cell>
          <cell r="E17140" t="str">
            <v>KRT</v>
          </cell>
          <cell r="F17140">
            <v>750</v>
          </cell>
          <cell r="G17140">
            <v>917821</v>
          </cell>
          <cell r="H17140">
            <v>15.27</v>
          </cell>
          <cell r="I17140" t="str">
            <v>X</v>
          </cell>
          <cell r="J17140"/>
        </row>
        <row r="17141">
          <cell r="A17141">
            <v>947210</v>
          </cell>
          <cell r="B17141" t="str">
            <v>MOONLITE TOSCANO BIANCO 750ml</v>
          </cell>
          <cell r="C17141" t="str">
            <v>Y</v>
          </cell>
          <cell r="D17141" t="str">
            <v>YS</v>
          </cell>
          <cell r="E17141" t="str">
            <v>YSE</v>
          </cell>
          <cell r="F17141">
            <v>750</v>
          </cell>
          <cell r="G17141">
            <v>947210</v>
          </cell>
          <cell r="H17141">
            <v>10.53</v>
          </cell>
          <cell r="I17141" t="str">
            <v>S</v>
          </cell>
          <cell r="J17141"/>
        </row>
        <row r="17142">
          <cell r="A17142">
            <v>908098</v>
          </cell>
          <cell r="B17142" t="str">
            <v>MOONSCHLEIN 2006 750ml</v>
          </cell>
          <cell r="C17142" t="str">
            <v>Y</v>
          </cell>
          <cell r="D17142" t="str">
            <v>YS</v>
          </cell>
          <cell r="E17142" t="str">
            <v>YSE</v>
          </cell>
          <cell r="F17142">
            <v>750</v>
          </cell>
          <cell r="G17142">
            <v>908098</v>
          </cell>
          <cell r="H17142">
            <v>30.25</v>
          </cell>
          <cell r="I17142" t="str">
            <v>S</v>
          </cell>
          <cell r="J17142"/>
        </row>
        <row r="17143">
          <cell r="A17143">
            <v>97530</v>
          </cell>
          <cell r="B17143" t="str">
            <v>MOONSTONE ASIAN PEAR SAKE 750ml</v>
          </cell>
          <cell r="C17143" t="str">
            <v>G</v>
          </cell>
          <cell r="D17143" t="str">
            <v>GP</v>
          </cell>
          <cell r="E17143" t="str">
            <v>GPW</v>
          </cell>
          <cell r="F17143">
            <v>750</v>
          </cell>
          <cell r="G17143">
            <v>97530</v>
          </cell>
          <cell r="H17143">
            <v>14.29</v>
          </cell>
          <cell r="I17143" t="str">
            <v>L</v>
          </cell>
          <cell r="J17143"/>
        </row>
        <row r="17144">
          <cell r="A17144">
            <v>954922</v>
          </cell>
          <cell r="B17144" t="str">
            <v>MOONSTONE CUCUMBER MINT SAKE 750ml</v>
          </cell>
          <cell r="C17144" t="str">
            <v>Y</v>
          </cell>
          <cell r="D17144" t="str">
            <v>YS</v>
          </cell>
          <cell r="E17144" t="str">
            <v>YSE</v>
          </cell>
          <cell r="F17144">
            <v>750</v>
          </cell>
          <cell r="G17144">
            <v>954922</v>
          </cell>
          <cell r="H17144">
            <v>13.05</v>
          </cell>
          <cell r="I17144" t="str">
            <v>U</v>
          </cell>
          <cell r="J17144"/>
        </row>
        <row r="17145">
          <cell r="A17145">
            <v>906772</v>
          </cell>
          <cell r="B17145" t="str">
            <v>MOONSTONE LEMON GRASS COCONUT 750ml</v>
          </cell>
          <cell r="C17145" t="str">
            <v>G</v>
          </cell>
          <cell r="D17145" t="str">
            <v>GP</v>
          </cell>
          <cell r="E17145" t="str">
            <v>GPW</v>
          </cell>
          <cell r="F17145">
            <v>750</v>
          </cell>
          <cell r="G17145">
            <v>906772</v>
          </cell>
          <cell r="H17145">
            <v>13.02</v>
          </cell>
          <cell r="I17145" t="str">
            <v>S</v>
          </cell>
          <cell r="J17145"/>
        </row>
        <row r="17146">
          <cell r="A17146">
            <v>97533</v>
          </cell>
          <cell r="B17146" t="str">
            <v>MOONSTONE PLUM SAKE 750ml</v>
          </cell>
          <cell r="C17146" t="str">
            <v>Y</v>
          </cell>
          <cell r="D17146" t="str">
            <v>YS</v>
          </cell>
          <cell r="E17146" t="str">
            <v>YSE</v>
          </cell>
          <cell r="F17146">
            <v>750</v>
          </cell>
          <cell r="G17146">
            <v>97533</v>
          </cell>
          <cell r="H17146">
            <v>13.29</v>
          </cell>
          <cell r="I17146" t="str">
            <v>S</v>
          </cell>
          <cell r="J17146"/>
        </row>
        <row r="17147">
          <cell r="A17147">
            <v>924468</v>
          </cell>
          <cell r="B17147" t="str">
            <v>MOOROODUC EST PINOT NOIR 750ml</v>
          </cell>
          <cell r="C17147" t="str">
            <v>P</v>
          </cell>
          <cell r="D17147" t="str">
            <v>PR</v>
          </cell>
          <cell r="E17147" t="str">
            <v>PRY</v>
          </cell>
          <cell r="F17147">
            <v>750</v>
          </cell>
          <cell r="G17147">
            <v>924468</v>
          </cell>
          <cell r="H17147">
            <v>43.73</v>
          </cell>
          <cell r="I17147" t="str">
            <v>L</v>
          </cell>
          <cell r="J17147"/>
        </row>
        <row r="17148">
          <cell r="A17148">
            <v>951553</v>
          </cell>
          <cell r="B17148" t="str">
            <v>MOOROODUC PINOT GRIS SKINS 750ml</v>
          </cell>
          <cell r="C17148" t="str">
            <v>M</v>
          </cell>
          <cell r="D17148" t="str">
            <v>MO</v>
          </cell>
          <cell r="E17148" t="str">
            <v>MOX</v>
          </cell>
          <cell r="F17148">
            <v>750</v>
          </cell>
          <cell r="G17148">
            <v>951553</v>
          </cell>
          <cell r="H17148">
            <v>42.9</v>
          </cell>
          <cell r="I17148" t="str">
            <v>L</v>
          </cell>
          <cell r="J17148"/>
        </row>
        <row r="17149">
          <cell r="A17149">
            <v>951802</v>
          </cell>
          <cell r="B17149" t="str">
            <v>MORA ESTATE CAB FRANC '13 750ml</v>
          </cell>
          <cell r="C17149" t="str">
            <v>Y</v>
          </cell>
          <cell r="D17149" t="str">
            <v>YS</v>
          </cell>
          <cell r="E17149" t="str">
            <v>YSE</v>
          </cell>
          <cell r="F17149">
            <v>750</v>
          </cell>
          <cell r="G17149">
            <v>951802</v>
          </cell>
          <cell r="H17149">
            <v>61.57</v>
          </cell>
          <cell r="I17149" t="str">
            <v>S</v>
          </cell>
          <cell r="J17149"/>
        </row>
        <row r="17150">
          <cell r="A17150">
            <v>900124</v>
          </cell>
          <cell r="B17150" t="str">
            <v>MORA ESTATE ROSATO 750ml</v>
          </cell>
          <cell r="C17150" t="str">
            <v>Y</v>
          </cell>
          <cell r="D17150" t="str">
            <v>YS</v>
          </cell>
          <cell r="E17150" t="str">
            <v>YSE</v>
          </cell>
          <cell r="F17150">
            <v>750</v>
          </cell>
          <cell r="G17150">
            <v>900124</v>
          </cell>
          <cell r="H17150">
            <v>29.11</v>
          </cell>
          <cell r="I17150" t="str">
            <v>S</v>
          </cell>
          <cell r="J17150"/>
        </row>
        <row r="17151">
          <cell r="A17151">
            <v>950156</v>
          </cell>
          <cell r="B17151" t="str">
            <v>MORA ESTATE SUNDANCE CASE 750ml</v>
          </cell>
          <cell r="C17151" t="str">
            <v>Y</v>
          </cell>
          <cell r="D17151" t="str">
            <v>YS</v>
          </cell>
          <cell r="E17151" t="str">
            <v>YSE</v>
          </cell>
          <cell r="F17151">
            <v>750</v>
          </cell>
          <cell r="G17151">
            <v>950156</v>
          </cell>
          <cell r="H17151">
            <v>57.22</v>
          </cell>
          <cell r="I17151" t="str">
            <v>S</v>
          </cell>
          <cell r="J17151"/>
        </row>
        <row r="17152">
          <cell r="A17152">
            <v>950853</v>
          </cell>
          <cell r="B17152" t="str">
            <v>MORA ESTATE VALPO'18 750ml</v>
          </cell>
          <cell r="C17152" t="str">
            <v>P</v>
          </cell>
          <cell r="D17152" t="str">
            <v>PL</v>
          </cell>
          <cell r="E17152" t="str">
            <v>PLQ</v>
          </cell>
          <cell r="F17152">
            <v>750</v>
          </cell>
          <cell r="G17152">
            <v>950853</v>
          </cell>
          <cell r="H17152">
            <v>30.99</v>
          </cell>
          <cell r="I17152" t="str">
            <v>X</v>
          </cell>
          <cell r="J17152"/>
        </row>
        <row r="17153">
          <cell r="A17153">
            <v>951801</v>
          </cell>
          <cell r="B17153" t="str">
            <v>MORA ESTATE VALPORONE'15 750ml</v>
          </cell>
          <cell r="C17153" t="str">
            <v>Y</v>
          </cell>
          <cell r="D17153" t="str">
            <v>YS</v>
          </cell>
          <cell r="E17153" t="str">
            <v>YSE</v>
          </cell>
          <cell r="F17153">
            <v>750</v>
          </cell>
          <cell r="G17153">
            <v>951801</v>
          </cell>
          <cell r="H17153">
            <v>67.53</v>
          </cell>
          <cell r="I17153" t="str">
            <v>S</v>
          </cell>
          <cell r="J17153"/>
        </row>
        <row r="17154">
          <cell r="A17154">
            <v>954510</v>
          </cell>
          <cell r="B17154" t="str">
            <v>MORDEREE CNP REINE DES BOIS 750ml</v>
          </cell>
          <cell r="C17154" t="str">
            <v>Y</v>
          </cell>
          <cell r="D17154" t="str">
            <v>YS</v>
          </cell>
          <cell r="E17154" t="str">
            <v>YSE</v>
          </cell>
          <cell r="F17154">
            <v>750</v>
          </cell>
          <cell r="G17154">
            <v>954510</v>
          </cell>
          <cell r="H17154">
            <v>112.26</v>
          </cell>
          <cell r="I17154" t="str">
            <v>S</v>
          </cell>
          <cell r="J17154"/>
        </row>
        <row r="17155">
          <cell r="A17155">
            <v>917787</v>
          </cell>
          <cell r="B17155" t="str">
            <v>MORDOREE CDR ROSE DAME'21 750ml</v>
          </cell>
          <cell r="C17155" t="str">
            <v>M</v>
          </cell>
          <cell r="D17155" t="str">
            <v>MP</v>
          </cell>
          <cell r="E17155" t="str">
            <v>MPQ</v>
          </cell>
          <cell r="F17155">
            <v>750</v>
          </cell>
          <cell r="G17155">
            <v>917787</v>
          </cell>
          <cell r="H17155">
            <v>22.07</v>
          </cell>
          <cell r="I17155" t="str">
            <v>L</v>
          </cell>
          <cell r="J17155"/>
        </row>
        <row r="17156">
          <cell r="A17156">
            <v>917381</v>
          </cell>
          <cell r="B17156" t="str">
            <v>MORDOREE LIRAC REINE BOIS'18/19 750ml</v>
          </cell>
          <cell r="C17156" t="str">
            <v>P</v>
          </cell>
          <cell r="D17156" t="str">
            <v>PR</v>
          </cell>
          <cell r="E17156" t="str">
            <v>PRD</v>
          </cell>
          <cell r="F17156">
            <v>750</v>
          </cell>
          <cell r="G17156">
            <v>917381</v>
          </cell>
          <cell r="H17156">
            <v>44.49</v>
          </cell>
          <cell r="I17156" t="str">
            <v>L</v>
          </cell>
          <cell r="J17156"/>
        </row>
        <row r="17157">
          <cell r="A17157">
            <v>917887</v>
          </cell>
          <cell r="B17157" t="str">
            <v>MORDOREE TAVEL REINEBOIS'09 750ml</v>
          </cell>
          <cell r="C17157" t="str">
            <v>Y</v>
          </cell>
          <cell r="D17157" t="str">
            <v>YS</v>
          </cell>
          <cell r="E17157" t="str">
            <v>YSE</v>
          </cell>
          <cell r="F17157">
            <v>750</v>
          </cell>
          <cell r="G17157">
            <v>917887</v>
          </cell>
          <cell r="H17157">
            <v>33.479999999999997</v>
          </cell>
          <cell r="I17157" t="str">
            <v>X</v>
          </cell>
          <cell r="J17157"/>
        </row>
        <row r="17158">
          <cell r="A17158">
            <v>908175</v>
          </cell>
          <cell r="B17158" t="str">
            <v>MORDOREE TAVEL ROSE DAME'20/21 750ml</v>
          </cell>
          <cell r="C17158" t="str">
            <v>M</v>
          </cell>
          <cell r="D17158" t="str">
            <v>MP</v>
          </cell>
          <cell r="E17158" t="str">
            <v>MPX</v>
          </cell>
          <cell r="F17158">
            <v>750</v>
          </cell>
          <cell r="G17158">
            <v>908175</v>
          </cell>
          <cell r="H17158">
            <v>31.65</v>
          </cell>
          <cell r="I17158" t="str">
            <v>L</v>
          </cell>
          <cell r="J17158"/>
        </row>
        <row r="17159">
          <cell r="A17159">
            <v>921433</v>
          </cell>
          <cell r="B17159" t="str">
            <v>MOREAU CHABLIS AC 2018 1500ml</v>
          </cell>
          <cell r="C17159" t="str">
            <v>Y</v>
          </cell>
          <cell r="D17159" t="str">
            <v>YS</v>
          </cell>
          <cell r="E17159" t="str">
            <v>YSE</v>
          </cell>
          <cell r="F17159">
            <v>1500</v>
          </cell>
          <cell r="G17159">
            <v>921433</v>
          </cell>
          <cell r="H17159">
            <v>75</v>
          </cell>
          <cell r="I17159" t="str">
            <v>S</v>
          </cell>
          <cell r="J17159"/>
        </row>
        <row r="17160">
          <cell r="A17160">
            <v>918934</v>
          </cell>
          <cell r="B17160" t="str">
            <v>MOREAU CHABLIS BLANCHOT'18 750ml</v>
          </cell>
          <cell r="C17160" t="str">
            <v>K</v>
          </cell>
          <cell r="D17160" t="str">
            <v>KR</v>
          </cell>
          <cell r="E17160" t="str">
            <v>KRA</v>
          </cell>
          <cell r="F17160">
            <v>750</v>
          </cell>
          <cell r="G17160">
            <v>918934</v>
          </cell>
          <cell r="H17160">
            <v>123.43</v>
          </cell>
          <cell r="I17160" t="str">
            <v>X</v>
          </cell>
          <cell r="J17160"/>
        </row>
        <row r="17161">
          <cell r="A17161">
            <v>908602</v>
          </cell>
          <cell r="B17161" t="str">
            <v>MOREAU CHABLIS LES CLOS'19/20 750ml</v>
          </cell>
          <cell r="C17161" t="str">
            <v>K</v>
          </cell>
          <cell r="D17161" t="str">
            <v>KR</v>
          </cell>
          <cell r="E17161" t="str">
            <v>KRA</v>
          </cell>
          <cell r="F17161">
            <v>750</v>
          </cell>
          <cell r="G17161">
            <v>908602</v>
          </cell>
          <cell r="H17161">
            <v>155.21</v>
          </cell>
          <cell r="I17161" t="str">
            <v>L</v>
          </cell>
          <cell r="J17161"/>
        </row>
        <row r="17162">
          <cell r="A17162">
            <v>947292</v>
          </cell>
          <cell r="B17162" t="str">
            <v>MOREAU CHABLIS VAILLONS 18 375 ml</v>
          </cell>
          <cell r="C17162" t="str">
            <v>Y</v>
          </cell>
          <cell r="D17162" t="str">
            <v>YS</v>
          </cell>
          <cell r="E17162" t="str">
            <v>YSE</v>
          </cell>
          <cell r="F17162">
            <v>375</v>
          </cell>
          <cell r="G17162">
            <v>947292</v>
          </cell>
          <cell r="H17162">
            <v>28.73</v>
          </cell>
          <cell r="I17162" t="str">
            <v>S</v>
          </cell>
          <cell r="J17162"/>
        </row>
        <row r="17163">
          <cell r="A17163">
            <v>916091</v>
          </cell>
          <cell r="B17163" t="str">
            <v>MOREAU CHABLIS VAILLONS'19/20 750ml</v>
          </cell>
          <cell r="C17163" t="str">
            <v>K</v>
          </cell>
          <cell r="D17163" t="str">
            <v>KR</v>
          </cell>
          <cell r="E17163" t="str">
            <v>KRA</v>
          </cell>
          <cell r="F17163">
            <v>750</v>
          </cell>
          <cell r="G17163">
            <v>916091</v>
          </cell>
          <cell r="H17163">
            <v>58.99</v>
          </cell>
          <cell r="I17163" t="str">
            <v>L</v>
          </cell>
          <cell r="J17163"/>
        </row>
        <row r="17164">
          <cell r="A17164">
            <v>909634</v>
          </cell>
          <cell r="B17164" t="str">
            <v>MOREAU CHABLIS VALMUR'18 750ml</v>
          </cell>
          <cell r="C17164" t="str">
            <v>K</v>
          </cell>
          <cell r="D17164" t="str">
            <v>KR</v>
          </cell>
          <cell r="E17164" t="str">
            <v>KRA</v>
          </cell>
          <cell r="F17164">
            <v>750</v>
          </cell>
          <cell r="G17164">
            <v>909634</v>
          </cell>
          <cell r="H17164">
            <v>125.13</v>
          </cell>
          <cell r="I17164" t="str">
            <v>X</v>
          </cell>
          <cell r="J17164"/>
        </row>
        <row r="17165">
          <cell r="A17165">
            <v>919903</v>
          </cell>
          <cell r="B17165" t="str">
            <v>MOREAU CHABLIS VAUDESIR 10 750ml</v>
          </cell>
          <cell r="C17165" t="str">
            <v>Y</v>
          </cell>
          <cell r="D17165" t="str">
            <v>YS</v>
          </cell>
          <cell r="E17165" t="str">
            <v>YSE</v>
          </cell>
          <cell r="F17165">
            <v>750</v>
          </cell>
          <cell r="G17165">
            <v>919903</v>
          </cell>
          <cell r="H17165">
            <v>71.08</v>
          </cell>
          <cell r="I17165" t="str">
            <v>S</v>
          </cell>
          <cell r="J17165"/>
        </row>
        <row r="17166">
          <cell r="A17166">
            <v>917949</v>
          </cell>
          <cell r="B17166" t="str">
            <v>MOREAU CHABLIS VAUDESIR'18 750ml</v>
          </cell>
          <cell r="C17166" t="str">
            <v>K</v>
          </cell>
          <cell r="D17166" t="str">
            <v>KR</v>
          </cell>
          <cell r="E17166" t="str">
            <v>KRA</v>
          </cell>
          <cell r="F17166">
            <v>750</v>
          </cell>
          <cell r="G17166">
            <v>917949</v>
          </cell>
          <cell r="H17166">
            <v>125.13</v>
          </cell>
          <cell r="I17166" t="str">
            <v>L</v>
          </cell>
          <cell r="J17166"/>
        </row>
        <row r="17167">
          <cell r="A17167">
            <v>917240</v>
          </cell>
          <cell r="B17167" t="str">
            <v>MOREAU CHABLIS'19/20 750ml</v>
          </cell>
          <cell r="C17167" t="str">
            <v>K</v>
          </cell>
          <cell r="D17167" t="str">
            <v>KR</v>
          </cell>
          <cell r="E17167" t="str">
            <v>KRA</v>
          </cell>
          <cell r="F17167">
            <v>750</v>
          </cell>
          <cell r="G17167">
            <v>917240</v>
          </cell>
          <cell r="H17167">
            <v>40.950000000000003</v>
          </cell>
          <cell r="I17167" t="str">
            <v>L</v>
          </cell>
          <cell r="J17167"/>
        </row>
        <row r="17168">
          <cell r="A17168">
            <v>917950</v>
          </cell>
          <cell r="B17168" t="str">
            <v>MOREAU VAILLONS GUY MOREAU'19/20 750ml</v>
          </cell>
          <cell r="C17168" t="str">
            <v>K</v>
          </cell>
          <cell r="D17168" t="str">
            <v>KR</v>
          </cell>
          <cell r="E17168" t="str">
            <v>KRA</v>
          </cell>
          <cell r="F17168">
            <v>750</v>
          </cell>
          <cell r="G17168">
            <v>917950</v>
          </cell>
          <cell r="H17168">
            <v>86.23</v>
          </cell>
          <cell r="I17168" t="str">
            <v>L</v>
          </cell>
          <cell r="J17168"/>
        </row>
        <row r="17169">
          <cell r="A17169">
            <v>919697</v>
          </cell>
          <cell r="B17169" t="str">
            <v>MORENO BHLV SPARKLING WINE 750ml</v>
          </cell>
          <cell r="C17169" t="str">
            <v>Y</v>
          </cell>
          <cell r="D17169" t="str">
            <v>YS</v>
          </cell>
          <cell r="E17169" t="str">
            <v>YSE</v>
          </cell>
          <cell r="F17169">
            <v>750</v>
          </cell>
          <cell r="G17169">
            <v>919697</v>
          </cell>
          <cell r="H17169">
            <v>34.979999999999997</v>
          </cell>
          <cell r="I17169" t="str">
            <v>S</v>
          </cell>
          <cell r="J17169"/>
        </row>
        <row r="17170">
          <cell r="A17170">
            <v>914063</v>
          </cell>
          <cell r="B17170" t="str">
            <v>MOREY BEAUNES GREVE ROUGE'07 750ml</v>
          </cell>
          <cell r="C17170" t="str">
            <v>P</v>
          </cell>
          <cell r="D17170" t="str">
            <v>PR</v>
          </cell>
          <cell r="E17170" t="str">
            <v>PRB</v>
          </cell>
          <cell r="F17170">
            <v>750</v>
          </cell>
          <cell r="G17170">
            <v>914063</v>
          </cell>
          <cell r="H17170">
            <v>34.29</v>
          </cell>
          <cell r="I17170" t="str">
            <v>U</v>
          </cell>
          <cell r="J17170"/>
        </row>
        <row r="17171">
          <cell r="A17171">
            <v>916913</v>
          </cell>
          <cell r="B17171" t="str">
            <v>MOREY BOURGOGNE BLANC'07 750ml</v>
          </cell>
          <cell r="C17171" t="str">
            <v>K</v>
          </cell>
          <cell r="D17171" t="str">
            <v>KR</v>
          </cell>
          <cell r="E17171" t="str">
            <v>KRA</v>
          </cell>
          <cell r="F17171">
            <v>750</v>
          </cell>
          <cell r="G17171">
            <v>916913</v>
          </cell>
          <cell r="H17171">
            <v>18.36</v>
          </cell>
          <cell r="I17171" t="str">
            <v>X</v>
          </cell>
          <cell r="J17171"/>
        </row>
        <row r="17172">
          <cell r="A17172">
            <v>915876</v>
          </cell>
          <cell r="B17172" t="str">
            <v>MOREY BOURGOGNE BLANC'15 750ml</v>
          </cell>
          <cell r="C17172" t="str">
            <v>K</v>
          </cell>
          <cell r="D17172" t="str">
            <v>KR</v>
          </cell>
          <cell r="E17172" t="str">
            <v>KRA</v>
          </cell>
          <cell r="F17172">
            <v>750</v>
          </cell>
          <cell r="G17172">
            <v>915876</v>
          </cell>
          <cell r="H17172">
            <v>21.21</v>
          </cell>
          <cell r="I17172" t="str">
            <v>X</v>
          </cell>
          <cell r="J17172"/>
        </row>
        <row r="17173">
          <cell r="A17173">
            <v>918203</v>
          </cell>
          <cell r="B17173" t="str">
            <v>MOREY CHASSAGN LE CAILLERET'11/1 750ml</v>
          </cell>
          <cell r="C17173" t="str">
            <v>K</v>
          </cell>
          <cell r="D17173" t="str">
            <v>KR</v>
          </cell>
          <cell r="E17173" t="str">
            <v>KRA</v>
          </cell>
          <cell r="F17173">
            <v>750</v>
          </cell>
          <cell r="G17173">
            <v>918203</v>
          </cell>
          <cell r="H17173">
            <v>78.2</v>
          </cell>
          <cell r="I17173" t="str">
            <v>X</v>
          </cell>
          <cell r="J17173"/>
        </row>
        <row r="17174">
          <cell r="A17174">
            <v>916914</v>
          </cell>
          <cell r="B17174" t="str">
            <v>MOREY CHASSAGNE CAILLERETS'07 750ml</v>
          </cell>
          <cell r="C17174" t="str">
            <v>K</v>
          </cell>
          <cell r="D17174" t="str">
            <v>KR</v>
          </cell>
          <cell r="E17174" t="str">
            <v>KRA</v>
          </cell>
          <cell r="F17174">
            <v>750</v>
          </cell>
          <cell r="G17174">
            <v>916914</v>
          </cell>
          <cell r="H17174">
            <v>153.41</v>
          </cell>
          <cell r="I17174" t="str">
            <v>X</v>
          </cell>
          <cell r="J17174"/>
        </row>
        <row r="17175">
          <cell r="A17175">
            <v>914708</v>
          </cell>
          <cell r="B17175" t="str">
            <v>MOREY CHASSAGNE MORGEOT'08 750ml</v>
          </cell>
          <cell r="C17175" t="str">
            <v>K</v>
          </cell>
          <cell r="D17175" t="str">
            <v>KR</v>
          </cell>
          <cell r="E17175" t="str">
            <v>KRA</v>
          </cell>
          <cell r="F17175">
            <v>750</v>
          </cell>
          <cell r="G17175">
            <v>914708</v>
          </cell>
          <cell r="H17175">
            <v>59.53</v>
          </cell>
          <cell r="I17175" t="str">
            <v>U</v>
          </cell>
          <cell r="J17175"/>
        </row>
        <row r="17176">
          <cell r="A17176">
            <v>912312</v>
          </cell>
          <cell r="B17176" t="str">
            <v>MOREY CHASSAGNE MORGEOT'9/12 750ml</v>
          </cell>
          <cell r="C17176" t="str">
            <v>K</v>
          </cell>
          <cell r="D17176" t="str">
            <v>KR</v>
          </cell>
          <cell r="E17176" t="str">
            <v>KRA</v>
          </cell>
          <cell r="F17176">
            <v>750</v>
          </cell>
          <cell r="G17176">
            <v>912312</v>
          </cell>
          <cell r="H17176">
            <v>65.83</v>
          </cell>
          <cell r="I17176" t="str">
            <v>X</v>
          </cell>
          <cell r="J17176"/>
        </row>
        <row r="17177">
          <cell r="A17177">
            <v>909200</v>
          </cell>
          <cell r="B17177" t="str">
            <v>MOREY CHASSAGNE VIDE B '08 750ml</v>
          </cell>
          <cell r="C17177" t="str">
            <v>Y</v>
          </cell>
          <cell r="D17177" t="str">
            <v>YS</v>
          </cell>
          <cell r="E17177" t="str">
            <v>YSE</v>
          </cell>
          <cell r="F17177">
            <v>750</v>
          </cell>
          <cell r="G17177">
            <v>909200</v>
          </cell>
          <cell r="H17177">
            <v>70.05</v>
          </cell>
          <cell r="I17177" t="str">
            <v>S</v>
          </cell>
          <cell r="J17177"/>
        </row>
        <row r="17178">
          <cell r="A17178">
            <v>919379</v>
          </cell>
          <cell r="B17178" t="str">
            <v>MOREY COFFINET CHASSAGNE LES CHAUM 750ml</v>
          </cell>
          <cell r="C17178" t="str">
            <v>Y</v>
          </cell>
          <cell r="D17178" t="str">
            <v>YS</v>
          </cell>
          <cell r="E17178" t="str">
            <v>YSE</v>
          </cell>
          <cell r="F17178">
            <v>750</v>
          </cell>
          <cell r="G17178">
            <v>919379</v>
          </cell>
          <cell r="H17178">
            <v>56.41</v>
          </cell>
          <cell r="I17178" t="str">
            <v>S</v>
          </cell>
          <cell r="J17178"/>
        </row>
        <row r="17179">
          <cell r="A17179">
            <v>912313</v>
          </cell>
          <cell r="B17179" t="str">
            <v>MOREY PULIGNY TRUFFIERE'13 750ml</v>
          </cell>
          <cell r="C17179" t="str">
            <v>K</v>
          </cell>
          <cell r="D17179" t="str">
            <v>KR</v>
          </cell>
          <cell r="E17179" t="str">
            <v>KRA</v>
          </cell>
          <cell r="F17179">
            <v>750</v>
          </cell>
          <cell r="G17179">
            <v>912313</v>
          </cell>
          <cell r="H17179">
            <v>114.55</v>
          </cell>
          <cell r="I17179" t="str">
            <v>X</v>
          </cell>
          <cell r="J17179"/>
        </row>
        <row r="17180">
          <cell r="A17180">
            <v>918202</v>
          </cell>
          <cell r="B17180" t="str">
            <v>MOREY SANTENAY CLOS ROUSSEAU'13 750ml</v>
          </cell>
          <cell r="C17180" t="str">
            <v>P</v>
          </cell>
          <cell r="D17180" t="str">
            <v>PR</v>
          </cell>
          <cell r="E17180" t="str">
            <v>PRB</v>
          </cell>
          <cell r="F17180">
            <v>750</v>
          </cell>
          <cell r="G17180">
            <v>918202</v>
          </cell>
          <cell r="H17180">
            <v>24.39</v>
          </cell>
          <cell r="I17180" t="str">
            <v>X</v>
          </cell>
          <cell r="J17180"/>
        </row>
        <row r="17181">
          <cell r="A17181">
            <v>916909</v>
          </cell>
          <cell r="B17181" t="str">
            <v>MOREY ST AUBIN LE COMBES'09 750ml</v>
          </cell>
          <cell r="C17181" t="str">
            <v>K</v>
          </cell>
          <cell r="D17181" t="str">
            <v>KR</v>
          </cell>
          <cell r="E17181" t="str">
            <v>KRA</v>
          </cell>
          <cell r="F17181">
            <v>750</v>
          </cell>
          <cell r="G17181">
            <v>916909</v>
          </cell>
          <cell r="H17181">
            <v>42.46</v>
          </cell>
          <cell r="I17181" t="str">
            <v>X</v>
          </cell>
          <cell r="J17181"/>
        </row>
        <row r="17182">
          <cell r="A17182">
            <v>911084</v>
          </cell>
          <cell r="B17182" t="str">
            <v>MORGADIO ALBARINO'21 750ml</v>
          </cell>
          <cell r="C17182" t="str">
            <v>K</v>
          </cell>
          <cell r="D17182" t="str">
            <v>KR</v>
          </cell>
          <cell r="E17182" t="str">
            <v>KRN</v>
          </cell>
          <cell r="F17182">
            <v>750</v>
          </cell>
          <cell r="G17182">
            <v>911084</v>
          </cell>
          <cell r="H17182">
            <v>22.99</v>
          </cell>
          <cell r="I17182" t="str">
            <v>L</v>
          </cell>
          <cell r="J17182"/>
        </row>
        <row r="17183">
          <cell r="A17183">
            <v>916677</v>
          </cell>
          <cell r="B17183" t="str">
            <v>MORGADIO LEGADO ALBARINO'12/13 750ml</v>
          </cell>
          <cell r="C17183" t="str">
            <v>K</v>
          </cell>
          <cell r="D17183" t="str">
            <v>KR</v>
          </cell>
          <cell r="E17183" t="str">
            <v>KRN</v>
          </cell>
          <cell r="F17183">
            <v>750</v>
          </cell>
          <cell r="G17183">
            <v>916677</v>
          </cell>
          <cell r="H17183">
            <v>16.43</v>
          </cell>
          <cell r="I17183" t="str">
            <v>X</v>
          </cell>
          <cell r="J17183"/>
        </row>
        <row r="17184">
          <cell r="A17184">
            <v>911019</v>
          </cell>
          <cell r="B17184" t="str">
            <v>MORGAN ALBARINO'18 750ml</v>
          </cell>
          <cell r="C17184" t="str">
            <v>K</v>
          </cell>
          <cell r="D17184" t="str">
            <v>KK</v>
          </cell>
          <cell r="E17184" t="str">
            <v>KKU</v>
          </cell>
          <cell r="F17184">
            <v>750</v>
          </cell>
          <cell r="G17184">
            <v>911019</v>
          </cell>
          <cell r="H17184">
            <v>21.48</v>
          </cell>
          <cell r="I17184" t="str">
            <v>X</v>
          </cell>
          <cell r="J17184"/>
        </row>
        <row r="17185">
          <cell r="A17185">
            <v>914717</v>
          </cell>
          <cell r="B17185" t="str">
            <v>MORGAN CHARD DOUBLE L'19 750ml</v>
          </cell>
          <cell r="C17185" t="str">
            <v>K</v>
          </cell>
          <cell r="D17185" t="str">
            <v>KK</v>
          </cell>
          <cell r="E17185" t="str">
            <v>KKB</v>
          </cell>
          <cell r="F17185">
            <v>750</v>
          </cell>
          <cell r="G17185">
            <v>914717</v>
          </cell>
          <cell r="H17185">
            <v>40.090000000000003</v>
          </cell>
          <cell r="I17185" t="str">
            <v>X</v>
          </cell>
          <cell r="J17185"/>
        </row>
        <row r="17186">
          <cell r="A17186">
            <v>591633</v>
          </cell>
          <cell r="B17186" t="str">
            <v>MORGAN CHARDONNAY HIGHLAND 750ml</v>
          </cell>
          <cell r="C17186" t="str">
            <v>K</v>
          </cell>
          <cell r="D17186" t="str">
            <v>KK</v>
          </cell>
          <cell r="E17186" t="str">
            <v>KKB</v>
          </cell>
          <cell r="F17186">
            <v>750</v>
          </cell>
          <cell r="G17186">
            <v>591633</v>
          </cell>
          <cell r="H17186">
            <v>23.95</v>
          </cell>
          <cell r="I17186">
            <v>1</v>
          </cell>
          <cell r="J17186"/>
        </row>
        <row r="17187">
          <cell r="A17187">
            <v>591637</v>
          </cell>
          <cell r="B17187" t="str">
            <v>MORGAN CHARDONNAY METALLICO 750ml</v>
          </cell>
          <cell r="C17187" t="str">
            <v>K</v>
          </cell>
          <cell r="D17187" t="str">
            <v>KK</v>
          </cell>
          <cell r="E17187" t="str">
            <v>KKB</v>
          </cell>
          <cell r="F17187">
            <v>750</v>
          </cell>
          <cell r="G17187">
            <v>591637</v>
          </cell>
          <cell r="H17187">
            <v>21.95</v>
          </cell>
          <cell r="I17187">
            <v>1</v>
          </cell>
          <cell r="J17187"/>
        </row>
        <row r="17188">
          <cell r="A17188">
            <v>907334</v>
          </cell>
          <cell r="B17188" t="str">
            <v>MORGAN COTE DU CROWS'17 750ml</v>
          </cell>
          <cell r="C17188" t="str">
            <v>P</v>
          </cell>
          <cell r="D17188" t="str">
            <v>PF</v>
          </cell>
          <cell r="E17188" t="str">
            <v>PFP</v>
          </cell>
          <cell r="F17188">
            <v>750</v>
          </cell>
          <cell r="G17188">
            <v>907334</v>
          </cell>
          <cell r="H17188">
            <v>9.6999999999999993</v>
          </cell>
          <cell r="I17188" t="str">
            <v>X</v>
          </cell>
          <cell r="J17188"/>
        </row>
        <row r="17189">
          <cell r="A17189">
            <v>902105</v>
          </cell>
          <cell r="B17189" t="str">
            <v>MORGAN COTES DU CROWS 750ml</v>
          </cell>
          <cell r="C17189" t="str">
            <v>Y</v>
          </cell>
          <cell r="D17189" t="str">
            <v>YS</v>
          </cell>
          <cell r="E17189" t="str">
            <v>YSE</v>
          </cell>
          <cell r="F17189">
            <v>750</v>
          </cell>
          <cell r="G17189">
            <v>902105</v>
          </cell>
          <cell r="H17189">
            <v>15.69</v>
          </cell>
          <cell r="I17189" t="str">
            <v>S</v>
          </cell>
          <cell r="J17189"/>
        </row>
        <row r="17190">
          <cell r="A17190">
            <v>951981</v>
          </cell>
          <cell r="B17190" t="str">
            <v>MORGAN G17 SYRAH HALF BOTTLES 375 ml</v>
          </cell>
          <cell r="C17190" t="str">
            <v>Y</v>
          </cell>
          <cell r="D17190" t="str">
            <v>YS</v>
          </cell>
          <cell r="E17190" t="str">
            <v>YSE</v>
          </cell>
          <cell r="F17190">
            <v>375</v>
          </cell>
          <cell r="G17190">
            <v>951981</v>
          </cell>
          <cell r="H17190">
            <v>11.79</v>
          </cell>
          <cell r="I17190" t="str">
            <v>S</v>
          </cell>
          <cell r="J17190"/>
        </row>
        <row r="17191">
          <cell r="A17191">
            <v>914772</v>
          </cell>
          <cell r="B17191" t="str">
            <v>MORGAN PINOT DOUBLE L'17/18 750ml</v>
          </cell>
          <cell r="C17191" t="str">
            <v>P</v>
          </cell>
          <cell r="D17191" t="str">
            <v>PL</v>
          </cell>
          <cell r="E17191" t="str">
            <v>PLR</v>
          </cell>
          <cell r="F17191">
            <v>750</v>
          </cell>
          <cell r="G17191">
            <v>914772</v>
          </cell>
          <cell r="H17191">
            <v>55.09</v>
          </cell>
          <cell r="I17191" t="str">
            <v>L</v>
          </cell>
          <cell r="J17191"/>
        </row>
        <row r="17192">
          <cell r="A17192">
            <v>978094</v>
          </cell>
          <cell r="B17192" t="str">
            <v>MORGAN PINOT NOIR 12 CLONES'17/18 750ml</v>
          </cell>
          <cell r="C17192" t="str">
            <v>P</v>
          </cell>
          <cell r="D17192" t="str">
            <v>PL</v>
          </cell>
          <cell r="E17192" t="str">
            <v>PLR</v>
          </cell>
          <cell r="F17192">
            <v>750</v>
          </cell>
          <cell r="G17192">
            <v>978094</v>
          </cell>
          <cell r="H17192">
            <v>30.02</v>
          </cell>
          <cell r="I17192" t="str">
            <v>L</v>
          </cell>
          <cell r="J17192"/>
        </row>
        <row r="17193">
          <cell r="A17193">
            <v>914773</v>
          </cell>
          <cell r="B17193" t="str">
            <v>MORGAN PINOT NOIR GARY'S'13 750ml</v>
          </cell>
          <cell r="C17193" t="str">
            <v>P</v>
          </cell>
          <cell r="D17193" t="str">
            <v>PL</v>
          </cell>
          <cell r="E17193" t="str">
            <v>PLR</v>
          </cell>
          <cell r="F17193">
            <v>750</v>
          </cell>
          <cell r="G17193">
            <v>914773</v>
          </cell>
          <cell r="H17193">
            <v>47.8</v>
          </cell>
          <cell r="I17193" t="str">
            <v>U</v>
          </cell>
          <cell r="J17193"/>
        </row>
        <row r="17194">
          <cell r="A17194">
            <v>960344</v>
          </cell>
          <cell r="B17194" t="str">
            <v>MORGAN SAUV BLANC'18/19 750ml</v>
          </cell>
          <cell r="C17194" t="str">
            <v>K</v>
          </cell>
          <cell r="D17194" t="str">
            <v>KK</v>
          </cell>
          <cell r="E17194" t="str">
            <v>KKD</v>
          </cell>
          <cell r="F17194">
            <v>750</v>
          </cell>
          <cell r="G17194">
            <v>960344</v>
          </cell>
          <cell r="H17194">
            <v>15.02</v>
          </cell>
          <cell r="I17194" t="str">
            <v>L</v>
          </cell>
          <cell r="J17194"/>
        </row>
        <row r="17195">
          <cell r="A17195">
            <v>915182</v>
          </cell>
          <cell r="B17195" t="str">
            <v>MORGAN SYRAH G7'18 750ml</v>
          </cell>
          <cell r="C17195" t="str">
            <v>P</v>
          </cell>
          <cell r="D17195" t="str">
            <v>PL</v>
          </cell>
          <cell r="E17195" t="str">
            <v>PLJ</v>
          </cell>
          <cell r="F17195">
            <v>750</v>
          </cell>
          <cell r="G17195">
            <v>915182</v>
          </cell>
          <cell r="H17195">
            <v>22.02</v>
          </cell>
          <cell r="I17195" t="str">
            <v>L</v>
          </cell>
          <cell r="J17195"/>
        </row>
        <row r="17196">
          <cell r="A17196">
            <v>953965</v>
          </cell>
          <cell r="B17196" t="str">
            <v>MORGANTE BIANCO NERO D'AVOLA 750ml</v>
          </cell>
          <cell r="C17196" t="str">
            <v>Y</v>
          </cell>
          <cell r="D17196" t="str">
            <v>YS</v>
          </cell>
          <cell r="E17196" t="str">
            <v>YSE</v>
          </cell>
          <cell r="F17196">
            <v>750</v>
          </cell>
          <cell r="G17196">
            <v>953965</v>
          </cell>
          <cell r="H17196">
            <v>17.989999999999998</v>
          </cell>
          <cell r="I17196" t="str">
            <v>S</v>
          </cell>
          <cell r="J17196"/>
        </row>
        <row r="17197">
          <cell r="A17197">
            <v>912689</v>
          </cell>
          <cell r="B17197" t="str">
            <v>MORGANTE NERO D'AVOLA'18/19 750ml</v>
          </cell>
          <cell r="C17197" t="str">
            <v>P</v>
          </cell>
          <cell r="D17197" t="str">
            <v>PR</v>
          </cell>
          <cell r="E17197" t="str">
            <v>PRM</v>
          </cell>
          <cell r="F17197">
            <v>750</v>
          </cell>
          <cell r="G17197">
            <v>912689</v>
          </cell>
          <cell r="H17197">
            <v>20.99</v>
          </cell>
          <cell r="I17197" t="str">
            <v>L</v>
          </cell>
          <cell r="J17197"/>
        </row>
        <row r="17198">
          <cell r="A17198">
            <v>951696</v>
          </cell>
          <cell r="B17198" t="str">
            <v>MORIMOTO SOBA ALE 650 ml</v>
          </cell>
          <cell r="C17198" t="str">
            <v>Y</v>
          </cell>
          <cell r="D17198" t="str">
            <v>YS</v>
          </cell>
          <cell r="E17198" t="str">
            <v>YST</v>
          </cell>
          <cell r="F17198">
            <v>650</v>
          </cell>
          <cell r="G17198">
            <v>951696</v>
          </cell>
          <cell r="H17198">
            <v>7.34</v>
          </cell>
          <cell r="I17198" t="str">
            <v>S</v>
          </cell>
          <cell r="J17198"/>
        </row>
        <row r="17199">
          <cell r="A17199">
            <v>951849</v>
          </cell>
          <cell r="B17199" t="str">
            <v>MORLET CHAMPAGNE GRAND RESERVE 750ml</v>
          </cell>
          <cell r="C17199" t="str">
            <v>Y</v>
          </cell>
          <cell r="D17199" t="str">
            <v>YS</v>
          </cell>
          <cell r="E17199" t="str">
            <v>YSE</v>
          </cell>
          <cell r="F17199">
            <v>750</v>
          </cell>
          <cell r="G17199">
            <v>951849</v>
          </cell>
          <cell r="H17199">
            <v>37.700000000000003</v>
          </cell>
          <cell r="I17199" t="str">
            <v>S</v>
          </cell>
          <cell r="J17199"/>
        </row>
        <row r="17200">
          <cell r="A17200">
            <v>951846</v>
          </cell>
          <cell r="B17200" t="str">
            <v>MORLET EN FAMILLE PINOT NOIR 750ml</v>
          </cell>
          <cell r="C17200" t="str">
            <v>Y</v>
          </cell>
          <cell r="D17200" t="str">
            <v>YS</v>
          </cell>
          <cell r="E17200" t="str">
            <v>YSE</v>
          </cell>
          <cell r="F17200">
            <v>750</v>
          </cell>
          <cell r="G17200">
            <v>951846</v>
          </cell>
          <cell r="H17200">
            <v>86.95</v>
          </cell>
          <cell r="I17200" t="str">
            <v>S</v>
          </cell>
          <cell r="J17200"/>
        </row>
        <row r="17201">
          <cell r="A17201">
            <v>951848</v>
          </cell>
          <cell r="B17201" t="str">
            <v>MORLET LA PROPORTION DOREE WHITE'1 750ml</v>
          </cell>
          <cell r="C17201" t="str">
            <v>Y</v>
          </cell>
          <cell r="D17201" t="str">
            <v>YS</v>
          </cell>
          <cell r="E17201" t="str">
            <v>YSE</v>
          </cell>
          <cell r="F17201">
            <v>750</v>
          </cell>
          <cell r="G17201">
            <v>951848</v>
          </cell>
          <cell r="H17201">
            <v>95.24</v>
          </cell>
          <cell r="I17201" t="str">
            <v>S</v>
          </cell>
          <cell r="J17201"/>
        </row>
        <row r="17202">
          <cell r="A17202">
            <v>951843</v>
          </cell>
          <cell r="B17202" t="str">
            <v>MORLET MA DOUCE CHARDONNAY'16 750ml</v>
          </cell>
          <cell r="C17202" t="str">
            <v>Y</v>
          </cell>
          <cell r="D17202" t="str">
            <v>YS</v>
          </cell>
          <cell r="E17202" t="str">
            <v>YSE</v>
          </cell>
          <cell r="F17202">
            <v>750</v>
          </cell>
          <cell r="G17202">
            <v>951843</v>
          </cell>
          <cell r="H17202">
            <v>86.3</v>
          </cell>
          <cell r="I17202" t="str">
            <v>S</v>
          </cell>
          <cell r="J17202"/>
        </row>
        <row r="17203">
          <cell r="A17203">
            <v>951847</v>
          </cell>
          <cell r="B17203" t="str">
            <v>MORLET MONCHEVALIER CABERNET 750ml</v>
          </cell>
          <cell r="C17203" t="str">
            <v>Y</v>
          </cell>
          <cell r="D17203" t="str">
            <v>YS</v>
          </cell>
          <cell r="E17203" t="str">
            <v>YSE</v>
          </cell>
          <cell r="F17203">
            <v>750</v>
          </cell>
          <cell r="G17203">
            <v>951847</v>
          </cell>
          <cell r="H17203">
            <v>144.04</v>
          </cell>
          <cell r="I17203" t="str">
            <v>S</v>
          </cell>
          <cell r="J17203"/>
        </row>
        <row r="17204">
          <cell r="A17204">
            <v>951845</v>
          </cell>
          <cell r="B17204" t="str">
            <v>MORLETCOTEAUX NOBLES PINOT NOIR 750ml</v>
          </cell>
          <cell r="C17204" t="str">
            <v>Y</v>
          </cell>
          <cell r="D17204" t="str">
            <v>YS</v>
          </cell>
          <cell r="E17204" t="str">
            <v>YSE</v>
          </cell>
          <cell r="F17204">
            <v>750</v>
          </cell>
          <cell r="G17204">
            <v>951845</v>
          </cell>
          <cell r="H17204">
            <v>78.75</v>
          </cell>
          <cell r="I17204" t="str">
            <v>S</v>
          </cell>
          <cell r="J17204"/>
        </row>
        <row r="17205">
          <cell r="A17205">
            <v>915967</v>
          </cell>
          <cell r="B17205" t="str">
            <v>MORO MALLEOLUS SANCHOMARTIN'05 750ml</v>
          </cell>
          <cell r="C17205" t="str">
            <v>P</v>
          </cell>
          <cell r="D17205" t="str">
            <v>PR</v>
          </cell>
          <cell r="E17205" t="str">
            <v>PRP</v>
          </cell>
          <cell r="F17205">
            <v>750</v>
          </cell>
          <cell r="G17205">
            <v>915967</v>
          </cell>
          <cell r="H17205">
            <v>218.77</v>
          </cell>
          <cell r="I17205" t="str">
            <v>X</v>
          </cell>
          <cell r="J17205"/>
        </row>
        <row r="17206">
          <cell r="A17206">
            <v>955361</v>
          </cell>
          <cell r="B17206" t="str">
            <v>MORRA BARBARA D'ALBA 750ml</v>
          </cell>
          <cell r="C17206" t="str">
            <v>Y</v>
          </cell>
          <cell r="D17206" t="str">
            <v>YS</v>
          </cell>
          <cell r="E17206" t="str">
            <v>YSE</v>
          </cell>
          <cell r="F17206">
            <v>750</v>
          </cell>
          <cell r="G17206">
            <v>955361</v>
          </cell>
          <cell r="H17206">
            <v>25.48</v>
          </cell>
          <cell r="I17206" t="str">
            <v>S</v>
          </cell>
          <cell r="J17206"/>
        </row>
        <row r="17207">
          <cell r="A17207">
            <v>954243</v>
          </cell>
          <cell r="B17207" t="str">
            <v>MORRA ROERO ARNEIS 750ml</v>
          </cell>
          <cell r="C17207" t="str">
            <v>Y</v>
          </cell>
          <cell r="D17207" t="str">
            <v>YS</v>
          </cell>
          <cell r="E17207" t="str">
            <v>YSE</v>
          </cell>
          <cell r="F17207">
            <v>750</v>
          </cell>
          <cell r="G17207">
            <v>954243</v>
          </cell>
          <cell r="H17207">
            <v>23.82</v>
          </cell>
          <cell r="I17207" t="str">
            <v>S</v>
          </cell>
          <cell r="J17207"/>
        </row>
        <row r="17208">
          <cell r="A17208">
            <v>917804</v>
          </cell>
          <cell r="B17208" t="str">
            <v>MORSE CODE SHIRAZ PADTHAWAY'10/1 750ml</v>
          </cell>
          <cell r="C17208" t="str">
            <v>P</v>
          </cell>
          <cell r="D17208" t="str">
            <v>PR</v>
          </cell>
          <cell r="E17208" t="str">
            <v>PRY</v>
          </cell>
          <cell r="F17208">
            <v>750</v>
          </cell>
          <cell r="G17208">
            <v>917804</v>
          </cell>
          <cell r="H17208">
            <v>5.48</v>
          </cell>
          <cell r="I17208" t="str">
            <v>X</v>
          </cell>
          <cell r="J17208"/>
        </row>
        <row r="17209">
          <cell r="A17209">
            <v>950268</v>
          </cell>
          <cell r="B17209" t="str">
            <v>MORTET GEVREY CHAMBERTIN 750ml</v>
          </cell>
          <cell r="C17209" t="str">
            <v>Y</v>
          </cell>
          <cell r="D17209" t="str">
            <v>YS</v>
          </cell>
          <cell r="E17209" t="str">
            <v>YSE</v>
          </cell>
          <cell r="F17209">
            <v>750</v>
          </cell>
          <cell r="G17209">
            <v>950268</v>
          </cell>
          <cell r="H17209">
            <v>106.07</v>
          </cell>
          <cell r="I17209" t="str">
            <v>S</v>
          </cell>
          <cell r="J17209"/>
        </row>
        <row r="17210">
          <cell r="A17210">
            <v>910965</v>
          </cell>
          <cell r="B17210" t="str">
            <v>MORTET MEURSAULT LES CHEVALIERES'1 750ml</v>
          </cell>
          <cell r="C17210" t="str">
            <v>K</v>
          </cell>
          <cell r="D17210" t="str">
            <v>KR</v>
          </cell>
          <cell r="E17210" t="str">
            <v>KRA</v>
          </cell>
          <cell r="F17210">
            <v>750</v>
          </cell>
          <cell r="G17210">
            <v>910965</v>
          </cell>
          <cell r="H17210">
            <v>69.41</v>
          </cell>
          <cell r="I17210" t="str">
            <v>S</v>
          </cell>
          <cell r="J17210"/>
        </row>
        <row r="17211">
          <cell r="A17211">
            <v>5642</v>
          </cell>
          <cell r="B17211" t="str">
            <v>MORTLACH RARE OLD SCOTCH 750ml</v>
          </cell>
          <cell r="C17211" t="str">
            <v>A</v>
          </cell>
          <cell r="D17211" t="str">
            <v>AW</v>
          </cell>
          <cell r="E17211" t="str">
            <v>AWR</v>
          </cell>
          <cell r="F17211">
            <v>750</v>
          </cell>
          <cell r="G17211">
            <v>5642</v>
          </cell>
          <cell r="H17211">
            <v>153.99</v>
          </cell>
          <cell r="I17211" t="str">
            <v>X</v>
          </cell>
          <cell r="J17211"/>
        </row>
        <row r="17212">
          <cell r="A17212">
            <v>954506</v>
          </cell>
          <cell r="B17212" t="str">
            <v>MORUS ALBA SIVI PINOT 750ml</v>
          </cell>
          <cell r="C17212" t="str">
            <v>Y</v>
          </cell>
          <cell r="D17212" t="str">
            <v>YS</v>
          </cell>
          <cell r="E17212" t="str">
            <v>YSE</v>
          </cell>
          <cell r="F17212">
            <v>750</v>
          </cell>
          <cell r="G17212">
            <v>954506</v>
          </cell>
          <cell r="H17212">
            <v>16.559999999999999</v>
          </cell>
          <cell r="I17212" t="str">
            <v>S</v>
          </cell>
          <cell r="J17212"/>
        </row>
        <row r="17213">
          <cell r="A17213">
            <v>921632</v>
          </cell>
          <cell r="B17213" t="str">
            <v>MOSCATO D'ASTI SORI GRAMELLA 750ml</v>
          </cell>
          <cell r="C17213" t="str">
            <v>Y</v>
          </cell>
          <cell r="D17213" t="str">
            <v>YS</v>
          </cell>
          <cell r="E17213" t="str">
            <v>YSE</v>
          </cell>
          <cell r="F17213">
            <v>750</v>
          </cell>
          <cell r="G17213">
            <v>921632</v>
          </cell>
          <cell r="H17213">
            <v>18.989999999999998</v>
          </cell>
          <cell r="I17213" t="str">
            <v>S</v>
          </cell>
          <cell r="J17213"/>
        </row>
        <row r="17214">
          <cell r="A17214">
            <v>902741</v>
          </cell>
          <cell r="B17214" t="str">
            <v>MOSCATO DI CARMEL 750ml</v>
          </cell>
          <cell r="C17214" t="str">
            <v>Y</v>
          </cell>
          <cell r="D17214" t="str">
            <v>YS</v>
          </cell>
          <cell r="E17214" t="str">
            <v>YSE</v>
          </cell>
          <cell r="F17214">
            <v>750</v>
          </cell>
          <cell r="G17214">
            <v>902741</v>
          </cell>
          <cell r="H17214">
            <v>12.23</v>
          </cell>
          <cell r="I17214" t="str">
            <v>S</v>
          </cell>
          <cell r="J17214"/>
        </row>
        <row r="17215">
          <cell r="A17215">
            <v>922303</v>
          </cell>
          <cell r="B17215" t="str">
            <v>MOSCHOLITHOS WHITE 750ml</v>
          </cell>
          <cell r="C17215" t="str">
            <v>Y</v>
          </cell>
          <cell r="D17215" t="str">
            <v>YS</v>
          </cell>
          <cell r="E17215" t="str">
            <v>YSE</v>
          </cell>
          <cell r="F17215">
            <v>750</v>
          </cell>
          <cell r="G17215">
            <v>922303</v>
          </cell>
          <cell r="H17215">
            <v>17.559999999999999</v>
          </cell>
          <cell r="I17215" t="str">
            <v>S</v>
          </cell>
          <cell r="J17215"/>
        </row>
        <row r="17216">
          <cell r="A17216">
            <v>325026</v>
          </cell>
          <cell r="B17216" t="str">
            <v>MOSELLAND ARSVITIS RIESLING 750ml</v>
          </cell>
          <cell r="C17216" t="str">
            <v>K</v>
          </cell>
          <cell r="D17216" t="str">
            <v>KR</v>
          </cell>
          <cell r="E17216" t="str">
            <v>KRH</v>
          </cell>
          <cell r="F17216">
            <v>750</v>
          </cell>
          <cell r="G17216">
            <v>325026</v>
          </cell>
          <cell r="H17216">
            <v>16.059999999999999</v>
          </cell>
          <cell r="I17216">
            <v>1</v>
          </cell>
          <cell r="J17216"/>
        </row>
        <row r="17217">
          <cell r="A17217">
            <v>921783</v>
          </cell>
          <cell r="B17217" t="str">
            <v>MOSELLAND BLUE RIESLING QBA 750ml</v>
          </cell>
          <cell r="C17217" t="str">
            <v>K</v>
          </cell>
          <cell r="D17217" t="str">
            <v>KR</v>
          </cell>
          <cell r="E17217" t="str">
            <v>KRH</v>
          </cell>
          <cell r="F17217">
            <v>750</v>
          </cell>
          <cell r="G17217">
            <v>921783</v>
          </cell>
          <cell r="H17217">
            <v>10.130000000000001</v>
          </cell>
          <cell r="I17217">
            <v>1</v>
          </cell>
          <cell r="J17217"/>
        </row>
        <row r="17218">
          <cell r="A17218">
            <v>948524</v>
          </cell>
          <cell r="B17218" t="str">
            <v>MOSELLAND PIESPORTER RIESLING 750ml</v>
          </cell>
          <cell r="C17218" t="str">
            <v>Y</v>
          </cell>
          <cell r="D17218" t="str">
            <v>YS</v>
          </cell>
          <cell r="E17218" t="str">
            <v>YSE</v>
          </cell>
          <cell r="F17218">
            <v>750</v>
          </cell>
          <cell r="G17218">
            <v>948524</v>
          </cell>
          <cell r="H17218">
            <v>9.0299999999999994</v>
          </cell>
          <cell r="I17218" t="str">
            <v>S</v>
          </cell>
          <cell r="J17218"/>
        </row>
        <row r="17219">
          <cell r="A17219">
            <v>325030</v>
          </cell>
          <cell r="B17219" t="str">
            <v>MOSELLAND RIESLING CAT BOTTLE 500 ml</v>
          </cell>
          <cell r="C17219" t="str">
            <v>K</v>
          </cell>
          <cell r="D17219" t="str">
            <v>KR</v>
          </cell>
          <cell r="E17219" t="str">
            <v>KRH</v>
          </cell>
          <cell r="F17219">
            <v>500</v>
          </cell>
          <cell r="G17219">
            <v>325030</v>
          </cell>
          <cell r="H17219">
            <v>14.06</v>
          </cell>
          <cell r="I17219">
            <v>1</v>
          </cell>
          <cell r="J17219"/>
        </row>
        <row r="17220">
          <cell r="A17220">
            <v>900045</v>
          </cell>
          <cell r="B17220" t="str">
            <v>MOSER ROSI MOSI SPARKLING ROSE 750ml</v>
          </cell>
          <cell r="C17220" t="str">
            <v>Y</v>
          </cell>
          <cell r="D17220" t="str">
            <v>YS</v>
          </cell>
          <cell r="E17220" t="str">
            <v>YSE</v>
          </cell>
          <cell r="F17220">
            <v>750</v>
          </cell>
          <cell r="G17220">
            <v>900045</v>
          </cell>
          <cell r="H17220">
            <v>18.52</v>
          </cell>
          <cell r="I17220" t="str">
            <v>S</v>
          </cell>
          <cell r="J17220"/>
        </row>
        <row r="17221">
          <cell r="A17221">
            <v>924126</v>
          </cell>
          <cell r="B17221" t="str">
            <v>MOSHIN GRENACHE 2019 750ml</v>
          </cell>
          <cell r="C17221" t="str">
            <v>Y</v>
          </cell>
          <cell r="D17221" t="str">
            <v>YS</v>
          </cell>
          <cell r="E17221" t="str">
            <v>YSE</v>
          </cell>
          <cell r="F17221">
            <v>750</v>
          </cell>
          <cell r="G17221">
            <v>924126</v>
          </cell>
          <cell r="H17221">
            <v>33.47</v>
          </cell>
          <cell r="I17221" t="str">
            <v>S</v>
          </cell>
          <cell r="J17221"/>
        </row>
        <row r="17222">
          <cell r="A17222">
            <v>953496</v>
          </cell>
          <cell r="B17222" t="str">
            <v>MOSHIN PN ROSE 750ml</v>
          </cell>
          <cell r="C17222" t="str">
            <v>Y</v>
          </cell>
          <cell r="D17222" t="str">
            <v>YS</v>
          </cell>
          <cell r="E17222" t="str">
            <v>YSE</v>
          </cell>
          <cell r="F17222">
            <v>750</v>
          </cell>
          <cell r="G17222">
            <v>953496</v>
          </cell>
          <cell r="H17222">
            <v>18.899999999999999</v>
          </cell>
          <cell r="I17222" t="str">
            <v>U</v>
          </cell>
          <cell r="J17222"/>
        </row>
        <row r="17223">
          <cell r="A17223">
            <v>948243</v>
          </cell>
          <cell r="B17223" t="str">
            <v>MOSS ROXX ANCIENT VIN ZIN 2012 750ml</v>
          </cell>
          <cell r="C17223" t="str">
            <v>Y</v>
          </cell>
          <cell r="D17223" t="str">
            <v>YS</v>
          </cell>
          <cell r="E17223" t="str">
            <v>YSE</v>
          </cell>
          <cell r="F17223">
            <v>750</v>
          </cell>
          <cell r="G17223">
            <v>948243</v>
          </cell>
          <cell r="H17223">
            <v>20.88</v>
          </cell>
          <cell r="I17223" t="str">
            <v>S</v>
          </cell>
          <cell r="J17223"/>
        </row>
        <row r="17224">
          <cell r="A17224">
            <v>950160</v>
          </cell>
          <cell r="B17224" t="str">
            <v>MOSSBACK CABERNET CHALK HILL 750ml</v>
          </cell>
          <cell r="C17224" t="str">
            <v>Y</v>
          </cell>
          <cell r="D17224" t="str">
            <v>YS</v>
          </cell>
          <cell r="E17224" t="str">
            <v>YSE</v>
          </cell>
          <cell r="F17224">
            <v>750</v>
          </cell>
          <cell r="G17224">
            <v>950160</v>
          </cell>
          <cell r="H17224">
            <v>20.010000000000002</v>
          </cell>
          <cell r="I17224" t="str">
            <v>S</v>
          </cell>
          <cell r="J17224"/>
        </row>
        <row r="17225">
          <cell r="A17225">
            <v>498176</v>
          </cell>
          <cell r="B17225" t="str">
            <v>MOSSBACK CABERNET SAUV'13/14 750ml</v>
          </cell>
          <cell r="C17225" t="str">
            <v>P</v>
          </cell>
          <cell r="D17225" t="str">
            <v>PL</v>
          </cell>
          <cell r="E17225" t="str">
            <v>PLB</v>
          </cell>
          <cell r="F17225">
            <v>750</v>
          </cell>
          <cell r="G17225">
            <v>498176</v>
          </cell>
          <cell r="H17225">
            <v>11.99</v>
          </cell>
          <cell r="I17225" t="str">
            <v>X</v>
          </cell>
          <cell r="J17225"/>
        </row>
        <row r="17226">
          <cell r="A17226">
            <v>947843</v>
          </cell>
          <cell r="B17226" t="str">
            <v>MOTHER EARTH 4 SEASONS 473 ml</v>
          </cell>
          <cell r="C17226" t="str">
            <v>Y</v>
          </cell>
          <cell r="D17226" t="str">
            <v>YS</v>
          </cell>
          <cell r="E17226" t="str">
            <v>YST</v>
          </cell>
          <cell r="F17226">
            <v>473</v>
          </cell>
          <cell r="G17226">
            <v>947843</v>
          </cell>
          <cell r="H17226">
            <v>9.0500000000000007</v>
          </cell>
          <cell r="I17226" t="str">
            <v>S</v>
          </cell>
          <cell r="J17226"/>
        </row>
        <row r="17227">
          <cell r="A17227">
            <v>949819</v>
          </cell>
          <cell r="B17227" t="str">
            <v>MOTHER EARTH 4 SEASONS AUTUMN 650ml</v>
          </cell>
          <cell r="C17227" t="str">
            <v>Y</v>
          </cell>
          <cell r="D17227" t="str">
            <v>YS</v>
          </cell>
          <cell r="E17227" t="str">
            <v>YST</v>
          </cell>
          <cell r="F17227">
            <v>650</v>
          </cell>
          <cell r="G17227">
            <v>949819</v>
          </cell>
          <cell r="H17227">
            <v>11.39</v>
          </cell>
          <cell r="I17227" t="str">
            <v>U</v>
          </cell>
          <cell r="J17227"/>
        </row>
        <row r="17228">
          <cell r="A17228">
            <v>902888</v>
          </cell>
          <cell r="B17228" t="str">
            <v>MOTHER EARTH ALONE IN SPACE HAZY 473ml</v>
          </cell>
          <cell r="C17228" t="str">
            <v>Y</v>
          </cell>
          <cell r="D17228" t="str">
            <v>YS</v>
          </cell>
          <cell r="E17228" t="str">
            <v>YST</v>
          </cell>
          <cell r="F17228">
            <v>473</v>
          </cell>
          <cell r="G17228">
            <v>902888</v>
          </cell>
          <cell r="H17228">
            <v>3.19</v>
          </cell>
          <cell r="I17228" t="str">
            <v>S</v>
          </cell>
          <cell r="J17228"/>
        </row>
        <row r="17229">
          <cell r="A17229">
            <v>902066</v>
          </cell>
          <cell r="B17229" t="str">
            <v>MOTHER EARTH APHRODITE HAZY IPA 473ml</v>
          </cell>
          <cell r="C17229" t="str">
            <v>Y</v>
          </cell>
          <cell r="D17229" t="str">
            <v>YS</v>
          </cell>
          <cell r="E17229" t="str">
            <v>YST</v>
          </cell>
          <cell r="F17229">
            <v>473</v>
          </cell>
          <cell r="G17229">
            <v>902066</v>
          </cell>
          <cell r="H17229">
            <v>2.72</v>
          </cell>
          <cell r="I17229" t="str">
            <v>U</v>
          </cell>
          <cell r="J17229"/>
        </row>
        <row r="17230">
          <cell r="A17230">
            <v>953784</v>
          </cell>
          <cell r="B17230" t="str">
            <v>MOTHER EARTH BIG MOTHER TRIPLE IP 473 ml</v>
          </cell>
          <cell r="C17230" t="str">
            <v>Y</v>
          </cell>
          <cell r="D17230" t="str">
            <v>YS</v>
          </cell>
          <cell r="E17230" t="str">
            <v>YST</v>
          </cell>
          <cell r="F17230">
            <v>473</v>
          </cell>
          <cell r="G17230">
            <v>953784</v>
          </cell>
          <cell r="H17230">
            <v>2.89</v>
          </cell>
          <cell r="I17230" t="str">
            <v>S</v>
          </cell>
          <cell r="J17230"/>
        </row>
        <row r="17231">
          <cell r="A17231">
            <v>954250</v>
          </cell>
          <cell r="B17231" t="str">
            <v>MOTHER EARTH BLONDE 355ml</v>
          </cell>
          <cell r="C17231" t="str">
            <v>Y</v>
          </cell>
          <cell r="D17231" t="str">
            <v>YS</v>
          </cell>
          <cell r="E17231" t="str">
            <v>YST</v>
          </cell>
          <cell r="F17231">
            <v>355</v>
          </cell>
          <cell r="G17231">
            <v>954250</v>
          </cell>
          <cell r="H17231">
            <v>1.79</v>
          </cell>
          <cell r="I17231" t="str">
            <v>S</v>
          </cell>
          <cell r="J17231"/>
        </row>
        <row r="17232">
          <cell r="A17232">
            <v>947842</v>
          </cell>
          <cell r="B17232" t="str">
            <v>MOTHER EARTH BOOKOO BOOKOO 355 ml</v>
          </cell>
          <cell r="C17232" t="str">
            <v>Y</v>
          </cell>
          <cell r="D17232" t="str">
            <v>YS</v>
          </cell>
          <cell r="E17232" t="str">
            <v>YST</v>
          </cell>
          <cell r="F17232">
            <v>355</v>
          </cell>
          <cell r="G17232">
            <v>947842</v>
          </cell>
          <cell r="H17232">
            <v>1.95</v>
          </cell>
          <cell r="I17232" t="str">
            <v>S</v>
          </cell>
          <cell r="J17232"/>
        </row>
        <row r="17233">
          <cell r="A17233">
            <v>947617</v>
          </cell>
          <cell r="B17233" t="str">
            <v>MOTHER EARTH CALI CREAMIN ALE 355 ml</v>
          </cell>
          <cell r="C17233" t="str">
            <v>T</v>
          </cell>
          <cell r="D17233" t="str">
            <v>TN</v>
          </cell>
          <cell r="E17233" t="str">
            <v>TNU</v>
          </cell>
          <cell r="F17233">
            <v>355</v>
          </cell>
          <cell r="G17233">
            <v>947617</v>
          </cell>
          <cell r="H17233">
            <v>1.89</v>
          </cell>
          <cell r="I17233" t="str">
            <v>U</v>
          </cell>
          <cell r="J17233"/>
        </row>
        <row r="17234">
          <cell r="A17234">
            <v>900550</v>
          </cell>
          <cell r="B17234" t="str">
            <v>MOTHER EARTH CALI CREAMSICLE 355ml</v>
          </cell>
          <cell r="C17234" t="str">
            <v>Y</v>
          </cell>
          <cell r="D17234" t="str">
            <v>YS</v>
          </cell>
          <cell r="E17234" t="str">
            <v>YST</v>
          </cell>
          <cell r="F17234">
            <v>355</v>
          </cell>
          <cell r="G17234">
            <v>900550</v>
          </cell>
          <cell r="H17234">
            <v>2.39</v>
          </cell>
          <cell r="I17234" t="str">
            <v>U</v>
          </cell>
          <cell r="J17234"/>
        </row>
        <row r="17235">
          <cell r="A17235">
            <v>952233</v>
          </cell>
          <cell r="B17235" t="str">
            <v>MOTHER EARTH CALL ME GINGER 355 ml</v>
          </cell>
          <cell r="C17235" t="str">
            <v>Y</v>
          </cell>
          <cell r="D17235" t="str">
            <v>YS</v>
          </cell>
          <cell r="E17235" t="str">
            <v>YST</v>
          </cell>
          <cell r="F17235">
            <v>355</v>
          </cell>
          <cell r="G17235">
            <v>952233</v>
          </cell>
          <cell r="H17235">
            <v>1.89</v>
          </cell>
          <cell r="I17235" t="str">
            <v>U</v>
          </cell>
          <cell r="J17235"/>
        </row>
        <row r="17236">
          <cell r="A17236">
            <v>922126</v>
          </cell>
          <cell r="B17236" t="str">
            <v>MOTHER EARTH COCNUT CAKE SPRING 473ml</v>
          </cell>
          <cell r="C17236" t="str">
            <v>Y</v>
          </cell>
          <cell r="D17236" t="str">
            <v>YS</v>
          </cell>
          <cell r="E17236" t="str">
            <v>YST</v>
          </cell>
          <cell r="F17236">
            <v>473</v>
          </cell>
          <cell r="G17236">
            <v>922126</v>
          </cell>
          <cell r="H17236">
            <v>9.0399999999999991</v>
          </cell>
          <cell r="I17236" t="str">
            <v>S</v>
          </cell>
          <cell r="J17236"/>
        </row>
        <row r="17237">
          <cell r="A17237">
            <v>916289</v>
          </cell>
          <cell r="B17237" t="str">
            <v>MOTHER EARTH COSMIC PYRO HAZY IPA 473 ml</v>
          </cell>
          <cell r="C17237" t="str">
            <v>Y</v>
          </cell>
          <cell r="D17237" t="str">
            <v>YS</v>
          </cell>
          <cell r="E17237" t="str">
            <v>YST</v>
          </cell>
          <cell r="F17237">
            <v>473</v>
          </cell>
          <cell r="G17237">
            <v>916289</v>
          </cell>
          <cell r="H17237">
            <v>3.15</v>
          </cell>
          <cell r="I17237" t="str">
            <v>U</v>
          </cell>
          <cell r="J17237"/>
        </row>
        <row r="17238">
          <cell r="A17238">
            <v>921379</v>
          </cell>
          <cell r="B17238" t="str">
            <v>MOTHER EARTH FLAWLESS HAZY IPA 473ml</v>
          </cell>
          <cell r="C17238" t="str">
            <v>Y</v>
          </cell>
          <cell r="D17238" t="str">
            <v>YS</v>
          </cell>
          <cell r="E17238" t="str">
            <v>YST</v>
          </cell>
          <cell r="F17238">
            <v>473</v>
          </cell>
          <cell r="G17238">
            <v>921379</v>
          </cell>
          <cell r="H17238">
            <v>3.19</v>
          </cell>
          <cell r="I17238" t="str">
            <v>S</v>
          </cell>
          <cell r="J17238"/>
        </row>
        <row r="17239">
          <cell r="A17239">
            <v>953936</v>
          </cell>
          <cell r="B17239" t="str">
            <v>MOTHER EARTH FOUR SEASONS SUMMER 473 ml</v>
          </cell>
          <cell r="C17239" t="str">
            <v>Y</v>
          </cell>
          <cell r="D17239" t="str">
            <v>YS</v>
          </cell>
          <cell r="E17239" t="str">
            <v>YST</v>
          </cell>
          <cell r="F17239">
            <v>473</v>
          </cell>
          <cell r="G17239">
            <v>953936</v>
          </cell>
          <cell r="H17239">
            <v>3.19</v>
          </cell>
          <cell r="I17239" t="str">
            <v>S</v>
          </cell>
          <cell r="J17239"/>
        </row>
        <row r="17240">
          <cell r="A17240">
            <v>952937</v>
          </cell>
          <cell r="B17240" t="str">
            <v>MOTHER EARTH FOUR SEASONS WINTER 650 ml</v>
          </cell>
          <cell r="C17240" t="str">
            <v>Y</v>
          </cell>
          <cell r="D17240" t="str">
            <v>YS</v>
          </cell>
          <cell r="E17240" t="str">
            <v>YST</v>
          </cell>
          <cell r="F17240">
            <v>650</v>
          </cell>
          <cell r="G17240">
            <v>952937</v>
          </cell>
          <cell r="H17240">
            <v>11.7</v>
          </cell>
          <cell r="I17240" t="str">
            <v>S</v>
          </cell>
          <cell r="J17240"/>
        </row>
        <row r="17241">
          <cell r="A17241">
            <v>900551</v>
          </cell>
          <cell r="B17241" t="str">
            <v>MOTHER EARTH FRESH AS IT GETS 473ml</v>
          </cell>
          <cell r="C17241" t="str">
            <v>Y</v>
          </cell>
          <cell r="D17241" t="str">
            <v>YS</v>
          </cell>
          <cell r="E17241" t="str">
            <v>YST</v>
          </cell>
          <cell r="F17241">
            <v>473</v>
          </cell>
          <cell r="G17241">
            <v>900551</v>
          </cell>
          <cell r="H17241">
            <v>3.91</v>
          </cell>
          <cell r="I17241" t="str">
            <v>U</v>
          </cell>
          <cell r="J17241"/>
        </row>
        <row r="17242">
          <cell r="A17242">
            <v>950444</v>
          </cell>
          <cell r="B17242" t="str">
            <v>MOTHER EARTH HEAVY CLOUD HAZY IPA 355 ml</v>
          </cell>
          <cell r="C17242" t="str">
            <v>Y</v>
          </cell>
          <cell r="D17242" t="str">
            <v>YS</v>
          </cell>
          <cell r="E17242" t="str">
            <v>YST</v>
          </cell>
          <cell r="F17242">
            <v>355</v>
          </cell>
          <cell r="G17242">
            <v>950444</v>
          </cell>
          <cell r="H17242">
            <v>2.15</v>
          </cell>
          <cell r="I17242" t="str">
            <v>S</v>
          </cell>
          <cell r="J17242"/>
        </row>
        <row r="17243">
          <cell r="A17243">
            <v>951429</v>
          </cell>
          <cell r="B17243" t="str">
            <v>MOTHER EARTH HOP DIGGITY CANS 355 ml</v>
          </cell>
          <cell r="C17243" t="str">
            <v>T</v>
          </cell>
          <cell r="D17243" t="str">
            <v>TN</v>
          </cell>
          <cell r="E17243" t="str">
            <v>TNF</v>
          </cell>
          <cell r="F17243">
            <v>355</v>
          </cell>
          <cell r="G17243">
            <v>951429</v>
          </cell>
          <cell r="H17243">
            <v>2.85</v>
          </cell>
          <cell r="I17243">
            <v>1</v>
          </cell>
          <cell r="J17243"/>
        </row>
        <row r="17244">
          <cell r="A17244">
            <v>947614</v>
          </cell>
          <cell r="B17244" t="str">
            <v>MOTHER EARTH HOP DIGGITY DBL IPA 650 ml</v>
          </cell>
          <cell r="C17244" t="str">
            <v>Y</v>
          </cell>
          <cell r="D17244" t="str">
            <v>YS</v>
          </cell>
          <cell r="E17244" t="str">
            <v>YST</v>
          </cell>
          <cell r="F17244">
            <v>650</v>
          </cell>
          <cell r="G17244">
            <v>947614</v>
          </cell>
          <cell r="H17244">
            <v>6.75</v>
          </cell>
          <cell r="I17244" t="str">
            <v>S</v>
          </cell>
          <cell r="J17244"/>
        </row>
        <row r="17245">
          <cell r="A17245">
            <v>951818</v>
          </cell>
          <cell r="B17245" t="str">
            <v>MOTHER EARTH KISMET IPA CANS 355 ml</v>
          </cell>
          <cell r="C17245" t="str">
            <v>Y</v>
          </cell>
          <cell r="D17245" t="str">
            <v>YS</v>
          </cell>
          <cell r="E17245" t="str">
            <v>YST</v>
          </cell>
          <cell r="F17245">
            <v>355</v>
          </cell>
          <cell r="G17245">
            <v>951818</v>
          </cell>
          <cell r="H17245">
            <v>2.09</v>
          </cell>
          <cell r="I17245" t="str">
            <v>S</v>
          </cell>
          <cell r="J17245"/>
        </row>
        <row r="17246">
          <cell r="A17246">
            <v>921484</v>
          </cell>
          <cell r="B17246" t="str">
            <v>MOTHER EARTH MILK TRUCK 355ml</v>
          </cell>
          <cell r="C17246" t="str">
            <v>Y</v>
          </cell>
          <cell r="D17246" t="str">
            <v>YS</v>
          </cell>
          <cell r="E17246" t="str">
            <v>YST</v>
          </cell>
          <cell r="F17246">
            <v>355</v>
          </cell>
          <cell r="G17246">
            <v>921484</v>
          </cell>
          <cell r="H17246">
            <v>2.0499999999999998</v>
          </cell>
          <cell r="I17246" t="str">
            <v>S</v>
          </cell>
          <cell r="J17246"/>
        </row>
        <row r="17247">
          <cell r="A17247">
            <v>948067</v>
          </cell>
          <cell r="B17247" t="str">
            <v>MOTHER EARTH PIN UP PALE ALE 650 ml</v>
          </cell>
          <cell r="C17247" t="str">
            <v>Y</v>
          </cell>
          <cell r="D17247" t="str">
            <v>YS</v>
          </cell>
          <cell r="E17247" t="str">
            <v>YST</v>
          </cell>
          <cell r="F17247">
            <v>650</v>
          </cell>
          <cell r="G17247">
            <v>948067</v>
          </cell>
          <cell r="H17247">
            <v>4.91</v>
          </cell>
          <cell r="I17247" t="str">
            <v>U</v>
          </cell>
          <cell r="J17247"/>
        </row>
        <row r="17248">
          <cell r="A17248">
            <v>952365</v>
          </cell>
          <cell r="B17248" t="str">
            <v>MOTHER EARTH POWER OF LOVE 355 ml</v>
          </cell>
          <cell r="C17248" t="str">
            <v>Y</v>
          </cell>
          <cell r="D17248" t="str">
            <v>YS</v>
          </cell>
          <cell r="E17248" t="str">
            <v>YST</v>
          </cell>
          <cell r="F17248">
            <v>355</v>
          </cell>
          <cell r="G17248">
            <v>952365</v>
          </cell>
          <cell r="H17248">
            <v>2.09</v>
          </cell>
          <cell r="I17248" t="str">
            <v>S</v>
          </cell>
          <cell r="J17248"/>
        </row>
        <row r="17249">
          <cell r="A17249">
            <v>952420</v>
          </cell>
          <cell r="B17249" t="str">
            <v>MOTHER EARTH PRIMORDIAL IPA 473 ml</v>
          </cell>
          <cell r="C17249" t="str">
            <v>Y</v>
          </cell>
          <cell r="D17249" t="str">
            <v>YS</v>
          </cell>
          <cell r="E17249" t="str">
            <v>YST</v>
          </cell>
          <cell r="F17249">
            <v>473</v>
          </cell>
          <cell r="G17249">
            <v>952420</v>
          </cell>
          <cell r="H17249">
            <v>2.65</v>
          </cell>
          <cell r="I17249" t="str">
            <v>U</v>
          </cell>
          <cell r="J17249"/>
        </row>
        <row r="17250">
          <cell r="A17250">
            <v>921690</v>
          </cell>
          <cell r="B17250" t="str">
            <v>MOTHER EARTH PROJECT X SERIES 473ml</v>
          </cell>
          <cell r="C17250" t="str">
            <v>Y</v>
          </cell>
          <cell r="D17250" t="str">
            <v>YS</v>
          </cell>
          <cell r="E17250" t="str">
            <v>YST</v>
          </cell>
          <cell r="F17250">
            <v>473</v>
          </cell>
          <cell r="G17250">
            <v>921690</v>
          </cell>
          <cell r="H17250">
            <v>3.19</v>
          </cell>
          <cell r="I17250" t="str">
            <v>S</v>
          </cell>
          <cell r="J17250"/>
        </row>
        <row r="17251">
          <cell r="A17251">
            <v>952375</v>
          </cell>
          <cell r="B17251" t="str">
            <v>MOTHER EARTH SAY WHEN IPA 355 ml</v>
          </cell>
          <cell r="C17251" t="str">
            <v>Y</v>
          </cell>
          <cell r="D17251" t="str">
            <v>YS</v>
          </cell>
          <cell r="E17251" t="str">
            <v>YST</v>
          </cell>
          <cell r="F17251">
            <v>355</v>
          </cell>
          <cell r="G17251">
            <v>952375</v>
          </cell>
          <cell r="H17251">
            <v>2.09</v>
          </cell>
          <cell r="I17251" t="str">
            <v>S</v>
          </cell>
          <cell r="J17251"/>
        </row>
        <row r="17252">
          <cell r="A17252">
            <v>952376</v>
          </cell>
          <cell r="B17252" t="str">
            <v>MOTHER EARTH SIN TAX STOUT 355 ml</v>
          </cell>
          <cell r="C17252" t="str">
            <v>Y</v>
          </cell>
          <cell r="D17252" t="str">
            <v>YS</v>
          </cell>
          <cell r="E17252" t="str">
            <v>YST</v>
          </cell>
          <cell r="F17252">
            <v>355</v>
          </cell>
          <cell r="G17252">
            <v>952376</v>
          </cell>
          <cell r="H17252">
            <v>2.02</v>
          </cell>
          <cell r="I17252" t="str">
            <v>U</v>
          </cell>
          <cell r="J17252"/>
        </row>
        <row r="17253">
          <cell r="A17253">
            <v>947615</v>
          </cell>
          <cell r="B17253" t="str">
            <v>MOTHER EARTH SIN TAX STOUT 650 ml</v>
          </cell>
          <cell r="C17253" t="str">
            <v>Y</v>
          </cell>
          <cell r="D17253" t="str">
            <v>YS</v>
          </cell>
          <cell r="E17253" t="str">
            <v>YST</v>
          </cell>
          <cell r="F17253">
            <v>650</v>
          </cell>
          <cell r="G17253">
            <v>947615</v>
          </cell>
          <cell r="H17253">
            <v>5.27</v>
          </cell>
          <cell r="I17253" t="str">
            <v>U</v>
          </cell>
          <cell r="J17253"/>
        </row>
        <row r="17254">
          <cell r="A17254">
            <v>922637</v>
          </cell>
          <cell r="B17254" t="str">
            <v>MOTHER EARTH WET HOP DREAMS 473ml</v>
          </cell>
          <cell r="C17254" t="str">
            <v>Y</v>
          </cell>
          <cell r="D17254" t="str">
            <v>YS</v>
          </cell>
          <cell r="E17254" t="str">
            <v>YST</v>
          </cell>
          <cell r="F17254">
            <v>473</v>
          </cell>
          <cell r="G17254">
            <v>922637</v>
          </cell>
          <cell r="H17254">
            <v>3.17</v>
          </cell>
          <cell r="I17254" t="str">
            <v>S</v>
          </cell>
          <cell r="J17254"/>
        </row>
        <row r="17255">
          <cell r="A17255">
            <v>951819</v>
          </cell>
          <cell r="B17255" t="str">
            <v>MOTOR CITY KITTY SYRAH''16 750ml</v>
          </cell>
          <cell r="C17255" t="str">
            <v>Y</v>
          </cell>
          <cell r="D17255" t="str">
            <v>YS</v>
          </cell>
          <cell r="E17255" t="str">
            <v>YSE</v>
          </cell>
          <cell r="F17255">
            <v>750</v>
          </cell>
          <cell r="G17255">
            <v>951819</v>
          </cell>
          <cell r="H17255">
            <v>42</v>
          </cell>
          <cell r="I17255" t="str">
            <v>S</v>
          </cell>
          <cell r="J17255"/>
        </row>
        <row r="17256">
          <cell r="A17256">
            <v>955479</v>
          </cell>
          <cell r="B17256" t="str">
            <v>MOTTO 'GUNG HO' RED BLEND 750ml</v>
          </cell>
          <cell r="C17256" t="str">
            <v>Y</v>
          </cell>
          <cell r="D17256" t="str">
            <v>YS</v>
          </cell>
          <cell r="E17256" t="str">
            <v>YSE</v>
          </cell>
          <cell r="F17256">
            <v>750</v>
          </cell>
          <cell r="G17256">
            <v>955479</v>
          </cell>
          <cell r="H17256">
            <v>11.17</v>
          </cell>
          <cell r="I17256" t="str">
            <v>S</v>
          </cell>
          <cell r="J17256"/>
        </row>
        <row r="17257">
          <cell r="A17257">
            <v>921841</v>
          </cell>
          <cell r="B17257" t="str">
            <v>MOUILLARD CREMANT DU JURA 750ml</v>
          </cell>
          <cell r="C17257" t="str">
            <v>Y</v>
          </cell>
          <cell r="D17257" t="str">
            <v>YS</v>
          </cell>
          <cell r="E17257" t="str">
            <v>YSE</v>
          </cell>
          <cell r="F17257">
            <v>750</v>
          </cell>
          <cell r="G17257">
            <v>921841</v>
          </cell>
          <cell r="H17257">
            <v>34.6</v>
          </cell>
          <cell r="I17257" t="str">
            <v>S</v>
          </cell>
          <cell r="J17257"/>
        </row>
        <row r="17258">
          <cell r="A17258">
            <v>948734</v>
          </cell>
          <cell r="B17258" t="str">
            <v>MOULIN D GASSIC BLC GUILHEM'15/17 750ml</v>
          </cell>
          <cell r="C17258" t="str">
            <v>K</v>
          </cell>
          <cell r="D17258" t="str">
            <v>KR</v>
          </cell>
          <cell r="E17258" t="str">
            <v>KRD</v>
          </cell>
          <cell r="F17258">
            <v>750</v>
          </cell>
          <cell r="G17258">
            <v>948734</v>
          </cell>
          <cell r="H17258">
            <v>5.94</v>
          </cell>
          <cell r="I17258" t="str">
            <v>X</v>
          </cell>
          <cell r="J17258"/>
        </row>
        <row r="17259">
          <cell r="A17259">
            <v>954832</v>
          </cell>
          <cell r="B17259" t="str">
            <v>MOULIN DE GASSIC GUILHM ROSÃ‰ 750ml</v>
          </cell>
          <cell r="C17259" t="str">
            <v>Y</v>
          </cell>
          <cell r="D17259" t="str">
            <v>YS</v>
          </cell>
          <cell r="E17259" t="str">
            <v>YSE</v>
          </cell>
          <cell r="F17259">
            <v>750</v>
          </cell>
          <cell r="G17259">
            <v>954832</v>
          </cell>
          <cell r="H17259">
            <v>11.06</v>
          </cell>
          <cell r="I17259" t="str">
            <v>S</v>
          </cell>
          <cell r="J17259"/>
        </row>
        <row r="17260">
          <cell r="A17260">
            <v>955145</v>
          </cell>
          <cell r="B17260" t="str">
            <v>MOULIN DE TRICOT HAUT MEDOC 750ml</v>
          </cell>
          <cell r="C17260" t="str">
            <v>Y</v>
          </cell>
          <cell r="D17260" t="str">
            <v>YS</v>
          </cell>
          <cell r="E17260" t="str">
            <v>YSE</v>
          </cell>
          <cell r="F17260">
            <v>750</v>
          </cell>
          <cell r="G17260">
            <v>955145</v>
          </cell>
          <cell r="H17260">
            <v>40.869999999999997</v>
          </cell>
          <cell r="I17260" t="str">
            <v>S</v>
          </cell>
          <cell r="J17260"/>
        </row>
        <row r="17261">
          <cell r="A17261">
            <v>909222</v>
          </cell>
          <cell r="B17261" t="str">
            <v>MOUNT EDEN ESTATE CHARD 750ml</v>
          </cell>
          <cell r="C17261" t="str">
            <v>Y</v>
          </cell>
          <cell r="D17261" t="str">
            <v>YS</v>
          </cell>
          <cell r="E17261" t="str">
            <v>YSE</v>
          </cell>
          <cell r="F17261">
            <v>750</v>
          </cell>
          <cell r="G17261">
            <v>909222</v>
          </cell>
          <cell r="H17261">
            <v>59.24</v>
          </cell>
          <cell r="I17261" t="str">
            <v>S</v>
          </cell>
          <cell r="J17261"/>
        </row>
        <row r="17262">
          <cell r="A17262">
            <v>43775</v>
          </cell>
          <cell r="B17262" t="str">
            <v>MOUNT GAY BLACK BARREL RUM BRBADOS 750ml</v>
          </cell>
          <cell r="C17262" t="str">
            <v>A</v>
          </cell>
          <cell r="D17262" t="str">
            <v>AL</v>
          </cell>
          <cell r="E17262" t="str">
            <v>ALJ</v>
          </cell>
          <cell r="F17262">
            <v>750</v>
          </cell>
          <cell r="G17262">
            <v>43775</v>
          </cell>
          <cell r="H17262">
            <v>44.99</v>
          </cell>
          <cell r="I17262" t="str">
            <v>S</v>
          </cell>
          <cell r="J17262"/>
        </row>
        <row r="17263">
          <cell r="A17263">
            <v>946877</v>
          </cell>
          <cell r="B17263" t="str">
            <v>MOUNT GAY BLACK BARRELL 750ml</v>
          </cell>
          <cell r="C17263" t="str">
            <v>Y</v>
          </cell>
          <cell r="D17263" t="str">
            <v>YS</v>
          </cell>
          <cell r="E17263" t="str">
            <v>YSA</v>
          </cell>
          <cell r="F17263">
            <v>750</v>
          </cell>
          <cell r="G17263">
            <v>946877</v>
          </cell>
          <cell r="H17263">
            <v>29.99</v>
          </cell>
          <cell r="I17263" t="str">
            <v>U</v>
          </cell>
          <cell r="J17263"/>
        </row>
        <row r="17264">
          <cell r="A17264">
            <v>42666</v>
          </cell>
          <cell r="B17264" t="str">
            <v>MOUNT GAY ECLIPSE RUM 750ml</v>
          </cell>
          <cell r="C17264" t="str">
            <v>A</v>
          </cell>
          <cell r="D17264" t="str">
            <v>AL</v>
          </cell>
          <cell r="E17264" t="str">
            <v>ALJ</v>
          </cell>
          <cell r="F17264">
            <v>750</v>
          </cell>
          <cell r="G17264">
            <v>42666</v>
          </cell>
          <cell r="H17264">
            <v>23.99</v>
          </cell>
          <cell r="I17264" t="str">
            <v>L</v>
          </cell>
          <cell r="J17264"/>
        </row>
        <row r="17265">
          <cell r="A17265">
            <v>42668</v>
          </cell>
          <cell r="B17265" t="str">
            <v>MOUNT GAY ECLIPSE RUM 1750ml</v>
          </cell>
          <cell r="C17265" t="str">
            <v>A</v>
          </cell>
          <cell r="D17265" t="str">
            <v>AL</v>
          </cell>
          <cell r="E17265" t="str">
            <v>ALJ</v>
          </cell>
          <cell r="F17265">
            <v>1750</v>
          </cell>
          <cell r="G17265">
            <v>42668</v>
          </cell>
          <cell r="H17265">
            <v>39.99</v>
          </cell>
          <cell r="I17265" t="str">
            <v>D</v>
          </cell>
          <cell r="J17265"/>
        </row>
        <row r="17266">
          <cell r="A17266">
            <v>42686</v>
          </cell>
          <cell r="B17266" t="str">
            <v>MOUNT GAY EXTRA OLD RUM*SC* 750ml</v>
          </cell>
          <cell r="C17266" t="str">
            <v>Y</v>
          </cell>
          <cell r="D17266" t="str">
            <v>YS</v>
          </cell>
          <cell r="E17266" t="str">
            <v>YSA</v>
          </cell>
          <cell r="F17266">
            <v>750</v>
          </cell>
          <cell r="G17266">
            <v>42686</v>
          </cell>
          <cell r="H17266">
            <v>67.989999999999995</v>
          </cell>
          <cell r="I17266" t="str">
            <v>S</v>
          </cell>
          <cell r="J17266"/>
        </row>
        <row r="17267">
          <cell r="A17267">
            <v>489202</v>
          </cell>
          <cell r="B17267" t="str">
            <v>MOUNT PEAK WINERY SENTINEL CAB SAUV750ml</v>
          </cell>
          <cell r="C17267" t="str">
            <v>P</v>
          </cell>
          <cell r="D17267" t="str">
            <v>PL</v>
          </cell>
          <cell r="E17267" t="str">
            <v>PLB</v>
          </cell>
          <cell r="F17267">
            <v>750</v>
          </cell>
          <cell r="G17267">
            <v>489202</v>
          </cell>
          <cell r="H17267">
            <v>64.989999999999995</v>
          </cell>
          <cell r="I17267">
            <v>1</v>
          </cell>
          <cell r="J17267"/>
        </row>
        <row r="17268">
          <cell r="A17268">
            <v>954603</v>
          </cell>
          <cell r="B17268" t="str">
            <v>MOUNT RILEY MARLBOROUGH SAUV BLANC 750ml</v>
          </cell>
          <cell r="C17268" t="str">
            <v>Y</v>
          </cell>
          <cell r="D17268" t="str">
            <v>YS</v>
          </cell>
          <cell r="E17268" t="str">
            <v>YSE</v>
          </cell>
          <cell r="F17268">
            <v>750</v>
          </cell>
          <cell r="G17268">
            <v>954603</v>
          </cell>
          <cell r="H17268">
            <v>14.74</v>
          </cell>
          <cell r="I17268" t="str">
            <v>S</v>
          </cell>
          <cell r="J17268"/>
        </row>
        <row r="17269">
          <cell r="A17269">
            <v>490357</v>
          </cell>
          <cell r="B17269" t="str">
            <v>MOUNT VEEDER RED RESERVE'14/15 750ml</v>
          </cell>
          <cell r="C17269" t="str">
            <v>P</v>
          </cell>
          <cell r="D17269" t="str">
            <v>PL</v>
          </cell>
          <cell r="E17269" t="str">
            <v>PLD</v>
          </cell>
          <cell r="F17269">
            <v>750</v>
          </cell>
          <cell r="G17269">
            <v>490357</v>
          </cell>
          <cell r="H17269">
            <v>90.13</v>
          </cell>
          <cell r="I17269" t="str">
            <v>X</v>
          </cell>
          <cell r="J17269"/>
        </row>
        <row r="17270">
          <cell r="A17270">
            <v>900224</v>
          </cell>
          <cell r="B17270" t="str">
            <v>MOUNTAIN BERRY SPRITZ CAN 375ml</v>
          </cell>
          <cell r="C17270" t="str">
            <v>Y</v>
          </cell>
          <cell r="D17270" t="str">
            <v>YS</v>
          </cell>
          <cell r="E17270" t="str">
            <v>YSE</v>
          </cell>
          <cell r="F17270">
            <v>375</v>
          </cell>
          <cell r="G17270">
            <v>900224</v>
          </cell>
          <cell r="H17270">
            <v>6.06</v>
          </cell>
          <cell r="I17270" t="str">
            <v>S</v>
          </cell>
          <cell r="J17270"/>
        </row>
        <row r="17271">
          <cell r="A17271">
            <v>953253</v>
          </cell>
          <cell r="B17271" t="str">
            <v>MOUNTAIN MERLOT 750ml</v>
          </cell>
          <cell r="C17271" t="str">
            <v>Y</v>
          </cell>
          <cell r="D17271" t="str">
            <v>YS</v>
          </cell>
          <cell r="E17271" t="str">
            <v>YSE</v>
          </cell>
          <cell r="F17271">
            <v>750</v>
          </cell>
          <cell r="G17271">
            <v>953253</v>
          </cell>
          <cell r="H17271">
            <v>11.99</v>
          </cell>
          <cell r="I17271" t="str">
            <v>S</v>
          </cell>
          <cell r="J17271"/>
        </row>
        <row r="17272">
          <cell r="A17272">
            <v>901819</v>
          </cell>
          <cell r="B17272" t="str">
            <v>MOUSSE FILS SPECIAL CLUB BRUT ROSE 750ml</v>
          </cell>
          <cell r="C17272" t="str">
            <v>Y</v>
          </cell>
          <cell r="D17272" t="str">
            <v>YS</v>
          </cell>
          <cell r="E17272" t="str">
            <v>YSE</v>
          </cell>
          <cell r="F17272">
            <v>750</v>
          </cell>
          <cell r="G17272">
            <v>901819</v>
          </cell>
          <cell r="H17272">
            <v>160.35</v>
          </cell>
          <cell r="I17272" t="str">
            <v>S</v>
          </cell>
          <cell r="J17272"/>
        </row>
        <row r="17273">
          <cell r="A17273">
            <v>921230</v>
          </cell>
          <cell r="B17273" t="str">
            <v>MOUSSE PERPETUELLE BDN 1500ml</v>
          </cell>
          <cell r="C17273" t="str">
            <v>Y</v>
          </cell>
          <cell r="D17273" t="str">
            <v>YS</v>
          </cell>
          <cell r="E17273" t="str">
            <v>YSE</v>
          </cell>
          <cell r="F17273">
            <v>1500</v>
          </cell>
          <cell r="G17273">
            <v>921230</v>
          </cell>
          <cell r="H17273">
            <v>145.24</v>
          </cell>
          <cell r="I17273" t="str">
            <v>S</v>
          </cell>
          <cell r="J17273"/>
        </row>
        <row r="17274">
          <cell r="A17274">
            <v>922459</v>
          </cell>
          <cell r="B17274" t="str">
            <v>MOUTARD BRUT RESERVE 750ml</v>
          </cell>
          <cell r="C17274" t="str">
            <v>I</v>
          </cell>
          <cell r="D17274" t="str">
            <v>IH</v>
          </cell>
          <cell r="E17274" t="str">
            <v>IHP</v>
          </cell>
          <cell r="F17274">
            <v>750</v>
          </cell>
          <cell r="G17274">
            <v>922459</v>
          </cell>
          <cell r="H17274">
            <v>49.99</v>
          </cell>
          <cell r="I17274" t="str">
            <v>L</v>
          </cell>
          <cell r="J17274"/>
        </row>
        <row r="17275">
          <cell r="A17275">
            <v>918883</v>
          </cell>
          <cell r="B17275" t="str">
            <v>MOUTARD GRAND CUVÃˆE BRUT 750ml</v>
          </cell>
          <cell r="C17275" t="str">
            <v>I</v>
          </cell>
          <cell r="D17275" t="str">
            <v>IP</v>
          </cell>
          <cell r="E17275" t="str">
            <v>IPH</v>
          </cell>
          <cell r="F17275">
            <v>750</v>
          </cell>
          <cell r="G17275">
            <v>918883</v>
          </cell>
          <cell r="H17275">
            <v>44.99</v>
          </cell>
          <cell r="I17275" t="str">
            <v>L</v>
          </cell>
          <cell r="J17275"/>
        </row>
        <row r="17276">
          <cell r="A17276">
            <v>900172</v>
          </cell>
          <cell r="B17276" t="str">
            <v>MOUTARD ROSE CUVAISON 750ml</v>
          </cell>
          <cell r="C17276" t="str">
            <v>I</v>
          </cell>
          <cell r="D17276" t="str">
            <v>IH</v>
          </cell>
          <cell r="E17276" t="str">
            <v>IHS</v>
          </cell>
          <cell r="F17276">
            <v>750</v>
          </cell>
          <cell r="G17276">
            <v>900172</v>
          </cell>
          <cell r="H17276">
            <v>44.99</v>
          </cell>
          <cell r="I17276" t="str">
            <v>L</v>
          </cell>
          <cell r="J17276"/>
        </row>
        <row r="17277">
          <cell r="A17277">
            <v>241070</v>
          </cell>
          <cell r="B17277" t="str">
            <v>MOUTON CADET RED BORDEAUX 750ml</v>
          </cell>
          <cell r="C17277" t="str">
            <v>P</v>
          </cell>
          <cell r="D17277" t="str">
            <v>PR</v>
          </cell>
          <cell r="E17277" t="str">
            <v>PRA</v>
          </cell>
          <cell r="F17277">
            <v>750</v>
          </cell>
          <cell r="G17277">
            <v>241070</v>
          </cell>
          <cell r="H17277">
            <v>13.69</v>
          </cell>
          <cell r="I17277">
            <v>1</v>
          </cell>
          <cell r="J17277"/>
        </row>
        <row r="17278">
          <cell r="A17278">
            <v>273500</v>
          </cell>
          <cell r="B17278" t="str">
            <v>MOUTON CADET ROSE 750ml</v>
          </cell>
          <cell r="C17278" t="str">
            <v>Y</v>
          </cell>
          <cell r="D17278" t="str">
            <v>YS</v>
          </cell>
          <cell r="E17278" t="str">
            <v>YSE</v>
          </cell>
          <cell r="F17278">
            <v>750</v>
          </cell>
          <cell r="G17278">
            <v>273500</v>
          </cell>
          <cell r="H17278">
            <v>14.49</v>
          </cell>
          <cell r="I17278" t="str">
            <v>S</v>
          </cell>
          <cell r="J17278"/>
        </row>
        <row r="17279">
          <cell r="A17279">
            <v>241140</v>
          </cell>
          <cell r="B17279" t="str">
            <v>MOUTON CADET WHITE BORDEAUX 750ml</v>
          </cell>
          <cell r="C17279" t="str">
            <v>K</v>
          </cell>
          <cell r="D17279" t="str">
            <v>KR</v>
          </cell>
          <cell r="E17279" t="str">
            <v>KRB</v>
          </cell>
          <cell r="F17279">
            <v>750</v>
          </cell>
          <cell r="G17279">
            <v>241140</v>
          </cell>
          <cell r="H17279">
            <v>13.69</v>
          </cell>
          <cell r="I17279">
            <v>1</v>
          </cell>
          <cell r="J17279"/>
        </row>
        <row r="17280">
          <cell r="A17280">
            <v>950452</v>
          </cell>
          <cell r="B17280" t="str">
            <v>MOUTON ROTHSCHILD '12 750ml</v>
          </cell>
          <cell r="C17280" t="str">
            <v>Y</v>
          </cell>
          <cell r="D17280" t="str">
            <v>YS</v>
          </cell>
          <cell r="E17280" t="str">
            <v>YSE</v>
          </cell>
          <cell r="F17280">
            <v>750</v>
          </cell>
          <cell r="G17280">
            <v>950452</v>
          </cell>
          <cell r="H17280">
            <v>752.64</v>
          </cell>
          <cell r="I17280" t="str">
            <v>S</v>
          </cell>
          <cell r="J17280"/>
        </row>
        <row r="17281">
          <cell r="A17281">
            <v>954271</v>
          </cell>
          <cell r="B17281" t="str">
            <v>MOUTON ROTHSCHILD 2014 750ml</v>
          </cell>
          <cell r="C17281" t="str">
            <v>Y</v>
          </cell>
          <cell r="D17281" t="str">
            <v>YS</v>
          </cell>
          <cell r="E17281" t="str">
            <v>YSE</v>
          </cell>
          <cell r="F17281">
            <v>750</v>
          </cell>
          <cell r="G17281">
            <v>954271</v>
          </cell>
          <cell r="H17281">
            <v>818.59</v>
          </cell>
          <cell r="I17281" t="str">
            <v>S</v>
          </cell>
          <cell r="J17281"/>
        </row>
        <row r="17282">
          <cell r="A17282">
            <v>954273</v>
          </cell>
          <cell r="B17282" t="str">
            <v>MOUTON ROTHSCHILD 2015 750ml</v>
          </cell>
          <cell r="C17282" t="str">
            <v>Y</v>
          </cell>
          <cell r="D17282" t="str">
            <v>YS</v>
          </cell>
          <cell r="E17282" t="str">
            <v>YSE</v>
          </cell>
          <cell r="F17282">
            <v>750</v>
          </cell>
          <cell r="G17282">
            <v>954273</v>
          </cell>
          <cell r="H17282">
            <v>1127.3</v>
          </cell>
          <cell r="I17282" t="str">
            <v>S</v>
          </cell>
          <cell r="J17282"/>
        </row>
        <row r="17283">
          <cell r="A17283">
            <v>902342</v>
          </cell>
          <cell r="B17283" t="str">
            <v>MOUZONLEROUX 'L'ATAVIQUE TRADITION 750ml</v>
          </cell>
          <cell r="C17283" t="str">
            <v>Y</v>
          </cell>
          <cell r="D17283" t="str">
            <v>YS</v>
          </cell>
          <cell r="E17283" t="str">
            <v>YSE</v>
          </cell>
          <cell r="F17283">
            <v>750</v>
          </cell>
          <cell r="G17283">
            <v>902342</v>
          </cell>
          <cell r="H17283">
            <v>71.92</v>
          </cell>
          <cell r="I17283" t="str">
            <v>S</v>
          </cell>
          <cell r="J17283"/>
        </row>
        <row r="17284">
          <cell r="A17284">
            <v>902475</v>
          </cell>
          <cell r="B17284" t="str">
            <v>MOUZONLEROUX 'L'ATAVIQUE TRADITION 750ml</v>
          </cell>
          <cell r="C17284" t="str">
            <v>Y</v>
          </cell>
          <cell r="D17284" t="str">
            <v>YS</v>
          </cell>
          <cell r="E17284" t="str">
            <v>YSE</v>
          </cell>
          <cell r="F17284">
            <v>750</v>
          </cell>
          <cell r="G17284">
            <v>902475</v>
          </cell>
          <cell r="H17284">
            <v>71.760000000000005</v>
          </cell>
          <cell r="I17284" t="str">
            <v>S</v>
          </cell>
          <cell r="J17284"/>
        </row>
        <row r="17285">
          <cell r="A17285">
            <v>919510</v>
          </cell>
          <cell r="B17285" t="str">
            <v>MOVIA RIBOLLA GIALLA 750ml</v>
          </cell>
          <cell r="C17285" t="str">
            <v>Y</v>
          </cell>
          <cell r="D17285" t="str">
            <v>YS</v>
          </cell>
          <cell r="E17285" t="str">
            <v>YSE</v>
          </cell>
          <cell r="F17285">
            <v>750</v>
          </cell>
          <cell r="G17285">
            <v>919510</v>
          </cell>
          <cell r="H17285">
            <v>31.72</v>
          </cell>
          <cell r="I17285" t="str">
            <v>S</v>
          </cell>
          <cell r="J17285"/>
        </row>
        <row r="17286">
          <cell r="A17286">
            <v>949120</v>
          </cell>
          <cell r="B17286" t="str">
            <v>MOVIA SAUVIGNON BLANC '14 750ml</v>
          </cell>
          <cell r="C17286" t="str">
            <v>Y</v>
          </cell>
          <cell r="D17286" t="str">
            <v>YS</v>
          </cell>
          <cell r="E17286" t="str">
            <v>YSE</v>
          </cell>
          <cell r="F17286">
            <v>750</v>
          </cell>
          <cell r="G17286">
            <v>949120</v>
          </cell>
          <cell r="H17286">
            <v>31.5</v>
          </cell>
          <cell r="I17286" t="str">
            <v>S</v>
          </cell>
          <cell r="J17286"/>
        </row>
        <row r="17287">
          <cell r="A17287">
            <v>65963</v>
          </cell>
          <cell r="B17287" t="str">
            <v>MOZART CHOC PUMPKIN SPICE LIQ 750ml</v>
          </cell>
          <cell r="C17287" t="str">
            <v>C</v>
          </cell>
          <cell r="D17287" t="str">
            <v>CH</v>
          </cell>
          <cell r="E17287" t="str">
            <v>CHN</v>
          </cell>
          <cell r="F17287">
            <v>750</v>
          </cell>
          <cell r="G17287">
            <v>65963</v>
          </cell>
          <cell r="H17287">
            <v>14.58</v>
          </cell>
          <cell r="I17287" t="str">
            <v>D</v>
          </cell>
          <cell r="J17287"/>
        </row>
        <row r="17288">
          <cell r="A17288">
            <v>66015</v>
          </cell>
          <cell r="B17288" t="str">
            <v>MOZART CHOCLATE CREAM LIQUEUR 750ml</v>
          </cell>
          <cell r="C17288" t="str">
            <v>Y</v>
          </cell>
          <cell r="D17288" t="str">
            <v>YS</v>
          </cell>
          <cell r="E17288" t="str">
            <v>YSC</v>
          </cell>
          <cell r="F17288">
            <v>750</v>
          </cell>
          <cell r="G17288">
            <v>66015</v>
          </cell>
          <cell r="H17288">
            <v>27.13</v>
          </cell>
          <cell r="I17288" t="str">
            <v>S</v>
          </cell>
          <cell r="J17288"/>
        </row>
        <row r="17289">
          <cell r="A17289">
            <v>65973</v>
          </cell>
          <cell r="B17289" t="str">
            <v>MOZART DARK CHOC LIQUEUR 750ml</v>
          </cell>
          <cell r="C17289" t="str">
            <v>Y</v>
          </cell>
          <cell r="D17289" t="str">
            <v>YS</v>
          </cell>
          <cell r="E17289" t="str">
            <v>YSC</v>
          </cell>
          <cell r="F17289">
            <v>750</v>
          </cell>
          <cell r="G17289">
            <v>65973</v>
          </cell>
          <cell r="H17289">
            <v>27.13</v>
          </cell>
          <cell r="I17289" t="str">
            <v>S</v>
          </cell>
          <cell r="J17289"/>
        </row>
        <row r="17290">
          <cell r="A17290">
            <v>65965</v>
          </cell>
          <cell r="B17290" t="str">
            <v>MOZART STRAWBERRY WHITE CHOC LIQ 750ml</v>
          </cell>
          <cell r="C17290" t="str">
            <v>L</v>
          </cell>
          <cell r="D17290" t="str">
            <v>LT</v>
          </cell>
          <cell r="E17290" t="str">
            <v>LTO</v>
          </cell>
          <cell r="F17290">
            <v>750</v>
          </cell>
          <cell r="G17290">
            <v>65965</v>
          </cell>
          <cell r="H17290">
            <v>14.66</v>
          </cell>
          <cell r="I17290" t="str">
            <v>D</v>
          </cell>
          <cell r="J17290"/>
        </row>
        <row r="17291">
          <cell r="A17291">
            <v>66003</v>
          </cell>
          <cell r="B17291" t="str">
            <v>MOZART WHITE CHOC CREAM LIQ 750ml</v>
          </cell>
          <cell r="C17291" t="str">
            <v>Y</v>
          </cell>
          <cell r="D17291" t="str">
            <v>YG</v>
          </cell>
          <cell r="E17291" t="str">
            <v>YGC</v>
          </cell>
          <cell r="F17291">
            <v>750</v>
          </cell>
          <cell r="G17291">
            <v>66003</v>
          </cell>
          <cell r="H17291">
            <v>27.13</v>
          </cell>
          <cell r="I17291" t="str">
            <v>S</v>
          </cell>
          <cell r="J17291"/>
        </row>
        <row r="17292">
          <cell r="A17292">
            <v>67676</v>
          </cell>
          <cell r="B17292" t="str">
            <v>MR BLACK COFFEE LIQUEUR 750ml</v>
          </cell>
          <cell r="C17292" t="str">
            <v>Y</v>
          </cell>
          <cell r="D17292" t="str">
            <v>YS</v>
          </cell>
          <cell r="E17292" t="str">
            <v>YSC</v>
          </cell>
          <cell r="F17292">
            <v>750</v>
          </cell>
          <cell r="G17292">
            <v>67676</v>
          </cell>
          <cell r="H17292">
            <v>33.090000000000003</v>
          </cell>
          <cell r="I17292" t="str">
            <v>S</v>
          </cell>
          <cell r="J17292"/>
        </row>
        <row r="17293">
          <cell r="A17293">
            <v>53128</v>
          </cell>
          <cell r="B17293" t="str">
            <v>MR BOSTON 5 STAR BRANDY 1750 ml</v>
          </cell>
          <cell r="C17293" t="str">
            <v>Y</v>
          </cell>
          <cell r="D17293" t="str">
            <v>YS</v>
          </cell>
          <cell r="E17293" t="str">
            <v>YSC</v>
          </cell>
          <cell r="F17293">
            <v>1750</v>
          </cell>
          <cell r="G17293">
            <v>53128</v>
          </cell>
          <cell r="H17293">
            <v>18.920000000000002</v>
          </cell>
          <cell r="I17293" t="str">
            <v>S</v>
          </cell>
          <cell r="J17293"/>
        </row>
        <row r="17294">
          <cell r="A17294">
            <v>85437</v>
          </cell>
          <cell r="B17294" t="str">
            <v>MR BOSTON BLUE CURACAO 1000 ml</v>
          </cell>
          <cell r="C17294" t="str">
            <v>Y</v>
          </cell>
          <cell r="D17294" t="str">
            <v>YS</v>
          </cell>
          <cell r="E17294" t="str">
            <v>YSC</v>
          </cell>
          <cell r="F17294">
            <v>1000</v>
          </cell>
          <cell r="G17294">
            <v>85437</v>
          </cell>
          <cell r="H17294">
            <v>9.06</v>
          </cell>
          <cell r="I17294" t="str">
            <v>S</v>
          </cell>
          <cell r="J17294"/>
        </row>
        <row r="17295">
          <cell r="A17295">
            <v>62906</v>
          </cell>
          <cell r="B17295" t="str">
            <v>MR BOSTON EGG NOG 750ml</v>
          </cell>
          <cell r="C17295" t="str">
            <v>Y</v>
          </cell>
          <cell r="D17295" t="str">
            <v>YG</v>
          </cell>
          <cell r="E17295" t="str">
            <v>YGC</v>
          </cell>
          <cell r="F17295">
            <v>750</v>
          </cell>
          <cell r="G17295">
            <v>62906</v>
          </cell>
          <cell r="H17295">
            <v>7.06</v>
          </cell>
          <cell r="I17295" t="str">
            <v>D</v>
          </cell>
          <cell r="J17295"/>
        </row>
        <row r="17296">
          <cell r="A17296">
            <v>31507</v>
          </cell>
          <cell r="B17296" t="str">
            <v>MR BOSTON ENGLISH MARKET GIN 1000ml</v>
          </cell>
          <cell r="C17296" t="str">
            <v>A</v>
          </cell>
          <cell r="D17296" t="str">
            <v>AH</v>
          </cell>
          <cell r="E17296" t="str">
            <v>AHX</v>
          </cell>
          <cell r="F17296">
            <v>1000</v>
          </cell>
          <cell r="G17296">
            <v>31507</v>
          </cell>
          <cell r="H17296">
            <v>10.99</v>
          </cell>
          <cell r="I17296">
            <v>1</v>
          </cell>
          <cell r="J17296"/>
        </row>
        <row r="17297">
          <cell r="A17297">
            <v>62920</v>
          </cell>
          <cell r="B17297" t="str">
            <v>MR BOSTON HOLIDAY NOG 750ml</v>
          </cell>
          <cell r="C17297" t="str">
            <v>Y</v>
          </cell>
          <cell r="D17297" t="str">
            <v>YG</v>
          </cell>
          <cell r="E17297" t="str">
            <v>YGC</v>
          </cell>
          <cell r="F17297">
            <v>750</v>
          </cell>
          <cell r="G17297">
            <v>62920</v>
          </cell>
          <cell r="H17297">
            <v>3.82</v>
          </cell>
          <cell r="I17297" t="str">
            <v>D</v>
          </cell>
          <cell r="J17297"/>
        </row>
        <row r="17298">
          <cell r="A17298">
            <v>45216</v>
          </cell>
          <cell r="B17298" t="str">
            <v>MR BOSTON LIGHT RUM 750ml</v>
          </cell>
          <cell r="C17298" t="str">
            <v>A</v>
          </cell>
          <cell r="D17298" t="str">
            <v>AL</v>
          </cell>
          <cell r="E17298" t="str">
            <v>ALE</v>
          </cell>
          <cell r="F17298">
            <v>750</v>
          </cell>
          <cell r="G17298">
            <v>45216</v>
          </cell>
          <cell r="H17298">
            <v>9.17</v>
          </cell>
          <cell r="I17298" t="str">
            <v>S</v>
          </cell>
          <cell r="J17298"/>
        </row>
        <row r="17299">
          <cell r="A17299">
            <v>45217</v>
          </cell>
          <cell r="B17299" t="str">
            <v>MR BOSTON LIGHT RUM 1000ml</v>
          </cell>
          <cell r="C17299" t="str">
            <v>A</v>
          </cell>
          <cell r="D17299" t="str">
            <v>AL</v>
          </cell>
          <cell r="E17299" t="str">
            <v>ALE</v>
          </cell>
          <cell r="F17299">
            <v>1000</v>
          </cell>
          <cell r="G17299">
            <v>45217</v>
          </cell>
          <cell r="H17299">
            <v>8.99</v>
          </cell>
          <cell r="I17299" t="str">
            <v>D</v>
          </cell>
          <cell r="J17299"/>
        </row>
        <row r="17300">
          <cell r="A17300">
            <v>45218</v>
          </cell>
          <cell r="B17300" t="str">
            <v>MR BOSTON LIGHT RUM 1750ml</v>
          </cell>
          <cell r="C17300" t="str">
            <v>A</v>
          </cell>
          <cell r="D17300" t="str">
            <v>AL</v>
          </cell>
          <cell r="E17300" t="str">
            <v>ALE</v>
          </cell>
          <cell r="F17300">
            <v>1750</v>
          </cell>
          <cell r="G17300">
            <v>45218</v>
          </cell>
          <cell r="H17300">
            <v>13.99</v>
          </cell>
          <cell r="I17300">
            <v>1</v>
          </cell>
          <cell r="J17300"/>
        </row>
        <row r="17301">
          <cell r="A17301">
            <v>37097</v>
          </cell>
          <cell r="B17301" t="str">
            <v>MR BOSTON RIVA VODKA 1000ml</v>
          </cell>
          <cell r="C17301" t="str">
            <v>Y</v>
          </cell>
          <cell r="D17301" t="str">
            <v>YS</v>
          </cell>
          <cell r="E17301" t="str">
            <v>YSA</v>
          </cell>
          <cell r="F17301">
            <v>1000</v>
          </cell>
          <cell r="G17301">
            <v>37097</v>
          </cell>
          <cell r="H17301">
            <v>7.63</v>
          </cell>
          <cell r="I17301" t="str">
            <v>S</v>
          </cell>
          <cell r="J17301"/>
        </row>
        <row r="17302">
          <cell r="A17302">
            <v>85796</v>
          </cell>
          <cell r="B17302" t="str">
            <v>MR BOSTON ROCK &amp; RYE 750ml</v>
          </cell>
          <cell r="C17302" t="str">
            <v>Y</v>
          </cell>
          <cell r="D17302" t="str">
            <v>YS</v>
          </cell>
          <cell r="E17302" t="str">
            <v>YSA</v>
          </cell>
          <cell r="F17302">
            <v>750</v>
          </cell>
          <cell r="G17302">
            <v>85796</v>
          </cell>
          <cell r="H17302">
            <v>11.18</v>
          </cell>
          <cell r="I17302" t="str">
            <v>S</v>
          </cell>
          <cell r="J17302"/>
        </row>
        <row r="17303">
          <cell r="A17303">
            <v>33696</v>
          </cell>
          <cell r="B17303" t="str">
            <v>MR BOSTON SLOE GIN 750ml</v>
          </cell>
          <cell r="C17303" t="str">
            <v>Y</v>
          </cell>
          <cell r="D17303" t="str">
            <v>YS</v>
          </cell>
          <cell r="E17303" t="str">
            <v>YSC</v>
          </cell>
          <cell r="F17303">
            <v>750</v>
          </cell>
          <cell r="G17303">
            <v>33696</v>
          </cell>
          <cell r="H17303">
            <v>11.99</v>
          </cell>
          <cell r="I17303" t="str">
            <v>S</v>
          </cell>
          <cell r="J17303"/>
        </row>
        <row r="17304">
          <cell r="A17304">
            <v>86487</v>
          </cell>
          <cell r="B17304" t="str">
            <v>MR BOSTON TRIPLE SEC 1000ml</v>
          </cell>
          <cell r="C17304" t="str">
            <v>C</v>
          </cell>
          <cell r="D17304" t="str">
            <v>CH</v>
          </cell>
          <cell r="E17304" t="str">
            <v>CHB</v>
          </cell>
          <cell r="F17304">
            <v>1000</v>
          </cell>
          <cell r="G17304">
            <v>86487</v>
          </cell>
          <cell r="H17304">
            <v>3.99</v>
          </cell>
          <cell r="I17304" t="str">
            <v>D</v>
          </cell>
          <cell r="J17304"/>
        </row>
        <row r="17305">
          <cell r="A17305">
            <v>37067</v>
          </cell>
          <cell r="B17305" t="str">
            <v>MR BOSTON VODKA 1000ml</v>
          </cell>
          <cell r="C17305" t="str">
            <v>A</v>
          </cell>
          <cell r="D17305" t="str">
            <v>AD</v>
          </cell>
          <cell r="E17305" t="str">
            <v>ADF</v>
          </cell>
          <cell r="F17305">
            <v>1000</v>
          </cell>
          <cell r="G17305">
            <v>37067</v>
          </cell>
          <cell r="H17305">
            <v>6.99</v>
          </cell>
          <cell r="I17305">
            <v>1</v>
          </cell>
          <cell r="J17305"/>
        </row>
        <row r="17306">
          <cell r="A17306">
            <v>924469</v>
          </cell>
          <cell r="B17306" t="str">
            <v>MR RIGGS SHIRAZ THE BOLTER 750ml</v>
          </cell>
          <cell r="C17306" t="str">
            <v>P</v>
          </cell>
          <cell r="D17306" t="str">
            <v>PR</v>
          </cell>
          <cell r="E17306" t="str">
            <v>PRY</v>
          </cell>
          <cell r="F17306">
            <v>750</v>
          </cell>
          <cell r="G17306">
            <v>924469</v>
          </cell>
          <cell r="H17306">
            <v>19.989999999999998</v>
          </cell>
          <cell r="I17306">
            <v>1</v>
          </cell>
          <cell r="J17306"/>
        </row>
        <row r="17307">
          <cell r="A17307">
            <v>952706</v>
          </cell>
          <cell r="B17307" t="str">
            <v>MRIVAL COTES DE PROVENCE 375 ml</v>
          </cell>
          <cell r="C17307" t="str">
            <v>Y</v>
          </cell>
          <cell r="D17307" t="str">
            <v>YS</v>
          </cell>
          <cell r="E17307" t="str">
            <v>YSE</v>
          </cell>
          <cell r="F17307">
            <v>375</v>
          </cell>
          <cell r="G17307">
            <v>952706</v>
          </cell>
          <cell r="H17307">
            <v>15.62</v>
          </cell>
          <cell r="I17307" t="str">
            <v>S</v>
          </cell>
          <cell r="J17307"/>
        </row>
        <row r="17308">
          <cell r="A17308">
            <v>920395</v>
          </cell>
          <cell r="B17308" t="str">
            <v>MT BRAVE CABERNET 2018 750ml</v>
          </cell>
          <cell r="C17308" t="str">
            <v>Y</v>
          </cell>
          <cell r="D17308" t="str">
            <v>YS</v>
          </cell>
          <cell r="E17308" t="str">
            <v>YSE</v>
          </cell>
          <cell r="F17308">
            <v>750</v>
          </cell>
          <cell r="G17308">
            <v>920395</v>
          </cell>
          <cell r="H17308">
            <v>94.43</v>
          </cell>
          <cell r="I17308" t="str">
            <v>S</v>
          </cell>
          <cell r="J17308"/>
        </row>
        <row r="17309">
          <cell r="A17309">
            <v>908103</v>
          </cell>
          <cell r="B17309" t="str">
            <v>MT GAY EXTRA OLD RUM 750ml</v>
          </cell>
          <cell r="C17309" t="str">
            <v>Y</v>
          </cell>
          <cell r="D17309" t="str">
            <v>YS</v>
          </cell>
          <cell r="E17309" t="str">
            <v>YSA</v>
          </cell>
          <cell r="F17309">
            <v>750</v>
          </cell>
          <cell r="G17309">
            <v>908103</v>
          </cell>
          <cell r="H17309">
            <v>45.73</v>
          </cell>
          <cell r="I17309" t="str">
            <v>S</v>
          </cell>
          <cell r="J17309"/>
        </row>
        <row r="17310">
          <cell r="A17310">
            <v>907454</v>
          </cell>
          <cell r="B17310" t="str">
            <v>MT HERMON WHITE 750ml</v>
          </cell>
          <cell r="C17310" t="str">
            <v>Y</v>
          </cell>
          <cell r="D17310" t="str">
            <v>YS</v>
          </cell>
          <cell r="E17310" t="str">
            <v>YSE</v>
          </cell>
          <cell r="F17310">
            <v>750</v>
          </cell>
          <cell r="G17310">
            <v>907454</v>
          </cell>
          <cell r="H17310">
            <v>14.21</v>
          </cell>
          <cell r="I17310" t="str">
            <v>U</v>
          </cell>
          <cell r="J17310"/>
        </row>
        <row r="17311">
          <cell r="A17311">
            <v>966939</v>
          </cell>
          <cell r="B17311" t="str">
            <v>MT HORROCKS CORDON CUT'06/08 375ml</v>
          </cell>
          <cell r="C17311" t="str">
            <v>E</v>
          </cell>
          <cell r="D17311" t="str">
            <v>EV</v>
          </cell>
          <cell r="E17311" t="str">
            <v>EVL</v>
          </cell>
          <cell r="F17311">
            <v>375</v>
          </cell>
          <cell r="G17311">
            <v>966939</v>
          </cell>
          <cell r="H17311">
            <v>17.37</v>
          </cell>
          <cell r="I17311" t="str">
            <v>X</v>
          </cell>
          <cell r="J17311"/>
        </row>
        <row r="17312">
          <cell r="A17312">
            <v>917401</v>
          </cell>
          <cell r="B17312" t="str">
            <v>MT NELSON SAUV BLANC NZ'17/18 750ml</v>
          </cell>
          <cell r="C17312" t="str">
            <v>K</v>
          </cell>
          <cell r="D17312" t="str">
            <v>KR</v>
          </cell>
          <cell r="E17312" t="str">
            <v>KRV</v>
          </cell>
          <cell r="F17312">
            <v>750</v>
          </cell>
          <cell r="G17312">
            <v>917401</v>
          </cell>
          <cell r="H17312">
            <v>21.64</v>
          </cell>
          <cell r="I17312" t="str">
            <v>X</v>
          </cell>
          <cell r="J17312"/>
        </row>
        <row r="17313">
          <cell r="A17313">
            <v>900484</v>
          </cell>
          <cell r="B17313" t="str">
            <v>MT RILEY PINOT NOIR CENTRAL OTAGO 750ml</v>
          </cell>
          <cell r="C17313" t="str">
            <v>Y</v>
          </cell>
          <cell r="D17313" t="str">
            <v>YS</v>
          </cell>
          <cell r="E17313" t="str">
            <v>YSE</v>
          </cell>
          <cell r="F17313">
            <v>750</v>
          </cell>
          <cell r="G17313">
            <v>900484</v>
          </cell>
          <cell r="H17313">
            <v>23.67</v>
          </cell>
          <cell r="I17313" t="str">
            <v>S</v>
          </cell>
          <cell r="J17313"/>
        </row>
        <row r="17314">
          <cell r="A17314">
            <v>955280</v>
          </cell>
          <cell r="B17314" t="str">
            <v>MT RILEY PINOT NOIR MARLBOROUGH 17 750ml</v>
          </cell>
          <cell r="C17314" t="str">
            <v>Y</v>
          </cell>
          <cell r="D17314" t="str">
            <v>YS</v>
          </cell>
          <cell r="E17314" t="str">
            <v>YSE</v>
          </cell>
          <cell r="F17314">
            <v>750</v>
          </cell>
          <cell r="G17314">
            <v>955280</v>
          </cell>
          <cell r="H17314">
            <v>18.97</v>
          </cell>
          <cell r="I17314" t="str">
            <v>S</v>
          </cell>
          <cell r="J17314"/>
        </row>
        <row r="17315">
          <cell r="A17315">
            <v>975317</v>
          </cell>
          <cell r="B17315" t="str">
            <v>MT VEEDER CABERNET'16/17 750ml</v>
          </cell>
          <cell r="C17315" t="str">
            <v>P</v>
          </cell>
          <cell r="D17315" t="str">
            <v>PL</v>
          </cell>
          <cell r="E17315" t="str">
            <v>PLB</v>
          </cell>
          <cell r="F17315">
            <v>750</v>
          </cell>
          <cell r="G17315">
            <v>975317</v>
          </cell>
          <cell r="H17315">
            <v>45.06</v>
          </cell>
          <cell r="I17315" t="str">
            <v>L</v>
          </cell>
          <cell r="J17315"/>
        </row>
        <row r="17316">
          <cell r="A17316">
            <v>953744</v>
          </cell>
          <cell r="B17316" t="str">
            <v>MT. BEAUTIFUL CHARDONNAY 15 750ml</v>
          </cell>
          <cell r="C17316" t="str">
            <v>Y</v>
          </cell>
          <cell r="D17316" t="str">
            <v>YS</v>
          </cell>
          <cell r="E17316" t="str">
            <v>YSE</v>
          </cell>
          <cell r="F17316">
            <v>750</v>
          </cell>
          <cell r="G17316">
            <v>953744</v>
          </cell>
          <cell r="H17316">
            <v>21.25</v>
          </cell>
          <cell r="I17316" t="str">
            <v>S</v>
          </cell>
          <cell r="J17316"/>
        </row>
        <row r="17317">
          <cell r="A17317">
            <v>953742</v>
          </cell>
          <cell r="B17317" t="str">
            <v>MT. BEAUTIFUL PINOT NOIR 16 750ml</v>
          </cell>
          <cell r="C17317" t="str">
            <v>Y</v>
          </cell>
          <cell r="D17317" t="str">
            <v>YS</v>
          </cell>
          <cell r="E17317" t="str">
            <v>YSE</v>
          </cell>
          <cell r="F17317">
            <v>750</v>
          </cell>
          <cell r="G17317">
            <v>953742</v>
          </cell>
          <cell r="H17317">
            <v>26.89</v>
          </cell>
          <cell r="I17317" t="str">
            <v>S</v>
          </cell>
          <cell r="J17317"/>
        </row>
        <row r="17318">
          <cell r="A17318">
            <v>953743</v>
          </cell>
          <cell r="B17318" t="str">
            <v>MT. BEAUTIFUL SAUV BLANC 2020 750ml</v>
          </cell>
          <cell r="C17318" t="str">
            <v>Y</v>
          </cell>
          <cell r="D17318" t="str">
            <v>YS</v>
          </cell>
          <cell r="E17318" t="str">
            <v>YSE</v>
          </cell>
          <cell r="F17318">
            <v>750</v>
          </cell>
          <cell r="G17318">
            <v>953743</v>
          </cell>
          <cell r="H17318">
            <v>17.489999999999998</v>
          </cell>
          <cell r="I17318" t="str">
            <v>S</v>
          </cell>
          <cell r="J17318"/>
        </row>
        <row r="17319">
          <cell r="A17319">
            <v>902832</v>
          </cell>
          <cell r="B17319" t="str">
            <v>MTN WEST 7 MILE CIDER GROWLER 946 ml</v>
          </cell>
          <cell r="C17319" t="str">
            <v>Y</v>
          </cell>
          <cell r="D17319" t="str">
            <v>YS</v>
          </cell>
          <cell r="E17319" t="str">
            <v>YSE</v>
          </cell>
          <cell r="F17319">
            <v>946</v>
          </cell>
          <cell r="G17319">
            <v>902832</v>
          </cell>
          <cell r="H17319">
            <v>9.66</v>
          </cell>
          <cell r="I17319" t="str">
            <v>S</v>
          </cell>
          <cell r="J17319"/>
        </row>
        <row r="17320">
          <cell r="A17320">
            <v>918550</v>
          </cell>
          <cell r="B17320" t="str">
            <v>MTN WEST 7 MILE HARD CIDER 473 ml</v>
          </cell>
          <cell r="C17320" t="str">
            <v>G</v>
          </cell>
          <cell r="D17320" t="str">
            <v>GL</v>
          </cell>
          <cell r="E17320" t="str">
            <v>GLC</v>
          </cell>
          <cell r="F17320">
            <v>473</v>
          </cell>
          <cell r="G17320">
            <v>918550</v>
          </cell>
          <cell r="H17320">
            <v>4.29</v>
          </cell>
          <cell r="I17320" t="str">
            <v>S</v>
          </cell>
          <cell r="J17320"/>
        </row>
        <row r="17321">
          <cell r="A17321">
            <v>918685</v>
          </cell>
          <cell r="B17321" t="str">
            <v>MTN WEST 7 MILE HARD CIDER KEG 20000 ml</v>
          </cell>
          <cell r="C17321" t="str">
            <v>Y</v>
          </cell>
          <cell r="D17321" t="str">
            <v>YS</v>
          </cell>
          <cell r="E17321" t="str">
            <v>YSE</v>
          </cell>
          <cell r="F17321">
            <v>20000</v>
          </cell>
          <cell r="G17321">
            <v>918685</v>
          </cell>
          <cell r="H17321">
            <v>149</v>
          </cell>
          <cell r="I17321" t="str">
            <v>S</v>
          </cell>
          <cell r="J17321"/>
        </row>
        <row r="17322">
          <cell r="A17322">
            <v>918686</v>
          </cell>
          <cell r="B17322" t="str">
            <v>MTN WEST 7 MILE HARD CIDER KEG 60000 ml</v>
          </cell>
          <cell r="C17322" t="str">
            <v>Y</v>
          </cell>
          <cell r="D17322" t="str">
            <v>YS</v>
          </cell>
          <cell r="E17322" t="str">
            <v>YSE</v>
          </cell>
          <cell r="F17322">
            <v>60000</v>
          </cell>
          <cell r="G17322">
            <v>918686</v>
          </cell>
          <cell r="H17322">
            <v>399</v>
          </cell>
          <cell r="I17322" t="str">
            <v>S</v>
          </cell>
          <cell r="J17322"/>
        </row>
        <row r="17323">
          <cell r="A17323">
            <v>902831</v>
          </cell>
          <cell r="B17323" t="str">
            <v>MTN WEST COTTONWOOD CIDER GROWLER 946ml</v>
          </cell>
          <cell r="C17323" t="str">
            <v>Y</v>
          </cell>
          <cell r="D17323" t="str">
            <v>YS</v>
          </cell>
          <cell r="E17323" t="str">
            <v>YSE</v>
          </cell>
          <cell r="F17323">
            <v>946</v>
          </cell>
          <cell r="G17323">
            <v>902831</v>
          </cell>
          <cell r="H17323">
            <v>9.66</v>
          </cell>
          <cell r="I17323" t="str">
            <v>S</v>
          </cell>
          <cell r="J17323"/>
        </row>
        <row r="17324">
          <cell r="A17324">
            <v>918659</v>
          </cell>
          <cell r="B17324" t="str">
            <v>MTN WEST COTTONWOOD DRY HOP 500 ml</v>
          </cell>
          <cell r="C17324" t="str">
            <v>G</v>
          </cell>
          <cell r="D17324" t="str">
            <v>GL</v>
          </cell>
          <cell r="E17324" t="str">
            <v>GLM</v>
          </cell>
          <cell r="F17324">
            <v>500</v>
          </cell>
          <cell r="G17324">
            <v>918659</v>
          </cell>
          <cell r="H17324">
            <v>6.39</v>
          </cell>
          <cell r="I17324" t="str">
            <v>D</v>
          </cell>
          <cell r="J17324"/>
        </row>
        <row r="17325">
          <cell r="A17325">
            <v>953985</v>
          </cell>
          <cell r="B17325" t="str">
            <v>MTN WEST COTTONWOOD DRY HOP CANS 473ml</v>
          </cell>
          <cell r="C17325" t="str">
            <v>G</v>
          </cell>
          <cell r="D17325" t="str">
            <v>GL</v>
          </cell>
          <cell r="E17325" t="str">
            <v>GLM</v>
          </cell>
          <cell r="F17325">
            <v>473</v>
          </cell>
          <cell r="G17325">
            <v>953985</v>
          </cell>
          <cell r="H17325">
            <v>5.29</v>
          </cell>
          <cell r="I17325">
            <v>1</v>
          </cell>
          <cell r="J17325"/>
        </row>
        <row r="17326">
          <cell r="A17326">
            <v>918711</v>
          </cell>
          <cell r="B17326" t="str">
            <v>MTN WEST COTTONWOOD HARD CIDER 20000 ml</v>
          </cell>
          <cell r="C17326" t="str">
            <v>Y</v>
          </cell>
          <cell r="D17326" t="str">
            <v>YS</v>
          </cell>
          <cell r="E17326" t="str">
            <v>YSE</v>
          </cell>
          <cell r="F17326">
            <v>20000</v>
          </cell>
          <cell r="G17326">
            <v>918711</v>
          </cell>
          <cell r="H17326">
            <v>149</v>
          </cell>
          <cell r="I17326" t="str">
            <v>S</v>
          </cell>
          <cell r="J17326"/>
        </row>
        <row r="17327">
          <cell r="A17327">
            <v>918712</v>
          </cell>
          <cell r="B17327" t="str">
            <v>MTN WEST COTTONWOOD HARD CIDER 60000 ml</v>
          </cell>
          <cell r="C17327" t="str">
            <v>Y</v>
          </cell>
          <cell r="D17327" t="str">
            <v>YS</v>
          </cell>
          <cell r="E17327" t="str">
            <v>YSE</v>
          </cell>
          <cell r="F17327">
            <v>60000</v>
          </cell>
          <cell r="G17327">
            <v>918712</v>
          </cell>
          <cell r="H17327">
            <v>399</v>
          </cell>
          <cell r="I17327" t="str">
            <v>S</v>
          </cell>
          <cell r="J17327"/>
        </row>
        <row r="17328">
          <cell r="A17328">
            <v>921273</v>
          </cell>
          <cell r="B17328" t="str">
            <v>MTN WEST DESOLATION CIDER CAN 473ml</v>
          </cell>
          <cell r="C17328" t="str">
            <v>G</v>
          </cell>
          <cell r="D17328" t="str">
            <v>GL</v>
          </cell>
          <cell r="E17328" t="str">
            <v>GLC</v>
          </cell>
          <cell r="F17328">
            <v>473</v>
          </cell>
          <cell r="G17328">
            <v>921273</v>
          </cell>
          <cell r="H17328">
            <v>5.29</v>
          </cell>
          <cell r="I17328">
            <v>1</v>
          </cell>
          <cell r="J17328"/>
        </row>
        <row r="17329">
          <cell r="A17329">
            <v>902830</v>
          </cell>
          <cell r="B17329" t="str">
            <v>MTN WEST DESOLATION CIDER GROWLER 946ml</v>
          </cell>
          <cell r="C17329" t="str">
            <v>Y</v>
          </cell>
          <cell r="D17329" t="str">
            <v>YS</v>
          </cell>
          <cell r="E17329" t="str">
            <v>YSE</v>
          </cell>
          <cell r="F17329">
            <v>946</v>
          </cell>
          <cell r="G17329">
            <v>902830</v>
          </cell>
          <cell r="H17329">
            <v>9.66</v>
          </cell>
          <cell r="I17329" t="str">
            <v>S</v>
          </cell>
          <cell r="J17329"/>
        </row>
        <row r="17330">
          <cell r="A17330">
            <v>952626</v>
          </cell>
          <cell r="B17330" t="str">
            <v>MTN WEST DESOLATION CIDER KE 20000 ml</v>
          </cell>
          <cell r="C17330" t="str">
            <v>Y</v>
          </cell>
          <cell r="D17330" t="str">
            <v>YS</v>
          </cell>
          <cell r="E17330" t="str">
            <v>YSE</v>
          </cell>
          <cell r="F17330">
            <v>20000</v>
          </cell>
          <cell r="G17330">
            <v>952626</v>
          </cell>
          <cell r="H17330">
            <v>149</v>
          </cell>
          <cell r="I17330" t="str">
            <v>S</v>
          </cell>
          <cell r="J17330"/>
        </row>
        <row r="17331">
          <cell r="A17331">
            <v>952628</v>
          </cell>
          <cell r="B17331" t="str">
            <v>MTN WEST DESOLATION CIDER KEG 60000 ml</v>
          </cell>
          <cell r="C17331" t="str">
            <v>Y</v>
          </cell>
          <cell r="D17331" t="str">
            <v>YS</v>
          </cell>
          <cell r="E17331" t="str">
            <v>YSE</v>
          </cell>
          <cell r="F17331">
            <v>60000</v>
          </cell>
          <cell r="G17331">
            <v>952628</v>
          </cell>
          <cell r="H17331">
            <v>399</v>
          </cell>
          <cell r="I17331" t="str">
            <v>S</v>
          </cell>
          <cell r="J17331"/>
        </row>
        <row r="17332">
          <cell r="A17332">
            <v>918790</v>
          </cell>
          <cell r="B17332" t="str">
            <v>MTN WEST DESOLATION HARD CIDER 500 ml</v>
          </cell>
          <cell r="C17332" t="str">
            <v>G</v>
          </cell>
          <cell r="D17332" t="str">
            <v>GL</v>
          </cell>
          <cell r="E17332" t="str">
            <v>GLM</v>
          </cell>
          <cell r="F17332">
            <v>500</v>
          </cell>
          <cell r="G17332">
            <v>918790</v>
          </cell>
          <cell r="H17332">
            <v>6.39</v>
          </cell>
          <cell r="I17332" t="str">
            <v>D</v>
          </cell>
          <cell r="J17332"/>
        </row>
        <row r="17333">
          <cell r="A17333">
            <v>921442</v>
          </cell>
          <cell r="B17333" t="str">
            <v>MTN WEST ELLIOT GOLD HARD CIDER 500ml</v>
          </cell>
          <cell r="C17333" t="str">
            <v>Y</v>
          </cell>
          <cell r="D17333" t="str">
            <v>YS</v>
          </cell>
          <cell r="E17333" t="str">
            <v>YSE</v>
          </cell>
          <cell r="F17333">
            <v>500</v>
          </cell>
          <cell r="G17333">
            <v>921442</v>
          </cell>
          <cell r="H17333">
            <v>9.49</v>
          </cell>
          <cell r="I17333" t="str">
            <v>S</v>
          </cell>
          <cell r="J17333"/>
        </row>
        <row r="17334">
          <cell r="A17334">
            <v>918739</v>
          </cell>
          <cell r="B17334" t="str">
            <v>MTN WEST GREEN URBAN LNCHBX CIDER 750ml</v>
          </cell>
          <cell r="C17334" t="str">
            <v>Y</v>
          </cell>
          <cell r="D17334" t="str">
            <v>YS</v>
          </cell>
          <cell r="E17334" t="str">
            <v>YSE</v>
          </cell>
          <cell r="F17334">
            <v>750</v>
          </cell>
          <cell r="G17334">
            <v>918739</v>
          </cell>
          <cell r="H17334">
            <v>15.79</v>
          </cell>
          <cell r="I17334" t="str">
            <v>S</v>
          </cell>
          <cell r="J17334"/>
        </row>
        <row r="17335">
          <cell r="A17335">
            <v>922686</v>
          </cell>
          <cell r="B17335" t="str">
            <v>MTN WEST HOLIDAY 4 PACK 2000 ml</v>
          </cell>
          <cell r="C17335" t="str">
            <v>Y</v>
          </cell>
          <cell r="D17335" t="str">
            <v>YS</v>
          </cell>
          <cell r="E17335" t="str">
            <v>YSE</v>
          </cell>
          <cell r="F17335">
            <v>2000</v>
          </cell>
          <cell r="G17335">
            <v>922686</v>
          </cell>
          <cell r="H17335">
            <v>21.13</v>
          </cell>
          <cell r="I17335" t="str">
            <v>T</v>
          </cell>
          <cell r="J17335"/>
        </row>
        <row r="17336">
          <cell r="A17336">
            <v>902705</v>
          </cell>
          <cell r="B17336" t="str">
            <v>MTN WEST POMME PALOMA GROWLER 946ml</v>
          </cell>
          <cell r="C17336" t="str">
            <v>Y</v>
          </cell>
          <cell r="D17336" t="str">
            <v>YS</v>
          </cell>
          <cell r="E17336" t="str">
            <v>YSE</v>
          </cell>
          <cell r="F17336">
            <v>946</v>
          </cell>
          <cell r="G17336">
            <v>902705</v>
          </cell>
          <cell r="H17336">
            <v>9.66</v>
          </cell>
          <cell r="I17336" t="str">
            <v>S</v>
          </cell>
          <cell r="J17336"/>
        </row>
        <row r="17337">
          <cell r="A17337">
            <v>900707</v>
          </cell>
          <cell r="B17337" t="str">
            <v>MTN WEST RUBY CIDER CANS 355ml</v>
          </cell>
          <cell r="C17337" t="str">
            <v>Y</v>
          </cell>
          <cell r="D17337" t="str">
            <v>YS</v>
          </cell>
          <cell r="E17337" t="str">
            <v>YSE</v>
          </cell>
          <cell r="F17337">
            <v>355</v>
          </cell>
          <cell r="G17337">
            <v>900707</v>
          </cell>
          <cell r="H17337">
            <v>3.27</v>
          </cell>
          <cell r="I17337" t="str">
            <v>S</v>
          </cell>
          <cell r="J17337"/>
        </row>
        <row r="17338">
          <cell r="A17338">
            <v>902829</v>
          </cell>
          <cell r="B17338" t="str">
            <v>MTN WEST RUBY CIDER GROWLER 946ml</v>
          </cell>
          <cell r="C17338" t="str">
            <v>Y</v>
          </cell>
          <cell r="D17338" t="str">
            <v>YS</v>
          </cell>
          <cell r="E17338" t="str">
            <v>YSE</v>
          </cell>
          <cell r="F17338">
            <v>946</v>
          </cell>
          <cell r="G17338">
            <v>902829</v>
          </cell>
          <cell r="H17338">
            <v>9.66</v>
          </cell>
          <cell r="I17338" t="str">
            <v>S</v>
          </cell>
          <cell r="J17338"/>
        </row>
        <row r="17339">
          <cell r="A17339">
            <v>918509</v>
          </cell>
          <cell r="B17339" t="str">
            <v>MTN WEST RUBY HARD CIDER 500ml</v>
          </cell>
          <cell r="C17339" t="str">
            <v>G</v>
          </cell>
          <cell r="D17339" t="str">
            <v>GL</v>
          </cell>
          <cell r="E17339" t="str">
            <v>GLC</v>
          </cell>
          <cell r="F17339">
            <v>500</v>
          </cell>
          <cell r="G17339">
            <v>918509</v>
          </cell>
          <cell r="H17339">
            <v>6.39</v>
          </cell>
          <cell r="I17339" t="str">
            <v>D</v>
          </cell>
          <cell r="J17339"/>
        </row>
        <row r="17340">
          <cell r="A17340">
            <v>953984</v>
          </cell>
          <cell r="B17340" t="str">
            <v>MTN WEST RUBY HARD CIDER CANS 473ml</v>
          </cell>
          <cell r="C17340" t="str">
            <v>G</v>
          </cell>
          <cell r="D17340" t="str">
            <v>GL</v>
          </cell>
          <cell r="E17340" t="str">
            <v>GLC</v>
          </cell>
          <cell r="F17340">
            <v>473</v>
          </cell>
          <cell r="G17340">
            <v>953984</v>
          </cell>
          <cell r="H17340">
            <v>5.29</v>
          </cell>
          <cell r="I17340">
            <v>1</v>
          </cell>
          <cell r="J17340"/>
        </row>
        <row r="17341">
          <cell r="A17341">
            <v>918683</v>
          </cell>
          <cell r="B17341" t="str">
            <v>MTN WEST RUBY HARD CIDER KEG 20000 ml</v>
          </cell>
          <cell r="C17341" t="str">
            <v>Y</v>
          </cell>
          <cell r="D17341" t="str">
            <v>YS</v>
          </cell>
          <cell r="E17341" t="str">
            <v>YSE</v>
          </cell>
          <cell r="F17341">
            <v>20000</v>
          </cell>
          <cell r="G17341">
            <v>918683</v>
          </cell>
          <cell r="H17341">
            <v>149</v>
          </cell>
          <cell r="I17341" t="str">
            <v>S</v>
          </cell>
          <cell r="J17341"/>
        </row>
        <row r="17342">
          <cell r="A17342">
            <v>918684</v>
          </cell>
          <cell r="B17342" t="str">
            <v>MTN WEST RUBY HARD CIDER KEG 60000 ml</v>
          </cell>
          <cell r="C17342" t="str">
            <v>Y</v>
          </cell>
          <cell r="D17342" t="str">
            <v>YS</v>
          </cell>
          <cell r="E17342" t="str">
            <v>YSE</v>
          </cell>
          <cell r="F17342">
            <v>60000</v>
          </cell>
          <cell r="G17342">
            <v>918684</v>
          </cell>
          <cell r="H17342">
            <v>399</v>
          </cell>
          <cell r="I17342" t="str">
            <v>S</v>
          </cell>
          <cell r="J17342"/>
        </row>
        <row r="17343">
          <cell r="A17343">
            <v>918798</v>
          </cell>
          <cell r="B17343" t="str">
            <v>MTN WEST RUBY'S GAY HARD CIDER 473 ml</v>
          </cell>
          <cell r="C17343" t="str">
            <v>Y</v>
          </cell>
          <cell r="D17343" t="str">
            <v>YG</v>
          </cell>
          <cell r="E17343" t="str">
            <v>YGE</v>
          </cell>
          <cell r="F17343">
            <v>473</v>
          </cell>
          <cell r="G17343">
            <v>918798</v>
          </cell>
          <cell r="H17343">
            <v>5.05</v>
          </cell>
          <cell r="I17343" t="str">
            <v>T</v>
          </cell>
          <cell r="J17343"/>
        </row>
        <row r="17344">
          <cell r="A17344">
            <v>908462</v>
          </cell>
          <cell r="B17344" t="str">
            <v>MTN WEST SEASONAL 1/2 BBL KEG 60000ml</v>
          </cell>
          <cell r="C17344" t="str">
            <v>Y</v>
          </cell>
          <cell r="D17344" t="str">
            <v>YS</v>
          </cell>
          <cell r="E17344" t="str">
            <v>YSE</v>
          </cell>
          <cell r="F17344">
            <v>60000</v>
          </cell>
          <cell r="G17344">
            <v>908462</v>
          </cell>
          <cell r="H17344">
            <v>432.3</v>
          </cell>
          <cell r="I17344" t="str">
            <v>S</v>
          </cell>
          <cell r="J17344"/>
        </row>
        <row r="17345">
          <cell r="A17345">
            <v>908329</v>
          </cell>
          <cell r="B17345" t="str">
            <v>MTN WEST SEASONAL 1/6 BBL KEG 20000ml</v>
          </cell>
          <cell r="C17345" t="str">
            <v>Y</v>
          </cell>
          <cell r="D17345" t="str">
            <v>YS</v>
          </cell>
          <cell r="E17345" t="str">
            <v>YSE</v>
          </cell>
          <cell r="F17345">
            <v>20000</v>
          </cell>
          <cell r="G17345">
            <v>908329</v>
          </cell>
          <cell r="H17345">
            <v>149</v>
          </cell>
          <cell r="I17345" t="str">
            <v>S</v>
          </cell>
          <cell r="J17345"/>
        </row>
        <row r="17346">
          <cell r="A17346">
            <v>908331</v>
          </cell>
          <cell r="B17346" t="str">
            <v>MTN WEST SEASONAL GROWLER 946ml</v>
          </cell>
          <cell r="C17346" t="str">
            <v>Y</v>
          </cell>
          <cell r="D17346" t="str">
            <v>YS</v>
          </cell>
          <cell r="E17346" t="str">
            <v>YSE</v>
          </cell>
          <cell r="F17346">
            <v>946</v>
          </cell>
          <cell r="G17346">
            <v>908331</v>
          </cell>
          <cell r="H17346">
            <v>8.99</v>
          </cell>
          <cell r="I17346" t="str">
            <v>S</v>
          </cell>
          <cell r="J17346"/>
        </row>
        <row r="17347">
          <cell r="A17347">
            <v>918728</v>
          </cell>
          <cell r="B17347" t="str">
            <v>MTN WEST STILLWATER CIDER 750ml</v>
          </cell>
          <cell r="C17347" t="str">
            <v>G</v>
          </cell>
          <cell r="D17347" t="str">
            <v>GL</v>
          </cell>
          <cell r="E17347" t="str">
            <v>GLC</v>
          </cell>
          <cell r="F17347">
            <v>750</v>
          </cell>
          <cell r="G17347">
            <v>918728</v>
          </cell>
          <cell r="H17347">
            <v>19.989999999999998</v>
          </cell>
          <cell r="I17347" t="str">
            <v>T</v>
          </cell>
          <cell r="J17347"/>
        </row>
        <row r="17348">
          <cell r="A17348">
            <v>902702</v>
          </cell>
          <cell r="B17348" t="str">
            <v>MTN WEST SWEET ALICE CAN 473ml</v>
          </cell>
          <cell r="C17348" t="str">
            <v>G</v>
          </cell>
          <cell r="D17348" t="str">
            <v>GL</v>
          </cell>
          <cell r="E17348" t="str">
            <v>GLM</v>
          </cell>
          <cell r="F17348">
            <v>473</v>
          </cell>
          <cell r="G17348">
            <v>902702</v>
          </cell>
          <cell r="H17348">
            <v>5.29</v>
          </cell>
          <cell r="I17348">
            <v>1</v>
          </cell>
          <cell r="J17348"/>
        </row>
        <row r="17349">
          <cell r="A17349">
            <v>902704</v>
          </cell>
          <cell r="B17349" t="str">
            <v>MTN WEST SWEET ALICE GROWLER 946ml</v>
          </cell>
          <cell r="C17349" t="str">
            <v>Y</v>
          </cell>
          <cell r="D17349" t="str">
            <v>YS</v>
          </cell>
          <cell r="E17349" t="str">
            <v>YSE</v>
          </cell>
          <cell r="F17349">
            <v>946</v>
          </cell>
          <cell r="G17349">
            <v>902704</v>
          </cell>
          <cell r="H17349">
            <v>9.66</v>
          </cell>
          <cell r="I17349" t="str">
            <v>S</v>
          </cell>
          <cell r="J17349"/>
        </row>
        <row r="17350">
          <cell r="A17350">
            <v>902703</v>
          </cell>
          <cell r="B17350" t="str">
            <v>MTN WEST SWEET ALICE KEG 20000ml</v>
          </cell>
          <cell r="C17350" t="str">
            <v>Y</v>
          </cell>
          <cell r="D17350" t="str">
            <v>YS</v>
          </cell>
          <cell r="E17350" t="str">
            <v>YSE</v>
          </cell>
          <cell r="F17350">
            <v>20000</v>
          </cell>
          <cell r="G17350">
            <v>902703</v>
          </cell>
          <cell r="H17350">
            <v>149</v>
          </cell>
          <cell r="I17350" t="str">
            <v>S</v>
          </cell>
          <cell r="J17350"/>
        </row>
        <row r="17351">
          <cell r="A17351">
            <v>921327</v>
          </cell>
          <cell r="B17351" t="str">
            <v>MTN WEST SWEET ALICE KEG 1/6 BBL 60000ml</v>
          </cell>
          <cell r="C17351" t="str">
            <v>Y</v>
          </cell>
          <cell r="D17351" t="str">
            <v>YS</v>
          </cell>
          <cell r="E17351" t="str">
            <v>YSE</v>
          </cell>
          <cell r="F17351">
            <v>60000</v>
          </cell>
          <cell r="G17351">
            <v>921327</v>
          </cell>
          <cell r="H17351">
            <v>399</v>
          </cell>
          <cell r="I17351" t="str">
            <v>S</v>
          </cell>
          <cell r="J17351"/>
        </row>
        <row r="17352">
          <cell r="A17352">
            <v>592290</v>
          </cell>
          <cell r="B17352" t="str">
            <v>MUDDY BOOT CHARDONNAY 750ml</v>
          </cell>
          <cell r="C17352" t="str">
            <v>K</v>
          </cell>
          <cell r="D17352" t="str">
            <v>KK</v>
          </cell>
          <cell r="E17352" t="str">
            <v>KKB</v>
          </cell>
          <cell r="F17352">
            <v>750</v>
          </cell>
          <cell r="G17352">
            <v>592290</v>
          </cell>
          <cell r="H17352">
            <v>7.02</v>
          </cell>
          <cell r="I17352" t="str">
            <v>D</v>
          </cell>
          <cell r="J17352"/>
        </row>
        <row r="17353">
          <cell r="A17353">
            <v>490372</v>
          </cell>
          <cell r="B17353" t="str">
            <v>MUDDY BOOT RED BLEND 750ml</v>
          </cell>
          <cell r="C17353" t="str">
            <v>P</v>
          </cell>
          <cell r="D17353" t="str">
            <v>PF</v>
          </cell>
          <cell r="E17353" t="str">
            <v>PFP</v>
          </cell>
          <cell r="F17353">
            <v>750</v>
          </cell>
          <cell r="G17353">
            <v>490372</v>
          </cell>
          <cell r="H17353">
            <v>7.02</v>
          </cell>
          <cell r="I17353" t="str">
            <v>D</v>
          </cell>
          <cell r="J17353"/>
        </row>
        <row r="17354">
          <cell r="A17354">
            <v>949915</v>
          </cell>
          <cell r="B17354" t="str">
            <v>MUDHOUSE ROSE 750ml</v>
          </cell>
          <cell r="C17354" t="str">
            <v>Y</v>
          </cell>
          <cell r="D17354" t="str">
            <v>YS</v>
          </cell>
          <cell r="E17354" t="str">
            <v>YSE</v>
          </cell>
          <cell r="F17354">
            <v>750</v>
          </cell>
          <cell r="G17354">
            <v>949915</v>
          </cell>
          <cell r="H17354">
            <v>13.42</v>
          </cell>
          <cell r="I17354" t="str">
            <v>S</v>
          </cell>
          <cell r="J17354"/>
        </row>
        <row r="17355">
          <cell r="A17355">
            <v>923904</v>
          </cell>
          <cell r="B17355" t="str">
            <v>MUDHOUSE SAUVIGNON BLANC 750ml</v>
          </cell>
          <cell r="C17355" t="str">
            <v>Y</v>
          </cell>
          <cell r="D17355" t="str">
            <v>YS</v>
          </cell>
          <cell r="E17355" t="str">
            <v>YSE</v>
          </cell>
          <cell r="F17355">
            <v>750</v>
          </cell>
          <cell r="G17355">
            <v>923904</v>
          </cell>
          <cell r="H17355">
            <v>13.42</v>
          </cell>
          <cell r="I17355" t="str">
            <v>S</v>
          </cell>
          <cell r="J17355"/>
        </row>
        <row r="17356">
          <cell r="A17356">
            <v>915719</v>
          </cell>
          <cell r="B17356" t="str">
            <v>MUGA PRADO ENEA G RES'98 750ml</v>
          </cell>
          <cell r="C17356" t="str">
            <v>P</v>
          </cell>
          <cell r="D17356" t="str">
            <v>PR</v>
          </cell>
          <cell r="E17356" t="str">
            <v>PRN</v>
          </cell>
          <cell r="F17356">
            <v>750</v>
          </cell>
          <cell r="G17356">
            <v>915719</v>
          </cell>
          <cell r="H17356">
            <v>52.89</v>
          </cell>
          <cell r="I17356" t="str">
            <v>U</v>
          </cell>
          <cell r="J17356"/>
        </row>
        <row r="17357">
          <cell r="A17357">
            <v>915720</v>
          </cell>
          <cell r="B17357" t="str">
            <v>MUGA RIOJA RESERVA ESPECIAL'03/04 750ml</v>
          </cell>
          <cell r="C17357" t="str">
            <v>P</v>
          </cell>
          <cell r="D17357" t="str">
            <v>PR</v>
          </cell>
          <cell r="E17357" t="str">
            <v>PRN</v>
          </cell>
          <cell r="F17357">
            <v>750</v>
          </cell>
          <cell r="G17357">
            <v>915720</v>
          </cell>
          <cell r="H17357">
            <v>50.96</v>
          </cell>
          <cell r="I17357" t="str">
            <v>X</v>
          </cell>
          <cell r="J17357"/>
        </row>
        <row r="17358">
          <cell r="A17358">
            <v>915887</v>
          </cell>
          <cell r="B17358" t="str">
            <v>MUGA RIOJA RESERVA'11/15 375 ml</v>
          </cell>
          <cell r="C17358" t="str">
            <v>P</v>
          </cell>
          <cell r="D17358" t="str">
            <v>PR</v>
          </cell>
          <cell r="E17358" t="str">
            <v>PRN</v>
          </cell>
          <cell r="F17358">
            <v>375</v>
          </cell>
          <cell r="G17358">
            <v>915887</v>
          </cell>
          <cell r="H17358">
            <v>17.100000000000001</v>
          </cell>
          <cell r="I17358" t="str">
            <v>X</v>
          </cell>
          <cell r="J17358"/>
        </row>
        <row r="17359">
          <cell r="A17359">
            <v>988354</v>
          </cell>
          <cell r="B17359" t="str">
            <v>MUGA RIOJA RESERVA'17 750ml</v>
          </cell>
          <cell r="C17359" t="str">
            <v>P</v>
          </cell>
          <cell r="D17359" t="str">
            <v>PR</v>
          </cell>
          <cell r="E17359" t="str">
            <v>PRN</v>
          </cell>
          <cell r="F17359">
            <v>750</v>
          </cell>
          <cell r="G17359">
            <v>988354</v>
          </cell>
          <cell r="H17359">
            <v>34.99</v>
          </cell>
          <cell r="I17359" t="str">
            <v>L</v>
          </cell>
          <cell r="J17359"/>
        </row>
        <row r="17360">
          <cell r="A17360">
            <v>915717</v>
          </cell>
          <cell r="B17360" t="str">
            <v>MUGA RIOJA ROSE'9/10 750ml</v>
          </cell>
          <cell r="C17360" t="str">
            <v>M</v>
          </cell>
          <cell r="D17360" t="str">
            <v>MP</v>
          </cell>
          <cell r="E17360" t="str">
            <v>MPU</v>
          </cell>
          <cell r="F17360">
            <v>750</v>
          </cell>
          <cell r="G17360">
            <v>915717</v>
          </cell>
          <cell r="H17360">
            <v>13.55</v>
          </cell>
          <cell r="I17360" t="str">
            <v>U</v>
          </cell>
          <cell r="J17360"/>
        </row>
        <row r="17361">
          <cell r="A17361">
            <v>915718</v>
          </cell>
          <cell r="B17361" t="str">
            <v>MUGA TORRE MUGA'04 750ml</v>
          </cell>
          <cell r="C17361" t="str">
            <v>P</v>
          </cell>
          <cell r="D17361" t="str">
            <v>PR</v>
          </cell>
          <cell r="E17361" t="str">
            <v>PRN</v>
          </cell>
          <cell r="F17361">
            <v>750</v>
          </cell>
          <cell r="G17361">
            <v>915718</v>
          </cell>
          <cell r="H17361">
            <v>96.59</v>
          </cell>
          <cell r="I17361" t="str">
            <v>U</v>
          </cell>
          <cell r="J17361"/>
        </row>
        <row r="17362">
          <cell r="A17362">
            <v>902034</v>
          </cell>
          <cell r="B17362" t="str">
            <v>MUGNERETGIBOURG ECHEZEAUX 2017 750ml</v>
          </cell>
          <cell r="C17362" t="str">
            <v>Y</v>
          </cell>
          <cell r="D17362" t="str">
            <v>YS</v>
          </cell>
          <cell r="E17362" t="str">
            <v>YSE</v>
          </cell>
          <cell r="F17362">
            <v>750</v>
          </cell>
          <cell r="G17362">
            <v>902034</v>
          </cell>
          <cell r="H17362">
            <v>532.03</v>
          </cell>
          <cell r="I17362" t="str">
            <v>S</v>
          </cell>
          <cell r="J17362"/>
        </row>
        <row r="17363">
          <cell r="A17363">
            <v>902033</v>
          </cell>
          <cell r="B17363" t="str">
            <v>MUGNERETGIBOURG NSG CHAIGNOTS 2017 750ml</v>
          </cell>
          <cell r="C17363" t="str">
            <v>Y</v>
          </cell>
          <cell r="D17363" t="str">
            <v>YS</v>
          </cell>
          <cell r="E17363" t="str">
            <v>YSE</v>
          </cell>
          <cell r="F17363">
            <v>750</v>
          </cell>
          <cell r="G17363">
            <v>902033</v>
          </cell>
          <cell r="H17363">
            <v>223.71</v>
          </cell>
          <cell r="I17363" t="str">
            <v>S</v>
          </cell>
          <cell r="J17363"/>
        </row>
        <row r="17364">
          <cell r="A17364">
            <v>902035</v>
          </cell>
          <cell r="B17364" t="str">
            <v>MUGNERETGIBOURG VOSNE ROMANEE 2017 750ml</v>
          </cell>
          <cell r="C17364" t="str">
            <v>Y</v>
          </cell>
          <cell r="D17364" t="str">
            <v>YS</v>
          </cell>
          <cell r="E17364" t="str">
            <v>YSE</v>
          </cell>
          <cell r="F17364">
            <v>750</v>
          </cell>
          <cell r="G17364">
            <v>902035</v>
          </cell>
          <cell r="H17364">
            <v>163.55000000000001</v>
          </cell>
          <cell r="I17364" t="str">
            <v>S</v>
          </cell>
          <cell r="J17364"/>
        </row>
        <row r="17365">
          <cell r="A17365">
            <v>921282</v>
          </cell>
          <cell r="B17365" t="str">
            <v>MUKUZANI GEORGIAN DRY RED WINE 750ml</v>
          </cell>
          <cell r="C17365" t="str">
            <v>Y</v>
          </cell>
          <cell r="D17365" t="str">
            <v>YS</v>
          </cell>
          <cell r="E17365" t="str">
            <v>YSE</v>
          </cell>
          <cell r="F17365">
            <v>750</v>
          </cell>
          <cell r="G17365">
            <v>921282</v>
          </cell>
          <cell r="H17365">
            <v>12.99</v>
          </cell>
          <cell r="I17365" t="str">
            <v>U</v>
          </cell>
          <cell r="J17365"/>
        </row>
        <row r="17366">
          <cell r="A17366">
            <v>900289</v>
          </cell>
          <cell r="B17366" t="str">
            <v>MUKUZANI TELIANI VALLEY 750ml</v>
          </cell>
          <cell r="C17366" t="str">
            <v>Y</v>
          </cell>
          <cell r="D17366" t="str">
            <v>YS</v>
          </cell>
          <cell r="E17366" t="str">
            <v>YSE</v>
          </cell>
          <cell r="F17366">
            <v>750</v>
          </cell>
          <cell r="G17366">
            <v>900289</v>
          </cell>
          <cell r="H17366">
            <v>25.43</v>
          </cell>
          <cell r="I17366" t="str">
            <v>S</v>
          </cell>
          <cell r="J17366"/>
        </row>
        <row r="17367">
          <cell r="A17367">
            <v>917674</v>
          </cell>
          <cell r="B17367" t="str">
            <v>MULDERBOSCH CHARD SA'16 750ml</v>
          </cell>
          <cell r="C17367" t="str">
            <v>K</v>
          </cell>
          <cell r="D17367" t="str">
            <v>KR</v>
          </cell>
          <cell r="E17367" t="str">
            <v>KRQ</v>
          </cell>
          <cell r="F17367">
            <v>750</v>
          </cell>
          <cell r="G17367">
            <v>917674</v>
          </cell>
          <cell r="H17367">
            <v>21.34</v>
          </cell>
          <cell r="I17367" t="str">
            <v>U</v>
          </cell>
          <cell r="J17367"/>
        </row>
        <row r="17368">
          <cell r="A17368">
            <v>915802</v>
          </cell>
          <cell r="B17368" t="str">
            <v>MULDERBOSCH CHENIN BL SA'17 750ml</v>
          </cell>
          <cell r="C17368" t="str">
            <v>K</v>
          </cell>
          <cell r="D17368" t="str">
            <v>KR</v>
          </cell>
          <cell r="E17368" t="str">
            <v>KRQ</v>
          </cell>
          <cell r="F17368">
            <v>750</v>
          </cell>
          <cell r="G17368">
            <v>915802</v>
          </cell>
          <cell r="H17368">
            <v>13.84</v>
          </cell>
          <cell r="I17368" t="str">
            <v>X</v>
          </cell>
          <cell r="J17368"/>
        </row>
        <row r="17369">
          <cell r="A17369">
            <v>916981</v>
          </cell>
          <cell r="B17369" t="str">
            <v>MULDERBOSCH FAITH HOUND SA'15 750ml</v>
          </cell>
          <cell r="C17369" t="str">
            <v>P</v>
          </cell>
          <cell r="D17369" t="str">
            <v>PR</v>
          </cell>
          <cell r="E17369" t="str">
            <v>PRS</v>
          </cell>
          <cell r="F17369">
            <v>750</v>
          </cell>
          <cell r="G17369">
            <v>916981</v>
          </cell>
          <cell r="H17369">
            <v>11.53</v>
          </cell>
          <cell r="I17369" t="str">
            <v>X</v>
          </cell>
          <cell r="J17369"/>
        </row>
        <row r="17370">
          <cell r="A17370">
            <v>915690</v>
          </cell>
          <cell r="B17370" t="str">
            <v>MULDERBOSCH ROSE SA'17/18 750ml</v>
          </cell>
          <cell r="C17370" t="str">
            <v>M</v>
          </cell>
          <cell r="D17370" t="str">
            <v>MP</v>
          </cell>
          <cell r="E17370" t="str">
            <v>MPQ</v>
          </cell>
          <cell r="F17370">
            <v>750</v>
          </cell>
          <cell r="G17370">
            <v>915690</v>
          </cell>
          <cell r="H17370">
            <v>7.48</v>
          </cell>
          <cell r="I17370" t="str">
            <v>X</v>
          </cell>
          <cell r="J17370"/>
        </row>
        <row r="17371">
          <cell r="A17371">
            <v>915689</v>
          </cell>
          <cell r="B17371" t="str">
            <v>MULDERBOSCH SAUV BL SA'17 750ml</v>
          </cell>
          <cell r="C17371" t="str">
            <v>K</v>
          </cell>
          <cell r="D17371" t="str">
            <v>KR</v>
          </cell>
          <cell r="E17371" t="str">
            <v>KRQ</v>
          </cell>
          <cell r="F17371">
            <v>750</v>
          </cell>
          <cell r="G17371">
            <v>915689</v>
          </cell>
          <cell r="H17371">
            <v>8.83</v>
          </cell>
          <cell r="I17371" t="str">
            <v>X</v>
          </cell>
          <cell r="J17371"/>
        </row>
        <row r="17372">
          <cell r="A17372">
            <v>916335</v>
          </cell>
          <cell r="B17372" t="str">
            <v>MULDERBOSCH SHIRAZ SA'04 750ml</v>
          </cell>
          <cell r="C17372" t="str">
            <v>P</v>
          </cell>
          <cell r="D17372" t="str">
            <v>PR</v>
          </cell>
          <cell r="E17372" t="str">
            <v>PRS</v>
          </cell>
          <cell r="F17372">
            <v>750</v>
          </cell>
          <cell r="G17372">
            <v>916335</v>
          </cell>
          <cell r="H17372">
            <v>35.49</v>
          </cell>
          <cell r="I17372" t="str">
            <v>X</v>
          </cell>
          <cell r="J17372"/>
        </row>
        <row r="17373">
          <cell r="A17373">
            <v>922580</v>
          </cell>
          <cell r="B17373" t="str">
            <v>MULHOLLAND GIN 750ml</v>
          </cell>
          <cell r="C17373" t="str">
            <v>Y</v>
          </cell>
          <cell r="D17373" t="str">
            <v>YS</v>
          </cell>
          <cell r="E17373" t="str">
            <v>YSA</v>
          </cell>
          <cell r="F17373">
            <v>750</v>
          </cell>
          <cell r="G17373">
            <v>922580</v>
          </cell>
          <cell r="H17373">
            <v>28.09</v>
          </cell>
          <cell r="I17373" t="str">
            <v>S</v>
          </cell>
          <cell r="J17373"/>
        </row>
        <row r="17374">
          <cell r="A17374">
            <v>25599</v>
          </cell>
          <cell r="B17374" t="str">
            <v>MULHOLLAND WHISKEY 750ml</v>
          </cell>
          <cell r="C17374" t="str">
            <v>Y</v>
          </cell>
          <cell r="D17374" t="str">
            <v>YS</v>
          </cell>
          <cell r="E17374" t="str">
            <v>YSE</v>
          </cell>
          <cell r="F17374">
            <v>750</v>
          </cell>
          <cell r="G17374">
            <v>25599</v>
          </cell>
          <cell r="H17374">
            <v>34.950000000000003</v>
          </cell>
          <cell r="I17374" t="str">
            <v>S</v>
          </cell>
          <cell r="J17374"/>
        </row>
        <row r="17375">
          <cell r="A17375">
            <v>490358</v>
          </cell>
          <cell r="B17375" t="str">
            <v>MULLAN ROAD CABERNET 750ml</v>
          </cell>
          <cell r="C17375" t="str">
            <v>Y</v>
          </cell>
          <cell r="D17375" t="str">
            <v>YS</v>
          </cell>
          <cell r="E17375" t="str">
            <v>YSE</v>
          </cell>
          <cell r="F17375">
            <v>750</v>
          </cell>
          <cell r="G17375">
            <v>490358</v>
          </cell>
          <cell r="H17375">
            <v>44.03</v>
          </cell>
          <cell r="I17375" t="str">
            <v>S</v>
          </cell>
          <cell r="J17375"/>
        </row>
        <row r="17376">
          <cell r="A17376">
            <v>949133</v>
          </cell>
          <cell r="B17376" t="str">
            <v>MULLAN ROAD RED COLUMBIA 2016 750ml</v>
          </cell>
          <cell r="C17376" t="str">
            <v>Y</v>
          </cell>
          <cell r="D17376" t="str">
            <v>YS</v>
          </cell>
          <cell r="E17376" t="str">
            <v>YSE</v>
          </cell>
          <cell r="F17376">
            <v>750</v>
          </cell>
          <cell r="G17376">
            <v>949133</v>
          </cell>
          <cell r="H17376">
            <v>44.03</v>
          </cell>
          <cell r="I17376" t="str">
            <v>S</v>
          </cell>
          <cell r="J17376"/>
        </row>
        <row r="17377">
          <cell r="A17377">
            <v>921476</v>
          </cell>
          <cell r="B17377" t="str">
            <v>MULLER HERRENLETTEN TROCKEN 2017 750ml</v>
          </cell>
          <cell r="C17377" t="str">
            <v>Y</v>
          </cell>
          <cell r="D17377" t="str">
            <v>YS</v>
          </cell>
          <cell r="E17377" t="str">
            <v>YSE</v>
          </cell>
          <cell r="F17377">
            <v>750</v>
          </cell>
          <cell r="G17377">
            <v>921476</v>
          </cell>
          <cell r="H17377">
            <v>51.4</v>
          </cell>
          <cell r="I17377" t="str">
            <v>S</v>
          </cell>
          <cell r="J17377"/>
        </row>
        <row r="17378">
          <cell r="A17378">
            <v>949802</v>
          </cell>
          <cell r="B17378" t="str">
            <v>MULLER-CATOIR GMMDG RIESLING KBNT 750ml</v>
          </cell>
          <cell r="C17378" t="str">
            <v>Y</v>
          </cell>
          <cell r="D17378" t="str">
            <v>YS</v>
          </cell>
          <cell r="E17378" t="str">
            <v>YSE</v>
          </cell>
          <cell r="F17378">
            <v>750</v>
          </cell>
          <cell r="G17378">
            <v>949802</v>
          </cell>
          <cell r="H17378">
            <v>35.1</v>
          </cell>
          <cell r="I17378" t="str">
            <v>S</v>
          </cell>
          <cell r="J17378"/>
        </row>
        <row r="17379">
          <cell r="A17379">
            <v>923361</v>
          </cell>
          <cell r="B17379" t="str">
            <v>MULLERCATOIR HERREN RIESLING 2020 750ml</v>
          </cell>
          <cell r="C17379" t="str">
            <v>Y</v>
          </cell>
          <cell r="D17379" t="str">
            <v>YS</v>
          </cell>
          <cell r="E17379" t="str">
            <v>YSE</v>
          </cell>
          <cell r="F17379">
            <v>750</v>
          </cell>
          <cell r="G17379">
            <v>923361</v>
          </cell>
          <cell r="H17379">
            <v>50.82</v>
          </cell>
          <cell r="I17379" t="str">
            <v>S</v>
          </cell>
          <cell r="J17379"/>
        </row>
        <row r="17380">
          <cell r="A17380">
            <v>949801</v>
          </cell>
          <cell r="B17380" t="str">
            <v>MULLER-CATOIR RSLNG GRSS GWCHS'13 750ml</v>
          </cell>
          <cell r="C17380" t="str">
            <v>Y</v>
          </cell>
          <cell r="D17380" t="str">
            <v>YS</v>
          </cell>
          <cell r="E17380" t="str">
            <v>YSE</v>
          </cell>
          <cell r="F17380">
            <v>750</v>
          </cell>
          <cell r="G17380">
            <v>949801</v>
          </cell>
          <cell r="H17380">
            <v>73.02</v>
          </cell>
          <cell r="I17380" t="str">
            <v>S</v>
          </cell>
          <cell r="J17380"/>
        </row>
        <row r="17381">
          <cell r="A17381">
            <v>955283</v>
          </cell>
          <cell r="B17381" t="str">
            <v>MULLINEAUX CHENIN BLANC GRANITE 17 750ml</v>
          </cell>
          <cell r="C17381" t="str">
            <v>Y</v>
          </cell>
          <cell r="D17381" t="str">
            <v>YS</v>
          </cell>
          <cell r="E17381" t="str">
            <v>YSE</v>
          </cell>
          <cell r="F17381">
            <v>750</v>
          </cell>
          <cell r="G17381">
            <v>955283</v>
          </cell>
          <cell r="H17381">
            <v>84.84</v>
          </cell>
          <cell r="I17381" t="str">
            <v>S</v>
          </cell>
          <cell r="J17381"/>
        </row>
        <row r="17382">
          <cell r="A17382">
            <v>955284</v>
          </cell>
          <cell r="B17382" t="str">
            <v>MULLINEAUX CHENIN BLANC QUARTZ 17 750ml</v>
          </cell>
          <cell r="C17382" t="str">
            <v>Y</v>
          </cell>
          <cell r="D17382" t="str">
            <v>YS</v>
          </cell>
          <cell r="E17382" t="str">
            <v>YSE</v>
          </cell>
          <cell r="F17382">
            <v>750</v>
          </cell>
          <cell r="G17382">
            <v>955284</v>
          </cell>
          <cell r="H17382">
            <v>84.84</v>
          </cell>
          <cell r="I17382" t="str">
            <v>S</v>
          </cell>
          <cell r="J17382"/>
        </row>
        <row r="17383">
          <cell r="A17383">
            <v>955282</v>
          </cell>
          <cell r="B17383" t="str">
            <v>MULLINEAUX STRAW WINE 2017 375ml</v>
          </cell>
          <cell r="C17383" t="str">
            <v>Y</v>
          </cell>
          <cell r="D17383" t="str">
            <v>YS</v>
          </cell>
          <cell r="E17383" t="str">
            <v>YSE</v>
          </cell>
          <cell r="F17383">
            <v>375</v>
          </cell>
          <cell r="G17383">
            <v>955282</v>
          </cell>
          <cell r="H17383">
            <v>48.06</v>
          </cell>
          <cell r="I17383" t="str">
            <v>S</v>
          </cell>
          <cell r="J17383"/>
        </row>
        <row r="17384">
          <cell r="A17384">
            <v>924378</v>
          </cell>
          <cell r="B17384" t="str">
            <v>MULLINEUX CHENIN BLANC IRON 2020 750ml</v>
          </cell>
          <cell r="C17384" t="str">
            <v>Y</v>
          </cell>
          <cell r="D17384" t="str">
            <v>YS</v>
          </cell>
          <cell r="E17384" t="str">
            <v>YSE</v>
          </cell>
          <cell r="F17384">
            <v>750</v>
          </cell>
          <cell r="G17384">
            <v>924378</v>
          </cell>
          <cell r="H17384">
            <v>84.99</v>
          </cell>
          <cell r="I17384" t="str">
            <v>S</v>
          </cell>
          <cell r="J17384"/>
        </row>
        <row r="17385">
          <cell r="A17385">
            <v>924377</v>
          </cell>
          <cell r="B17385" t="str">
            <v>MULLINEUX CHENIN BLANC SCHIST 2020 750ml</v>
          </cell>
          <cell r="C17385" t="str">
            <v>Y</v>
          </cell>
          <cell r="D17385" t="str">
            <v>YS</v>
          </cell>
          <cell r="E17385" t="str">
            <v>YSE</v>
          </cell>
          <cell r="F17385">
            <v>750</v>
          </cell>
          <cell r="G17385">
            <v>924377</v>
          </cell>
          <cell r="H17385">
            <v>84.99</v>
          </cell>
          <cell r="I17385" t="str">
            <v>S</v>
          </cell>
          <cell r="J17385"/>
        </row>
        <row r="17386">
          <cell r="A17386">
            <v>711310</v>
          </cell>
          <cell r="B17386" t="str">
            <v>MUMM BRUT GRAND CORDON NV 750ml</v>
          </cell>
          <cell r="C17386" t="str">
            <v>I</v>
          </cell>
          <cell r="D17386" t="str">
            <v>IH</v>
          </cell>
          <cell r="E17386" t="str">
            <v>IHP</v>
          </cell>
          <cell r="F17386">
            <v>750</v>
          </cell>
          <cell r="G17386">
            <v>711310</v>
          </cell>
          <cell r="H17386">
            <v>40.130000000000003</v>
          </cell>
          <cell r="I17386" t="str">
            <v>L</v>
          </cell>
          <cell r="J17386"/>
        </row>
        <row r="17387">
          <cell r="A17387">
            <v>711307</v>
          </cell>
          <cell r="B17387" t="str">
            <v>MUMM CORDON ROUGE NV 1500ml</v>
          </cell>
          <cell r="C17387" t="str">
            <v>I</v>
          </cell>
          <cell r="D17387" t="str">
            <v>IH</v>
          </cell>
          <cell r="E17387" t="str">
            <v>IHP</v>
          </cell>
          <cell r="F17387">
            <v>1500</v>
          </cell>
          <cell r="G17387">
            <v>711307</v>
          </cell>
          <cell r="H17387">
            <v>54.58</v>
          </cell>
          <cell r="I17387" t="str">
            <v>X</v>
          </cell>
          <cell r="J17387"/>
        </row>
        <row r="17388">
          <cell r="A17388">
            <v>917137</v>
          </cell>
          <cell r="B17388" t="str">
            <v>MUMM CREMANT DE CRAMANT NV 750ml</v>
          </cell>
          <cell r="C17388" t="str">
            <v>I</v>
          </cell>
          <cell r="D17388" t="str">
            <v>IH</v>
          </cell>
          <cell r="E17388" t="str">
            <v>IHP</v>
          </cell>
          <cell r="F17388">
            <v>750</v>
          </cell>
          <cell r="G17388">
            <v>917137</v>
          </cell>
          <cell r="H17388">
            <v>73.77</v>
          </cell>
          <cell r="I17388" t="str">
            <v>X</v>
          </cell>
          <cell r="J17388"/>
        </row>
        <row r="17389">
          <cell r="A17389">
            <v>904756</v>
          </cell>
          <cell r="B17389" t="str">
            <v>MUMM CUVEE M 187ml</v>
          </cell>
          <cell r="C17389" t="str">
            <v>Y</v>
          </cell>
          <cell r="D17389" t="str">
            <v>YS</v>
          </cell>
          <cell r="E17389" t="str">
            <v>YSE</v>
          </cell>
          <cell r="F17389">
            <v>187</v>
          </cell>
          <cell r="G17389">
            <v>904756</v>
          </cell>
          <cell r="H17389">
            <v>5.99</v>
          </cell>
          <cell r="I17389" t="str">
            <v>U</v>
          </cell>
          <cell r="J17389"/>
        </row>
        <row r="17390">
          <cell r="A17390">
            <v>772635</v>
          </cell>
          <cell r="B17390" t="str">
            <v>MUMM DVX'07 750ml</v>
          </cell>
          <cell r="C17390" t="str">
            <v>I</v>
          </cell>
          <cell r="D17390" t="str">
            <v>IH</v>
          </cell>
          <cell r="E17390" t="str">
            <v>IHP</v>
          </cell>
          <cell r="F17390">
            <v>750</v>
          </cell>
          <cell r="G17390">
            <v>772635</v>
          </cell>
          <cell r="H17390">
            <v>34</v>
          </cell>
          <cell r="I17390" t="str">
            <v>X</v>
          </cell>
          <cell r="J17390"/>
        </row>
        <row r="17391">
          <cell r="A17391">
            <v>756308</v>
          </cell>
          <cell r="B17391" t="str">
            <v>MUMM NAPA BRUT PRESTIGE CHAMPA 187ml</v>
          </cell>
          <cell r="C17391" t="str">
            <v>Y</v>
          </cell>
          <cell r="D17391" t="str">
            <v>YS</v>
          </cell>
          <cell r="E17391" t="str">
            <v>YSE</v>
          </cell>
          <cell r="F17391">
            <v>187</v>
          </cell>
          <cell r="G17391">
            <v>756308</v>
          </cell>
          <cell r="H17391">
            <v>7.63</v>
          </cell>
          <cell r="I17391" t="str">
            <v>S</v>
          </cell>
          <cell r="J17391"/>
        </row>
        <row r="17392">
          <cell r="A17392">
            <v>756300</v>
          </cell>
          <cell r="B17392" t="str">
            <v>MUMM NAPA BRUT PRESTIGE NV 750ml</v>
          </cell>
          <cell r="C17392" t="str">
            <v>I</v>
          </cell>
          <cell r="D17392" t="str">
            <v>IH</v>
          </cell>
          <cell r="E17392" t="str">
            <v>IHP</v>
          </cell>
          <cell r="F17392">
            <v>750</v>
          </cell>
          <cell r="G17392">
            <v>756300</v>
          </cell>
          <cell r="H17392">
            <v>22.99</v>
          </cell>
          <cell r="I17392">
            <v>1</v>
          </cell>
          <cell r="J17392"/>
        </row>
        <row r="17393">
          <cell r="A17393">
            <v>203600</v>
          </cell>
          <cell r="B17393" t="str">
            <v>MUMM NAPA BRUT ROSE 750ml</v>
          </cell>
          <cell r="C17393" t="str">
            <v>I</v>
          </cell>
          <cell r="D17393" t="str">
            <v>IH</v>
          </cell>
          <cell r="E17393" t="str">
            <v>IHS</v>
          </cell>
          <cell r="F17393">
            <v>750</v>
          </cell>
          <cell r="G17393">
            <v>203600</v>
          </cell>
          <cell r="H17393">
            <v>22.99</v>
          </cell>
          <cell r="I17393">
            <v>1</v>
          </cell>
          <cell r="J17393"/>
        </row>
        <row r="17394">
          <cell r="A17394">
            <v>756310</v>
          </cell>
          <cell r="B17394" t="str">
            <v>MUMM NAPA CUVEE M 750ml</v>
          </cell>
          <cell r="C17394" t="str">
            <v>I</v>
          </cell>
          <cell r="D17394" t="str">
            <v>IH</v>
          </cell>
          <cell r="E17394" t="str">
            <v>IHL</v>
          </cell>
          <cell r="F17394">
            <v>750</v>
          </cell>
          <cell r="G17394">
            <v>756310</v>
          </cell>
          <cell r="H17394">
            <v>22.99</v>
          </cell>
          <cell r="I17394" t="str">
            <v>L</v>
          </cell>
          <cell r="J17394"/>
        </row>
        <row r="17395">
          <cell r="A17395">
            <v>947932</v>
          </cell>
          <cell r="B17395" t="str">
            <v>MUNDO DE YUNTERO 2012 750ml</v>
          </cell>
          <cell r="C17395" t="str">
            <v>Y</v>
          </cell>
          <cell r="D17395" t="str">
            <v>YS</v>
          </cell>
          <cell r="E17395" t="str">
            <v>YSE</v>
          </cell>
          <cell r="F17395">
            <v>750</v>
          </cell>
          <cell r="G17395">
            <v>947932</v>
          </cell>
          <cell r="H17395">
            <v>14.38</v>
          </cell>
          <cell r="I17395" t="str">
            <v>S</v>
          </cell>
          <cell r="J17395"/>
        </row>
        <row r="17396">
          <cell r="A17396">
            <v>949913</v>
          </cell>
          <cell r="B17396" t="str">
            <v>MURAI FAMILY DAIGINJO 750ml</v>
          </cell>
          <cell r="C17396" t="str">
            <v>Y</v>
          </cell>
          <cell r="D17396" t="str">
            <v>YS</v>
          </cell>
          <cell r="E17396" t="str">
            <v>YSE</v>
          </cell>
          <cell r="F17396">
            <v>750</v>
          </cell>
          <cell r="G17396">
            <v>949913</v>
          </cell>
          <cell r="H17396">
            <v>60.4</v>
          </cell>
          <cell r="I17396" t="str">
            <v>S</v>
          </cell>
          <cell r="J17396"/>
        </row>
        <row r="17397">
          <cell r="A17397">
            <v>920706</v>
          </cell>
          <cell r="B17397" t="str">
            <v>MURAI NIGORI GENSHU 720ml</v>
          </cell>
          <cell r="C17397" t="str">
            <v>Y</v>
          </cell>
          <cell r="D17397" t="str">
            <v>YS</v>
          </cell>
          <cell r="E17397" t="str">
            <v>YSE</v>
          </cell>
          <cell r="F17397">
            <v>720</v>
          </cell>
          <cell r="G17397">
            <v>920706</v>
          </cell>
          <cell r="H17397">
            <v>21.7</v>
          </cell>
          <cell r="I17397" t="str">
            <v>S</v>
          </cell>
          <cell r="J17397"/>
        </row>
        <row r="17398">
          <cell r="A17398">
            <v>916398</v>
          </cell>
          <cell r="B17398" t="str">
            <v>MURCIA PICO MADAMA JUMILLA'06 750ml</v>
          </cell>
          <cell r="C17398" t="str">
            <v>P</v>
          </cell>
          <cell r="D17398" t="str">
            <v>PR</v>
          </cell>
          <cell r="E17398" t="str">
            <v>PRP</v>
          </cell>
          <cell r="F17398">
            <v>750</v>
          </cell>
          <cell r="G17398">
            <v>916398</v>
          </cell>
          <cell r="H17398">
            <v>37.53</v>
          </cell>
          <cell r="I17398" t="str">
            <v>X</v>
          </cell>
          <cell r="J17398"/>
        </row>
        <row r="17399">
          <cell r="A17399">
            <v>954433</v>
          </cell>
          <cell r="B17399" t="str">
            <v>MURGO BRUT ROSE 750ml</v>
          </cell>
          <cell r="C17399" t="str">
            <v>Y</v>
          </cell>
          <cell r="D17399" t="str">
            <v>YS</v>
          </cell>
          <cell r="E17399" t="str">
            <v>YSE</v>
          </cell>
          <cell r="F17399">
            <v>750</v>
          </cell>
          <cell r="G17399">
            <v>954433</v>
          </cell>
          <cell r="H17399">
            <v>31.82</v>
          </cell>
          <cell r="I17399" t="str">
            <v>S</v>
          </cell>
          <cell r="J17399"/>
        </row>
        <row r="17400">
          <cell r="A17400">
            <v>916504</v>
          </cell>
          <cell r="B17400" t="str">
            <v>MURIETA GRN RSV ESP CSTLLO YGAY'09 750ml</v>
          </cell>
          <cell r="C17400" t="str">
            <v>P</v>
          </cell>
          <cell r="D17400" t="str">
            <v>PR</v>
          </cell>
          <cell r="E17400" t="str">
            <v>PRN</v>
          </cell>
          <cell r="F17400">
            <v>750</v>
          </cell>
          <cell r="G17400">
            <v>916504</v>
          </cell>
          <cell r="H17400">
            <v>224.99</v>
          </cell>
          <cell r="I17400" t="str">
            <v>U</v>
          </cell>
          <cell r="J17400"/>
        </row>
        <row r="17401">
          <cell r="A17401">
            <v>909460</v>
          </cell>
          <cell r="B17401" t="str">
            <v>MURIETTAS WELL THE SPUR 750ml</v>
          </cell>
          <cell r="C17401" t="str">
            <v>Y</v>
          </cell>
          <cell r="D17401" t="str">
            <v>YS</v>
          </cell>
          <cell r="E17401" t="str">
            <v>YSE</v>
          </cell>
          <cell r="F17401">
            <v>750</v>
          </cell>
          <cell r="G17401">
            <v>909460</v>
          </cell>
          <cell r="H17401">
            <v>16.66</v>
          </cell>
          <cell r="I17401" t="str">
            <v>S</v>
          </cell>
          <cell r="J17401"/>
        </row>
        <row r="17402">
          <cell r="A17402">
            <v>915049</v>
          </cell>
          <cell r="B17402" t="str">
            <v>MURO RIOJA CRIANZA'15/16 750ml</v>
          </cell>
          <cell r="C17402" t="str">
            <v>P</v>
          </cell>
          <cell r="D17402" t="str">
            <v>PR</v>
          </cell>
          <cell r="E17402" t="str">
            <v>PRN</v>
          </cell>
          <cell r="F17402">
            <v>750</v>
          </cell>
          <cell r="G17402">
            <v>915049</v>
          </cell>
          <cell r="H17402">
            <v>16.989999999999998</v>
          </cell>
          <cell r="I17402" t="str">
            <v>L</v>
          </cell>
          <cell r="J17402"/>
        </row>
        <row r="17403">
          <cell r="A17403">
            <v>950619</v>
          </cell>
          <cell r="B17403" t="str">
            <v>MURPHY GOODE CABERNET 750ml</v>
          </cell>
          <cell r="C17403" t="str">
            <v>Y</v>
          </cell>
          <cell r="D17403" t="str">
            <v>YS</v>
          </cell>
          <cell r="E17403" t="str">
            <v>YSE</v>
          </cell>
          <cell r="F17403">
            <v>750</v>
          </cell>
          <cell r="G17403">
            <v>950619</v>
          </cell>
          <cell r="H17403">
            <v>14.32</v>
          </cell>
          <cell r="I17403" t="str">
            <v>S</v>
          </cell>
          <cell r="J17403"/>
        </row>
        <row r="17404">
          <cell r="A17404">
            <v>489292</v>
          </cell>
          <cell r="B17404" t="str">
            <v>MURPHY GOODE MERLOT 750ml</v>
          </cell>
          <cell r="C17404" t="str">
            <v>P</v>
          </cell>
          <cell r="D17404" t="str">
            <v>PL</v>
          </cell>
          <cell r="E17404" t="str">
            <v>PLF</v>
          </cell>
          <cell r="F17404">
            <v>750</v>
          </cell>
          <cell r="G17404">
            <v>489292</v>
          </cell>
          <cell r="H17404">
            <v>14.99</v>
          </cell>
          <cell r="I17404">
            <v>1</v>
          </cell>
          <cell r="J17404"/>
        </row>
        <row r="17405">
          <cell r="A17405">
            <v>919239</v>
          </cell>
          <cell r="B17405" t="str">
            <v>MURPHY GOODE PINOT NOIR 750ml</v>
          </cell>
          <cell r="C17405" t="str">
            <v>Y</v>
          </cell>
          <cell r="D17405" t="str">
            <v>YS</v>
          </cell>
          <cell r="E17405" t="str">
            <v>YSE</v>
          </cell>
          <cell r="F17405">
            <v>750</v>
          </cell>
          <cell r="G17405">
            <v>919239</v>
          </cell>
          <cell r="H17405">
            <v>14.32</v>
          </cell>
          <cell r="I17405" t="str">
            <v>S</v>
          </cell>
          <cell r="J17405"/>
        </row>
        <row r="17406">
          <cell r="A17406">
            <v>591850</v>
          </cell>
          <cell r="B17406" t="str">
            <v>MURPHY-GOODE SAUV BLANC'19/20 750ml</v>
          </cell>
          <cell r="C17406" t="str">
            <v>K</v>
          </cell>
          <cell r="D17406" t="str">
            <v>KK</v>
          </cell>
          <cell r="E17406" t="str">
            <v>KKD</v>
          </cell>
          <cell r="F17406">
            <v>750</v>
          </cell>
          <cell r="G17406">
            <v>591850</v>
          </cell>
          <cell r="H17406">
            <v>11.99</v>
          </cell>
          <cell r="I17406" t="str">
            <v>L</v>
          </cell>
          <cell r="J17406"/>
        </row>
        <row r="17407">
          <cell r="A17407">
            <v>951753</v>
          </cell>
          <cell r="B17407" t="str">
            <v>MURPHY-GOODE SAUVIGNON BLANC 375 ml</v>
          </cell>
          <cell r="C17407" t="str">
            <v>Y</v>
          </cell>
          <cell r="D17407" t="str">
            <v>YS</v>
          </cell>
          <cell r="E17407" t="str">
            <v>YSE</v>
          </cell>
          <cell r="F17407">
            <v>375</v>
          </cell>
          <cell r="G17407">
            <v>951753</v>
          </cell>
          <cell r="H17407">
            <v>6.17</v>
          </cell>
          <cell r="I17407" t="str">
            <v>S</v>
          </cell>
          <cell r="J17407"/>
        </row>
        <row r="17408">
          <cell r="A17408">
            <v>913556</v>
          </cell>
          <cell r="B17408" t="str">
            <v>MURPHY-GOODE SNAKE EYES'05/06 750ml</v>
          </cell>
          <cell r="C17408" t="str">
            <v>Y</v>
          </cell>
          <cell r="D17408" t="str">
            <v>YS</v>
          </cell>
          <cell r="E17408" t="str">
            <v>YSE</v>
          </cell>
          <cell r="F17408">
            <v>750</v>
          </cell>
          <cell r="G17408">
            <v>913556</v>
          </cell>
          <cell r="H17408">
            <v>33.64</v>
          </cell>
          <cell r="I17408" t="str">
            <v>S</v>
          </cell>
          <cell r="J17408"/>
        </row>
        <row r="17409">
          <cell r="A17409">
            <v>490360</v>
          </cell>
          <cell r="B17409" t="str">
            <v>MURPHY-GOODE ZIN LIAR'S DCE'16 750ml</v>
          </cell>
          <cell r="C17409" t="str">
            <v>P</v>
          </cell>
          <cell r="D17409" t="str">
            <v>PL</v>
          </cell>
          <cell r="E17409" t="str">
            <v>PLH</v>
          </cell>
          <cell r="F17409">
            <v>750</v>
          </cell>
          <cell r="G17409">
            <v>490360</v>
          </cell>
          <cell r="H17409">
            <v>20.99</v>
          </cell>
          <cell r="I17409" t="str">
            <v>X</v>
          </cell>
          <cell r="J17409"/>
        </row>
        <row r="17410">
          <cell r="A17410">
            <v>910165</v>
          </cell>
          <cell r="B17410" t="str">
            <v>MURRIETAS WELL THE SPUR RED'17/18 750ml</v>
          </cell>
          <cell r="C17410" t="str">
            <v>P</v>
          </cell>
          <cell r="D17410" t="str">
            <v>PL</v>
          </cell>
          <cell r="E17410" t="str">
            <v>PLU</v>
          </cell>
          <cell r="F17410">
            <v>750</v>
          </cell>
          <cell r="G17410">
            <v>910165</v>
          </cell>
          <cell r="H17410">
            <v>23.99</v>
          </cell>
          <cell r="I17410" t="str">
            <v>L</v>
          </cell>
          <cell r="J17410"/>
        </row>
        <row r="17411">
          <cell r="A17411">
            <v>909457</v>
          </cell>
          <cell r="B17411" t="str">
            <v>MURRIETAS WELL THE WHIP 750ml</v>
          </cell>
          <cell r="C17411" t="str">
            <v>Y</v>
          </cell>
          <cell r="D17411" t="str">
            <v>YS</v>
          </cell>
          <cell r="E17411" t="str">
            <v>YSE</v>
          </cell>
          <cell r="F17411">
            <v>750</v>
          </cell>
          <cell r="G17411">
            <v>909457</v>
          </cell>
          <cell r="H17411">
            <v>21.5</v>
          </cell>
          <cell r="I17411" t="str">
            <v>S</v>
          </cell>
          <cell r="J17411"/>
        </row>
        <row r="17412">
          <cell r="A17412">
            <v>953974</v>
          </cell>
          <cell r="B17412" t="str">
            <v>MUSAR ARAK 750ml</v>
          </cell>
          <cell r="C17412" t="str">
            <v>Y</v>
          </cell>
          <cell r="D17412" t="str">
            <v>YS</v>
          </cell>
          <cell r="E17412" t="str">
            <v>YSE</v>
          </cell>
          <cell r="F17412">
            <v>750</v>
          </cell>
          <cell r="G17412">
            <v>953974</v>
          </cell>
          <cell r="H17412">
            <v>53.23</v>
          </cell>
          <cell r="I17412" t="str">
            <v>S</v>
          </cell>
          <cell r="J17412"/>
        </row>
        <row r="17413">
          <cell r="A17413">
            <v>953456</v>
          </cell>
          <cell r="B17413" t="str">
            <v>MUSAR BLANC 750ml</v>
          </cell>
          <cell r="C17413" t="str">
            <v>Y</v>
          </cell>
          <cell r="D17413" t="str">
            <v>YS</v>
          </cell>
          <cell r="E17413" t="str">
            <v>YSE</v>
          </cell>
          <cell r="F17413">
            <v>750</v>
          </cell>
          <cell r="G17413">
            <v>953456</v>
          </cell>
          <cell r="H17413">
            <v>49.05</v>
          </cell>
          <cell r="I17413" t="str">
            <v>S</v>
          </cell>
          <cell r="J17413"/>
        </row>
        <row r="17414">
          <cell r="A17414">
            <v>905917</v>
          </cell>
          <cell r="B17414" t="str">
            <v>MUSAR JEUNE ROUGE 2016 750ml</v>
          </cell>
          <cell r="C17414" t="str">
            <v>Y</v>
          </cell>
          <cell r="D17414" t="str">
            <v>YS</v>
          </cell>
          <cell r="E17414" t="str">
            <v>YSE</v>
          </cell>
          <cell r="F17414">
            <v>750</v>
          </cell>
          <cell r="G17414">
            <v>905917</v>
          </cell>
          <cell r="H17414">
            <v>21.63</v>
          </cell>
          <cell r="I17414" t="str">
            <v>S</v>
          </cell>
          <cell r="J17414"/>
        </row>
        <row r="17415">
          <cell r="A17415">
            <v>953455</v>
          </cell>
          <cell r="B17415" t="str">
            <v>MUSAR ROSE 750ml</v>
          </cell>
          <cell r="C17415" t="str">
            <v>Y</v>
          </cell>
          <cell r="D17415" t="str">
            <v>YS</v>
          </cell>
          <cell r="E17415" t="str">
            <v>YSE</v>
          </cell>
          <cell r="F17415">
            <v>750</v>
          </cell>
          <cell r="G17415">
            <v>953455</v>
          </cell>
          <cell r="H17415">
            <v>49.2</v>
          </cell>
          <cell r="I17415" t="str">
            <v>S</v>
          </cell>
          <cell r="J17415"/>
        </row>
        <row r="17416">
          <cell r="A17416">
            <v>948006</v>
          </cell>
          <cell r="B17416" t="str">
            <v>MUSELLA AMARONE 750ml</v>
          </cell>
          <cell r="C17416" t="str">
            <v>Y</v>
          </cell>
          <cell r="D17416" t="str">
            <v>YS</v>
          </cell>
          <cell r="E17416" t="str">
            <v>YSE</v>
          </cell>
          <cell r="F17416">
            <v>750</v>
          </cell>
          <cell r="G17416">
            <v>948006</v>
          </cell>
          <cell r="H17416">
            <v>39.76</v>
          </cell>
          <cell r="I17416" t="str">
            <v>S</v>
          </cell>
          <cell r="J17416"/>
        </row>
        <row r="17417">
          <cell r="A17417">
            <v>953521</v>
          </cell>
          <cell r="B17417" t="str">
            <v>MUSELLA VALPOLICELLO SUPERIORE 15 750ml</v>
          </cell>
          <cell r="C17417" t="str">
            <v>Y</v>
          </cell>
          <cell r="D17417" t="str">
            <v>YS</v>
          </cell>
          <cell r="E17417" t="str">
            <v>YSE</v>
          </cell>
          <cell r="F17417">
            <v>750</v>
          </cell>
          <cell r="G17417">
            <v>953521</v>
          </cell>
          <cell r="H17417">
            <v>22.57</v>
          </cell>
          <cell r="I17417" t="str">
            <v>S</v>
          </cell>
          <cell r="J17417"/>
        </row>
        <row r="17418">
          <cell r="A17418">
            <v>903162</v>
          </cell>
          <cell r="B17418" t="str">
            <v>MUTSU OTOKOYAMA CHOKARA 300ml</v>
          </cell>
          <cell r="C17418" t="str">
            <v>Y</v>
          </cell>
          <cell r="D17418" t="str">
            <v>YS</v>
          </cell>
          <cell r="E17418" t="str">
            <v>YSE</v>
          </cell>
          <cell r="F17418">
            <v>300</v>
          </cell>
          <cell r="G17418">
            <v>903162</v>
          </cell>
          <cell r="H17418">
            <v>15.86</v>
          </cell>
          <cell r="I17418" t="str">
            <v>S</v>
          </cell>
          <cell r="J17418"/>
        </row>
        <row r="17419">
          <cell r="A17419">
            <v>947506</v>
          </cell>
          <cell r="B17419" t="str">
            <v>MUTUO ORGANIC CRIANZA 750ml</v>
          </cell>
          <cell r="C17419" t="str">
            <v>Y</v>
          </cell>
          <cell r="D17419" t="str">
            <v>YS</v>
          </cell>
          <cell r="E17419" t="str">
            <v>YSE</v>
          </cell>
          <cell r="F17419">
            <v>750</v>
          </cell>
          <cell r="G17419">
            <v>947506</v>
          </cell>
          <cell r="H17419">
            <v>17.28</v>
          </cell>
          <cell r="I17419" t="str">
            <v>S</v>
          </cell>
          <cell r="J17419"/>
        </row>
        <row r="17420">
          <cell r="A17420">
            <v>490394</v>
          </cell>
          <cell r="B17420" t="str">
            <v>MWC CABERNET SAUVIGNON 750ml</v>
          </cell>
          <cell r="C17420" t="str">
            <v>P</v>
          </cell>
          <cell r="D17420" t="str">
            <v>PL</v>
          </cell>
          <cell r="E17420" t="str">
            <v>PLB</v>
          </cell>
          <cell r="F17420">
            <v>750</v>
          </cell>
          <cell r="G17420">
            <v>490394</v>
          </cell>
          <cell r="H17420">
            <v>10.99</v>
          </cell>
          <cell r="I17420">
            <v>1</v>
          </cell>
          <cell r="J17420"/>
        </row>
        <row r="17421">
          <cell r="A17421">
            <v>903159</v>
          </cell>
          <cell r="B17421" t="str">
            <v>MWC PINOT GRIS VICTORIA'17 750ml</v>
          </cell>
          <cell r="C17421" t="str">
            <v>K</v>
          </cell>
          <cell r="D17421" t="str">
            <v>KR</v>
          </cell>
          <cell r="E17421" t="str">
            <v>KRT</v>
          </cell>
          <cell r="F17421">
            <v>750</v>
          </cell>
          <cell r="G17421">
            <v>903159</v>
          </cell>
          <cell r="H17421">
            <v>8.1</v>
          </cell>
          <cell r="I17421" t="str">
            <v>X</v>
          </cell>
          <cell r="J17421"/>
        </row>
        <row r="17422">
          <cell r="A17422">
            <v>592310</v>
          </cell>
          <cell r="B17422" t="str">
            <v>MWC RIELSLING 750ml</v>
          </cell>
          <cell r="C17422" t="str">
            <v>K</v>
          </cell>
          <cell r="D17422" t="str">
            <v>KK</v>
          </cell>
          <cell r="E17422" t="str">
            <v>KKR</v>
          </cell>
          <cell r="F17422">
            <v>750</v>
          </cell>
          <cell r="G17422">
            <v>592310</v>
          </cell>
          <cell r="H17422">
            <v>9.99</v>
          </cell>
          <cell r="I17422">
            <v>1</v>
          </cell>
          <cell r="J17422"/>
        </row>
        <row r="17423">
          <cell r="A17423">
            <v>42166</v>
          </cell>
          <cell r="B17423" t="str">
            <v>MYERS ORIGINAL DARK RUM 750ml</v>
          </cell>
          <cell r="C17423" t="str">
            <v>A</v>
          </cell>
          <cell r="D17423" t="str">
            <v>AL</v>
          </cell>
          <cell r="E17423" t="str">
            <v>ALU</v>
          </cell>
          <cell r="F17423">
            <v>750</v>
          </cell>
          <cell r="G17423">
            <v>42166</v>
          </cell>
          <cell r="H17423">
            <v>20.99</v>
          </cell>
          <cell r="I17423">
            <v>1</v>
          </cell>
          <cell r="J17423"/>
        </row>
        <row r="17424">
          <cell r="A17424">
            <v>42186</v>
          </cell>
          <cell r="B17424" t="str">
            <v>MYERS' PLATINUM WHITE RUM 750ML 750ml</v>
          </cell>
          <cell r="C17424" t="str">
            <v>A</v>
          </cell>
          <cell r="D17424" t="str">
            <v>AL</v>
          </cell>
          <cell r="E17424" t="str">
            <v>ALE</v>
          </cell>
          <cell r="F17424">
            <v>750</v>
          </cell>
          <cell r="G17424">
            <v>42186</v>
          </cell>
          <cell r="H17424">
            <v>14.99</v>
          </cell>
          <cell r="I17424">
            <v>1</v>
          </cell>
          <cell r="J17424"/>
        </row>
        <row r="17425">
          <cell r="A17425">
            <v>44175</v>
          </cell>
          <cell r="B17425" t="str">
            <v>MYERS'S DARK RUM SINGLE BARREL 750ml</v>
          </cell>
          <cell r="C17425" t="str">
            <v>Y</v>
          </cell>
          <cell r="D17425" t="str">
            <v>YG</v>
          </cell>
          <cell r="E17425" t="str">
            <v>YGA</v>
          </cell>
          <cell r="F17425">
            <v>750</v>
          </cell>
          <cell r="G17425">
            <v>44175</v>
          </cell>
          <cell r="H17425">
            <v>24.99</v>
          </cell>
          <cell r="I17425" t="str">
            <v>T</v>
          </cell>
          <cell r="J17425"/>
        </row>
        <row r="17426">
          <cell r="A17426">
            <v>923344</v>
          </cell>
          <cell r="B17426" t="str">
            <v>MYLONAS PETNAT 750ml</v>
          </cell>
          <cell r="C17426" t="str">
            <v>Y</v>
          </cell>
          <cell r="D17426" t="str">
            <v>YS</v>
          </cell>
          <cell r="E17426" t="str">
            <v>YSE</v>
          </cell>
          <cell r="F17426">
            <v>750</v>
          </cell>
          <cell r="G17426">
            <v>923344</v>
          </cell>
          <cell r="H17426">
            <v>23.24</v>
          </cell>
          <cell r="I17426" t="str">
            <v>S</v>
          </cell>
          <cell r="J17426"/>
        </row>
        <row r="17427">
          <cell r="A17427">
            <v>952584</v>
          </cell>
          <cell r="B17427" t="str">
            <v>MYLONAS RETSINA 750ml</v>
          </cell>
          <cell r="C17427" t="str">
            <v>Y</v>
          </cell>
          <cell r="D17427" t="str">
            <v>YS</v>
          </cell>
          <cell r="E17427" t="str">
            <v>YSE</v>
          </cell>
          <cell r="F17427">
            <v>750</v>
          </cell>
          <cell r="G17427">
            <v>952584</v>
          </cell>
          <cell r="H17427">
            <v>15.36</v>
          </cell>
          <cell r="I17427" t="str">
            <v>S</v>
          </cell>
          <cell r="J17427"/>
        </row>
        <row r="17428">
          <cell r="A17428">
            <v>954192</v>
          </cell>
          <cell r="B17428" t="str">
            <v>MYLONAS ROSE 750ml</v>
          </cell>
          <cell r="C17428" t="str">
            <v>Y</v>
          </cell>
          <cell r="D17428" t="str">
            <v>YS</v>
          </cell>
          <cell r="E17428" t="str">
            <v>YSE</v>
          </cell>
          <cell r="F17428">
            <v>750</v>
          </cell>
          <cell r="G17428">
            <v>954192</v>
          </cell>
          <cell r="H17428">
            <v>17.239999999999998</v>
          </cell>
          <cell r="I17428" t="str">
            <v>U</v>
          </cell>
          <cell r="J17428"/>
        </row>
        <row r="17429">
          <cell r="A17429">
            <v>912446</v>
          </cell>
          <cell r="B17429" t="str">
            <v>MYTHIC BARREL RES MALBEC 2016 750ml</v>
          </cell>
          <cell r="C17429" t="str">
            <v>Y</v>
          </cell>
          <cell r="D17429" t="str">
            <v>YS</v>
          </cell>
          <cell r="E17429" t="str">
            <v>YSE</v>
          </cell>
          <cell r="F17429">
            <v>750</v>
          </cell>
          <cell r="G17429">
            <v>912446</v>
          </cell>
          <cell r="H17429">
            <v>50.13</v>
          </cell>
          <cell r="I17429" t="str">
            <v>S</v>
          </cell>
          <cell r="J17429"/>
        </row>
        <row r="17430">
          <cell r="A17430">
            <v>923457</v>
          </cell>
          <cell r="B17430" t="str">
            <v>MYTHIC BLOCK CABERNET SAUVIGNON 750ml</v>
          </cell>
          <cell r="C17430" t="str">
            <v>Y</v>
          </cell>
          <cell r="D17430" t="str">
            <v>YS</v>
          </cell>
          <cell r="E17430" t="str">
            <v>YSE</v>
          </cell>
          <cell r="F17430">
            <v>750</v>
          </cell>
          <cell r="G17430">
            <v>923457</v>
          </cell>
          <cell r="H17430">
            <v>29.99</v>
          </cell>
          <cell r="I17430" t="str">
            <v>S</v>
          </cell>
          <cell r="J17430"/>
        </row>
        <row r="17431">
          <cell r="A17431">
            <v>923458</v>
          </cell>
          <cell r="B17431" t="str">
            <v>MYTHIC BLOCK MALBEC 750ml</v>
          </cell>
          <cell r="C17431" t="str">
            <v>Y</v>
          </cell>
          <cell r="D17431" t="str">
            <v>YS</v>
          </cell>
          <cell r="E17431" t="str">
            <v>YSE</v>
          </cell>
          <cell r="F17431">
            <v>750</v>
          </cell>
          <cell r="G17431">
            <v>923458</v>
          </cell>
          <cell r="H17431">
            <v>29.99</v>
          </cell>
          <cell r="I17431" t="str">
            <v>S</v>
          </cell>
          <cell r="J17431"/>
        </row>
        <row r="17432">
          <cell r="A17432">
            <v>921506</v>
          </cell>
          <cell r="B17432" t="str">
            <v>MYTHIC MOUNTAIN ROSE 750ml</v>
          </cell>
          <cell r="C17432" t="str">
            <v>Y</v>
          </cell>
          <cell r="D17432" t="str">
            <v>YS</v>
          </cell>
          <cell r="E17432" t="str">
            <v>YSE</v>
          </cell>
          <cell r="F17432">
            <v>750</v>
          </cell>
          <cell r="G17432">
            <v>921506</v>
          </cell>
          <cell r="H17432">
            <v>11.99</v>
          </cell>
          <cell r="I17432" t="str">
            <v>S</v>
          </cell>
          <cell r="J17432"/>
        </row>
        <row r="17433">
          <cell r="A17433">
            <v>954607</v>
          </cell>
          <cell r="B17433" t="str">
            <v>MYTHOPIA JADIS 750ml</v>
          </cell>
          <cell r="C17433" t="str">
            <v>Y</v>
          </cell>
          <cell r="D17433" t="str">
            <v>YS</v>
          </cell>
          <cell r="E17433" t="str">
            <v>YSE</v>
          </cell>
          <cell r="F17433">
            <v>750</v>
          </cell>
          <cell r="G17433">
            <v>954607</v>
          </cell>
          <cell r="H17433">
            <v>61.27</v>
          </cell>
          <cell r="I17433" t="str">
            <v>S</v>
          </cell>
          <cell r="J17433"/>
        </row>
        <row r="17434">
          <cell r="A17434">
            <v>905369</v>
          </cell>
          <cell r="B17434" t="str">
            <v>MYTHOS BEER 355 ml</v>
          </cell>
          <cell r="C17434" t="str">
            <v>Y</v>
          </cell>
          <cell r="D17434" t="str">
            <v>YS</v>
          </cell>
          <cell r="E17434" t="str">
            <v>YST</v>
          </cell>
          <cell r="F17434">
            <v>355</v>
          </cell>
          <cell r="G17434">
            <v>905369</v>
          </cell>
          <cell r="H17434">
            <v>1.92</v>
          </cell>
          <cell r="I17434" t="str">
            <v>U</v>
          </cell>
          <cell r="J17434"/>
        </row>
        <row r="17435">
          <cell r="A17435">
            <v>905409</v>
          </cell>
          <cell r="B17435" t="str">
            <v>MYTHOS LAGER 330ml</v>
          </cell>
          <cell r="C17435" t="str">
            <v>Y</v>
          </cell>
          <cell r="D17435" t="str">
            <v>YS</v>
          </cell>
          <cell r="E17435" t="str">
            <v>YST</v>
          </cell>
          <cell r="F17435">
            <v>330</v>
          </cell>
          <cell r="G17435">
            <v>905409</v>
          </cell>
          <cell r="H17435">
            <v>1.88</v>
          </cell>
          <cell r="I17435" t="str">
            <v>U</v>
          </cell>
          <cell r="J17435"/>
        </row>
        <row r="17436">
          <cell r="A17436">
            <v>948658</v>
          </cell>
          <cell r="B17436" t="str">
            <v>MYUNG JAK CHOENGMAESIT 375ml</v>
          </cell>
          <cell r="C17436" t="str">
            <v>Y</v>
          </cell>
          <cell r="D17436" t="str">
            <v>YS</v>
          </cell>
          <cell r="E17436" t="str">
            <v>YSE</v>
          </cell>
          <cell r="F17436">
            <v>375</v>
          </cell>
          <cell r="G17436">
            <v>948658</v>
          </cell>
          <cell r="H17436">
            <v>6.61</v>
          </cell>
          <cell r="I17436" t="str">
            <v>S</v>
          </cell>
          <cell r="J17436"/>
        </row>
        <row r="17437">
          <cell r="A17437">
            <v>947161</v>
          </cell>
          <cell r="B17437" t="str">
            <v>MYUNGJACK BOKBUNJA 375ml</v>
          </cell>
          <cell r="C17437" t="str">
            <v>Y</v>
          </cell>
          <cell r="D17437" t="str">
            <v>YS</v>
          </cell>
          <cell r="E17437" t="str">
            <v>YSE</v>
          </cell>
          <cell r="F17437">
            <v>375</v>
          </cell>
          <cell r="G17437">
            <v>947161</v>
          </cell>
          <cell r="H17437">
            <v>6.6</v>
          </cell>
          <cell r="I17437" t="str">
            <v>U</v>
          </cell>
          <cell r="J17437"/>
        </row>
        <row r="17438">
          <cell r="A17438">
            <v>908894</v>
          </cell>
          <cell r="B17438" t="str">
            <v>MYUNGJAK BOKBUNJA RASPBERRY 375ml</v>
          </cell>
          <cell r="C17438" t="str">
            <v>Y</v>
          </cell>
          <cell r="D17438" t="str">
            <v>YS</v>
          </cell>
          <cell r="E17438" t="str">
            <v>YSE</v>
          </cell>
          <cell r="F17438">
            <v>375</v>
          </cell>
          <cell r="G17438">
            <v>908894</v>
          </cell>
          <cell r="H17438">
            <v>7.59</v>
          </cell>
          <cell r="I17438" t="str">
            <v>S</v>
          </cell>
          <cell r="J17438"/>
        </row>
        <row r="17439">
          <cell r="A17439">
            <v>948078</v>
          </cell>
          <cell r="B17439" t="str">
            <v>N PERRIN SYRAH VIOGNIER 750ml</v>
          </cell>
          <cell r="C17439" t="str">
            <v>Y</v>
          </cell>
          <cell r="D17439" t="str">
            <v>YS</v>
          </cell>
          <cell r="E17439" t="str">
            <v>YSE</v>
          </cell>
          <cell r="F17439">
            <v>750</v>
          </cell>
          <cell r="G17439">
            <v>948078</v>
          </cell>
          <cell r="H17439">
            <v>12.95</v>
          </cell>
          <cell r="I17439" t="str">
            <v>S</v>
          </cell>
          <cell r="J17439"/>
        </row>
        <row r="17440">
          <cell r="A17440">
            <v>923240</v>
          </cell>
          <cell r="B17440" t="str">
            <v>N POTEL BOURGOGNE BLANC HAUTES 2020750ml</v>
          </cell>
          <cell r="C17440" t="str">
            <v>Y</v>
          </cell>
          <cell r="D17440" t="str">
            <v>YS</v>
          </cell>
          <cell r="E17440" t="str">
            <v>YSE</v>
          </cell>
          <cell r="F17440">
            <v>750</v>
          </cell>
          <cell r="G17440">
            <v>923240</v>
          </cell>
          <cell r="H17440">
            <v>39.74</v>
          </cell>
          <cell r="I17440" t="str">
            <v>S</v>
          </cell>
          <cell r="J17440"/>
        </row>
        <row r="17441">
          <cell r="A17441">
            <v>923246</v>
          </cell>
          <cell r="B17441" t="str">
            <v>N POTEL CHAMBOLLE MUSIGNY 2018 750ml</v>
          </cell>
          <cell r="C17441" t="str">
            <v>Y</v>
          </cell>
          <cell r="D17441" t="str">
            <v>YS</v>
          </cell>
          <cell r="E17441" t="str">
            <v>YSE</v>
          </cell>
          <cell r="F17441">
            <v>750</v>
          </cell>
          <cell r="G17441">
            <v>923246</v>
          </cell>
          <cell r="H17441">
            <v>121.17</v>
          </cell>
          <cell r="I17441" t="str">
            <v>S</v>
          </cell>
          <cell r="J17441"/>
        </row>
        <row r="17442">
          <cell r="A17442">
            <v>923247</v>
          </cell>
          <cell r="B17442" t="str">
            <v>N POTEL CLOS DE VOUGEOT GR CRU 2019750ml</v>
          </cell>
          <cell r="C17442" t="str">
            <v>Y</v>
          </cell>
          <cell r="D17442" t="str">
            <v>YS</v>
          </cell>
          <cell r="E17442" t="str">
            <v>YSE</v>
          </cell>
          <cell r="F17442">
            <v>750</v>
          </cell>
          <cell r="G17442">
            <v>923247</v>
          </cell>
          <cell r="H17442">
            <v>436.95</v>
          </cell>
          <cell r="I17442" t="str">
            <v>S</v>
          </cell>
          <cell r="J17442"/>
        </row>
        <row r="17443">
          <cell r="A17443">
            <v>923245</v>
          </cell>
          <cell r="B17443" t="str">
            <v>N POTEL GEVREYCHAMBERTIN 2020 750ml</v>
          </cell>
          <cell r="C17443" t="str">
            <v>Y</v>
          </cell>
          <cell r="D17443" t="str">
            <v>YS</v>
          </cell>
          <cell r="E17443" t="str">
            <v>YSE</v>
          </cell>
          <cell r="F17443">
            <v>750</v>
          </cell>
          <cell r="G17443">
            <v>923245</v>
          </cell>
          <cell r="H17443">
            <v>107.72</v>
          </cell>
          <cell r="I17443" t="str">
            <v>S</v>
          </cell>
          <cell r="J17443"/>
        </row>
        <row r="17444">
          <cell r="A17444">
            <v>923243</v>
          </cell>
          <cell r="B17444" t="str">
            <v>N POTEL MEURSAULT 1ER CRU PERR 2020750ml</v>
          </cell>
          <cell r="C17444" t="str">
            <v>Y</v>
          </cell>
          <cell r="D17444" t="str">
            <v>YS</v>
          </cell>
          <cell r="E17444" t="str">
            <v>YSE</v>
          </cell>
          <cell r="F17444">
            <v>750</v>
          </cell>
          <cell r="G17444">
            <v>923243</v>
          </cell>
          <cell r="H17444">
            <v>202.61</v>
          </cell>
          <cell r="I17444" t="str">
            <v>S</v>
          </cell>
          <cell r="J17444"/>
        </row>
        <row r="17445">
          <cell r="A17445">
            <v>923244</v>
          </cell>
          <cell r="B17445" t="str">
            <v>N POTEL PERNARDVERGELESSES 2020 750ml</v>
          </cell>
          <cell r="C17445" t="str">
            <v>Y</v>
          </cell>
          <cell r="D17445" t="str">
            <v>YS</v>
          </cell>
          <cell r="E17445" t="str">
            <v>YSE</v>
          </cell>
          <cell r="F17445">
            <v>750</v>
          </cell>
          <cell r="G17445">
            <v>923244</v>
          </cell>
          <cell r="H17445">
            <v>48.94</v>
          </cell>
          <cell r="I17445" t="str">
            <v>S</v>
          </cell>
          <cell r="J17445"/>
        </row>
        <row r="17446">
          <cell r="A17446">
            <v>924192</v>
          </cell>
          <cell r="B17446" t="str">
            <v>N.A.G. BLAUFRANKISH PETILLANT 2020 750ml</v>
          </cell>
          <cell r="C17446" t="str">
            <v>Y</v>
          </cell>
          <cell r="D17446" t="str">
            <v>YS</v>
          </cell>
          <cell r="E17446" t="str">
            <v>YSE</v>
          </cell>
          <cell r="F17446">
            <v>750</v>
          </cell>
          <cell r="G17446">
            <v>924192</v>
          </cell>
          <cell r="H17446">
            <v>15.65</v>
          </cell>
          <cell r="I17446" t="str">
            <v>S</v>
          </cell>
          <cell r="J17446"/>
        </row>
        <row r="17447">
          <cell r="A17447">
            <v>923614</v>
          </cell>
          <cell r="B17447" t="str">
            <v>N.A.G. HARSLEVELU BETSEK 750ml</v>
          </cell>
          <cell r="C17447" t="str">
            <v>Y</v>
          </cell>
          <cell r="D17447" t="str">
            <v>YS</v>
          </cell>
          <cell r="E17447" t="str">
            <v>YSE</v>
          </cell>
          <cell r="F17447">
            <v>750</v>
          </cell>
          <cell r="G17447">
            <v>923614</v>
          </cell>
          <cell r="H17447">
            <v>15.65</v>
          </cell>
          <cell r="I17447" t="str">
            <v>S</v>
          </cell>
          <cell r="J17447"/>
        </row>
        <row r="17448">
          <cell r="A17448">
            <v>923613</v>
          </cell>
          <cell r="B17448" t="str">
            <v>N.A.G. HARSLEVELU PETILLANT 750ml</v>
          </cell>
          <cell r="C17448" t="str">
            <v>Y</v>
          </cell>
          <cell r="D17448" t="str">
            <v>YS</v>
          </cell>
          <cell r="E17448" t="str">
            <v>YSE</v>
          </cell>
          <cell r="F17448">
            <v>750</v>
          </cell>
          <cell r="G17448">
            <v>923613</v>
          </cell>
          <cell r="H17448">
            <v>15.65</v>
          </cell>
          <cell r="I17448" t="str">
            <v>S</v>
          </cell>
          <cell r="J17448"/>
        </row>
        <row r="17449">
          <cell r="A17449">
            <v>947756</v>
          </cell>
          <cell r="B17449" t="str">
            <v>N.FEUILLATTE MILLESIME BRUT 750ml</v>
          </cell>
          <cell r="C17449" t="str">
            <v>Y</v>
          </cell>
          <cell r="D17449" t="str">
            <v>YS</v>
          </cell>
          <cell r="E17449" t="str">
            <v>YSE</v>
          </cell>
          <cell r="F17449">
            <v>750</v>
          </cell>
          <cell r="G17449">
            <v>947756</v>
          </cell>
          <cell r="H17449">
            <v>55.65</v>
          </cell>
          <cell r="I17449" t="str">
            <v>S</v>
          </cell>
          <cell r="J17449"/>
        </row>
        <row r="17450">
          <cell r="A17450">
            <v>949994</v>
          </cell>
          <cell r="B17450" t="str">
            <v>N.Y. FATHER'S ROOT BEER CANS 355ml</v>
          </cell>
          <cell r="C17450" t="str">
            <v>Y</v>
          </cell>
          <cell r="D17450" t="str">
            <v>YS</v>
          </cell>
          <cell r="E17450" t="str">
            <v>YST</v>
          </cell>
          <cell r="F17450">
            <v>355</v>
          </cell>
          <cell r="G17450">
            <v>949994</v>
          </cell>
          <cell r="H17450">
            <v>2.5499999999999998</v>
          </cell>
          <cell r="I17450" t="str">
            <v>S</v>
          </cell>
          <cell r="J17450"/>
        </row>
        <row r="17451">
          <cell r="A17451">
            <v>950103</v>
          </cell>
          <cell r="B17451" t="str">
            <v>N2 BORDEAUX BIG TOP KEG 20000ml</v>
          </cell>
          <cell r="C17451" t="str">
            <v>Y</v>
          </cell>
          <cell r="D17451" t="str">
            <v>YS</v>
          </cell>
          <cell r="E17451" t="str">
            <v>YSE</v>
          </cell>
          <cell r="F17451">
            <v>20000</v>
          </cell>
          <cell r="G17451">
            <v>950103</v>
          </cell>
          <cell r="H17451">
            <v>269.11</v>
          </cell>
          <cell r="I17451" t="str">
            <v>U</v>
          </cell>
          <cell r="J17451"/>
        </row>
        <row r="17452">
          <cell r="A17452">
            <v>948952</v>
          </cell>
          <cell r="B17452" t="str">
            <v>N2 CABERNET 20000ml</v>
          </cell>
          <cell r="C17452" t="str">
            <v>Y</v>
          </cell>
          <cell r="D17452" t="str">
            <v>YS</v>
          </cell>
          <cell r="E17452" t="str">
            <v>YSE</v>
          </cell>
          <cell r="F17452">
            <v>20000</v>
          </cell>
          <cell r="G17452">
            <v>948952</v>
          </cell>
          <cell r="H17452">
            <v>321.7</v>
          </cell>
          <cell r="I17452" t="str">
            <v>U</v>
          </cell>
          <cell r="J17452"/>
        </row>
        <row r="17453">
          <cell r="A17453">
            <v>948204</v>
          </cell>
          <cell r="B17453" t="str">
            <v>N2 CHARDONNAY 20000ml</v>
          </cell>
          <cell r="C17453" t="str">
            <v>Y</v>
          </cell>
          <cell r="D17453" t="str">
            <v>YS</v>
          </cell>
          <cell r="E17453" t="str">
            <v>YSE</v>
          </cell>
          <cell r="F17453">
            <v>20000</v>
          </cell>
          <cell r="G17453">
            <v>948204</v>
          </cell>
          <cell r="H17453">
            <v>279.98</v>
          </cell>
          <cell r="I17453" t="str">
            <v>U</v>
          </cell>
          <cell r="J17453"/>
        </row>
        <row r="17454">
          <cell r="A17454">
            <v>948206</v>
          </cell>
          <cell r="B17454" t="str">
            <v>N2 LAGNE ROSSO KEG 20000 ml</v>
          </cell>
          <cell r="C17454" t="str">
            <v>Y</v>
          </cell>
          <cell r="D17454" t="str">
            <v>YS</v>
          </cell>
          <cell r="E17454" t="str">
            <v>YSE</v>
          </cell>
          <cell r="F17454">
            <v>20000</v>
          </cell>
          <cell r="G17454">
            <v>948206</v>
          </cell>
          <cell r="H17454">
            <v>277.67</v>
          </cell>
          <cell r="I17454" t="str">
            <v>S</v>
          </cell>
          <cell r="J17454"/>
        </row>
        <row r="17455">
          <cell r="A17455">
            <v>950105</v>
          </cell>
          <cell r="B17455" t="str">
            <v>N2 MACON VILLAGE KEG 20000ml</v>
          </cell>
          <cell r="C17455" t="str">
            <v>Y</v>
          </cell>
          <cell r="D17455" t="str">
            <v>YS</v>
          </cell>
          <cell r="E17455" t="str">
            <v>YSE</v>
          </cell>
          <cell r="F17455">
            <v>20000</v>
          </cell>
          <cell r="G17455">
            <v>950105</v>
          </cell>
          <cell r="H17455">
            <v>336.49</v>
          </cell>
          <cell r="I17455" t="str">
            <v>U</v>
          </cell>
          <cell r="J17455"/>
        </row>
        <row r="17456">
          <cell r="A17456">
            <v>948205</v>
          </cell>
          <cell r="B17456" t="str">
            <v>N2 RED 20000ml</v>
          </cell>
          <cell r="C17456" t="str">
            <v>Y</v>
          </cell>
          <cell r="D17456" t="str">
            <v>YS</v>
          </cell>
          <cell r="E17456" t="str">
            <v>YSE</v>
          </cell>
          <cell r="F17456">
            <v>20000</v>
          </cell>
          <cell r="G17456">
            <v>948205</v>
          </cell>
          <cell r="H17456">
            <v>262.77</v>
          </cell>
          <cell r="I17456" t="str">
            <v>S</v>
          </cell>
          <cell r="J17456"/>
        </row>
        <row r="17457">
          <cell r="A17457">
            <v>948817</v>
          </cell>
          <cell r="B17457" t="str">
            <v>N2 TETE MOUSSEUX 19000ml</v>
          </cell>
          <cell r="C17457" t="str">
            <v>Y</v>
          </cell>
          <cell r="D17457" t="str">
            <v>YS</v>
          </cell>
          <cell r="E17457" t="str">
            <v>YSE</v>
          </cell>
          <cell r="F17457">
            <v>19000</v>
          </cell>
          <cell r="G17457">
            <v>948817</v>
          </cell>
          <cell r="H17457">
            <v>308.39</v>
          </cell>
          <cell r="I17457" t="str">
            <v>U</v>
          </cell>
          <cell r="J17457"/>
        </row>
        <row r="17458">
          <cell r="A17458">
            <v>949266</v>
          </cell>
          <cell r="B17458" t="str">
            <v>N2 WHITE NV KEG 20000ml</v>
          </cell>
          <cell r="C17458" t="str">
            <v>Y</v>
          </cell>
          <cell r="D17458" t="str">
            <v>YS</v>
          </cell>
          <cell r="E17458" t="str">
            <v>YSE</v>
          </cell>
          <cell r="F17458">
            <v>20000</v>
          </cell>
          <cell r="G17458">
            <v>949266</v>
          </cell>
          <cell r="H17458">
            <v>173.37</v>
          </cell>
          <cell r="I17458" t="str">
            <v>S</v>
          </cell>
          <cell r="J17458"/>
        </row>
        <row r="17459">
          <cell r="A17459">
            <v>907487</v>
          </cell>
          <cell r="B17459" t="str">
            <v>NABISE CHATEAU RED 2003 750ml</v>
          </cell>
          <cell r="C17459" t="str">
            <v>Y</v>
          </cell>
          <cell r="D17459" t="str">
            <v>YS</v>
          </cell>
          <cell r="E17459" t="str">
            <v>YSE</v>
          </cell>
          <cell r="F17459">
            <v>750</v>
          </cell>
          <cell r="G17459">
            <v>907487</v>
          </cell>
          <cell r="H17459">
            <v>25.16</v>
          </cell>
          <cell r="I17459" t="str">
            <v>S</v>
          </cell>
          <cell r="J17459"/>
        </row>
        <row r="17460">
          <cell r="A17460">
            <v>954059</v>
          </cell>
          <cell r="B17460" t="str">
            <v>NAGELSFORST ORTENAU DRY ROSE 750ml</v>
          </cell>
          <cell r="C17460" t="str">
            <v>Y</v>
          </cell>
          <cell r="D17460" t="str">
            <v>YS</v>
          </cell>
          <cell r="E17460" t="str">
            <v>YSE</v>
          </cell>
          <cell r="F17460">
            <v>750</v>
          </cell>
          <cell r="G17460">
            <v>954059</v>
          </cell>
          <cell r="H17460">
            <v>14.7</v>
          </cell>
          <cell r="I17460" t="str">
            <v>S</v>
          </cell>
          <cell r="J17460"/>
        </row>
        <row r="17461">
          <cell r="A17461">
            <v>918576</v>
          </cell>
          <cell r="B17461" t="str">
            <v>NAGGIAR CABERNET SAUV'13/14 750ml</v>
          </cell>
          <cell r="C17461" t="str">
            <v>Y</v>
          </cell>
          <cell r="D17461" t="str">
            <v>YS</v>
          </cell>
          <cell r="E17461" t="str">
            <v>YSE</v>
          </cell>
          <cell r="F17461">
            <v>750</v>
          </cell>
          <cell r="G17461">
            <v>918576</v>
          </cell>
          <cell r="H17461">
            <v>24.99</v>
          </cell>
          <cell r="I17461" t="str">
            <v>S</v>
          </cell>
          <cell r="J17461"/>
        </row>
        <row r="17462">
          <cell r="A17462">
            <v>922301</v>
          </cell>
          <cell r="B17462" t="str">
            <v>NAIADS BADIKI 750ml</v>
          </cell>
          <cell r="C17462" t="str">
            <v>Y</v>
          </cell>
          <cell r="D17462" t="str">
            <v>YS</v>
          </cell>
          <cell r="E17462" t="str">
            <v>YSE</v>
          </cell>
          <cell r="F17462">
            <v>750</v>
          </cell>
          <cell r="G17462">
            <v>922301</v>
          </cell>
          <cell r="H17462">
            <v>20.85</v>
          </cell>
          <cell r="I17462" t="str">
            <v>S</v>
          </cell>
          <cell r="J17462"/>
        </row>
        <row r="17463">
          <cell r="A17463">
            <v>289705</v>
          </cell>
          <cell r="B17463" t="str">
            <v>NAKED EARTH ROUGE ORGANIC 750ml</v>
          </cell>
          <cell r="C17463" t="str">
            <v>P</v>
          </cell>
          <cell r="D17463" t="str">
            <v>PR</v>
          </cell>
          <cell r="E17463" t="str">
            <v>PRE</v>
          </cell>
          <cell r="F17463">
            <v>750</v>
          </cell>
          <cell r="G17463">
            <v>289705</v>
          </cell>
          <cell r="H17463">
            <v>23.99</v>
          </cell>
          <cell r="I17463">
            <v>1</v>
          </cell>
          <cell r="J17463"/>
        </row>
        <row r="17464">
          <cell r="A17464">
            <v>951360</v>
          </cell>
          <cell r="B17464" t="str">
            <v>NAKED GRAPE CHARDONNAY BOX 3000 ml</v>
          </cell>
          <cell r="C17464" t="str">
            <v>Y</v>
          </cell>
          <cell r="D17464" t="str">
            <v>YS</v>
          </cell>
          <cell r="E17464" t="str">
            <v>YSE</v>
          </cell>
          <cell r="F17464">
            <v>3000</v>
          </cell>
          <cell r="G17464">
            <v>951360</v>
          </cell>
          <cell r="H17464">
            <v>19.989999999999998</v>
          </cell>
          <cell r="I17464" t="str">
            <v>U</v>
          </cell>
          <cell r="J17464"/>
        </row>
        <row r="17465">
          <cell r="A17465">
            <v>955262</v>
          </cell>
          <cell r="B17465" t="str">
            <v>NAKED GRAPE MERLOT 3000ml</v>
          </cell>
          <cell r="C17465" t="str">
            <v>Y</v>
          </cell>
          <cell r="D17465" t="str">
            <v>YS</v>
          </cell>
          <cell r="E17465" t="str">
            <v>YSE</v>
          </cell>
          <cell r="F17465">
            <v>3000</v>
          </cell>
          <cell r="G17465">
            <v>955262</v>
          </cell>
          <cell r="H17465">
            <v>19.989999999999998</v>
          </cell>
          <cell r="I17465" t="str">
            <v>U</v>
          </cell>
          <cell r="J17465"/>
        </row>
        <row r="17466">
          <cell r="A17466">
            <v>632793</v>
          </cell>
          <cell r="B17466" t="str">
            <v>NAKED GRAPE MOSCATO 750ml</v>
          </cell>
          <cell r="C17466" t="str">
            <v>K</v>
          </cell>
          <cell r="D17466" t="str">
            <v>KK</v>
          </cell>
          <cell r="E17466" t="str">
            <v>KKT</v>
          </cell>
          <cell r="F17466">
            <v>750</v>
          </cell>
          <cell r="G17466">
            <v>632793</v>
          </cell>
          <cell r="H17466">
            <v>11.06</v>
          </cell>
          <cell r="I17466" t="str">
            <v>U</v>
          </cell>
          <cell r="J17466"/>
        </row>
        <row r="17467">
          <cell r="A17467">
            <v>632794</v>
          </cell>
          <cell r="B17467" t="str">
            <v>NAKED GRAPE PINOT GRIGIO 750ml</v>
          </cell>
          <cell r="C17467" t="str">
            <v>K</v>
          </cell>
          <cell r="D17467" t="str">
            <v>KK</v>
          </cell>
          <cell r="E17467" t="str">
            <v>KKH</v>
          </cell>
          <cell r="F17467">
            <v>750</v>
          </cell>
          <cell r="G17467">
            <v>632794</v>
          </cell>
          <cell r="H17467">
            <v>10.99</v>
          </cell>
          <cell r="I17467" t="str">
            <v>D</v>
          </cell>
          <cell r="J17467"/>
        </row>
        <row r="17468">
          <cell r="A17468">
            <v>5662</v>
          </cell>
          <cell r="B17468" t="str">
            <v>NAKED MALT SCOTCH WHISKEY 750ml</v>
          </cell>
          <cell r="C17468" t="str">
            <v>A</v>
          </cell>
          <cell r="D17468" t="str">
            <v>AW</v>
          </cell>
          <cell r="E17468" t="str">
            <v>AWR</v>
          </cell>
          <cell r="F17468">
            <v>750</v>
          </cell>
          <cell r="G17468">
            <v>5662</v>
          </cell>
          <cell r="H17468">
            <v>32.99</v>
          </cell>
          <cell r="I17468">
            <v>1</v>
          </cell>
          <cell r="J17468"/>
        </row>
        <row r="17469">
          <cell r="A17469">
            <v>922532</v>
          </cell>
          <cell r="B17469" t="str">
            <v>NAKEN BIOKULT PG 750ml</v>
          </cell>
          <cell r="C17469" t="str">
            <v>Y</v>
          </cell>
          <cell r="D17469" t="str">
            <v>YS</v>
          </cell>
          <cell r="E17469" t="str">
            <v>YSE</v>
          </cell>
          <cell r="F17469">
            <v>750</v>
          </cell>
          <cell r="G17469">
            <v>922532</v>
          </cell>
          <cell r="H17469">
            <v>20.54</v>
          </cell>
          <cell r="I17469" t="str">
            <v>S</v>
          </cell>
          <cell r="J17469"/>
        </row>
        <row r="17470">
          <cell r="A17470">
            <v>924080</v>
          </cell>
          <cell r="B17470" t="str">
            <v>NAMA BYZANTINO 750ml</v>
          </cell>
          <cell r="C17470" t="str">
            <v>Y</v>
          </cell>
          <cell r="D17470" t="str">
            <v>YS</v>
          </cell>
          <cell r="E17470" t="str">
            <v>YSE</v>
          </cell>
          <cell r="F17470">
            <v>750</v>
          </cell>
          <cell r="G17470">
            <v>924080</v>
          </cell>
          <cell r="H17470">
            <v>16.07</v>
          </cell>
          <cell r="I17470" t="str">
            <v>S</v>
          </cell>
          <cell r="J17470"/>
        </row>
        <row r="17471">
          <cell r="A17471">
            <v>921494</v>
          </cell>
          <cell r="B17471" t="str">
            <v>NANBU BIJIN AWA SPARKLING 720ml</v>
          </cell>
          <cell r="C17471" t="str">
            <v>Y</v>
          </cell>
          <cell r="D17471" t="str">
            <v>YS</v>
          </cell>
          <cell r="E17471" t="str">
            <v>YSE</v>
          </cell>
          <cell r="F17471">
            <v>720</v>
          </cell>
          <cell r="G17471">
            <v>921494</v>
          </cell>
          <cell r="H17471">
            <v>93.88</v>
          </cell>
          <cell r="I17471" t="str">
            <v>S</v>
          </cell>
          <cell r="J17471"/>
        </row>
        <row r="17472">
          <cell r="A17472">
            <v>947437</v>
          </cell>
          <cell r="B17472" t="str">
            <v>NANBU BIJIN DAIGINJO 720ml</v>
          </cell>
          <cell r="C17472" t="str">
            <v>Y</v>
          </cell>
          <cell r="D17472" t="str">
            <v>YS</v>
          </cell>
          <cell r="E17472" t="str">
            <v>YSE</v>
          </cell>
          <cell r="F17472">
            <v>720</v>
          </cell>
          <cell r="G17472">
            <v>947437</v>
          </cell>
          <cell r="H17472">
            <v>72.099999999999994</v>
          </cell>
          <cell r="I17472" t="str">
            <v>S</v>
          </cell>
          <cell r="J17472"/>
        </row>
        <row r="17473">
          <cell r="A17473">
            <v>954902</v>
          </cell>
          <cell r="B17473" t="str">
            <v>NANBU BIJIN SHINPAKU 720ml</v>
          </cell>
          <cell r="C17473" t="str">
            <v>Y</v>
          </cell>
          <cell r="D17473" t="str">
            <v>YS</v>
          </cell>
          <cell r="E17473" t="str">
            <v>YSE</v>
          </cell>
          <cell r="F17473">
            <v>720</v>
          </cell>
          <cell r="G17473">
            <v>954902</v>
          </cell>
          <cell r="H17473">
            <v>42.55</v>
          </cell>
          <cell r="I17473" t="str">
            <v>S</v>
          </cell>
          <cell r="J17473"/>
        </row>
        <row r="17474">
          <cell r="A17474">
            <v>901903</v>
          </cell>
          <cell r="B17474" t="str">
            <v>NANBUBIJIN OMACHI ISSHIN 720ml</v>
          </cell>
          <cell r="C17474" t="str">
            <v>Y</v>
          </cell>
          <cell r="D17474" t="str">
            <v>YS</v>
          </cell>
          <cell r="E17474" t="str">
            <v>YSE</v>
          </cell>
          <cell r="F17474">
            <v>720</v>
          </cell>
          <cell r="G17474">
            <v>901903</v>
          </cell>
          <cell r="H17474">
            <v>31.88</v>
          </cell>
          <cell r="I17474" t="str">
            <v>S</v>
          </cell>
          <cell r="J17474"/>
        </row>
        <row r="17475">
          <cell r="A17475">
            <v>901904</v>
          </cell>
          <cell r="B17475" t="str">
            <v>NANBUBIJIN RUTEN 720ml</v>
          </cell>
          <cell r="C17475" t="str">
            <v>Y</v>
          </cell>
          <cell r="D17475" t="str">
            <v>YS</v>
          </cell>
          <cell r="E17475" t="str">
            <v>YSE</v>
          </cell>
          <cell r="F17475">
            <v>720</v>
          </cell>
          <cell r="G17475">
            <v>901904</v>
          </cell>
          <cell r="H17475">
            <v>36</v>
          </cell>
          <cell r="I17475" t="str">
            <v>S</v>
          </cell>
          <cell r="J17475"/>
        </row>
        <row r="17476">
          <cell r="A17476">
            <v>901902</v>
          </cell>
          <cell r="B17476" t="str">
            <v>NANBUBIJIN TOKUBETSU JUNMAI 720ml</v>
          </cell>
          <cell r="C17476" t="str">
            <v>Y</v>
          </cell>
          <cell r="D17476" t="str">
            <v>YS</v>
          </cell>
          <cell r="E17476" t="str">
            <v>YSE</v>
          </cell>
          <cell r="F17476">
            <v>720</v>
          </cell>
          <cell r="G17476">
            <v>901902</v>
          </cell>
          <cell r="H17476">
            <v>29.62</v>
          </cell>
          <cell r="I17476" t="str">
            <v>S</v>
          </cell>
          <cell r="J17476"/>
        </row>
        <row r="17477">
          <cell r="A17477">
            <v>919515</v>
          </cell>
          <cell r="B17477" t="str">
            <v>NANBUBUJIN DAI GINJO 720ml</v>
          </cell>
          <cell r="C17477" t="str">
            <v>Y</v>
          </cell>
          <cell r="D17477" t="str">
            <v>YS</v>
          </cell>
          <cell r="E17477" t="str">
            <v>YSE</v>
          </cell>
          <cell r="F17477">
            <v>720</v>
          </cell>
          <cell r="G17477">
            <v>919515</v>
          </cell>
          <cell r="H17477">
            <v>70.06</v>
          </cell>
          <cell r="I17477" t="str">
            <v>S</v>
          </cell>
          <cell r="J17477"/>
        </row>
        <row r="17478">
          <cell r="A17478">
            <v>922763</v>
          </cell>
          <cell r="B17478" t="str">
            <v>NANCLARES DANDELION ALBARINO 750ml</v>
          </cell>
          <cell r="C17478" t="str">
            <v>Y</v>
          </cell>
          <cell r="D17478" t="str">
            <v>YS</v>
          </cell>
          <cell r="E17478" t="str">
            <v>YSE</v>
          </cell>
          <cell r="F17478">
            <v>750</v>
          </cell>
          <cell r="G17478">
            <v>922763</v>
          </cell>
          <cell r="H17478">
            <v>24.45</v>
          </cell>
          <cell r="I17478" t="str">
            <v>S</v>
          </cell>
          <cell r="J17478"/>
        </row>
        <row r="17479">
          <cell r="A17479">
            <v>954107</v>
          </cell>
          <cell r="B17479" t="str">
            <v>NANCLARES Y PRIETO DAND ALBARINO 750ml</v>
          </cell>
          <cell r="C17479" t="str">
            <v>Y</v>
          </cell>
          <cell r="D17479" t="str">
            <v>YS</v>
          </cell>
          <cell r="E17479" t="str">
            <v>YSE</v>
          </cell>
          <cell r="F17479">
            <v>750</v>
          </cell>
          <cell r="G17479">
            <v>954107</v>
          </cell>
          <cell r="H17479">
            <v>21</v>
          </cell>
          <cell r="I17479" t="str">
            <v>S</v>
          </cell>
          <cell r="J17479"/>
        </row>
        <row r="17480">
          <cell r="A17480">
            <v>921551</v>
          </cell>
          <cell r="B17480" t="str">
            <v>NANOS ROSAT 2020 750ml</v>
          </cell>
          <cell r="C17480" t="str">
            <v>Y</v>
          </cell>
          <cell r="D17480" t="str">
            <v>YS</v>
          </cell>
          <cell r="E17480" t="str">
            <v>YSE</v>
          </cell>
          <cell r="F17480">
            <v>750</v>
          </cell>
          <cell r="G17480">
            <v>921551</v>
          </cell>
          <cell r="H17480">
            <v>15.14</v>
          </cell>
          <cell r="I17480" t="str">
            <v>S</v>
          </cell>
          <cell r="J17480"/>
        </row>
        <row r="17481">
          <cell r="A17481">
            <v>909883</v>
          </cell>
          <cell r="B17481" t="str">
            <v>NAPA CELLARS CAB SAUV 750ml</v>
          </cell>
          <cell r="C17481" t="str">
            <v>Y</v>
          </cell>
          <cell r="D17481" t="str">
            <v>YS</v>
          </cell>
          <cell r="E17481" t="str">
            <v>YSE</v>
          </cell>
          <cell r="F17481">
            <v>750</v>
          </cell>
          <cell r="G17481">
            <v>909883</v>
          </cell>
          <cell r="H17481">
            <v>25.33</v>
          </cell>
          <cell r="I17481" t="str">
            <v>S</v>
          </cell>
          <cell r="J17481"/>
        </row>
        <row r="17482">
          <cell r="A17482">
            <v>909884</v>
          </cell>
          <cell r="B17482" t="str">
            <v>NAPA CELLARS CHARD 750ml</v>
          </cell>
          <cell r="C17482" t="str">
            <v>Y</v>
          </cell>
          <cell r="D17482" t="str">
            <v>YS</v>
          </cell>
          <cell r="E17482" t="str">
            <v>YSE</v>
          </cell>
          <cell r="F17482">
            <v>750</v>
          </cell>
          <cell r="G17482">
            <v>909884</v>
          </cell>
          <cell r="H17482">
            <v>19.02</v>
          </cell>
          <cell r="I17482" t="str">
            <v>S</v>
          </cell>
          <cell r="J17482"/>
        </row>
        <row r="17483">
          <cell r="A17483">
            <v>909885</v>
          </cell>
          <cell r="B17483" t="str">
            <v>NAPA CELLARS SAUV BLANC 750ml</v>
          </cell>
          <cell r="C17483" t="str">
            <v>Y</v>
          </cell>
          <cell r="D17483" t="str">
            <v>YS</v>
          </cell>
          <cell r="E17483" t="str">
            <v>YSE</v>
          </cell>
          <cell r="F17483">
            <v>750</v>
          </cell>
          <cell r="G17483">
            <v>909885</v>
          </cell>
          <cell r="H17483">
            <v>16.98</v>
          </cell>
          <cell r="I17483" t="str">
            <v>S</v>
          </cell>
          <cell r="J17483"/>
        </row>
        <row r="17484">
          <cell r="A17484">
            <v>909888</v>
          </cell>
          <cell r="B17484" t="str">
            <v>NAPA CELLARS STAGECOACH CAB SAUV 750ml</v>
          </cell>
          <cell r="C17484" t="str">
            <v>Y</v>
          </cell>
          <cell r="D17484" t="str">
            <v>YS</v>
          </cell>
          <cell r="E17484" t="str">
            <v>YSE</v>
          </cell>
          <cell r="F17484">
            <v>750</v>
          </cell>
          <cell r="G17484">
            <v>909888</v>
          </cell>
          <cell r="H17484">
            <v>43.75</v>
          </cell>
          <cell r="I17484" t="str">
            <v>S</v>
          </cell>
          <cell r="J17484"/>
        </row>
        <row r="17485">
          <cell r="A17485">
            <v>66023</v>
          </cell>
          <cell r="B17485" t="str">
            <v>NARANJA ORANGE LIQUEUR 750ml</v>
          </cell>
          <cell r="C17485" t="str">
            <v>Y</v>
          </cell>
          <cell r="D17485" t="str">
            <v>YS</v>
          </cell>
          <cell r="E17485" t="str">
            <v>YSC</v>
          </cell>
          <cell r="F17485">
            <v>750</v>
          </cell>
          <cell r="G17485">
            <v>66023</v>
          </cell>
          <cell r="H17485">
            <v>18.41</v>
          </cell>
          <cell r="I17485" t="str">
            <v>S</v>
          </cell>
          <cell r="J17485"/>
        </row>
        <row r="17486">
          <cell r="A17486">
            <v>66022</v>
          </cell>
          <cell r="B17486" t="str">
            <v>NARANJA ORANGE LIQUEUR 1000ml</v>
          </cell>
          <cell r="C17486" t="str">
            <v>Y</v>
          </cell>
          <cell r="D17486" t="str">
            <v>YS</v>
          </cell>
          <cell r="E17486" t="str">
            <v>YSC</v>
          </cell>
          <cell r="F17486">
            <v>1000</v>
          </cell>
          <cell r="G17486">
            <v>66022</v>
          </cell>
          <cell r="H17486">
            <v>24.46</v>
          </cell>
          <cell r="I17486" t="str">
            <v>S</v>
          </cell>
          <cell r="J17486"/>
        </row>
        <row r="17487">
          <cell r="A17487">
            <v>369410</v>
          </cell>
          <cell r="B17487" t="str">
            <v>NARDI BRUNELLO MANACHIARA'4/07 750ml</v>
          </cell>
          <cell r="C17487" t="str">
            <v>P</v>
          </cell>
          <cell r="D17487" t="str">
            <v>PR</v>
          </cell>
          <cell r="E17487" t="str">
            <v>PRI</v>
          </cell>
          <cell r="F17487">
            <v>750</v>
          </cell>
          <cell r="G17487">
            <v>369410</v>
          </cell>
          <cell r="H17487">
            <v>103.38</v>
          </cell>
          <cell r="I17487" t="str">
            <v>U</v>
          </cell>
          <cell r="J17487"/>
        </row>
        <row r="17488">
          <cell r="A17488">
            <v>908714</v>
          </cell>
          <cell r="B17488" t="str">
            <v>NARDINI AMARO LIQ 700 ml</v>
          </cell>
          <cell r="C17488" t="str">
            <v>Y</v>
          </cell>
          <cell r="D17488" t="str">
            <v>YS</v>
          </cell>
          <cell r="E17488" t="str">
            <v>YSC</v>
          </cell>
          <cell r="F17488">
            <v>700</v>
          </cell>
          <cell r="G17488">
            <v>908714</v>
          </cell>
          <cell r="H17488">
            <v>33.99</v>
          </cell>
          <cell r="I17488" t="str">
            <v>S</v>
          </cell>
          <cell r="J17488"/>
        </row>
        <row r="17489">
          <cell r="A17489">
            <v>926114</v>
          </cell>
          <cell r="B17489" t="str">
            <v>NARDINI GRAPPA BIANCA NV 700 ml</v>
          </cell>
          <cell r="C17489" t="str">
            <v>Y</v>
          </cell>
          <cell r="D17489" t="str">
            <v>YS</v>
          </cell>
          <cell r="E17489" t="str">
            <v>YSC</v>
          </cell>
          <cell r="F17489">
            <v>700</v>
          </cell>
          <cell r="G17489">
            <v>926114</v>
          </cell>
          <cell r="H17489">
            <v>35.99</v>
          </cell>
          <cell r="I17489" t="str">
            <v>S</v>
          </cell>
          <cell r="J17489"/>
        </row>
        <row r="17490">
          <cell r="A17490">
            <v>952015</v>
          </cell>
          <cell r="B17490" t="str">
            <v>NARDINI TAGLIATELLA 1000 ml</v>
          </cell>
          <cell r="C17490" t="str">
            <v>Y</v>
          </cell>
          <cell r="D17490" t="str">
            <v>YS</v>
          </cell>
          <cell r="E17490" t="str">
            <v>YSC</v>
          </cell>
          <cell r="F17490">
            <v>1000</v>
          </cell>
          <cell r="G17490">
            <v>952015</v>
          </cell>
          <cell r="H17490">
            <v>53.2</v>
          </cell>
          <cell r="I17490" t="str">
            <v>S</v>
          </cell>
          <cell r="J17490"/>
        </row>
        <row r="17491">
          <cell r="A17491">
            <v>900920</v>
          </cell>
          <cell r="B17491" t="str">
            <v>NAT LIGHT ALOHA BEACHES SELTZ 355 ml</v>
          </cell>
          <cell r="C17491" t="str">
            <v>R</v>
          </cell>
          <cell r="D17491" t="str">
            <v>RC</v>
          </cell>
          <cell r="E17491" t="str">
            <v>RCP</v>
          </cell>
          <cell r="F17491">
            <v>355</v>
          </cell>
          <cell r="G17491">
            <v>900920</v>
          </cell>
          <cell r="H17491">
            <v>0.99</v>
          </cell>
          <cell r="I17491" t="str">
            <v>D</v>
          </cell>
          <cell r="J17491"/>
        </row>
        <row r="17492">
          <cell r="A17492">
            <v>900921</v>
          </cell>
          <cell r="B17492" t="str">
            <v>NAT LIGHT CATALINA LIME SELTZER 355 ml</v>
          </cell>
          <cell r="C17492" t="str">
            <v>R</v>
          </cell>
          <cell r="D17492" t="str">
            <v>RC</v>
          </cell>
          <cell r="E17492" t="str">
            <v>RCP</v>
          </cell>
          <cell r="F17492">
            <v>355</v>
          </cell>
          <cell r="G17492">
            <v>900921</v>
          </cell>
          <cell r="H17492">
            <v>0.99</v>
          </cell>
          <cell r="I17492" t="str">
            <v>D</v>
          </cell>
          <cell r="J17492"/>
        </row>
        <row r="17493">
          <cell r="A17493">
            <v>955609</v>
          </cell>
          <cell r="B17493" t="str">
            <v>NATALIE'S CABERNET ELEPHANT MNT 750ml</v>
          </cell>
          <cell r="C17493" t="str">
            <v>Y</v>
          </cell>
          <cell r="D17493" t="str">
            <v>YS</v>
          </cell>
          <cell r="E17493" t="str">
            <v>YSE</v>
          </cell>
          <cell r="F17493">
            <v>750</v>
          </cell>
          <cell r="G17493">
            <v>955609</v>
          </cell>
          <cell r="H17493">
            <v>37.93</v>
          </cell>
          <cell r="I17493" t="str">
            <v>S</v>
          </cell>
          <cell r="J17493"/>
        </row>
        <row r="17494">
          <cell r="A17494">
            <v>924514</v>
          </cell>
          <cell r="B17494" t="str">
            <v>NATALIE'S CELLAR CLUB 2 750ml</v>
          </cell>
          <cell r="C17494" t="str">
            <v>Y</v>
          </cell>
          <cell r="D17494" t="str">
            <v>YS</v>
          </cell>
          <cell r="E17494" t="str">
            <v>YSE</v>
          </cell>
          <cell r="F17494">
            <v>750</v>
          </cell>
          <cell r="G17494">
            <v>924514</v>
          </cell>
          <cell r="H17494">
            <v>46.67</v>
          </cell>
          <cell r="I17494" t="str">
            <v>S</v>
          </cell>
          <cell r="J17494"/>
        </row>
        <row r="17495">
          <cell r="A17495">
            <v>923221</v>
          </cell>
          <cell r="B17495" t="str">
            <v>NATALIE'S ESTATE CHARDONNAY 750ml</v>
          </cell>
          <cell r="C17495" t="str">
            <v>Y</v>
          </cell>
          <cell r="D17495" t="str">
            <v>YS</v>
          </cell>
          <cell r="E17495" t="str">
            <v>YSE</v>
          </cell>
          <cell r="F17495">
            <v>750</v>
          </cell>
          <cell r="G17495">
            <v>923221</v>
          </cell>
          <cell r="H17495">
            <v>23.64</v>
          </cell>
          <cell r="I17495" t="str">
            <v>S</v>
          </cell>
          <cell r="J17495"/>
        </row>
        <row r="17496">
          <cell r="A17496">
            <v>955610</v>
          </cell>
          <cell r="B17496" t="str">
            <v>NATALIE'S ESTATE PINOT NOIR 750ml</v>
          </cell>
          <cell r="C17496" t="str">
            <v>Y</v>
          </cell>
          <cell r="D17496" t="str">
            <v>YS</v>
          </cell>
          <cell r="E17496" t="str">
            <v>YSE</v>
          </cell>
          <cell r="F17496">
            <v>750</v>
          </cell>
          <cell r="G17496">
            <v>955610</v>
          </cell>
          <cell r="H17496">
            <v>37.82</v>
          </cell>
          <cell r="I17496" t="str">
            <v>S</v>
          </cell>
          <cell r="J17496"/>
        </row>
        <row r="17497">
          <cell r="A17497">
            <v>918345</v>
          </cell>
          <cell r="B17497" t="str">
            <v>NATALIE'S ESTATE ROSE 750ml</v>
          </cell>
          <cell r="C17497" t="str">
            <v>Y</v>
          </cell>
          <cell r="D17497" t="str">
            <v>YS</v>
          </cell>
          <cell r="E17497" t="str">
            <v>YSE</v>
          </cell>
          <cell r="F17497">
            <v>750</v>
          </cell>
          <cell r="G17497">
            <v>918345</v>
          </cell>
          <cell r="H17497">
            <v>23.64</v>
          </cell>
          <cell r="I17497" t="str">
            <v>S</v>
          </cell>
          <cell r="J17497"/>
        </row>
        <row r="17498">
          <cell r="A17498">
            <v>918347</v>
          </cell>
          <cell r="B17498" t="str">
            <v>NATALIE'S ESTATE WINERY CELLAR CLUB750ml</v>
          </cell>
          <cell r="C17498" t="str">
            <v>Y</v>
          </cell>
          <cell r="D17498" t="str">
            <v>YS</v>
          </cell>
          <cell r="E17498" t="str">
            <v>YSE</v>
          </cell>
          <cell r="F17498">
            <v>750</v>
          </cell>
          <cell r="G17498">
            <v>918347</v>
          </cell>
          <cell r="H17498">
            <v>33.33</v>
          </cell>
          <cell r="I17498" t="str">
            <v>S</v>
          </cell>
          <cell r="J17498"/>
        </row>
        <row r="17499">
          <cell r="A17499">
            <v>955612</v>
          </cell>
          <cell r="B17499" t="str">
            <v>NATALIE'S MIXED CASE 750ml</v>
          </cell>
          <cell r="C17499" t="str">
            <v>Y</v>
          </cell>
          <cell r="D17499" t="str">
            <v>YS</v>
          </cell>
          <cell r="E17499" t="str">
            <v>YSE</v>
          </cell>
          <cell r="F17499">
            <v>750</v>
          </cell>
          <cell r="G17499">
            <v>955612</v>
          </cell>
          <cell r="H17499">
            <v>37.93</v>
          </cell>
          <cell r="I17499" t="str">
            <v>S</v>
          </cell>
          <cell r="J17499"/>
        </row>
        <row r="17500">
          <cell r="A17500">
            <v>955611</v>
          </cell>
          <cell r="B17500" t="str">
            <v>NATALIE'S SANGIOVESE 750ml</v>
          </cell>
          <cell r="C17500" t="str">
            <v>Y</v>
          </cell>
          <cell r="D17500" t="str">
            <v>YS</v>
          </cell>
          <cell r="E17500" t="str">
            <v>YSE</v>
          </cell>
          <cell r="F17500">
            <v>750</v>
          </cell>
          <cell r="G17500">
            <v>955611</v>
          </cell>
          <cell r="H17500">
            <v>26.01</v>
          </cell>
          <cell r="I17500" t="str">
            <v>S</v>
          </cell>
          <cell r="J17500"/>
        </row>
        <row r="17501">
          <cell r="A17501">
            <v>955613</v>
          </cell>
          <cell r="B17501" t="str">
            <v>NATALIE'S TASTING PACK 750ml</v>
          </cell>
          <cell r="C17501" t="str">
            <v>Y</v>
          </cell>
          <cell r="D17501" t="str">
            <v>YS</v>
          </cell>
          <cell r="E17501" t="str">
            <v>YSE</v>
          </cell>
          <cell r="F17501">
            <v>750</v>
          </cell>
          <cell r="G17501">
            <v>955613</v>
          </cell>
          <cell r="H17501">
            <v>13.1</v>
          </cell>
          <cell r="I17501" t="str">
            <v>S</v>
          </cell>
          <cell r="J17501"/>
        </row>
        <row r="17502">
          <cell r="A17502">
            <v>953867</v>
          </cell>
          <cell r="B17502" t="str">
            <v>NATALINO DEL PRETE NEGROAMARO 15 750ml</v>
          </cell>
          <cell r="C17502" t="str">
            <v>Y</v>
          </cell>
          <cell r="D17502" t="str">
            <v>YS</v>
          </cell>
          <cell r="E17502" t="str">
            <v>YSE</v>
          </cell>
          <cell r="F17502">
            <v>750</v>
          </cell>
          <cell r="G17502">
            <v>953867</v>
          </cell>
          <cell r="H17502">
            <v>12.7</v>
          </cell>
          <cell r="I17502" t="str">
            <v>S</v>
          </cell>
          <cell r="J17502"/>
        </row>
        <row r="17503">
          <cell r="A17503">
            <v>953866</v>
          </cell>
          <cell r="B17503" t="str">
            <v>NATALINO DEL PRETE PRIMITIVO NATAL 750ml</v>
          </cell>
          <cell r="C17503" t="str">
            <v>Y</v>
          </cell>
          <cell r="D17503" t="str">
            <v>YS</v>
          </cell>
          <cell r="E17503" t="str">
            <v>YSE</v>
          </cell>
          <cell r="F17503">
            <v>750</v>
          </cell>
          <cell r="G17503">
            <v>953866</v>
          </cell>
          <cell r="H17503">
            <v>12.7</v>
          </cell>
          <cell r="I17503" t="str">
            <v>S</v>
          </cell>
          <cell r="J17503"/>
        </row>
        <row r="17504">
          <cell r="A17504">
            <v>419688</v>
          </cell>
          <cell r="B17504" t="str">
            <v>NATHANSON CREEK CABERNET 1500ml</v>
          </cell>
          <cell r="C17504" t="str">
            <v>P</v>
          </cell>
          <cell r="D17504" t="str">
            <v>PL</v>
          </cell>
          <cell r="E17504" t="str">
            <v>PLB</v>
          </cell>
          <cell r="F17504">
            <v>1500</v>
          </cell>
          <cell r="G17504">
            <v>419688</v>
          </cell>
          <cell r="H17504">
            <v>11.1</v>
          </cell>
          <cell r="I17504" t="str">
            <v>D</v>
          </cell>
          <cell r="J17504"/>
        </row>
        <row r="17505">
          <cell r="A17505">
            <v>592469</v>
          </cell>
          <cell r="B17505" t="str">
            <v>NATHANSON CREEK CHARDONNAY 1500ml</v>
          </cell>
          <cell r="C17505" t="str">
            <v>K</v>
          </cell>
          <cell r="D17505" t="str">
            <v>KK</v>
          </cell>
          <cell r="E17505" t="str">
            <v>KKB</v>
          </cell>
          <cell r="F17505">
            <v>1500</v>
          </cell>
          <cell r="G17505">
            <v>592469</v>
          </cell>
          <cell r="H17505">
            <v>5.94</v>
          </cell>
          <cell r="I17505" t="str">
            <v>D</v>
          </cell>
          <cell r="J17505"/>
        </row>
        <row r="17506">
          <cell r="A17506">
            <v>289730</v>
          </cell>
          <cell r="B17506" t="str">
            <v>NATHANSON CREEK MERLOT 1500ml</v>
          </cell>
          <cell r="C17506" t="str">
            <v>P</v>
          </cell>
          <cell r="D17506" t="str">
            <v>PL</v>
          </cell>
          <cell r="E17506" t="str">
            <v>PLF</v>
          </cell>
          <cell r="F17506">
            <v>1500</v>
          </cell>
          <cell r="G17506">
            <v>289730</v>
          </cell>
          <cell r="H17506">
            <v>5.94</v>
          </cell>
          <cell r="I17506" t="str">
            <v>D</v>
          </cell>
          <cell r="J17506"/>
        </row>
        <row r="17507">
          <cell r="A17507">
            <v>901455</v>
          </cell>
          <cell r="B17507" t="str">
            <v>NATIVE/PEACH 750ml</v>
          </cell>
          <cell r="C17507" t="str">
            <v>Y</v>
          </cell>
          <cell r="D17507" t="str">
            <v>YS</v>
          </cell>
          <cell r="E17507" t="str">
            <v>YSE</v>
          </cell>
          <cell r="F17507">
            <v>750</v>
          </cell>
          <cell r="G17507">
            <v>901455</v>
          </cell>
          <cell r="H17507">
            <v>7.71</v>
          </cell>
          <cell r="I17507" t="str">
            <v>S</v>
          </cell>
          <cell r="J17507"/>
        </row>
        <row r="17508">
          <cell r="A17508">
            <v>918885</v>
          </cell>
          <cell r="B17508" t="str">
            <v>NATTY DADDY 355 ml</v>
          </cell>
          <cell r="C17508" t="str">
            <v>T</v>
          </cell>
          <cell r="D17508" t="str">
            <v>TH</v>
          </cell>
          <cell r="E17508" t="str">
            <v>THE</v>
          </cell>
          <cell r="F17508">
            <v>355</v>
          </cell>
          <cell r="G17508">
            <v>918885</v>
          </cell>
          <cell r="H17508">
            <v>1.0900000000000001</v>
          </cell>
          <cell r="I17508">
            <v>1</v>
          </cell>
          <cell r="J17508"/>
        </row>
        <row r="17509">
          <cell r="A17509">
            <v>908185</v>
          </cell>
          <cell r="B17509" t="str">
            <v>NATTY DADDY LEMONADE 473ml</v>
          </cell>
          <cell r="C17509" t="str">
            <v>R</v>
          </cell>
          <cell r="D17509" t="str">
            <v>RC</v>
          </cell>
          <cell r="E17509" t="str">
            <v>RCP</v>
          </cell>
          <cell r="F17509">
            <v>473</v>
          </cell>
          <cell r="G17509">
            <v>908185</v>
          </cell>
          <cell r="H17509">
            <v>2.4900000000000002</v>
          </cell>
          <cell r="I17509" t="str">
            <v>D</v>
          </cell>
          <cell r="J17509"/>
        </row>
        <row r="17510">
          <cell r="A17510">
            <v>918826</v>
          </cell>
          <cell r="B17510" t="str">
            <v>NATTY DADDY24PKS 355 ml</v>
          </cell>
          <cell r="C17510" t="str">
            <v>T</v>
          </cell>
          <cell r="D17510" t="str">
            <v>TN</v>
          </cell>
          <cell r="E17510" t="str">
            <v>TNC</v>
          </cell>
          <cell r="F17510">
            <v>355</v>
          </cell>
          <cell r="G17510">
            <v>918826</v>
          </cell>
          <cell r="H17510">
            <v>0.95</v>
          </cell>
          <cell r="I17510" t="str">
            <v>D</v>
          </cell>
          <cell r="J17510"/>
        </row>
        <row r="17511">
          <cell r="A17511">
            <v>919073</v>
          </cell>
          <cell r="B17511" t="str">
            <v>NATTY RUSH BLUE FROSTBITE 740ml</v>
          </cell>
          <cell r="C17511" t="str">
            <v>T</v>
          </cell>
          <cell r="D17511" t="str">
            <v>TC</v>
          </cell>
          <cell r="E17511" t="str">
            <v>TCJ</v>
          </cell>
          <cell r="F17511">
            <v>740</v>
          </cell>
          <cell r="G17511">
            <v>919073</v>
          </cell>
          <cell r="H17511">
            <v>2.4900000000000002</v>
          </cell>
          <cell r="I17511" t="str">
            <v>D</v>
          </cell>
          <cell r="J17511"/>
        </row>
        <row r="17512">
          <cell r="A17512">
            <v>919074</v>
          </cell>
          <cell r="B17512" t="str">
            <v>NATTY RUSH WATERMELON 740ml</v>
          </cell>
          <cell r="C17512" t="str">
            <v>T</v>
          </cell>
          <cell r="D17512" t="str">
            <v>TC</v>
          </cell>
          <cell r="E17512" t="str">
            <v>TCJ</v>
          </cell>
          <cell r="F17512">
            <v>740</v>
          </cell>
          <cell r="G17512">
            <v>919074</v>
          </cell>
          <cell r="H17512">
            <v>2.4900000000000002</v>
          </cell>
          <cell r="I17512" t="str">
            <v>D</v>
          </cell>
          <cell r="J17512"/>
        </row>
        <row r="17513">
          <cell r="A17513">
            <v>919225</v>
          </cell>
          <cell r="B17513" t="str">
            <v>NATURA CHARD 750ml</v>
          </cell>
          <cell r="C17513" t="str">
            <v>Y</v>
          </cell>
          <cell r="D17513" t="str">
            <v>YS</v>
          </cell>
          <cell r="E17513" t="str">
            <v>YSE</v>
          </cell>
          <cell r="F17513">
            <v>750</v>
          </cell>
          <cell r="G17513">
            <v>919225</v>
          </cell>
          <cell r="H17513">
            <v>10.75</v>
          </cell>
          <cell r="I17513" t="str">
            <v>S</v>
          </cell>
          <cell r="J17513"/>
        </row>
        <row r="17514">
          <cell r="A17514">
            <v>952371</v>
          </cell>
          <cell r="B17514" t="str">
            <v>NATURA ROSE 750ml</v>
          </cell>
          <cell r="C17514" t="str">
            <v>Y</v>
          </cell>
          <cell r="D17514" t="str">
            <v>YS</v>
          </cell>
          <cell r="E17514" t="str">
            <v>YSE</v>
          </cell>
          <cell r="F17514">
            <v>750</v>
          </cell>
          <cell r="G17514">
            <v>952371</v>
          </cell>
          <cell r="H17514">
            <v>10.09</v>
          </cell>
          <cell r="I17514" t="str">
            <v>S</v>
          </cell>
          <cell r="J17514"/>
        </row>
        <row r="17515">
          <cell r="A17515">
            <v>39251</v>
          </cell>
          <cell r="B17515" t="str">
            <v>NATURAL LIGHT VODKA STRW/LEMONADE 750ml</v>
          </cell>
          <cell r="C17515" t="str">
            <v>A</v>
          </cell>
          <cell r="D17515" t="str">
            <v>AD</v>
          </cell>
          <cell r="E17515" t="str">
            <v>ADM</v>
          </cell>
          <cell r="F17515">
            <v>750</v>
          </cell>
          <cell r="G17515">
            <v>39251</v>
          </cell>
          <cell r="H17515">
            <v>13.99</v>
          </cell>
          <cell r="I17515">
            <v>1</v>
          </cell>
          <cell r="J17515"/>
        </row>
        <row r="17516">
          <cell r="A17516">
            <v>914886</v>
          </cell>
          <cell r="B17516" t="str">
            <v>NAUTILUS PINOT NOIR NZ'15/16 750ml</v>
          </cell>
          <cell r="C17516" t="str">
            <v>P</v>
          </cell>
          <cell r="D17516" t="str">
            <v>PR</v>
          </cell>
          <cell r="E17516" t="str">
            <v>PRW</v>
          </cell>
          <cell r="F17516">
            <v>750</v>
          </cell>
          <cell r="G17516">
            <v>914886</v>
          </cell>
          <cell r="H17516">
            <v>32.99</v>
          </cell>
          <cell r="I17516" t="str">
            <v>X</v>
          </cell>
          <cell r="J17516"/>
        </row>
        <row r="17517">
          <cell r="A17517">
            <v>966874</v>
          </cell>
          <cell r="B17517" t="str">
            <v>NAUTILUS SAUV BLANC NZ'18/19 750ml</v>
          </cell>
          <cell r="C17517" t="str">
            <v>K</v>
          </cell>
          <cell r="D17517" t="str">
            <v>KR</v>
          </cell>
          <cell r="E17517" t="str">
            <v>KRV</v>
          </cell>
          <cell r="F17517">
            <v>750</v>
          </cell>
          <cell r="G17517">
            <v>966874</v>
          </cell>
          <cell r="H17517">
            <v>19.989999999999998</v>
          </cell>
          <cell r="I17517" t="str">
            <v>L</v>
          </cell>
          <cell r="J17517"/>
        </row>
        <row r="17518">
          <cell r="A17518">
            <v>66033</v>
          </cell>
          <cell r="B17518" t="str">
            <v>NAVAN VANILLA COGNAC 750ml</v>
          </cell>
          <cell r="C17518" t="str">
            <v>A</v>
          </cell>
          <cell r="D17518" t="str">
            <v>AT</v>
          </cell>
          <cell r="E17518" t="str">
            <v>ATM</v>
          </cell>
          <cell r="F17518">
            <v>750</v>
          </cell>
          <cell r="G17518">
            <v>66033</v>
          </cell>
          <cell r="H17518">
            <v>39.56</v>
          </cell>
          <cell r="I17518" t="str">
            <v>S</v>
          </cell>
          <cell r="J17518"/>
        </row>
        <row r="17519">
          <cell r="A17519">
            <v>948453</v>
          </cell>
          <cell r="B17519" t="str">
            <v>NAVARDIA ORGANIC RIOJA 750ml</v>
          </cell>
          <cell r="C17519" t="str">
            <v>Y</v>
          </cell>
          <cell r="D17519" t="str">
            <v>YS</v>
          </cell>
          <cell r="E17519" t="str">
            <v>YSE</v>
          </cell>
          <cell r="F17519">
            <v>750</v>
          </cell>
          <cell r="G17519">
            <v>948453</v>
          </cell>
          <cell r="H17519">
            <v>13.26</v>
          </cell>
          <cell r="I17519" t="str">
            <v>S</v>
          </cell>
          <cell r="J17519"/>
        </row>
        <row r="17520">
          <cell r="A17520">
            <v>419710</v>
          </cell>
          <cell r="B17520" t="str">
            <v>NAVARRO CORREAS MALBEC CLCN PRVD 750ml</v>
          </cell>
          <cell r="C17520" t="str">
            <v>P</v>
          </cell>
          <cell r="D17520" t="str">
            <v>PR</v>
          </cell>
          <cell r="E17520" t="str">
            <v>PRU</v>
          </cell>
          <cell r="F17520">
            <v>750</v>
          </cell>
          <cell r="G17520">
            <v>419710</v>
          </cell>
          <cell r="H17520">
            <v>13.13</v>
          </cell>
          <cell r="I17520" t="str">
            <v>D</v>
          </cell>
          <cell r="J17520"/>
        </row>
        <row r="17521">
          <cell r="A17521">
            <v>988714</v>
          </cell>
          <cell r="B17521" t="str">
            <v>NAVARRO CORREAS MALBEC'91 750ml</v>
          </cell>
          <cell r="C17521" t="str">
            <v>P</v>
          </cell>
          <cell r="D17521" t="str">
            <v>PL</v>
          </cell>
          <cell r="E17521" t="str">
            <v>PLG</v>
          </cell>
          <cell r="F17521">
            <v>750</v>
          </cell>
          <cell r="G17521">
            <v>988714</v>
          </cell>
          <cell r="H17521">
            <v>11.21</v>
          </cell>
          <cell r="I17521" t="str">
            <v>X</v>
          </cell>
          <cell r="J17521"/>
        </row>
        <row r="17522">
          <cell r="A17522">
            <v>954954</v>
          </cell>
          <cell r="B17522" t="str">
            <v>NAVARRO GEWURZTRAMINER 2017 750ml</v>
          </cell>
          <cell r="C17522" t="str">
            <v>Y</v>
          </cell>
          <cell r="D17522" t="str">
            <v>YS</v>
          </cell>
          <cell r="E17522" t="str">
            <v>YSE</v>
          </cell>
          <cell r="F17522">
            <v>750</v>
          </cell>
          <cell r="G17522">
            <v>954954</v>
          </cell>
          <cell r="H17522">
            <v>23.16</v>
          </cell>
          <cell r="I17522" t="str">
            <v>S</v>
          </cell>
          <cell r="J17522"/>
        </row>
        <row r="17523">
          <cell r="A17523">
            <v>948939</v>
          </cell>
          <cell r="B17523" t="str">
            <v>NAVERAN BRUT NATURE 750ml</v>
          </cell>
          <cell r="C17523" t="str">
            <v>Y</v>
          </cell>
          <cell r="D17523" t="str">
            <v>YS</v>
          </cell>
          <cell r="E17523" t="str">
            <v>YSE</v>
          </cell>
          <cell r="F17523">
            <v>750</v>
          </cell>
          <cell r="G17523">
            <v>948939</v>
          </cell>
          <cell r="H17523">
            <v>15.23</v>
          </cell>
          <cell r="I17523" t="str">
            <v>S</v>
          </cell>
          <cell r="J17523"/>
        </row>
        <row r="17524">
          <cell r="A17524">
            <v>948938</v>
          </cell>
          <cell r="B17524" t="str">
            <v>NAVERAN BRUT ROSE 750ml</v>
          </cell>
          <cell r="C17524" t="str">
            <v>Y</v>
          </cell>
          <cell r="D17524" t="str">
            <v>YS</v>
          </cell>
          <cell r="E17524" t="str">
            <v>YSE</v>
          </cell>
          <cell r="F17524">
            <v>750</v>
          </cell>
          <cell r="G17524">
            <v>948938</v>
          </cell>
          <cell r="H17524">
            <v>15.23</v>
          </cell>
          <cell r="I17524" t="str">
            <v>S</v>
          </cell>
          <cell r="J17524"/>
        </row>
        <row r="17525">
          <cell r="A17525">
            <v>950255</v>
          </cell>
          <cell r="B17525" t="str">
            <v>NEAL NAPA VALLEY CABERNET '09 750ml</v>
          </cell>
          <cell r="C17525" t="str">
            <v>Y</v>
          </cell>
          <cell r="D17525" t="str">
            <v>YS</v>
          </cell>
          <cell r="E17525" t="str">
            <v>YSE</v>
          </cell>
          <cell r="F17525">
            <v>750</v>
          </cell>
          <cell r="G17525">
            <v>950255</v>
          </cell>
          <cell r="H17525">
            <v>94.57</v>
          </cell>
          <cell r="I17525" t="str">
            <v>S</v>
          </cell>
          <cell r="J17525"/>
        </row>
        <row r="17526">
          <cell r="A17526">
            <v>949353</v>
          </cell>
          <cell r="B17526" t="str">
            <v>NEAL ZINFANDEL RUTHERFORD DUST'13 750ml</v>
          </cell>
          <cell r="C17526" t="str">
            <v>Y</v>
          </cell>
          <cell r="D17526" t="str">
            <v>YS</v>
          </cell>
          <cell r="E17526" t="str">
            <v>YSE</v>
          </cell>
          <cell r="F17526">
            <v>750</v>
          </cell>
          <cell r="G17526">
            <v>949353</v>
          </cell>
          <cell r="H17526">
            <v>32.53</v>
          </cell>
          <cell r="I17526" t="str">
            <v>S</v>
          </cell>
          <cell r="J17526"/>
        </row>
        <row r="17527">
          <cell r="A17527">
            <v>917069</v>
          </cell>
          <cell r="B17527" t="str">
            <v>NEBRASKA BLACK BETTY IMP STOUT 500ml</v>
          </cell>
          <cell r="C17527" t="str">
            <v>Y</v>
          </cell>
          <cell r="D17527" t="str">
            <v>YS</v>
          </cell>
          <cell r="E17527" t="str">
            <v>YST</v>
          </cell>
          <cell r="F17527">
            <v>500</v>
          </cell>
          <cell r="G17527">
            <v>917069</v>
          </cell>
          <cell r="H17527">
            <v>14.07</v>
          </cell>
          <cell r="I17527" t="str">
            <v>S</v>
          </cell>
          <cell r="J17527"/>
        </row>
        <row r="17528">
          <cell r="A17528">
            <v>917700</v>
          </cell>
          <cell r="B17528" t="str">
            <v>NECTAR ALES RED NECTAR 355ml</v>
          </cell>
          <cell r="C17528" t="str">
            <v>T</v>
          </cell>
          <cell r="D17528" t="str">
            <v>TV</v>
          </cell>
          <cell r="E17528" t="str">
            <v>TVB</v>
          </cell>
          <cell r="F17528">
            <v>355</v>
          </cell>
          <cell r="G17528">
            <v>917700</v>
          </cell>
          <cell r="H17528">
            <v>2.02</v>
          </cell>
          <cell r="I17528" t="str">
            <v>X</v>
          </cell>
          <cell r="J17528"/>
        </row>
        <row r="17529">
          <cell r="A17529">
            <v>37022</v>
          </cell>
          <cell r="B17529" t="str">
            <v>NEFT VODKA USA 750ml</v>
          </cell>
          <cell r="C17529" t="str">
            <v>A</v>
          </cell>
          <cell r="D17529" t="str">
            <v>AD</v>
          </cell>
          <cell r="E17529" t="str">
            <v>ADX</v>
          </cell>
          <cell r="F17529">
            <v>750</v>
          </cell>
          <cell r="G17529">
            <v>37022</v>
          </cell>
          <cell r="H17529">
            <v>29.99</v>
          </cell>
          <cell r="I17529">
            <v>1</v>
          </cell>
          <cell r="J17529"/>
        </row>
        <row r="17530">
          <cell r="A17530">
            <v>947895</v>
          </cell>
          <cell r="B17530" t="str">
            <v>NEIGE PREMIERE APPLEICE WINE 375ml</v>
          </cell>
          <cell r="C17530" t="str">
            <v>Y</v>
          </cell>
          <cell r="D17530" t="str">
            <v>YS</v>
          </cell>
          <cell r="E17530" t="str">
            <v>YSE</v>
          </cell>
          <cell r="F17530">
            <v>375</v>
          </cell>
          <cell r="G17530">
            <v>947895</v>
          </cell>
          <cell r="H17530">
            <v>30.19</v>
          </cell>
          <cell r="I17530" t="str">
            <v>S</v>
          </cell>
          <cell r="J17530"/>
        </row>
        <row r="17531">
          <cell r="A17531">
            <v>915741</v>
          </cell>
          <cell r="B17531" t="str">
            <v>NEIL ELLIS CAB STELLENBOSCH'12/15 750ml</v>
          </cell>
          <cell r="C17531" t="str">
            <v>P</v>
          </cell>
          <cell r="D17531" t="str">
            <v>PR</v>
          </cell>
          <cell r="E17531" t="str">
            <v>PRS</v>
          </cell>
          <cell r="F17531">
            <v>750</v>
          </cell>
          <cell r="G17531">
            <v>915741</v>
          </cell>
          <cell r="H17531">
            <v>13.64</v>
          </cell>
          <cell r="I17531" t="str">
            <v>X</v>
          </cell>
          <cell r="J17531"/>
        </row>
        <row r="17532">
          <cell r="A17532">
            <v>913790</v>
          </cell>
          <cell r="B17532" t="str">
            <v>NEIL ELLIS CHARDONNAY SA'15/16 750ml</v>
          </cell>
          <cell r="C17532" t="str">
            <v>K</v>
          </cell>
          <cell r="D17532" t="str">
            <v>KR</v>
          </cell>
          <cell r="E17532" t="str">
            <v>KRQ</v>
          </cell>
          <cell r="F17532">
            <v>750</v>
          </cell>
          <cell r="G17532">
            <v>913790</v>
          </cell>
          <cell r="H17532">
            <v>11.44</v>
          </cell>
          <cell r="I17532" t="str">
            <v>X</v>
          </cell>
          <cell r="J17532"/>
        </row>
        <row r="17533">
          <cell r="A17533">
            <v>924211</v>
          </cell>
          <cell r="B17533" t="str">
            <v>NEIL ELLIS GROENEKLOOF SHIRAZ 750ml</v>
          </cell>
          <cell r="C17533" t="str">
            <v>Y</v>
          </cell>
          <cell r="D17533" t="str">
            <v>YS</v>
          </cell>
          <cell r="E17533" t="str">
            <v>YSE</v>
          </cell>
          <cell r="F17533">
            <v>750</v>
          </cell>
          <cell r="G17533">
            <v>924211</v>
          </cell>
          <cell r="H17533">
            <v>10.19</v>
          </cell>
          <cell r="I17533" t="str">
            <v>S</v>
          </cell>
          <cell r="J17533"/>
        </row>
        <row r="17534">
          <cell r="A17534">
            <v>916962</v>
          </cell>
          <cell r="B17534" t="str">
            <v>NEIL ELLIS LEFT BANK RED'14/15 750ml</v>
          </cell>
          <cell r="C17534" t="str">
            <v>P</v>
          </cell>
          <cell r="D17534" t="str">
            <v>PR</v>
          </cell>
          <cell r="E17534" t="str">
            <v>PRS</v>
          </cell>
          <cell r="F17534">
            <v>750</v>
          </cell>
          <cell r="G17534">
            <v>916962</v>
          </cell>
          <cell r="H17534">
            <v>8.65</v>
          </cell>
          <cell r="I17534" t="str">
            <v>X</v>
          </cell>
          <cell r="J17534"/>
        </row>
        <row r="17535">
          <cell r="A17535">
            <v>916387</v>
          </cell>
          <cell r="B17535" t="str">
            <v>NEIL ELLIS PINOTAGE SA'14 750ml</v>
          </cell>
          <cell r="C17535" t="str">
            <v>P</v>
          </cell>
          <cell r="D17535" t="str">
            <v>PR</v>
          </cell>
          <cell r="E17535" t="str">
            <v>PRS</v>
          </cell>
          <cell r="F17535">
            <v>750</v>
          </cell>
          <cell r="G17535">
            <v>916387</v>
          </cell>
          <cell r="H17535">
            <v>17.170000000000002</v>
          </cell>
          <cell r="I17535" t="str">
            <v>U</v>
          </cell>
          <cell r="J17535"/>
        </row>
        <row r="17536">
          <cell r="A17536">
            <v>917091</v>
          </cell>
          <cell r="B17536" t="str">
            <v>NEIL ELLIS SAUV BL SINCERELY'20 750ml</v>
          </cell>
          <cell r="C17536" t="str">
            <v>K</v>
          </cell>
          <cell r="D17536" t="str">
            <v>KR</v>
          </cell>
          <cell r="E17536" t="str">
            <v>KRQ</v>
          </cell>
          <cell r="F17536">
            <v>750</v>
          </cell>
          <cell r="G17536">
            <v>917091</v>
          </cell>
          <cell r="H17536">
            <v>15.3</v>
          </cell>
          <cell r="I17536" t="str">
            <v>L</v>
          </cell>
          <cell r="J17536"/>
        </row>
        <row r="17537">
          <cell r="A17537">
            <v>913696</v>
          </cell>
          <cell r="B17537" t="str">
            <v>NEIL ELLIS SAUVIGNON BLANC 750ml</v>
          </cell>
          <cell r="C17537" t="str">
            <v>K</v>
          </cell>
          <cell r="D17537" t="str">
            <v>KR</v>
          </cell>
          <cell r="E17537" t="str">
            <v>KRQ</v>
          </cell>
          <cell r="F17537">
            <v>750</v>
          </cell>
          <cell r="G17537">
            <v>913696</v>
          </cell>
          <cell r="H17537">
            <v>19.84</v>
          </cell>
          <cell r="I17537" t="str">
            <v>S</v>
          </cell>
          <cell r="J17537"/>
        </row>
        <row r="17538">
          <cell r="A17538">
            <v>919730</v>
          </cell>
          <cell r="B17538" t="str">
            <v>NEILSON CHASS ST JEAN 75 750ml</v>
          </cell>
          <cell r="C17538" t="str">
            <v>Y</v>
          </cell>
          <cell r="D17538" t="str">
            <v>YS</v>
          </cell>
          <cell r="E17538" t="str">
            <v>YSE</v>
          </cell>
          <cell r="F17538">
            <v>750</v>
          </cell>
          <cell r="G17538">
            <v>919730</v>
          </cell>
          <cell r="H17538">
            <v>90.09</v>
          </cell>
          <cell r="I17538" t="str">
            <v>S</v>
          </cell>
          <cell r="J17538"/>
        </row>
        <row r="17539">
          <cell r="A17539">
            <v>952003</v>
          </cell>
          <cell r="B17539" t="str">
            <v>NEISSON AGRICOLE BLANC RHUM 1000 ml</v>
          </cell>
          <cell r="C17539" t="str">
            <v>A</v>
          </cell>
          <cell r="D17539" t="str">
            <v>AL</v>
          </cell>
          <cell r="E17539" t="str">
            <v>ALX</v>
          </cell>
          <cell r="F17539">
            <v>1000</v>
          </cell>
          <cell r="G17539">
            <v>952003</v>
          </cell>
          <cell r="H17539">
            <v>41.99</v>
          </cell>
          <cell r="I17539" t="str">
            <v>L</v>
          </cell>
          <cell r="J17539"/>
        </row>
        <row r="17540">
          <cell r="A17540">
            <v>952319</v>
          </cell>
          <cell r="B17540" t="str">
            <v>NEISSON AGRICOLE RHUM BLANC 52.5 1000 ml</v>
          </cell>
          <cell r="C17540" t="str">
            <v>Y</v>
          </cell>
          <cell r="D17540" t="str">
            <v>YS</v>
          </cell>
          <cell r="E17540" t="str">
            <v>YSA</v>
          </cell>
          <cell r="F17540">
            <v>1000</v>
          </cell>
          <cell r="G17540">
            <v>952319</v>
          </cell>
          <cell r="H17540">
            <v>46.39</v>
          </cell>
          <cell r="I17540" t="str">
            <v>S</v>
          </cell>
          <cell r="J17540"/>
        </row>
        <row r="17541">
          <cell r="A17541">
            <v>906702</v>
          </cell>
          <cell r="B17541" t="str">
            <v>NEISSON AGRICOLE RHUM BLANC 70 1000ml</v>
          </cell>
          <cell r="C17541" t="str">
            <v>A</v>
          </cell>
          <cell r="D17541" t="str">
            <v>AL</v>
          </cell>
          <cell r="E17541" t="str">
            <v>ALX</v>
          </cell>
          <cell r="F17541">
            <v>1000</v>
          </cell>
          <cell r="G17541">
            <v>906702</v>
          </cell>
          <cell r="H17541">
            <v>69.709999999999994</v>
          </cell>
          <cell r="I17541" t="str">
            <v>L</v>
          </cell>
          <cell r="J17541"/>
        </row>
        <row r="17542">
          <cell r="A17542">
            <v>952331</v>
          </cell>
          <cell r="B17542" t="str">
            <v>NEISSON RHUM ELEVE SOUS BOIS 1000 ml</v>
          </cell>
          <cell r="C17542" t="str">
            <v>Y</v>
          </cell>
          <cell r="D17542" t="str">
            <v>YS</v>
          </cell>
          <cell r="E17542" t="str">
            <v>YSA</v>
          </cell>
          <cell r="F17542">
            <v>1000</v>
          </cell>
          <cell r="G17542">
            <v>952331</v>
          </cell>
          <cell r="H17542">
            <v>52.46</v>
          </cell>
          <cell r="I17542" t="str">
            <v>S</v>
          </cell>
          <cell r="J17542"/>
        </row>
        <row r="17543">
          <cell r="A17543">
            <v>952332</v>
          </cell>
          <cell r="B17543" t="str">
            <v>NEISSON RHUM RESERVE SPECIALE 1000 ml</v>
          </cell>
          <cell r="C17543" t="str">
            <v>Y</v>
          </cell>
          <cell r="D17543" t="str">
            <v>YS</v>
          </cell>
          <cell r="E17543" t="str">
            <v>YSA</v>
          </cell>
          <cell r="F17543">
            <v>1000</v>
          </cell>
          <cell r="G17543">
            <v>952332</v>
          </cell>
          <cell r="H17543">
            <v>75.7</v>
          </cell>
          <cell r="I17543" t="str">
            <v>S</v>
          </cell>
          <cell r="J17543"/>
        </row>
        <row r="17544">
          <cell r="A17544">
            <v>953675</v>
          </cell>
          <cell r="B17544" t="str">
            <v>NELLCOTE CAB 500 CHEVEAUX 750ml</v>
          </cell>
          <cell r="C17544" t="str">
            <v>Y</v>
          </cell>
          <cell r="D17544" t="str">
            <v>YS</v>
          </cell>
          <cell r="E17544" t="str">
            <v>YSE</v>
          </cell>
          <cell r="F17544">
            <v>750</v>
          </cell>
          <cell r="G17544">
            <v>953675</v>
          </cell>
          <cell r="H17544">
            <v>107.71</v>
          </cell>
          <cell r="I17544" t="str">
            <v>U</v>
          </cell>
          <cell r="J17544"/>
        </row>
        <row r="17545">
          <cell r="A17545">
            <v>953676</v>
          </cell>
          <cell r="B17545" t="str">
            <v>NELLCOTE CAB RALLYE 76 750ml</v>
          </cell>
          <cell r="C17545" t="str">
            <v>Y</v>
          </cell>
          <cell r="D17545" t="str">
            <v>YS</v>
          </cell>
          <cell r="E17545" t="str">
            <v>YSE</v>
          </cell>
          <cell r="F17545">
            <v>750</v>
          </cell>
          <cell r="G17545">
            <v>953676</v>
          </cell>
          <cell r="H17545">
            <v>193.39</v>
          </cell>
          <cell r="I17545" t="str">
            <v>U</v>
          </cell>
          <cell r="J17545"/>
        </row>
        <row r="17546">
          <cell r="A17546">
            <v>955099</v>
          </cell>
          <cell r="B17546" t="str">
            <v>NELLCOTE MIXED CASE 3 1500ml</v>
          </cell>
          <cell r="C17546" t="str">
            <v>Y</v>
          </cell>
          <cell r="D17546" t="str">
            <v>YS</v>
          </cell>
          <cell r="E17546" t="str">
            <v>YSE</v>
          </cell>
          <cell r="F17546">
            <v>1500</v>
          </cell>
          <cell r="G17546">
            <v>955099</v>
          </cell>
          <cell r="H17546">
            <v>121.24</v>
          </cell>
          <cell r="I17546" t="str">
            <v>U</v>
          </cell>
          <cell r="J17546"/>
        </row>
        <row r="17547">
          <cell r="A17547">
            <v>951525</v>
          </cell>
          <cell r="B17547" t="str">
            <v>NELLCOTE NAC MIXED CASE #1 750ml</v>
          </cell>
          <cell r="C17547" t="str">
            <v>Y</v>
          </cell>
          <cell r="D17547" t="str">
            <v>YS</v>
          </cell>
          <cell r="E17547" t="str">
            <v>YSE</v>
          </cell>
          <cell r="F17547">
            <v>750</v>
          </cell>
          <cell r="G17547">
            <v>951525</v>
          </cell>
          <cell r="H17547">
            <v>59.5</v>
          </cell>
          <cell r="I17547" t="str">
            <v>U</v>
          </cell>
          <cell r="J17547"/>
        </row>
        <row r="17548">
          <cell r="A17548">
            <v>955098</v>
          </cell>
          <cell r="B17548" t="str">
            <v>NELLCOTE NAC MIXED CASE 2 750ml</v>
          </cell>
          <cell r="C17548" t="str">
            <v>Y</v>
          </cell>
          <cell r="D17548" t="str">
            <v>YS</v>
          </cell>
          <cell r="E17548" t="str">
            <v>YSE</v>
          </cell>
          <cell r="F17548">
            <v>750</v>
          </cell>
          <cell r="G17548">
            <v>955098</v>
          </cell>
          <cell r="H17548">
            <v>59.68</v>
          </cell>
          <cell r="I17548" t="str">
            <v>U</v>
          </cell>
          <cell r="J17548"/>
        </row>
        <row r="17549">
          <cell r="A17549">
            <v>902138</v>
          </cell>
          <cell r="B17549" t="str">
            <v>NELLCOTE NAC MIXED CASE 3 750ml</v>
          </cell>
          <cell r="C17549" t="str">
            <v>Y</v>
          </cell>
          <cell r="D17549" t="str">
            <v>YS</v>
          </cell>
          <cell r="E17549" t="str">
            <v>YSE</v>
          </cell>
          <cell r="F17549">
            <v>750</v>
          </cell>
          <cell r="G17549">
            <v>902138</v>
          </cell>
          <cell r="H17549">
            <v>59.68</v>
          </cell>
          <cell r="I17549" t="str">
            <v>U</v>
          </cell>
          <cell r="J17549"/>
        </row>
        <row r="17550">
          <cell r="A17550">
            <v>950252</v>
          </cell>
          <cell r="B17550" t="str">
            <v>NELLCOTE ROSE MALBEC&amp; SYRAH 750ml</v>
          </cell>
          <cell r="C17550" t="str">
            <v>Y</v>
          </cell>
          <cell r="D17550" t="str">
            <v>YS</v>
          </cell>
          <cell r="E17550" t="str">
            <v>YSE</v>
          </cell>
          <cell r="F17550">
            <v>750</v>
          </cell>
          <cell r="G17550">
            <v>950252</v>
          </cell>
          <cell r="H17550">
            <v>31.41</v>
          </cell>
          <cell r="I17550" t="str">
            <v>U</v>
          </cell>
          <cell r="J17550"/>
        </row>
        <row r="17551">
          <cell r="A17551">
            <v>953674</v>
          </cell>
          <cell r="B17551" t="str">
            <v>NELLCOTE ROSE OF MALBEC 750ml</v>
          </cell>
          <cell r="C17551" t="str">
            <v>Y</v>
          </cell>
          <cell r="D17551" t="str">
            <v>YS</v>
          </cell>
          <cell r="E17551" t="str">
            <v>YSE</v>
          </cell>
          <cell r="F17551">
            <v>750</v>
          </cell>
          <cell r="G17551">
            <v>953674</v>
          </cell>
          <cell r="H17551">
            <v>56.13</v>
          </cell>
          <cell r="I17551" t="str">
            <v>U</v>
          </cell>
          <cell r="J17551"/>
        </row>
        <row r="17552">
          <cell r="A17552">
            <v>913667</v>
          </cell>
          <cell r="B17552" t="str">
            <v>NELMS ROAD CABERNET'13/14 750ml</v>
          </cell>
          <cell r="C17552" t="str">
            <v>P</v>
          </cell>
          <cell r="D17552" t="str">
            <v>PL</v>
          </cell>
          <cell r="E17552" t="str">
            <v>PLB</v>
          </cell>
          <cell r="F17552">
            <v>750</v>
          </cell>
          <cell r="G17552">
            <v>913667</v>
          </cell>
          <cell r="H17552">
            <v>14.45</v>
          </cell>
          <cell r="I17552" t="str">
            <v>X</v>
          </cell>
          <cell r="J17552"/>
        </row>
        <row r="17553">
          <cell r="A17553">
            <v>900470</v>
          </cell>
          <cell r="B17553" t="str">
            <v>NESTAREC 1.21 GIGAWATT 750ml</v>
          </cell>
          <cell r="C17553" t="str">
            <v>Y</v>
          </cell>
          <cell r="D17553" t="str">
            <v>YS</v>
          </cell>
          <cell r="E17553" t="str">
            <v>YSE</v>
          </cell>
          <cell r="F17553">
            <v>750</v>
          </cell>
          <cell r="G17553">
            <v>900470</v>
          </cell>
          <cell r="H17553">
            <v>34.159999999999997</v>
          </cell>
          <cell r="I17553" t="str">
            <v>S</v>
          </cell>
          <cell r="J17553"/>
        </row>
        <row r="17554">
          <cell r="A17554">
            <v>902743</v>
          </cell>
          <cell r="B17554" t="str">
            <v>NESTAREC 3RD SEX 750ml</v>
          </cell>
          <cell r="C17554" t="str">
            <v>Y</v>
          </cell>
          <cell r="D17554" t="str">
            <v>YS</v>
          </cell>
          <cell r="E17554" t="str">
            <v>YSE</v>
          </cell>
          <cell r="F17554">
            <v>750</v>
          </cell>
          <cell r="G17554">
            <v>902743</v>
          </cell>
          <cell r="H17554">
            <v>29.93</v>
          </cell>
          <cell r="I17554" t="str">
            <v>S</v>
          </cell>
          <cell r="J17554"/>
        </row>
        <row r="17555">
          <cell r="A17555">
            <v>902723</v>
          </cell>
          <cell r="B17555" t="str">
            <v>NESTAREC BEL 1000ml</v>
          </cell>
          <cell r="C17555" t="str">
            <v>Y</v>
          </cell>
          <cell r="D17555" t="str">
            <v>YS</v>
          </cell>
          <cell r="E17555" t="str">
            <v>YSE</v>
          </cell>
          <cell r="F17555">
            <v>1000</v>
          </cell>
          <cell r="G17555">
            <v>902723</v>
          </cell>
          <cell r="H17555">
            <v>28</v>
          </cell>
          <cell r="I17555" t="str">
            <v>U</v>
          </cell>
          <cell r="J17555"/>
        </row>
        <row r="17556">
          <cell r="A17556">
            <v>922517</v>
          </cell>
          <cell r="B17556" t="str">
            <v>NESTAREC BEL WHITE 1000ml</v>
          </cell>
          <cell r="C17556" t="str">
            <v>Y</v>
          </cell>
          <cell r="D17556" t="str">
            <v>YS</v>
          </cell>
          <cell r="E17556" t="str">
            <v>YSE</v>
          </cell>
          <cell r="F17556">
            <v>1000</v>
          </cell>
          <cell r="G17556">
            <v>922517</v>
          </cell>
          <cell r="H17556">
            <v>26.9</v>
          </cell>
          <cell r="I17556" t="str">
            <v>S</v>
          </cell>
          <cell r="J17556"/>
        </row>
        <row r="17557">
          <cell r="A17557">
            <v>902267</v>
          </cell>
          <cell r="B17557" t="str">
            <v>NESTAREC RED 750ml</v>
          </cell>
          <cell r="C17557" t="str">
            <v>Y</v>
          </cell>
          <cell r="D17557" t="str">
            <v>YS</v>
          </cell>
          <cell r="E17557" t="str">
            <v>YSE</v>
          </cell>
          <cell r="F17557">
            <v>750</v>
          </cell>
          <cell r="G17557">
            <v>902267</v>
          </cell>
          <cell r="H17557">
            <v>28.99</v>
          </cell>
          <cell r="I17557" t="str">
            <v>S</v>
          </cell>
          <cell r="J17557"/>
        </row>
        <row r="17558">
          <cell r="A17558">
            <v>904275</v>
          </cell>
          <cell r="B17558" t="str">
            <v>NETHERGATE OLD GROWLER BEER 500ml</v>
          </cell>
          <cell r="C17558" t="str">
            <v>Y</v>
          </cell>
          <cell r="D17558" t="str">
            <v>YS</v>
          </cell>
          <cell r="E17558" t="str">
            <v>YST</v>
          </cell>
          <cell r="F17558">
            <v>500</v>
          </cell>
          <cell r="G17558">
            <v>904275</v>
          </cell>
          <cell r="H17558">
            <v>3.36</v>
          </cell>
          <cell r="I17558" t="str">
            <v>S</v>
          </cell>
          <cell r="J17558"/>
        </row>
        <row r="17559">
          <cell r="A17559">
            <v>949820</v>
          </cell>
          <cell r="B17559" t="str">
            <v>NEUFELD ARTZ &amp; 2 BLONDES MIXED CASE750ml</v>
          </cell>
          <cell r="C17559" t="str">
            <v>Y</v>
          </cell>
          <cell r="D17559" t="str">
            <v>YS</v>
          </cell>
          <cell r="E17559" t="str">
            <v>YSE</v>
          </cell>
          <cell r="F17559">
            <v>750</v>
          </cell>
          <cell r="G17559">
            <v>949820</v>
          </cell>
          <cell r="H17559">
            <v>33.950000000000003</v>
          </cell>
          <cell r="I17559" t="str">
            <v>S</v>
          </cell>
          <cell r="J17559"/>
        </row>
        <row r="17560">
          <cell r="A17560">
            <v>949248</v>
          </cell>
          <cell r="B17560" t="str">
            <v>NEUFELD CAB DUBRUL VNRD'11 750ml</v>
          </cell>
          <cell r="C17560" t="str">
            <v>Y</v>
          </cell>
          <cell r="D17560" t="str">
            <v>YS</v>
          </cell>
          <cell r="E17560" t="str">
            <v>YSE</v>
          </cell>
          <cell r="F17560">
            <v>750</v>
          </cell>
          <cell r="G17560">
            <v>949248</v>
          </cell>
          <cell r="H17560">
            <v>30.84</v>
          </cell>
          <cell r="I17560" t="str">
            <v>S</v>
          </cell>
          <cell r="J17560"/>
        </row>
        <row r="17561">
          <cell r="A17561">
            <v>952145</v>
          </cell>
          <cell r="B17561" t="str">
            <v>NEVERLAND CABERNET SAVIGNON 750ml</v>
          </cell>
          <cell r="C17561" t="str">
            <v>Y</v>
          </cell>
          <cell r="D17561" t="str">
            <v>YS</v>
          </cell>
          <cell r="E17561" t="str">
            <v>YSE</v>
          </cell>
          <cell r="F17561">
            <v>750</v>
          </cell>
          <cell r="G17561">
            <v>952145</v>
          </cell>
          <cell r="H17561">
            <v>20.21</v>
          </cell>
          <cell r="I17561" t="str">
            <v>S</v>
          </cell>
          <cell r="J17561"/>
        </row>
        <row r="17562">
          <cell r="A17562">
            <v>954956</v>
          </cell>
          <cell r="B17562" t="str">
            <v>NEVIO MONTEPULCIANO D' ABRUZZO 750ml</v>
          </cell>
          <cell r="C17562" t="str">
            <v>Y</v>
          </cell>
          <cell r="D17562" t="str">
            <v>YS</v>
          </cell>
          <cell r="E17562" t="str">
            <v>YSE</v>
          </cell>
          <cell r="F17562">
            <v>750</v>
          </cell>
          <cell r="G17562">
            <v>954956</v>
          </cell>
          <cell r="H17562">
            <v>17.350000000000001</v>
          </cell>
          <cell r="I17562" t="str">
            <v>S</v>
          </cell>
          <cell r="J17562"/>
        </row>
        <row r="17563">
          <cell r="A17563">
            <v>419908</v>
          </cell>
          <cell r="B17563" t="str">
            <v>NEW AGE RED 750ml</v>
          </cell>
          <cell r="C17563" t="str">
            <v>P</v>
          </cell>
          <cell r="D17563" t="str">
            <v>PR</v>
          </cell>
          <cell r="E17563" t="str">
            <v>PRV</v>
          </cell>
          <cell r="F17563">
            <v>750</v>
          </cell>
          <cell r="G17563">
            <v>419908</v>
          </cell>
          <cell r="H17563">
            <v>11.99</v>
          </cell>
          <cell r="I17563">
            <v>1</v>
          </cell>
          <cell r="J17563"/>
        </row>
        <row r="17564">
          <cell r="A17564">
            <v>419906</v>
          </cell>
          <cell r="B17564" t="str">
            <v>NEW AGE ROSE 750ml</v>
          </cell>
          <cell r="C17564" t="str">
            <v>M</v>
          </cell>
          <cell r="D17564" t="str">
            <v>MP</v>
          </cell>
          <cell r="E17564" t="str">
            <v>MPX</v>
          </cell>
          <cell r="F17564">
            <v>750</v>
          </cell>
          <cell r="G17564">
            <v>419906</v>
          </cell>
          <cell r="H17564">
            <v>11.99</v>
          </cell>
          <cell r="I17564">
            <v>1</v>
          </cell>
          <cell r="J17564"/>
        </row>
        <row r="17565">
          <cell r="A17565">
            <v>419911</v>
          </cell>
          <cell r="B17565" t="str">
            <v>NEW AGE WHITE WINE 750ml</v>
          </cell>
          <cell r="C17565" t="str">
            <v>K</v>
          </cell>
          <cell r="D17565" t="str">
            <v>KR</v>
          </cell>
          <cell r="E17565" t="str">
            <v>KRS</v>
          </cell>
          <cell r="F17565">
            <v>750</v>
          </cell>
          <cell r="G17565">
            <v>419911</v>
          </cell>
          <cell r="H17565">
            <v>11.99</v>
          </cell>
          <cell r="I17565">
            <v>1</v>
          </cell>
          <cell r="J17565"/>
        </row>
        <row r="17566">
          <cell r="A17566">
            <v>36970</v>
          </cell>
          <cell r="B17566" t="str">
            <v>NEW AMSTERDAM 1000ml</v>
          </cell>
          <cell r="C17566" t="str">
            <v>A</v>
          </cell>
          <cell r="D17566" t="str">
            <v>AD</v>
          </cell>
          <cell r="E17566" t="str">
            <v>ADW</v>
          </cell>
          <cell r="F17566">
            <v>1000</v>
          </cell>
          <cell r="G17566">
            <v>36970</v>
          </cell>
          <cell r="H17566">
            <v>17.989999999999998</v>
          </cell>
          <cell r="I17566">
            <v>1</v>
          </cell>
          <cell r="J17566"/>
        </row>
        <row r="17567">
          <cell r="A17567">
            <v>39466</v>
          </cell>
          <cell r="B17567" t="str">
            <v>NEW AMSTERDAM 100 PROOF VODKA 750ml</v>
          </cell>
          <cell r="C17567" t="str">
            <v>A</v>
          </cell>
          <cell r="D17567" t="str">
            <v>AD</v>
          </cell>
          <cell r="E17567" t="str">
            <v>ADF</v>
          </cell>
          <cell r="F17567">
            <v>750</v>
          </cell>
          <cell r="G17567">
            <v>39466</v>
          </cell>
          <cell r="H17567">
            <v>17.989999999999998</v>
          </cell>
          <cell r="I17567">
            <v>1</v>
          </cell>
          <cell r="J17567"/>
        </row>
        <row r="17568">
          <cell r="A17568">
            <v>39918</v>
          </cell>
          <cell r="B17568" t="str">
            <v>NEW AMSTERDAM APPLE VODKA 750ml</v>
          </cell>
          <cell r="C17568" t="str">
            <v>A</v>
          </cell>
          <cell r="D17568" t="str">
            <v>AD</v>
          </cell>
          <cell r="E17568" t="str">
            <v>ADM</v>
          </cell>
          <cell r="F17568">
            <v>750</v>
          </cell>
          <cell r="G17568">
            <v>39918</v>
          </cell>
          <cell r="H17568">
            <v>7.56</v>
          </cell>
          <cell r="I17568" t="str">
            <v>D</v>
          </cell>
          <cell r="J17568"/>
        </row>
        <row r="17569">
          <cell r="A17569">
            <v>40297</v>
          </cell>
          <cell r="B17569" t="str">
            <v>NEW AMSTERDAM CITRONVODKA 750ml</v>
          </cell>
          <cell r="C17569" t="str">
            <v>Y</v>
          </cell>
          <cell r="D17569" t="str">
            <v>YS</v>
          </cell>
          <cell r="E17569" t="str">
            <v>YSA</v>
          </cell>
          <cell r="F17569">
            <v>750</v>
          </cell>
          <cell r="G17569">
            <v>40297</v>
          </cell>
          <cell r="H17569">
            <v>16.059999999999999</v>
          </cell>
          <cell r="I17569" t="str">
            <v>S</v>
          </cell>
          <cell r="J17569"/>
        </row>
        <row r="17570">
          <cell r="A17570">
            <v>40289</v>
          </cell>
          <cell r="B17570" t="str">
            <v>NEW AMSTERDAM COCONUT VODKA 750ml</v>
          </cell>
          <cell r="C17570" t="str">
            <v>Y</v>
          </cell>
          <cell r="D17570" t="str">
            <v>YS</v>
          </cell>
          <cell r="E17570" t="str">
            <v>YSA</v>
          </cell>
          <cell r="F17570">
            <v>750</v>
          </cell>
          <cell r="G17570">
            <v>40289</v>
          </cell>
          <cell r="H17570">
            <v>9.99</v>
          </cell>
          <cell r="I17570" t="str">
            <v>S</v>
          </cell>
          <cell r="J17570"/>
        </row>
        <row r="17571">
          <cell r="A17571">
            <v>31472</v>
          </cell>
          <cell r="B17571" t="str">
            <v>NEW AMSTERDAM GIN 200ml</v>
          </cell>
          <cell r="C17571" t="str">
            <v>Y</v>
          </cell>
          <cell r="D17571" t="str">
            <v>YS</v>
          </cell>
          <cell r="E17571" t="str">
            <v>YSA</v>
          </cell>
          <cell r="F17571">
            <v>200</v>
          </cell>
          <cell r="G17571">
            <v>31472</v>
          </cell>
          <cell r="H17571">
            <v>4.99</v>
          </cell>
          <cell r="I17571" t="str">
            <v>S</v>
          </cell>
          <cell r="J17571"/>
        </row>
        <row r="17572">
          <cell r="A17572">
            <v>31475</v>
          </cell>
          <cell r="B17572" t="str">
            <v>NEW AMSTERDAM GIN 750ml</v>
          </cell>
          <cell r="C17572" t="str">
            <v>A</v>
          </cell>
          <cell r="D17572" t="str">
            <v>AH</v>
          </cell>
          <cell r="E17572" t="str">
            <v>AHG</v>
          </cell>
          <cell r="F17572">
            <v>750</v>
          </cell>
          <cell r="G17572">
            <v>31475</v>
          </cell>
          <cell r="H17572">
            <v>17.989999999999998</v>
          </cell>
          <cell r="I17572">
            <v>1</v>
          </cell>
          <cell r="J17572"/>
        </row>
        <row r="17573">
          <cell r="A17573">
            <v>31473</v>
          </cell>
          <cell r="B17573" t="str">
            <v>NEW AMSTERDAM GIN 1750ml</v>
          </cell>
          <cell r="C17573" t="str">
            <v>A</v>
          </cell>
          <cell r="D17573" t="str">
            <v>AH</v>
          </cell>
          <cell r="E17573" t="str">
            <v>AHG</v>
          </cell>
          <cell r="F17573">
            <v>1750</v>
          </cell>
          <cell r="G17573">
            <v>31473</v>
          </cell>
          <cell r="H17573">
            <v>29.99</v>
          </cell>
          <cell r="I17573">
            <v>1</v>
          </cell>
          <cell r="J17573"/>
        </row>
        <row r="17574">
          <cell r="A17574">
            <v>31474</v>
          </cell>
          <cell r="B17574" t="str">
            <v>NEW AMSTERDAM GIN 375 ml</v>
          </cell>
          <cell r="C17574" t="str">
            <v>A</v>
          </cell>
          <cell r="D17574" t="str">
            <v>AH</v>
          </cell>
          <cell r="E17574" t="str">
            <v>AHW</v>
          </cell>
          <cell r="F17574">
            <v>375</v>
          </cell>
          <cell r="G17574">
            <v>31474</v>
          </cell>
          <cell r="H17574">
            <v>7.99</v>
          </cell>
          <cell r="I17574">
            <v>1</v>
          </cell>
          <cell r="J17574"/>
        </row>
        <row r="17575">
          <cell r="A17575">
            <v>39725</v>
          </cell>
          <cell r="B17575" t="str">
            <v>NEW AMSTERDAM LEMON VODKA 750ml</v>
          </cell>
          <cell r="C17575" t="str">
            <v>A</v>
          </cell>
          <cell r="D17575" t="str">
            <v>AD</v>
          </cell>
          <cell r="E17575" t="str">
            <v>ADM</v>
          </cell>
          <cell r="F17575">
            <v>750</v>
          </cell>
          <cell r="G17575">
            <v>39725</v>
          </cell>
          <cell r="H17575">
            <v>7.56</v>
          </cell>
          <cell r="I17575" t="str">
            <v>D</v>
          </cell>
          <cell r="J17575"/>
        </row>
        <row r="17576">
          <cell r="A17576">
            <v>40071</v>
          </cell>
          <cell r="B17576" t="str">
            <v>NEW AMSTERDAM MANGO VODKA 750ml</v>
          </cell>
          <cell r="C17576" t="str">
            <v>A</v>
          </cell>
          <cell r="D17576" t="str">
            <v>AD</v>
          </cell>
          <cell r="E17576" t="str">
            <v>ADM</v>
          </cell>
          <cell r="F17576">
            <v>750</v>
          </cell>
          <cell r="G17576">
            <v>40071</v>
          </cell>
          <cell r="H17576">
            <v>13.99</v>
          </cell>
          <cell r="I17576" t="str">
            <v>D</v>
          </cell>
          <cell r="J17576"/>
        </row>
        <row r="17577">
          <cell r="A17577">
            <v>40594</v>
          </cell>
          <cell r="B17577" t="str">
            <v>NEW AMSTERDAM PEACH VODKA 750ml</v>
          </cell>
          <cell r="C17577" t="str">
            <v>A</v>
          </cell>
          <cell r="D17577" t="str">
            <v>AD</v>
          </cell>
          <cell r="E17577" t="str">
            <v>ADM</v>
          </cell>
          <cell r="F17577">
            <v>750</v>
          </cell>
          <cell r="G17577">
            <v>40594</v>
          </cell>
          <cell r="H17577">
            <v>13.99</v>
          </cell>
          <cell r="I17577">
            <v>1</v>
          </cell>
          <cell r="J17577"/>
        </row>
        <row r="17578">
          <cell r="A17578">
            <v>40193</v>
          </cell>
          <cell r="B17578" t="str">
            <v>NEW AMSTERDAM PINEAPPLE VODKA 750ml</v>
          </cell>
          <cell r="C17578" t="str">
            <v>A</v>
          </cell>
          <cell r="D17578" t="str">
            <v>AD</v>
          </cell>
          <cell r="E17578" t="str">
            <v>ADM</v>
          </cell>
          <cell r="F17578">
            <v>750</v>
          </cell>
          <cell r="G17578">
            <v>40193</v>
          </cell>
          <cell r="H17578">
            <v>13.99</v>
          </cell>
          <cell r="I17578">
            <v>1</v>
          </cell>
          <cell r="J17578"/>
        </row>
        <row r="17579">
          <cell r="A17579">
            <v>39492</v>
          </cell>
          <cell r="B17579" t="str">
            <v>NEW AMSTERDAM PINK WHITNEY LEMONAD 750ml</v>
          </cell>
          <cell r="C17579" t="str">
            <v>A</v>
          </cell>
          <cell r="D17579" t="str">
            <v>AD</v>
          </cell>
          <cell r="E17579" t="str">
            <v>ADM</v>
          </cell>
          <cell r="F17579">
            <v>750</v>
          </cell>
          <cell r="G17579">
            <v>39492</v>
          </cell>
          <cell r="H17579">
            <v>15.99</v>
          </cell>
          <cell r="I17579">
            <v>1</v>
          </cell>
          <cell r="J17579"/>
        </row>
        <row r="17580">
          <cell r="A17580">
            <v>39382</v>
          </cell>
          <cell r="B17580" t="str">
            <v>NEW AMSTERDAM PINK WHITNEY LEMONADE375ml</v>
          </cell>
          <cell r="C17580" t="str">
            <v>A</v>
          </cell>
          <cell r="D17580" t="str">
            <v>AD</v>
          </cell>
          <cell r="E17580" t="str">
            <v>ADM</v>
          </cell>
          <cell r="F17580">
            <v>375</v>
          </cell>
          <cell r="G17580">
            <v>39382</v>
          </cell>
          <cell r="H17580">
            <v>6.99</v>
          </cell>
          <cell r="I17580">
            <v>1</v>
          </cell>
          <cell r="J17580"/>
        </row>
        <row r="17581">
          <cell r="A17581">
            <v>36618</v>
          </cell>
          <cell r="B17581" t="str">
            <v>NEW AMSTERDAM RASPBERRY VODKA 750ml</v>
          </cell>
          <cell r="C17581" t="str">
            <v>A</v>
          </cell>
          <cell r="D17581" t="str">
            <v>AD</v>
          </cell>
          <cell r="E17581" t="str">
            <v>ADM</v>
          </cell>
          <cell r="F17581">
            <v>750</v>
          </cell>
          <cell r="G17581">
            <v>36618</v>
          </cell>
          <cell r="H17581">
            <v>13.99</v>
          </cell>
          <cell r="I17581">
            <v>1</v>
          </cell>
          <cell r="J17581"/>
        </row>
        <row r="17582">
          <cell r="A17582">
            <v>40599</v>
          </cell>
          <cell r="B17582" t="str">
            <v>NEW AMSTERDAM RED BERRY VODKA 750ml</v>
          </cell>
          <cell r="C17582" t="str">
            <v>A</v>
          </cell>
          <cell r="D17582" t="str">
            <v>AD</v>
          </cell>
          <cell r="E17582" t="str">
            <v>ADM</v>
          </cell>
          <cell r="F17582">
            <v>750</v>
          </cell>
          <cell r="G17582">
            <v>40599</v>
          </cell>
          <cell r="H17582">
            <v>9.99</v>
          </cell>
          <cell r="I17582" t="str">
            <v>D</v>
          </cell>
          <cell r="J17582"/>
        </row>
        <row r="17583">
          <cell r="A17583">
            <v>31493</v>
          </cell>
          <cell r="B17583" t="str">
            <v>NEW AMSTERDAM STRAT LONDON DRY GIN 750ml</v>
          </cell>
          <cell r="C17583" t="str">
            <v>A</v>
          </cell>
          <cell r="D17583" t="str">
            <v>AH</v>
          </cell>
          <cell r="E17583" t="str">
            <v>AHW</v>
          </cell>
          <cell r="F17583">
            <v>750</v>
          </cell>
          <cell r="G17583">
            <v>31493</v>
          </cell>
          <cell r="H17583">
            <v>19.989999999999998</v>
          </cell>
          <cell r="I17583" t="str">
            <v>D</v>
          </cell>
          <cell r="J17583"/>
        </row>
        <row r="17584">
          <cell r="A17584">
            <v>36968</v>
          </cell>
          <cell r="B17584" t="str">
            <v>NEW AMSTERDAM VODKA 375ml</v>
          </cell>
          <cell r="C17584" t="str">
            <v>A</v>
          </cell>
          <cell r="D17584" t="str">
            <v>AD</v>
          </cell>
          <cell r="E17584" t="str">
            <v>ADW</v>
          </cell>
          <cell r="F17584">
            <v>375</v>
          </cell>
          <cell r="G17584">
            <v>36968</v>
          </cell>
          <cell r="H17584">
            <v>6.99</v>
          </cell>
          <cell r="I17584">
            <v>1</v>
          </cell>
          <cell r="J17584"/>
        </row>
        <row r="17585">
          <cell r="A17585">
            <v>36969</v>
          </cell>
          <cell r="B17585" t="str">
            <v>NEW AMSTERDAM VODKA 750ml</v>
          </cell>
          <cell r="C17585" t="str">
            <v>A</v>
          </cell>
          <cell r="D17585" t="str">
            <v>AD</v>
          </cell>
          <cell r="E17585" t="str">
            <v>ADF</v>
          </cell>
          <cell r="F17585">
            <v>750</v>
          </cell>
          <cell r="G17585">
            <v>36969</v>
          </cell>
          <cell r="H17585">
            <v>15.99</v>
          </cell>
          <cell r="I17585">
            <v>1</v>
          </cell>
          <cell r="J17585"/>
        </row>
        <row r="17586">
          <cell r="A17586">
            <v>36971</v>
          </cell>
          <cell r="B17586" t="str">
            <v>NEW AMSTERDAM VODKA 1750ml</v>
          </cell>
          <cell r="C17586" t="str">
            <v>A</v>
          </cell>
          <cell r="D17586" t="str">
            <v>AD</v>
          </cell>
          <cell r="E17586" t="str">
            <v>ADF</v>
          </cell>
          <cell r="F17586">
            <v>1750</v>
          </cell>
          <cell r="G17586">
            <v>36971</v>
          </cell>
          <cell r="H17586">
            <v>24.99</v>
          </cell>
          <cell r="I17586">
            <v>1</v>
          </cell>
          <cell r="J17586"/>
        </row>
        <row r="17587">
          <cell r="A17587">
            <v>947453</v>
          </cell>
          <cell r="B17587" t="str">
            <v>NEW BELGIUM 1554 355ml</v>
          </cell>
          <cell r="C17587" t="str">
            <v>Y</v>
          </cell>
          <cell r="D17587" t="str">
            <v>YS</v>
          </cell>
          <cell r="E17587" t="str">
            <v>YSE</v>
          </cell>
          <cell r="F17587">
            <v>355</v>
          </cell>
          <cell r="G17587">
            <v>947453</v>
          </cell>
          <cell r="H17587">
            <v>2.29</v>
          </cell>
          <cell r="I17587" t="str">
            <v>S</v>
          </cell>
          <cell r="J17587"/>
        </row>
        <row r="17588">
          <cell r="A17588">
            <v>947324</v>
          </cell>
          <cell r="B17588" t="str">
            <v>NEW BELGIUM ABBEY ALE 355ml</v>
          </cell>
          <cell r="C17588" t="str">
            <v>Y</v>
          </cell>
          <cell r="D17588" t="str">
            <v>YS</v>
          </cell>
          <cell r="E17588" t="str">
            <v>YST</v>
          </cell>
          <cell r="F17588">
            <v>355</v>
          </cell>
          <cell r="G17588">
            <v>947324</v>
          </cell>
          <cell r="H17588">
            <v>2.0499999999999998</v>
          </cell>
          <cell r="I17588" t="str">
            <v>S</v>
          </cell>
          <cell r="J17588"/>
        </row>
        <row r="17589">
          <cell r="A17589">
            <v>947458</v>
          </cell>
          <cell r="B17589" t="str">
            <v>NEW BELGIUM BLUE PADDLE 355ml</v>
          </cell>
          <cell r="C17589" t="str">
            <v>Y</v>
          </cell>
          <cell r="D17589" t="str">
            <v>YS</v>
          </cell>
          <cell r="E17589" t="str">
            <v>YST</v>
          </cell>
          <cell r="F17589">
            <v>355</v>
          </cell>
          <cell r="G17589">
            <v>947458</v>
          </cell>
          <cell r="H17589">
            <v>2.0499999999999998</v>
          </cell>
          <cell r="I17589" t="str">
            <v>S</v>
          </cell>
          <cell r="J17589"/>
        </row>
        <row r="17590">
          <cell r="A17590">
            <v>952346</v>
          </cell>
          <cell r="B17590" t="str">
            <v>NEW BELGIUM CITRADELIC LIME ALE 355 ml</v>
          </cell>
          <cell r="C17590" t="str">
            <v>Y</v>
          </cell>
          <cell r="D17590" t="str">
            <v>YS</v>
          </cell>
          <cell r="E17590" t="str">
            <v>YST</v>
          </cell>
          <cell r="F17590">
            <v>355</v>
          </cell>
          <cell r="G17590">
            <v>952346</v>
          </cell>
          <cell r="H17590">
            <v>2.0299999999999998</v>
          </cell>
          <cell r="I17590" t="str">
            <v>S</v>
          </cell>
          <cell r="J17590"/>
        </row>
        <row r="17591">
          <cell r="A17591">
            <v>950968</v>
          </cell>
          <cell r="B17591" t="str">
            <v>NEW BELGIUM CITRADELIC TANGERINE 355 ml</v>
          </cell>
          <cell r="C17591" t="str">
            <v>T</v>
          </cell>
          <cell r="D17591" t="str">
            <v>TN</v>
          </cell>
          <cell r="E17591" t="str">
            <v>TNU</v>
          </cell>
          <cell r="F17591">
            <v>355</v>
          </cell>
          <cell r="G17591">
            <v>950968</v>
          </cell>
          <cell r="H17591">
            <v>1.99</v>
          </cell>
          <cell r="I17591" t="str">
            <v>D</v>
          </cell>
          <cell r="J17591"/>
        </row>
        <row r="17592">
          <cell r="A17592">
            <v>953284</v>
          </cell>
          <cell r="B17592" t="str">
            <v>NEW BELGIUM DAYBLAZER CAN 355 ml</v>
          </cell>
          <cell r="C17592" t="str">
            <v>Y</v>
          </cell>
          <cell r="D17592" t="str">
            <v>YS</v>
          </cell>
          <cell r="E17592" t="str">
            <v>YST</v>
          </cell>
          <cell r="F17592">
            <v>355</v>
          </cell>
          <cell r="G17592">
            <v>953284</v>
          </cell>
          <cell r="H17592">
            <v>1.5</v>
          </cell>
          <cell r="I17592" t="str">
            <v>S</v>
          </cell>
          <cell r="J17592"/>
        </row>
        <row r="17593">
          <cell r="A17593">
            <v>922963</v>
          </cell>
          <cell r="B17593" t="str">
            <v>NEW BELGIUM DOMINGA SOUR 355 ml</v>
          </cell>
          <cell r="C17593" t="str">
            <v>T</v>
          </cell>
          <cell r="D17593" t="str">
            <v>TN</v>
          </cell>
          <cell r="E17593" t="str">
            <v>TNU</v>
          </cell>
          <cell r="F17593">
            <v>355</v>
          </cell>
          <cell r="G17593">
            <v>922963</v>
          </cell>
          <cell r="H17593">
            <v>2.33</v>
          </cell>
          <cell r="I17593">
            <v>1</v>
          </cell>
          <cell r="J17593"/>
        </row>
        <row r="17594">
          <cell r="A17594">
            <v>989381</v>
          </cell>
          <cell r="B17594" t="str">
            <v>NEW BELGIUM FAT TIRE AMBER ALE 355ml</v>
          </cell>
          <cell r="C17594" t="str">
            <v>T</v>
          </cell>
          <cell r="D17594" t="str">
            <v>TN</v>
          </cell>
          <cell r="E17594" t="str">
            <v>TNL</v>
          </cell>
          <cell r="F17594">
            <v>355</v>
          </cell>
          <cell r="G17594">
            <v>989381</v>
          </cell>
          <cell r="H17594">
            <v>1.98</v>
          </cell>
          <cell r="I17594" t="str">
            <v>D</v>
          </cell>
          <cell r="J17594"/>
        </row>
        <row r="17595">
          <cell r="A17595">
            <v>947430</v>
          </cell>
          <cell r="B17595" t="str">
            <v>NEW BELGIUM FAT TIRE AMBER ALE CN 355ml</v>
          </cell>
          <cell r="C17595" t="str">
            <v>T</v>
          </cell>
          <cell r="D17595" t="str">
            <v>TN</v>
          </cell>
          <cell r="E17595" t="str">
            <v>TNL</v>
          </cell>
          <cell r="F17595">
            <v>355</v>
          </cell>
          <cell r="G17595">
            <v>947430</v>
          </cell>
          <cell r="H17595">
            <v>1.98</v>
          </cell>
          <cell r="I17595" t="str">
            <v>D</v>
          </cell>
          <cell r="J17595"/>
        </row>
        <row r="17596">
          <cell r="A17596">
            <v>918884</v>
          </cell>
          <cell r="B17596" t="str">
            <v>NEW BELGIUM FAT TIRE BELG 355 ml</v>
          </cell>
          <cell r="C17596" t="str">
            <v>T</v>
          </cell>
          <cell r="D17596" t="str">
            <v>TC</v>
          </cell>
          <cell r="E17596" t="str">
            <v>TCE</v>
          </cell>
          <cell r="F17596">
            <v>355</v>
          </cell>
          <cell r="G17596">
            <v>918884</v>
          </cell>
          <cell r="H17596">
            <v>1.99</v>
          </cell>
          <cell r="I17596" t="str">
            <v>D</v>
          </cell>
          <cell r="J17596"/>
        </row>
        <row r="17597">
          <cell r="A17597">
            <v>948920</v>
          </cell>
          <cell r="B17597" t="str">
            <v>NEW BELGIUM FRAMBOZEN 355ml</v>
          </cell>
          <cell r="C17597" t="str">
            <v>Y</v>
          </cell>
          <cell r="D17597" t="str">
            <v>YS</v>
          </cell>
          <cell r="E17597" t="str">
            <v>YST</v>
          </cell>
          <cell r="F17597">
            <v>355</v>
          </cell>
          <cell r="G17597">
            <v>948920</v>
          </cell>
          <cell r="H17597">
            <v>2.0099999999999998</v>
          </cell>
          <cell r="I17597" t="str">
            <v>S</v>
          </cell>
          <cell r="J17597"/>
        </row>
        <row r="17598">
          <cell r="A17598">
            <v>952377</v>
          </cell>
          <cell r="B17598" t="str">
            <v>NEW BELGIUM FRENCH OAK SAISON 650 ml</v>
          </cell>
          <cell r="C17598" t="str">
            <v>Y</v>
          </cell>
          <cell r="D17598" t="str">
            <v>YS</v>
          </cell>
          <cell r="E17598" t="str">
            <v>YST</v>
          </cell>
          <cell r="F17598">
            <v>650</v>
          </cell>
          <cell r="G17598">
            <v>952377</v>
          </cell>
          <cell r="H17598">
            <v>18.32</v>
          </cell>
          <cell r="I17598" t="str">
            <v>S</v>
          </cell>
          <cell r="J17598"/>
        </row>
        <row r="17599">
          <cell r="A17599">
            <v>355397</v>
          </cell>
          <cell r="B17599" t="str">
            <v>NEW BELGIUM GLUTINY PALE ALE 355ml</v>
          </cell>
          <cell r="C17599" t="str">
            <v>Y</v>
          </cell>
          <cell r="D17599" t="str">
            <v>YS</v>
          </cell>
          <cell r="E17599" t="str">
            <v>YST</v>
          </cell>
          <cell r="F17599">
            <v>355</v>
          </cell>
          <cell r="G17599">
            <v>355397</v>
          </cell>
          <cell r="H17599">
            <v>1.99</v>
          </cell>
          <cell r="I17599" t="str">
            <v>U</v>
          </cell>
          <cell r="J17599"/>
        </row>
        <row r="17600">
          <cell r="A17600">
            <v>954694</v>
          </cell>
          <cell r="B17600" t="str">
            <v>NEW BELGIUM HONEY ORANGE TRIPEL 355ml</v>
          </cell>
          <cell r="C17600" t="str">
            <v>Y</v>
          </cell>
          <cell r="D17600" t="str">
            <v>YS</v>
          </cell>
          <cell r="E17600" t="str">
            <v>YST</v>
          </cell>
          <cell r="F17600">
            <v>355</v>
          </cell>
          <cell r="G17600">
            <v>954694</v>
          </cell>
          <cell r="H17600">
            <v>3.05</v>
          </cell>
          <cell r="I17600" t="str">
            <v>S</v>
          </cell>
          <cell r="J17600"/>
        </row>
        <row r="17601">
          <cell r="A17601">
            <v>947321</v>
          </cell>
          <cell r="B17601" t="str">
            <v>NEW BELGIUM HOP KITCHEN 650ml</v>
          </cell>
          <cell r="C17601" t="str">
            <v>Y</v>
          </cell>
          <cell r="D17601" t="str">
            <v>YS</v>
          </cell>
          <cell r="E17601" t="str">
            <v>YST</v>
          </cell>
          <cell r="F17601">
            <v>650</v>
          </cell>
          <cell r="G17601">
            <v>947321</v>
          </cell>
          <cell r="H17601">
            <v>6.15</v>
          </cell>
          <cell r="I17601" t="str">
            <v>S</v>
          </cell>
          <cell r="J17601"/>
        </row>
        <row r="17602">
          <cell r="A17602">
            <v>951882</v>
          </cell>
          <cell r="B17602" t="str">
            <v>NEW BELGIUM L.O.F. CLUTCH 650 ml</v>
          </cell>
          <cell r="C17602" t="str">
            <v>Y</v>
          </cell>
          <cell r="D17602" t="str">
            <v>YS</v>
          </cell>
          <cell r="E17602" t="str">
            <v>YST</v>
          </cell>
          <cell r="F17602">
            <v>650</v>
          </cell>
          <cell r="G17602">
            <v>951882</v>
          </cell>
          <cell r="H17602">
            <v>18.059999999999999</v>
          </cell>
          <cell r="I17602" t="str">
            <v>S</v>
          </cell>
          <cell r="J17602"/>
        </row>
        <row r="17603">
          <cell r="A17603">
            <v>951883</v>
          </cell>
          <cell r="B17603" t="str">
            <v>NEW BELGIUM L.O.F. DE KONICK FLOW 355 ml</v>
          </cell>
          <cell r="C17603" t="str">
            <v>Y</v>
          </cell>
          <cell r="D17603" t="str">
            <v>YS</v>
          </cell>
          <cell r="E17603" t="str">
            <v>YST</v>
          </cell>
          <cell r="F17603">
            <v>355</v>
          </cell>
          <cell r="G17603">
            <v>951883</v>
          </cell>
          <cell r="H17603">
            <v>3.83</v>
          </cell>
          <cell r="I17603" t="str">
            <v>S</v>
          </cell>
          <cell r="J17603"/>
        </row>
        <row r="17604">
          <cell r="A17604">
            <v>947460</v>
          </cell>
          <cell r="B17604" t="str">
            <v>NEW BELGIUM LA FOLIE 650ml</v>
          </cell>
          <cell r="C17604" t="str">
            <v>Y</v>
          </cell>
          <cell r="D17604" t="str">
            <v>YS</v>
          </cell>
          <cell r="E17604" t="str">
            <v>YST</v>
          </cell>
          <cell r="F17604">
            <v>650</v>
          </cell>
          <cell r="G17604">
            <v>947460</v>
          </cell>
          <cell r="H17604">
            <v>18.350000000000001</v>
          </cell>
          <cell r="I17604" t="str">
            <v>S</v>
          </cell>
          <cell r="J17604"/>
        </row>
        <row r="17605">
          <cell r="A17605">
            <v>947319</v>
          </cell>
          <cell r="B17605" t="str">
            <v>NEW BELGIUM LIPS OF FAITH SEASONAL 650ml</v>
          </cell>
          <cell r="C17605" t="str">
            <v>Y</v>
          </cell>
          <cell r="D17605" t="str">
            <v>YS</v>
          </cell>
          <cell r="E17605" t="str">
            <v>YST</v>
          </cell>
          <cell r="F17605">
            <v>650</v>
          </cell>
          <cell r="G17605">
            <v>947319</v>
          </cell>
          <cell r="H17605">
            <v>17.059999999999999</v>
          </cell>
          <cell r="I17605" t="str">
            <v>S</v>
          </cell>
          <cell r="J17605"/>
        </row>
        <row r="17606">
          <cell r="A17606">
            <v>954693</v>
          </cell>
          <cell r="B17606" t="str">
            <v>NEW BELGIUM OAKSPIRE 355ml</v>
          </cell>
          <cell r="C17606" t="str">
            <v>Y</v>
          </cell>
          <cell r="D17606" t="str">
            <v>YS</v>
          </cell>
          <cell r="E17606" t="str">
            <v>YST</v>
          </cell>
          <cell r="F17606">
            <v>355</v>
          </cell>
          <cell r="G17606">
            <v>954693</v>
          </cell>
          <cell r="H17606">
            <v>3.03</v>
          </cell>
          <cell r="I17606" t="str">
            <v>U</v>
          </cell>
          <cell r="J17606"/>
        </row>
        <row r="17607">
          <cell r="A17607">
            <v>989390</v>
          </cell>
          <cell r="B17607" t="str">
            <v>NEW BELGIUM SEASONAL 355ml</v>
          </cell>
          <cell r="C17607" t="str">
            <v>T</v>
          </cell>
          <cell r="D17607" t="str">
            <v>TN</v>
          </cell>
          <cell r="E17607" t="str">
            <v>TNU</v>
          </cell>
          <cell r="F17607">
            <v>355</v>
          </cell>
          <cell r="G17607">
            <v>989390</v>
          </cell>
          <cell r="H17607">
            <v>1.99</v>
          </cell>
          <cell r="I17607" t="str">
            <v>D</v>
          </cell>
          <cell r="J17607"/>
        </row>
        <row r="17608">
          <cell r="A17608">
            <v>948996</v>
          </cell>
          <cell r="B17608" t="str">
            <v>NEW BELGIUM SLOW RIDE IPA 355 ml</v>
          </cell>
          <cell r="C17608" t="str">
            <v>T</v>
          </cell>
          <cell r="D17608" t="str">
            <v>TN</v>
          </cell>
          <cell r="E17608" t="str">
            <v>TNF</v>
          </cell>
          <cell r="F17608">
            <v>355</v>
          </cell>
          <cell r="G17608">
            <v>948996</v>
          </cell>
          <cell r="H17608">
            <v>1.98</v>
          </cell>
          <cell r="I17608" t="str">
            <v>D</v>
          </cell>
          <cell r="J17608"/>
        </row>
        <row r="17609">
          <cell r="A17609">
            <v>948016</v>
          </cell>
          <cell r="B17609" t="str">
            <v>NEW BELGIUM SNAP SHOT 355ml</v>
          </cell>
          <cell r="C17609" t="str">
            <v>Y</v>
          </cell>
          <cell r="D17609" t="str">
            <v>YS</v>
          </cell>
          <cell r="E17609" t="str">
            <v>YST</v>
          </cell>
          <cell r="F17609">
            <v>355</v>
          </cell>
          <cell r="G17609">
            <v>948016</v>
          </cell>
          <cell r="H17609">
            <v>2.0099999999999998</v>
          </cell>
          <cell r="I17609" t="str">
            <v>S</v>
          </cell>
          <cell r="J17609"/>
        </row>
        <row r="17610">
          <cell r="A17610">
            <v>989395</v>
          </cell>
          <cell r="B17610" t="str">
            <v>NEW BELGIUM SNAPSHOT WHEAT BEER 355ml</v>
          </cell>
          <cell r="C17610" t="str">
            <v>T</v>
          </cell>
          <cell r="D17610" t="str">
            <v>TC</v>
          </cell>
          <cell r="E17610" t="str">
            <v>TCE</v>
          </cell>
          <cell r="F17610">
            <v>355</v>
          </cell>
          <cell r="G17610">
            <v>989395</v>
          </cell>
          <cell r="H17610">
            <v>1.98</v>
          </cell>
          <cell r="I17610" t="str">
            <v>D</v>
          </cell>
          <cell r="J17610"/>
        </row>
        <row r="17611">
          <cell r="A17611">
            <v>954695</v>
          </cell>
          <cell r="B17611" t="str">
            <v>NEW BELGIUM SOUR SAISON 355ml</v>
          </cell>
          <cell r="C17611" t="str">
            <v>Y</v>
          </cell>
          <cell r="D17611" t="str">
            <v>YS</v>
          </cell>
          <cell r="E17611" t="str">
            <v>YST</v>
          </cell>
          <cell r="F17611">
            <v>355</v>
          </cell>
          <cell r="G17611">
            <v>954695</v>
          </cell>
          <cell r="H17611">
            <v>3.05</v>
          </cell>
          <cell r="I17611" t="str">
            <v>S</v>
          </cell>
          <cell r="J17611"/>
        </row>
        <row r="17612">
          <cell r="A17612">
            <v>948017</v>
          </cell>
          <cell r="B17612" t="str">
            <v>NEW BELGIUM SOUR TRASATLANTIC KREIK651ml</v>
          </cell>
          <cell r="C17612" t="str">
            <v>Y</v>
          </cell>
          <cell r="D17612" t="str">
            <v>YS</v>
          </cell>
          <cell r="E17612" t="str">
            <v>YST</v>
          </cell>
          <cell r="F17612">
            <v>651</v>
          </cell>
          <cell r="G17612">
            <v>948017</v>
          </cell>
          <cell r="H17612">
            <v>14.06</v>
          </cell>
          <cell r="I17612" t="str">
            <v>S</v>
          </cell>
          <cell r="J17612"/>
        </row>
        <row r="17613">
          <cell r="A17613">
            <v>947457</v>
          </cell>
          <cell r="B17613" t="str">
            <v>NEW BELGIUM SUNSHINEWHEAT 355ml</v>
          </cell>
          <cell r="C17613" t="str">
            <v>Y</v>
          </cell>
          <cell r="D17613" t="str">
            <v>YS</v>
          </cell>
          <cell r="E17613" t="str">
            <v>YST</v>
          </cell>
          <cell r="F17613">
            <v>355</v>
          </cell>
          <cell r="G17613">
            <v>947457</v>
          </cell>
          <cell r="H17613">
            <v>2.23</v>
          </cell>
          <cell r="I17613" t="str">
            <v>U</v>
          </cell>
          <cell r="J17613"/>
        </row>
        <row r="17614">
          <cell r="A17614">
            <v>952619</v>
          </cell>
          <cell r="B17614" t="str">
            <v>NEW BELGIUM TARTASTIC 355 ml</v>
          </cell>
          <cell r="C17614" t="str">
            <v>Y</v>
          </cell>
          <cell r="D17614" t="str">
            <v>YS</v>
          </cell>
          <cell r="E17614" t="str">
            <v>YST</v>
          </cell>
          <cell r="F17614">
            <v>355</v>
          </cell>
          <cell r="G17614">
            <v>952619</v>
          </cell>
          <cell r="H17614">
            <v>2.0299999999999998</v>
          </cell>
          <cell r="I17614" t="str">
            <v>S</v>
          </cell>
          <cell r="J17614"/>
        </row>
        <row r="17615">
          <cell r="A17615">
            <v>954342</v>
          </cell>
          <cell r="B17615" t="str">
            <v>NEW BELGIUM THE HEMPEROR 355ml</v>
          </cell>
          <cell r="C17615" t="str">
            <v>Y</v>
          </cell>
          <cell r="D17615" t="str">
            <v>YS</v>
          </cell>
          <cell r="E17615" t="str">
            <v>YST</v>
          </cell>
          <cell r="F17615">
            <v>355</v>
          </cell>
          <cell r="G17615">
            <v>954342</v>
          </cell>
          <cell r="H17615">
            <v>3.15</v>
          </cell>
          <cell r="I17615" t="str">
            <v>S</v>
          </cell>
          <cell r="J17615"/>
        </row>
        <row r="17616">
          <cell r="A17616">
            <v>947322</v>
          </cell>
          <cell r="B17616" t="str">
            <v>NEW BELGIUM TRIPPEL 355ml</v>
          </cell>
          <cell r="C17616" t="str">
            <v>Y</v>
          </cell>
          <cell r="D17616" t="str">
            <v>YS</v>
          </cell>
          <cell r="E17616" t="str">
            <v>YST</v>
          </cell>
          <cell r="F17616">
            <v>355</v>
          </cell>
          <cell r="G17616">
            <v>947322</v>
          </cell>
          <cell r="H17616">
            <v>2.35</v>
          </cell>
          <cell r="I17616" t="str">
            <v>S</v>
          </cell>
          <cell r="J17616"/>
        </row>
        <row r="17617">
          <cell r="A17617">
            <v>924336</v>
          </cell>
          <cell r="B17617" t="str">
            <v>NEW BELGIUM V RANGER ATOMIC PUMPKIN355ml</v>
          </cell>
          <cell r="C17617" t="str">
            <v>Y</v>
          </cell>
          <cell r="D17617" t="str">
            <v>YS</v>
          </cell>
          <cell r="E17617" t="str">
            <v>YST</v>
          </cell>
          <cell r="F17617">
            <v>355</v>
          </cell>
          <cell r="G17617">
            <v>924336</v>
          </cell>
          <cell r="H17617">
            <v>2.0499999999999998</v>
          </cell>
          <cell r="I17617" t="str">
            <v>S</v>
          </cell>
          <cell r="J17617"/>
        </row>
        <row r="17618">
          <cell r="A17618">
            <v>989397</v>
          </cell>
          <cell r="B17618" t="str">
            <v>NEW BELGIUM VOO IMP RANGER IPA 355 ml</v>
          </cell>
          <cell r="C17618" t="str">
            <v>T</v>
          </cell>
          <cell r="D17618" t="str">
            <v>TN</v>
          </cell>
          <cell r="E17618" t="str">
            <v>TNF</v>
          </cell>
          <cell r="F17618">
            <v>355</v>
          </cell>
          <cell r="G17618">
            <v>989397</v>
          </cell>
          <cell r="H17618">
            <v>2.35</v>
          </cell>
          <cell r="I17618">
            <v>1</v>
          </cell>
          <cell r="J17618"/>
        </row>
        <row r="17619">
          <cell r="A17619">
            <v>947400</v>
          </cell>
          <cell r="B17619" t="str">
            <v>NEW BELGIUM VOO RANGER IPA CANS 355 ml</v>
          </cell>
          <cell r="C17619" t="str">
            <v>T</v>
          </cell>
          <cell r="D17619" t="str">
            <v>TN</v>
          </cell>
          <cell r="E17619" t="str">
            <v>TNF</v>
          </cell>
          <cell r="F17619">
            <v>355</v>
          </cell>
          <cell r="G17619">
            <v>947400</v>
          </cell>
          <cell r="H17619">
            <v>2.0499999999999998</v>
          </cell>
          <cell r="I17619">
            <v>1</v>
          </cell>
          <cell r="J17619"/>
        </row>
        <row r="17620">
          <cell r="A17620">
            <v>918778</v>
          </cell>
          <cell r="B17620" t="str">
            <v>NEW BELGIUM VOODOO JUICE FORCE 355 ml</v>
          </cell>
          <cell r="C17620" t="str">
            <v>T</v>
          </cell>
          <cell r="D17620" t="str">
            <v>TN</v>
          </cell>
          <cell r="E17620" t="str">
            <v>TNF</v>
          </cell>
          <cell r="F17620">
            <v>355</v>
          </cell>
          <cell r="G17620">
            <v>918778</v>
          </cell>
          <cell r="H17620">
            <v>2.35</v>
          </cell>
          <cell r="I17620">
            <v>1</v>
          </cell>
          <cell r="J17620"/>
        </row>
        <row r="17621">
          <cell r="A17621">
            <v>953285</v>
          </cell>
          <cell r="B17621" t="str">
            <v>NEW BELGIUM VOODOO JUICY HAZE CAN 355 ml</v>
          </cell>
          <cell r="C17621" t="str">
            <v>T</v>
          </cell>
          <cell r="D17621" t="str">
            <v>TN</v>
          </cell>
          <cell r="E17621" t="str">
            <v>TNF</v>
          </cell>
          <cell r="F17621">
            <v>355</v>
          </cell>
          <cell r="G17621">
            <v>953285</v>
          </cell>
          <cell r="H17621">
            <v>2.35</v>
          </cell>
          <cell r="I17621">
            <v>1</v>
          </cell>
          <cell r="J17621"/>
        </row>
        <row r="17622">
          <cell r="A17622">
            <v>955398</v>
          </cell>
          <cell r="B17622" t="str">
            <v>NEW BELGIUM VOODOO RANGER ROTATOR 355 ml</v>
          </cell>
          <cell r="C17622" t="str">
            <v>T</v>
          </cell>
          <cell r="D17622" t="str">
            <v>TN</v>
          </cell>
          <cell r="E17622" t="str">
            <v>TNC</v>
          </cell>
          <cell r="F17622">
            <v>355</v>
          </cell>
          <cell r="G17622">
            <v>955398</v>
          </cell>
          <cell r="H17622">
            <v>2.35</v>
          </cell>
          <cell r="I17622">
            <v>1</v>
          </cell>
          <cell r="J17622"/>
        </row>
        <row r="17623">
          <cell r="A17623">
            <v>949298</v>
          </cell>
          <cell r="B17623" t="str">
            <v>NEW DEAL COFFEE LIQUEUR 750ml</v>
          </cell>
          <cell r="C17623" t="str">
            <v>Y</v>
          </cell>
          <cell r="D17623" t="str">
            <v>YS</v>
          </cell>
          <cell r="E17623" t="str">
            <v>YSA</v>
          </cell>
          <cell r="F17623">
            <v>750</v>
          </cell>
          <cell r="G17623">
            <v>949298</v>
          </cell>
          <cell r="H17623">
            <v>31.55</v>
          </cell>
          <cell r="I17623" t="str">
            <v>S</v>
          </cell>
          <cell r="J17623"/>
        </row>
        <row r="17624">
          <cell r="A17624">
            <v>949256</v>
          </cell>
          <cell r="B17624" t="str">
            <v>NEW DEAL GIN NO. 1 750ml</v>
          </cell>
          <cell r="C17624" t="str">
            <v>Y</v>
          </cell>
          <cell r="D17624" t="str">
            <v>YS</v>
          </cell>
          <cell r="E17624" t="str">
            <v>YSA</v>
          </cell>
          <cell r="F17624">
            <v>750</v>
          </cell>
          <cell r="G17624">
            <v>949256</v>
          </cell>
          <cell r="H17624">
            <v>28.57</v>
          </cell>
          <cell r="I17624" t="str">
            <v>S</v>
          </cell>
          <cell r="J17624"/>
        </row>
        <row r="17625">
          <cell r="A17625">
            <v>948961</v>
          </cell>
          <cell r="B17625" t="str">
            <v>NEW DEAL GINGER LIQUEUR 750ml</v>
          </cell>
          <cell r="C17625" t="str">
            <v>Y</v>
          </cell>
          <cell r="D17625" t="str">
            <v>YS</v>
          </cell>
          <cell r="E17625" t="str">
            <v>YSC</v>
          </cell>
          <cell r="F17625">
            <v>750</v>
          </cell>
          <cell r="G17625">
            <v>948961</v>
          </cell>
          <cell r="H17625">
            <v>34.380000000000003</v>
          </cell>
          <cell r="I17625" t="str">
            <v>S</v>
          </cell>
          <cell r="J17625"/>
        </row>
        <row r="17626">
          <cell r="A17626">
            <v>948962</v>
          </cell>
          <cell r="B17626" t="str">
            <v>NEW DEAL HOT MONKEY PEPPER VODKA 750ml</v>
          </cell>
          <cell r="C17626" t="str">
            <v>Y</v>
          </cell>
          <cell r="D17626" t="str">
            <v>YS</v>
          </cell>
          <cell r="E17626" t="str">
            <v>YSA</v>
          </cell>
          <cell r="F17626">
            <v>750</v>
          </cell>
          <cell r="G17626">
            <v>948962</v>
          </cell>
          <cell r="H17626">
            <v>26.22</v>
          </cell>
          <cell r="I17626" t="str">
            <v>S</v>
          </cell>
          <cell r="J17626"/>
        </row>
        <row r="17627">
          <cell r="A17627">
            <v>949255</v>
          </cell>
          <cell r="B17627" t="str">
            <v>NEW DEAL MUDD PUDDLEVODKA 750ml</v>
          </cell>
          <cell r="C17627" t="str">
            <v>Y</v>
          </cell>
          <cell r="D17627" t="str">
            <v>YS</v>
          </cell>
          <cell r="E17627" t="str">
            <v>YSA</v>
          </cell>
          <cell r="F17627">
            <v>750</v>
          </cell>
          <cell r="G17627">
            <v>949255</v>
          </cell>
          <cell r="H17627">
            <v>28.42</v>
          </cell>
          <cell r="I17627" t="str">
            <v>S</v>
          </cell>
          <cell r="J17627"/>
        </row>
        <row r="17628">
          <cell r="A17628">
            <v>949299</v>
          </cell>
          <cell r="B17628" t="str">
            <v>NEW DEAL RUM DISTILLERS CUT 750ml</v>
          </cell>
          <cell r="C17628" t="str">
            <v>Y</v>
          </cell>
          <cell r="D17628" t="str">
            <v>YS</v>
          </cell>
          <cell r="E17628" t="str">
            <v>YSA</v>
          </cell>
          <cell r="F17628">
            <v>750</v>
          </cell>
          <cell r="G17628">
            <v>949299</v>
          </cell>
          <cell r="H17628">
            <v>29.83</v>
          </cell>
          <cell r="I17628" t="str">
            <v>S</v>
          </cell>
          <cell r="J17628"/>
        </row>
        <row r="17629">
          <cell r="A17629">
            <v>910511</v>
          </cell>
          <cell r="B17629" t="str">
            <v>NEW DOMAINE VENTOURA CHABLIS 750ml</v>
          </cell>
          <cell r="C17629" t="str">
            <v>Y</v>
          </cell>
          <cell r="D17629" t="str">
            <v>YS</v>
          </cell>
          <cell r="E17629" t="str">
            <v>YSE</v>
          </cell>
          <cell r="F17629">
            <v>750</v>
          </cell>
          <cell r="G17629">
            <v>910511</v>
          </cell>
          <cell r="H17629">
            <v>28.17</v>
          </cell>
          <cell r="I17629" t="str">
            <v>S</v>
          </cell>
          <cell r="J17629"/>
        </row>
        <row r="17630">
          <cell r="A17630">
            <v>949605</v>
          </cell>
          <cell r="B17630" t="str">
            <v>NEW HOLLAND CARHARTT WOODSMAN 355ml</v>
          </cell>
          <cell r="C17630" t="str">
            <v>Y</v>
          </cell>
          <cell r="D17630" t="str">
            <v>YS</v>
          </cell>
          <cell r="E17630" t="str">
            <v>YST</v>
          </cell>
          <cell r="F17630">
            <v>355</v>
          </cell>
          <cell r="G17630">
            <v>949605</v>
          </cell>
          <cell r="H17630">
            <v>1.65</v>
          </cell>
          <cell r="I17630" t="str">
            <v>U</v>
          </cell>
          <cell r="J17630"/>
        </row>
        <row r="17631">
          <cell r="A17631">
            <v>951813</v>
          </cell>
          <cell r="B17631" t="str">
            <v>NEW HOLLAND DMR MEXICAN SPICE CAK 355 ml</v>
          </cell>
          <cell r="C17631" t="str">
            <v>Y</v>
          </cell>
          <cell r="D17631" t="str">
            <v>YS</v>
          </cell>
          <cell r="E17631" t="str">
            <v>YST</v>
          </cell>
          <cell r="F17631">
            <v>355</v>
          </cell>
          <cell r="G17631">
            <v>951813</v>
          </cell>
          <cell r="H17631">
            <v>4.2300000000000004</v>
          </cell>
          <cell r="I17631" t="str">
            <v>U</v>
          </cell>
          <cell r="J17631"/>
        </row>
        <row r="17632">
          <cell r="A17632">
            <v>924246</v>
          </cell>
          <cell r="B17632" t="str">
            <v>NEW HOLLAND DRAGONS MILK WHITE STOU355ml</v>
          </cell>
          <cell r="C17632" t="str">
            <v>Y</v>
          </cell>
          <cell r="D17632" t="str">
            <v>YS</v>
          </cell>
          <cell r="E17632" t="str">
            <v>YST</v>
          </cell>
          <cell r="F17632">
            <v>355</v>
          </cell>
          <cell r="G17632">
            <v>924246</v>
          </cell>
          <cell r="H17632">
            <v>2.85</v>
          </cell>
          <cell r="I17632" t="str">
            <v>S</v>
          </cell>
          <cell r="J17632"/>
        </row>
        <row r="17633">
          <cell r="A17633">
            <v>949607</v>
          </cell>
          <cell r="B17633" t="str">
            <v>NEW HOLLAND DRAGON'SMILK 355ml</v>
          </cell>
          <cell r="C17633" t="str">
            <v>T</v>
          </cell>
          <cell r="D17633" t="str">
            <v>TN</v>
          </cell>
          <cell r="E17633" t="str">
            <v>TNU</v>
          </cell>
          <cell r="F17633">
            <v>355</v>
          </cell>
          <cell r="G17633">
            <v>949607</v>
          </cell>
          <cell r="H17633">
            <v>5.55</v>
          </cell>
          <cell r="I17633">
            <v>1</v>
          </cell>
          <cell r="J17633"/>
        </row>
        <row r="17634">
          <cell r="A17634">
            <v>949608</v>
          </cell>
          <cell r="B17634" t="str">
            <v>NEW HOLLAND KNICKERBOCKER GIN 750ml</v>
          </cell>
          <cell r="C17634" t="str">
            <v>Y</v>
          </cell>
          <cell r="D17634" t="str">
            <v>YS</v>
          </cell>
          <cell r="E17634" t="str">
            <v>YSA</v>
          </cell>
          <cell r="F17634">
            <v>750</v>
          </cell>
          <cell r="G17634">
            <v>949608</v>
          </cell>
          <cell r="H17634">
            <v>25.2</v>
          </cell>
          <cell r="I17634" t="str">
            <v>U</v>
          </cell>
          <cell r="J17634"/>
        </row>
        <row r="17635">
          <cell r="A17635">
            <v>949609</v>
          </cell>
          <cell r="B17635" t="str">
            <v>NEW HOLLAND PITCHFORK WHISKEY 750ml</v>
          </cell>
          <cell r="C17635" t="str">
            <v>Y</v>
          </cell>
          <cell r="D17635" t="str">
            <v>YS</v>
          </cell>
          <cell r="E17635" t="str">
            <v>YSA</v>
          </cell>
          <cell r="F17635">
            <v>750</v>
          </cell>
          <cell r="G17635">
            <v>949609</v>
          </cell>
          <cell r="H17635">
            <v>40.24</v>
          </cell>
          <cell r="I17635" t="str">
            <v>U</v>
          </cell>
          <cell r="J17635"/>
        </row>
        <row r="17636">
          <cell r="A17636">
            <v>949606</v>
          </cell>
          <cell r="B17636" t="str">
            <v>NEW HOLLAND THE POET 355ml</v>
          </cell>
          <cell r="C17636" t="str">
            <v>Y</v>
          </cell>
          <cell r="D17636" t="str">
            <v>YS</v>
          </cell>
          <cell r="E17636" t="str">
            <v>YST</v>
          </cell>
          <cell r="F17636">
            <v>355</v>
          </cell>
          <cell r="G17636">
            <v>949606</v>
          </cell>
          <cell r="H17636">
            <v>1.65</v>
          </cell>
          <cell r="I17636" t="str">
            <v>U</v>
          </cell>
          <cell r="J17636"/>
        </row>
        <row r="17637">
          <cell r="A17637">
            <v>919054</v>
          </cell>
          <cell r="B17637" t="str">
            <v>NEW PLANET GLUTEN FREE BLONDE ALE 355ml</v>
          </cell>
          <cell r="C17637" t="str">
            <v>Y</v>
          </cell>
          <cell r="D17637" t="str">
            <v>YS</v>
          </cell>
          <cell r="E17637" t="str">
            <v>YST</v>
          </cell>
          <cell r="F17637">
            <v>355</v>
          </cell>
          <cell r="G17637">
            <v>919054</v>
          </cell>
          <cell r="H17637">
            <v>2.14</v>
          </cell>
          <cell r="I17637" t="str">
            <v>S</v>
          </cell>
          <cell r="J17637"/>
        </row>
        <row r="17638">
          <cell r="A17638">
            <v>989356</v>
          </cell>
          <cell r="B17638" t="str">
            <v>NEW PLANET PALE ALE 355 ml</v>
          </cell>
          <cell r="C17638" t="str">
            <v>T</v>
          </cell>
          <cell r="D17638" t="str">
            <v>TC</v>
          </cell>
          <cell r="E17638" t="str">
            <v>TCA</v>
          </cell>
          <cell r="F17638">
            <v>355</v>
          </cell>
          <cell r="G17638">
            <v>989356</v>
          </cell>
          <cell r="H17638">
            <v>2.87</v>
          </cell>
          <cell r="I17638">
            <v>1</v>
          </cell>
          <cell r="J17638"/>
        </row>
        <row r="17639">
          <cell r="A17639">
            <v>909739</v>
          </cell>
          <cell r="B17639" t="str">
            <v>NEW PLANET TREAD LIGHTLY ALE 355 ml</v>
          </cell>
          <cell r="C17639" t="str">
            <v>Y</v>
          </cell>
          <cell r="D17639" t="str">
            <v>YS</v>
          </cell>
          <cell r="E17639" t="str">
            <v>YST</v>
          </cell>
          <cell r="F17639">
            <v>355</v>
          </cell>
          <cell r="G17639">
            <v>909739</v>
          </cell>
          <cell r="H17639">
            <v>2.42</v>
          </cell>
          <cell r="I17639" t="str">
            <v>S</v>
          </cell>
          <cell r="J17639"/>
        </row>
        <row r="17640">
          <cell r="A17640">
            <v>952350</v>
          </cell>
          <cell r="B17640" t="str">
            <v>NEW WORLD AGAVE VODKA "UNCHARTED" 750ml</v>
          </cell>
          <cell r="C17640" t="str">
            <v>Y</v>
          </cell>
          <cell r="D17640" t="str">
            <v>YS</v>
          </cell>
          <cell r="E17640" t="str">
            <v>YSA</v>
          </cell>
          <cell r="F17640">
            <v>750</v>
          </cell>
          <cell r="G17640">
            <v>952350</v>
          </cell>
          <cell r="H17640">
            <v>40.11</v>
          </cell>
          <cell r="I17640" t="str">
            <v>S</v>
          </cell>
          <cell r="J17640"/>
        </row>
        <row r="17641">
          <cell r="A17641">
            <v>918905</v>
          </cell>
          <cell r="B17641" t="str">
            <v>NEW WORLD BARREL RESTED GIN 750ml</v>
          </cell>
          <cell r="C17641" t="str">
            <v>Y</v>
          </cell>
          <cell r="D17641" t="str">
            <v>YS</v>
          </cell>
          <cell r="E17641" t="str">
            <v>YSA</v>
          </cell>
          <cell r="F17641">
            <v>750</v>
          </cell>
          <cell r="G17641">
            <v>918905</v>
          </cell>
          <cell r="H17641">
            <v>39.99</v>
          </cell>
          <cell r="I17641" t="str">
            <v>S</v>
          </cell>
          <cell r="J17641"/>
        </row>
        <row r="17642">
          <cell r="A17642">
            <v>31495</v>
          </cell>
          <cell r="B17642" t="str">
            <v>NEW WORLD OOMAW GIN 750ml</v>
          </cell>
          <cell r="C17642" t="str">
            <v>A</v>
          </cell>
          <cell r="D17642" t="str">
            <v>AH</v>
          </cell>
          <cell r="E17642" t="str">
            <v>AHW</v>
          </cell>
          <cell r="F17642">
            <v>750</v>
          </cell>
          <cell r="G17642">
            <v>31495</v>
          </cell>
          <cell r="H17642">
            <v>34.99</v>
          </cell>
          <cell r="I17642">
            <v>1</v>
          </cell>
          <cell r="J17642"/>
        </row>
        <row r="17643">
          <cell r="A17643">
            <v>954990</v>
          </cell>
          <cell r="B17643" t="str">
            <v>NEW WORLD UNCHARTED APPLE BRANDY 750ml</v>
          </cell>
          <cell r="C17643" t="str">
            <v>Y</v>
          </cell>
          <cell r="D17643" t="str">
            <v>YS</v>
          </cell>
          <cell r="E17643" t="str">
            <v>YSA</v>
          </cell>
          <cell r="F17643">
            <v>750</v>
          </cell>
          <cell r="G17643">
            <v>954990</v>
          </cell>
          <cell r="H17643">
            <v>39.99</v>
          </cell>
          <cell r="I17643" t="str">
            <v>S</v>
          </cell>
          <cell r="J17643"/>
        </row>
        <row r="17644">
          <cell r="A17644">
            <v>918737</v>
          </cell>
          <cell r="B17644" t="str">
            <v>NEW WORLD VODKA OGDEN VALLEY 750ml</v>
          </cell>
          <cell r="C17644" t="str">
            <v>Y</v>
          </cell>
          <cell r="D17644" t="str">
            <v>YS</v>
          </cell>
          <cell r="E17644" t="str">
            <v>YSA</v>
          </cell>
          <cell r="F17644">
            <v>750</v>
          </cell>
          <cell r="G17644">
            <v>918737</v>
          </cell>
          <cell r="H17644">
            <v>39.99</v>
          </cell>
          <cell r="I17644" t="str">
            <v>S</v>
          </cell>
          <cell r="J17644"/>
        </row>
        <row r="17645">
          <cell r="A17645">
            <v>921102</v>
          </cell>
          <cell r="B17645" t="str">
            <v>NEWCASTLE BOTTLES 550ml</v>
          </cell>
          <cell r="C17645" t="str">
            <v>Y</v>
          </cell>
          <cell r="D17645" t="str">
            <v>YS</v>
          </cell>
          <cell r="E17645" t="str">
            <v>YST</v>
          </cell>
          <cell r="F17645">
            <v>550</v>
          </cell>
          <cell r="G17645">
            <v>921102</v>
          </cell>
          <cell r="H17645">
            <v>3.9</v>
          </cell>
          <cell r="I17645" t="str">
            <v>S</v>
          </cell>
          <cell r="J17645"/>
        </row>
        <row r="17646">
          <cell r="A17646">
            <v>989378</v>
          </cell>
          <cell r="B17646" t="str">
            <v>NEWCASTLE SEASONAL 355ml</v>
          </cell>
          <cell r="C17646" t="str">
            <v>T</v>
          </cell>
          <cell r="D17646" t="str">
            <v>TN</v>
          </cell>
          <cell r="E17646" t="str">
            <v>TNU</v>
          </cell>
          <cell r="F17646">
            <v>355</v>
          </cell>
          <cell r="G17646">
            <v>989378</v>
          </cell>
          <cell r="H17646">
            <v>2.38</v>
          </cell>
          <cell r="I17646" t="str">
            <v>D</v>
          </cell>
          <cell r="J17646"/>
        </row>
        <row r="17647">
          <cell r="A17647">
            <v>921527</v>
          </cell>
          <cell r="B17647" t="str">
            <v>NEWFOUND CARIGNANE 750ml</v>
          </cell>
          <cell r="C17647" t="str">
            <v>Y</v>
          </cell>
          <cell r="D17647" t="str">
            <v>YS</v>
          </cell>
          <cell r="E17647" t="str">
            <v>YSE</v>
          </cell>
          <cell r="F17647">
            <v>750</v>
          </cell>
          <cell r="G17647">
            <v>921527</v>
          </cell>
          <cell r="H17647">
            <v>27.79</v>
          </cell>
          <cell r="I17647" t="str">
            <v>S</v>
          </cell>
          <cell r="J17647"/>
        </row>
        <row r="17648">
          <cell r="A17648">
            <v>921755</v>
          </cell>
          <cell r="B17648" t="str">
            <v>NEWFOUND CHARDONNAY 750ml</v>
          </cell>
          <cell r="C17648" t="str">
            <v>Y</v>
          </cell>
          <cell r="D17648" t="str">
            <v>YS</v>
          </cell>
          <cell r="E17648" t="str">
            <v>YSE</v>
          </cell>
          <cell r="F17648">
            <v>750</v>
          </cell>
          <cell r="G17648">
            <v>921755</v>
          </cell>
          <cell r="H17648">
            <v>43.49</v>
          </cell>
          <cell r="I17648" t="str">
            <v>S</v>
          </cell>
          <cell r="J17648"/>
        </row>
        <row r="17649">
          <cell r="A17649">
            <v>921524</v>
          </cell>
          <cell r="B17649" t="str">
            <v>NEWFOUND GRENACHE GRAVELS 750ml</v>
          </cell>
          <cell r="C17649" t="str">
            <v>Y</v>
          </cell>
          <cell r="D17649" t="str">
            <v>YS</v>
          </cell>
          <cell r="E17649" t="str">
            <v>YSE</v>
          </cell>
          <cell r="F17649">
            <v>750</v>
          </cell>
          <cell r="G17649">
            <v>921524</v>
          </cell>
          <cell r="H17649">
            <v>27.79</v>
          </cell>
          <cell r="I17649" t="str">
            <v>S</v>
          </cell>
          <cell r="J17649"/>
        </row>
        <row r="17650">
          <cell r="A17650">
            <v>923352</v>
          </cell>
          <cell r="B17650" t="str">
            <v>NEWFOUND GRENACHE SCAGGS'18 750ml</v>
          </cell>
          <cell r="C17650" t="str">
            <v>Y</v>
          </cell>
          <cell r="D17650" t="str">
            <v>YS</v>
          </cell>
          <cell r="E17650" t="str">
            <v>YSE</v>
          </cell>
          <cell r="F17650">
            <v>750</v>
          </cell>
          <cell r="G17650">
            <v>923352</v>
          </cell>
          <cell r="H17650">
            <v>32.04</v>
          </cell>
          <cell r="I17650" t="str">
            <v>S</v>
          </cell>
          <cell r="J17650"/>
        </row>
        <row r="17651">
          <cell r="A17651">
            <v>921526</v>
          </cell>
          <cell r="B17651" t="str">
            <v>NEWFOUND GRENACHE SCAGGS'19 750ml</v>
          </cell>
          <cell r="C17651" t="str">
            <v>Y</v>
          </cell>
          <cell r="D17651" t="str">
            <v>YS</v>
          </cell>
          <cell r="E17651" t="str">
            <v>YSE</v>
          </cell>
          <cell r="F17651">
            <v>750</v>
          </cell>
          <cell r="G17651">
            <v>921526</v>
          </cell>
          <cell r="H17651">
            <v>32.07</v>
          </cell>
          <cell r="I17651" t="str">
            <v>S</v>
          </cell>
          <cell r="J17651"/>
        </row>
        <row r="17652">
          <cell r="A17652">
            <v>923353</v>
          </cell>
          <cell r="B17652" t="str">
            <v>NEWFOUND GRENACHE SHAKE RIDGE'19 750ml</v>
          </cell>
          <cell r="C17652" t="str">
            <v>Y</v>
          </cell>
          <cell r="D17652" t="str">
            <v>YS</v>
          </cell>
          <cell r="E17652" t="str">
            <v>YSE</v>
          </cell>
          <cell r="F17652">
            <v>750</v>
          </cell>
          <cell r="G17652">
            <v>923353</v>
          </cell>
          <cell r="H17652">
            <v>32.04</v>
          </cell>
          <cell r="I17652" t="str">
            <v>S</v>
          </cell>
          <cell r="J17652"/>
        </row>
        <row r="17653">
          <cell r="A17653">
            <v>921518</v>
          </cell>
          <cell r="B17653" t="str">
            <v>NEWFOUND MIXED CASE 750ml</v>
          </cell>
          <cell r="C17653" t="str">
            <v>Y</v>
          </cell>
          <cell r="D17653" t="str">
            <v>YS</v>
          </cell>
          <cell r="E17653" t="str">
            <v>YSE</v>
          </cell>
          <cell r="F17653">
            <v>750</v>
          </cell>
          <cell r="G17653">
            <v>921518</v>
          </cell>
          <cell r="H17653">
            <v>13.05</v>
          </cell>
          <cell r="I17653" t="str">
            <v>S</v>
          </cell>
          <cell r="J17653"/>
        </row>
        <row r="17654">
          <cell r="A17654">
            <v>921757</v>
          </cell>
          <cell r="B17654" t="str">
            <v>NEWFOUND MOUVEDRE 750ml</v>
          </cell>
          <cell r="C17654" t="str">
            <v>Y</v>
          </cell>
          <cell r="D17654" t="str">
            <v>YS</v>
          </cell>
          <cell r="E17654" t="str">
            <v>YSE</v>
          </cell>
          <cell r="F17654">
            <v>750</v>
          </cell>
          <cell r="G17654">
            <v>921757</v>
          </cell>
          <cell r="H17654">
            <v>39.21</v>
          </cell>
          <cell r="I17654" t="str">
            <v>S</v>
          </cell>
          <cell r="J17654"/>
        </row>
        <row r="17655">
          <cell r="A17655">
            <v>921756</v>
          </cell>
          <cell r="B17655" t="str">
            <v>NEWFOUND PINOT NOIR 750ml</v>
          </cell>
          <cell r="C17655" t="str">
            <v>Y</v>
          </cell>
          <cell r="D17655" t="str">
            <v>YS</v>
          </cell>
          <cell r="E17655" t="str">
            <v>YSE</v>
          </cell>
          <cell r="F17655">
            <v>750</v>
          </cell>
          <cell r="G17655">
            <v>921756</v>
          </cell>
          <cell r="H17655">
            <v>39.21</v>
          </cell>
          <cell r="I17655" t="str">
            <v>S</v>
          </cell>
          <cell r="J17655"/>
        </row>
        <row r="17656">
          <cell r="A17656">
            <v>921523</v>
          </cell>
          <cell r="B17656" t="str">
            <v>NEWFOUND SEMILLON 750ml</v>
          </cell>
          <cell r="C17656" t="str">
            <v>Y</v>
          </cell>
          <cell r="D17656" t="str">
            <v>YS</v>
          </cell>
          <cell r="E17656" t="str">
            <v>YSE</v>
          </cell>
          <cell r="F17656">
            <v>750</v>
          </cell>
          <cell r="G17656">
            <v>921523</v>
          </cell>
          <cell r="H17656">
            <v>24.36</v>
          </cell>
          <cell r="I17656" t="str">
            <v>S</v>
          </cell>
          <cell r="J17656"/>
        </row>
        <row r="17657">
          <cell r="A17657">
            <v>490603</v>
          </cell>
          <cell r="B17657" t="str">
            <v>NEWTON CAB SKYSIDE SONOMA '15 750ml</v>
          </cell>
          <cell r="C17657" t="str">
            <v>P</v>
          </cell>
          <cell r="D17657" t="str">
            <v>PL</v>
          </cell>
          <cell r="E17657" t="str">
            <v>PLB</v>
          </cell>
          <cell r="F17657">
            <v>750</v>
          </cell>
          <cell r="G17657">
            <v>490603</v>
          </cell>
          <cell r="H17657">
            <v>11.88</v>
          </cell>
          <cell r="I17657" t="str">
            <v>X</v>
          </cell>
          <cell r="J17657"/>
        </row>
        <row r="17658">
          <cell r="A17658">
            <v>913379</v>
          </cell>
          <cell r="B17658" t="str">
            <v>NEWTON CHARD UNFILT'14/15 750ml</v>
          </cell>
          <cell r="C17658" t="str">
            <v>K</v>
          </cell>
          <cell r="D17658" t="str">
            <v>KK</v>
          </cell>
          <cell r="E17658" t="str">
            <v>KKB</v>
          </cell>
          <cell r="F17658">
            <v>750</v>
          </cell>
          <cell r="G17658">
            <v>913379</v>
          </cell>
          <cell r="H17658">
            <v>61.99</v>
          </cell>
          <cell r="I17658" t="str">
            <v>S</v>
          </cell>
          <cell r="J17658"/>
        </row>
        <row r="17659">
          <cell r="A17659">
            <v>490610</v>
          </cell>
          <cell r="B17659" t="str">
            <v>NEWTON MERLOT UNFILTERED 750ml</v>
          </cell>
          <cell r="C17659" t="str">
            <v>Y</v>
          </cell>
          <cell r="D17659" t="str">
            <v>YS</v>
          </cell>
          <cell r="E17659" t="str">
            <v>YSE</v>
          </cell>
          <cell r="F17659">
            <v>750</v>
          </cell>
          <cell r="G17659">
            <v>490610</v>
          </cell>
          <cell r="H17659">
            <v>67.41</v>
          </cell>
          <cell r="I17659" t="str">
            <v>S</v>
          </cell>
          <cell r="J17659"/>
        </row>
        <row r="17660">
          <cell r="A17660">
            <v>952809</v>
          </cell>
          <cell r="B17660" t="str">
            <v>NEWTON PUZZLE RED 750ml</v>
          </cell>
          <cell r="C17660" t="str">
            <v>Y</v>
          </cell>
          <cell r="D17660" t="str">
            <v>YS</v>
          </cell>
          <cell r="E17660" t="str">
            <v>YSE</v>
          </cell>
          <cell r="F17660">
            <v>750</v>
          </cell>
          <cell r="G17660">
            <v>952809</v>
          </cell>
          <cell r="H17660">
            <v>148.13</v>
          </cell>
          <cell r="I17660" t="str">
            <v>S</v>
          </cell>
          <cell r="J17660"/>
        </row>
        <row r="17661">
          <cell r="A17661">
            <v>954573</v>
          </cell>
          <cell r="B17661" t="str">
            <v>NEWTON SKYSIDE CHARDONNAY 750ml</v>
          </cell>
          <cell r="C17661" t="str">
            <v>Y</v>
          </cell>
          <cell r="D17661" t="str">
            <v>YS</v>
          </cell>
          <cell r="E17661" t="str">
            <v>YSE</v>
          </cell>
          <cell r="F17661">
            <v>750</v>
          </cell>
          <cell r="G17661">
            <v>954573</v>
          </cell>
          <cell r="H17661">
            <v>19.989999999999998</v>
          </cell>
          <cell r="I17661" t="str">
            <v>S</v>
          </cell>
          <cell r="J17661"/>
        </row>
        <row r="17662">
          <cell r="A17662">
            <v>947918</v>
          </cell>
          <cell r="B17662" t="str">
            <v>NE'YEN RED TABLE WINE 750ml</v>
          </cell>
          <cell r="C17662" t="str">
            <v>Y</v>
          </cell>
          <cell r="D17662" t="str">
            <v>YS</v>
          </cell>
          <cell r="E17662" t="str">
            <v>YSE</v>
          </cell>
          <cell r="F17662">
            <v>750</v>
          </cell>
          <cell r="G17662">
            <v>947918</v>
          </cell>
          <cell r="H17662">
            <v>48.56</v>
          </cell>
          <cell r="I17662" t="str">
            <v>S</v>
          </cell>
          <cell r="J17662"/>
        </row>
        <row r="17663">
          <cell r="A17663">
            <v>916365</v>
          </cell>
          <cell r="B17663" t="str">
            <v>NEYERS AME CABERNET'05 750ml</v>
          </cell>
          <cell r="C17663" t="str">
            <v>P</v>
          </cell>
          <cell r="D17663" t="str">
            <v>PL</v>
          </cell>
          <cell r="E17663" t="str">
            <v>PLB</v>
          </cell>
          <cell r="F17663">
            <v>750</v>
          </cell>
          <cell r="G17663">
            <v>916365</v>
          </cell>
          <cell r="H17663">
            <v>71.150000000000006</v>
          </cell>
          <cell r="I17663" t="str">
            <v>X</v>
          </cell>
          <cell r="J17663"/>
        </row>
        <row r="17664">
          <cell r="A17664">
            <v>917537</v>
          </cell>
          <cell r="B17664" t="str">
            <v>NEYERS CAB NEYERS RANCH'13/14 750ml</v>
          </cell>
          <cell r="C17664" t="str">
            <v>P</v>
          </cell>
          <cell r="D17664" t="str">
            <v>PL</v>
          </cell>
          <cell r="E17664" t="str">
            <v>PLB</v>
          </cell>
          <cell r="F17664">
            <v>750</v>
          </cell>
          <cell r="G17664">
            <v>917537</v>
          </cell>
          <cell r="H17664">
            <v>33.68</v>
          </cell>
          <cell r="I17664" t="str">
            <v>X</v>
          </cell>
          <cell r="J17664"/>
        </row>
        <row r="17665">
          <cell r="A17665">
            <v>910276</v>
          </cell>
          <cell r="B17665" t="str">
            <v>NEYERS CARNEROS CHARDONNAY 750ml</v>
          </cell>
          <cell r="C17665" t="str">
            <v>K</v>
          </cell>
          <cell r="D17665" t="str">
            <v>KK</v>
          </cell>
          <cell r="E17665" t="str">
            <v>KKB</v>
          </cell>
          <cell r="F17665">
            <v>750</v>
          </cell>
          <cell r="G17665">
            <v>910276</v>
          </cell>
          <cell r="H17665">
            <v>29.8</v>
          </cell>
          <cell r="I17665" t="str">
            <v>S</v>
          </cell>
          <cell r="J17665"/>
        </row>
        <row r="17666">
          <cell r="A17666">
            <v>914540</v>
          </cell>
          <cell r="B17666" t="str">
            <v>NEYERS CHARD EL NOVILLERO'13/14 750ml</v>
          </cell>
          <cell r="C17666" t="str">
            <v>K</v>
          </cell>
          <cell r="D17666" t="str">
            <v>KK</v>
          </cell>
          <cell r="E17666" t="str">
            <v>KKB</v>
          </cell>
          <cell r="F17666">
            <v>750</v>
          </cell>
          <cell r="G17666">
            <v>914540</v>
          </cell>
          <cell r="H17666">
            <v>21.74</v>
          </cell>
          <cell r="I17666" t="str">
            <v>X</v>
          </cell>
          <cell r="J17666"/>
        </row>
        <row r="17667">
          <cell r="A17667">
            <v>912873</v>
          </cell>
          <cell r="B17667" t="str">
            <v>NEYERS CHARDONNAY 304 19 750ml</v>
          </cell>
          <cell r="C17667" t="str">
            <v>K</v>
          </cell>
          <cell r="D17667" t="str">
            <v>KK</v>
          </cell>
          <cell r="E17667" t="str">
            <v>KKB</v>
          </cell>
          <cell r="F17667">
            <v>750</v>
          </cell>
          <cell r="G17667">
            <v>912873</v>
          </cell>
          <cell r="H17667">
            <v>13</v>
          </cell>
          <cell r="I17667" t="str">
            <v>X</v>
          </cell>
          <cell r="J17667"/>
        </row>
        <row r="17668">
          <cell r="A17668">
            <v>912220</v>
          </cell>
          <cell r="B17668" t="str">
            <v>NEYERS MERLOT CONN VALLEY'9/10 750ml</v>
          </cell>
          <cell r="C17668" t="str">
            <v>P</v>
          </cell>
          <cell r="D17668" t="str">
            <v>PL</v>
          </cell>
          <cell r="E17668" t="str">
            <v>PLF</v>
          </cell>
          <cell r="F17668">
            <v>750</v>
          </cell>
          <cell r="G17668">
            <v>912220</v>
          </cell>
          <cell r="H17668">
            <v>39.29</v>
          </cell>
          <cell r="I17668" t="str">
            <v>X</v>
          </cell>
          <cell r="J17668"/>
        </row>
        <row r="17669">
          <cell r="A17669">
            <v>910806</v>
          </cell>
          <cell r="B17669" t="str">
            <v>NEYERS MERLOT NAPA'07 750ml</v>
          </cell>
          <cell r="C17669" t="str">
            <v>P</v>
          </cell>
          <cell r="D17669" t="str">
            <v>PL</v>
          </cell>
          <cell r="E17669" t="str">
            <v>PLF</v>
          </cell>
          <cell r="F17669">
            <v>750</v>
          </cell>
          <cell r="G17669">
            <v>910806</v>
          </cell>
          <cell r="H17669">
            <v>36.950000000000003</v>
          </cell>
          <cell r="I17669" t="str">
            <v>X</v>
          </cell>
          <cell r="J17669"/>
        </row>
        <row r="17670">
          <cell r="A17670">
            <v>900910</v>
          </cell>
          <cell r="B17670" t="str">
            <v>NEYERS SAGE CANYON CALI RED 750ml</v>
          </cell>
          <cell r="C17670" t="str">
            <v>Y</v>
          </cell>
          <cell r="D17670" t="str">
            <v>YS</v>
          </cell>
          <cell r="E17670" t="str">
            <v>YSE</v>
          </cell>
          <cell r="F17670">
            <v>750</v>
          </cell>
          <cell r="G17670">
            <v>900910</v>
          </cell>
          <cell r="H17670">
            <v>24.06</v>
          </cell>
          <cell r="I17670" t="str">
            <v>S</v>
          </cell>
          <cell r="J17670"/>
        </row>
        <row r="17671">
          <cell r="A17671">
            <v>916400</v>
          </cell>
          <cell r="B17671" t="str">
            <v>NEYERS SYRAH OLD LAKEVILLE'07/08 750ml</v>
          </cell>
          <cell r="C17671" t="str">
            <v>P</v>
          </cell>
          <cell r="D17671" t="str">
            <v>PL</v>
          </cell>
          <cell r="E17671" t="str">
            <v>PLJ</v>
          </cell>
          <cell r="F17671">
            <v>750</v>
          </cell>
          <cell r="G17671">
            <v>916400</v>
          </cell>
          <cell r="H17671">
            <v>36.99</v>
          </cell>
          <cell r="I17671" t="str">
            <v>X</v>
          </cell>
          <cell r="J17671"/>
        </row>
        <row r="17672">
          <cell r="A17672">
            <v>915833</v>
          </cell>
          <cell r="B17672" t="str">
            <v>NEYERS ZINFANDEL HVV'06 750ml</v>
          </cell>
          <cell r="C17672" t="str">
            <v>Y</v>
          </cell>
          <cell r="D17672" t="str">
            <v>YS</v>
          </cell>
          <cell r="E17672" t="str">
            <v>YSE</v>
          </cell>
          <cell r="F17672">
            <v>750</v>
          </cell>
          <cell r="G17672">
            <v>915833</v>
          </cell>
          <cell r="H17672">
            <v>28.97</v>
          </cell>
          <cell r="I17672" t="str">
            <v>S</v>
          </cell>
          <cell r="J17672"/>
        </row>
        <row r="17673">
          <cell r="A17673">
            <v>914768</v>
          </cell>
          <cell r="B17673" t="str">
            <v>NEYERS ZINFANDEL PATO'05/06 750ml</v>
          </cell>
          <cell r="C17673" t="str">
            <v>P</v>
          </cell>
          <cell r="D17673" t="str">
            <v>PL</v>
          </cell>
          <cell r="E17673" t="str">
            <v>PLH</v>
          </cell>
          <cell r="F17673">
            <v>750</v>
          </cell>
          <cell r="G17673">
            <v>914768</v>
          </cell>
          <cell r="H17673">
            <v>31.43</v>
          </cell>
          <cell r="I17673" t="str">
            <v>U</v>
          </cell>
          <cell r="J17673"/>
        </row>
        <row r="17674">
          <cell r="A17674">
            <v>950034</v>
          </cell>
          <cell r="B17674" t="str">
            <v>NEZUMI OTOKO 200ml</v>
          </cell>
          <cell r="C17674" t="str">
            <v>Y</v>
          </cell>
          <cell r="D17674" t="str">
            <v>YS</v>
          </cell>
          <cell r="E17674" t="str">
            <v>YSE</v>
          </cell>
          <cell r="F17674">
            <v>200</v>
          </cell>
          <cell r="G17674">
            <v>950034</v>
          </cell>
          <cell r="H17674">
            <v>9.4</v>
          </cell>
          <cell r="I17674" t="str">
            <v>S</v>
          </cell>
          <cell r="J17674"/>
        </row>
        <row r="17675">
          <cell r="A17675">
            <v>922705</v>
          </cell>
          <cell r="B17675" t="str">
            <v>NIC CÃ”TES DE BEAUNE GRANDE BL 2017 750ml</v>
          </cell>
          <cell r="C17675" t="str">
            <v>Y</v>
          </cell>
          <cell r="D17675" t="str">
            <v>YS</v>
          </cell>
          <cell r="E17675" t="str">
            <v>YSE</v>
          </cell>
          <cell r="F17675">
            <v>750</v>
          </cell>
          <cell r="G17675">
            <v>922705</v>
          </cell>
          <cell r="H17675">
            <v>44.5</v>
          </cell>
          <cell r="I17675" t="str">
            <v>S</v>
          </cell>
          <cell r="J17675"/>
        </row>
        <row r="17676">
          <cell r="A17676">
            <v>909428</v>
          </cell>
          <cell r="B17676" t="str">
            <v>N'ICE CHOUFFE 330ml</v>
          </cell>
          <cell r="C17676" t="str">
            <v>Y</v>
          </cell>
          <cell r="D17676" t="str">
            <v>YS</v>
          </cell>
          <cell r="E17676" t="str">
            <v>YST</v>
          </cell>
          <cell r="F17676">
            <v>330</v>
          </cell>
          <cell r="G17676">
            <v>909428</v>
          </cell>
          <cell r="H17676">
            <v>3.03</v>
          </cell>
          <cell r="I17676" t="str">
            <v>S</v>
          </cell>
          <cell r="J17676"/>
        </row>
        <row r="17677">
          <cell r="A17677">
            <v>951489</v>
          </cell>
          <cell r="B17677" t="str">
            <v>NICE RED 750ml</v>
          </cell>
          <cell r="C17677" t="str">
            <v>Y</v>
          </cell>
          <cell r="D17677" t="str">
            <v>YS</v>
          </cell>
          <cell r="E17677" t="str">
            <v>YSE</v>
          </cell>
          <cell r="F17677">
            <v>750</v>
          </cell>
          <cell r="G17677">
            <v>951489</v>
          </cell>
          <cell r="H17677">
            <v>19.02</v>
          </cell>
          <cell r="I17677" t="str">
            <v>S</v>
          </cell>
          <cell r="J17677"/>
        </row>
        <row r="17678">
          <cell r="A17678">
            <v>405274</v>
          </cell>
          <cell r="B17678" t="str">
            <v>NICHOLAS CATENA ZAPATA'9/10 750ml</v>
          </cell>
          <cell r="C17678" t="str">
            <v>P</v>
          </cell>
          <cell r="D17678" t="str">
            <v>PR</v>
          </cell>
          <cell r="E17678" t="str">
            <v>PRV</v>
          </cell>
          <cell r="F17678">
            <v>750</v>
          </cell>
          <cell r="G17678">
            <v>405274</v>
          </cell>
          <cell r="H17678">
            <v>136.83000000000001</v>
          </cell>
          <cell r="I17678" t="str">
            <v>X</v>
          </cell>
          <cell r="J17678"/>
        </row>
        <row r="17679">
          <cell r="A17679">
            <v>955736</v>
          </cell>
          <cell r="B17679" t="str">
            <v>NICKEL N CHARDONNAY STIRLING VINE 750ml</v>
          </cell>
          <cell r="C17679" t="str">
            <v>Y</v>
          </cell>
          <cell r="D17679" t="str">
            <v>YS</v>
          </cell>
          <cell r="E17679" t="str">
            <v>YSE</v>
          </cell>
          <cell r="F17679">
            <v>750</v>
          </cell>
          <cell r="G17679">
            <v>955736</v>
          </cell>
          <cell r="H17679">
            <v>58.09</v>
          </cell>
          <cell r="I17679" t="str">
            <v>U</v>
          </cell>
          <cell r="J17679"/>
        </row>
        <row r="17680">
          <cell r="A17680">
            <v>490638</v>
          </cell>
          <cell r="B17680" t="str">
            <v>NICKEL &amp; NICKEL CAB DOGLEG'18 750ml</v>
          </cell>
          <cell r="C17680" t="str">
            <v>P</v>
          </cell>
          <cell r="D17680" t="str">
            <v>PL</v>
          </cell>
          <cell r="E17680" t="str">
            <v>PLB</v>
          </cell>
          <cell r="F17680">
            <v>750</v>
          </cell>
          <cell r="G17680">
            <v>490638</v>
          </cell>
          <cell r="H17680">
            <v>135.31</v>
          </cell>
          <cell r="I17680" t="str">
            <v>L</v>
          </cell>
          <cell r="J17680"/>
        </row>
        <row r="17681">
          <cell r="A17681">
            <v>912523</v>
          </cell>
          <cell r="B17681" t="str">
            <v>NICKEL &amp; NICKEL CAB SULLENGER 750ml</v>
          </cell>
          <cell r="C17681" t="str">
            <v>P</v>
          </cell>
          <cell r="D17681" t="str">
            <v>PL</v>
          </cell>
          <cell r="E17681" t="str">
            <v>PLB</v>
          </cell>
          <cell r="F17681">
            <v>750</v>
          </cell>
          <cell r="G17681">
            <v>912523</v>
          </cell>
          <cell r="H17681">
            <v>107.64</v>
          </cell>
          <cell r="I17681" t="str">
            <v>X</v>
          </cell>
          <cell r="J17681"/>
        </row>
        <row r="17682">
          <cell r="A17682">
            <v>490618</v>
          </cell>
          <cell r="B17682" t="str">
            <v>NICKEL &amp; NICKEL CAB VACA VISTA'18 750ml</v>
          </cell>
          <cell r="C17682" t="str">
            <v>P</v>
          </cell>
          <cell r="D17682" t="str">
            <v>PL</v>
          </cell>
          <cell r="E17682" t="str">
            <v>PLB</v>
          </cell>
          <cell r="F17682">
            <v>750</v>
          </cell>
          <cell r="G17682">
            <v>490618</v>
          </cell>
          <cell r="H17682">
            <v>135.31</v>
          </cell>
          <cell r="I17682" t="str">
            <v>L</v>
          </cell>
          <cell r="J17682"/>
        </row>
        <row r="17683">
          <cell r="A17683">
            <v>903895</v>
          </cell>
          <cell r="B17683" t="str">
            <v>NICKEL &amp; NICKEL CABERNET DECARLE 750ml</v>
          </cell>
          <cell r="C17683" t="str">
            <v>Y</v>
          </cell>
          <cell r="D17683" t="str">
            <v>YS</v>
          </cell>
          <cell r="E17683" t="str">
            <v>YSE</v>
          </cell>
          <cell r="F17683">
            <v>750</v>
          </cell>
          <cell r="G17683">
            <v>903895</v>
          </cell>
          <cell r="H17683">
            <v>135.21</v>
          </cell>
          <cell r="I17683" t="str">
            <v>S</v>
          </cell>
          <cell r="J17683"/>
        </row>
        <row r="17684">
          <cell r="A17684">
            <v>490636</v>
          </cell>
          <cell r="B17684" t="str">
            <v>NICKEL &amp; NICKEL QUICKSILVER CAB 750ml</v>
          </cell>
          <cell r="C17684" t="str">
            <v>Y</v>
          </cell>
          <cell r="D17684" t="str">
            <v>YS</v>
          </cell>
          <cell r="E17684" t="str">
            <v>YSE</v>
          </cell>
          <cell r="F17684">
            <v>750</v>
          </cell>
          <cell r="G17684">
            <v>490636</v>
          </cell>
          <cell r="H17684">
            <v>109.86</v>
          </cell>
          <cell r="I17684" t="str">
            <v>U</v>
          </cell>
          <cell r="J17684"/>
        </row>
        <row r="17685">
          <cell r="A17685">
            <v>592536</v>
          </cell>
          <cell r="B17685" t="str">
            <v>NICKEL&amp;NICKEL CHARD TRUCHAR'21 750ml</v>
          </cell>
          <cell r="C17685" t="str">
            <v>K</v>
          </cell>
          <cell r="D17685" t="str">
            <v>KK</v>
          </cell>
          <cell r="E17685" t="str">
            <v>KKB</v>
          </cell>
          <cell r="F17685">
            <v>750</v>
          </cell>
          <cell r="G17685">
            <v>592536</v>
          </cell>
          <cell r="H17685">
            <v>62.83</v>
          </cell>
          <cell r="I17685" t="str">
            <v>U</v>
          </cell>
          <cell r="J17685"/>
        </row>
        <row r="17686">
          <cell r="A17686">
            <v>915749</v>
          </cell>
          <cell r="B17686" t="str">
            <v>NICKEL&amp;NICKEL MERLOT HARRIS'07 750ml</v>
          </cell>
          <cell r="C17686" t="str">
            <v>P</v>
          </cell>
          <cell r="D17686" t="str">
            <v>PL</v>
          </cell>
          <cell r="E17686" t="str">
            <v>PLF</v>
          </cell>
          <cell r="F17686">
            <v>750</v>
          </cell>
          <cell r="G17686">
            <v>915749</v>
          </cell>
          <cell r="H17686">
            <v>52.74</v>
          </cell>
          <cell r="I17686" t="str">
            <v>X</v>
          </cell>
          <cell r="J17686"/>
        </row>
        <row r="17687">
          <cell r="A17687">
            <v>711833</v>
          </cell>
          <cell r="B17687" t="str">
            <v>NICOLAS FEUILLATTE BRUT NV 750ml</v>
          </cell>
          <cell r="C17687" t="str">
            <v>I</v>
          </cell>
          <cell r="D17687" t="str">
            <v>IH</v>
          </cell>
          <cell r="E17687" t="str">
            <v>IHP</v>
          </cell>
          <cell r="F17687">
            <v>750</v>
          </cell>
          <cell r="G17687">
            <v>711833</v>
          </cell>
          <cell r="H17687">
            <v>44.99</v>
          </cell>
          <cell r="I17687">
            <v>1</v>
          </cell>
          <cell r="J17687"/>
        </row>
        <row r="17688">
          <cell r="A17688">
            <v>916078</v>
          </cell>
          <cell r="B17688" t="str">
            <v>NICOLAS FEUILLATTE BRUT NV 1500ml</v>
          </cell>
          <cell r="C17688" t="str">
            <v>I</v>
          </cell>
          <cell r="D17688" t="str">
            <v>IH</v>
          </cell>
          <cell r="E17688" t="str">
            <v>IHP</v>
          </cell>
          <cell r="F17688">
            <v>1500</v>
          </cell>
          <cell r="G17688">
            <v>916078</v>
          </cell>
          <cell r="H17688">
            <v>56.16</v>
          </cell>
          <cell r="I17688" t="str">
            <v>X</v>
          </cell>
          <cell r="J17688"/>
        </row>
        <row r="17689">
          <cell r="A17689">
            <v>916079</v>
          </cell>
          <cell r="B17689" t="str">
            <v>NICOLAS FEUILLATTE BRUT NV 3000ml</v>
          </cell>
          <cell r="C17689" t="str">
            <v>I</v>
          </cell>
          <cell r="D17689" t="str">
            <v>IH</v>
          </cell>
          <cell r="E17689" t="str">
            <v>IHP</v>
          </cell>
          <cell r="F17689">
            <v>3000</v>
          </cell>
          <cell r="G17689">
            <v>916079</v>
          </cell>
          <cell r="H17689">
            <v>352</v>
          </cell>
          <cell r="I17689" t="str">
            <v>L</v>
          </cell>
          <cell r="J17689"/>
        </row>
        <row r="17690">
          <cell r="A17690">
            <v>916077</v>
          </cell>
          <cell r="B17690" t="str">
            <v>NICOLAS FEUILLATTE BRUT NV 6000ml</v>
          </cell>
          <cell r="C17690" t="str">
            <v>I</v>
          </cell>
          <cell r="D17690" t="str">
            <v>IH</v>
          </cell>
          <cell r="E17690" t="str">
            <v>IHP</v>
          </cell>
          <cell r="F17690">
            <v>6000</v>
          </cell>
          <cell r="G17690">
            <v>916077</v>
          </cell>
          <cell r="H17690">
            <v>702</v>
          </cell>
          <cell r="I17690" t="str">
            <v>L</v>
          </cell>
          <cell r="J17690"/>
        </row>
        <row r="17691">
          <cell r="A17691">
            <v>910286</v>
          </cell>
          <cell r="B17691" t="str">
            <v>NICOLAS FEUILLATTE BRUT ROSE NV 750ml</v>
          </cell>
          <cell r="C17691" t="str">
            <v>I</v>
          </cell>
          <cell r="D17691" t="str">
            <v>IH</v>
          </cell>
          <cell r="E17691" t="str">
            <v>IHS</v>
          </cell>
          <cell r="F17691">
            <v>750</v>
          </cell>
          <cell r="G17691">
            <v>910286</v>
          </cell>
          <cell r="H17691">
            <v>55.14</v>
          </cell>
          <cell r="I17691" t="str">
            <v>S</v>
          </cell>
          <cell r="J17691"/>
        </row>
        <row r="17692">
          <cell r="A17692">
            <v>955402</v>
          </cell>
          <cell r="B17692" t="str">
            <v>NICOLAS JAY AFFINITIES CHARDONNAY 750ml</v>
          </cell>
          <cell r="C17692" t="str">
            <v>Y</v>
          </cell>
          <cell r="D17692" t="str">
            <v>YS</v>
          </cell>
          <cell r="E17692" t="str">
            <v>YSE</v>
          </cell>
          <cell r="F17692">
            <v>750</v>
          </cell>
          <cell r="G17692">
            <v>955402</v>
          </cell>
          <cell r="H17692">
            <v>49.94</v>
          </cell>
          <cell r="I17692" t="str">
            <v>S</v>
          </cell>
          <cell r="J17692"/>
        </row>
        <row r="17693">
          <cell r="A17693">
            <v>922400</v>
          </cell>
          <cell r="B17693" t="str">
            <v>NICOLAS JAY BISHOPS CREEK CHARD 750ml</v>
          </cell>
          <cell r="C17693" t="str">
            <v>Y</v>
          </cell>
          <cell r="D17693" t="str">
            <v>YS</v>
          </cell>
          <cell r="E17693" t="str">
            <v>YSE</v>
          </cell>
          <cell r="F17693">
            <v>750</v>
          </cell>
          <cell r="G17693">
            <v>922400</v>
          </cell>
          <cell r="H17693">
            <v>56.58</v>
          </cell>
          <cell r="I17693" t="str">
            <v>S</v>
          </cell>
          <cell r="J17693"/>
        </row>
        <row r="17694">
          <cell r="A17694">
            <v>921234</v>
          </cell>
          <cell r="B17694" t="str">
            <v>NICOLAS JAY L'ENSEMBLE PINOT NOIR 750ml</v>
          </cell>
          <cell r="C17694" t="str">
            <v>Y</v>
          </cell>
          <cell r="D17694" t="str">
            <v>YS</v>
          </cell>
          <cell r="E17694" t="str">
            <v>YSE</v>
          </cell>
          <cell r="F17694">
            <v>750</v>
          </cell>
          <cell r="G17694">
            <v>921234</v>
          </cell>
          <cell r="H17694">
            <v>51.47</v>
          </cell>
          <cell r="I17694" t="str">
            <v>S</v>
          </cell>
          <cell r="J17694"/>
        </row>
        <row r="17695">
          <cell r="A17695">
            <v>955401</v>
          </cell>
          <cell r="B17695" t="str">
            <v>NICOLAS JAY PINOT NOIR WILLAMETTE' 750ml</v>
          </cell>
          <cell r="C17695" t="str">
            <v>P</v>
          </cell>
          <cell r="D17695" t="str">
            <v>PL</v>
          </cell>
          <cell r="E17695" t="str">
            <v>PLR</v>
          </cell>
          <cell r="F17695">
            <v>750</v>
          </cell>
          <cell r="G17695">
            <v>955401</v>
          </cell>
          <cell r="H17695">
            <v>49.99</v>
          </cell>
          <cell r="I17695" t="str">
            <v>L</v>
          </cell>
          <cell r="J17695"/>
        </row>
        <row r="17696">
          <cell r="A17696">
            <v>955400</v>
          </cell>
          <cell r="B17696" t="str">
            <v>NICOLAS JAY WILLAMETTE PN 2015 750ml</v>
          </cell>
          <cell r="C17696" t="str">
            <v>Y</v>
          </cell>
          <cell r="D17696" t="str">
            <v>YS</v>
          </cell>
          <cell r="E17696" t="str">
            <v>YSE</v>
          </cell>
          <cell r="F17696">
            <v>750</v>
          </cell>
          <cell r="G17696">
            <v>955400</v>
          </cell>
          <cell r="H17696">
            <v>49.24</v>
          </cell>
          <cell r="I17696" t="str">
            <v>S</v>
          </cell>
          <cell r="J17696"/>
        </row>
        <row r="17697">
          <cell r="A17697">
            <v>924374</v>
          </cell>
          <cell r="B17697" t="str">
            <v>NICOLAS MAILLART EXTRA BRUT 750ml</v>
          </cell>
          <cell r="C17697" t="str">
            <v>Y</v>
          </cell>
          <cell r="D17697" t="str">
            <v>YS</v>
          </cell>
          <cell r="E17697" t="str">
            <v>YSE</v>
          </cell>
          <cell r="F17697">
            <v>750</v>
          </cell>
          <cell r="G17697">
            <v>924374</v>
          </cell>
          <cell r="H17697">
            <v>73.400000000000006</v>
          </cell>
          <cell r="I17697" t="str">
            <v>S</v>
          </cell>
          <cell r="J17697"/>
        </row>
        <row r="17698">
          <cell r="A17698">
            <v>900283</v>
          </cell>
          <cell r="B17698" t="str">
            <v>NICOLAS PATEL ROSE 750ml</v>
          </cell>
          <cell r="C17698" t="str">
            <v>Y</v>
          </cell>
          <cell r="D17698" t="str">
            <v>YS</v>
          </cell>
          <cell r="E17698" t="str">
            <v>YSE</v>
          </cell>
          <cell r="F17698">
            <v>750</v>
          </cell>
          <cell r="G17698">
            <v>900283</v>
          </cell>
          <cell r="H17698">
            <v>14.98</v>
          </cell>
          <cell r="I17698" t="str">
            <v>S</v>
          </cell>
          <cell r="J17698"/>
        </row>
        <row r="17699">
          <cell r="A17699">
            <v>920679</v>
          </cell>
          <cell r="B17699" t="str">
            <v>NICOLAS PEUILLATTE BRUT 187ml</v>
          </cell>
          <cell r="C17699" t="str">
            <v>Y</v>
          </cell>
          <cell r="D17699" t="str">
            <v>YS</v>
          </cell>
          <cell r="E17699" t="str">
            <v>YSE</v>
          </cell>
          <cell r="F17699">
            <v>187</v>
          </cell>
          <cell r="G17699">
            <v>920679</v>
          </cell>
          <cell r="H17699">
            <v>13.06</v>
          </cell>
          <cell r="I17699" t="str">
            <v>S</v>
          </cell>
          <cell r="J17699"/>
        </row>
        <row r="17700">
          <cell r="A17700">
            <v>923277</v>
          </cell>
          <cell r="B17700" t="str">
            <v>NICOLAS POTEL CORTON GRAND CRU 2017750ml</v>
          </cell>
          <cell r="C17700" t="str">
            <v>Y</v>
          </cell>
          <cell r="D17700" t="str">
            <v>YS</v>
          </cell>
          <cell r="E17700" t="str">
            <v>YSE</v>
          </cell>
          <cell r="F17700">
            <v>750</v>
          </cell>
          <cell r="G17700">
            <v>923277</v>
          </cell>
          <cell r="H17700">
            <v>207.57</v>
          </cell>
          <cell r="I17700" t="str">
            <v>S</v>
          </cell>
          <cell r="J17700"/>
        </row>
        <row r="17701">
          <cell r="A17701">
            <v>923242</v>
          </cell>
          <cell r="B17701" t="str">
            <v>NICOLAS POTEL MEURSAULT 2020 750ml</v>
          </cell>
          <cell r="C17701" t="str">
            <v>Y</v>
          </cell>
          <cell r="D17701" t="str">
            <v>YS</v>
          </cell>
          <cell r="E17701" t="str">
            <v>YSE</v>
          </cell>
          <cell r="F17701">
            <v>750</v>
          </cell>
          <cell r="G17701">
            <v>923242</v>
          </cell>
          <cell r="H17701">
            <v>108.43</v>
          </cell>
          <cell r="I17701" t="str">
            <v>S</v>
          </cell>
          <cell r="J17701"/>
        </row>
        <row r="17702">
          <cell r="A17702">
            <v>923241</v>
          </cell>
          <cell r="B17702" t="str">
            <v>NICOLAS POTEL RULLY 2018 750ml</v>
          </cell>
          <cell r="C17702" t="str">
            <v>Y</v>
          </cell>
          <cell r="D17702" t="str">
            <v>YS</v>
          </cell>
          <cell r="E17702" t="str">
            <v>YSE</v>
          </cell>
          <cell r="F17702">
            <v>750</v>
          </cell>
          <cell r="G17702">
            <v>923241</v>
          </cell>
          <cell r="H17702">
            <v>46.47</v>
          </cell>
          <cell r="I17702" t="str">
            <v>S</v>
          </cell>
          <cell r="J17702"/>
        </row>
        <row r="17703">
          <cell r="A17703">
            <v>914071</v>
          </cell>
          <cell r="B17703" t="str">
            <v>NIEBAUM COPPOLA CAB FRANC'6/7 750ml</v>
          </cell>
          <cell r="C17703" t="str">
            <v>P</v>
          </cell>
          <cell r="D17703" t="str">
            <v>PL</v>
          </cell>
          <cell r="E17703" t="str">
            <v>PLG</v>
          </cell>
          <cell r="F17703">
            <v>750</v>
          </cell>
          <cell r="G17703">
            <v>914071</v>
          </cell>
          <cell r="H17703">
            <v>53.74</v>
          </cell>
          <cell r="I17703" t="str">
            <v>X</v>
          </cell>
          <cell r="J17703"/>
        </row>
        <row r="17704">
          <cell r="A17704">
            <v>913773</v>
          </cell>
          <cell r="B17704" t="str">
            <v>NIEBAUM-COPPOLA RUBICON'13/14 750ml</v>
          </cell>
          <cell r="C17704" t="str">
            <v>P</v>
          </cell>
          <cell r="D17704" t="str">
            <v>PL</v>
          </cell>
          <cell r="E17704" t="str">
            <v>PLD</v>
          </cell>
          <cell r="F17704">
            <v>750</v>
          </cell>
          <cell r="G17704">
            <v>913773</v>
          </cell>
          <cell r="H17704">
            <v>193.95</v>
          </cell>
          <cell r="I17704" t="str">
            <v>X</v>
          </cell>
          <cell r="J17704"/>
        </row>
        <row r="17705">
          <cell r="A17705">
            <v>924395</v>
          </cell>
          <cell r="B17705" t="str">
            <v>NIELLON CHASS MONT 1ER CRU 2020 750ml</v>
          </cell>
          <cell r="C17705" t="str">
            <v>Y</v>
          </cell>
          <cell r="D17705" t="str">
            <v>YS</v>
          </cell>
          <cell r="E17705" t="str">
            <v>YSE</v>
          </cell>
          <cell r="F17705">
            <v>750</v>
          </cell>
          <cell r="G17705">
            <v>924395</v>
          </cell>
          <cell r="H17705">
            <v>203.99</v>
          </cell>
          <cell r="I17705" t="str">
            <v>S</v>
          </cell>
          <cell r="J17705"/>
        </row>
        <row r="17706">
          <cell r="A17706">
            <v>919729</v>
          </cell>
          <cell r="B17706" t="str">
            <v>NIELLON CHASS MONT CHAMPS GAIN 750ml</v>
          </cell>
          <cell r="C17706" t="str">
            <v>Y</v>
          </cell>
          <cell r="D17706" t="str">
            <v>YS</v>
          </cell>
          <cell r="E17706" t="str">
            <v>YSE</v>
          </cell>
          <cell r="F17706">
            <v>750</v>
          </cell>
          <cell r="G17706">
            <v>919729</v>
          </cell>
          <cell r="H17706">
            <v>79.75</v>
          </cell>
          <cell r="I17706" t="str">
            <v>S</v>
          </cell>
          <cell r="J17706"/>
        </row>
        <row r="17707">
          <cell r="A17707">
            <v>951437</v>
          </cell>
          <cell r="B17707" t="str">
            <v>NIEP BAIRRADA VINHAS VELHAS'13 750ml</v>
          </cell>
          <cell r="C17707" t="str">
            <v>Y</v>
          </cell>
          <cell r="D17707" t="str">
            <v>YS</v>
          </cell>
          <cell r="E17707" t="str">
            <v>YSE</v>
          </cell>
          <cell r="F17707">
            <v>750</v>
          </cell>
          <cell r="G17707">
            <v>951437</v>
          </cell>
          <cell r="H17707">
            <v>46.29</v>
          </cell>
          <cell r="I17707" t="str">
            <v>S</v>
          </cell>
          <cell r="J17707"/>
        </row>
        <row r="17708">
          <cell r="A17708">
            <v>951430</v>
          </cell>
          <cell r="B17708" t="str">
            <v>NIEP BATULA TINTO '13 750ml</v>
          </cell>
          <cell r="C17708" t="str">
            <v>Y</v>
          </cell>
          <cell r="D17708" t="str">
            <v>YS</v>
          </cell>
          <cell r="E17708" t="str">
            <v>YSE</v>
          </cell>
          <cell r="F17708">
            <v>750</v>
          </cell>
          <cell r="G17708">
            <v>951430</v>
          </cell>
          <cell r="H17708">
            <v>89.72</v>
          </cell>
          <cell r="I17708" t="str">
            <v>S</v>
          </cell>
          <cell r="J17708"/>
        </row>
        <row r="17709">
          <cell r="A17709">
            <v>951445</v>
          </cell>
          <cell r="B17709" t="str">
            <v>NIEP BUCACO BRANCO '13 750ml</v>
          </cell>
          <cell r="C17709" t="str">
            <v>Y</v>
          </cell>
          <cell r="D17709" t="str">
            <v>YS</v>
          </cell>
          <cell r="E17709" t="str">
            <v>YSE</v>
          </cell>
          <cell r="F17709">
            <v>750</v>
          </cell>
          <cell r="G17709">
            <v>951445</v>
          </cell>
          <cell r="H17709">
            <v>60.76</v>
          </cell>
          <cell r="I17709" t="str">
            <v>S</v>
          </cell>
          <cell r="J17709"/>
        </row>
        <row r="17710">
          <cell r="A17710">
            <v>951433</v>
          </cell>
          <cell r="B17710" t="str">
            <v>NIEP CHARME TINTO '13 750ml</v>
          </cell>
          <cell r="C17710" t="str">
            <v>Y</v>
          </cell>
          <cell r="D17710" t="str">
            <v>YS</v>
          </cell>
          <cell r="E17710" t="str">
            <v>YSE</v>
          </cell>
          <cell r="F17710">
            <v>750</v>
          </cell>
          <cell r="G17710">
            <v>951433</v>
          </cell>
          <cell r="H17710">
            <v>95.92</v>
          </cell>
          <cell r="I17710" t="str">
            <v>S</v>
          </cell>
          <cell r="J17710"/>
        </row>
        <row r="17711">
          <cell r="A17711">
            <v>951446</v>
          </cell>
          <cell r="B17711" t="str">
            <v>NIEP COCHE BRANCO '13 750ml</v>
          </cell>
          <cell r="C17711" t="str">
            <v>Y</v>
          </cell>
          <cell r="D17711" t="str">
            <v>YS</v>
          </cell>
          <cell r="E17711" t="str">
            <v>YSE</v>
          </cell>
          <cell r="F17711">
            <v>750</v>
          </cell>
          <cell r="G17711">
            <v>951446</v>
          </cell>
          <cell r="H17711">
            <v>82.05</v>
          </cell>
          <cell r="I17711" t="str">
            <v>S</v>
          </cell>
          <cell r="J17711"/>
        </row>
        <row r="17712">
          <cell r="A17712">
            <v>951431</v>
          </cell>
          <cell r="B17712" t="str">
            <v>NIEP COLHEITA '01 750ml</v>
          </cell>
          <cell r="C17712" t="str">
            <v>Y</v>
          </cell>
          <cell r="D17712" t="str">
            <v>YS</v>
          </cell>
          <cell r="E17712" t="str">
            <v>YSE</v>
          </cell>
          <cell r="F17712">
            <v>750</v>
          </cell>
          <cell r="G17712">
            <v>951431</v>
          </cell>
          <cell r="H17712">
            <v>57.66</v>
          </cell>
          <cell r="I17712" t="str">
            <v>S</v>
          </cell>
          <cell r="J17712"/>
        </row>
        <row r="17713">
          <cell r="A17713">
            <v>951444</v>
          </cell>
          <cell r="B17713" t="str">
            <v>NIEP COLHEITA '05 750ml</v>
          </cell>
          <cell r="C17713" t="str">
            <v>Y</v>
          </cell>
          <cell r="D17713" t="str">
            <v>YS</v>
          </cell>
          <cell r="E17713" t="str">
            <v>YSE</v>
          </cell>
          <cell r="F17713">
            <v>750</v>
          </cell>
          <cell r="G17713">
            <v>951444</v>
          </cell>
          <cell r="H17713">
            <v>50.42</v>
          </cell>
          <cell r="I17713" t="str">
            <v>S</v>
          </cell>
          <cell r="J17713"/>
        </row>
        <row r="17714">
          <cell r="A17714">
            <v>951448</v>
          </cell>
          <cell r="B17714" t="str">
            <v>NIEP LAGAR DE BAIXOS TINTO'13 750ml</v>
          </cell>
          <cell r="C17714" t="str">
            <v>Y</v>
          </cell>
          <cell r="D17714" t="str">
            <v>YS</v>
          </cell>
          <cell r="E17714" t="str">
            <v>YSE</v>
          </cell>
          <cell r="F17714">
            <v>750</v>
          </cell>
          <cell r="G17714">
            <v>951448</v>
          </cell>
          <cell r="H17714">
            <v>25.61</v>
          </cell>
          <cell r="I17714" t="str">
            <v>S</v>
          </cell>
          <cell r="J17714"/>
        </row>
        <row r="17715">
          <cell r="A17715">
            <v>951443</v>
          </cell>
          <cell r="B17715" t="str">
            <v>NIEP LATE BOTTLED VNTG'11 750ml</v>
          </cell>
          <cell r="C17715" t="str">
            <v>Y</v>
          </cell>
          <cell r="D17715" t="str">
            <v>YS</v>
          </cell>
          <cell r="E17715" t="str">
            <v>YSE</v>
          </cell>
          <cell r="F17715">
            <v>750</v>
          </cell>
          <cell r="G17715">
            <v>951443</v>
          </cell>
          <cell r="H17715">
            <v>26.64</v>
          </cell>
          <cell r="I17715" t="str">
            <v>S</v>
          </cell>
          <cell r="J17715"/>
        </row>
        <row r="17716">
          <cell r="A17716">
            <v>951436</v>
          </cell>
          <cell r="B17716" t="str">
            <v>NIEP REDOMA RSV BRANCO '14 750ml</v>
          </cell>
          <cell r="C17716" t="str">
            <v>Y</v>
          </cell>
          <cell r="D17716" t="str">
            <v>YS</v>
          </cell>
          <cell r="E17716" t="str">
            <v>YSE</v>
          </cell>
          <cell r="F17716">
            <v>750</v>
          </cell>
          <cell r="G17716">
            <v>951436</v>
          </cell>
          <cell r="H17716">
            <v>46.29</v>
          </cell>
          <cell r="I17716" t="str">
            <v>S</v>
          </cell>
          <cell r="J17716"/>
        </row>
        <row r="17717">
          <cell r="A17717">
            <v>951442</v>
          </cell>
          <cell r="B17717" t="str">
            <v>NIEP REDOMA TINTO '13 750ml</v>
          </cell>
          <cell r="C17717" t="str">
            <v>Y</v>
          </cell>
          <cell r="D17717" t="str">
            <v>YS</v>
          </cell>
          <cell r="E17717" t="str">
            <v>YSE</v>
          </cell>
          <cell r="F17717">
            <v>750</v>
          </cell>
          <cell r="G17717">
            <v>951442</v>
          </cell>
          <cell r="H17717">
            <v>46.29</v>
          </cell>
          <cell r="I17717" t="str">
            <v>S</v>
          </cell>
          <cell r="J17717"/>
        </row>
        <row r="17718">
          <cell r="A17718">
            <v>951440</v>
          </cell>
          <cell r="B17718" t="str">
            <v>NIEP ROTULO TINTO '13 750ml</v>
          </cell>
          <cell r="C17718" t="str">
            <v>Y</v>
          </cell>
          <cell r="D17718" t="str">
            <v>YS</v>
          </cell>
          <cell r="E17718" t="str">
            <v>YSE</v>
          </cell>
          <cell r="F17718">
            <v>750</v>
          </cell>
          <cell r="G17718">
            <v>951440</v>
          </cell>
          <cell r="H17718">
            <v>18.37</v>
          </cell>
          <cell r="I17718" t="str">
            <v>S</v>
          </cell>
          <cell r="J17718"/>
        </row>
        <row r="17719">
          <cell r="A17719">
            <v>951435</v>
          </cell>
          <cell r="B17719" t="str">
            <v>NIEP TIARA BRANCO '11 750ml</v>
          </cell>
          <cell r="C17719" t="str">
            <v>Y</v>
          </cell>
          <cell r="D17719" t="str">
            <v>YS</v>
          </cell>
          <cell r="E17719" t="str">
            <v>YSE</v>
          </cell>
          <cell r="F17719">
            <v>750</v>
          </cell>
          <cell r="G17719">
            <v>951435</v>
          </cell>
          <cell r="H17719">
            <v>33.880000000000003</v>
          </cell>
          <cell r="I17719" t="str">
            <v>S</v>
          </cell>
          <cell r="J17719"/>
        </row>
        <row r="17720">
          <cell r="A17720">
            <v>951439</v>
          </cell>
          <cell r="B17720" t="str">
            <v>NIEP VERTENTE TINTO '13 750ml</v>
          </cell>
          <cell r="C17720" t="str">
            <v>Y</v>
          </cell>
          <cell r="D17720" t="str">
            <v>YS</v>
          </cell>
          <cell r="E17720" t="str">
            <v>YSE</v>
          </cell>
          <cell r="F17720">
            <v>750</v>
          </cell>
          <cell r="G17720">
            <v>951439</v>
          </cell>
          <cell r="H17720">
            <v>26.64</v>
          </cell>
          <cell r="I17720" t="str">
            <v>S</v>
          </cell>
          <cell r="J17720"/>
        </row>
        <row r="17721">
          <cell r="A17721">
            <v>951432</v>
          </cell>
          <cell r="B17721" t="str">
            <v>NIEP VINTAGE PORT '83 750ml</v>
          </cell>
          <cell r="C17721" t="str">
            <v>Y</v>
          </cell>
          <cell r="D17721" t="str">
            <v>YS</v>
          </cell>
          <cell r="E17721" t="str">
            <v>YSE</v>
          </cell>
          <cell r="F17721">
            <v>750</v>
          </cell>
          <cell r="G17721">
            <v>951432</v>
          </cell>
          <cell r="H17721">
            <v>186.91</v>
          </cell>
          <cell r="I17721" t="str">
            <v>S</v>
          </cell>
          <cell r="J17721"/>
        </row>
        <row r="17722">
          <cell r="A17722">
            <v>915292</v>
          </cell>
          <cell r="B17722" t="str">
            <v>NIEPOORT TAWNY 10YR 375ml</v>
          </cell>
          <cell r="C17722" t="str">
            <v>E</v>
          </cell>
          <cell r="D17722" t="str">
            <v>ES</v>
          </cell>
          <cell r="E17722" t="str">
            <v>ESG</v>
          </cell>
          <cell r="F17722">
            <v>375</v>
          </cell>
          <cell r="G17722">
            <v>915292</v>
          </cell>
          <cell r="H17722">
            <v>23.51</v>
          </cell>
          <cell r="I17722" t="str">
            <v>X</v>
          </cell>
          <cell r="J17722"/>
        </row>
        <row r="17723">
          <cell r="A17723">
            <v>915293</v>
          </cell>
          <cell r="B17723" t="str">
            <v>NIEPOORT VINTAGE PORT'03/07 750ml</v>
          </cell>
          <cell r="C17723" t="str">
            <v>E</v>
          </cell>
          <cell r="D17723" t="str">
            <v>ES</v>
          </cell>
          <cell r="E17723" t="str">
            <v>ESR</v>
          </cell>
          <cell r="F17723">
            <v>750</v>
          </cell>
          <cell r="G17723">
            <v>915293</v>
          </cell>
          <cell r="H17723">
            <v>76.02</v>
          </cell>
          <cell r="I17723" t="str">
            <v>X</v>
          </cell>
          <cell r="J17723"/>
        </row>
        <row r="17724">
          <cell r="A17724">
            <v>909295</v>
          </cell>
          <cell r="B17724" t="str">
            <v>NIGHTHAWK BOTA BOX GOLD CHARD 3000 ml</v>
          </cell>
          <cell r="C17724" t="str">
            <v>Y</v>
          </cell>
          <cell r="D17724" t="str">
            <v>YS</v>
          </cell>
          <cell r="E17724" t="str">
            <v>YSE</v>
          </cell>
          <cell r="F17724">
            <v>3000</v>
          </cell>
          <cell r="G17724">
            <v>909295</v>
          </cell>
          <cell r="H17724">
            <v>22.27</v>
          </cell>
          <cell r="I17724" t="str">
            <v>S</v>
          </cell>
          <cell r="J17724"/>
        </row>
        <row r="17725">
          <cell r="A17725">
            <v>954606</v>
          </cell>
          <cell r="B17725" t="str">
            <v>NIGL GRUNER VELTLINER FREIHART 750ml</v>
          </cell>
          <cell r="C17725" t="str">
            <v>Y</v>
          </cell>
          <cell r="D17725" t="str">
            <v>YS</v>
          </cell>
          <cell r="E17725" t="str">
            <v>YSE</v>
          </cell>
          <cell r="F17725">
            <v>750</v>
          </cell>
          <cell r="G17725">
            <v>954606</v>
          </cell>
          <cell r="H17725">
            <v>24.36</v>
          </cell>
          <cell r="I17725" t="str">
            <v>S</v>
          </cell>
          <cell r="J17725"/>
        </row>
        <row r="17726">
          <cell r="A17726">
            <v>954493</v>
          </cell>
          <cell r="B17726" t="str">
            <v>NIGORI SILKY MILD SAKE 1500 ml</v>
          </cell>
          <cell r="C17726" t="str">
            <v>Y</v>
          </cell>
          <cell r="D17726" t="str">
            <v>YS</v>
          </cell>
          <cell r="E17726" t="str">
            <v>YSE</v>
          </cell>
          <cell r="F17726">
            <v>1500</v>
          </cell>
          <cell r="G17726">
            <v>954493</v>
          </cell>
          <cell r="H17726">
            <v>14.71</v>
          </cell>
          <cell r="I17726" t="str">
            <v>S</v>
          </cell>
          <cell r="J17726"/>
        </row>
        <row r="17727">
          <cell r="A17727">
            <v>905856</v>
          </cell>
          <cell r="B17727" t="str">
            <v>NIGORI SILKY-MILD 375ml</v>
          </cell>
          <cell r="C17727" t="str">
            <v>Y</v>
          </cell>
          <cell r="D17727" t="str">
            <v>YS</v>
          </cell>
          <cell r="E17727" t="str">
            <v>YSE</v>
          </cell>
          <cell r="F17727">
            <v>375</v>
          </cell>
          <cell r="G17727">
            <v>905856</v>
          </cell>
          <cell r="H17727">
            <v>5.18</v>
          </cell>
          <cell r="I17727" t="str">
            <v>S</v>
          </cell>
          <cell r="J17727"/>
        </row>
        <row r="17728">
          <cell r="A17728">
            <v>949612</v>
          </cell>
          <cell r="B17728" t="str">
            <v>NIHON SAKARI DAIGINJO 720ml</v>
          </cell>
          <cell r="C17728" t="str">
            <v>Y</v>
          </cell>
          <cell r="D17728" t="str">
            <v>YS</v>
          </cell>
          <cell r="E17728" t="str">
            <v>YSE</v>
          </cell>
          <cell r="F17728">
            <v>720</v>
          </cell>
          <cell r="G17728">
            <v>949612</v>
          </cell>
          <cell r="H17728">
            <v>25.17</v>
          </cell>
          <cell r="I17728" t="str">
            <v>S</v>
          </cell>
          <cell r="J17728"/>
        </row>
        <row r="17729">
          <cell r="A17729">
            <v>920916</v>
          </cell>
          <cell r="B17729" t="str">
            <v>NIHON SAKARI JUNMAI 1800ml</v>
          </cell>
          <cell r="C17729" t="str">
            <v>Y</v>
          </cell>
          <cell r="D17729" t="str">
            <v>YS</v>
          </cell>
          <cell r="E17729" t="str">
            <v>YSE</v>
          </cell>
          <cell r="F17729">
            <v>1800</v>
          </cell>
          <cell r="G17729">
            <v>920916</v>
          </cell>
          <cell r="H17729">
            <v>26.07</v>
          </cell>
          <cell r="I17729" t="str">
            <v>S</v>
          </cell>
          <cell r="J17729"/>
        </row>
        <row r="17730">
          <cell r="A17730">
            <v>950336</v>
          </cell>
          <cell r="B17730" t="str">
            <v>NIHON SAKARI NAMA BLUE GENSHU 200 ml</v>
          </cell>
          <cell r="C17730" t="str">
            <v>Y</v>
          </cell>
          <cell r="D17730" t="str">
            <v>YS</v>
          </cell>
          <cell r="E17730" t="str">
            <v>YSE</v>
          </cell>
          <cell r="F17730">
            <v>200</v>
          </cell>
          <cell r="G17730">
            <v>950336</v>
          </cell>
          <cell r="H17730">
            <v>7.32</v>
          </cell>
          <cell r="I17730" t="str">
            <v>U</v>
          </cell>
          <cell r="J17730"/>
        </row>
        <row r="17731">
          <cell r="A17731">
            <v>923890</v>
          </cell>
          <cell r="B17731" t="str">
            <v>NIHON SAKARI NAMA GENSHU 200ml</v>
          </cell>
          <cell r="C17731" t="str">
            <v>Y</v>
          </cell>
          <cell r="D17731" t="str">
            <v>YS</v>
          </cell>
          <cell r="E17731" t="str">
            <v>YSE</v>
          </cell>
          <cell r="F17731">
            <v>200</v>
          </cell>
          <cell r="G17731">
            <v>923890</v>
          </cell>
          <cell r="H17731">
            <v>7.02</v>
          </cell>
          <cell r="I17731" t="str">
            <v>S</v>
          </cell>
          <cell r="J17731"/>
        </row>
        <row r="17732">
          <cell r="A17732">
            <v>947436</v>
          </cell>
          <cell r="B17732" t="str">
            <v>NIHONSAKARI GOKUN 300ml</v>
          </cell>
          <cell r="C17732" t="str">
            <v>Y</v>
          </cell>
          <cell r="D17732" t="str">
            <v>YS</v>
          </cell>
          <cell r="E17732" t="str">
            <v>YSE</v>
          </cell>
          <cell r="F17732">
            <v>300</v>
          </cell>
          <cell r="G17732">
            <v>947436</v>
          </cell>
          <cell r="H17732">
            <v>11.25</v>
          </cell>
          <cell r="I17732" t="str">
            <v>S</v>
          </cell>
          <cell r="J17732"/>
        </row>
        <row r="17733">
          <cell r="A17733">
            <v>917831</v>
          </cell>
          <cell r="B17733" t="str">
            <v>NIK WEIS URBAN RIESLING QBA'19/20 750ml</v>
          </cell>
          <cell r="C17733" t="str">
            <v>K</v>
          </cell>
          <cell r="D17733" t="str">
            <v>KR</v>
          </cell>
          <cell r="E17733" t="str">
            <v>KRH</v>
          </cell>
          <cell r="F17733">
            <v>750</v>
          </cell>
          <cell r="G17733">
            <v>917831</v>
          </cell>
          <cell r="H17733">
            <v>13.99</v>
          </cell>
          <cell r="I17733" t="str">
            <v>L</v>
          </cell>
          <cell r="J17733"/>
        </row>
        <row r="17734">
          <cell r="A17734">
            <v>955246</v>
          </cell>
          <cell r="B17734" t="str">
            <v>NIKKA COFFEY GIN 750ml</v>
          </cell>
          <cell r="C17734" t="str">
            <v>Y</v>
          </cell>
          <cell r="D17734" t="str">
            <v>YS</v>
          </cell>
          <cell r="E17734" t="str">
            <v>YSA</v>
          </cell>
          <cell r="F17734">
            <v>750</v>
          </cell>
          <cell r="G17734">
            <v>955246</v>
          </cell>
          <cell r="H17734">
            <v>70.13</v>
          </cell>
          <cell r="I17734" t="str">
            <v>S</v>
          </cell>
          <cell r="J17734"/>
        </row>
        <row r="17735">
          <cell r="A17735">
            <v>15962</v>
          </cell>
          <cell r="B17735" t="str">
            <v>NIKKA COFFEY GRAIN 750ml</v>
          </cell>
          <cell r="C17735" t="str">
            <v>A</v>
          </cell>
          <cell r="D17735" t="str">
            <v>AW</v>
          </cell>
          <cell r="E17735" t="str">
            <v>AWX</v>
          </cell>
          <cell r="F17735">
            <v>750</v>
          </cell>
          <cell r="G17735">
            <v>15962</v>
          </cell>
          <cell r="H17735">
            <v>74.989999999999995</v>
          </cell>
          <cell r="I17735">
            <v>1</v>
          </cell>
          <cell r="J17735"/>
        </row>
        <row r="17736">
          <cell r="A17736">
            <v>948749</v>
          </cell>
          <cell r="B17736" t="str">
            <v>NIKKA COFFEY GRAIN 750ml</v>
          </cell>
          <cell r="C17736" t="str">
            <v>Y</v>
          </cell>
          <cell r="D17736" t="str">
            <v>YS</v>
          </cell>
          <cell r="E17736" t="str">
            <v>YSA</v>
          </cell>
          <cell r="F17736">
            <v>750</v>
          </cell>
          <cell r="G17736">
            <v>948749</v>
          </cell>
          <cell r="H17736">
            <v>70.7</v>
          </cell>
          <cell r="I17736" t="str">
            <v>X</v>
          </cell>
          <cell r="J17736"/>
        </row>
        <row r="17737">
          <cell r="A17737">
            <v>15961</v>
          </cell>
          <cell r="B17737" t="str">
            <v>NIKKA COFFEY MALT 750ml</v>
          </cell>
          <cell r="C17737" t="str">
            <v>L</v>
          </cell>
          <cell r="D17737" t="str">
            <v>LA</v>
          </cell>
          <cell r="E17737" t="str">
            <v>LAS</v>
          </cell>
          <cell r="F17737">
            <v>750</v>
          </cell>
          <cell r="G17737">
            <v>15961</v>
          </cell>
          <cell r="H17737">
            <v>75.89</v>
          </cell>
          <cell r="I17737" t="str">
            <v>A</v>
          </cell>
          <cell r="J17737"/>
        </row>
        <row r="17738">
          <cell r="A17738">
            <v>955247</v>
          </cell>
          <cell r="B17738" t="str">
            <v>NIKKA COFFEY VODKA 750ml</v>
          </cell>
          <cell r="C17738" t="str">
            <v>Y</v>
          </cell>
          <cell r="D17738" t="str">
            <v>YS</v>
          </cell>
          <cell r="E17738" t="str">
            <v>YSA</v>
          </cell>
          <cell r="F17738">
            <v>750</v>
          </cell>
          <cell r="G17738">
            <v>955247</v>
          </cell>
          <cell r="H17738">
            <v>70.13</v>
          </cell>
          <cell r="I17738" t="str">
            <v>S</v>
          </cell>
          <cell r="J17738"/>
        </row>
        <row r="17739">
          <cell r="A17739">
            <v>16207</v>
          </cell>
          <cell r="B17739" t="str">
            <v>NIKKA DAYS WHISKY 750ml</v>
          </cell>
          <cell r="C17739" t="str">
            <v>A</v>
          </cell>
          <cell r="D17739" t="str">
            <v>AW</v>
          </cell>
          <cell r="E17739" t="str">
            <v>AWX</v>
          </cell>
          <cell r="F17739">
            <v>750</v>
          </cell>
          <cell r="G17739">
            <v>16207</v>
          </cell>
          <cell r="H17739">
            <v>48.69</v>
          </cell>
          <cell r="I17739">
            <v>1</v>
          </cell>
          <cell r="J17739"/>
        </row>
        <row r="17740">
          <cell r="A17740">
            <v>900368</v>
          </cell>
          <cell r="B17740" t="str">
            <v>NIKKA FROM THE BARREL 750ml</v>
          </cell>
          <cell r="C17740" t="str">
            <v>A</v>
          </cell>
          <cell r="D17740" t="str">
            <v>AW</v>
          </cell>
          <cell r="E17740" t="str">
            <v>AWX</v>
          </cell>
          <cell r="F17740">
            <v>750</v>
          </cell>
          <cell r="G17740">
            <v>900368</v>
          </cell>
          <cell r="H17740">
            <v>66.23</v>
          </cell>
          <cell r="I17740" t="str">
            <v>A</v>
          </cell>
          <cell r="J17740"/>
        </row>
        <row r="17741">
          <cell r="A17741">
            <v>948751</v>
          </cell>
          <cell r="B17741" t="str">
            <v>NIKKA MIYAGIKYO 12 750ml</v>
          </cell>
          <cell r="C17741" t="str">
            <v>Y</v>
          </cell>
          <cell r="D17741" t="str">
            <v>YS</v>
          </cell>
          <cell r="E17741" t="str">
            <v>YSA</v>
          </cell>
          <cell r="F17741">
            <v>750</v>
          </cell>
          <cell r="G17741">
            <v>948751</v>
          </cell>
          <cell r="H17741">
            <v>121.28</v>
          </cell>
          <cell r="I17741" t="str">
            <v>X</v>
          </cell>
          <cell r="J17741"/>
        </row>
        <row r="17742">
          <cell r="A17742">
            <v>15983</v>
          </cell>
          <cell r="B17742" t="str">
            <v>NIKKA MIYAGIKYO SINGLE MALT 750ml</v>
          </cell>
          <cell r="C17742" t="str">
            <v>L</v>
          </cell>
          <cell r="D17742" t="str">
            <v>LA</v>
          </cell>
          <cell r="E17742" t="str">
            <v>LAS</v>
          </cell>
          <cell r="F17742">
            <v>750</v>
          </cell>
          <cell r="G17742">
            <v>15983</v>
          </cell>
          <cell r="H17742">
            <v>91.29</v>
          </cell>
          <cell r="I17742" t="str">
            <v>A</v>
          </cell>
          <cell r="J17742"/>
        </row>
        <row r="17743">
          <cell r="A17743">
            <v>15967</v>
          </cell>
          <cell r="B17743" t="str">
            <v>NIKKA TAKETSURU PURE MALT WHISKY 750ml</v>
          </cell>
          <cell r="C17743" t="str">
            <v>L</v>
          </cell>
          <cell r="D17743" t="str">
            <v>LA</v>
          </cell>
          <cell r="E17743" t="str">
            <v>LAS</v>
          </cell>
          <cell r="F17743">
            <v>750</v>
          </cell>
          <cell r="G17743">
            <v>15967</v>
          </cell>
          <cell r="H17743">
            <v>70.84</v>
          </cell>
          <cell r="I17743" t="str">
            <v>A</v>
          </cell>
          <cell r="J17743"/>
        </row>
        <row r="17744">
          <cell r="A17744">
            <v>948896</v>
          </cell>
          <cell r="B17744" t="str">
            <v>NIKKA WHISKY COFFEY GRAIN 750ml</v>
          </cell>
          <cell r="C17744" t="str">
            <v>Y</v>
          </cell>
          <cell r="D17744" t="str">
            <v>YS</v>
          </cell>
          <cell r="E17744" t="str">
            <v>YSA</v>
          </cell>
          <cell r="F17744">
            <v>750</v>
          </cell>
          <cell r="G17744">
            <v>948896</v>
          </cell>
          <cell r="H17744">
            <v>70.739999999999995</v>
          </cell>
          <cell r="I17744" t="str">
            <v>X</v>
          </cell>
          <cell r="J17744"/>
        </row>
        <row r="17745">
          <cell r="A17745">
            <v>15979</v>
          </cell>
          <cell r="B17745" t="str">
            <v>NIKKA YIOCHI SINGLE MALT 750ml</v>
          </cell>
          <cell r="C17745" t="str">
            <v>L</v>
          </cell>
          <cell r="D17745" t="str">
            <v>LA</v>
          </cell>
          <cell r="E17745" t="str">
            <v>LAS</v>
          </cell>
          <cell r="F17745">
            <v>750</v>
          </cell>
          <cell r="G17745">
            <v>15979</v>
          </cell>
          <cell r="H17745">
            <v>91.29</v>
          </cell>
          <cell r="I17745" t="str">
            <v>A</v>
          </cell>
          <cell r="J17745"/>
        </row>
        <row r="17746">
          <cell r="A17746">
            <v>948750</v>
          </cell>
          <cell r="B17746" t="str">
            <v>NIKKA YOICHI 15 YR 750ml</v>
          </cell>
          <cell r="C17746" t="str">
            <v>Y</v>
          </cell>
          <cell r="D17746" t="str">
            <v>YS</v>
          </cell>
          <cell r="E17746" t="str">
            <v>YSA</v>
          </cell>
          <cell r="F17746">
            <v>750</v>
          </cell>
          <cell r="G17746">
            <v>948750</v>
          </cell>
          <cell r="H17746">
            <v>131.38999999999999</v>
          </cell>
          <cell r="I17746" t="str">
            <v>X</v>
          </cell>
          <cell r="J17746"/>
        </row>
        <row r="17747">
          <cell r="A17747">
            <v>902179</v>
          </cell>
          <cell r="B17747" t="str">
            <v>NIKOLAIHOF GRUNER ZWICKL 2018 750ml</v>
          </cell>
          <cell r="C17747" t="str">
            <v>Y</v>
          </cell>
          <cell r="D17747" t="str">
            <v>YS</v>
          </cell>
          <cell r="E17747" t="str">
            <v>YSE</v>
          </cell>
          <cell r="F17747">
            <v>750</v>
          </cell>
          <cell r="G17747">
            <v>902179</v>
          </cell>
          <cell r="H17747">
            <v>32.369999999999997</v>
          </cell>
          <cell r="I17747" t="str">
            <v>S</v>
          </cell>
          <cell r="J17747"/>
        </row>
        <row r="17748">
          <cell r="A17748">
            <v>921171</v>
          </cell>
          <cell r="B17748" t="str">
            <v>NIKOLAIHOF HEFEABZUG GRNR VLTLNR'2 750ml</v>
          </cell>
          <cell r="C17748" t="str">
            <v>Y</v>
          </cell>
          <cell r="D17748" t="str">
            <v>YS</v>
          </cell>
          <cell r="E17748" t="str">
            <v>YSE</v>
          </cell>
          <cell r="F17748">
            <v>750</v>
          </cell>
          <cell r="G17748">
            <v>921171</v>
          </cell>
          <cell r="H17748">
            <v>32.44</v>
          </cell>
          <cell r="I17748" t="str">
            <v>S</v>
          </cell>
          <cell r="J17748"/>
        </row>
        <row r="17749">
          <cell r="A17749">
            <v>954096</v>
          </cell>
          <cell r="B17749" t="str">
            <v>NIKOLAIHOF NEUBURGER 750ml</v>
          </cell>
          <cell r="C17749" t="str">
            <v>Y</v>
          </cell>
          <cell r="D17749" t="str">
            <v>YS</v>
          </cell>
          <cell r="E17749" t="str">
            <v>YSE</v>
          </cell>
          <cell r="F17749">
            <v>750</v>
          </cell>
          <cell r="G17749">
            <v>954096</v>
          </cell>
          <cell r="H17749">
            <v>41.84</v>
          </cell>
          <cell r="I17749" t="str">
            <v>S</v>
          </cell>
          <cell r="J17749"/>
        </row>
        <row r="17750">
          <cell r="A17750">
            <v>949799</v>
          </cell>
          <cell r="B17750" t="str">
            <v>NIKOLAIHOF RIESLING VINOTHEK 750ml</v>
          </cell>
          <cell r="C17750" t="str">
            <v>Y</v>
          </cell>
          <cell r="D17750" t="str">
            <v>YS</v>
          </cell>
          <cell r="E17750" t="str">
            <v>YSE</v>
          </cell>
          <cell r="F17750">
            <v>750</v>
          </cell>
          <cell r="G17750">
            <v>949799</v>
          </cell>
          <cell r="H17750">
            <v>215.27</v>
          </cell>
          <cell r="I17750" t="str">
            <v>S</v>
          </cell>
          <cell r="J17750"/>
        </row>
        <row r="17751">
          <cell r="A17751">
            <v>949583</v>
          </cell>
          <cell r="B17751" t="str">
            <v>NIKOLAIHOF SMARAGD GRNR VLTLNR'13 750ml</v>
          </cell>
          <cell r="C17751" t="str">
            <v>Y</v>
          </cell>
          <cell r="D17751" t="str">
            <v>YS</v>
          </cell>
          <cell r="E17751" t="str">
            <v>YSE</v>
          </cell>
          <cell r="F17751">
            <v>750</v>
          </cell>
          <cell r="G17751">
            <v>949583</v>
          </cell>
          <cell r="H17751">
            <v>67.290000000000006</v>
          </cell>
          <cell r="I17751" t="str">
            <v>S</v>
          </cell>
          <cell r="J17751"/>
        </row>
        <row r="17752">
          <cell r="A17752">
            <v>949581</v>
          </cell>
          <cell r="B17752" t="str">
            <v>NIKOLAIHOF STN RSLNG(02 03 04 07 750ml</v>
          </cell>
          <cell r="C17752" t="str">
            <v>Y</v>
          </cell>
          <cell r="D17752" t="str">
            <v>YS</v>
          </cell>
          <cell r="E17752" t="str">
            <v>YSE</v>
          </cell>
          <cell r="F17752">
            <v>750</v>
          </cell>
          <cell r="G17752">
            <v>949581</v>
          </cell>
          <cell r="H17752">
            <v>108.34</v>
          </cell>
          <cell r="I17752" t="str">
            <v>S</v>
          </cell>
          <cell r="J17752"/>
        </row>
        <row r="17753">
          <cell r="A17753">
            <v>949586</v>
          </cell>
          <cell r="B17753" t="str">
            <v>NIKOLAIHOF WNGBRG FEDERSPIEL'13 750ml</v>
          </cell>
          <cell r="C17753" t="str">
            <v>Y</v>
          </cell>
          <cell r="D17753" t="str">
            <v>YS</v>
          </cell>
          <cell r="E17753" t="str">
            <v>YSE</v>
          </cell>
          <cell r="F17753">
            <v>750</v>
          </cell>
          <cell r="G17753">
            <v>949586</v>
          </cell>
          <cell r="H17753">
            <v>34.630000000000003</v>
          </cell>
          <cell r="I17753" t="str">
            <v>S</v>
          </cell>
          <cell r="J17753"/>
        </row>
        <row r="17754">
          <cell r="A17754">
            <v>952717</v>
          </cell>
          <cell r="B17754" t="str">
            <v>NIKSICKO PIVO LAGER 355 ml</v>
          </cell>
          <cell r="C17754" t="str">
            <v>Y</v>
          </cell>
          <cell r="D17754" t="str">
            <v>YS</v>
          </cell>
          <cell r="E17754" t="str">
            <v>YST</v>
          </cell>
          <cell r="F17754">
            <v>355</v>
          </cell>
          <cell r="G17754">
            <v>952717</v>
          </cell>
          <cell r="H17754">
            <v>2.0099999999999998</v>
          </cell>
          <cell r="I17754" t="str">
            <v>U</v>
          </cell>
          <cell r="J17754"/>
        </row>
        <row r="17755">
          <cell r="A17755">
            <v>951732</v>
          </cell>
          <cell r="B17755" t="str">
            <v>NINE HATS CABERNET 750ml</v>
          </cell>
          <cell r="C17755" t="str">
            <v>Y</v>
          </cell>
          <cell r="D17755" t="str">
            <v>YS</v>
          </cell>
          <cell r="E17755" t="str">
            <v>YSE</v>
          </cell>
          <cell r="F17755">
            <v>750</v>
          </cell>
          <cell r="G17755">
            <v>951732</v>
          </cell>
          <cell r="H17755">
            <v>26.39</v>
          </cell>
          <cell r="I17755" t="str">
            <v>S</v>
          </cell>
          <cell r="J17755"/>
        </row>
        <row r="17756">
          <cell r="A17756">
            <v>951731</v>
          </cell>
          <cell r="B17756" t="str">
            <v>NINE HATS RIESLING 750ml</v>
          </cell>
          <cell r="C17756" t="str">
            <v>Y</v>
          </cell>
          <cell r="D17756" t="str">
            <v>YS</v>
          </cell>
          <cell r="E17756" t="str">
            <v>YSE</v>
          </cell>
          <cell r="F17756">
            <v>750</v>
          </cell>
          <cell r="G17756">
            <v>951731</v>
          </cell>
          <cell r="H17756">
            <v>15.29</v>
          </cell>
          <cell r="I17756" t="str">
            <v>S</v>
          </cell>
          <cell r="J17756"/>
        </row>
        <row r="17757">
          <cell r="A17757">
            <v>914501</v>
          </cell>
          <cell r="B17757" t="str">
            <v>NINE STONES SHIRAZ BAROSSA'16/17 750ml</v>
          </cell>
          <cell r="C17757" t="str">
            <v>P</v>
          </cell>
          <cell r="D17757" t="str">
            <v>PR</v>
          </cell>
          <cell r="E17757" t="str">
            <v>PRY</v>
          </cell>
          <cell r="F17757">
            <v>750</v>
          </cell>
          <cell r="G17757">
            <v>914501</v>
          </cell>
          <cell r="H17757">
            <v>14.06</v>
          </cell>
          <cell r="I17757" t="str">
            <v>X</v>
          </cell>
          <cell r="J17757"/>
        </row>
        <row r="17758">
          <cell r="A17758">
            <v>954623</v>
          </cell>
          <cell r="B17758" t="str">
            <v>NINE VINES MOSCATO 750ml</v>
          </cell>
          <cell r="C17758" t="str">
            <v>Y</v>
          </cell>
          <cell r="D17758" t="str">
            <v>YS</v>
          </cell>
          <cell r="E17758" t="str">
            <v>YSE</v>
          </cell>
          <cell r="F17758">
            <v>750</v>
          </cell>
          <cell r="G17758">
            <v>954623</v>
          </cell>
          <cell r="H17758">
            <v>10.06</v>
          </cell>
          <cell r="I17758" t="str">
            <v>S</v>
          </cell>
          <cell r="J17758"/>
        </row>
        <row r="17759">
          <cell r="A17759">
            <v>951767</v>
          </cell>
          <cell r="B17759" t="str">
            <v>NINKASI HOP COOLER IPA 355 ml</v>
          </cell>
          <cell r="C17759" t="str">
            <v>Y</v>
          </cell>
          <cell r="D17759" t="str">
            <v>YS</v>
          </cell>
          <cell r="E17759" t="str">
            <v>YST</v>
          </cell>
          <cell r="F17759">
            <v>355</v>
          </cell>
          <cell r="G17759">
            <v>951767</v>
          </cell>
          <cell r="H17759">
            <v>2.33</v>
          </cell>
          <cell r="I17759" t="str">
            <v>S</v>
          </cell>
          <cell r="J17759"/>
        </row>
        <row r="17760">
          <cell r="A17760">
            <v>950969</v>
          </cell>
          <cell r="B17760" t="str">
            <v>NINKASI DAWN OF THE RED 355 ml</v>
          </cell>
          <cell r="C17760" t="str">
            <v>Y</v>
          </cell>
          <cell r="D17760" t="str">
            <v>YS</v>
          </cell>
          <cell r="E17760" t="str">
            <v>YST</v>
          </cell>
          <cell r="F17760">
            <v>355</v>
          </cell>
          <cell r="G17760">
            <v>950969</v>
          </cell>
          <cell r="H17760">
            <v>2.0299999999999998</v>
          </cell>
          <cell r="I17760" t="str">
            <v>S</v>
          </cell>
          <cell r="J17760"/>
        </row>
        <row r="17761">
          <cell r="A17761">
            <v>947708</v>
          </cell>
          <cell r="B17761" t="str">
            <v>NINKASI DAWN OF THE RED INDIA RED 650ml</v>
          </cell>
          <cell r="C17761" t="str">
            <v>Y</v>
          </cell>
          <cell r="D17761" t="str">
            <v>YS</v>
          </cell>
          <cell r="E17761" t="str">
            <v>YST</v>
          </cell>
          <cell r="F17761">
            <v>650</v>
          </cell>
          <cell r="G17761">
            <v>947708</v>
          </cell>
          <cell r="H17761">
            <v>5.15</v>
          </cell>
          <cell r="I17761" t="str">
            <v>S</v>
          </cell>
          <cell r="J17761"/>
        </row>
        <row r="17762">
          <cell r="A17762">
            <v>950970</v>
          </cell>
          <cell r="B17762" t="str">
            <v>NINKASI EASY WAY IPA 355 ml</v>
          </cell>
          <cell r="C17762" t="str">
            <v>Y</v>
          </cell>
          <cell r="D17762" t="str">
            <v>YS</v>
          </cell>
          <cell r="E17762" t="str">
            <v>YST</v>
          </cell>
          <cell r="F17762">
            <v>355</v>
          </cell>
          <cell r="G17762">
            <v>950970</v>
          </cell>
          <cell r="H17762">
            <v>2.0299999999999998</v>
          </cell>
          <cell r="I17762" t="str">
            <v>S</v>
          </cell>
          <cell r="J17762"/>
        </row>
        <row r="17763">
          <cell r="A17763">
            <v>948488</v>
          </cell>
          <cell r="B17763" t="str">
            <v>NINKASI IMPERIALE 650ml</v>
          </cell>
          <cell r="C17763" t="str">
            <v>Y</v>
          </cell>
          <cell r="D17763" t="str">
            <v>YS</v>
          </cell>
          <cell r="E17763" t="str">
            <v>YST</v>
          </cell>
          <cell r="F17763">
            <v>650</v>
          </cell>
          <cell r="G17763">
            <v>948488</v>
          </cell>
          <cell r="H17763">
            <v>6.99</v>
          </cell>
          <cell r="I17763" t="str">
            <v>S</v>
          </cell>
          <cell r="J17763"/>
        </row>
        <row r="17764">
          <cell r="A17764">
            <v>948300</v>
          </cell>
          <cell r="B17764" t="str">
            <v>NINKASI LUX GERMAN STYLE HELLES 355ml</v>
          </cell>
          <cell r="C17764" t="str">
            <v>Y</v>
          </cell>
          <cell r="D17764" t="str">
            <v>YS</v>
          </cell>
          <cell r="E17764" t="str">
            <v>YST</v>
          </cell>
          <cell r="F17764">
            <v>355</v>
          </cell>
          <cell r="G17764">
            <v>948300</v>
          </cell>
          <cell r="H17764">
            <v>2.0499999999999998</v>
          </cell>
          <cell r="I17764" t="str">
            <v>S</v>
          </cell>
          <cell r="J17764"/>
        </row>
        <row r="17765">
          <cell r="A17765">
            <v>947719</v>
          </cell>
          <cell r="B17765" t="str">
            <v>NINKASI MIX BEERS 355ml</v>
          </cell>
          <cell r="C17765" t="str">
            <v>Y</v>
          </cell>
          <cell r="D17765" t="str">
            <v>YS</v>
          </cell>
          <cell r="E17765" t="str">
            <v>YST</v>
          </cell>
          <cell r="F17765">
            <v>355</v>
          </cell>
          <cell r="G17765">
            <v>947719</v>
          </cell>
          <cell r="H17765">
            <v>2.0499999999999998</v>
          </cell>
          <cell r="I17765" t="str">
            <v>S</v>
          </cell>
          <cell r="J17765"/>
        </row>
        <row r="17766">
          <cell r="A17766">
            <v>947702</v>
          </cell>
          <cell r="B17766" t="str">
            <v>NINKASI OATIS OATMEAL STOUT 355ml</v>
          </cell>
          <cell r="C17766" t="str">
            <v>Y</v>
          </cell>
          <cell r="D17766" t="str">
            <v>YS</v>
          </cell>
          <cell r="E17766" t="str">
            <v>YST</v>
          </cell>
          <cell r="F17766">
            <v>355</v>
          </cell>
          <cell r="G17766">
            <v>947702</v>
          </cell>
          <cell r="H17766">
            <v>2.2799999999999998</v>
          </cell>
          <cell r="I17766" t="str">
            <v>X</v>
          </cell>
          <cell r="J17766"/>
        </row>
        <row r="17767">
          <cell r="A17767">
            <v>947703</v>
          </cell>
          <cell r="B17767" t="str">
            <v>NINKASI PRAVDA BOHEMIAN PILS 355ml</v>
          </cell>
          <cell r="C17767" t="str">
            <v>Y</v>
          </cell>
          <cell r="D17767" t="str">
            <v>YS</v>
          </cell>
          <cell r="E17767" t="str">
            <v>YST</v>
          </cell>
          <cell r="F17767">
            <v>355</v>
          </cell>
          <cell r="G17767">
            <v>947703</v>
          </cell>
          <cell r="H17767">
            <v>2.29</v>
          </cell>
          <cell r="I17767" t="str">
            <v>S</v>
          </cell>
          <cell r="J17767"/>
        </row>
        <row r="17768">
          <cell r="A17768">
            <v>953287</v>
          </cell>
          <cell r="B17768" t="str">
            <v>NINKASI PRISMATIC IPA 355 ml</v>
          </cell>
          <cell r="C17768" t="str">
            <v>T</v>
          </cell>
          <cell r="D17768" t="str">
            <v>TN</v>
          </cell>
          <cell r="E17768" t="str">
            <v>TNF</v>
          </cell>
          <cell r="F17768">
            <v>355</v>
          </cell>
          <cell r="G17768">
            <v>953287</v>
          </cell>
          <cell r="H17768">
            <v>2.19</v>
          </cell>
          <cell r="I17768">
            <v>1</v>
          </cell>
          <cell r="J17768"/>
        </row>
        <row r="17769">
          <cell r="A17769">
            <v>951854</v>
          </cell>
          <cell r="B17769" t="str">
            <v>NINKASI RAIN 355 ml</v>
          </cell>
          <cell r="C17769" t="str">
            <v>Y</v>
          </cell>
          <cell r="D17769" t="str">
            <v>YS</v>
          </cell>
          <cell r="E17769" t="str">
            <v>YST</v>
          </cell>
          <cell r="F17769">
            <v>355</v>
          </cell>
          <cell r="G17769">
            <v>951854</v>
          </cell>
          <cell r="H17769">
            <v>1.99</v>
          </cell>
          <cell r="I17769" t="str">
            <v>U</v>
          </cell>
          <cell r="J17769"/>
        </row>
        <row r="17770">
          <cell r="A17770">
            <v>948659</v>
          </cell>
          <cell r="B17770" t="str">
            <v>NINKASI SEASONAL 355ml</v>
          </cell>
          <cell r="C17770" t="str">
            <v>T</v>
          </cell>
          <cell r="D17770" t="str">
            <v>TH</v>
          </cell>
          <cell r="E17770" t="str">
            <v>THU</v>
          </cell>
          <cell r="F17770">
            <v>355</v>
          </cell>
          <cell r="G17770">
            <v>948659</v>
          </cell>
          <cell r="H17770">
            <v>2.0499999999999998</v>
          </cell>
          <cell r="I17770" t="str">
            <v>D</v>
          </cell>
          <cell r="J17770"/>
        </row>
        <row r="17771">
          <cell r="A17771">
            <v>951855</v>
          </cell>
          <cell r="B17771" t="str">
            <v>NINKASI SPECIAL RELEASE 355 ml</v>
          </cell>
          <cell r="C17771" t="str">
            <v>Y</v>
          </cell>
          <cell r="D17771" t="str">
            <v>YS</v>
          </cell>
          <cell r="E17771" t="str">
            <v>YST</v>
          </cell>
          <cell r="F17771">
            <v>355</v>
          </cell>
          <cell r="G17771">
            <v>951855</v>
          </cell>
          <cell r="H17771">
            <v>2.33</v>
          </cell>
          <cell r="I17771" t="str">
            <v>S</v>
          </cell>
          <cell r="J17771"/>
        </row>
        <row r="17772">
          <cell r="A17772">
            <v>949300</v>
          </cell>
          <cell r="B17772" t="str">
            <v>NINKASI SPECIAL RELEASE SEASONAL 650ml</v>
          </cell>
          <cell r="C17772" t="str">
            <v>Y</v>
          </cell>
          <cell r="D17772" t="str">
            <v>YS</v>
          </cell>
          <cell r="E17772" t="str">
            <v>YST</v>
          </cell>
          <cell r="F17772">
            <v>650</v>
          </cell>
          <cell r="G17772">
            <v>949300</v>
          </cell>
          <cell r="H17772">
            <v>6.96</v>
          </cell>
          <cell r="I17772" t="str">
            <v>S</v>
          </cell>
          <cell r="J17772"/>
        </row>
        <row r="17773">
          <cell r="A17773">
            <v>948489</v>
          </cell>
          <cell r="B17773" t="str">
            <v>NINKASI TOTAL DOMINATION IPA 355ml</v>
          </cell>
          <cell r="C17773" t="str">
            <v>T</v>
          </cell>
          <cell r="D17773" t="str">
            <v>TN</v>
          </cell>
          <cell r="E17773" t="str">
            <v>TNF</v>
          </cell>
          <cell r="F17773">
            <v>355</v>
          </cell>
          <cell r="G17773">
            <v>948489</v>
          </cell>
          <cell r="H17773">
            <v>2.09</v>
          </cell>
          <cell r="I17773">
            <v>1</v>
          </cell>
          <cell r="J17773"/>
        </row>
        <row r="17774">
          <cell r="A17774">
            <v>947705</v>
          </cell>
          <cell r="B17774" t="str">
            <v>NINKASI TOTAL DOMINATION IPA 650ml</v>
          </cell>
          <cell r="C17774" t="str">
            <v>Y</v>
          </cell>
          <cell r="D17774" t="str">
            <v>YS</v>
          </cell>
          <cell r="E17774" t="str">
            <v>YST</v>
          </cell>
          <cell r="F17774">
            <v>650</v>
          </cell>
          <cell r="G17774">
            <v>947705</v>
          </cell>
          <cell r="H17774">
            <v>5.19</v>
          </cell>
          <cell r="I17774" t="str">
            <v>S</v>
          </cell>
          <cell r="J17774"/>
        </row>
        <row r="17775">
          <cell r="A17775">
            <v>947701</v>
          </cell>
          <cell r="B17775" t="str">
            <v>NINKASI TRICERAHOPS DOUBLE IPA 355ml</v>
          </cell>
          <cell r="C17775" t="str">
            <v>T</v>
          </cell>
          <cell r="D17775" t="str">
            <v>TN</v>
          </cell>
          <cell r="E17775" t="str">
            <v>TNF</v>
          </cell>
          <cell r="F17775">
            <v>355</v>
          </cell>
          <cell r="G17775">
            <v>947701</v>
          </cell>
          <cell r="H17775">
            <v>2.09</v>
          </cell>
          <cell r="I17775">
            <v>1</v>
          </cell>
          <cell r="J17775"/>
        </row>
        <row r="17776">
          <cell r="A17776">
            <v>989455</v>
          </cell>
          <cell r="B17776" t="str">
            <v>NINKASI TRICERAHOPS DOUBLE IPA 650ml</v>
          </cell>
          <cell r="C17776" t="str">
            <v>T</v>
          </cell>
          <cell r="D17776" t="str">
            <v>TN</v>
          </cell>
          <cell r="E17776" t="str">
            <v>TNF</v>
          </cell>
          <cell r="F17776">
            <v>650</v>
          </cell>
          <cell r="G17776">
            <v>989455</v>
          </cell>
          <cell r="H17776">
            <v>6.88</v>
          </cell>
          <cell r="I17776" t="str">
            <v>D</v>
          </cell>
          <cell r="J17776"/>
        </row>
        <row r="17777">
          <cell r="A17777">
            <v>947706</v>
          </cell>
          <cell r="B17777" t="str">
            <v>NINKASI VANILLA OATIS OATMEAL STO 650ml</v>
          </cell>
          <cell r="C17777" t="str">
            <v>Y</v>
          </cell>
          <cell r="D17777" t="str">
            <v>YS</v>
          </cell>
          <cell r="E17777" t="str">
            <v>YST</v>
          </cell>
          <cell r="F17777">
            <v>650</v>
          </cell>
          <cell r="G17777">
            <v>947706</v>
          </cell>
          <cell r="H17777">
            <v>5.05</v>
          </cell>
          <cell r="I17777" t="str">
            <v>S</v>
          </cell>
          <cell r="J17777"/>
        </row>
        <row r="17778">
          <cell r="A17778">
            <v>953286</v>
          </cell>
          <cell r="B17778" t="str">
            <v>NINKASI YOURS TRULY 355 ml</v>
          </cell>
          <cell r="C17778" t="str">
            <v>Y</v>
          </cell>
          <cell r="D17778" t="str">
            <v>YS</v>
          </cell>
          <cell r="E17778" t="str">
            <v>YST</v>
          </cell>
          <cell r="F17778">
            <v>355</v>
          </cell>
          <cell r="G17778">
            <v>953286</v>
          </cell>
          <cell r="H17778">
            <v>2.19</v>
          </cell>
          <cell r="I17778" t="str">
            <v>S</v>
          </cell>
          <cell r="J17778"/>
        </row>
        <row r="17779">
          <cell r="A17779">
            <v>917284</v>
          </cell>
          <cell r="B17779" t="str">
            <v>NINO FRANCO PROSECCO RUSTICO 750ml</v>
          </cell>
          <cell r="C17779" t="str">
            <v>I</v>
          </cell>
          <cell r="D17779" t="str">
            <v>IP</v>
          </cell>
          <cell r="E17779" t="str">
            <v>IPI</v>
          </cell>
          <cell r="F17779">
            <v>750</v>
          </cell>
          <cell r="G17779">
            <v>917284</v>
          </cell>
          <cell r="H17779">
            <v>26.99</v>
          </cell>
          <cell r="I17779" t="str">
            <v>L</v>
          </cell>
          <cell r="J17779"/>
        </row>
        <row r="17780">
          <cell r="A17780">
            <v>911916</v>
          </cell>
          <cell r="B17780" t="str">
            <v>NINO FRANCO PROSECCO VAL 750ml</v>
          </cell>
          <cell r="C17780" t="str">
            <v>I</v>
          </cell>
          <cell r="D17780" t="str">
            <v>IP</v>
          </cell>
          <cell r="E17780" t="str">
            <v>IPI</v>
          </cell>
          <cell r="F17780">
            <v>750</v>
          </cell>
          <cell r="G17780">
            <v>911916</v>
          </cell>
          <cell r="H17780">
            <v>13.45</v>
          </cell>
          <cell r="I17780" t="str">
            <v>U</v>
          </cell>
          <cell r="J17780"/>
        </row>
        <row r="17781">
          <cell r="A17781">
            <v>951372</v>
          </cell>
          <cell r="B17781" t="str">
            <v>NINO NEGRI INFERNO '16 750ml</v>
          </cell>
          <cell r="C17781" t="str">
            <v>Y</v>
          </cell>
          <cell r="D17781" t="str">
            <v>YS</v>
          </cell>
          <cell r="E17781" t="str">
            <v>YSE</v>
          </cell>
          <cell r="F17781">
            <v>750</v>
          </cell>
          <cell r="G17781">
            <v>951372</v>
          </cell>
          <cell r="H17781">
            <v>29.57</v>
          </cell>
          <cell r="I17781" t="str">
            <v>S</v>
          </cell>
          <cell r="J17781"/>
        </row>
        <row r="17782">
          <cell r="A17782">
            <v>954254</v>
          </cell>
          <cell r="B17782" t="str">
            <v>NINO NEGRI LE TENSE SASSELLA 2015 750ml</v>
          </cell>
          <cell r="C17782" t="str">
            <v>Y</v>
          </cell>
          <cell r="D17782" t="str">
            <v>YS</v>
          </cell>
          <cell r="E17782" t="str">
            <v>YSE</v>
          </cell>
          <cell r="F17782">
            <v>750</v>
          </cell>
          <cell r="G17782">
            <v>954254</v>
          </cell>
          <cell r="H17782">
            <v>35.99</v>
          </cell>
          <cell r="I17782" t="str">
            <v>S</v>
          </cell>
          <cell r="J17782"/>
        </row>
        <row r="17783">
          <cell r="A17783">
            <v>908823</v>
          </cell>
          <cell r="B17783" t="str">
            <v>NINO NEGRI QUADRIO 10 375ml</v>
          </cell>
          <cell r="C17783" t="str">
            <v>Y</v>
          </cell>
          <cell r="D17783" t="str">
            <v>YS</v>
          </cell>
          <cell r="E17783" t="str">
            <v>YSE</v>
          </cell>
          <cell r="F17783">
            <v>375</v>
          </cell>
          <cell r="G17783">
            <v>908823</v>
          </cell>
          <cell r="H17783">
            <v>12.56</v>
          </cell>
          <cell r="I17783" t="str">
            <v>S</v>
          </cell>
          <cell r="J17783"/>
        </row>
        <row r="17784">
          <cell r="A17784">
            <v>951371</v>
          </cell>
          <cell r="B17784" t="str">
            <v>NINO NEGRI QUADRIO '14 750ml</v>
          </cell>
          <cell r="C17784" t="str">
            <v>Y</v>
          </cell>
          <cell r="D17784" t="str">
            <v>YS</v>
          </cell>
          <cell r="E17784" t="str">
            <v>YSE</v>
          </cell>
          <cell r="F17784">
            <v>750</v>
          </cell>
          <cell r="G17784">
            <v>951371</v>
          </cell>
          <cell r="H17784">
            <v>18.54</v>
          </cell>
          <cell r="I17784" t="str">
            <v>S</v>
          </cell>
          <cell r="J17784"/>
        </row>
        <row r="17785">
          <cell r="A17785">
            <v>916023</v>
          </cell>
          <cell r="B17785" t="str">
            <v>NINO NEGRI SFURSAT'16 750ml</v>
          </cell>
          <cell r="C17785" t="str">
            <v>P</v>
          </cell>
          <cell r="D17785" t="str">
            <v>PR</v>
          </cell>
          <cell r="E17785" t="str">
            <v>PRK</v>
          </cell>
          <cell r="F17785">
            <v>750</v>
          </cell>
          <cell r="G17785">
            <v>916023</v>
          </cell>
          <cell r="H17785">
            <v>56.2</v>
          </cell>
          <cell r="I17785" t="str">
            <v>L</v>
          </cell>
          <cell r="J17785"/>
        </row>
        <row r="17786">
          <cell r="A17786">
            <v>900543</v>
          </cell>
          <cell r="B17786" t="str">
            <v>NITIDA SAUV BLANC DURBANVILLE 2018 750ml</v>
          </cell>
          <cell r="C17786" t="str">
            <v>Y</v>
          </cell>
          <cell r="D17786" t="str">
            <v>YS</v>
          </cell>
          <cell r="E17786" t="str">
            <v>YSE</v>
          </cell>
          <cell r="F17786">
            <v>750</v>
          </cell>
          <cell r="G17786">
            <v>900543</v>
          </cell>
          <cell r="H17786">
            <v>18.97</v>
          </cell>
          <cell r="I17786" t="str">
            <v>S</v>
          </cell>
          <cell r="J17786"/>
        </row>
        <row r="17787">
          <cell r="A17787">
            <v>900586</v>
          </cell>
          <cell r="B17787" t="str">
            <v>NITTNAUS "FUX" BURGENLAND RED 750ml</v>
          </cell>
          <cell r="C17787" t="str">
            <v>Y</v>
          </cell>
          <cell r="D17787" t="str">
            <v>YS</v>
          </cell>
          <cell r="E17787" t="str">
            <v>YSE</v>
          </cell>
          <cell r="F17787">
            <v>750</v>
          </cell>
          <cell r="G17787">
            <v>900586</v>
          </cell>
          <cell r="H17787">
            <v>17.559999999999999</v>
          </cell>
          <cell r="I17787" t="str">
            <v>S</v>
          </cell>
          <cell r="J17787"/>
        </row>
        <row r="17788">
          <cell r="A17788">
            <v>900587</v>
          </cell>
          <cell r="B17788" t="str">
            <v>NITTNAUS "MANILA' BURGENLAND WHITE 750ml</v>
          </cell>
          <cell r="C17788" t="str">
            <v>Y</v>
          </cell>
          <cell r="D17788" t="str">
            <v>YS</v>
          </cell>
          <cell r="E17788" t="str">
            <v>YSE</v>
          </cell>
          <cell r="F17788">
            <v>750</v>
          </cell>
          <cell r="G17788">
            <v>900587</v>
          </cell>
          <cell r="H17788">
            <v>27.9</v>
          </cell>
          <cell r="I17788" t="str">
            <v>S</v>
          </cell>
          <cell r="J17788"/>
        </row>
        <row r="17789">
          <cell r="A17789">
            <v>918422</v>
          </cell>
          <cell r="B17789" t="str">
            <v>NO CONTROL POUR ALLER CH DOSSARD 750ml</v>
          </cell>
          <cell r="C17789" t="str">
            <v>Y</v>
          </cell>
          <cell r="D17789" t="str">
            <v>YS</v>
          </cell>
          <cell r="E17789" t="str">
            <v>YSE</v>
          </cell>
          <cell r="F17789">
            <v>750</v>
          </cell>
          <cell r="G17789">
            <v>918422</v>
          </cell>
          <cell r="H17789">
            <v>39.33</v>
          </cell>
          <cell r="I17789" t="str">
            <v>S</v>
          </cell>
          <cell r="J17789"/>
        </row>
        <row r="17790">
          <cell r="A17790">
            <v>923767</v>
          </cell>
          <cell r="B17790" t="str">
            <v>NO ES PITUKO CHARDONNAY 750ml</v>
          </cell>
          <cell r="C17790" t="str">
            <v>Y</v>
          </cell>
          <cell r="D17790" t="str">
            <v>YS</v>
          </cell>
          <cell r="E17790" t="str">
            <v>YSE</v>
          </cell>
          <cell r="F17790">
            <v>750</v>
          </cell>
          <cell r="G17790">
            <v>923767</v>
          </cell>
          <cell r="H17790">
            <v>17.239999999999998</v>
          </cell>
          <cell r="I17790" t="str">
            <v>S</v>
          </cell>
          <cell r="J17790"/>
        </row>
        <row r="17791">
          <cell r="A17791">
            <v>923766</v>
          </cell>
          <cell r="B17791" t="str">
            <v>NO ES PITUKO ROSE 750ml</v>
          </cell>
          <cell r="C17791" t="str">
            <v>Y</v>
          </cell>
          <cell r="D17791" t="str">
            <v>YS</v>
          </cell>
          <cell r="E17791" t="str">
            <v>YSE</v>
          </cell>
          <cell r="F17791">
            <v>750</v>
          </cell>
          <cell r="G17791">
            <v>923766</v>
          </cell>
          <cell r="H17791">
            <v>15.99</v>
          </cell>
          <cell r="I17791" t="str">
            <v>S</v>
          </cell>
          <cell r="J17791"/>
        </row>
        <row r="17792">
          <cell r="A17792">
            <v>922939</v>
          </cell>
          <cell r="B17792" t="str">
            <v>NO ES PITUKO VIOGNER 750ml</v>
          </cell>
          <cell r="C17792" t="str">
            <v>Y</v>
          </cell>
          <cell r="D17792" t="str">
            <v>YS</v>
          </cell>
          <cell r="E17792" t="str">
            <v>YSE</v>
          </cell>
          <cell r="F17792">
            <v>750</v>
          </cell>
          <cell r="G17792">
            <v>922939</v>
          </cell>
          <cell r="H17792">
            <v>17.11</v>
          </cell>
          <cell r="I17792" t="str">
            <v>S</v>
          </cell>
          <cell r="J17792"/>
        </row>
        <row r="17793">
          <cell r="A17793">
            <v>917461</v>
          </cell>
          <cell r="B17793" t="str">
            <v>NO TIME GARNACHA CEPAS VIEJAS'08 750ml</v>
          </cell>
          <cell r="C17793" t="str">
            <v>P</v>
          </cell>
          <cell r="D17793" t="str">
            <v>PR</v>
          </cell>
          <cell r="E17793" t="str">
            <v>PRP</v>
          </cell>
          <cell r="F17793">
            <v>750</v>
          </cell>
          <cell r="G17793">
            <v>917461</v>
          </cell>
          <cell r="H17793">
            <v>10.44</v>
          </cell>
          <cell r="I17793" t="str">
            <v>X</v>
          </cell>
          <cell r="J17793"/>
        </row>
        <row r="17794">
          <cell r="A17794">
            <v>31540</v>
          </cell>
          <cell r="B17794" t="str">
            <v>NO. 3 LONDON DRY GIN 750ml</v>
          </cell>
          <cell r="C17794" t="str">
            <v>Y</v>
          </cell>
          <cell r="D17794" t="str">
            <v>YS</v>
          </cell>
          <cell r="E17794" t="str">
            <v>YSA</v>
          </cell>
          <cell r="F17794">
            <v>750</v>
          </cell>
          <cell r="G17794">
            <v>31540</v>
          </cell>
          <cell r="H17794">
            <v>49.99</v>
          </cell>
          <cell r="I17794" t="str">
            <v>S</v>
          </cell>
          <cell r="J17794"/>
        </row>
        <row r="17795">
          <cell r="A17795">
            <v>949378</v>
          </cell>
          <cell r="B17795" t="str">
            <v>NO. 3 LONDON DRY GIN 750ml</v>
          </cell>
          <cell r="C17795" t="str">
            <v>Y</v>
          </cell>
          <cell r="D17795" t="str">
            <v>YS</v>
          </cell>
          <cell r="E17795" t="str">
            <v>YSA</v>
          </cell>
          <cell r="F17795">
            <v>750</v>
          </cell>
          <cell r="G17795">
            <v>949378</v>
          </cell>
          <cell r="H17795">
            <v>40.56</v>
          </cell>
          <cell r="I17795" t="str">
            <v>X</v>
          </cell>
          <cell r="J17795"/>
        </row>
        <row r="17796">
          <cell r="A17796">
            <v>902642</v>
          </cell>
          <cell r="B17796" t="str">
            <v>NOAH BRAMATERRA 750ml</v>
          </cell>
          <cell r="C17796" t="str">
            <v>Y</v>
          </cell>
          <cell r="D17796" t="str">
            <v>YS</v>
          </cell>
          <cell r="E17796" t="str">
            <v>YSE</v>
          </cell>
          <cell r="F17796">
            <v>750</v>
          </cell>
          <cell r="G17796">
            <v>902642</v>
          </cell>
          <cell r="H17796">
            <v>42.76</v>
          </cell>
          <cell r="I17796" t="str">
            <v>S</v>
          </cell>
          <cell r="J17796"/>
        </row>
        <row r="17797">
          <cell r="A17797">
            <v>900155</v>
          </cell>
          <cell r="B17797" t="str">
            <v>NOAH BRAMATERRA 2011 750ml</v>
          </cell>
          <cell r="C17797" t="str">
            <v>Y</v>
          </cell>
          <cell r="D17797" t="str">
            <v>YS</v>
          </cell>
          <cell r="E17797" t="str">
            <v>YSE</v>
          </cell>
          <cell r="F17797">
            <v>750</v>
          </cell>
          <cell r="G17797">
            <v>900155</v>
          </cell>
          <cell r="H17797">
            <v>30.5</v>
          </cell>
          <cell r="I17797" t="str">
            <v>S</v>
          </cell>
          <cell r="J17797"/>
        </row>
        <row r="17798">
          <cell r="A17798">
            <v>949546</v>
          </cell>
          <cell r="B17798" t="str">
            <v>NOAH'S MILL SMALL BATCH 750ml</v>
          </cell>
          <cell r="C17798" t="str">
            <v>L</v>
          </cell>
          <cell r="D17798" t="str">
            <v>LA</v>
          </cell>
          <cell r="E17798" t="str">
            <v>LAS</v>
          </cell>
          <cell r="F17798">
            <v>750</v>
          </cell>
          <cell r="G17798">
            <v>949546</v>
          </cell>
          <cell r="H17798">
            <v>63.95</v>
          </cell>
          <cell r="I17798" t="str">
            <v>A</v>
          </cell>
          <cell r="J17798"/>
        </row>
        <row r="17799">
          <cell r="A17799">
            <v>947978</v>
          </cell>
          <cell r="B17799" t="str">
            <v>NOBILLISSIMA PINOT GRIGIO 750ml</v>
          </cell>
          <cell r="C17799" t="str">
            <v>Y</v>
          </cell>
          <cell r="D17799" t="str">
            <v>YS</v>
          </cell>
          <cell r="E17799" t="str">
            <v>YSE</v>
          </cell>
          <cell r="F17799">
            <v>750</v>
          </cell>
          <cell r="G17799">
            <v>947978</v>
          </cell>
          <cell r="H17799">
            <v>12.2</v>
          </cell>
          <cell r="I17799" t="str">
            <v>S</v>
          </cell>
          <cell r="J17799"/>
        </row>
        <row r="17800">
          <cell r="A17800">
            <v>917136</v>
          </cell>
          <cell r="B17800" t="str">
            <v>NOBILO ICON SAUV BLANC'19 750ml</v>
          </cell>
          <cell r="C17800" t="str">
            <v>K</v>
          </cell>
          <cell r="D17800" t="str">
            <v>KR</v>
          </cell>
          <cell r="E17800" t="str">
            <v>KRV</v>
          </cell>
          <cell r="F17800">
            <v>750</v>
          </cell>
          <cell r="G17800">
            <v>917136</v>
          </cell>
          <cell r="H17800">
            <v>10.8</v>
          </cell>
          <cell r="I17800" t="str">
            <v>X</v>
          </cell>
          <cell r="J17800"/>
        </row>
        <row r="17801">
          <cell r="A17801">
            <v>420028</v>
          </cell>
          <cell r="B17801" t="str">
            <v>NOBILO SAUVIGNON BLANC 750ml</v>
          </cell>
          <cell r="C17801" t="str">
            <v>K</v>
          </cell>
          <cell r="D17801" t="str">
            <v>KR</v>
          </cell>
          <cell r="E17801" t="str">
            <v>KRV</v>
          </cell>
          <cell r="F17801">
            <v>750</v>
          </cell>
          <cell r="G17801">
            <v>420028</v>
          </cell>
          <cell r="H17801">
            <v>14.99</v>
          </cell>
          <cell r="I17801">
            <v>1</v>
          </cell>
          <cell r="J17801"/>
        </row>
        <row r="17802">
          <cell r="A17802">
            <v>954355</v>
          </cell>
          <cell r="B17802" t="str">
            <v>NOBILO SAUVIGNON BLANC KEG 19000 ml</v>
          </cell>
          <cell r="C17802" t="str">
            <v>Y</v>
          </cell>
          <cell r="D17802" t="str">
            <v>YS</v>
          </cell>
          <cell r="E17802" t="str">
            <v>YSE</v>
          </cell>
          <cell r="F17802">
            <v>19000</v>
          </cell>
          <cell r="G17802">
            <v>954355</v>
          </cell>
          <cell r="H17802">
            <v>275.14</v>
          </cell>
          <cell r="I17802" t="str">
            <v>U</v>
          </cell>
          <cell r="J17802"/>
        </row>
        <row r="17803">
          <cell r="A17803">
            <v>922693</v>
          </cell>
          <cell r="B17803" t="str">
            <v>NOBLE ARROW NAMA 750ml</v>
          </cell>
          <cell r="C17803" t="str">
            <v>Y</v>
          </cell>
          <cell r="D17803" t="str">
            <v>YS</v>
          </cell>
          <cell r="E17803" t="str">
            <v>YSE</v>
          </cell>
          <cell r="F17803">
            <v>750</v>
          </cell>
          <cell r="G17803">
            <v>922693</v>
          </cell>
          <cell r="H17803">
            <v>34.659999999999997</v>
          </cell>
          <cell r="I17803" t="str">
            <v>S</v>
          </cell>
          <cell r="J17803"/>
        </row>
        <row r="17804">
          <cell r="A17804">
            <v>923842</v>
          </cell>
          <cell r="B17804" t="str">
            <v>NOBLE HILL FIELD ATLAS SYRAH 750ml</v>
          </cell>
          <cell r="C17804" t="str">
            <v>Y</v>
          </cell>
          <cell r="D17804" t="str">
            <v>YS</v>
          </cell>
          <cell r="E17804" t="str">
            <v>YSE</v>
          </cell>
          <cell r="F17804">
            <v>750</v>
          </cell>
          <cell r="G17804">
            <v>923842</v>
          </cell>
          <cell r="H17804">
            <v>14.99</v>
          </cell>
          <cell r="I17804" t="str">
            <v>S</v>
          </cell>
          <cell r="J17804"/>
        </row>
        <row r="17805">
          <cell r="A17805">
            <v>86912</v>
          </cell>
          <cell r="B17805" t="str">
            <v>NOBLE OAK DOUBLE OAK BOURBON 750ml</v>
          </cell>
          <cell r="C17805" t="str">
            <v>A</v>
          </cell>
          <cell r="D17805" t="str">
            <v>AW</v>
          </cell>
          <cell r="E17805" t="str">
            <v>AWK</v>
          </cell>
          <cell r="F17805">
            <v>750</v>
          </cell>
          <cell r="G17805">
            <v>86912</v>
          </cell>
          <cell r="H17805">
            <v>34.99</v>
          </cell>
          <cell r="I17805">
            <v>1</v>
          </cell>
          <cell r="J17805"/>
        </row>
        <row r="17806">
          <cell r="A17806">
            <v>86979</v>
          </cell>
          <cell r="B17806" t="str">
            <v>NOBLE OAK DOUBLE OAK RYE 750ml</v>
          </cell>
          <cell r="C17806" t="str">
            <v>Y</v>
          </cell>
          <cell r="D17806" t="str">
            <v>YS</v>
          </cell>
          <cell r="E17806" t="str">
            <v>YSA</v>
          </cell>
          <cell r="F17806">
            <v>750</v>
          </cell>
          <cell r="G17806">
            <v>86979</v>
          </cell>
          <cell r="H17806">
            <v>42.99</v>
          </cell>
          <cell r="I17806" t="str">
            <v>S</v>
          </cell>
          <cell r="J17806"/>
        </row>
        <row r="17807">
          <cell r="A17807">
            <v>921228</v>
          </cell>
          <cell r="B17807" t="str">
            <v>NOBLE TREE GRENACHE 750ml</v>
          </cell>
          <cell r="C17807" t="str">
            <v>Y</v>
          </cell>
          <cell r="D17807" t="str">
            <v>YS</v>
          </cell>
          <cell r="E17807" t="str">
            <v>YSE</v>
          </cell>
          <cell r="F17807">
            <v>750</v>
          </cell>
          <cell r="G17807">
            <v>921228</v>
          </cell>
          <cell r="H17807">
            <v>16.670000000000002</v>
          </cell>
          <cell r="I17807" t="str">
            <v>S</v>
          </cell>
          <cell r="J17807"/>
        </row>
        <row r="17808">
          <cell r="A17808">
            <v>924171</v>
          </cell>
          <cell r="B17808" t="str">
            <v>NOBLE TREE WICKERSHAM CABERNET 2018750ml</v>
          </cell>
          <cell r="C17808" t="str">
            <v>Y</v>
          </cell>
          <cell r="D17808" t="str">
            <v>YS</v>
          </cell>
          <cell r="E17808" t="str">
            <v>YSE</v>
          </cell>
          <cell r="F17808">
            <v>750</v>
          </cell>
          <cell r="G17808">
            <v>924171</v>
          </cell>
          <cell r="H17808">
            <v>17.02</v>
          </cell>
          <cell r="I17808" t="str">
            <v>S</v>
          </cell>
          <cell r="J17808"/>
        </row>
        <row r="17809">
          <cell r="A17809">
            <v>515873</v>
          </cell>
          <cell r="B17809" t="str">
            <v>NOBLE VINES 337 CABERNET SAUVIGNON 750ml</v>
          </cell>
          <cell r="C17809" t="str">
            <v>P</v>
          </cell>
          <cell r="D17809" t="str">
            <v>PL</v>
          </cell>
          <cell r="E17809" t="str">
            <v>PLB</v>
          </cell>
          <cell r="F17809">
            <v>750</v>
          </cell>
          <cell r="G17809">
            <v>515873</v>
          </cell>
          <cell r="H17809">
            <v>13.99</v>
          </cell>
          <cell r="I17809">
            <v>1</v>
          </cell>
          <cell r="J17809"/>
        </row>
        <row r="17810">
          <cell r="A17810">
            <v>592563</v>
          </cell>
          <cell r="B17810" t="str">
            <v>NOBLE VINES 446 CHARDONNAY 750ml</v>
          </cell>
          <cell r="C17810" t="str">
            <v>K</v>
          </cell>
          <cell r="D17810" t="str">
            <v>KK</v>
          </cell>
          <cell r="E17810" t="str">
            <v>KKB</v>
          </cell>
          <cell r="F17810">
            <v>750</v>
          </cell>
          <cell r="G17810">
            <v>592563</v>
          </cell>
          <cell r="H17810">
            <v>12.99</v>
          </cell>
          <cell r="I17810">
            <v>1</v>
          </cell>
          <cell r="J17810"/>
        </row>
        <row r="17811">
          <cell r="A17811">
            <v>952748</v>
          </cell>
          <cell r="B17811" t="str">
            <v>NOBLE VINES SAUVIGNON BLANC 750ml</v>
          </cell>
          <cell r="C17811" t="str">
            <v>Y</v>
          </cell>
          <cell r="D17811" t="str">
            <v>YS</v>
          </cell>
          <cell r="E17811" t="str">
            <v>YSE</v>
          </cell>
          <cell r="F17811">
            <v>750</v>
          </cell>
          <cell r="G17811">
            <v>952748</v>
          </cell>
          <cell r="H17811">
            <v>13.06</v>
          </cell>
          <cell r="I17811" t="str">
            <v>S</v>
          </cell>
          <cell r="J17811"/>
        </row>
        <row r="17812">
          <cell r="A17812">
            <v>900140</v>
          </cell>
          <cell r="B17812" t="str">
            <v>NOBLETREE WICKERSHAM RANCH CAB SAUV750ml</v>
          </cell>
          <cell r="C17812" t="str">
            <v>Y</v>
          </cell>
          <cell r="D17812" t="str">
            <v>YS</v>
          </cell>
          <cell r="E17812" t="str">
            <v>YSE</v>
          </cell>
          <cell r="F17812">
            <v>750</v>
          </cell>
          <cell r="G17812">
            <v>900140</v>
          </cell>
          <cell r="H17812">
            <v>17.399999999999999</v>
          </cell>
          <cell r="I17812" t="str">
            <v>S</v>
          </cell>
          <cell r="J17812"/>
        </row>
        <row r="17813">
          <cell r="A17813">
            <v>920566</v>
          </cell>
          <cell r="B17813" t="str">
            <v>NOBLEZA AZUL TEQ ANEJO 750ml</v>
          </cell>
          <cell r="C17813" t="str">
            <v>Y</v>
          </cell>
          <cell r="D17813" t="str">
            <v>YS</v>
          </cell>
          <cell r="E17813" t="str">
            <v>YSA</v>
          </cell>
          <cell r="F17813">
            <v>750</v>
          </cell>
          <cell r="G17813">
            <v>920566</v>
          </cell>
          <cell r="H17813">
            <v>80.069999999999993</v>
          </cell>
          <cell r="I17813" t="str">
            <v>S</v>
          </cell>
          <cell r="J17813"/>
        </row>
        <row r="17814">
          <cell r="A17814">
            <v>920565</v>
          </cell>
          <cell r="B17814" t="str">
            <v>NOBLEZA AZUL TEQ REPOSADO 750ml</v>
          </cell>
          <cell r="C17814" t="str">
            <v>Y</v>
          </cell>
          <cell r="D17814" t="str">
            <v>YS</v>
          </cell>
          <cell r="E17814" t="str">
            <v>YSA</v>
          </cell>
          <cell r="F17814">
            <v>750</v>
          </cell>
          <cell r="G17814">
            <v>920565</v>
          </cell>
          <cell r="H17814">
            <v>74.430000000000007</v>
          </cell>
          <cell r="I17814" t="str">
            <v>S</v>
          </cell>
          <cell r="J17814"/>
        </row>
        <row r="17815">
          <cell r="A17815">
            <v>908471</v>
          </cell>
          <cell r="B17815" t="str">
            <v>NOCELLO WALNUT LIQ 750ml</v>
          </cell>
          <cell r="C17815" t="str">
            <v>Y</v>
          </cell>
          <cell r="D17815" t="str">
            <v>YS</v>
          </cell>
          <cell r="E17815" t="str">
            <v>YSC</v>
          </cell>
          <cell r="F17815">
            <v>750</v>
          </cell>
          <cell r="G17815">
            <v>908471</v>
          </cell>
          <cell r="H17815">
            <v>27.7</v>
          </cell>
          <cell r="I17815" t="str">
            <v>U</v>
          </cell>
          <cell r="J17815"/>
        </row>
        <row r="17816">
          <cell r="A17816">
            <v>949242</v>
          </cell>
          <cell r="B17816" t="str">
            <v>NOCHE DE LOS MUERTOSSTOUT 650ml</v>
          </cell>
          <cell r="C17816" t="str">
            <v>Y</v>
          </cell>
          <cell r="D17816" t="str">
            <v>YS</v>
          </cell>
          <cell r="E17816" t="str">
            <v>YST</v>
          </cell>
          <cell r="F17816">
            <v>650</v>
          </cell>
          <cell r="G17816">
            <v>949242</v>
          </cell>
          <cell r="H17816">
            <v>9.35</v>
          </cell>
          <cell r="I17816" t="str">
            <v>S</v>
          </cell>
          <cell r="J17816"/>
        </row>
        <row r="17817">
          <cell r="A17817">
            <v>951684</v>
          </cell>
          <cell r="B17817" t="str">
            <v>NOELIA BEBELIA ALBARINO 750ml</v>
          </cell>
          <cell r="C17817" t="str">
            <v>K</v>
          </cell>
          <cell r="D17817" t="str">
            <v>KR</v>
          </cell>
          <cell r="E17817" t="str">
            <v>KRN</v>
          </cell>
          <cell r="F17817">
            <v>750</v>
          </cell>
          <cell r="G17817">
            <v>951684</v>
          </cell>
          <cell r="H17817">
            <v>29.99</v>
          </cell>
          <cell r="I17817" t="str">
            <v>L</v>
          </cell>
          <cell r="J17817"/>
        </row>
        <row r="17818">
          <cell r="A17818">
            <v>922253</v>
          </cell>
          <cell r="B17818" t="str">
            <v>NOELLA MORANTIN LA BOUDINERIE 750ml</v>
          </cell>
          <cell r="C17818" t="str">
            <v>Y</v>
          </cell>
          <cell r="D17818" t="str">
            <v>YS</v>
          </cell>
          <cell r="E17818" t="str">
            <v>YSE</v>
          </cell>
          <cell r="F17818">
            <v>750</v>
          </cell>
          <cell r="G17818">
            <v>922253</v>
          </cell>
          <cell r="H17818">
            <v>25.08</v>
          </cell>
          <cell r="I17818" t="str">
            <v>S</v>
          </cell>
          <cell r="J17818"/>
        </row>
        <row r="17819">
          <cell r="A17819">
            <v>947054</v>
          </cell>
          <cell r="B17819" t="str">
            <v>NOGNE O DARK HORIZON4TH EDITION 250ml</v>
          </cell>
          <cell r="C17819" t="str">
            <v>Y</v>
          </cell>
          <cell r="D17819" t="str">
            <v>YS</v>
          </cell>
          <cell r="E17819" t="str">
            <v>YST</v>
          </cell>
          <cell r="F17819">
            <v>250</v>
          </cell>
          <cell r="G17819">
            <v>947054</v>
          </cell>
          <cell r="H17819">
            <v>9.6999999999999993</v>
          </cell>
          <cell r="I17819" t="str">
            <v>S</v>
          </cell>
          <cell r="J17819"/>
        </row>
        <row r="17820">
          <cell r="A17820">
            <v>949279</v>
          </cell>
          <cell r="B17820" t="str">
            <v>NOGNE TERRAPIN GA IMPERIAL RYE POR 500ml</v>
          </cell>
          <cell r="C17820" t="str">
            <v>Y</v>
          </cell>
          <cell r="D17820" t="str">
            <v>YS</v>
          </cell>
          <cell r="E17820" t="str">
            <v>YST</v>
          </cell>
          <cell r="F17820">
            <v>500</v>
          </cell>
          <cell r="G17820">
            <v>949279</v>
          </cell>
          <cell r="H17820">
            <v>8.8699999999999992</v>
          </cell>
          <cell r="I17820" t="str">
            <v>S</v>
          </cell>
          <cell r="J17820"/>
        </row>
        <row r="17821">
          <cell r="A17821">
            <v>921441</v>
          </cell>
          <cell r="B17821" t="str">
            <v>NOGNE THE NW PASSAGE 330ml</v>
          </cell>
          <cell r="C17821" t="str">
            <v>Y</v>
          </cell>
          <cell r="D17821" t="str">
            <v>YS</v>
          </cell>
          <cell r="E17821" t="str">
            <v>YST</v>
          </cell>
          <cell r="F17821">
            <v>330</v>
          </cell>
          <cell r="G17821">
            <v>921441</v>
          </cell>
          <cell r="H17821">
            <v>11.64</v>
          </cell>
          <cell r="I17821" t="str">
            <v>S</v>
          </cell>
          <cell r="J17821"/>
        </row>
        <row r="17822">
          <cell r="A17822">
            <v>948533</v>
          </cell>
          <cell r="B17822" t="str">
            <v>NOGNE-O WINTER ALE 500ml</v>
          </cell>
          <cell r="C17822" t="str">
            <v>Y</v>
          </cell>
          <cell r="D17822" t="str">
            <v>YS</v>
          </cell>
          <cell r="E17822" t="str">
            <v>YST</v>
          </cell>
          <cell r="F17822">
            <v>500</v>
          </cell>
          <cell r="G17822">
            <v>948533</v>
          </cell>
          <cell r="H17822">
            <v>7.32</v>
          </cell>
          <cell r="I17822" t="str">
            <v>S</v>
          </cell>
          <cell r="J17822"/>
        </row>
        <row r="17823">
          <cell r="A17823">
            <v>98253</v>
          </cell>
          <cell r="B17823" t="str">
            <v>NOILLY PRAT DRY VERMOUTH 375ml</v>
          </cell>
          <cell r="C17823" t="str">
            <v>Y</v>
          </cell>
          <cell r="D17823" t="str">
            <v>YS</v>
          </cell>
          <cell r="E17823" t="str">
            <v>YSC</v>
          </cell>
          <cell r="F17823">
            <v>375</v>
          </cell>
          <cell r="G17823">
            <v>98253</v>
          </cell>
          <cell r="H17823">
            <v>6.63</v>
          </cell>
          <cell r="I17823" t="str">
            <v>S</v>
          </cell>
          <cell r="J17823"/>
        </row>
        <row r="17824">
          <cell r="A17824">
            <v>98258</v>
          </cell>
          <cell r="B17824" t="str">
            <v>NOILLY PRAT EXTRA DRY VERMOUTH 750ml</v>
          </cell>
          <cell r="C17824" t="str">
            <v>E</v>
          </cell>
          <cell r="D17824" t="str">
            <v>ED</v>
          </cell>
          <cell r="E17824" t="str">
            <v>EDD</v>
          </cell>
          <cell r="F17824">
            <v>750</v>
          </cell>
          <cell r="G17824">
            <v>98258</v>
          </cell>
          <cell r="H17824">
            <v>12.19</v>
          </cell>
          <cell r="I17824" t="str">
            <v>X</v>
          </cell>
          <cell r="J17824"/>
        </row>
        <row r="17825">
          <cell r="A17825">
            <v>908204</v>
          </cell>
          <cell r="B17825" t="str">
            <v>NOILLY PRAT SWEET RED 750ml</v>
          </cell>
          <cell r="C17825" t="str">
            <v>Y</v>
          </cell>
          <cell r="D17825" t="str">
            <v>YS</v>
          </cell>
          <cell r="E17825" t="str">
            <v>YSE</v>
          </cell>
          <cell r="F17825">
            <v>750</v>
          </cell>
          <cell r="G17825">
            <v>908204</v>
          </cell>
          <cell r="H17825">
            <v>12.27</v>
          </cell>
          <cell r="I17825" t="str">
            <v>S</v>
          </cell>
          <cell r="J17825"/>
        </row>
        <row r="17826">
          <cell r="A17826">
            <v>953515</v>
          </cell>
          <cell r="B17826" t="str">
            <v>NOIRE CHINON SOIF DE TENDRESS 16 750ml</v>
          </cell>
          <cell r="C17826" t="str">
            <v>Y</v>
          </cell>
          <cell r="D17826" t="str">
            <v>YS</v>
          </cell>
          <cell r="E17826" t="str">
            <v>YSE</v>
          </cell>
          <cell r="F17826">
            <v>750</v>
          </cell>
          <cell r="G17826">
            <v>953515</v>
          </cell>
          <cell r="H17826">
            <v>20.07</v>
          </cell>
          <cell r="I17826" t="str">
            <v>S</v>
          </cell>
          <cell r="J17826"/>
        </row>
        <row r="17827">
          <cell r="A17827">
            <v>909653</v>
          </cell>
          <cell r="B17827" t="str">
            <v>NOIRE CHINON SOIF DE TENDRESSE R 375ml</v>
          </cell>
          <cell r="C17827" t="str">
            <v>Y</v>
          </cell>
          <cell r="D17827" t="str">
            <v>YS</v>
          </cell>
          <cell r="E17827" t="str">
            <v>YSE</v>
          </cell>
          <cell r="F17827">
            <v>375</v>
          </cell>
          <cell r="G17827">
            <v>909653</v>
          </cell>
          <cell r="H17827">
            <v>12.85</v>
          </cell>
          <cell r="I17827" t="str">
            <v>S</v>
          </cell>
          <cell r="J17827"/>
        </row>
        <row r="17828">
          <cell r="A17828">
            <v>953122</v>
          </cell>
          <cell r="B17828" t="str">
            <v>NOKOLAIHOF NEUBERGER 750ml</v>
          </cell>
          <cell r="C17828" t="str">
            <v>Y</v>
          </cell>
          <cell r="D17828" t="str">
            <v>YS</v>
          </cell>
          <cell r="E17828" t="str">
            <v>YSE</v>
          </cell>
          <cell r="F17828">
            <v>750</v>
          </cell>
          <cell r="G17828">
            <v>953122</v>
          </cell>
          <cell r="H17828">
            <v>38.86</v>
          </cell>
          <cell r="I17828" t="str">
            <v>S</v>
          </cell>
          <cell r="J17828"/>
        </row>
        <row r="17829">
          <cell r="A17829">
            <v>28726</v>
          </cell>
          <cell r="B17829" t="str">
            <v>NOLETS RESERVE GIN 750ml</v>
          </cell>
          <cell r="C17829" t="str">
            <v>Y</v>
          </cell>
          <cell r="D17829" t="str">
            <v>YS</v>
          </cell>
          <cell r="E17829" t="str">
            <v>YSA</v>
          </cell>
          <cell r="F17829">
            <v>750</v>
          </cell>
          <cell r="G17829">
            <v>28726</v>
          </cell>
          <cell r="H17829">
            <v>700.83</v>
          </cell>
          <cell r="I17829" t="str">
            <v>S</v>
          </cell>
          <cell r="J17829"/>
        </row>
        <row r="17830">
          <cell r="A17830">
            <v>28704</v>
          </cell>
          <cell r="B17830" t="str">
            <v>NOLETS SILVER GIN 750ml</v>
          </cell>
          <cell r="C17830" t="str">
            <v>Y</v>
          </cell>
          <cell r="D17830" t="str">
            <v>YS</v>
          </cell>
          <cell r="E17830" t="str">
            <v>YSA</v>
          </cell>
          <cell r="F17830">
            <v>750</v>
          </cell>
          <cell r="G17830">
            <v>28704</v>
          </cell>
          <cell r="H17830">
            <v>40.200000000000003</v>
          </cell>
          <cell r="I17830" t="str">
            <v>S</v>
          </cell>
          <cell r="J17830"/>
        </row>
        <row r="17831">
          <cell r="A17831">
            <v>924055</v>
          </cell>
          <cell r="B17831" t="str">
            <v>NOMAD FRESHIE SALT PEPPER 330ml</v>
          </cell>
          <cell r="C17831" t="str">
            <v>Y</v>
          </cell>
          <cell r="D17831" t="str">
            <v>YS</v>
          </cell>
          <cell r="E17831" t="str">
            <v>YST</v>
          </cell>
          <cell r="F17831">
            <v>330</v>
          </cell>
          <cell r="G17831">
            <v>924055</v>
          </cell>
          <cell r="H17831">
            <v>3.38</v>
          </cell>
          <cell r="I17831" t="str">
            <v>S</v>
          </cell>
          <cell r="J17831"/>
        </row>
        <row r="17832">
          <cell r="A17832">
            <v>909240</v>
          </cell>
          <cell r="B17832" t="str">
            <v>NOMAD OUTLAND WHISKY 750ml</v>
          </cell>
          <cell r="C17832" t="str">
            <v>Y</v>
          </cell>
          <cell r="D17832" t="str">
            <v>YS</v>
          </cell>
          <cell r="E17832" t="str">
            <v>YSA</v>
          </cell>
          <cell r="F17832">
            <v>750</v>
          </cell>
          <cell r="G17832">
            <v>909240</v>
          </cell>
          <cell r="H17832">
            <v>40.299999999999997</v>
          </cell>
          <cell r="I17832" t="str">
            <v>S</v>
          </cell>
          <cell r="J17832"/>
        </row>
        <row r="17833">
          <cell r="A17833">
            <v>66056</v>
          </cell>
          <cell r="B17833" t="str">
            <v>NONINO AMARO 750ml</v>
          </cell>
          <cell r="C17833" t="str">
            <v>C</v>
          </cell>
          <cell r="D17833" t="str">
            <v>CH</v>
          </cell>
          <cell r="E17833" t="str">
            <v>CHS</v>
          </cell>
          <cell r="F17833">
            <v>750</v>
          </cell>
          <cell r="G17833">
            <v>66056</v>
          </cell>
          <cell r="H17833">
            <v>65.989999999999995</v>
          </cell>
          <cell r="I17833">
            <v>1</v>
          </cell>
          <cell r="J17833"/>
        </row>
        <row r="17834">
          <cell r="A17834">
            <v>909915</v>
          </cell>
          <cell r="B17834" t="str">
            <v>NONINO QUITESSENTIA AMARO 750ml</v>
          </cell>
          <cell r="C17834" t="str">
            <v>Y</v>
          </cell>
          <cell r="D17834" t="str">
            <v>YS</v>
          </cell>
          <cell r="E17834" t="str">
            <v>YSE</v>
          </cell>
          <cell r="F17834">
            <v>750</v>
          </cell>
          <cell r="G17834">
            <v>909915</v>
          </cell>
          <cell r="H17834">
            <v>53.91</v>
          </cell>
          <cell r="I17834" t="str">
            <v>S</v>
          </cell>
          <cell r="J17834"/>
        </row>
        <row r="17835">
          <cell r="A17835">
            <v>80345</v>
          </cell>
          <cell r="B17835" t="str">
            <v>NOOKU PEPPERMINT BOURBON CREAM 750ml</v>
          </cell>
          <cell r="C17835" t="str">
            <v>Y</v>
          </cell>
          <cell r="D17835" t="str">
            <v>YG</v>
          </cell>
          <cell r="E17835" t="str">
            <v>YGA</v>
          </cell>
          <cell r="F17835">
            <v>750</v>
          </cell>
          <cell r="G17835">
            <v>80345</v>
          </cell>
          <cell r="H17835">
            <v>16.2</v>
          </cell>
          <cell r="I17835" t="str">
            <v>D</v>
          </cell>
          <cell r="J17835"/>
        </row>
        <row r="17836">
          <cell r="A17836">
            <v>924460</v>
          </cell>
          <cell r="B17836" t="str">
            <v>NORDES GIN 750ml</v>
          </cell>
          <cell r="C17836" t="str">
            <v>Y</v>
          </cell>
          <cell r="D17836" t="str">
            <v>YS</v>
          </cell>
          <cell r="E17836" t="str">
            <v>YSA</v>
          </cell>
          <cell r="F17836">
            <v>750</v>
          </cell>
          <cell r="G17836">
            <v>924460</v>
          </cell>
          <cell r="H17836">
            <v>32.35</v>
          </cell>
          <cell r="I17836" t="str">
            <v>S</v>
          </cell>
          <cell r="J17836"/>
        </row>
        <row r="17837">
          <cell r="A17837">
            <v>954516</v>
          </cell>
          <cell r="B17837" t="str">
            <v>NORDSTROM SPARKLING WINE SPLITS 187ml</v>
          </cell>
          <cell r="C17837" t="str">
            <v>Y</v>
          </cell>
          <cell r="D17837" t="str">
            <v>YS</v>
          </cell>
          <cell r="E17837" t="str">
            <v>YSE</v>
          </cell>
          <cell r="F17837">
            <v>187</v>
          </cell>
          <cell r="G17837">
            <v>954516</v>
          </cell>
          <cell r="H17837">
            <v>9.2799999999999994</v>
          </cell>
          <cell r="I17837" t="str">
            <v>S</v>
          </cell>
          <cell r="J17837"/>
        </row>
        <row r="17838">
          <cell r="A17838">
            <v>989249</v>
          </cell>
          <cell r="B17838" t="str">
            <v>NORTH COAST ACME IPA 355 ml</v>
          </cell>
          <cell r="C17838" t="str">
            <v>T</v>
          </cell>
          <cell r="D17838" t="str">
            <v>TN</v>
          </cell>
          <cell r="E17838" t="str">
            <v>TNC</v>
          </cell>
          <cell r="F17838">
            <v>355</v>
          </cell>
          <cell r="G17838">
            <v>989249</v>
          </cell>
          <cell r="H17838">
            <v>2.39</v>
          </cell>
          <cell r="I17838" t="str">
            <v>S</v>
          </cell>
          <cell r="J17838"/>
        </row>
        <row r="17839">
          <cell r="A17839">
            <v>917036</v>
          </cell>
          <cell r="B17839" t="str">
            <v>NORTH COAST BLUE STAR WHEAT 355ml</v>
          </cell>
          <cell r="C17839" t="str">
            <v>T</v>
          </cell>
          <cell r="D17839" t="str">
            <v>TC</v>
          </cell>
          <cell r="E17839" t="str">
            <v>TCE</v>
          </cell>
          <cell r="F17839">
            <v>355</v>
          </cell>
          <cell r="G17839">
            <v>917036</v>
          </cell>
          <cell r="H17839">
            <v>1.32</v>
          </cell>
          <cell r="I17839" t="str">
            <v>X</v>
          </cell>
          <cell r="J17839"/>
        </row>
        <row r="17840">
          <cell r="A17840">
            <v>922296</v>
          </cell>
          <cell r="B17840" t="str">
            <v>NORTH COAST BOURBON OLD RASP XXIII 355ml</v>
          </cell>
          <cell r="C17840" t="str">
            <v>Y</v>
          </cell>
          <cell r="D17840" t="str">
            <v>YS</v>
          </cell>
          <cell r="E17840" t="str">
            <v>YST</v>
          </cell>
          <cell r="F17840">
            <v>355</v>
          </cell>
          <cell r="G17840">
            <v>922296</v>
          </cell>
          <cell r="H17840">
            <v>5.05</v>
          </cell>
          <cell r="I17840" t="str">
            <v>S</v>
          </cell>
          <cell r="J17840"/>
        </row>
        <row r="17841">
          <cell r="A17841">
            <v>917039</v>
          </cell>
          <cell r="B17841" t="str">
            <v>NORTH COAST BRO THELONIOUS 355ml</v>
          </cell>
          <cell r="C17841" t="str">
            <v>Y</v>
          </cell>
          <cell r="D17841" t="str">
            <v>YS</v>
          </cell>
          <cell r="E17841" t="str">
            <v>YST</v>
          </cell>
          <cell r="F17841">
            <v>355</v>
          </cell>
          <cell r="G17841">
            <v>917039</v>
          </cell>
          <cell r="H17841">
            <v>4.79</v>
          </cell>
          <cell r="I17841" t="str">
            <v>S</v>
          </cell>
          <cell r="J17841"/>
        </row>
        <row r="17842">
          <cell r="A17842">
            <v>922295</v>
          </cell>
          <cell r="B17842" t="str">
            <v>NORTH COAST FOGGY DAY IPA 355ml</v>
          </cell>
          <cell r="C17842" t="str">
            <v>Y</v>
          </cell>
          <cell r="D17842" t="str">
            <v>YS</v>
          </cell>
          <cell r="E17842" t="str">
            <v>YST</v>
          </cell>
          <cell r="F17842">
            <v>355</v>
          </cell>
          <cell r="G17842">
            <v>922295</v>
          </cell>
          <cell r="H17842">
            <v>2.69</v>
          </cell>
          <cell r="I17842" t="str">
            <v>S</v>
          </cell>
          <cell r="J17842"/>
        </row>
        <row r="17843">
          <cell r="A17843">
            <v>919191</v>
          </cell>
          <cell r="B17843" t="str">
            <v>NORTH COAST GRAND CRU 500ml</v>
          </cell>
          <cell r="C17843" t="str">
            <v>Y</v>
          </cell>
          <cell r="D17843" t="str">
            <v>YS</v>
          </cell>
          <cell r="E17843" t="str">
            <v>YST</v>
          </cell>
          <cell r="F17843">
            <v>500</v>
          </cell>
          <cell r="G17843">
            <v>919191</v>
          </cell>
          <cell r="H17843">
            <v>12.99</v>
          </cell>
          <cell r="I17843" t="str">
            <v>S</v>
          </cell>
          <cell r="J17843"/>
        </row>
        <row r="17844">
          <cell r="A17844">
            <v>907306</v>
          </cell>
          <cell r="B17844" t="str">
            <v>NORTH COAST LE MERLE BELGIAN 750ml</v>
          </cell>
          <cell r="C17844" t="str">
            <v>Y</v>
          </cell>
          <cell r="D17844" t="str">
            <v>YS</v>
          </cell>
          <cell r="E17844" t="str">
            <v>YST</v>
          </cell>
          <cell r="F17844">
            <v>750</v>
          </cell>
          <cell r="G17844">
            <v>907306</v>
          </cell>
          <cell r="H17844">
            <v>7.21</v>
          </cell>
          <cell r="I17844" t="str">
            <v>U</v>
          </cell>
          <cell r="J17844"/>
        </row>
        <row r="17845">
          <cell r="A17845">
            <v>949879</v>
          </cell>
          <cell r="B17845" t="str">
            <v>NORTH COAST LE MERLE BELGIAN 355 ml</v>
          </cell>
          <cell r="C17845" t="str">
            <v>Y</v>
          </cell>
          <cell r="D17845" t="str">
            <v>YS</v>
          </cell>
          <cell r="E17845" t="str">
            <v>YST</v>
          </cell>
          <cell r="F17845">
            <v>355</v>
          </cell>
          <cell r="G17845">
            <v>949879</v>
          </cell>
          <cell r="H17845">
            <v>3.19</v>
          </cell>
          <cell r="I17845" t="str">
            <v>S</v>
          </cell>
          <cell r="J17845"/>
        </row>
        <row r="17846">
          <cell r="A17846">
            <v>951603</v>
          </cell>
          <cell r="B17846" t="str">
            <v>NORTH COAST OLD RASPUTIN BRL XIX 500 ml</v>
          </cell>
          <cell r="C17846" t="str">
            <v>Y</v>
          </cell>
          <cell r="D17846" t="str">
            <v>YS</v>
          </cell>
          <cell r="E17846" t="str">
            <v>YST</v>
          </cell>
          <cell r="F17846">
            <v>500</v>
          </cell>
          <cell r="G17846">
            <v>951603</v>
          </cell>
          <cell r="H17846">
            <v>20.39</v>
          </cell>
          <cell r="I17846" t="str">
            <v>S</v>
          </cell>
          <cell r="J17846"/>
        </row>
        <row r="17847">
          <cell r="A17847">
            <v>917037</v>
          </cell>
          <cell r="B17847" t="str">
            <v>NORTH COAST OLD RASPUTIN STOUT 355ml</v>
          </cell>
          <cell r="C17847" t="str">
            <v>T</v>
          </cell>
          <cell r="D17847" t="str">
            <v>TN</v>
          </cell>
          <cell r="E17847" t="str">
            <v>TNP</v>
          </cell>
          <cell r="F17847">
            <v>355</v>
          </cell>
          <cell r="G17847">
            <v>917037</v>
          </cell>
          <cell r="H17847">
            <v>3.19</v>
          </cell>
          <cell r="I17847">
            <v>1</v>
          </cell>
          <cell r="J17847"/>
        </row>
        <row r="17848">
          <cell r="A17848">
            <v>907991</v>
          </cell>
          <cell r="B17848" t="str">
            <v>NORTH COAST OLD STOCK ALE BEER 355 ml</v>
          </cell>
          <cell r="C17848" t="str">
            <v>Y</v>
          </cell>
          <cell r="D17848" t="str">
            <v>YS</v>
          </cell>
          <cell r="E17848" t="str">
            <v>YST</v>
          </cell>
          <cell r="F17848">
            <v>355</v>
          </cell>
          <cell r="G17848">
            <v>907991</v>
          </cell>
          <cell r="H17848">
            <v>4.79</v>
          </cell>
          <cell r="I17848" t="str">
            <v>S</v>
          </cell>
          <cell r="J17848"/>
        </row>
        <row r="17849">
          <cell r="A17849">
            <v>917038</v>
          </cell>
          <cell r="B17849" t="str">
            <v>NORTH COAST PRANQSTER ALE 355ml</v>
          </cell>
          <cell r="C17849" t="str">
            <v>T</v>
          </cell>
          <cell r="D17849" t="str">
            <v>TN</v>
          </cell>
          <cell r="E17849" t="str">
            <v>TNI</v>
          </cell>
          <cell r="F17849">
            <v>355</v>
          </cell>
          <cell r="G17849">
            <v>917038</v>
          </cell>
          <cell r="H17849">
            <v>3.19</v>
          </cell>
          <cell r="I17849" t="str">
            <v>L</v>
          </cell>
          <cell r="J17849"/>
        </row>
        <row r="17850">
          <cell r="A17850">
            <v>921289</v>
          </cell>
          <cell r="B17850" t="str">
            <v>NORTH COAST RED SEAL 355ml</v>
          </cell>
          <cell r="C17850" t="str">
            <v>Y</v>
          </cell>
          <cell r="D17850" t="str">
            <v>YS</v>
          </cell>
          <cell r="E17850" t="str">
            <v>YST</v>
          </cell>
          <cell r="F17850">
            <v>355</v>
          </cell>
          <cell r="G17850">
            <v>921289</v>
          </cell>
          <cell r="H17850">
            <v>2.39</v>
          </cell>
          <cell r="I17850" t="str">
            <v>S</v>
          </cell>
          <cell r="J17850"/>
        </row>
        <row r="17851">
          <cell r="A17851">
            <v>922297</v>
          </cell>
          <cell r="B17851" t="str">
            <v>NORTH COAST RYE B.A. OLD RASP XXIII355ml</v>
          </cell>
          <cell r="C17851" t="str">
            <v>Y</v>
          </cell>
          <cell r="D17851" t="str">
            <v>YS</v>
          </cell>
          <cell r="E17851" t="str">
            <v>YST</v>
          </cell>
          <cell r="F17851">
            <v>355</v>
          </cell>
          <cell r="G17851">
            <v>922297</v>
          </cell>
          <cell r="H17851">
            <v>5.05</v>
          </cell>
          <cell r="I17851" t="str">
            <v>S</v>
          </cell>
          <cell r="J17851"/>
        </row>
        <row r="17852">
          <cell r="A17852">
            <v>922294</v>
          </cell>
          <cell r="B17852" t="str">
            <v>NORTH COAST STELLAR IPA 355ml</v>
          </cell>
          <cell r="C17852" t="str">
            <v>Y</v>
          </cell>
          <cell r="D17852" t="str">
            <v>YS</v>
          </cell>
          <cell r="E17852" t="str">
            <v>YST</v>
          </cell>
          <cell r="F17852">
            <v>355</v>
          </cell>
          <cell r="G17852">
            <v>922294</v>
          </cell>
          <cell r="H17852">
            <v>2.39</v>
          </cell>
          <cell r="I17852" t="str">
            <v>S</v>
          </cell>
          <cell r="J17852"/>
        </row>
        <row r="17853">
          <cell r="A17853">
            <v>924276</v>
          </cell>
          <cell r="B17853" t="str">
            <v>NORTH VALLEY CLASSIC CHARDONNAY 750ml</v>
          </cell>
          <cell r="C17853" t="str">
            <v>Y</v>
          </cell>
          <cell r="D17853" t="str">
            <v>YS</v>
          </cell>
          <cell r="E17853" t="str">
            <v>YSE</v>
          </cell>
          <cell r="F17853">
            <v>750</v>
          </cell>
          <cell r="G17853">
            <v>924276</v>
          </cell>
          <cell r="H17853">
            <v>24.35</v>
          </cell>
          <cell r="I17853" t="str">
            <v>S</v>
          </cell>
          <cell r="J17853"/>
        </row>
        <row r="17854">
          <cell r="A17854">
            <v>924277</v>
          </cell>
          <cell r="B17854" t="str">
            <v>NORTH VALLEY LIBRARY RESERVE PINOT 750ml</v>
          </cell>
          <cell r="C17854" t="str">
            <v>Y</v>
          </cell>
          <cell r="D17854" t="str">
            <v>YS</v>
          </cell>
          <cell r="E17854" t="str">
            <v>YSE</v>
          </cell>
          <cell r="F17854">
            <v>750</v>
          </cell>
          <cell r="G17854">
            <v>924277</v>
          </cell>
          <cell r="H17854">
            <v>69.010000000000005</v>
          </cell>
          <cell r="I17854" t="str">
            <v>S</v>
          </cell>
          <cell r="J17854"/>
        </row>
        <row r="17855">
          <cell r="A17855">
            <v>906628</v>
          </cell>
          <cell r="B17855" t="str">
            <v>NORTH-NORTHWEST CAB SAUV COLUMBIA 750ml</v>
          </cell>
          <cell r="C17855" t="str">
            <v>Y</v>
          </cell>
          <cell r="D17855" t="str">
            <v>YS</v>
          </cell>
          <cell r="E17855" t="str">
            <v>YSE</v>
          </cell>
          <cell r="F17855">
            <v>750</v>
          </cell>
          <cell r="G17855">
            <v>906628</v>
          </cell>
          <cell r="H17855">
            <v>26.42</v>
          </cell>
          <cell r="I17855" t="str">
            <v>S</v>
          </cell>
          <cell r="J17855"/>
        </row>
        <row r="17856">
          <cell r="A17856">
            <v>950395</v>
          </cell>
          <cell r="B17856" t="str">
            <v>NORTHSTAR CABERNET COLUMBIA VLY 750ml</v>
          </cell>
          <cell r="C17856" t="str">
            <v>Y</v>
          </cell>
          <cell r="D17856" t="str">
            <v>YS</v>
          </cell>
          <cell r="E17856" t="str">
            <v>YSE</v>
          </cell>
          <cell r="F17856">
            <v>750</v>
          </cell>
          <cell r="G17856">
            <v>950395</v>
          </cell>
          <cell r="H17856">
            <v>40.72</v>
          </cell>
          <cell r="I17856" t="str">
            <v>S</v>
          </cell>
          <cell r="J17856"/>
        </row>
        <row r="17857">
          <cell r="A17857">
            <v>490674</v>
          </cell>
          <cell r="B17857" t="str">
            <v>NORTHSTAR MERLOT 750ml</v>
          </cell>
          <cell r="C17857" t="str">
            <v>P</v>
          </cell>
          <cell r="D17857" t="str">
            <v>PL</v>
          </cell>
          <cell r="E17857" t="str">
            <v>PLF</v>
          </cell>
          <cell r="F17857">
            <v>750</v>
          </cell>
          <cell r="G17857">
            <v>490674</v>
          </cell>
          <cell r="H17857">
            <v>37.99</v>
          </cell>
          <cell r="I17857">
            <v>1</v>
          </cell>
          <cell r="J17857"/>
        </row>
        <row r="17858">
          <cell r="A17858">
            <v>950394</v>
          </cell>
          <cell r="B17858" t="str">
            <v>NORTHSTAR MERLOT WALLA WALLA 750ml</v>
          </cell>
          <cell r="C17858" t="str">
            <v>Y</v>
          </cell>
          <cell r="D17858" t="str">
            <v>YS</v>
          </cell>
          <cell r="E17858" t="str">
            <v>YSE</v>
          </cell>
          <cell r="F17858">
            <v>750</v>
          </cell>
          <cell r="G17858">
            <v>950394</v>
          </cell>
          <cell r="H17858">
            <v>52.84</v>
          </cell>
          <cell r="I17858" t="str">
            <v>S</v>
          </cell>
          <cell r="J17858"/>
        </row>
        <row r="17859">
          <cell r="A17859">
            <v>950538</v>
          </cell>
          <cell r="B17859" t="str">
            <v>NORTHSTAR RED BLEND 750ml</v>
          </cell>
          <cell r="C17859" t="str">
            <v>Y</v>
          </cell>
          <cell r="D17859" t="str">
            <v>YS</v>
          </cell>
          <cell r="E17859" t="str">
            <v>YSE</v>
          </cell>
          <cell r="F17859">
            <v>750</v>
          </cell>
          <cell r="G17859">
            <v>950538</v>
          </cell>
          <cell r="H17859">
            <v>52.84</v>
          </cell>
          <cell r="I17859" t="str">
            <v>S</v>
          </cell>
          <cell r="J17859"/>
        </row>
        <row r="17860">
          <cell r="A17860">
            <v>949301</v>
          </cell>
          <cell r="B17860" t="str">
            <v>NORTHWEST CELLARS CABERNET 750ml</v>
          </cell>
          <cell r="C17860" t="str">
            <v>Y</v>
          </cell>
          <cell r="D17860" t="str">
            <v>YS</v>
          </cell>
          <cell r="E17860" t="str">
            <v>YSE</v>
          </cell>
          <cell r="F17860">
            <v>750</v>
          </cell>
          <cell r="G17860">
            <v>949301</v>
          </cell>
          <cell r="H17860">
            <v>32.65</v>
          </cell>
          <cell r="I17860" t="str">
            <v>S</v>
          </cell>
          <cell r="J17860"/>
        </row>
        <row r="17861">
          <cell r="A17861">
            <v>950420</v>
          </cell>
          <cell r="B17861" t="str">
            <v>NORTHWEST CELLARS CHARDONNAY 750ml</v>
          </cell>
          <cell r="C17861" t="str">
            <v>Y</v>
          </cell>
          <cell r="D17861" t="str">
            <v>YS</v>
          </cell>
          <cell r="E17861" t="str">
            <v>YSE</v>
          </cell>
          <cell r="F17861">
            <v>750</v>
          </cell>
          <cell r="G17861">
            <v>950420</v>
          </cell>
          <cell r="H17861">
            <v>17.61</v>
          </cell>
          <cell r="I17861" t="str">
            <v>S</v>
          </cell>
          <cell r="J17861"/>
        </row>
        <row r="17862">
          <cell r="A17862">
            <v>950422</v>
          </cell>
          <cell r="B17862" t="str">
            <v>NORTHWEST CELLARS INTRIGUE 750ml</v>
          </cell>
          <cell r="C17862" t="str">
            <v>Y</v>
          </cell>
          <cell r="D17862" t="str">
            <v>YS</v>
          </cell>
          <cell r="E17862" t="str">
            <v>YSE</v>
          </cell>
          <cell r="F17862">
            <v>750</v>
          </cell>
          <cell r="G17862">
            <v>950422</v>
          </cell>
          <cell r="H17862">
            <v>27.32</v>
          </cell>
          <cell r="I17862" t="str">
            <v>S</v>
          </cell>
          <cell r="J17862"/>
        </row>
        <row r="17863">
          <cell r="A17863">
            <v>950421</v>
          </cell>
          <cell r="B17863" t="str">
            <v>NORTHWEST CELLARS MERLOT YAKIMA 750ml</v>
          </cell>
          <cell r="C17863" t="str">
            <v>Y</v>
          </cell>
          <cell r="D17863" t="str">
            <v>YS</v>
          </cell>
          <cell r="E17863" t="str">
            <v>YSE</v>
          </cell>
          <cell r="F17863">
            <v>750</v>
          </cell>
          <cell r="G17863">
            <v>950421</v>
          </cell>
          <cell r="H17863">
            <v>15.26</v>
          </cell>
          <cell r="I17863" t="str">
            <v>S</v>
          </cell>
          <cell r="J17863"/>
        </row>
        <row r="17864">
          <cell r="A17864">
            <v>950417</v>
          </cell>
          <cell r="B17864" t="str">
            <v>NORTHWEST CELLARS MIXED CASE 750ml</v>
          </cell>
          <cell r="C17864" t="str">
            <v>Y</v>
          </cell>
          <cell r="D17864" t="str">
            <v>YS</v>
          </cell>
          <cell r="E17864" t="str">
            <v>YSE</v>
          </cell>
          <cell r="F17864">
            <v>750</v>
          </cell>
          <cell r="G17864">
            <v>950417</v>
          </cell>
          <cell r="H17864">
            <v>21.99</v>
          </cell>
          <cell r="I17864" t="str">
            <v>S</v>
          </cell>
          <cell r="J17864"/>
        </row>
        <row r="17865">
          <cell r="A17865">
            <v>950419</v>
          </cell>
          <cell r="B17865" t="str">
            <v>NORTHWEST CELLARS SERENADE 750ml</v>
          </cell>
          <cell r="C17865" t="str">
            <v>Y</v>
          </cell>
          <cell r="D17865" t="str">
            <v>YS</v>
          </cell>
          <cell r="E17865" t="str">
            <v>YSE</v>
          </cell>
          <cell r="F17865">
            <v>750</v>
          </cell>
          <cell r="G17865">
            <v>950419</v>
          </cell>
          <cell r="H17865">
            <v>18.079999999999998</v>
          </cell>
          <cell r="I17865" t="str">
            <v>S</v>
          </cell>
          <cell r="J17865"/>
        </row>
        <row r="17866">
          <cell r="A17866">
            <v>950418</v>
          </cell>
          <cell r="B17866" t="str">
            <v>NORTHWEST CELLARS SYRAH 750ml</v>
          </cell>
          <cell r="C17866" t="str">
            <v>Y</v>
          </cell>
          <cell r="D17866" t="str">
            <v>YS</v>
          </cell>
          <cell r="E17866" t="str">
            <v>YSE</v>
          </cell>
          <cell r="F17866">
            <v>750</v>
          </cell>
          <cell r="G17866">
            <v>950418</v>
          </cell>
          <cell r="H17866">
            <v>32.65</v>
          </cell>
          <cell r="I17866" t="str">
            <v>S</v>
          </cell>
          <cell r="J17866"/>
        </row>
        <row r="17867">
          <cell r="A17867">
            <v>909608</v>
          </cell>
          <cell r="B17867" t="str">
            <v>NORTHWEST RIDGE BARREL CUVEE 750ml</v>
          </cell>
          <cell r="C17867" t="str">
            <v>P</v>
          </cell>
          <cell r="D17867" t="str">
            <v>PL</v>
          </cell>
          <cell r="E17867" t="str">
            <v>PLU</v>
          </cell>
          <cell r="F17867">
            <v>750</v>
          </cell>
          <cell r="G17867">
            <v>909608</v>
          </cell>
          <cell r="H17867">
            <v>24.99</v>
          </cell>
          <cell r="I17867" t="str">
            <v>X</v>
          </cell>
          <cell r="J17867"/>
        </row>
        <row r="17868">
          <cell r="A17868">
            <v>921759</v>
          </cell>
          <cell r="B17868" t="str">
            <v>NORTHWEST RIDGE PINOT GRIS 750ml</v>
          </cell>
          <cell r="C17868" t="str">
            <v>K</v>
          </cell>
          <cell r="D17868" t="str">
            <v>KK</v>
          </cell>
          <cell r="E17868" t="str">
            <v>KKH</v>
          </cell>
          <cell r="F17868">
            <v>750</v>
          </cell>
          <cell r="G17868">
            <v>921759</v>
          </cell>
          <cell r="H17868">
            <v>24.99</v>
          </cell>
          <cell r="I17868" t="str">
            <v>L</v>
          </cell>
          <cell r="J17868"/>
        </row>
        <row r="17869">
          <cell r="A17869">
            <v>913705</v>
          </cell>
          <cell r="B17869" t="str">
            <v>NORTON 1895 MALBEC'18/19 750ml</v>
          </cell>
          <cell r="C17869" t="str">
            <v>P</v>
          </cell>
          <cell r="D17869" t="str">
            <v>PR</v>
          </cell>
          <cell r="E17869" t="str">
            <v>PRU</v>
          </cell>
          <cell r="F17869">
            <v>750</v>
          </cell>
          <cell r="G17869">
            <v>913705</v>
          </cell>
          <cell r="H17869">
            <v>11.99</v>
          </cell>
          <cell r="I17869" t="str">
            <v>L</v>
          </cell>
          <cell r="J17869"/>
        </row>
        <row r="17870">
          <cell r="A17870">
            <v>922664</v>
          </cell>
          <cell r="B17870" t="str">
            <v>NOSOTROS REPOSADO TEQUILA 750ml</v>
          </cell>
          <cell r="C17870" t="str">
            <v>Y</v>
          </cell>
          <cell r="D17870" t="str">
            <v>YS</v>
          </cell>
          <cell r="E17870" t="str">
            <v>YSA</v>
          </cell>
          <cell r="F17870">
            <v>750</v>
          </cell>
          <cell r="G17870">
            <v>922664</v>
          </cell>
          <cell r="H17870">
            <v>37.83</v>
          </cell>
          <cell r="I17870" t="str">
            <v>S</v>
          </cell>
          <cell r="J17870"/>
        </row>
        <row r="17871">
          <cell r="A17871">
            <v>951044</v>
          </cell>
          <cell r="B17871" t="str">
            <v>NOSTER INICIAL RED'17/18 750ml</v>
          </cell>
          <cell r="C17871" t="str">
            <v>P</v>
          </cell>
          <cell r="D17871" t="str">
            <v>PR</v>
          </cell>
          <cell r="E17871" t="str">
            <v>PRP</v>
          </cell>
          <cell r="F17871">
            <v>750</v>
          </cell>
          <cell r="G17871">
            <v>951044</v>
          </cell>
          <cell r="H17871">
            <v>18.989999999999998</v>
          </cell>
          <cell r="I17871" t="str">
            <v>L</v>
          </cell>
          <cell r="J17871"/>
        </row>
        <row r="17872">
          <cell r="A17872">
            <v>953032</v>
          </cell>
          <cell r="B17872" t="str">
            <v>NOSTER SANTS PRIORAT 750ml</v>
          </cell>
          <cell r="C17872" t="str">
            <v>Y</v>
          </cell>
          <cell r="D17872" t="str">
            <v>YS</v>
          </cell>
          <cell r="E17872" t="str">
            <v>YSE</v>
          </cell>
          <cell r="F17872">
            <v>750</v>
          </cell>
          <cell r="G17872">
            <v>953032</v>
          </cell>
          <cell r="H17872">
            <v>48.99</v>
          </cell>
          <cell r="I17872" t="str">
            <v>S</v>
          </cell>
          <cell r="J17872"/>
        </row>
        <row r="17873">
          <cell r="A17873">
            <v>952360</v>
          </cell>
          <cell r="B17873" t="str">
            <v>NOSTER TEMPLARI PRIORAT 750ml</v>
          </cell>
          <cell r="C17873" t="str">
            <v>Y</v>
          </cell>
          <cell r="D17873" t="str">
            <v>YS</v>
          </cell>
          <cell r="E17873" t="str">
            <v>YSE</v>
          </cell>
          <cell r="F17873">
            <v>750</v>
          </cell>
          <cell r="G17873">
            <v>952360</v>
          </cell>
          <cell r="H17873">
            <v>28.99</v>
          </cell>
          <cell r="I17873" t="str">
            <v>S</v>
          </cell>
          <cell r="J17873"/>
        </row>
        <row r="17874">
          <cell r="A17874">
            <v>910058</v>
          </cell>
          <cell r="B17874" t="str">
            <v>NOSTRO VINO BIANCO 1500 ml</v>
          </cell>
          <cell r="C17874" t="str">
            <v>Y</v>
          </cell>
          <cell r="D17874" t="str">
            <v>YS</v>
          </cell>
          <cell r="E17874" t="str">
            <v>YSE</v>
          </cell>
          <cell r="F17874">
            <v>1500</v>
          </cell>
          <cell r="G17874">
            <v>910058</v>
          </cell>
          <cell r="H17874">
            <v>6.7</v>
          </cell>
          <cell r="I17874" t="str">
            <v>S</v>
          </cell>
          <cell r="J17874"/>
        </row>
        <row r="17875">
          <cell r="A17875">
            <v>909990</v>
          </cell>
          <cell r="B17875" t="str">
            <v>NOSTRO VINO ROSSO 1500 ml</v>
          </cell>
          <cell r="C17875" t="str">
            <v>Y</v>
          </cell>
          <cell r="D17875" t="str">
            <v>YS</v>
          </cell>
          <cell r="E17875" t="str">
            <v>YSE</v>
          </cell>
          <cell r="F17875">
            <v>1500</v>
          </cell>
          <cell r="G17875">
            <v>909990</v>
          </cell>
          <cell r="H17875">
            <v>6.7</v>
          </cell>
          <cell r="I17875" t="str">
            <v>S</v>
          </cell>
          <cell r="J17875"/>
        </row>
        <row r="17876">
          <cell r="A17876">
            <v>918595</v>
          </cell>
          <cell r="B17876" t="str">
            <v>NOT YOUR FATHERS GINGER ALE 355ml</v>
          </cell>
          <cell r="C17876" t="str">
            <v>T</v>
          </cell>
          <cell r="D17876" t="str">
            <v>TN</v>
          </cell>
          <cell r="E17876" t="str">
            <v>TNU</v>
          </cell>
          <cell r="F17876">
            <v>355</v>
          </cell>
          <cell r="G17876">
            <v>918595</v>
          </cell>
          <cell r="H17876">
            <v>2.5499999999999998</v>
          </cell>
          <cell r="I17876" t="str">
            <v>D</v>
          </cell>
          <cell r="J17876"/>
        </row>
        <row r="17877">
          <cell r="A17877">
            <v>953127</v>
          </cell>
          <cell r="B17877" t="str">
            <v>NOT YOUR FATHERS MOUNTAIN ALE 355 ml</v>
          </cell>
          <cell r="C17877" t="str">
            <v>Y</v>
          </cell>
          <cell r="D17877" t="str">
            <v>YS</v>
          </cell>
          <cell r="E17877" t="str">
            <v>YST</v>
          </cell>
          <cell r="F17877">
            <v>355</v>
          </cell>
          <cell r="G17877">
            <v>953127</v>
          </cell>
          <cell r="H17877">
            <v>2.5499999999999998</v>
          </cell>
          <cell r="I17877" t="str">
            <v>U</v>
          </cell>
          <cell r="J17877"/>
        </row>
        <row r="17878">
          <cell r="A17878">
            <v>918522</v>
          </cell>
          <cell r="B17878" t="str">
            <v>NOT YOUR FATHERS ROOT BEER BOTTLE 355ml</v>
          </cell>
          <cell r="C17878" t="str">
            <v>T</v>
          </cell>
          <cell r="D17878" t="str">
            <v>TN</v>
          </cell>
          <cell r="E17878" t="str">
            <v>TNU</v>
          </cell>
          <cell r="F17878">
            <v>355</v>
          </cell>
          <cell r="G17878">
            <v>918522</v>
          </cell>
          <cell r="H17878">
            <v>2.59</v>
          </cell>
          <cell r="I17878">
            <v>1</v>
          </cell>
          <cell r="J17878"/>
        </row>
        <row r="17879">
          <cell r="A17879">
            <v>989465</v>
          </cell>
          <cell r="B17879" t="str">
            <v>NOT YOUR FATHERS VANILLA CREAM ALE 355ml</v>
          </cell>
          <cell r="C17879" t="str">
            <v>T</v>
          </cell>
          <cell r="D17879" t="str">
            <v>TN</v>
          </cell>
          <cell r="E17879" t="str">
            <v>TNU</v>
          </cell>
          <cell r="F17879">
            <v>355</v>
          </cell>
          <cell r="G17879">
            <v>989465</v>
          </cell>
          <cell r="H17879">
            <v>2.52</v>
          </cell>
          <cell r="I17879" t="str">
            <v>D</v>
          </cell>
          <cell r="J17879"/>
        </row>
        <row r="17880">
          <cell r="A17880">
            <v>921353</v>
          </cell>
          <cell r="B17880" t="str">
            <v>NOTEWORTHY WINES CABERNET 750ml</v>
          </cell>
          <cell r="C17880" t="str">
            <v>Y</v>
          </cell>
          <cell r="D17880" t="str">
            <v>YS</v>
          </cell>
          <cell r="E17880" t="str">
            <v>YSE</v>
          </cell>
          <cell r="F17880">
            <v>750</v>
          </cell>
          <cell r="G17880">
            <v>921353</v>
          </cell>
          <cell r="H17880">
            <v>16.239999999999998</v>
          </cell>
          <cell r="I17880" t="str">
            <v>S</v>
          </cell>
          <cell r="J17880"/>
        </row>
        <row r="17881">
          <cell r="A17881">
            <v>921419</v>
          </cell>
          <cell r="B17881" t="str">
            <v>NOTEWORTHY WINES MIXED CASE 750ml</v>
          </cell>
          <cell r="C17881" t="str">
            <v>Y</v>
          </cell>
          <cell r="D17881" t="str">
            <v>YS</v>
          </cell>
          <cell r="E17881" t="str">
            <v>YSE</v>
          </cell>
          <cell r="F17881">
            <v>750</v>
          </cell>
          <cell r="G17881">
            <v>921419</v>
          </cell>
          <cell r="H17881">
            <v>13.89</v>
          </cell>
          <cell r="I17881" t="str">
            <v>S</v>
          </cell>
          <cell r="J17881"/>
        </row>
        <row r="17882">
          <cell r="A17882">
            <v>922194</v>
          </cell>
          <cell r="B17882" t="str">
            <v>NOTEWORTHY WINES PINOT GRIGIO 750ml</v>
          </cell>
          <cell r="C17882" t="str">
            <v>Y</v>
          </cell>
          <cell r="D17882" t="str">
            <v>YG</v>
          </cell>
          <cell r="E17882" t="str">
            <v>YGE</v>
          </cell>
          <cell r="F17882">
            <v>750</v>
          </cell>
          <cell r="G17882">
            <v>922194</v>
          </cell>
          <cell r="H17882">
            <v>12.37</v>
          </cell>
          <cell r="I17882" t="str">
            <v>U</v>
          </cell>
          <cell r="J17882"/>
        </row>
        <row r="17883">
          <cell r="A17883">
            <v>922193</v>
          </cell>
          <cell r="B17883" t="str">
            <v>NOTEWORTHY WINES ROSE 750ml</v>
          </cell>
          <cell r="C17883" t="str">
            <v>Y</v>
          </cell>
          <cell r="D17883" t="str">
            <v>YG</v>
          </cell>
          <cell r="E17883" t="str">
            <v>YGE</v>
          </cell>
          <cell r="F17883">
            <v>750</v>
          </cell>
          <cell r="G17883">
            <v>922193</v>
          </cell>
          <cell r="H17883">
            <v>13.94</v>
          </cell>
          <cell r="I17883" t="str">
            <v>S</v>
          </cell>
          <cell r="J17883"/>
        </row>
        <row r="17884">
          <cell r="A17884">
            <v>289810</v>
          </cell>
          <cell r="B17884" t="str">
            <v>NOTORIOUS PINK 750ml</v>
          </cell>
          <cell r="C17884" t="str">
            <v>Y</v>
          </cell>
          <cell r="D17884" t="str">
            <v>YS</v>
          </cell>
          <cell r="E17884" t="str">
            <v>YSE</v>
          </cell>
          <cell r="F17884">
            <v>750</v>
          </cell>
          <cell r="G17884">
            <v>289810</v>
          </cell>
          <cell r="H17884">
            <v>18.53</v>
          </cell>
          <cell r="I17884" t="str">
            <v>U</v>
          </cell>
          <cell r="J17884"/>
        </row>
        <row r="17885">
          <cell r="A17885">
            <v>950811</v>
          </cell>
          <cell r="B17885" t="str">
            <v>NOTORIOUS PINK ROSE 750ml</v>
          </cell>
          <cell r="C17885" t="str">
            <v>Y</v>
          </cell>
          <cell r="D17885" t="str">
            <v>YS</v>
          </cell>
          <cell r="E17885" t="str">
            <v>YSE</v>
          </cell>
          <cell r="F17885">
            <v>750</v>
          </cell>
          <cell r="G17885">
            <v>950811</v>
          </cell>
          <cell r="H17885">
            <v>19.8</v>
          </cell>
          <cell r="I17885" t="str">
            <v>S</v>
          </cell>
          <cell r="J17885"/>
        </row>
        <row r="17886">
          <cell r="A17886">
            <v>916526</v>
          </cell>
          <cell r="B17886" t="str">
            <v>NOTRO MALBEC'15/16 750ml</v>
          </cell>
          <cell r="C17886" t="str">
            <v>P</v>
          </cell>
          <cell r="D17886" t="str">
            <v>PR</v>
          </cell>
          <cell r="E17886" t="str">
            <v>PRU</v>
          </cell>
          <cell r="F17886">
            <v>750</v>
          </cell>
          <cell r="G17886">
            <v>916526</v>
          </cell>
          <cell r="H17886">
            <v>5.4</v>
          </cell>
          <cell r="I17886" t="str">
            <v>X</v>
          </cell>
          <cell r="J17886"/>
        </row>
        <row r="17887">
          <cell r="A17887">
            <v>916236</v>
          </cell>
          <cell r="B17887" t="str">
            <v>NOVELLUM CHARDONNAY'19 750ml</v>
          </cell>
          <cell r="C17887" t="str">
            <v>K</v>
          </cell>
          <cell r="D17887" t="str">
            <v>KR</v>
          </cell>
          <cell r="E17887" t="str">
            <v>KRE</v>
          </cell>
          <cell r="F17887">
            <v>750</v>
          </cell>
          <cell r="G17887">
            <v>916236</v>
          </cell>
          <cell r="H17887">
            <v>17.510000000000002</v>
          </cell>
          <cell r="I17887" t="str">
            <v>X</v>
          </cell>
          <cell r="J17887"/>
        </row>
        <row r="17888">
          <cell r="A17888">
            <v>919820</v>
          </cell>
          <cell r="B17888" t="str">
            <v>NOVO FOGO BARREL-AGED CACHACA 750ml</v>
          </cell>
          <cell r="C17888" t="str">
            <v>Y</v>
          </cell>
          <cell r="D17888" t="str">
            <v>YS</v>
          </cell>
          <cell r="E17888" t="str">
            <v>YSA</v>
          </cell>
          <cell r="F17888">
            <v>750</v>
          </cell>
          <cell r="G17888">
            <v>919820</v>
          </cell>
          <cell r="H17888">
            <v>37.090000000000003</v>
          </cell>
          <cell r="I17888" t="str">
            <v>S</v>
          </cell>
          <cell r="J17888"/>
        </row>
        <row r="17889">
          <cell r="A17889">
            <v>952476</v>
          </cell>
          <cell r="B17889" t="str">
            <v>NOVO FOGO CHAMELEON 750ml</v>
          </cell>
          <cell r="C17889" t="str">
            <v>Y</v>
          </cell>
          <cell r="D17889" t="str">
            <v>YS</v>
          </cell>
          <cell r="E17889" t="str">
            <v>YSA</v>
          </cell>
          <cell r="F17889">
            <v>750</v>
          </cell>
          <cell r="G17889">
            <v>952476</v>
          </cell>
          <cell r="H17889">
            <v>30.45</v>
          </cell>
          <cell r="I17889" t="str">
            <v>S</v>
          </cell>
          <cell r="J17889"/>
        </row>
        <row r="17890">
          <cell r="A17890">
            <v>919819</v>
          </cell>
          <cell r="B17890" t="str">
            <v>NOVO FOGO SILVER CACHACA 750ml</v>
          </cell>
          <cell r="C17890" t="str">
            <v>Y</v>
          </cell>
          <cell r="D17890" t="str">
            <v>YS</v>
          </cell>
          <cell r="E17890" t="str">
            <v>YSC</v>
          </cell>
          <cell r="F17890">
            <v>750</v>
          </cell>
          <cell r="G17890">
            <v>919819</v>
          </cell>
          <cell r="H17890">
            <v>32.39</v>
          </cell>
          <cell r="I17890" t="str">
            <v>S</v>
          </cell>
          <cell r="J17890"/>
        </row>
        <row r="17891">
          <cell r="A17891">
            <v>953713</v>
          </cell>
          <cell r="B17891" t="str">
            <v>NOVO FOGO SPARKLING CAIPIRINHA CA 200 ml</v>
          </cell>
          <cell r="C17891" t="str">
            <v>Y</v>
          </cell>
          <cell r="D17891" t="str">
            <v>YS</v>
          </cell>
          <cell r="E17891" t="str">
            <v>YSA</v>
          </cell>
          <cell r="F17891">
            <v>200</v>
          </cell>
          <cell r="G17891">
            <v>953713</v>
          </cell>
          <cell r="H17891">
            <v>3.64</v>
          </cell>
          <cell r="I17891" t="str">
            <v>S</v>
          </cell>
          <cell r="J17891"/>
        </row>
        <row r="17892">
          <cell r="A17892">
            <v>951896</v>
          </cell>
          <cell r="B17892" t="str">
            <v>NOVO FOGO TANAGER CACHACA 750ml</v>
          </cell>
          <cell r="C17892" t="str">
            <v>Y</v>
          </cell>
          <cell r="D17892" t="str">
            <v>YS</v>
          </cell>
          <cell r="E17892" t="str">
            <v>YSA</v>
          </cell>
          <cell r="F17892">
            <v>750</v>
          </cell>
          <cell r="G17892">
            <v>951896</v>
          </cell>
          <cell r="H17892">
            <v>33.479999999999997</v>
          </cell>
          <cell r="I17892" t="str">
            <v>S</v>
          </cell>
          <cell r="J17892"/>
        </row>
        <row r="17893">
          <cell r="A17893">
            <v>917543</v>
          </cell>
          <cell r="B17893" t="str">
            <v>NOVY BLANC DE PINOT NOIR 750ml</v>
          </cell>
          <cell r="C17893" t="str">
            <v>K</v>
          </cell>
          <cell r="D17893" t="str">
            <v>KK</v>
          </cell>
          <cell r="E17893" t="str">
            <v>KKU</v>
          </cell>
          <cell r="F17893">
            <v>750</v>
          </cell>
          <cell r="G17893">
            <v>917543</v>
          </cell>
          <cell r="H17893">
            <v>24.47</v>
          </cell>
          <cell r="I17893" t="str">
            <v>S</v>
          </cell>
          <cell r="J17893"/>
        </row>
        <row r="17894">
          <cell r="A17894">
            <v>909865</v>
          </cell>
          <cell r="B17894" t="str">
            <v>NOVY CHARD ROSELLA'S'09 750ml</v>
          </cell>
          <cell r="C17894" t="str">
            <v>Y</v>
          </cell>
          <cell r="D17894" t="str">
            <v>YS</v>
          </cell>
          <cell r="E17894" t="str">
            <v>YSE</v>
          </cell>
          <cell r="F17894">
            <v>750</v>
          </cell>
          <cell r="G17894">
            <v>909865</v>
          </cell>
          <cell r="H17894">
            <v>25.39</v>
          </cell>
          <cell r="I17894" t="str">
            <v>S</v>
          </cell>
          <cell r="J17894"/>
        </row>
        <row r="17895">
          <cell r="A17895">
            <v>920894</v>
          </cell>
          <cell r="B17895" t="str">
            <v>NOVY FOUR MILE CREEK RED/12 750ml</v>
          </cell>
          <cell r="C17895" t="str">
            <v>P</v>
          </cell>
          <cell r="D17895" t="str">
            <v>PF</v>
          </cell>
          <cell r="E17895" t="str">
            <v>PFP</v>
          </cell>
          <cell r="F17895">
            <v>750</v>
          </cell>
          <cell r="G17895">
            <v>920894</v>
          </cell>
          <cell r="H17895">
            <v>14.1</v>
          </cell>
          <cell r="I17895" t="str">
            <v>X</v>
          </cell>
          <cell r="J17895"/>
        </row>
        <row r="17896">
          <cell r="A17896">
            <v>917542</v>
          </cell>
          <cell r="B17896" t="str">
            <v>NOVY SYRAH GARY'S'11 750ml</v>
          </cell>
          <cell r="C17896" t="str">
            <v>P</v>
          </cell>
          <cell r="D17896" t="str">
            <v>PL</v>
          </cell>
          <cell r="E17896" t="str">
            <v>PLJ</v>
          </cell>
          <cell r="F17896">
            <v>750</v>
          </cell>
          <cell r="G17896">
            <v>917542</v>
          </cell>
          <cell r="H17896">
            <v>19.13</v>
          </cell>
          <cell r="I17896" t="str">
            <v>X</v>
          </cell>
          <cell r="J17896"/>
        </row>
        <row r="17897">
          <cell r="A17897">
            <v>917294</v>
          </cell>
          <cell r="B17897" t="str">
            <v>NOVY SYRAH SONOMA'10 750ml</v>
          </cell>
          <cell r="C17897" t="str">
            <v>P</v>
          </cell>
          <cell r="D17897" t="str">
            <v>PL</v>
          </cell>
          <cell r="E17897" t="str">
            <v>PLJ</v>
          </cell>
          <cell r="F17897">
            <v>750</v>
          </cell>
          <cell r="G17897">
            <v>917294</v>
          </cell>
          <cell r="H17897">
            <v>19.239999999999998</v>
          </cell>
          <cell r="I17897" t="str">
            <v>X</v>
          </cell>
          <cell r="J17897"/>
        </row>
        <row r="17898">
          <cell r="A17898">
            <v>917293</v>
          </cell>
          <cell r="B17898" t="str">
            <v>NOVY SYRAH STA LUCIA'14 750ml</v>
          </cell>
          <cell r="C17898" t="str">
            <v>P</v>
          </cell>
          <cell r="D17898" t="str">
            <v>PL</v>
          </cell>
          <cell r="E17898" t="str">
            <v>PLJ</v>
          </cell>
          <cell r="F17898">
            <v>750</v>
          </cell>
          <cell r="G17898">
            <v>917293</v>
          </cell>
          <cell r="H17898">
            <v>16.399999999999999</v>
          </cell>
          <cell r="I17898" t="str">
            <v>X</v>
          </cell>
          <cell r="J17898"/>
        </row>
        <row r="17899">
          <cell r="A17899">
            <v>906167</v>
          </cell>
          <cell r="B17899" t="str">
            <v>NOZZOLE CHIANTI CLAS RES FORRA'12 750ml</v>
          </cell>
          <cell r="C17899" t="str">
            <v>P</v>
          </cell>
          <cell r="D17899" t="str">
            <v>PR</v>
          </cell>
          <cell r="E17899" t="str">
            <v>PRH</v>
          </cell>
          <cell r="F17899">
            <v>750</v>
          </cell>
          <cell r="G17899">
            <v>906167</v>
          </cell>
          <cell r="H17899">
            <v>51.29</v>
          </cell>
          <cell r="I17899" t="str">
            <v>L</v>
          </cell>
          <cell r="J17899"/>
        </row>
        <row r="17900">
          <cell r="A17900">
            <v>342705</v>
          </cell>
          <cell r="B17900" t="str">
            <v>NOZZOLE CHIANTI RISERVA'17/18 750ml</v>
          </cell>
          <cell r="C17900" t="str">
            <v>P</v>
          </cell>
          <cell r="D17900" t="str">
            <v>PR</v>
          </cell>
          <cell r="E17900" t="str">
            <v>PRH</v>
          </cell>
          <cell r="F17900">
            <v>750</v>
          </cell>
          <cell r="G17900">
            <v>342705</v>
          </cell>
          <cell r="H17900">
            <v>26.16</v>
          </cell>
          <cell r="I17900" t="str">
            <v>L</v>
          </cell>
          <cell r="J17900"/>
        </row>
        <row r="17901">
          <cell r="A17901">
            <v>373060</v>
          </cell>
          <cell r="B17901" t="str">
            <v>NOZZOLE LE BRUNICHE CHARD'18 750ml</v>
          </cell>
          <cell r="C17901" t="str">
            <v>K</v>
          </cell>
          <cell r="D17901" t="str">
            <v>KR</v>
          </cell>
          <cell r="E17901" t="str">
            <v>KRL</v>
          </cell>
          <cell r="F17901">
            <v>750</v>
          </cell>
          <cell r="G17901">
            <v>373060</v>
          </cell>
          <cell r="H17901">
            <v>9.7200000000000006</v>
          </cell>
          <cell r="I17901" t="str">
            <v>X</v>
          </cell>
          <cell r="J17901"/>
        </row>
        <row r="17902">
          <cell r="A17902">
            <v>908535</v>
          </cell>
          <cell r="B17902" t="str">
            <v>NSG 1ER CRU LES CHAIGNOTS 2017 750ml</v>
          </cell>
          <cell r="C17902" t="str">
            <v>Y</v>
          </cell>
          <cell r="D17902" t="str">
            <v>YS</v>
          </cell>
          <cell r="E17902" t="str">
            <v>YSE</v>
          </cell>
          <cell r="F17902">
            <v>750</v>
          </cell>
          <cell r="G17902">
            <v>908535</v>
          </cell>
          <cell r="H17902">
            <v>186.03</v>
          </cell>
          <cell r="I17902" t="str">
            <v>S</v>
          </cell>
          <cell r="J17902"/>
        </row>
        <row r="17903">
          <cell r="A17903">
            <v>908559</v>
          </cell>
          <cell r="B17903" t="str">
            <v>NSG BLANC VIEILLES VIGNES 2017 750ml</v>
          </cell>
          <cell r="C17903" t="str">
            <v>Y</v>
          </cell>
          <cell r="D17903" t="str">
            <v>YS</v>
          </cell>
          <cell r="E17903" t="str">
            <v>YSE</v>
          </cell>
          <cell r="F17903">
            <v>750</v>
          </cell>
          <cell r="G17903">
            <v>908559</v>
          </cell>
          <cell r="H17903">
            <v>132.76</v>
          </cell>
          <cell r="I17903" t="str">
            <v>S</v>
          </cell>
          <cell r="J17903"/>
        </row>
        <row r="17904">
          <cell r="A17904">
            <v>88162</v>
          </cell>
          <cell r="B17904" t="str">
            <v>NUESTRA SOLEDAD EJUTLA 750ml</v>
          </cell>
          <cell r="C17904" t="str">
            <v>Y</v>
          </cell>
          <cell r="D17904" t="str">
            <v>YS</v>
          </cell>
          <cell r="E17904" t="str">
            <v>YSA</v>
          </cell>
          <cell r="F17904">
            <v>750</v>
          </cell>
          <cell r="G17904">
            <v>88162</v>
          </cell>
          <cell r="H17904">
            <v>54.69</v>
          </cell>
          <cell r="I17904" t="str">
            <v>S</v>
          </cell>
          <cell r="J17904"/>
        </row>
        <row r="17905">
          <cell r="A17905">
            <v>88165</v>
          </cell>
          <cell r="B17905" t="str">
            <v>NUESTRA SOLEDAD LAGUICHI MIAHUATLAN750ml</v>
          </cell>
          <cell r="C17905" t="str">
            <v>Y</v>
          </cell>
          <cell r="D17905" t="str">
            <v>YS</v>
          </cell>
          <cell r="E17905" t="str">
            <v>YSA</v>
          </cell>
          <cell r="F17905">
            <v>750</v>
          </cell>
          <cell r="G17905">
            <v>88165</v>
          </cell>
          <cell r="H17905">
            <v>54.69</v>
          </cell>
          <cell r="I17905" t="str">
            <v>S</v>
          </cell>
          <cell r="J17905"/>
        </row>
        <row r="17906">
          <cell r="A17906">
            <v>88160</v>
          </cell>
          <cell r="B17906" t="str">
            <v>NUESTRA SOLEDAD SAN BALTAZAR 750ml</v>
          </cell>
          <cell r="C17906" t="str">
            <v>Y</v>
          </cell>
          <cell r="D17906" t="str">
            <v>YS</v>
          </cell>
          <cell r="E17906" t="str">
            <v>YSA</v>
          </cell>
          <cell r="F17906">
            <v>750</v>
          </cell>
          <cell r="G17906">
            <v>88160</v>
          </cell>
          <cell r="H17906">
            <v>54.69</v>
          </cell>
          <cell r="I17906" t="str">
            <v>S</v>
          </cell>
          <cell r="J17906"/>
        </row>
        <row r="17907">
          <cell r="A17907">
            <v>88164</v>
          </cell>
          <cell r="B17907" t="str">
            <v>NUESTRA SOLEDAD SAN LUIS DR 750ml</v>
          </cell>
          <cell r="C17907" t="str">
            <v>Y</v>
          </cell>
          <cell r="D17907" t="str">
            <v>YS</v>
          </cell>
          <cell r="E17907" t="str">
            <v>YSA</v>
          </cell>
          <cell r="F17907">
            <v>750</v>
          </cell>
          <cell r="G17907">
            <v>88164</v>
          </cell>
          <cell r="H17907">
            <v>54.69</v>
          </cell>
          <cell r="I17907" t="str">
            <v>S</v>
          </cell>
          <cell r="J17907"/>
        </row>
        <row r="17908">
          <cell r="A17908">
            <v>88166</v>
          </cell>
          <cell r="B17908" t="str">
            <v>NUESTRA SOLEDAD SAN TIAGO MAT 750ml</v>
          </cell>
          <cell r="C17908" t="str">
            <v>Y</v>
          </cell>
          <cell r="D17908" t="str">
            <v>YS</v>
          </cell>
          <cell r="E17908" t="str">
            <v>YSA</v>
          </cell>
          <cell r="F17908">
            <v>750</v>
          </cell>
          <cell r="G17908">
            <v>88166</v>
          </cell>
          <cell r="H17908">
            <v>54.69</v>
          </cell>
          <cell r="I17908" t="str">
            <v>S</v>
          </cell>
          <cell r="J17908"/>
        </row>
        <row r="17909">
          <cell r="A17909">
            <v>909232</v>
          </cell>
          <cell r="B17909" t="str">
            <v>NUGAN CHARDONNAY 750ml</v>
          </cell>
          <cell r="C17909" t="str">
            <v>Y</v>
          </cell>
          <cell r="D17909" t="str">
            <v>YS</v>
          </cell>
          <cell r="E17909" t="str">
            <v>YSE</v>
          </cell>
          <cell r="F17909">
            <v>750</v>
          </cell>
          <cell r="G17909">
            <v>909232</v>
          </cell>
          <cell r="H17909">
            <v>12.99</v>
          </cell>
          <cell r="I17909" t="str">
            <v>S</v>
          </cell>
          <cell r="J17909"/>
        </row>
        <row r="17910">
          <cell r="A17910">
            <v>914795</v>
          </cell>
          <cell r="B17910" t="str">
            <v>NUGAN MCLAREN PARISH SHIRAZ''18 750ml</v>
          </cell>
          <cell r="C17910" t="str">
            <v>P</v>
          </cell>
          <cell r="D17910" t="str">
            <v>PR</v>
          </cell>
          <cell r="E17910" t="str">
            <v>PRY</v>
          </cell>
          <cell r="F17910">
            <v>750</v>
          </cell>
          <cell r="G17910">
            <v>914795</v>
          </cell>
          <cell r="H17910">
            <v>26.99</v>
          </cell>
          <cell r="I17910">
            <v>1</v>
          </cell>
          <cell r="J17910"/>
        </row>
        <row r="17911">
          <cell r="A17911">
            <v>923237</v>
          </cell>
          <cell r="B17911" t="str">
            <v>NUITS ST GEORGES ROUGE 2019 750ml</v>
          </cell>
          <cell r="C17911" t="str">
            <v>Y</v>
          </cell>
          <cell r="D17911" t="str">
            <v>YS</v>
          </cell>
          <cell r="E17911" t="str">
            <v>YSE</v>
          </cell>
          <cell r="F17911">
            <v>750</v>
          </cell>
          <cell r="G17911">
            <v>923237</v>
          </cell>
          <cell r="H17911">
            <v>87.89</v>
          </cell>
          <cell r="I17911" t="str">
            <v>S</v>
          </cell>
          <cell r="J17911"/>
        </row>
        <row r="17912">
          <cell r="A17912">
            <v>950812</v>
          </cell>
          <cell r="B17912" t="str">
            <v>NULLI SECUNDUS PINOT NOIR 750ml</v>
          </cell>
          <cell r="C17912" t="str">
            <v>Y</v>
          </cell>
          <cell r="D17912" t="str">
            <v>YS</v>
          </cell>
          <cell r="E17912" t="str">
            <v>YSE</v>
          </cell>
          <cell r="F17912">
            <v>750</v>
          </cell>
          <cell r="G17912">
            <v>950812</v>
          </cell>
          <cell r="H17912">
            <v>56.93</v>
          </cell>
          <cell r="I17912" t="str">
            <v>S</v>
          </cell>
          <cell r="J17912"/>
        </row>
        <row r="17913">
          <cell r="A17913">
            <v>914551</v>
          </cell>
          <cell r="B17913" t="str">
            <v>NUMANTHIA TERMANTHIA'12 750ml</v>
          </cell>
          <cell r="C17913" t="str">
            <v>P</v>
          </cell>
          <cell r="D17913" t="str">
            <v>PR</v>
          </cell>
          <cell r="E17913" t="str">
            <v>PRP</v>
          </cell>
          <cell r="F17913">
            <v>750</v>
          </cell>
          <cell r="G17913">
            <v>914551</v>
          </cell>
          <cell r="H17913">
            <v>219.99</v>
          </cell>
          <cell r="I17913" t="str">
            <v>L</v>
          </cell>
          <cell r="J17913"/>
        </row>
        <row r="17914">
          <cell r="A17914">
            <v>426194</v>
          </cell>
          <cell r="B17914" t="str">
            <v>NUMANTHIA TERMES'16 750ml</v>
          </cell>
          <cell r="C17914" t="str">
            <v>P</v>
          </cell>
          <cell r="D17914" t="str">
            <v>PR</v>
          </cell>
          <cell r="E17914" t="str">
            <v>PRP</v>
          </cell>
          <cell r="F17914">
            <v>750</v>
          </cell>
          <cell r="G17914">
            <v>426194</v>
          </cell>
          <cell r="H17914">
            <v>30.99</v>
          </cell>
          <cell r="I17914" t="str">
            <v>L</v>
          </cell>
          <cell r="J17914"/>
        </row>
        <row r="17915">
          <cell r="A17915">
            <v>420291</v>
          </cell>
          <cell r="B17915" t="str">
            <v>NUMANTHIA TORO 750ml</v>
          </cell>
          <cell r="C17915" t="str">
            <v>P</v>
          </cell>
          <cell r="D17915" t="str">
            <v>PR</v>
          </cell>
          <cell r="E17915" t="str">
            <v>PRP</v>
          </cell>
          <cell r="F17915">
            <v>750</v>
          </cell>
          <cell r="G17915">
            <v>420291</v>
          </cell>
          <cell r="H17915">
            <v>54.99</v>
          </cell>
          <cell r="I17915" t="str">
            <v>S</v>
          </cell>
          <cell r="J17915"/>
        </row>
        <row r="17916">
          <cell r="A17916">
            <v>923296</v>
          </cell>
          <cell r="B17916" t="str">
            <v>NUMBER JUAN BLANCO TEQUILA 750ml</v>
          </cell>
          <cell r="C17916" t="str">
            <v>Y</v>
          </cell>
          <cell r="D17916" t="str">
            <v>YS</v>
          </cell>
          <cell r="E17916" t="str">
            <v>YSA</v>
          </cell>
          <cell r="F17916">
            <v>750</v>
          </cell>
          <cell r="G17916">
            <v>923296</v>
          </cell>
          <cell r="H17916">
            <v>52.99</v>
          </cell>
          <cell r="I17916" t="str">
            <v>S</v>
          </cell>
          <cell r="J17916"/>
        </row>
        <row r="17917">
          <cell r="A17917">
            <v>923295</v>
          </cell>
          <cell r="B17917" t="str">
            <v>NUMBER JUAN EXTRA ANEJO TEQUILA 750ml</v>
          </cell>
          <cell r="C17917" t="str">
            <v>Y</v>
          </cell>
          <cell r="D17917" t="str">
            <v>YS</v>
          </cell>
          <cell r="E17917" t="str">
            <v>YSA</v>
          </cell>
          <cell r="F17917">
            <v>750</v>
          </cell>
          <cell r="G17917">
            <v>923295</v>
          </cell>
          <cell r="H17917">
            <v>129.99</v>
          </cell>
          <cell r="I17917" t="str">
            <v>S</v>
          </cell>
          <cell r="J17917"/>
        </row>
        <row r="17918">
          <cell r="A17918">
            <v>86118</v>
          </cell>
          <cell r="B17918" t="str">
            <v>NUMBER JUAN EXTRA ANEJO TEQUILA 750ml</v>
          </cell>
          <cell r="C17918" t="str">
            <v>A</v>
          </cell>
          <cell r="D17918" t="str">
            <v>AP</v>
          </cell>
          <cell r="E17918" t="str">
            <v>APJ</v>
          </cell>
          <cell r="F17918">
            <v>750</v>
          </cell>
          <cell r="G17918">
            <v>86118</v>
          </cell>
          <cell r="H17918">
            <v>129.99</v>
          </cell>
          <cell r="I17918">
            <v>1</v>
          </cell>
          <cell r="J17918"/>
        </row>
        <row r="17919">
          <cell r="A17919">
            <v>923297</v>
          </cell>
          <cell r="B17919" t="str">
            <v>NUMBER JUAN REPOSADO TEQUILA 750ml</v>
          </cell>
          <cell r="C17919" t="str">
            <v>Y</v>
          </cell>
          <cell r="D17919" t="str">
            <v>YS</v>
          </cell>
          <cell r="E17919" t="str">
            <v>YSA</v>
          </cell>
          <cell r="F17919">
            <v>750</v>
          </cell>
          <cell r="G17919">
            <v>923297</v>
          </cell>
          <cell r="H17919">
            <v>64.989999999999995</v>
          </cell>
          <cell r="I17919" t="str">
            <v>S</v>
          </cell>
          <cell r="J17919"/>
        </row>
        <row r="17920">
          <cell r="A17920">
            <v>950611</v>
          </cell>
          <cell r="B17920" t="str">
            <v>NUMBERS GAME NAPA CABERNET '11 750ml</v>
          </cell>
          <cell r="C17920" t="str">
            <v>Y</v>
          </cell>
          <cell r="D17920" t="str">
            <v>YS</v>
          </cell>
          <cell r="E17920" t="str">
            <v>YSE</v>
          </cell>
          <cell r="F17920">
            <v>750</v>
          </cell>
          <cell r="G17920">
            <v>950611</v>
          </cell>
          <cell r="H17920">
            <v>72.010000000000005</v>
          </cell>
          <cell r="I17920" t="str">
            <v>S</v>
          </cell>
          <cell r="J17920"/>
        </row>
        <row r="17921">
          <cell r="A17921">
            <v>923738</v>
          </cell>
          <cell r="B17921" t="str">
            <v>NURIA DE MONTARGULL BRUT RES ROSE 750ml</v>
          </cell>
          <cell r="C17921" t="str">
            <v>Y</v>
          </cell>
          <cell r="D17921" t="str">
            <v>YS</v>
          </cell>
          <cell r="E17921" t="str">
            <v>YSE</v>
          </cell>
          <cell r="F17921">
            <v>750</v>
          </cell>
          <cell r="G17921">
            <v>923738</v>
          </cell>
          <cell r="H17921">
            <v>16.989999999999998</v>
          </cell>
          <cell r="I17921" t="str">
            <v>S</v>
          </cell>
          <cell r="J17921"/>
        </row>
        <row r="17922">
          <cell r="A17922">
            <v>325050</v>
          </cell>
          <cell r="B17922" t="str">
            <v>NURNBERGER MARKT GLUHWEIN 1000 ml</v>
          </cell>
          <cell r="C17922" t="str">
            <v>L</v>
          </cell>
          <cell r="D17922" t="str">
            <v>LT</v>
          </cell>
          <cell r="E17922" t="str">
            <v>LTO</v>
          </cell>
          <cell r="F17922">
            <v>1000</v>
          </cell>
          <cell r="G17922">
            <v>325050</v>
          </cell>
          <cell r="H17922">
            <v>8.06</v>
          </cell>
          <cell r="I17922" t="str">
            <v>T</v>
          </cell>
          <cell r="J17922"/>
        </row>
        <row r="17923">
          <cell r="A17923">
            <v>950428</v>
          </cell>
          <cell r="B17923" t="str">
            <v>NUT LIQUOR PEANUT BUTTER VODKA 750ml</v>
          </cell>
          <cell r="C17923" t="str">
            <v>Y</v>
          </cell>
          <cell r="D17923" t="str">
            <v>YS</v>
          </cell>
          <cell r="E17923" t="str">
            <v>YSE</v>
          </cell>
          <cell r="F17923">
            <v>750</v>
          </cell>
          <cell r="G17923">
            <v>950428</v>
          </cell>
          <cell r="H17923">
            <v>18.23</v>
          </cell>
          <cell r="I17923" t="str">
            <v>S</v>
          </cell>
          <cell r="J17923"/>
        </row>
        <row r="17924">
          <cell r="A17924">
            <v>908726</v>
          </cell>
          <cell r="B17924" t="str">
            <v>NUVO 750ml</v>
          </cell>
          <cell r="C17924" t="str">
            <v>Y</v>
          </cell>
          <cell r="D17924" t="str">
            <v>YS</v>
          </cell>
          <cell r="E17924" t="str">
            <v>YSA</v>
          </cell>
          <cell r="F17924">
            <v>750</v>
          </cell>
          <cell r="G17924">
            <v>908726</v>
          </cell>
          <cell r="H17924">
            <v>30.39</v>
          </cell>
          <cell r="I17924" t="str">
            <v>S</v>
          </cell>
          <cell r="J17924"/>
        </row>
        <row r="17925">
          <cell r="A17925">
            <v>919636</v>
          </cell>
          <cell r="B17925" t="str">
            <v>NUVO LEMON SORBET 750ml</v>
          </cell>
          <cell r="C17925" t="str">
            <v>Y</v>
          </cell>
          <cell r="D17925" t="str">
            <v>YS</v>
          </cell>
          <cell r="E17925" t="str">
            <v>YSC</v>
          </cell>
          <cell r="F17925">
            <v>750</v>
          </cell>
          <cell r="G17925">
            <v>919636</v>
          </cell>
          <cell r="H17925">
            <v>30.32</v>
          </cell>
          <cell r="I17925" t="str">
            <v>U</v>
          </cell>
          <cell r="J17925"/>
        </row>
        <row r="17926">
          <cell r="A17926">
            <v>66052</v>
          </cell>
          <cell r="B17926" t="str">
            <v>NUVO SPARKLING LIQUEUR 750ml</v>
          </cell>
          <cell r="C17926" t="str">
            <v>Y</v>
          </cell>
          <cell r="D17926" t="str">
            <v>YG</v>
          </cell>
          <cell r="E17926" t="str">
            <v>YGC</v>
          </cell>
          <cell r="F17926">
            <v>750</v>
          </cell>
          <cell r="G17926">
            <v>66052</v>
          </cell>
          <cell r="H17926">
            <v>12.42</v>
          </cell>
          <cell r="I17926" t="str">
            <v>D</v>
          </cell>
          <cell r="J17926"/>
        </row>
        <row r="17927">
          <cell r="A17927">
            <v>947827</v>
          </cell>
          <cell r="B17927" t="str">
            <v>NUX ALPINA WALNUT LIQ 375ml</v>
          </cell>
          <cell r="C17927" t="str">
            <v>Y</v>
          </cell>
          <cell r="D17927" t="str">
            <v>YS</v>
          </cell>
          <cell r="E17927" t="str">
            <v>YSC</v>
          </cell>
          <cell r="F17927">
            <v>375</v>
          </cell>
          <cell r="G17927">
            <v>947827</v>
          </cell>
          <cell r="H17927">
            <v>30.98</v>
          </cell>
          <cell r="I17927" t="str">
            <v>S</v>
          </cell>
          <cell r="J17927"/>
        </row>
        <row r="17928">
          <cell r="A17928">
            <v>947567</v>
          </cell>
          <cell r="B17928" t="str">
            <v>NUX ALPINA WALNUT LIQ 750ml</v>
          </cell>
          <cell r="C17928" t="str">
            <v>Y</v>
          </cell>
          <cell r="D17928" t="str">
            <v>YS</v>
          </cell>
          <cell r="E17928" t="str">
            <v>YSC</v>
          </cell>
          <cell r="F17928">
            <v>750</v>
          </cell>
          <cell r="G17928">
            <v>947567</v>
          </cell>
          <cell r="H17928">
            <v>39.799999999999997</v>
          </cell>
          <cell r="I17928" t="str">
            <v>S</v>
          </cell>
          <cell r="J17928"/>
        </row>
        <row r="17929">
          <cell r="A17929">
            <v>76406</v>
          </cell>
          <cell r="B17929" t="str">
            <v>NUYENS WISNIOWKA 750ml</v>
          </cell>
          <cell r="C17929" t="str">
            <v>Y</v>
          </cell>
          <cell r="D17929" t="str">
            <v>YS</v>
          </cell>
          <cell r="E17929" t="str">
            <v>YSA</v>
          </cell>
          <cell r="F17929">
            <v>750</v>
          </cell>
          <cell r="G17929">
            <v>76406</v>
          </cell>
          <cell r="H17929">
            <v>16.059999999999999</v>
          </cell>
          <cell r="I17929" t="str">
            <v>S</v>
          </cell>
          <cell r="J17929"/>
        </row>
        <row r="17930">
          <cell r="A17930">
            <v>923215</v>
          </cell>
          <cell r="B17930" t="str">
            <v>NV BERNARD REMY CHAMP CARTE BLANCHE750ml</v>
          </cell>
          <cell r="C17930" t="str">
            <v>Y</v>
          </cell>
          <cell r="D17930" t="str">
            <v>YS</v>
          </cell>
          <cell r="E17930" t="str">
            <v>YSE</v>
          </cell>
          <cell r="F17930">
            <v>750</v>
          </cell>
          <cell r="G17930">
            <v>923215</v>
          </cell>
          <cell r="H17930">
            <v>46.38</v>
          </cell>
          <cell r="I17930" t="str">
            <v>S</v>
          </cell>
          <cell r="J17930"/>
        </row>
        <row r="17931">
          <cell r="A17931">
            <v>900320</v>
          </cell>
          <cell r="B17931" t="str">
            <v>NV CHAMPAGNE DELAMOTTE BRUT 750ml</v>
          </cell>
          <cell r="C17931" t="str">
            <v>Y</v>
          </cell>
          <cell r="D17931" t="str">
            <v>YS</v>
          </cell>
          <cell r="E17931" t="str">
            <v>YSE</v>
          </cell>
          <cell r="F17931">
            <v>750</v>
          </cell>
          <cell r="G17931">
            <v>900320</v>
          </cell>
          <cell r="H17931">
            <v>61.27</v>
          </cell>
          <cell r="I17931" t="str">
            <v>S</v>
          </cell>
          <cell r="J17931"/>
        </row>
        <row r="17932">
          <cell r="A17932">
            <v>900374</v>
          </cell>
          <cell r="B17932" t="str">
            <v>NV CHAMPAGNE DELAMOTTE BRUT ROSE 750ml</v>
          </cell>
          <cell r="C17932" t="str">
            <v>Y</v>
          </cell>
          <cell r="D17932" t="str">
            <v>YS</v>
          </cell>
          <cell r="E17932" t="str">
            <v>YSE</v>
          </cell>
          <cell r="F17932">
            <v>750</v>
          </cell>
          <cell r="G17932">
            <v>900374</v>
          </cell>
          <cell r="H17932">
            <v>98.87</v>
          </cell>
          <cell r="I17932" t="str">
            <v>S</v>
          </cell>
          <cell r="J17932"/>
        </row>
        <row r="17933">
          <cell r="A17933">
            <v>920794</v>
          </cell>
          <cell r="B17933" t="str">
            <v>NXNW CABERNET SAUV 750ml</v>
          </cell>
          <cell r="C17933" t="str">
            <v>Y</v>
          </cell>
          <cell r="D17933" t="str">
            <v>YS</v>
          </cell>
          <cell r="E17933" t="str">
            <v>YSE</v>
          </cell>
          <cell r="F17933">
            <v>750</v>
          </cell>
          <cell r="G17933">
            <v>920794</v>
          </cell>
          <cell r="H17933">
            <v>24.07</v>
          </cell>
          <cell r="I17933" t="str">
            <v>S</v>
          </cell>
          <cell r="J17933"/>
        </row>
        <row r="17934">
          <cell r="A17934">
            <v>592590</v>
          </cell>
          <cell r="B17934" t="str">
            <v>NXNW CHARDONNAY 750ml</v>
          </cell>
          <cell r="C17934" t="str">
            <v>Y</v>
          </cell>
          <cell r="D17934" t="str">
            <v>YS</v>
          </cell>
          <cell r="E17934" t="str">
            <v>YSE</v>
          </cell>
          <cell r="F17934">
            <v>750</v>
          </cell>
          <cell r="G17934">
            <v>592590</v>
          </cell>
          <cell r="H17934">
            <v>13.73</v>
          </cell>
          <cell r="I17934" t="str">
            <v>S</v>
          </cell>
          <cell r="J17934"/>
        </row>
        <row r="17935">
          <cell r="A17935">
            <v>592591</v>
          </cell>
          <cell r="B17935" t="str">
            <v>NXNW DESSERT RIESLING'12 375ml</v>
          </cell>
          <cell r="C17935" t="str">
            <v>E</v>
          </cell>
          <cell r="D17935" t="str">
            <v>EV</v>
          </cell>
          <cell r="E17935" t="str">
            <v>EVU</v>
          </cell>
          <cell r="F17935">
            <v>375</v>
          </cell>
          <cell r="G17935">
            <v>592591</v>
          </cell>
          <cell r="H17935">
            <v>16.12</v>
          </cell>
          <cell r="I17935" t="str">
            <v>X</v>
          </cell>
          <cell r="J17935"/>
        </row>
        <row r="17936">
          <cell r="A17936">
            <v>900403</v>
          </cell>
          <cell r="B17936" t="str">
            <v>NXNW INSCRIPTION MIXED CASE'15/18 750ml</v>
          </cell>
          <cell r="C17936" t="str">
            <v>Y</v>
          </cell>
          <cell r="D17936" t="str">
            <v>YS</v>
          </cell>
          <cell r="E17936" t="str">
            <v>YSE</v>
          </cell>
          <cell r="F17936">
            <v>750</v>
          </cell>
          <cell r="G17936">
            <v>900403</v>
          </cell>
          <cell r="H17936">
            <v>14.06</v>
          </cell>
          <cell r="I17936" t="str">
            <v>S</v>
          </cell>
          <cell r="J17936"/>
        </row>
        <row r="17937">
          <cell r="A17937">
            <v>949263</v>
          </cell>
          <cell r="B17937" t="str">
            <v>NXNW RED BLEND KEGS 19000ml</v>
          </cell>
          <cell r="C17937" t="str">
            <v>Y</v>
          </cell>
          <cell r="D17937" t="str">
            <v>YS</v>
          </cell>
          <cell r="E17937" t="str">
            <v>YSE</v>
          </cell>
          <cell r="F17937">
            <v>19000</v>
          </cell>
          <cell r="G17937">
            <v>949263</v>
          </cell>
          <cell r="H17937">
            <v>363.94</v>
          </cell>
          <cell r="I17937" t="str">
            <v>S</v>
          </cell>
          <cell r="J17937"/>
        </row>
        <row r="17938">
          <cell r="A17938">
            <v>490853</v>
          </cell>
          <cell r="B17938" t="str">
            <v>NXNW RED BLEND'17 750ml</v>
          </cell>
          <cell r="C17938" t="str">
            <v>P</v>
          </cell>
          <cell r="D17938" t="str">
            <v>PL</v>
          </cell>
          <cell r="E17938" t="str">
            <v>PLU</v>
          </cell>
          <cell r="F17938">
            <v>750</v>
          </cell>
          <cell r="G17938">
            <v>490853</v>
          </cell>
          <cell r="H17938">
            <v>8.68</v>
          </cell>
          <cell r="I17938" t="str">
            <v>X</v>
          </cell>
          <cell r="J17938"/>
        </row>
        <row r="17939">
          <cell r="A17939">
            <v>951609</v>
          </cell>
          <cell r="B17939" t="str">
            <v>NXNW RIESLING KEG 19000 ml</v>
          </cell>
          <cell r="C17939" t="str">
            <v>Y</v>
          </cell>
          <cell r="D17939" t="str">
            <v>YS</v>
          </cell>
          <cell r="E17939" t="str">
            <v>YSE</v>
          </cell>
          <cell r="F17939">
            <v>19000</v>
          </cell>
          <cell r="G17939">
            <v>951609</v>
          </cell>
          <cell r="H17939">
            <v>276.83999999999997</v>
          </cell>
          <cell r="I17939" t="str">
            <v>S</v>
          </cell>
          <cell r="J17939"/>
        </row>
        <row r="17940">
          <cell r="A17940">
            <v>948647</v>
          </cell>
          <cell r="B17940" t="str">
            <v>O CHARDONNAY 750ml</v>
          </cell>
          <cell r="C17940" t="str">
            <v>Y</v>
          </cell>
          <cell r="D17940" t="str">
            <v>YS</v>
          </cell>
          <cell r="E17940" t="str">
            <v>YSE</v>
          </cell>
          <cell r="F17940">
            <v>750</v>
          </cell>
          <cell r="G17940">
            <v>948647</v>
          </cell>
          <cell r="H17940">
            <v>10.98</v>
          </cell>
          <cell r="I17940" t="str">
            <v>S</v>
          </cell>
          <cell r="J17940"/>
        </row>
        <row r="17941">
          <cell r="A17941">
            <v>915350</v>
          </cell>
          <cell r="B17941" t="str">
            <v>O LEFLAIVE BOURGOGN SETILLES'20 750ml</v>
          </cell>
          <cell r="C17941" t="str">
            <v>K</v>
          </cell>
          <cell r="D17941" t="str">
            <v>KR</v>
          </cell>
          <cell r="E17941" t="str">
            <v>KRA</v>
          </cell>
          <cell r="F17941">
            <v>750</v>
          </cell>
          <cell r="G17941">
            <v>915350</v>
          </cell>
          <cell r="H17941">
            <v>35.75</v>
          </cell>
          <cell r="I17941" t="str">
            <v>L</v>
          </cell>
          <cell r="J17941"/>
        </row>
        <row r="17942">
          <cell r="A17942">
            <v>948433</v>
          </cell>
          <cell r="B17942" t="str">
            <v>O LEFLAIVE CHASS MONT MORGEOT 12 750ml</v>
          </cell>
          <cell r="C17942" t="str">
            <v>Y</v>
          </cell>
          <cell r="D17942" t="str">
            <v>YS</v>
          </cell>
          <cell r="E17942" t="str">
            <v>YSE</v>
          </cell>
          <cell r="F17942">
            <v>750</v>
          </cell>
          <cell r="G17942">
            <v>948433</v>
          </cell>
          <cell r="H17942">
            <v>106.83</v>
          </cell>
          <cell r="I17942" t="str">
            <v>S</v>
          </cell>
          <cell r="J17942"/>
        </row>
        <row r="17943">
          <cell r="A17943">
            <v>918695</v>
          </cell>
          <cell r="B17943" t="str">
            <v>O LEFLAIVE CHASSAGNE MORGEOT '18 750ml</v>
          </cell>
          <cell r="C17943" t="str">
            <v>K</v>
          </cell>
          <cell r="D17943" t="str">
            <v>KR</v>
          </cell>
          <cell r="E17943" t="str">
            <v>KRA</v>
          </cell>
          <cell r="F17943">
            <v>750</v>
          </cell>
          <cell r="G17943">
            <v>918695</v>
          </cell>
          <cell r="H17943">
            <v>143.88</v>
          </cell>
          <cell r="I17943" t="str">
            <v>L</v>
          </cell>
          <cell r="J17943"/>
        </row>
        <row r="17944">
          <cell r="A17944">
            <v>918487</v>
          </cell>
          <cell r="B17944" t="str">
            <v>O LEFLAIVE CHASS-MONTRACHET'19/20 750ml</v>
          </cell>
          <cell r="C17944" t="str">
            <v>K</v>
          </cell>
          <cell r="D17944" t="str">
            <v>KR</v>
          </cell>
          <cell r="E17944" t="str">
            <v>KRA</v>
          </cell>
          <cell r="F17944">
            <v>750</v>
          </cell>
          <cell r="G17944">
            <v>918487</v>
          </cell>
          <cell r="H17944">
            <v>113.33</v>
          </cell>
          <cell r="I17944" t="str">
            <v>L</v>
          </cell>
          <cell r="J17944"/>
        </row>
        <row r="17945">
          <cell r="A17945">
            <v>918696</v>
          </cell>
          <cell r="B17945" t="str">
            <v>O LEFLAIVE CORTON CHARLEMAGNE'19 750ml</v>
          </cell>
          <cell r="C17945" t="str">
            <v>K</v>
          </cell>
          <cell r="D17945" t="str">
            <v>KR</v>
          </cell>
          <cell r="E17945" t="str">
            <v>KRA</v>
          </cell>
          <cell r="F17945">
            <v>750</v>
          </cell>
          <cell r="G17945">
            <v>918696</v>
          </cell>
          <cell r="H17945">
            <v>328.49</v>
          </cell>
          <cell r="I17945" t="str">
            <v>L</v>
          </cell>
          <cell r="J17945"/>
        </row>
        <row r="17946">
          <cell r="A17946">
            <v>962964</v>
          </cell>
          <cell r="B17946" t="str">
            <v>O LEFLAIVE MEURSAULT'18/20 750ml</v>
          </cell>
          <cell r="C17946" t="str">
            <v>K</v>
          </cell>
          <cell r="D17946" t="str">
            <v>KR</v>
          </cell>
          <cell r="E17946" t="str">
            <v>KRA</v>
          </cell>
          <cell r="F17946">
            <v>750</v>
          </cell>
          <cell r="G17946">
            <v>962964</v>
          </cell>
          <cell r="H17946">
            <v>112.55</v>
          </cell>
          <cell r="I17946" t="str">
            <v>L</v>
          </cell>
          <cell r="J17946"/>
        </row>
        <row r="17947">
          <cell r="A17947">
            <v>909542</v>
          </cell>
          <cell r="B17947" t="str">
            <v>O LEFLAIVE PULIGNY CHAMP GAIN 08 375ml</v>
          </cell>
          <cell r="C17947" t="str">
            <v>Y</v>
          </cell>
          <cell r="D17947" t="str">
            <v>YS</v>
          </cell>
          <cell r="E17947" t="str">
            <v>YSE</v>
          </cell>
          <cell r="F17947">
            <v>375</v>
          </cell>
          <cell r="G17947">
            <v>909542</v>
          </cell>
          <cell r="H17947">
            <v>44.87</v>
          </cell>
          <cell r="I17947" t="str">
            <v>S</v>
          </cell>
          <cell r="J17947"/>
        </row>
        <row r="17948">
          <cell r="A17948">
            <v>908952</v>
          </cell>
          <cell r="B17948" t="str">
            <v>O LEFLAIVE PULIGNY PUCELLES'18 750ml</v>
          </cell>
          <cell r="C17948" t="str">
            <v>K</v>
          </cell>
          <cell r="D17948" t="str">
            <v>KR</v>
          </cell>
          <cell r="E17948" t="str">
            <v>KRA</v>
          </cell>
          <cell r="F17948">
            <v>750</v>
          </cell>
          <cell r="G17948">
            <v>908952</v>
          </cell>
          <cell r="H17948">
            <v>247.33</v>
          </cell>
          <cell r="I17948" t="str">
            <v>L</v>
          </cell>
          <cell r="J17948"/>
        </row>
        <row r="17949">
          <cell r="A17949">
            <v>918693</v>
          </cell>
          <cell r="B17949" t="str">
            <v>O LEFLAIVE PULIGNY-MONTRACH'19/20 750ml</v>
          </cell>
          <cell r="C17949" t="str">
            <v>K</v>
          </cell>
          <cell r="D17949" t="str">
            <v>KR</v>
          </cell>
          <cell r="E17949" t="str">
            <v>KRA</v>
          </cell>
          <cell r="F17949">
            <v>750</v>
          </cell>
          <cell r="G17949">
            <v>918693</v>
          </cell>
          <cell r="H17949">
            <v>121.16</v>
          </cell>
          <cell r="I17949" t="str">
            <v>L</v>
          </cell>
          <cell r="J17949"/>
        </row>
        <row r="17950">
          <cell r="A17950">
            <v>948473</v>
          </cell>
          <cell r="B17950" t="str">
            <v>O RED 750ml</v>
          </cell>
          <cell r="C17950" t="str">
            <v>Y</v>
          </cell>
          <cell r="D17950" t="str">
            <v>YS</v>
          </cell>
          <cell r="E17950" t="str">
            <v>YSE</v>
          </cell>
          <cell r="F17950">
            <v>750</v>
          </cell>
          <cell r="G17950">
            <v>948473</v>
          </cell>
          <cell r="H17950">
            <v>16.22</v>
          </cell>
          <cell r="I17950" t="str">
            <v>S</v>
          </cell>
          <cell r="J17950"/>
        </row>
        <row r="17951">
          <cell r="A17951">
            <v>946760</v>
          </cell>
          <cell r="B17951" t="str">
            <v>O RED 750ml</v>
          </cell>
          <cell r="C17951" t="str">
            <v>Y</v>
          </cell>
          <cell r="D17951" t="str">
            <v>YS</v>
          </cell>
          <cell r="E17951" t="str">
            <v>YSE</v>
          </cell>
          <cell r="F17951">
            <v>750</v>
          </cell>
          <cell r="G17951">
            <v>946760</v>
          </cell>
          <cell r="H17951">
            <v>16.23</v>
          </cell>
          <cell r="I17951" t="str">
            <v>S</v>
          </cell>
          <cell r="J17951"/>
        </row>
        <row r="17952">
          <cell r="A17952">
            <v>76441</v>
          </cell>
          <cell r="B17952" t="str">
            <v>OAK EDEN 4 GRAIN SPIRE 750ml</v>
          </cell>
          <cell r="C17952" t="str">
            <v>Y</v>
          </cell>
          <cell r="D17952" t="str">
            <v>YS</v>
          </cell>
          <cell r="E17952" t="str">
            <v>YSA</v>
          </cell>
          <cell r="F17952">
            <v>750</v>
          </cell>
          <cell r="G17952">
            <v>76441</v>
          </cell>
          <cell r="H17952">
            <v>49.99</v>
          </cell>
          <cell r="I17952" t="str">
            <v>S</v>
          </cell>
          <cell r="J17952"/>
        </row>
        <row r="17953">
          <cell r="A17953">
            <v>76433</v>
          </cell>
          <cell r="B17953" t="str">
            <v>OAK EDEN BOURBON SPIRE 750ml</v>
          </cell>
          <cell r="C17953" t="str">
            <v>Y</v>
          </cell>
          <cell r="D17953" t="str">
            <v>YS</v>
          </cell>
          <cell r="E17953" t="str">
            <v>YSA</v>
          </cell>
          <cell r="F17953">
            <v>750</v>
          </cell>
          <cell r="G17953">
            <v>76433</v>
          </cell>
          <cell r="H17953">
            <v>49.99</v>
          </cell>
          <cell r="I17953" t="str">
            <v>S</v>
          </cell>
          <cell r="J17953"/>
        </row>
        <row r="17954">
          <cell r="A17954">
            <v>76444</v>
          </cell>
          <cell r="B17954" t="str">
            <v>OAK EDEN BOURBON VINE 750ml</v>
          </cell>
          <cell r="C17954" t="str">
            <v>Y</v>
          </cell>
          <cell r="D17954" t="str">
            <v>YS</v>
          </cell>
          <cell r="E17954" t="str">
            <v>YSA</v>
          </cell>
          <cell r="F17954">
            <v>750</v>
          </cell>
          <cell r="G17954">
            <v>76444</v>
          </cell>
          <cell r="H17954">
            <v>54.99</v>
          </cell>
          <cell r="I17954" t="str">
            <v>S</v>
          </cell>
          <cell r="J17954"/>
        </row>
        <row r="17955">
          <cell r="A17955">
            <v>76437</v>
          </cell>
          <cell r="B17955" t="str">
            <v>OAK EDEN RYE SPIRE 750ml</v>
          </cell>
          <cell r="C17955" t="str">
            <v>Y</v>
          </cell>
          <cell r="D17955" t="str">
            <v>YS</v>
          </cell>
          <cell r="E17955" t="str">
            <v>YSA</v>
          </cell>
          <cell r="F17955">
            <v>750</v>
          </cell>
          <cell r="G17955">
            <v>76437</v>
          </cell>
          <cell r="H17955">
            <v>49.99</v>
          </cell>
          <cell r="I17955" t="str">
            <v>S</v>
          </cell>
          <cell r="J17955"/>
        </row>
        <row r="17956">
          <cell r="A17956">
            <v>76435</v>
          </cell>
          <cell r="B17956" t="str">
            <v>OAK EDEN WHEAT SPIRE 750ml</v>
          </cell>
          <cell r="C17956" t="str">
            <v>Y</v>
          </cell>
          <cell r="D17956" t="str">
            <v>YS</v>
          </cell>
          <cell r="E17956" t="str">
            <v>YSA</v>
          </cell>
          <cell r="F17956">
            <v>750</v>
          </cell>
          <cell r="G17956">
            <v>76435</v>
          </cell>
          <cell r="H17956">
            <v>49.99</v>
          </cell>
          <cell r="I17956" t="str">
            <v>S</v>
          </cell>
          <cell r="J17956"/>
        </row>
        <row r="17957">
          <cell r="A17957">
            <v>922835</v>
          </cell>
          <cell r="B17957" t="str">
            <v>OAK &amp; EDEN ANTHRO FORRIE J SMITH 750ml</v>
          </cell>
          <cell r="C17957" t="str">
            <v>Y</v>
          </cell>
          <cell r="D17957" t="str">
            <v>YS</v>
          </cell>
          <cell r="E17957" t="str">
            <v>YSA</v>
          </cell>
          <cell r="F17957">
            <v>750</v>
          </cell>
          <cell r="G17957">
            <v>922835</v>
          </cell>
          <cell r="H17957">
            <v>77.19</v>
          </cell>
          <cell r="I17957" t="str">
            <v>S</v>
          </cell>
          <cell r="J17957"/>
        </row>
        <row r="17958">
          <cell r="A17958">
            <v>924356</v>
          </cell>
          <cell r="B17958" t="str">
            <v>OAK AND VINE PINOT NOIR 750ml</v>
          </cell>
          <cell r="C17958" t="str">
            <v>P</v>
          </cell>
          <cell r="D17958" t="str">
            <v>PL</v>
          </cell>
          <cell r="E17958" t="str">
            <v>PLR</v>
          </cell>
          <cell r="F17958">
            <v>750</v>
          </cell>
          <cell r="G17958">
            <v>924356</v>
          </cell>
          <cell r="H17958">
            <v>9.99</v>
          </cell>
          <cell r="I17958">
            <v>1</v>
          </cell>
          <cell r="J17958"/>
        </row>
        <row r="17959">
          <cell r="A17959">
            <v>917673</v>
          </cell>
          <cell r="B17959" t="str">
            <v>OAK GROVE CHARD RES17/18 750ml</v>
          </cell>
          <cell r="C17959" t="str">
            <v>K</v>
          </cell>
          <cell r="D17959" t="str">
            <v>KK</v>
          </cell>
          <cell r="E17959" t="str">
            <v>KKB</v>
          </cell>
          <cell r="F17959">
            <v>750</v>
          </cell>
          <cell r="G17959">
            <v>917673</v>
          </cell>
          <cell r="H17959">
            <v>7.99</v>
          </cell>
          <cell r="I17959" t="str">
            <v>X</v>
          </cell>
          <cell r="J17959"/>
        </row>
        <row r="17960">
          <cell r="A17960">
            <v>922767</v>
          </cell>
          <cell r="B17960" t="str">
            <v>OAK GROVE FAMILY RESERVE ZINFANDEL 750ml</v>
          </cell>
          <cell r="C17960" t="str">
            <v>P</v>
          </cell>
          <cell r="D17960" t="str">
            <v>PL</v>
          </cell>
          <cell r="E17960" t="str">
            <v>PLH</v>
          </cell>
          <cell r="F17960">
            <v>750</v>
          </cell>
          <cell r="G17960">
            <v>922767</v>
          </cell>
          <cell r="H17960">
            <v>9.99</v>
          </cell>
          <cell r="I17960">
            <v>1</v>
          </cell>
          <cell r="J17960"/>
        </row>
        <row r="17961">
          <cell r="A17961">
            <v>917753</v>
          </cell>
          <cell r="B17961" t="str">
            <v>OAK GROVE PETITE SIRAH RES'18/19 750ml</v>
          </cell>
          <cell r="C17961" t="str">
            <v>P</v>
          </cell>
          <cell r="D17961" t="str">
            <v>PL</v>
          </cell>
          <cell r="E17961" t="str">
            <v>PLJ</v>
          </cell>
          <cell r="F17961">
            <v>750</v>
          </cell>
          <cell r="G17961">
            <v>917753</v>
          </cell>
          <cell r="H17961">
            <v>4.3600000000000003</v>
          </cell>
          <cell r="I17961" t="str">
            <v>X</v>
          </cell>
          <cell r="J17961"/>
        </row>
        <row r="17962">
          <cell r="A17962">
            <v>916957</v>
          </cell>
          <cell r="B17962" t="str">
            <v>OAK GROVE PINOT GRIGIO'16/17 750ml</v>
          </cell>
          <cell r="C17962" t="str">
            <v>K</v>
          </cell>
          <cell r="D17962" t="str">
            <v>KK</v>
          </cell>
          <cell r="E17962" t="str">
            <v>KKH</v>
          </cell>
          <cell r="F17962">
            <v>750</v>
          </cell>
          <cell r="G17962">
            <v>916957</v>
          </cell>
          <cell r="H17962">
            <v>8.07</v>
          </cell>
          <cell r="I17962" t="str">
            <v>X</v>
          </cell>
          <cell r="J17962"/>
        </row>
        <row r="17963">
          <cell r="A17963">
            <v>922966</v>
          </cell>
          <cell r="B17963" t="str">
            <v>OAK GROVE RESERVE PINOT NOIR 750ml</v>
          </cell>
          <cell r="C17963" t="str">
            <v>P</v>
          </cell>
          <cell r="D17963" t="str">
            <v>PL</v>
          </cell>
          <cell r="E17963" t="str">
            <v>PLR</v>
          </cell>
          <cell r="F17963">
            <v>750</v>
          </cell>
          <cell r="G17963">
            <v>922966</v>
          </cell>
          <cell r="H17963">
            <v>9.99</v>
          </cell>
          <cell r="I17963">
            <v>1</v>
          </cell>
          <cell r="J17963"/>
        </row>
        <row r="17964">
          <cell r="A17964">
            <v>922765</v>
          </cell>
          <cell r="B17964" t="str">
            <v>OAK GROVE RESERVE WINEMAKER'S RED 750ml</v>
          </cell>
          <cell r="C17964" t="str">
            <v>P</v>
          </cell>
          <cell r="D17964" t="str">
            <v>PF</v>
          </cell>
          <cell r="E17964" t="str">
            <v>PFP</v>
          </cell>
          <cell r="F17964">
            <v>750</v>
          </cell>
          <cell r="G17964">
            <v>922765</v>
          </cell>
          <cell r="H17964">
            <v>8.0500000000000007</v>
          </cell>
          <cell r="I17964">
            <v>1</v>
          </cell>
          <cell r="J17964"/>
        </row>
        <row r="17965">
          <cell r="A17965">
            <v>916958</v>
          </cell>
          <cell r="B17965" t="str">
            <v>OAK GROVE SAUV BL RES'18/19 750ml</v>
          </cell>
          <cell r="C17965" t="str">
            <v>K</v>
          </cell>
          <cell r="D17965" t="str">
            <v>KK</v>
          </cell>
          <cell r="E17965" t="str">
            <v>KKD</v>
          </cell>
          <cell r="F17965">
            <v>750</v>
          </cell>
          <cell r="G17965">
            <v>916958</v>
          </cell>
          <cell r="H17965">
            <v>4.99</v>
          </cell>
          <cell r="I17965" t="str">
            <v>X</v>
          </cell>
          <cell r="J17965"/>
        </row>
        <row r="17966">
          <cell r="A17966">
            <v>916956</v>
          </cell>
          <cell r="B17966" t="str">
            <v>OAK GROVE VIOGNIER RES'16/17 750ml</v>
          </cell>
          <cell r="C17966" t="str">
            <v>K</v>
          </cell>
          <cell r="D17966" t="str">
            <v>KK</v>
          </cell>
          <cell r="E17966" t="str">
            <v>KKJ</v>
          </cell>
          <cell r="F17966">
            <v>750</v>
          </cell>
          <cell r="G17966">
            <v>916956</v>
          </cell>
          <cell r="H17966">
            <v>7.99</v>
          </cell>
          <cell r="I17966" t="str">
            <v>X</v>
          </cell>
          <cell r="J17966"/>
        </row>
        <row r="17967">
          <cell r="A17967">
            <v>949010</v>
          </cell>
          <cell r="B17967" t="str">
            <v>OAK KNOLL AMERICAN NIAGARA 750ml</v>
          </cell>
          <cell r="C17967" t="str">
            <v>Y</v>
          </cell>
          <cell r="D17967" t="str">
            <v>YS</v>
          </cell>
          <cell r="E17967" t="str">
            <v>YSE</v>
          </cell>
          <cell r="F17967">
            <v>750</v>
          </cell>
          <cell r="G17967">
            <v>949010</v>
          </cell>
          <cell r="H17967">
            <v>8.75</v>
          </cell>
          <cell r="I17967" t="str">
            <v>S</v>
          </cell>
          <cell r="J17967"/>
        </row>
        <row r="17968">
          <cell r="A17968">
            <v>909748</v>
          </cell>
          <cell r="B17968" t="str">
            <v>OAK KNOLL RIESLING 750ml</v>
          </cell>
          <cell r="C17968" t="str">
            <v>Y</v>
          </cell>
          <cell r="D17968" t="str">
            <v>YS</v>
          </cell>
          <cell r="E17968" t="str">
            <v>YSE</v>
          </cell>
          <cell r="F17968">
            <v>750</v>
          </cell>
          <cell r="G17968">
            <v>909748</v>
          </cell>
          <cell r="H17968">
            <v>11.77</v>
          </cell>
          <cell r="I17968" t="str">
            <v>S</v>
          </cell>
          <cell r="J17968"/>
        </row>
        <row r="17969">
          <cell r="A17969">
            <v>948540</v>
          </cell>
          <cell r="B17969" t="str">
            <v>OAK KNOLL TOASTED COW WHITE 750ml</v>
          </cell>
          <cell r="C17969" t="str">
            <v>Y</v>
          </cell>
          <cell r="D17969" t="str">
            <v>YS</v>
          </cell>
          <cell r="E17969" t="str">
            <v>YSE</v>
          </cell>
          <cell r="F17969">
            <v>750</v>
          </cell>
          <cell r="G17969">
            <v>948540</v>
          </cell>
          <cell r="H17969">
            <v>12.65</v>
          </cell>
          <cell r="I17969" t="str">
            <v>S</v>
          </cell>
          <cell r="J17969"/>
        </row>
        <row r="17970">
          <cell r="A17970">
            <v>490934</v>
          </cell>
          <cell r="B17970" t="str">
            <v>OAK VINEYARDS CABERNET 750ml</v>
          </cell>
          <cell r="C17970" t="str">
            <v>P</v>
          </cell>
          <cell r="D17970" t="str">
            <v>PL</v>
          </cell>
          <cell r="E17970" t="str">
            <v>PLB</v>
          </cell>
          <cell r="F17970">
            <v>750</v>
          </cell>
          <cell r="G17970">
            <v>490934</v>
          </cell>
          <cell r="H17970">
            <v>5.99</v>
          </cell>
          <cell r="I17970">
            <v>1</v>
          </cell>
          <cell r="J17970" t="str">
            <v>Y</v>
          </cell>
        </row>
        <row r="17971">
          <cell r="A17971">
            <v>592628</v>
          </cell>
          <cell r="B17971" t="str">
            <v>OAK VINEYARDS CHARDONNAY 750ml</v>
          </cell>
          <cell r="C17971" t="str">
            <v>K</v>
          </cell>
          <cell r="D17971" t="str">
            <v>KK</v>
          </cell>
          <cell r="E17971" t="str">
            <v>KKB</v>
          </cell>
          <cell r="F17971">
            <v>750</v>
          </cell>
          <cell r="G17971">
            <v>592628</v>
          </cell>
          <cell r="H17971">
            <v>5.99</v>
          </cell>
          <cell r="I17971">
            <v>1</v>
          </cell>
          <cell r="J17971" t="str">
            <v>Y</v>
          </cell>
        </row>
        <row r="17972">
          <cell r="A17972">
            <v>490938</v>
          </cell>
          <cell r="B17972" t="str">
            <v>OAK VINEYARDS DRY RED BLEND 750ml</v>
          </cell>
          <cell r="C17972" t="str">
            <v>P</v>
          </cell>
          <cell r="D17972" t="str">
            <v>PL</v>
          </cell>
          <cell r="E17972" t="str">
            <v>PLD</v>
          </cell>
          <cell r="F17972">
            <v>750</v>
          </cell>
          <cell r="G17972">
            <v>490938</v>
          </cell>
          <cell r="H17972">
            <v>5.99</v>
          </cell>
          <cell r="I17972">
            <v>1</v>
          </cell>
          <cell r="J17972" t="str">
            <v>Y</v>
          </cell>
        </row>
        <row r="17973">
          <cell r="A17973">
            <v>490936</v>
          </cell>
          <cell r="B17973" t="str">
            <v>OAK VINEYARDS MERLOT 750ml</v>
          </cell>
          <cell r="C17973" t="str">
            <v>P</v>
          </cell>
          <cell r="D17973" t="str">
            <v>PL</v>
          </cell>
          <cell r="E17973" t="str">
            <v>PLF</v>
          </cell>
          <cell r="F17973">
            <v>750</v>
          </cell>
          <cell r="G17973">
            <v>490936</v>
          </cell>
          <cell r="H17973">
            <v>5.99</v>
          </cell>
          <cell r="I17973">
            <v>1</v>
          </cell>
          <cell r="J17973" t="str">
            <v>Y</v>
          </cell>
        </row>
        <row r="17974">
          <cell r="A17974">
            <v>952581</v>
          </cell>
          <cell r="B17974" t="str">
            <v>OAKLAND BRANDY LEMONGRASS 750ml</v>
          </cell>
          <cell r="C17974" t="str">
            <v>Y</v>
          </cell>
          <cell r="D17974" t="str">
            <v>YS</v>
          </cell>
          <cell r="E17974" t="str">
            <v>YSA</v>
          </cell>
          <cell r="F17974">
            <v>750</v>
          </cell>
          <cell r="G17974">
            <v>952581</v>
          </cell>
          <cell r="H17974">
            <v>29.15</v>
          </cell>
          <cell r="I17974" t="str">
            <v>S</v>
          </cell>
          <cell r="J17974"/>
        </row>
        <row r="17975">
          <cell r="A17975">
            <v>952582</v>
          </cell>
          <cell r="B17975" t="str">
            <v>OAKLAND SEA GIN 750ml</v>
          </cell>
          <cell r="C17975" t="str">
            <v>Y</v>
          </cell>
          <cell r="D17975" t="str">
            <v>YS</v>
          </cell>
          <cell r="E17975" t="str">
            <v>YSA</v>
          </cell>
          <cell r="F17975">
            <v>750</v>
          </cell>
          <cell r="G17975">
            <v>952582</v>
          </cell>
          <cell r="H17975">
            <v>25.46</v>
          </cell>
          <cell r="I17975" t="str">
            <v>S</v>
          </cell>
          <cell r="J17975"/>
        </row>
        <row r="17976">
          <cell r="A17976">
            <v>906291</v>
          </cell>
          <cell r="B17976" t="str">
            <v>OAKLEY 82 RED 750ml</v>
          </cell>
          <cell r="C17976" t="str">
            <v>Y</v>
          </cell>
          <cell r="D17976" t="str">
            <v>YS</v>
          </cell>
          <cell r="E17976" t="str">
            <v>YSE</v>
          </cell>
          <cell r="F17976">
            <v>750</v>
          </cell>
          <cell r="G17976">
            <v>906291</v>
          </cell>
          <cell r="H17976">
            <v>10.94</v>
          </cell>
          <cell r="I17976" t="str">
            <v>S</v>
          </cell>
          <cell r="J17976"/>
        </row>
        <row r="17977">
          <cell r="A17977">
            <v>952148</v>
          </cell>
          <cell r="B17977" t="str">
            <v>OAKSHIRE AMBER 355 ml</v>
          </cell>
          <cell r="C17977" t="str">
            <v>Y</v>
          </cell>
          <cell r="D17977" t="str">
            <v>YS</v>
          </cell>
          <cell r="E17977" t="str">
            <v>YST</v>
          </cell>
          <cell r="F17977">
            <v>355</v>
          </cell>
          <cell r="G17977">
            <v>952148</v>
          </cell>
          <cell r="H17977">
            <v>1.53</v>
          </cell>
          <cell r="I17977" t="str">
            <v>S</v>
          </cell>
          <cell r="J17977"/>
        </row>
        <row r="17978">
          <cell r="A17978">
            <v>952146</v>
          </cell>
          <cell r="B17978" t="str">
            <v>OAKSHIRE CITRAFONIX 355 ml</v>
          </cell>
          <cell r="C17978" t="str">
            <v>Y</v>
          </cell>
          <cell r="D17978" t="str">
            <v>YS</v>
          </cell>
          <cell r="E17978" t="str">
            <v>YST</v>
          </cell>
          <cell r="F17978">
            <v>355</v>
          </cell>
          <cell r="G17978">
            <v>952146</v>
          </cell>
          <cell r="H17978">
            <v>1.79</v>
          </cell>
          <cell r="I17978" t="str">
            <v>S</v>
          </cell>
          <cell r="J17978"/>
        </row>
        <row r="17979">
          <cell r="A17979">
            <v>951116</v>
          </cell>
          <cell r="B17979" t="str">
            <v>OAKSHIRE GOSE TO 11 355 ml</v>
          </cell>
          <cell r="C17979" t="str">
            <v>Y</v>
          </cell>
          <cell r="D17979" t="str">
            <v>YS</v>
          </cell>
          <cell r="E17979" t="str">
            <v>YST</v>
          </cell>
          <cell r="F17979">
            <v>355</v>
          </cell>
          <cell r="G17979">
            <v>951116</v>
          </cell>
          <cell r="H17979">
            <v>1.87</v>
          </cell>
          <cell r="I17979" t="str">
            <v>S</v>
          </cell>
          <cell r="J17979"/>
        </row>
        <row r="17980">
          <cell r="A17980">
            <v>951117</v>
          </cell>
          <cell r="B17980" t="str">
            <v>OAKSHIRE HELLSHIRE VI 650 ml</v>
          </cell>
          <cell r="C17980" t="str">
            <v>Y</v>
          </cell>
          <cell r="D17980" t="str">
            <v>YS</v>
          </cell>
          <cell r="E17980" t="str">
            <v>YST</v>
          </cell>
          <cell r="F17980">
            <v>650</v>
          </cell>
          <cell r="G17980">
            <v>951117</v>
          </cell>
          <cell r="H17980">
            <v>12.76</v>
          </cell>
          <cell r="I17980" t="str">
            <v>S</v>
          </cell>
          <cell r="J17980"/>
        </row>
        <row r="17981">
          <cell r="A17981">
            <v>949578</v>
          </cell>
          <cell r="B17981" t="str">
            <v>OAKSHIRE OVERCAST STOUT 650ml</v>
          </cell>
          <cell r="C17981" t="str">
            <v>Y</v>
          </cell>
          <cell r="D17981" t="str">
            <v>YS</v>
          </cell>
          <cell r="E17981" t="str">
            <v>YST</v>
          </cell>
          <cell r="F17981">
            <v>650</v>
          </cell>
          <cell r="G17981">
            <v>949578</v>
          </cell>
          <cell r="H17981">
            <v>3.84</v>
          </cell>
          <cell r="I17981" t="str">
            <v>S</v>
          </cell>
          <cell r="J17981"/>
        </row>
        <row r="17982">
          <cell r="A17982">
            <v>949091</v>
          </cell>
          <cell r="B17982" t="str">
            <v>OAKSHIRE PERFECT STORM 650ml</v>
          </cell>
          <cell r="C17982" t="str">
            <v>Y</v>
          </cell>
          <cell r="D17982" t="str">
            <v>YS</v>
          </cell>
          <cell r="E17982" t="str">
            <v>YST</v>
          </cell>
          <cell r="F17982">
            <v>650</v>
          </cell>
          <cell r="G17982">
            <v>949091</v>
          </cell>
          <cell r="H17982">
            <v>6.39</v>
          </cell>
          <cell r="I17982" t="str">
            <v>S</v>
          </cell>
          <cell r="J17982"/>
        </row>
        <row r="17983">
          <cell r="A17983">
            <v>952147</v>
          </cell>
          <cell r="B17983" t="str">
            <v>OAKSHIRE SUN MADE CUCUMBER 355 ml</v>
          </cell>
          <cell r="C17983" t="str">
            <v>Y</v>
          </cell>
          <cell r="D17983" t="str">
            <v>YS</v>
          </cell>
          <cell r="E17983" t="str">
            <v>YST</v>
          </cell>
          <cell r="F17983">
            <v>355</v>
          </cell>
          <cell r="G17983">
            <v>952147</v>
          </cell>
          <cell r="H17983">
            <v>1.79</v>
          </cell>
          <cell r="I17983" t="str">
            <v>S</v>
          </cell>
          <cell r="J17983"/>
        </row>
        <row r="17984">
          <cell r="A17984">
            <v>948530</v>
          </cell>
          <cell r="B17984" t="str">
            <v>OAKSHIRE WATERSHED IPA 355ml</v>
          </cell>
          <cell r="C17984" t="str">
            <v>Y</v>
          </cell>
          <cell r="D17984" t="str">
            <v>YS</v>
          </cell>
          <cell r="E17984" t="str">
            <v>YST</v>
          </cell>
          <cell r="F17984">
            <v>355</v>
          </cell>
          <cell r="G17984">
            <v>948530</v>
          </cell>
          <cell r="H17984">
            <v>1.53</v>
          </cell>
          <cell r="I17984" t="str">
            <v>S</v>
          </cell>
          <cell r="J17984"/>
        </row>
        <row r="17985">
          <cell r="A17985">
            <v>914979</v>
          </cell>
          <cell r="B17985" t="str">
            <v>OAKVILLE RANCH CHARDONNAY'13/14 750ml</v>
          </cell>
          <cell r="C17985" t="str">
            <v>K</v>
          </cell>
          <cell r="D17985" t="str">
            <v>KK</v>
          </cell>
          <cell r="E17985" t="str">
            <v>KKB</v>
          </cell>
          <cell r="F17985">
            <v>750</v>
          </cell>
          <cell r="G17985">
            <v>914979</v>
          </cell>
          <cell r="H17985">
            <v>32.78</v>
          </cell>
          <cell r="I17985" t="str">
            <v>X</v>
          </cell>
          <cell r="J17985"/>
        </row>
        <row r="17986">
          <cell r="A17986">
            <v>908588</v>
          </cell>
          <cell r="B17986" t="str">
            <v>OAKVILLE RANCH FIELD BLEND'8/0 750ml</v>
          </cell>
          <cell r="C17986" t="str">
            <v>P</v>
          </cell>
          <cell r="D17986" t="str">
            <v>PF</v>
          </cell>
          <cell r="E17986" t="str">
            <v>PFP</v>
          </cell>
          <cell r="F17986">
            <v>750</v>
          </cell>
          <cell r="G17986">
            <v>908588</v>
          </cell>
          <cell r="H17986">
            <v>25.2</v>
          </cell>
          <cell r="I17986" t="str">
            <v>U</v>
          </cell>
          <cell r="J17986"/>
        </row>
        <row r="17987">
          <cell r="A17987">
            <v>915122</v>
          </cell>
          <cell r="B17987" t="str">
            <v>OAKVILLE RANCH RBTS BLEND'06 750ml</v>
          </cell>
          <cell r="C17987" t="str">
            <v>P</v>
          </cell>
          <cell r="D17987" t="str">
            <v>PL</v>
          </cell>
          <cell r="E17987" t="str">
            <v>PLG</v>
          </cell>
          <cell r="F17987">
            <v>750</v>
          </cell>
          <cell r="G17987">
            <v>915122</v>
          </cell>
          <cell r="H17987">
            <v>66.33</v>
          </cell>
          <cell r="I17987" t="str">
            <v>X</v>
          </cell>
          <cell r="J17987"/>
        </row>
        <row r="17988">
          <cell r="A17988">
            <v>955730</v>
          </cell>
          <cell r="B17988" t="str">
            <v>OASI DEGLE ANGELI KURNI 750ml</v>
          </cell>
          <cell r="C17988" t="str">
            <v>Y</v>
          </cell>
          <cell r="D17988" t="str">
            <v>YS</v>
          </cell>
          <cell r="E17988" t="str">
            <v>YSE</v>
          </cell>
          <cell r="F17988">
            <v>750</v>
          </cell>
          <cell r="G17988">
            <v>955730</v>
          </cell>
          <cell r="H17988">
            <v>140.4</v>
          </cell>
          <cell r="I17988" t="str">
            <v>S</v>
          </cell>
          <cell r="J17988"/>
        </row>
        <row r="17989">
          <cell r="A17989">
            <v>918395</v>
          </cell>
          <cell r="B17989" t="str">
            <v>OASIS DEL CUYO MALBEC'14 750ml</v>
          </cell>
          <cell r="C17989" t="str">
            <v>P</v>
          </cell>
          <cell r="D17989" t="str">
            <v>PR</v>
          </cell>
          <cell r="E17989" t="str">
            <v>PRU</v>
          </cell>
          <cell r="F17989">
            <v>750</v>
          </cell>
          <cell r="G17989">
            <v>918395</v>
          </cell>
          <cell r="H17989">
            <v>5.45</v>
          </cell>
          <cell r="I17989" t="str">
            <v>X</v>
          </cell>
          <cell r="J17989"/>
        </row>
        <row r="17990">
          <cell r="A17990">
            <v>989308</v>
          </cell>
          <cell r="B17990" t="str">
            <v>OASIS OATMEAL STOUT 355ml</v>
          </cell>
          <cell r="C17990" t="str">
            <v>T</v>
          </cell>
          <cell r="D17990" t="str">
            <v>TN</v>
          </cell>
          <cell r="E17990" t="str">
            <v>TNP</v>
          </cell>
          <cell r="F17990">
            <v>355</v>
          </cell>
          <cell r="G17990">
            <v>989308</v>
          </cell>
          <cell r="H17990">
            <v>1.1599999999999999</v>
          </cell>
          <cell r="I17990" t="str">
            <v>X</v>
          </cell>
          <cell r="J17990"/>
        </row>
        <row r="17991">
          <cell r="A17991">
            <v>5696</v>
          </cell>
          <cell r="B17991" t="str">
            <v>OBAN 14YR MALT SCOTCH 750ml</v>
          </cell>
          <cell r="C17991" t="str">
            <v>A</v>
          </cell>
          <cell r="D17991" t="str">
            <v>AW</v>
          </cell>
          <cell r="E17991" t="str">
            <v>AWS</v>
          </cell>
          <cell r="F17991">
            <v>750</v>
          </cell>
          <cell r="G17991">
            <v>5696</v>
          </cell>
          <cell r="H17991">
            <v>89.99</v>
          </cell>
          <cell r="I17991" t="str">
            <v>L</v>
          </cell>
          <cell r="J17991"/>
        </row>
        <row r="17992">
          <cell r="A17992">
            <v>5702</v>
          </cell>
          <cell r="B17992" t="str">
            <v>OBAN 18 YEAR 750ml</v>
          </cell>
          <cell r="C17992" t="str">
            <v>L</v>
          </cell>
          <cell r="D17992" t="str">
            <v>LA</v>
          </cell>
          <cell r="E17992" t="str">
            <v>LAS</v>
          </cell>
          <cell r="F17992">
            <v>750</v>
          </cell>
          <cell r="G17992">
            <v>5702</v>
          </cell>
          <cell r="H17992">
            <v>156.99</v>
          </cell>
          <cell r="I17992" t="str">
            <v>A</v>
          </cell>
          <cell r="J17992"/>
        </row>
        <row r="17993">
          <cell r="A17993">
            <v>5697</v>
          </cell>
          <cell r="B17993" t="str">
            <v>OBAN 21 YR 750ml</v>
          </cell>
          <cell r="C17993" t="str">
            <v>A</v>
          </cell>
          <cell r="D17993" t="str">
            <v>AW</v>
          </cell>
          <cell r="E17993" t="str">
            <v>AWS</v>
          </cell>
          <cell r="F17993">
            <v>750</v>
          </cell>
          <cell r="G17993">
            <v>5697</v>
          </cell>
          <cell r="H17993">
            <v>399.99</v>
          </cell>
          <cell r="I17993" t="str">
            <v>A</v>
          </cell>
          <cell r="J17993"/>
        </row>
        <row r="17994">
          <cell r="A17994">
            <v>5690</v>
          </cell>
          <cell r="B17994" t="str">
            <v>OBAN DISTILLERS EDITION 750ml</v>
          </cell>
          <cell r="C17994" t="str">
            <v>A</v>
          </cell>
          <cell r="D17994" t="str">
            <v>AW</v>
          </cell>
          <cell r="E17994" t="str">
            <v>AWS</v>
          </cell>
          <cell r="F17994">
            <v>750</v>
          </cell>
          <cell r="G17994">
            <v>5690</v>
          </cell>
          <cell r="H17994">
            <v>99.99</v>
          </cell>
          <cell r="I17994" t="str">
            <v>L</v>
          </cell>
          <cell r="J17994"/>
        </row>
        <row r="17995">
          <cell r="A17995">
            <v>5701</v>
          </cell>
          <cell r="B17995" t="str">
            <v>OBAN LITTLE BAY 750ml</v>
          </cell>
          <cell r="C17995" t="str">
            <v>A</v>
          </cell>
          <cell r="D17995" t="str">
            <v>AW</v>
          </cell>
          <cell r="E17995" t="str">
            <v>AWS</v>
          </cell>
          <cell r="F17995">
            <v>750</v>
          </cell>
          <cell r="G17995">
            <v>5701</v>
          </cell>
          <cell r="H17995">
            <v>69.989999999999995</v>
          </cell>
          <cell r="I17995" t="str">
            <v>L</v>
          </cell>
          <cell r="J17995"/>
        </row>
        <row r="17996">
          <cell r="A17996">
            <v>908207</v>
          </cell>
          <cell r="B17996" t="str">
            <v>OBERON CAB SAUV NAPA'20 750ml</v>
          </cell>
          <cell r="C17996" t="str">
            <v>Y</v>
          </cell>
          <cell r="D17996" t="str">
            <v>YS</v>
          </cell>
          <cell r="E17996" t="str">
            <v>YSE</v>
          </cell>
          <cell r="F17996">
            <v>750</v>
          </cell>
          <cell r="G17996">
            <v>908207</v>
          </cell>
          <cell r="H17996">
            <v>26.77</v>
          </cell>
          <cell r="I17996" t="str">
            <v>S</v>
          </cell>
          <cell r="J17996"/>
        </row>
        <row r="17997">
          <cell r="A17997">
            <v>908089</v>
          </cell>
          <cell r="B17997" t="str">
            <v>OBERON MERLOT 750ml</v>
          </cell>
          <cell r="C17997" t="str">
            <v>Y</v>
          </cell>
          <cell r="D17997" t="str">
            <v>YS</v>
          </cell>
          <cell r="E17997" t="str">
            <v>YSE</v>
          </cell>
          <cell r="F17997">
            <v>750</v>
          </cell>
          <cell r="G17997">
            <v>908089</v>
          </cell>
          <cell r="H17997">
            <v>23.32</v>
          </cell>
          <cell r="I17997" t="str">
            <v>S</v>
          </cell>
          <cell r="J17997"/>
        </row>
        <row r="17998">
          <cell r="A17998">
            <v>907946</v>
          </cell>
          <cell r="B17998" t="str">
            <v>OBSELLO ABSINTHE 750ml</v>
          </cell>
          <cell r="C17998" t="str">
            <v>Y</v>
          </cell>
          <cell r="D17998" t="str">
            <v>YS</v>
          </cell>
          <cell r="E17998" t="str">
            <v>YSA</v>
          </cell>
          <cell r="F17998">
            <v>750</v>
          </cell>
          <cell r="G17998">
            <v>907946</v>
          </cell>
          <cell r="H17998">
            <v>42.73</v>
          </cell>
          <cell r="I17998" t="str">
            <v>S</v>
          </cell>
          <cell r="J17998"/>
        </row>
        <row r="17999">
          <cell r="A17999">
            <v>919602</v>
          </cell>
          <cell r="B17999" t="str">
            <v>OBSIDEANA LAKE COUNTY RED 750ml</v>
          </cell>
          <cell r="C17999" t="str">
            <v>Y</v>
          </cell>
          <cell r="D17999" t="str">
            <v>YS</v>
          </cell>
          <cell r="E17999" t="str">
            <v>YSE</v>
          </cell>
          <cell r="F17999">
            <v>750</v>
          </cell>
          <cell r="G17999">
            <v>919602</v>
          </cell>
          <cell r="H17999">
            <v>17.52</v>
          </cell>
          <cell r="I17999" t="str">
            <v>S</v>
          </cell>
          <cell r="J17999"/>
        </row>
        <row r="18000">
          <cell r="A18000">
            <v>952182</v>
          </cell>
          <cell r="B18000" t="str">
            <v>OBSIDIAN EDSLC CASE 1 750ml</v>
          </cell>
          <cell r="C18000" t="str">
            <v>Y</v>
          </cell>
          <cell r="D18000" t="str">
            <v>YS</v>
          </cell>
          <cell r="E18000" t="str">
            <v>YSE</v>
          </cell>
          <cell r="F18000">
            <v>750</v>
          </cell>
          <cell r="G18000">
            <v>952182</v>
          </cell>
          <cell r="H18000">
            <v>20.99</v>
          </cell>
          <cell r="I18000" t="str">
            <v>S</v>
          </cell>
          <cell r="J18000"/>
        </row>
        <row r="18001">
          <cell r="A18001">
            <v>948683</v>
          </cell>
          <cell r="B18001" t="str">
            <v>OBSIDIAN EDSLC CASE 2 750ml</v>
          </cell>
          <cell r="C18001" t="str">
            <v>Y</v>
          </cell>
          <cell r="D18001" t="str">
            <v>YS</v>
          </cell>
          <cell r="E18001" t="str">
            <v>YSE</v>
          </cell>
          <cell r="F18001">
            <v>750</v>
          </cell>
          <cell r="G18001">
            <v>948683</v>
          </cell>
          <cell r="H18001">
            <v>21.28</v>
          </cell>
          <cell r="I18001" t="str">
            <v>S</v>
          </cell>
          <cell r="J18001"/>
        </row>
        <row r="18002">
          <cell r="A18002">
            <v>923076</v>
          </cell>
          <cell r="B18002" t="str">
            <v>OBSIDIAN ELEVEN ROWS PETITE SYR'17 750ml</v>
          </cell>
          <cell r="C18002" t="str">
            <v>Y</v>
          </cell>
          <cell r="D18002" t="str">
            <v>YS</v>
          </cell>
          <cell r="E18002" t="str">
            <v>YSE</v>
          </cell>
          <cell r="F18002">
            <v>750</v>
          </cell>
          <cell r="G18002">
            <v>923076</v>
          </cell>
          <cell r="H18002">
            <v>32.5</v>
          </cell>
          <cell r="I18002" t="str">
            <v>S</v>
          </cell>
          <cell r="J18002"/>
        </row>
        <row r="18003">
          <cell r="A18003">
            <v>902467</v>
          </cell>
          <cell r="B18003" t="str">
            <v>OBSIDIAN POSEIDON SEA CHANGE CHARD750ml</v>
          </cell>
          <cell r="C18003" t="str">
            <v>Y</v>
          </cell>
          <cell r="D18003" t="str">
            <v>YS</v>
          </cell>
          <cell r="E18003" t="str">
            <v>YSE</v>
          </cell>
          <cell r="F18003">
            <v>750</v>
          </cell>
          <cell r="G18003">
            <v>902467</v>
          </cell>
          <cell r="H18003">
            <v>30.06</v>
          </cell>
          <cell r="I18003" t="str">
            <v>S</v>
          </cell>
          <cell r="J18003"/>
        </row>
        <row r="18004">
          <cell r="A18004">
            <v>491040</v>
          </cell>
          <cell r="B18004" t="str">
            <v>OBSIDIAN RIDGE CABERNET 750ml</v>
          </cell>
          <cell r="C18004" t="str">
            <v>P</v>
          </cell>
          <cell r="D18004" t="str">
            <v>PL</v>
          </cell>
          <cell r="E18004" t="str">
            <v>PLB</v>
          </cell>
          <cell r="F18004">
            <v>750</v>
          </cell>
          <cell r="G18004">
            <v>491040</v>
          </cell>
          <cell r="H18004">
            <v>32.5</v>
          </cell>
          <cell r="I18004">
            <v>1</v>
          </cell>
          <cell r="J18004"/>
        </row>
        <row r="18005">
          <cell r="A18005">
            <v>902457</v>
          </cell>
          <cell r="B18005" t="str">
            <v>OBSIDIAN RIDGE CABERNET SAUVIGNON 1500ml</v>
          </cell>
          <cell r="C18005" t="str">
            <v>Y</v>
          </cell>
          <cell r="D18005" t="str">
            <v>YS</v>
          </cell>
          <cell r="E18005" t="str">
            <v>YSE</v>
          </cell>
          <cell r="F18005">
            <v>1500</v>
          </cell>
          <cell r="G18005">
            <v>902457</v>
          </cell>
          <cell r="H18005">
            <v>81.5</v>
          </cell>
          <cell r="I18005" t="str">
            <v>S</v>
          </cell>
          <cell r="J18005"/>
        </row>
        <row r="18006">
          <cell r="A18006">
            <v>902466</v>
          </cell>
          <cell r="B18006" t="str">
            <v>OBSIDIAN RIDGE EST PETIT VERDOT 14 750ml</v>
          </cell>
          <cell r="C18006" t="str">
            <v>Y</v>
          </cell>
          <cell r="D18006" t="str">
            <v>YS</v>
          </cell>
          <cell r="E18006" t="str">
            <v>YSE</v>
          </cell>
          <cell r="F18006">
            <v>750</v>
          </cell>
          <cell r="G18006">
            <v>902466</v>
          </cell>
          <cell r="H18006">
            <v>30.06</v>
          </cell>
          <cell r="I18006" t="str">
            <v>S</v>
          </cell>
          <cell r="J18006"/>
        </row>
        <row r="18007">
          <cell r="A18007">
            <v>947483</v>
          </cell>
          <cell r="B18007" t="str">
            <v>OBSIDIAN RIDGE HALF MILE 750ml</v>
          </cell>
          <cell r="C18007" t="str">
            <v>Y</v>
          </cell>
          <cell r="D18007" t="str">
            <v>YS</v>
          </cell>
          <cell r="E18007" t="str">
            <v>YSE</v>
          </cell>
          <cell r="F18007">
            <v>750</v>
          </cell>
          <cell r="G18007">
            <v>947483</v>
          </cell>
          <cell r="H18007">
            <v>63.99</v>
          </cell>
          <cell r="I18007" t="str">
            <v>S</v>
          </cell>
          <cell r="J18007"/>
        </row>
        <row r="18008">
          <cell r="A18008">
            <v>902465</v>
          </cell>
          <cell r="B18008" t="str">
            <v>OBSIDIAN RIDGE PETIT SYRAH 750ml</v>
          </cell>
          <cell r="C18008" t="str">
            <v>Y</v>
          </cell>
          <cell r="D18008" t="str">
            <v>YS</v>
          </cell>
          <cell r="E18008" t="str">
            <v>YSE</v>
          </cell>
          <cell r="F18008">
            <v>750</v>
          </cell>
          <cell r="G18008">
            <v>902465</v>
          </cell>
          <cell r="H18008">
            <v>30.06</v>
          </cell>
          <cell r="I18008" t="str">
            <v>S</v>
          </cell>
          <cell r="J18008"/>
        </row>
        <row r="18009">
          <cell r="A18009">
            <v>902456</v>
          </cell>
          <cell r="B18009" t="str">
            <v>OBSIDIAN RIDGE SAUV BLANC'20 750ml</v>
          </cell>
          <cell r="C18009" t="str">
            <v>Y</v>
          </cell>
          <cell r="D18009" t="str">
            <v>YS</v>
          </cell>
          <cell r="E18009" t="str">
            <v>YSE</v>
          </cell>
          <cell r="F18009">
            <v>750</v>
          </cell>
          <cell r="G18009">
            <v>902456</v>
          </cell>
          <cell r="H18009">
            <v>27.99</v>
          </cell>
          <cell r="I18009" t="str">
            <v>S</v>
          </cell>
          <cell r="J18009"/>
        </row>
        <row r="18010">
          <cell r="A18010">
            <v>947484</v>
          </cell>
          <cell r="B18010" t="str">
            <v>OBSIDIAN RIDGE SYRAH 750ml</v>
          </cell>
          <cell r="C18010" t="str">
            <v>Y</v>
          </cell>
          <cell r="D18010" t="str">
            <v>YS</v>
          </cell>
          <cell r="E18010" t="str">
            <v>YSE</v>
          </cell>
          <cell r="F18010">
            <v>750</v>
          </cell>
          <cell r="G18010">
            <v>947484</v>
          </cell>
          <cell r="H18010">
            <v>33.5</v>
          </cell>
          <cell r="I18010" t="str">
            <v>S</v>
          </cell>
          <cell r="J18010"/>
        </row>
        <row r="18011">
          <cell r="A18011">
            <v>902468</v>
          </cell>
          <cell r="B18011" t="str">
            <v>OBSIDIAN RIDGE THE CHIEF 750ml</v>
          </cell>
          <cell r="C18011" t="str">
            <v>Y</v>
          </cell>
          <cell r="D18011" t="str">
            <v>YS</v>
          </cell>
          <cell r="E18011" t="str">
            <v>YSE</v>
          </cell>
          <cell r="F18011">
            <v>750</v>
          </cell>
          <cell r="G18011">
            <v>902468</v>
          </cell>
          <cell r="H18011">
            <v>30.06</v>
          </cell>
          <cell r="I18011" t="str">
            <v>U</v>
          </cell>
          <cell r="J18011"/>
        </row>
        <row r="18012">
          <cell r="A18012">
            <v>947482</v>
          </cell>
          <cell r="B18012" t="str">
            <v>OBSIDIAN RIDGE THE SLOPE 750ml</v>
          </cell>
          <cell r="C18012" t="str">
            <v>Y</v>
          </cell>
          <cell r="D18012" t="str">
            <v>YS</v>
          </cell>
          <cell r="E18012" t="str">
            <v>YSE</v>
          </cell>
          <cell r="F18012">
            <v>750</v>
          </cell>
          <cell r="G18012">
            <v>947482</v>
          </cell>
          <cell r="H18012">
            <v>52.99</v>
          </cell>
          <cell r="I18012" t="str">
            <v>S</v>
          </cell>
          <cell r="J18012"/>
        </row>
        <row r="18013">
          <cell r="A18013">
            <v>923075</v>
          </cell>
          <cell r="B18013" t="str">
            <v>OBSIDIAN THE CINDERS SYRAH'19 750ml</v>
          </cell>
          <cell r="C18013" t="str">
            <v>Y</v>
          </cell>
          <cell r="D18013" t="str">
            <v>YS</v>
          </cell>
          <cell r="E18013" t="str">
            <v>YSE</v>
          </cell>
          <cell r="F18013">
            <v>750</v>
          </cell>
          <cell r="G18013">
            <v>923075</v>
          </cell>
          <cell r="H18013">
            <v>32.5</v>
          </cell>
          <cell r="I18013" t="str">
            <v>S</v>
          </cell>
          <cell r="J18013"/>
        </row>
        <row r="18014">
          <cell r="A18014">
            <v>37040</v>
          </cell>
          <cell r="B18014" t="str">
            <v>OCEAN VODKA 750ml</v>
          </cell>
          <cell r="C18014" t="str">
            <v>A</v>
          </cell>
          <cell r="D18014" t="str">
            <v>AD</v>
          </cell>
          <cell r="E18014" t="str">
            <v>ADW</v>
          </cell>
          <cell r="F18014">
            <v>750</v>
          </cell>
          <cell r="G18014">
            <v>37040</v>
          </cell>
          <cell r="H18014">
            <v>30.13</v>
          </cell>
          <cell r="I18014" t="str">
            <v>S</v>
          </cell>
          <cell r="J18014"/>
        </row>
        <row r="18015">
          <cell r="A18015">
            <v>947877</v>
          </cell>
          <cell r="B18015" t="str">
            <v>OCHO SIENTOS SOTOL REPOSADO 750ml</v>
          </cell>
          <cell r="C18015" t="str">
            <v>Y</v>
          </cell>
          <cell r="D18015" t="str">
            <v>YS</v>
          </cell>
          <cell r="E18015" t="str">
            <v>YSA</v>
          </cell>
          <cell r="F18015">
            <v>750</v>
          </cell>
          <cell r="G18015">
            <v>947877</v>
          </cell>
          <cell r="H18015">
            <v>42.75</v>
          </cell>
          <cell r="I18015" t="str">
            <v>U</v>
          </cell>
          <cell r="J18015"/>
        </row>
        <row r="18016">
          <cell r="A18016">
            <v>954776</v>
          </cell>
          <cell r="B18016" t="str">
            <v>ODDERO BAROLO 750ml</v>
          </cell>
          <cell r="C18016" t="str">
            <v>Y</v>
          </cell>
          <cell r="D18016" t="str">
            <v>YS</v>
          </cell>
          <cell r="E18016" t="str">
            <v>YSE</v>
          </cell>
          <cell r="F18016">
            <v>750</v>
          </cell>
          <cell r="G18016">
            <v>954776</v>
          </cell>
          <cell r="H18016">
            <v>50.19</v>
          </cell>
          <cell r="I18016" t="str">
            <v>S</v>
          </cell>
          <cell r="J18016"/>
        </row>
        <row r="18017">
          <cell r="A18017">
            <v>902350</v>
          </cell>
          <cell r="B18017" t="str">
            <v>ODDERO BAROLO R RIVERA 2010 750ml</v>
          </cell>
          <cell r="C18017" t="str">
            <v>Y</v>
          </cell>
          <cell r="D18017" t="str">
            <v>YS</v>
          </cell>
          <cell r="E18017" t="str">
            <v>YSE</v>
          </cell>
          <cell r="F18017">
            <v>750</v>
          </cell>
          <cell r="G18017">
            <v>902350</v>
          </cell>
          <cell r="H18017">
            <v>123.89</v>
          </cell>
          <cell r="I18017" t="str">
            <v>S</v>
          </cell>
          <cell r="J18017"/>
        </row>
        <row r="18018">
          <cell r="A18018">
            <v>902351</v>
          </cell>
          <cell r="B18018" t="str">
            <v>ODDERO BAROLO V RIONDA 2012 750ml</v>
          </cell>
          <cell r="C18018" t="str">
            <v>Y</v>
          </cell>
          <cell r="D18018" t="str">
            <v>YS</v>
          </cell>
          <cell r="E18018" t="str">
            <v>YSE</v>
          </cell>
          <cell r="F18018">
            <v>750</v>
          </cell>
          <cell r="G18018">
            <v>902351</v>
          </cell>
          <cell r="H18018">
            <v>159.79</v>
          </cell>
          <cell r="I18018" t="str">
            <v>S</v>
          </cell>
          <cell r="J18018"/>
        </row>
        <row r="18019">
          <cell r="A18019">
            <v>953842</v>
          </cell>
          <cell r="B18019" t="str">
            <v>ODELL 90 SHILLING 355 ml</v>
          </cell>
          <cell r="C18019" t="str">
            <v>T</v>
          </cell>
          <cell r="D18019" t="str">
            <v>TN</v>
          </cell>
          <cell r="E18019" t="str">
            <v>TNF</v>
          </cell>
          <cell r="F18019">
            <v>355</v>
          </cell>
          <cell r="G18019">
            <v>953842</v>
          </cell>
          <cell r="H18019">
            <v>2.4900000000000002</v>
          </cell>
          <cell r="I18019">
            <v>1</v>
          </cell>
          <cell r="J18019"/>
        </row>
        <row r="18020">
          <cell r="A18020">
            <v>955395</v>
          </cell>
          <cell r="B18020" t="str">
            <v>ODELL BULL PROOF IMPERIAL STOUT 355ml</v>
          </cell>
          <cell r="C18020" t="str">
            <v>Y</v>
          </cell>
          <cell r="D18020" t="str">
            <v>YS</v>
          </cell>
          <cell r="E18020" t="str">
            <v>YST</v>
          </cell>
          <cell r="F18020">
            <v>355</v>
          </cell>
          <cell r="G18020">
            <v>955395</v>
          </cell>
          <cell r="H18020">
            <v>9.0500000000000007</v>
          </cell>
          <cell r="I18020" t="str">
            <v>S</v>
          </cell>
          <cell r="J18020"/>
        </row>
        <row r="18021">
          <cell r="A18021">
            <v>953848</v>
          </cell>
          <cell r="B18021" t="str">
            <v>ODELL CELLAR SERIES 2 355 ml</v>
          </cell>
          <cell r="C18021" t="str">
            <v>Y</v>
          </cell>
          <cell r="D18021" t="str">
            <v>YS</v>
          </cell>
          <cell r="E18021" t="str">
            <v>YST</v>
          </cell>
          <cell r="F18021">
            <v>355</v>
          </cell>
          <cell r="G18021">
            <v>953848</v>
          </cell>
          <cell r="H18021">
            <v>9.0500000000000007</v>
          </cell>
          <cell r="I18021" t="str">
            <v>S</v>
          </cell>
          <cell r="J18021"/>
        </row>
        <row r="18022">
          <cell r="A18022">
            <v>954481</v>
          </cell>
          <cell r="B18022" t="str">
            <v>ODELL CLOUD CATCHER 355ml</v>
          </cell>
          <cell r="C18022" t="str">
            <v>Y</v>
          </cell>
          <cell r="D18022" t="str">
            <v>YS</v>
          </cell>
          <cell r="E18022" t="str">
            <v>YST</v>
          </cell>
          <cell r="F18022">
            <v>355</v>
          </cell>
          <cell r="G18022">
            <v>954481</v>
          </cell>
          <cell r="H18022">
            <v>2.5499999999999998</v>
          </cell>
          <cell r="I18022" t="str">
            <v>S</v>
          </cell>
          <cell r="J18022"/>
        </row>
        <row r="18023">
          <cell r="A18023">
            <v>902604</v>
          </cell>
          <cell r="B18023" t="str">
            <v>ODELL DDH 355ml</v>
          </cell>
          <cell r="C18023" t="str">
            <v>Y</v>
          </cell>
          <cell r="D18023" t="str">
            <v>YS</v>
          </cell>
          <cell r="E18023" t="str">
            <v>YST</v>
          </cell>
          <cell r="F18023">
            <v>355</v>
          </cell>
          <cell r="G18023">
            <v>902604</v>
          </cell>
          <cell r="H18023">
            <v>2.5499999999999998</v>
          </cell>
          <cell r="I18023" t="str">
            <v>S</v>
          </cell>
          <cell r="J18023"/>
        </row>
        <row r="18024">
          <cell r="A18024">
            <v>953845</v>
          </cell>
          <cell r="B18024" t="str">
            <v>ODELL DRUMROLL 355 ml</v>
          </cell>
          <cell r="C18024" t="str">
            <v>T</v>
          </cell>
          <cell r="D18024" t="str">
            <v>TN</v>
          </cell>
          <cell r="E18024" t="str">
            <v>TNC</v>
          </cell>
          <cell r="F18024">
            <v>355</v>
          </cell>
          <cell r="G18024">
            <v>953845</v>
          </cell>
          <cell r="H18024">
            <v>2.4900000000000002</v>
          </cell>
          <cell r="I18024">
            <v>1</v>
          </cell>
          <cell r="J18024"/>
        </row>
        <row r="18025">
          <cell r="A18025">
            <v>919038</v>
          </cell>
          <cell r="B18025" t="str">
            <v>ODELL FRIEK SOUR ALE 355ml</v>
          </cell>
          <cell r="C18025" t="str">
            <v>T</v>
          </cell>
          <cell r="D18025" t="str">
            <v>TN</v>
          </cell>
          <cell r="E18025" t="str">
            <v>TNU</v>
          </cell>
          <cell r="F18025">
            <v>355</v>
          </cell>
          <cell r="G18025">
            <v>919038</v>
          </cell>
          <cell r="H18025">
            <v>9.0500000000000007</v>
          </cell>
          <cell r="I18025" t="str">
            <v>S</v>
          </cell>
          <cell r="J18025"/>
        </row>
        <row r="18026">
          <cell r="A18026">
            <v>955692</v>
          </cell>
          <cell r="B18026" t="str">
            <v>ODELL HAMMER CHAIN 355ml</v>
          </cell>
          <cell r="C18026" t="str">
            <v>Y</v>
          </cell>
          <cell r="D18026" t="str">
            <v>YS</v>
          </cell>
          <cell r="E18026" t="str">
            <v>YST</v>
          </cell>
          <cell r="F18026">
            <v>355</v>
          </cell>
          <cell r="G18026">
            <v>955692</v>
          </cell>
          <cell r="H18026">
            <v>2.5499999999999998</v>
          </cell>
          <cell r="I18026" t="str">
            <v>S</v>
          </cell>
          <cell r="J18026"/>
        </row>
        <row r="18027">
          <cell r="A18027">
            <v>922635</v>
          </cell>
          <cell r="B18027" t="str">
            <v>ODELL HAZER TAG 355ml</v>
          </cell>
          <cell r="C18027" t="str">
            <v>Y</v>
          </cell>
          <cell r="D18027" t="str">
            <v>YS</v>
          </cell>
          <cell r="E18027" t="str">
            <v>YST</v>
          </cell>
          <cell r="F18027">
            <v>355</v>
          </cell>
          <cell r="G18027">
            <v>922635</v>
          </cell>
          <cell r="H18027">
            <v>2.5499999999999998</v>
          </cell>
          <cell r="I18027" t="str">
            <v>S</v>
          </cell>
          <cell r="J18027"/>
        </row>
        <row r="18028">
          <cell r="A18028">
            <v>953843</v>
          </cell>
          <cell r="B18028" t="str">
            <v>ODELL IPA 355 ml</v>
          </cell>
          <cell r="C18028" t="str">
            <v>T</v>
          </cell>
          <cell r="D18028" t="str">
            <v>TN</v>
          </cell>
          <cell r="E18028" t="str">
            <v>TNF</v>
          </cell>
          <cell r="F18028">
            <v>355</v>
          </cell>
          <cell r="G18028">
            <v>953843</v>
          </cell>
          <cell r="H18028">
            <v>2.4900000000000002</v>
          </cell>
          <cell r="I18028">
            <v>1</v>
          </cell>
          <cell r="J18028"/>
        </row>
        <row r="18029">
          <cell r="A18029">
            <v>954773</v>
          </cell>
          <cell r="B18029" t="str">
            <v>ODELL ISOLATION ALE 355ml</v>
          </cell>
          <cell r="C18029" t="str">
            <v>Y</v>
          </cell>
          <cell r="D18029" t="str">
            <v>YS</v>
          </cell>
          <cell r="E18029" t="str">
            <v>YST</v>
          </cell>
          <cell r="F18029">
            <v>355</v>
          </cell>
          <cell r="G18029">
            <v>954773</v>
          </cell>
          <cell r="H18029">
            <v>2.29</v>
          </cell>
          <cell r="I18029" t="str">
            <v>S</v>
          </cell>
          <cell r="J18029"/>
        </row>
        <row r="18030">
          <cell r="A18030">
            <v>355396</v>
          </cell>
          <cell r="B18030" t="str">
            <v>ODELL JUICY TEMPO 355 ml</v>
          </cell>
          <cell r="C18030" t="str">
            <v>Y</v>
          </cell>
          <cell r="D18030" t="str">
            <v>YS</v>
          </cell>
          <cell r="E18030" t="str">
            <v>YST</v>
          </cell>
          <cell r="F18030">
            <v>355</v>
          </cell>
          <cell r="G18030">
            <v>355396</v>
          </cell>
          <cell r="H18030">
            <v>5.05</v>
          </cell>
          <cell r="I18030" t="str">
            <v>S</v>
          </cell>
          <cell r="J18030"/>
        </row>
        <row r="18031">
          <cell r="A18031">
            <v>953847</v>
          </cell>
          <cell r="B18031" t="str">
            <v>ODELL LUGENE STOUT 355 ml</v>
          </cell>
          <cell r="C18031" t="str">
            <v>Y</v>
          </cell>
          <cell r="D18031" t="str">
            <v>YS</v>
          </cell>
          <cell r="E18031" t="str">
            <v>YST</v>
          </cell>
          <cell r="F18031">
            <v>355</v>
          </cell>
          <cell r="G18031">
            <v>953847</v>
          </cell>
          <cell r="H18031">
            <v>5.05</v>
          </cell>
          <cell r="I18031" t="str">
            <v>S</v>
          </cell>
          <cell r="J18031"/>
        </row>
        <row r="18032">
          <cell r="A18032">
            <v>955691</v>
          </cell>
          <cell r="B18032" t="str">
            <v>ODELL MTN STANDARD 355ml</v>
          </cell>
          <cell r="C18032" t="str">
            <v>Y</v>
          </cell>
          <cell r="D18032" t="str">
            <v>YS</v>
          </cell>
          <cell r="E18032" t="str">
            <v>YST</v>
          </cell>
          <cell r="F18032">
            <v>355</v>
          </cell>
          <cell r="G18032">
            <v>955691</v>
          </cell>
          <cell r="H18032">
            <v>2.4900000000000002</v>
          </cell>
          <cell r="I18032" t="str">
            <v>S</v>
          </cell>
          <cell r="J18032"/>
        </row>
        <row r="18033">
          <cell r="A18033">
            <v>953846</v>
          </cell>
          <cell r="B18033" t="str">
            <v>ODELL MYRCENARY DOUBLE IPA 355 ml</v>
          </cell>
          <cell r="C18033" t="str">
            <v>T</v>
          </cell>
          <cell r="D18033" t="str">
            <v>TN</v>
          </cell>
          <cell r="E18033" t="str">
            <v>TNF</v>
          </cell>
          <cell r="F18033">
            <v>355</v>
          </cell>
          <cell r="G18033">
            <v>953846</v>
          </cell>
          <cell r="H18033">
            <v>2.99</v>
          </cell>
          <cell r="I18033">
            <v>1</v>
          </cell>
          <cell r="J18033"/>
        </row>
        <row r="18034">
          <cell r="A18034">
            <v>954480</v>
          </cell>
          <cell r="B18034" t="str">
            <v>ODELL OKTOBERFEST 355ml</v>
          </cell>
          <cell r="C18034" t="str">
            <v>Y</v>
          </cell>
          <cell r="D18034" t="str">
            <v>YS</v>
          </cell>
          <cell r="E18034" t="str">
            <v>YST</v>
          </cell>
          <cell r="F18034">
            <v>355</v>
          </cell>
          <cell r="G18034">
            <v>954480</v>
          </cell>
          <cell r="H18034">
            <v>2.29</v>
          </cell>
          <cell r="I18034" t="str">
            <v>S</v>
          </cell>
          <cell r="J18034"/>
        </row>
        <row r="18035">
          <cell r="A18035">
            <v>955008</v>
          </cell>
          <cell r="B18035" t="str">
            <v>ODELL PEACH STAND RAMBLER 355 ml</v>
          </cell>
          <cell r="C18035" t="str">
            <v>Y</v>
          </cell>
          <cell r="D18035" t="str">
            <v>YS</v>
          </cell>
          <cell r="E18035" t="str">
            <v>YST</v>
          </cell>
          <cell r="F18035">
            <v>355</v>
          </cell>
          <cell r="G18035">
            <v>955008</v>
          </cell>
          <cell r="H18035">
            <v>2.5499999999999998</v>
          </cell>
          <cell r="I18035" t="str">
            <v>S</v>
          </cell>
          <cell r="J18035"/>
        </row>
        <row r="18036">
          <cell r="A18036">
            <v>922636</v>
          </cell>
          <cell r="B18036" t="str">
            <v>ODELL POSITIVE LATITUDE 355ml</v>
          </cell>
          <cell r="C18036" t="str">
            <v>Y</v>
          </cell>
          <cell r="D18036" t="str">
            <v>YS</v>
          </cell>
          <cell r="E18036" t="str">
            <v>YST</v>
          </cell>
          <cell r="F18036">
            <v>355</v>
          </cell>
          <cell r="G18036">
            <v>922636</v>
          </cell>
          <cell r="H18036">
            <v>2.5499999999999998</v>
          </cell>
          <cell r="I18036" t="str">
            <v>S</v>
          </cell>
          <cell r="J18036"/>
        </row>
        <row r="18037">
          <cell r="A18037">
            <v>905326</v>
          </cell>
          <cell r="B18037" t="str">
            <v>ODELL PULP THEORY 355ml</v>
          </cell>
          <cell r="C18037" t="str">
            <v>Y</v>
          </cell>
          <cell r="D18037" t="str">
            <v>YS</v>
          </cell>
          <cell r="E18037" t="str">
            <v>YST</v>
          </cell>
          <cell r="F18037">
            <v>355</v>
          </cell>
          <cell r="G18037">
            <v>905326</v>
          </cell>
          <cell r="H18037">
            <v>2.5299999999999998</v>
          </cell>
          <cell r="I18037" t="str">
            <v>S</v>
          </cell>
          <cell r="J18037"/>
        </row>
        <row r="18038">
          <cell r="A18038">
            <v>953844</v>
          </cell>
          <cell r="B18038" t="str">
            <v>ODELL RUPTURE 355 ml</v>
          </cell>
          <cell r="C18038" t="str">
            <v>Y</v>
          </cell>
          <cell r="D18038" t="str">
            <v>YS</v>
          </cell>
          <cell r="E18038" t="str">
            <v>YST</v>
          </cell>
          <cell r="F18038">
            <v>355</v>
          </cell>
          <cell r="G18038">
            <v>953844</v>
          </cell>
          <cell r="H18038">
            <v>2.4900000000000002</v>
          </cell>
          <cell r="I18038" t="str">
            <v>S</v>
          </cell>
          <cell r="J18038"/>
        </row>
        <row r="18039">
          <cell r="A18039">
            <v>921511</v>
          </cell>
          <cell r="B18039" t="str">
            <v>ODELL SOLARIZED DIPA 355ml</v>
          </cell>
          <cell r="C18039" t="str">
            <v>Y</v>
          </cell>
          <cell r="D18039" t="str">
            <v>YS</v>
          </cell>
          <cell r="E18039" t="str">
            <v>YST</v>
          </cell>
          <cell r="F18039">
            <v>355</v>
          </cell>
          <cell r="G18039">
            <v>921511</v>
          </cell>
          <cell r="H18039">
            <v>2.5499999999999998</v>
          </cell>
          <cell r="I18039" t="str">
            <v>S</v>
          </cell>
          <cell r="J18039"/>
        </row>
        <row r="18040">
          <cell r="A18040">
            <v>953994</v>
          </cell>
          <cell r="B18040" t="str">
            <v>ODELL ST. LUPULIN 355ml</v>
          </cell>
          <cell r="C18040" t="str">
            <v>Y</v>
          </cell>
          <cell r="D18040" t="str">
            <v>YS</v>
          </cell>
          <cell r="E18040" t="str">
            <v>YST</v>
          </cell>
          <cell r="F18040">
            <v>355</v>
          </cell>
          <cell r="G18040">
            <v>953994</v>
          </cell>
          <cell r="H18040">
            <v>2.29</v>
          </cell>
          <cell r="I18040" t="str">
            <v>S</v>
          </cell>
          <cell r="J18040"/>
        </row>
        <row r="18041">
          <cell r="A18041">
            <v>953995</v>
          </cell>
          <cell r="B18041" t="str">
            <v>ODELL SUNNY RAIN 355ml</v>
          </cell>
          <cell r="C18041" t="str">
            <v>Y</v>
          </cell>
          <cell r="D18041" t="str">
            <v>YS</v>
          </cell>
          <cell r="E18041" t="str">
            <v>YST</v>
          </cell>
          <cell r="F18041">
            <v>355</v>
          </cell>
          <cell r="G18041">
            <v>953995</v>
          </cell>
          <cell r="H18041">
            <v>2.5499999999999998</v>
          </cell>
          <cell r="I18041" t="str">
            <v>S</v>
          </cell>
          <cell r="J18041"/>
        </row>
        <row r="18042">
          <cell r="A18042">
            <v>955203</v>
          </cell>
          <cell r="B18042" t="str">
            <v>ODELL TREE SHAKER 355ML 355 ml</v>
          </cell>
          <cell r="C18042" t="str">
            <v>Y</v>
          </cell>
          <cell r="D18042" t="str">
            <v>YS</v>
          </cell>
          <cell r="E18042" t="str">
            <v>YST</v>
          </cell>
          <cell r="F18042">
            <v>355</v>
          </cell>
          <cell r="G18042">
            <v>955203</v>
          </cell>
          <cell r="H18042">
            <v>2.5499999999999998</v>
          </cell>
          <cell r="I18042" t="str">
            <v>S</v>
          </cell>
          <cell r="J18042"/>
        </row>
        <row r="18043">
          <cell r="A18043">
            <v>955204</v>
          </cell>
          <cell r="B18043" t="str">
            <v>ODELL WOLF PICKER 355ML 355 ml</v>
          </cell>
          <cell r="C18043" t="str">
            <v>Y</v>
          </cell>
          <cell r="D18043" t="str">
            <v>YS</v>
          </cell>
          <cell r="E18043" t="str">
            <v>YST</v>
          </cell>
          <cell r="F18043">
            <v>355</v>
          </cell>
          <cell r="G18043">
            <v>955204</v>
          </cell>
          <cell r="H18043">
            <v>2.29</v>
          </cell>
          <cell r="I18043" t="str">
            <v>S</v>
          </cell>
          <cell r="J18043"/>
        </row>
        <row r="18044">
          <cell r="A18044">
            <v>949099</v>
          </cell>
          <cell r="B18044" t="str">
            <v>ODETTE EST CAB STAGS LEAP 2018 750ml</v>
          </cell>
          <cell r="C18044" t="str">
            <v>Y</v>
          </cell>
          <cell r="D18044" t="str">
            <v>YS</v>
          </cell>
          <cell r="E18044" t="str">
            <v>YSE</v>
          </cell>
          <cell r="F18044">
            <v>750</v>
          </cell>
          <cell r="G18044">
            <v>949099</v>
          </cell>
          <cell r="H18044">
            <v>167.89</v>
          </cell>
          <cell r="I18044" t="str">
            <v>S</v>
          </cell>
          <cell r="J18044"/>
        </row>
        <row r="18045">
          <cell r="A18045">
            <v>948242</v>
          </cell>
          <cell r="B18045" t="str">
            <v>ODIN BREWING THOR'S EQUINOX 650 650ml</v>
          </cell>
          <cell r="C18045" t="str">
            <v>Y</v>
          </cell>
          <cell r="D18045" t="str">
            <v>YS</v>
          </cell>
          <cell r="E18045" t="str">
            <v>YST</v>
          </cell>
          <cell r="F18045">
            <v>650</v>
          </cell>
          <cell r="G18045">
            <v>948242</v>
          </cell>
          <cell r="H18045">
            <v>5.56</v>
          </cell>
          <cell r="I18045" t="str">
            <v>S</v>
          </cell>
          <cell r="J18045"/>
        </row>
        <row r="18046">
          <cell r="A18046">
            <v>909937</v>
          </cell>
          <cell r="B18046" t="str">
            <v>ODOARDI VIGNA GARRONE 750ml</v>
          </cell>
          <cell r="C18046" t="str">
            <v>Y</v>
          </cell>
          <cell r="D18046" t="str">
            <v>YS</v>
          </cell>
          <cell r="E18046" t="str">
            <v>YSE</v>
          </cell>
          <cell r="F18046">
            <v>750</v>
          </cell>
          <cell r="G18046">
            <v>909937</v>
          </cell>
          <cell r="H18046">
            <v>36.53</v>
          </cell>
          <cell r="I18046" t="str">
            <v>S</v>
          </cell>
          <cell r="J18046"/>
        </row>
        <row r="18047">
          <cell r="A18047">
            <v>923799</v>
          </cell>
          <cell r="B18047" t="str">
            <v>OEC AETHER 355ml</v>
          </cell>
          <cell r="C18047" t="str">
            <v>Y</v>
          </cell>
          <cell r="D18047" t="str">
            <v>YS</v>
          </cell>
          <cell r="E18047" t="str">
            <v>YST</v>
          </cell>
          <cell r="F18047">
            <v>355</v>
          </cell>
          <cell r="G18047">
            <v>923799</v>
          </cell>
          <cell r="H18047">
            <v>3.6</v>
          </cell>
          <cell r="I18047" t="str">
            <v>S</v>
          </cell>
          <cell r="J18047"/>
        </row>
        <row r="18048">
          <cell r="A18048">
            <v>923797</v>
          </cell>
          <cell r="B18048" t="str">
            <v>OEC ANTIOCH 375ml</v>
          </cell>
          <cell r="C18048" t="str">
            <v>Y</v>
          </cell>
          <cell r="D18048" t="str">
            <v>YS</v>
          </cell>
          <cell r="E18048" t="str">
            <v>YST</v>
          </cell>
          <cell r="F18048">
            <v>375</v>
          </cell>
          <cell r="G18048">
            <v>923797</v>
          </cell>
          <cell r="H18048">
            <v>7.12</v>
          </cell>
          <cell r="I18048" t="str">
            <v>S</v>
          </cell>
          <cell r="J18048"/>
        </row>
        <row r="18049">
          <cell r="A18049">
            <v>924056</v>
          </cell>
          <cell r="B18049" t="str">
            <v>OEC EVERMORE 473ml</v>
          </cell>
          <cell r="C18049" t="str">
            <v>Y</v>
          </cell>
          <cell r="D18049" t="str">
            <v>YS</v>
          </cell>
          <cell r="E18049" t="str">
            <v>YST</v>
          </cell>
          <cell r="F18049">
            <v>473</v>
          </cell>
          <cell r="G18049">
            <v>924056</v>
          </cell>
          <cell r="H18049">
            <v>2.94</v>
          </cell>
          <cell r="I18049" t="str">
            <v>S</v>
          </cell>
          <cell r="J18049"/>
        </row>
        <row r="18050">
          <cell r="A18050">
            <v>923795</v>
          </cell>
          <cell r="B18050" t="str">
            <v>OEC OBSCURA 355ml</v>
          </cell>
          <cell r="C18050" t="str">
            <v>Y</v>
          </cell>
          <cell r="D18050" t="str">
            <v>YS</v>
          </cell>
          <cell r="E18050" t="str">
            <v>YST</v>
          </cell>
          <cell r="F18050">
            <v>355</v>
          </cell>
          <cell r="G18050">
            <v>923795</v>
          </cell>
          <cell r="H18050">
            <v>4.08</v>
          </cell>
          <cell r="I18050" t="str">
            <v>S</v>
          </cell>
          <cell r="J18050"/>
        </row>
        <row r="18051">
          <cell r="A18051">
            <v>923796</v>
          </cell>
          <cell r="B18051" t="str">
            <v>OEC PHANTASMA 375ml</v>
          </cell>
          <cell r="C18051" t="str">
            <v>Y</v>
          </cell>
          <cell r="D18051" t="str">
            <v>YS</v>
          </cell>
          <cell r="E18051" t="str">
            <v>YST</v>
          </cell>
          <cell r="F18051">
            <v>375</v>
          </cell>
          <cell r="G18051">
            <v>923796</v>
          </cell>
          <cell r="H18051">
            <v>8.23</v>
          </cell>
          <cell r="I18051" t="str">
            <v>S</v>
          </cell>
          <cell r="J18051"/>
        </row>
        <row r="18052">
          <cell r="A18052">
            <v>923793</v>
          </cell>
          <cell r="B18052" t="str">
            <v>OEC TEMPUS BATCH 14 375ml</v>
          </cell>
          <cell r="C18052" t="str">
            <v>Y</v>
          </cell>
          <cell r="D18052" t="str">
            <v>YS</v>
          </cell>
          <cell r="E18052" t="str">
            <v>YST</v>
          </cell>
          <cell r="F18052">
            <v>375</v>
          </cell>
          <cell r="G18052">
            <v>923793</v>
          </cell>
          <cell r="H18052">
            <v>7.12</v>
          </cell>
          <cell r="I18052" t="str">
            <v>S</v>
          </cell>
          <cell r="J18052"/>
        </row>
        <row r="18053">
          <cell r="A18053">
            <v>923794</v>
          </cell>
          <cell r="B18053" t="str">
            <v>OEC TEMPUS BATCH 15 375ml</v>
          </cell>
          <cell r="C18053" t="str">
            <v>Y</v>
          </cell>
          <cell r="D18053" t="str">
            <v>YS</v>
          </cell>
          <cell r="E18053" t="str">
            <v>YST</v>
          </cell>
          <cell r="F18053">
            <v>375</v>
          </cell>
          <cell r="G18053">
            <v>923794</v>
          </cell>
          <cell r="H18053">
            <v>7.12</v>
          </cell>
          <cell r="I18053" t="str">
            <v>S</v>
          </cell>
          <cell r="J18053"/>
        </row>
        <row r="18054">
          <cell r="A18054">
            <v>900818</v>
          </cell>
          <cell r="B18054" t="str">
            <v>OENO CABERNET SONOMA'18/19 750ml</v>
          </cell>
          <cell r="C18054" t="str">
            <v>P</v>
          </cell>
          <cell r="D18054" t="str">
            <v>PL</v>
          </cell>
          <cell r="E18054" t="str">
            <v>PLB</v>
          </cell>
          <cell r="F18054">
            <v>750</v>
          </cell>
          <cell r="G18054">
            <v>900818</v>
          </cell>
          <cell r="H18054">
            <v>19.04</v>
          </cell>
          <cell r="I18054" t="str">
            <v>X</v>
          </cell>
          <cell r="J18054"/>
        </row>
        <row r="18055">
          <cell r="A18055">
            <v>955633</v>
          </cell>
          <cell r="B18055" t="str">
            <v>OENO CHARDONNAY 750ml</v>
          </cell>
          <cell r="C18055" t="str">
            <v>Y</v>
          </cell>
          <cell r="D18055" t="str">
            <v>YS</v>
          </cell>
          <cell r="E18055" t="str">
            <v>YSE</v>
          </cell>
          <cell r="F18055">
            <v>750</v>
          </cell>
          <cell r="G18055">
            <v>955633</v>
          </cell>
          <cell r="H18055">
            <v>17.03</v>
          </cell>
          <cell r="I18055" t="str">
            <v>U</v>
          </cell>
          <cell r="J18055"/>
        </row>
        <row r="18056">
          <cell r="A18056">
            <v>922348</v>
          </cell>
          <cell r="B18056" t="str">
            <v>OENOGENESIS THYRSUS 750ml</v>
          </cell>
          <cell r="C18056" t="str">
            <v>Y</v>
          </cell>
          <cell r="D18056" t="str">
            <v>YS</v>
          </cell>
          <cell r="E18056" t="str">
            <v>YSE</v>
          </cell>
          <cell r="F18056">
            <v>750</v>
          </cell>
          <cell r="G18056">
            <v>922348</v>
          </cell>
          <cell r="H18056">
            <v>25.7</v>
          </cell>
          <cell r="I18056" t="str">
            <v>S</v>
          </cell>
          <cell r="J18056"/>
        </row>
        <row r="18057">
          <cell r="A18057">
            <v>922347</v>
          </cell>
          <cell r="B18057" t="str">
            <v>OENOGENESIS WHITE ASSYRTIKO SAUV BL750ml</v>
          </cell>
          <cell r="C18057" t="str">
            <v>Y</v>
          </cell>
          <cell r="D18057" t="str">
            <v>YS</v>
          </cell>
          <cell r="E18057" t="str">
            <v>YSE</v>
          </cell>
          <cell r="F18057">
            <v>750</v>
          </cell>
          <cell r="G18057">
            <v>922347</v>
          </cell>
          <cell r="H18057">
            <v>25.7</v>
          </cell>
          <cell r="I18057" t="str">
            <v>S</v>
          </cell>
          <cell r="J18057"/>
        </row>
        <row r="18058">
          <cell r="A18058">
            <v>955441</v>
          </cell>
          <cell r="B18058" t="str">
            <v>OENOPS APLA RED 750ml</v>
          </cell>
          <cell r="C18058" t="str">
            <v>Y</v>
          </cell>
          <cell r="D18058" t="str">
            <v>YS</v>
          </cell>
          <cell r="E18058" t="str">
            <v>YSE</v>
          </cell>
          <cell r="F18058">
            <v>750</v>
          </cell>
          <cell r="G18058">
            <v>955441</v>
          </cell>
          <cell r="H18058">
            <v>25.99</v>
          </cell>
          <cell r="I18058" t="str">
            <v>S</v>
          </cell>
          <cell r="J18058"/>
        </row>
        <row r="18059">
          <cell r="A18059">
            <v>955442</v>
          </cell>
          <cell r="B18059" t="str">
            <v>OENOPS APLA ROSE'20 750ml</v>
          </cell>
          <cell r="C18059" t="str">
            <v>Y</v>
          </cell>
          <cell r="D18059" t="str">
            <v>YS</v>
          </cell>
          <cell r="E18059" t="str">
            <v>YSE</v>
          </cell>
          <cell r="F18059">
            <v>750</v>
          </cell>
          <cell r="G18059">
            <v>955442</v>
          </cell>
          <cell r="H18059">
            <v>20.059999999999999</v>
          </cell>
          <cell r="I18059" t="str">
            <v>S</v>
          </cell>
          <cell r="J18059"/>
        </row>
        <row r="18060">
          <cell r="A18060">
            <v>955253</v>
          </cell>
          <cell r="B18060" t="str">
            <v>OENOPS RAWDITIS 750ml</v>
          </cell>
          <cell r="C18060" t="str">
            <v>Y</v>
          </cell>
          <cell r="D18060" t="str">
            <v>YS</v>
          </cell>
          <cell r="E18060" t="str">
            <v>YSE</v>
          </cell>
          <cell r="F18060">
            <v>750</v>
          </cell>
          <cell r="G18060">
            <v>955253</v>
          </cell>
          <cell r="H18060">
            <v>34.130000000000003</v>
          </cell>
          <cell r="I18060" t="str">
            <v>S</v>
          </cell>
          <cell r="J18060"/>
        </row>
        <row r="18061">
          <cell r="A18061">
            <v>955105</v>
          </cell>
          <cell r="B18061" t="str">
            <v>OENOPS VIDIANO 750ml</v>
          </cell>
          <cell r="C18061" t="str">
            <v>Y</v>
          </cell>
          <cell r="D18061" t="str">
            <v>YS</v>
          </cell>
          <cell r="E18061" t="str">
            <v>YSE</v>
          </cell>
          <cell r="F18061">
            <v>750</v>
          </cell>
          <cell r="G18061">
            <v>955105</v>
          </cell>
          <cell r="H18061">
            <v>32.64</v>
          </cell>
          <cell r="I18061" t="str">
            <v>S</v>
          </cell>
          <cell r="J18061"/>
        </row>
        <row r="18062">
          <cell r="A18062">
            <v>955104</v>
          </cell>
          <cell r="B18062" t="str">
            <v>OENOPS XINOMAVRAW 750ml</v>
          </cell>
          <cell r="C18062" t="str">
            <v>Y</v>
          </cell>
          <cell r="D18062" t="str">
            <v>YS</v>
          </cell>
          <cell r="E18062" t="str">
            <v>YSE</v>
          </cell>
          <cell r="F18062">
            <v>750</v>
          </cell>
          <cell r="G18062">
            <v>955104</v>
          </cell>
          <cell r="H18062">
            <v>34.130000000000003</v>
          </cell>
          <cell r="I18062" t="str">
            <v>S</v>
          </cell>
          <cell r="J18062"/>
        </row>
        <row r="18063">
          <cell r="A18063">
            <v>923941</v>
          </cell>
          <cell r="B18063" t="str">
            <v>OENOTRIA LAND COSTA LAZARIDI 750ml</v>
          </cell>
          <cell r="C18063" t="str">
            <v>Y</v>
          </cell>
          <cell r="D18063" t="str">
            <v>YS</v>
          </cell>
          <cell r="E18063" t="str">
            <v>YSE</v>
          </cell>
          <cell r="F18063">
            <v>750</v>
          </cell>
          <cell r="G18063">
            <v>923941</v>
          </cell>
          <cell r="H18063">
            <v>28.07</v>
          </cell>
          <cell r="I18063" t="str">
            <v>S</v>
          </cell>
          <cell r="J18063"/>
        </row>
        <row r="18064">
          <cell r="A18064">
            <v>922685</v>
          </cell>
          <cell r="B18064" t="str">
            <v>OFFSET BREWING ALL BLACK NOTHING 473ml</v>
          </cell>
          <cell r="C18064" t="str">
            <v>Y</v>
          </cell>
          <cell r="D18064" t="str">
            <v>YS</v>
          </cell>
          <cell r="E18064" t="str">
            <v>YST</v>
          </cell>
          <cell r="F18064">
            <v>473</v>
          </cell>
          <cell r="G18064">
            <v>922685</v>
          </cell>
          <cell r="H18064">
            <v>5.04</v>
          </cell>
          <cell r="I18064" t="str">
            <v>U</v>
          </cell>
          <cell r="J18064"/>
        </row>
        <row r="18065">
          <cell r="A18065">
            <v>923396</v>
          </cell>
          <cell r="B18065" t="str">
            <v>OFFSET BREWING CITRA IPA 473ml</v>
          </cell>
          <cell r="C18065" t="str">
            <v>Y</v>
          </cell>
          <cell r="D18065" t="str">
            <v>YS</v>
          </cell>
          <cell r="E18065" t="str">
            <v>YST</v>
          </cell>
          <cell r="F18065">
            <v>473</v>
          </cell>
          <cell r="G18065">
            <v>923396</v>
          </cell>
          <cell r="H18065">
            <v>5.04</v>
          </cell>
          <cell r="I18065" t="str">
            <v>U</v>
          </cell>
          <cell r="J18065"/>
        </row>
        <row r="18066">
          <cell r="A18066">
            <v>924339</v>
          </cell>
          <cell r="B18066" t="str">
            <v>OFFSET BREWING DIVI DIVI 473ml</v>
          </cell>
          <cell r="C18066" t="str">
            <v>Y</v>
          </cell>
          <cell r="D18066" t="str">
            <v>YS</v>
          </cell>
          <cell r="E18066" t="str">
            <v>YST</v>
          </cell>
          <cell r="F18066">
            <v>473</v>
          </cell>
          <cell r="G18066">
            <v>924339</v>
          </cell>
          <cell r="H18066">
            <v>6.23</v>
          </cell>
          <cell r="I18066" t="str">
            <v>U</v>
          </cell>
          <cell r="J18066"/>
        </row>
        <row r="18067">
          <cell r="A18067">
            <v>923278</v>
          </cell>
          <cell r="B18067" t="str">
            <v>OFFSET BREWING MOSAIC DIPA 473ml</v>
          </cell>
          <cell r="C18067" t="str">
            <v>Y</v>
          </cell>
          <cell r="D18067" t="str">
            <v>YS</v>
          </cell>
          <cell r="E18067" t="str">
            <v>YST</v>
          </cell>
          <cell r="F18067">
            <v>473</v>
          </cell>
          <cell r="G18067">
            <v>923278</v>
          </cell>
          <cell r="H18067">
            <v>5.5</v>
          </cell>
          <cell r="I18067" t="str">
            <v>U</v>
          </cell>
          <cell r="J18067"/>
        </row>
        <row r="18068">
          <cell r="A18068">
            <v>923136</v>
          </cell>
          <cell r="B18068" t="str">
            <v>OFFSET BREWING PHONE IT IN 473ml</v>
          </cell>
          <cell r="C18068" t="str">
            <v>Y</v>
          </cell>
          <cell r="D18068" t="str">
            <v>YS</v>
          </cell>
          <cell r="E18068" t="str">
            <v>YST</v>
          </cell>
          <cell r="F18068">
            <v>473</v>
          </cell>
          <cell r="G18068">
            <v>923136</v>
          </cell>
          <cell r="H18068">
            <v>5.04</v>
          </cell>
          <cell r="I18068" t="str">
            <v>U</v>
          </cell>
          <cell r="J18068"/>
        </row>
        <row r="18069">
          <cell r="A18069">
            <v>924291</v>
          </cell>
          <cell r="B18069" t="str">
            <v>OFFSET EL DORADO IPA 473ml</v>
          </cell>
          <cell r="C18069" t="str">
            <v>Y</v>
          </cell>
          <cell r="D18069" t="str">
            <v>YS</v>
          </cell>
          <cell r="E18069" t="str">
            <v>YST</v>
          </cell>
          <cell r="F18069">
            <v>473</v>
          </cell>
          <cell r="G18069">
            <v>924291</v>
          </cell>
          <cell r="H18069">
            <v>4.5</v>
          </cell>
          <cell r="I18069" t="str">
            <v>U</v>
          </cell>
          <cell r="J18069"/>
        </row>
        <row r="18070">
          <cell r="A18070">
            <v>923893</v>
          </cell>
          <cell r="B18070" t="str">
            <v>OFFSET NELSON IPA 473ml</v>
          </cell>
          <cell r="C18070" t="str">
            <v>Y</v>
          </cell>
          <cell r="D18070" t="str">
            <v>YS</v>
          </cell>
          <cell r="E18070" t="str">
            <v>YST</v>
          </cell>
          <cell r="F18070">
            <v>473</v>
          </cell>
          <cell r="G18070">
            <v>923893</v>
          </cell>
          <cell r="H18070">
            <v>5.04</v>
          </cell>
          <cell r="I18070" t="str">
            <v>U</v>
          </cell>
          <cell r="J18070"/>
        </row>
        <row r="18071">
          <cell r="A18071">
            <v>921981</v>
          </cell>
          <cell r="B18071" t="str">
            <v>OFFSHOOT BREWING SEASONAL 473ml</v>
          </cell>
          <cell r="C18071" t="str">
            <v>Y</v>
          </cell>
          <cell r="D18071" t="str">
            <v>YS</v>
          </cell>
          <cell r="E18071" t="str">
            <v>YST</v>
          </cell>
          <cell r="F18071">
            <v>473</v>
          </cell>
          <cell r="G18071">
            <v>921981</v>
          </cell>
          <cell r="H18071">
            <v>2.99</v>
          </cell>
          <cell r="I18071" t="str">
            <v>S</v>
          </cell>
          <cell r="J18071"/>
        </row>
        <row r="18072">
          <cell r="A18072">
            <v>923379</v>
          </cell>
          <cell r="B18072" t="str">
            <v>OFFSHOOT COAST HAZY IPA 473ml</v>
          </cell>
          <cell r="C18072" t="str">
            <v>Y</v>
          </cell>
          <cell r="D18072" t="str">
            <v>YS</v>
          </cell>
          <cell r="E18072" t="str">
            <v>YST</v>
          </cell>
          <cell r="F18072">
            <v>473</v>
          </cell>
          <cell r="G18072">
            <v>923379</v>
          </cell>
          <cell r="H18072">
            <v>2.94</v>
          </cell>
          <cell r="I18072" t="str">
            <v>S</v>
          </cell>
          <cell r="J18072"/>
        </row>
        <row r="18073">
          <cell r="A18073">
            <v>923384</v>
          </cell>
          <cell r="B18073" t="str">
            <v>OFFSHOOT DRIFTING PALE ALE 473ml</v>
          </cell>
          <cell r="C18073" t="str">
            <v>Y</v>
          </cell>
          <cell r="D18073" t="str">
            <v>YS</v>
          </cell>
          <cell r="E18073" t="str">
            <v>YST</v>
          </cell>
          <cell r="F18073">
            <v>473</v>
          </cell>
          <cell r="G18073">
            <v>923384</v>
          </cell>
          <cell r="H18073">
            <v>2.94</v>
          </cell>
          <cell r="I18073" t="str">
            <v>S</v>
          </cell>
          <cell r="J18073"/>
        </row>
        <row r="18074">
          <cell r="A18074">
            <v>921556</v>
          </cell>
          <cell r="B18074" t="str">
            <v>OFFSHOOT ESCAPE HAZY IPA 473ml</v>
          </cell>
          <cell r="C18074" t="str">
            <v>Y</v>
          </cell>
          <cell r="D18074" t="str">
            <v>YS</v>
          </cell>
          <cell r="E18074" t="str">
            <v>YST</v>
          </cell>
          <cell r="F18074">
            <v>473</v>
          </cell>
          <cell r="G18074">
            <v>921556</v>
          </cell>
          <cell r="H18074">
            <v>3.23</v>
          </cell>
          <cell r="I18074" t="str">
            <v>S</v>
          </cell>
          <cell r="J18074"/>
        </row>
        <row r="18075">
          <cell r="A18075">
            <v>922481</v>
          </cell>
          <cell r="B18075" t="str">
            <v>OFFSHOOT PATHWAYS HAZY IPA 473ml</v>
          </cell>
          <cell r="C18075" t="str">
            <v>Y</v>
          </cell>
          <cell r="D18075" t="str">
            <v>YS</v>
          </cell>
          <cell r="E18075" t="str">
            <v>YST</v>
          </cell>
          <cell r="F18075">
            <v>473</v>
          </cell>
          <cell r="G18075">
            <v>922481</v>
          </cell>
          <cell r="H18075">
            <v>3.23</v>
          </cell>
          <cell r="I18075" t="str">
            <v>S</v>
          </cell>
          <cell r="J18075"/>
        </row>
        <row r="18076">
          <cell r="A18076">
            <v>902608</v>
          </cell>
          <cell r="B18076" t="str">
            <v>OFFSHOOT RELAX HAZY IPA 473ml</v>
          </cell>
          <cell r="C18076" t="str">
            <v>Y</v>
          </cell>
          <cell r="D18076" t="str">
            <v>YS</v>
          </cell>
          <cell r="E18076" t="str">
            <v>YST</v>
          </cell>
          <cell r="F18076">
            <v>473</v>
          </cell>
          <cell r="G18076">
            <v>902608</v>
          </cell>
          <cell r="H18076">
            <v>3.26</v>
          </cell>
          <cell r="I18076" t="str">
            <v>S</v>
          </cell>
          <cell r="J18076"/>
        </row>
        <row r="18077">
          <cell r="A18077">
            <v>902609</v>
          </cell>
          <cell r="B18077" t="str">
            <v>OFFSHOOT RETREAT HAZY DIPA 473ml</v>
          </cell>
          <cell r="C18077" t="str">
            <v>Y</v>
          </cell>
          <cell r="D18077" t="str">
            <v>YS</v>
          </cell>
          <cell r="E18077" t="str">
            <v>YST</v>
          </cell>
          <cell r="F18077">
            <v>473</v>
          </cell>
          <cell r="G18077">
            <v>902609</v>
          </cell>
          <cell r="H18077">
            <v>4.16</v>
          </cell>
          <cell r="I18077" t="str">
            <v>S</v>
          </cell>
          <cell r="J18077"/>
        </row>
        <row r="18078">
          <cell r="A18078">
            <v>902610</v>
          </cell>
          <cell r="B18078" t="str">
            <v>OFFSHOOT UNWIND HOPPY PILS 473ml</v>
          </cell>
          <cell r="C18078" t="str">
            <v>Y</v>
          </cell>
          <cell r="D18078" t="str">
            <v>YS</v>
          </cell>
          <cell r="E18078" t="str">
            <v>YST</v>
          </cell>
          <cell r="F18078">
            <v>473</v>
          </cell>
          <cell r="G18078">
            <v>902610</v>
          </cell>
          <cell r="H18078">
            <v>3.01</v>
          </cell>
          <cell r="I18078" t="str">
            <v>S</v>
          </cell>
          <cell r="J18078"/>
        </row>
        <row r="18079">
          <cell r="A18079">
            <v>902118</v>
          </cell>
          <cell r="B18079" t="str">
            <v>OGDEN NINE RAILS BOURBON 750ml</v>
          </cell>
          <cell r="C18079" t="str">
            <v>Y</v>
          </cell>
          <cell r="D18079" t="str">
            <v>YS</v>
          </cell>
          <cell r="E18079" t="str">
            <v>YSA</v>
          </cell>
          <cell r="F18079">
            <v>750</v>
          </cell>
          <cell r="G18079">
            <v>902118</v>
          </cell>
          <cell r="H18079">
            <v>54.99</v>
          </cell>
          <cell r="I18079" t="str">
            <v>S</v>
          </cell>
          <cell r="J18079"/>
        </row>
        <row r="18080">
          <cell r="A18080">
            <v>923839</v>
          </cell>
          <cell r="B18080" t="str">
            <v>OGDEN RIVER BALTIC PORTER 750ml</v>
          </cell>
          <cell r="C18080" t="str">
            <v>T</v>
          </cell>
          <cell r="D18080" t="str">
            <v>TN</v>
          </cell>
          <cell r="E18080" t="str">
            <v>TNP</v>
          </cell>
          <cell r="F18080">
            <v>750</v>
          </cell>
          <cell r="G18080">
            <v>923839</v>
          </cell>
          <cell r="H18080">
            <v>3.21</v>
          </cell>
          <cell r="I18080" t="str">
            <v>S</v>
          </cell>
          <cell r="J18080"/>
        </row>
        <row r="18081">
          <cell r="A18081">
            <v>921480</v>
          </cell>
          <cell r="B18081" t="str">
            <v>OGDEN RIVER BREWING INJECTOR IPA 473 ml</v>
          </cell>
          <cell r="C18081" t="str">
            <v>Y</v>
          </cell>
          <cell r="D18081" t="str">
            <v>YS</v>
          </cell>
          <cell r="E18081" t="str">
            <v>YST</v>
          </cell>
          <cell r="F18081">
            <v>473</v>
          </cell>
          <cell r="G18081">
            <v>921480</v>
          </cell>
          <cell r="H18081">
            <v>3.5</v>
          </cell>
          <cell r="I18081" t="str">
            <v>S</v>
          </cell>
          <cell r="J18081"/>
        </row>
        <row r="18082">
          <cell r="A18082">
            <v>923837</v>
          </cell>
          <cell r="B18082" t="str">
            <v>OGDEN RIVER GLIMMER IPA 473ml</v>
          </cell>
          <cell r="C18082" t="str">
            <v>T</v>
          </cell>
          <cell r="D18082" t="str">
            <v>TN</v>
          </cell>
          <cell r="E18082" t="str">
            <v>TNC</v>
          </cell>
          <cell r="F18082">
            <v>473</v>
          </cell>
          <cell r="G18082">
            <v>923837</v>
          </cell>
          <cell r="H18082">
            <v>3.5</v>
          </cell>
          <cell r="I18082" t="str">
            <v>S</v>
          </cell>
          <cell r="J18082"/>
        </row>
        <row r="18083">
          <cell r="A18083">
            <v>923838</v>
          </cell>
          <cell r="B18083" t="str">
            <v>OGDEN RIVER ZONE 3 IPA 473ml</v>
          </cell>
          <cell r="C18083" t="str">
            <v>T</v>
          </cell>
          <cell r="D18083" t="str">
            <v>TN</v>
          </cell>
          <cell r="E18083" t="str">
            <v>TNC</v>
          </cell>
          <cell r="F18083">
            <v>473</v>
          </cell>
          <cell r="G18083">
            <v>923838</v>
          </cell>
          <cell r="H18083">
            <v>3.5</v>
          </cell>
          <cell r="I18083" t="str">
            <v>S</v>
          </cell>
          <cell r="J18083"/>
        </row>
        <row r="18084">
          <cell r="A18084">
            <v>915264</v>
          </cell>
          <cell r="B18084" t="str">
            <v>OGGA RIOJA RESERVA'15 750ml</v>
          </cell>
          <cell r="C18084" t="str">
            <v>P</v>
          </cell>
          <cell r="D18084" t="str">
            <v>PR</v>
          </cell>
          <cell r="E18084" t="str">
            <v>PRN</v>
          </cell>
          <cell r="F18084">
            <v>750</v>
          </cell>
          <cell r="G18084">
            <v>915264</v>
          </cell>
          <cell r="H18084">
            <v>59.99</v>
          </cell>
          <cell r="I18084" t="str">
            <v>L</v>
          </cell>
          <cell r="J18084"/>
        </row>
        <row r="18085">
          <cell r="A18085">
            <v>921284</v>
          </cell>
          <cell r="B18085" t="str">
            <v>O'HARA'S IRISH STOUT KEG 60000ml</v>
          </cell>
          <cell r="C18085" t="str">
            <v>Y</v>
          </cell>
          <cell r="D18085" t="str">
            <v>YS</v>
          </cell>
          <cell r="E18085" t="str">
            <v>YST</v>
          </cell>
          <cell r="F18085">
            <v>60000</v>
          </cell>
          <cell r="G18085">
            <v>921284</v>
          </cell>
          <cell r="H18085">
            <v>276.08999999999997</v>
          </cell>
          <cell r="I18085" t="str">
            <v>S</v>
          </cell>
          <cell r="J18085"/>
        </row>
        <row r="18086">
          <cell r="A18086">
            <v>953833</v>
          </cell>
          <cell r="B18086" t="str">
            <v>OHISHI WHISKEY ISLAY CASK 750ml</v>
          </cell>
          <cell r="C18086" t="str">
            <v>Y</v>
          </cell>
          <cell r="D18086" t="str">
            <v>YS</v>
          </cell>
          <cell r="E18086" t="str">
            <v>YSA</v>
          </cell>
          <cell r="F18086">
            <v>750</v>
          </cell>
          <cell r="G18086">
            <v>953833</v>
          </cell>
          <cell r="H18086">
            <v>72.040000000000006</v>
          </cell>
          <cell r="I18086" t="str">
            <v>S</v>
          </cell>
          <cell r="J18086"/>
        </row>
        <row r="18087">
          <cell r="A18087">
            <v>954174</v>
          </cell>
          <cell r="B18087" t="str">
            <v>OHISHI TOKUBETSO RESERVE 750ml</v>
          </cell>
          <cell r="C18087" t="str">
            <v>Y</v>
          </cell>
          <cell r="D18087" t="str">
            <v>YS</v>
          </cell>
          <cell r="E18087" t="str">
            <v>YSA</v>
          </cell>
          <cell r="F18087">
            <v>750</v>
          </cell>
          <cell r="G18087">
            <v>954174</v>
          </cell>
          <cell r="H18087">
            <v>228.08</v>
          </cell>
          <cell r="I18087" t="str">
            <v>S</v>
          </cell>
          <cell r="J18087"/>
        </row>
        <row r="18088">
          <cell r="A18088">
            <v>953836</v>
          </cell>
          <cell r="B18088" t="str">
            <v>OHISHI WHISKEY BRANDY CASK 750ml</v>
          </cell>
          <cell r="C18088" t="str">
            <v>Y</v>
          </cell>
          <cell r="D18088" t="str">
            <v>YS</v>
          </cell>
          <cell r="E18088" t="str">
            <v>YSA</v>
          </cell>
          <cell r="F18088">
            <v>750</v>
          </cell>
          <cell r="G18088">
            <v>953836</v>
          </cell>
          <cell r="H18088">
            <v>72.040000000000006</v>
          </cell>
          <cell r="I18088" t="str">
            <v>S</v>
          </cell>
          <cell r="J18088"/>
        </row>
        <row r="18089">
          <cell r="A18089">
            <v>953834</v>
          </cell>
          <cell r="B18089" t="str">
            <v>OHISHI WHISKEY MUZUNARA CASK 750ml</v>
          </cell>
          <cell r="C18089" t="str">
            <v>Y</v>
          </cell>
          <cell r="D18089" t="str">
            <v>YS</v>
          </cell>
          <cell r="E18089" t="str">
            <v>YSA</v>
          </cell>
          <cell r="F18089">
            <v>750</v>
          </cell>
          <cell r="G18089">
            <v>953834</v>
          </cell>
          <cell r="H18089">
            <v>90.84</v>
          </cell>
          <cell r="I18089" t="str">
            <v>S</v>
          </cell>
          <cell r="J18089"/>
        </row>
        <row r="18090">
          <cell r="A18090">
            <v>953835</v>
          </cell>
          <cell r="B18090" t="str">
            <v>OHISHI WHISKEY SHERRY 8YR CASK 750ml</v>
          </cell>
          <cell r="C18090" t="str">
            <v>Y</v>
          </cell>
          <cell r="D18090" t="str">
            <v>YS</v>
          </cell>
          <cell r="E18090" t="str">
            <v>YSA</v>
          </cell>
          <cell r="F18090">
            <v>750</v>
          </cell>
          <cell r="G18090">
            <v>953835</v>
          </cell>
          <cell r="H18090">
            <v>72.040000000000006</v>
          </cell>
          <cell r="I18090" t="str">
            <v>S</v>
          </cell>
          <cell r="J18090"/>
        </row>
        <row r="18091">
          <cell r="A18091">
            <v>955513</v>
          </cell>
          <cell r="B18091" t="str">
            <v>OHISHI WHISKY SHERRY CASK 750ml</v>
          </cell>
          <cell r="C18091" t="str">
            <v>Y</v>
          </cell>
          <cell r="D18091" t="str">
            <v>YS</v>
          </cell>
          <cell r="E18091" t="str">
            <v>YSA</v>
          </cell>
          <cell r="F18091">
            <v>750</v>
          </cell>
          <cell r="G18091">
            <v>955513</v>
          </cell>
          <cell r="H18091">
            <v>53.71</v>
          </cell>
          <cell r="I18091" t="str">
            <v>S</v>
          </cell>
          <cell r="J18091"/>
        </row>
        <row r="18092">
          <cell r="A18092">
            <v>952541</v>
          </cell>
          <cell r="B18092" t="str">
            <v>OIHARTE CIDER 750ml</v>
          </cell>
          <cell r="C18092" t="str">
            <v>Y</v>
          </cell>
          <cell r="D18092" t="str">
            <v>YS</v>
          </cell>
          <cell r="E18092" t="str">
            <v>YST</v>
          </cell>
          <cell r="F18092">
            <v>750</v>
          </cell>
          <cell r="G18092">
            <v>952541</v>
          </cell>
          <cell r="H18092">
            <v>6.93</v>
          </cell>
          <cell r="I18092" t="str">
            <v>S</v>
          </cell>
          <cell r="J18092"/>
        </row>
        <row r="18093">
          <cell r="A18093">
            <v>953478</v>
          </cell>
          <cell r="B18093" t="str">
            <v>OIHARTE CIDER EUSKAL CERTIFIED 750ml</v>
          </cell>
          <cell r="C18093" t="str">
            <v>Y</v>
          </cell>
          <cell r="D18093" t="str">
            <v>YS</v>
          </cell>
          <cell r="E18093" t="str">
            <v>YSE</v>
          </cell>
          <cell r="F18093">
            <v>750</v>
          </cell>
          <cell r="G18093">
            <v>953478</v>
          </cell>
          <cell r="H18093">
            <v>9.11</v>
          </cell>
          <cell r="I18093" t="str">
            <v>S</v>
          </cell>
          <cell r="J18093"/>
        </row>
        <row r="18094">
          <cell r="A18094">
            <v>948729</v>
          </cell>
          <cell r="B18094" t="str">
            <v>OKO CAB SAUV 750ml</v>
          </cell>
          <cell r="C18094" t="str">
            <v>Y</v>
          </cell>
          <cell r="D18094" t="str">
            <v>YS</v>
          </cell>
          <cell r="E18094" t="str">
            <v>YSE</v>
          </cell>
          <cell r="F18094">
            <v>750</v>
          </cell>
          <cell r="G18094">
            <v>948729</v>
          </cell>
          <cell r="H18094">
            <v>13.52</v>
          </cell>
          <cell r="I18094" t="str">
            <v>S</v>
          </cell>
          <cell r="J18094"/>
        </row>
        <row r="18095">
          <cell r="A18095">
            <v>6064</v>
          </cell>
          <cell r="B18095" t="str">
            <v>OKUNOMATSU GINJO 720ml</v>
          </cell>
          <cell r="C18095" t="str">
            <v>Y</v>
          </cell>
          <cell r="D18095" t="str">
            <v>YS</v>
          </cell>
          <cell r="E18095" t="str">
            <v>YSE</v>
          </cell>
          <cell r="F18095">
            <v>720</v>
          </cell>
          <cell r="G18095">
            <v>6064</v>
          </cell>
          <cell r="H18095">
            <v>30.6</v>
          </cell>
          <cell r="I18095" t="str">
            <v>S</v>
          </cell>
          <cell r="J18095"/>
        </row>
        <row r="18096">
          <cell r="A18096">
            <v>921314</v>
          </cell>
          <cell r="B18096" t="str">
            <v>OKUSHIKA JUNMA GIN NAMAGEN 2013 720ml</v>
          </cell>
          <cell r="C18096" t="str">
            <v>Y</v>
          </cell>
          <cell r="D18096" t="str">
            <v>YS</v>
          </cell>
          <cell r="E18096" t="str">
            <v>YSE</v>
          </cell>
          <cell r="F18096">
            <v>720</v>
          </cell>
          <cell r="G18096">
            <v>921314</v>
          </cell>
          <cell r="H18096">
            <v>50.51</v>
          </cell>
          <cell r="I18096" t="str">
            <v>S</v>
          </cell>
          <cell r="J18096"/>
        </row>
        <row r="18097">
          <cell r="A18097">
            <v>900312</v>
          </cell>
          <cell r="B18097" t="str">
            <v>OLD BARDSTOWN STRAIGHT BOURBON 750ml</v>
          </cell>
          <cell r="C18097" t="str">
            <v>Y</v>
          </cell>
          <cell r="D18097" t="str">
            <v>YS</v>
          </cell>
          <cell r="E18097" t="str">
            <v>YSA</v>
          </cell>
          <cell r="F18097">
            <v>750</v>
          </cell>
          <cell r="G18097">
            <v>900312</v>
          </cell>
          <cell r="H18097">
            <v>25.9</v>
          </cell>
          <cell r="I18097" t="str">
            <v>U</v>
          </cell>
          <cell r="J18097"/>
        </row>
        <row r="18098">
          <cell r="A18098">
            <v>86821</v>
          </cell>
          <cell r="B18098" t="str">
            <v>OLD CAMP PECAN PEACH WHISKEY 750ml</v>
          </cell>
          <cell r="C18098" t="str">
            <v>A</v>
          </cell>
          <cell r="D18098" t="str">
            <v>AW</v>
          </cell>
          <cell r="E18098" t="str">
            <v>AWT</v>
          </cell>
          <cell r="F18098">
            <v>750</v>
          </cell>
          <cell r="G18098">
            <v>86821</v>
          </cell>
          <cell r="H18098">
            <v>18.989999999999998</v>
          </cell>
          <cell r="I18098" t="str">
            <v>S</v>
          </cell>
          <cell r="J18098"/>
        </row>
        <row r="18099">
          <cell r="A18099">
            <v>20246</v>
          </cell>
          <cell r="B18099" t="str">
            <v>OLD CROW 750ml</v>
          </cell>
          <cell r="C18099" t="str">
            <v>A</v>
          </cell>
          <cell r="D18099" t="str">
            <v>AW</v>
          </cell>
          <cell r="E18099" t="str">
            <v>AWH</v>
          </cell>
          <cell r="F18099">
            <v>750</v>
          </cell>
          <cell r="G18099">
            <v>20246</v>
          </cell>
          <cell r="H18099">
            <v>9.99</v>
          </cell>
          <cell r="I18099">
            <v>1</v>
          </cell>
          <cell r="J18099"/>
        </row>
        <row r="18100">
          <cell r="A18100">
            <v>20247</v>
          </cell>
          <cell r="B18100" t="str">
            <v>OLD CROW 1000ml</v>
          </cell>
          <cell r="C18100" t="str">
            <v>Y</v>
          </cell>
          <cell r="D18100" t="str">
            <v>YS</v>
          </cell>
          <cell r="E18100" t="str">
            <v>YSA</v>
          </cell>
          <cell r="F18100">
            <v>1000</v>
          </cell>
          <cell r="G18100">
            <v>20247</v>
          </cell>
          <cell r="H18100">
            <v>12.99</v>
          </cell>
          <cell r="I18100" t="str">
            <v>S</v>
          </cell>
          <cell r="J18100"/>
        </row>
        <row r="18101">
          <cell r="A18101">
            <v>20248</v>
          </cell>
          <cell r="B18101" t="str">
            <v>OLD CROW PET 1750ml</v>
          </cell>
          <cell r="C18101" t="str">
            <v>A</v>
          </cell>
          <cell r="D18101" t="str">
            <v>AW</v>
          </cell>
          <cell r="E18101" t="str">
            <v>AWH</v>
          </cell>
          <cell r="F18101">
            <v>1750</v>
          </cell>
          <cell r="G18101">
            <v>20248</v>
          </cell>
          <cell r="H18101">
            <v>19.989999999999998</v>
          </cell>
          <cell r="I18101">
            <v>1</v>
          </cell>
          <cell r="J18101"/>
        </row>
        <row r="18102">
          <cell r="A18102">
            <v>100901</v>
          </cell>
          <cell r="B18102" t="str">
            <v>OLD ELK BLENDED BOURBON VAP 750ml</v>
          </cell>
          <cell r="C18102" t="str">
            <v>Y</v>
          </cell>
          <cell r="D18102" t="str">
            <v>YG</v>
          </cell>
          <cell r="E18102" t="str">
            <v>YGA</v>
          </cell>
          <cell r="F18102">
            <v>750</v>
          </cell>
          <cell r="G18102">
            <v>100901</v>
          </cell>
          <cell r="H18102">
            <v>27</v>
          </cell>
          <cell r="I18102" t="str">
            <v>D</v>
          </cell>
          <cell r="J18102"/>
        </row>
        <row r="18103">
          <cell r="A18103">
            <v>23536</v>
          </cell>
          <cell r="B18103" t="str">
            <v>OLD ELK BLENDED STRAIGHT BOURBON 750ml</v>
          </cell>
          <cell r="C18103" t="str">
            <v>A</v>
          </cell>
          <cell r="D18103" t="str">
            <v>AW</v>
          </cell>
          <cell r="E18103" t="str">
            <v>AWK</v>
          </cell>
          <cell r="F18103">
            <v>750</v>
          </cell>
          <cell r="G18103">
            <v>23536</v>
          </cell>
          <cell r="H18103">
            <v>44.99</v>
          </cell>
          <cell r="I18103">
            <v>1</v>
          </cell>
          <cell r="J18103"/>
        </row>
        <row r="18104">
          <cell r="A18104">
            <v>28096</v>
          </cell>
          <cell r="B18104" t="str">
            <v>OLD ELK BOURBON SINGLE BARREL 750ml</v>
          </cell>
          <cell r="C18104" t="str">
            <v>A</v>
          </cell>
          <cell r="D18104" t="str">
            <v>AW</v>
          </cell>
          <cell r="E18104" t="str">
            <v>AWK</v>
          </cell>
          <cell r="F18104">
            <v>750</v>
          </cell>
          <cell r="G18104">
            <v>28096</v>
          </cell>
          <cell r="H18104">
            <v>54.99</v>
          </cell>
          <cell r="I18104" t="str">
            <v>D</v>
          </cell>
          <cell r="J18104"/>
        </row>
        <row r="18105">
          <cell r="A18105">
            <v>28296</v>
          </cell>
          <cell r="B18105" t="str">
            <v>OLD ELK UTAH BARREL 750ml</v>
          </cell>
          <cell r="C18105" t="str">
            <v>A</v>
          </cell>
          <cell r="D18105" t="str">
            <v>AW</v>
          </cell>
          <cell r="E18105" t="str">
            <v>AWH</v>
          </cell>
          <cell r="F18105">
            <v>750</v>
          </cell>
          <cell r="G18105">
            <v>28296</v>
          </cell>
          <cell r="H18105">
            <v>55.13</v>
          </cell>
          <cell r="I18105" t="str">
            <v>D</v>
          </cell>
          <cell r="J18105"/>
        </row>
        <row r="18106">
          <cell r="A18106">
            <v>20318</v>
          </cell>
          <cell r="B18106" t="str">
            <v>OLD EZRA 7YR BOURBON WHISKEY 750ml</v>
          </cell>
          <cell r="C18106" t="str">
            <v>A</v>
          </cell>
          <cell r="D18106" t="str">
            <v>AW</v>
          </cell>
          <cell r="E18106" t="str">
            <v>AWW</v>
          </cell>
          <cell r="F18106">
            <v>750</v>
          </cell>
          <cell r="G18106">
            <v>20318</v>
          </cell>
          <cell r="H18106">
            <v>69.989999999999995</v>
          </cell>
          <cell r="I18106" t="str">
            <v>L</v>
          </cell>
          <cell r="J18106"/>
        </row>
        <row r="18107">
          <cell r="A18107">
            <v>16373</v>
          </cell>
          <cell r="B18107" t="str">
            <v>OLD FITZGERALD 11 YR DECANTER BIB 750ml</v>
          </cell>
          <cell r="C18107" t="str">
            <v>A</v>
          </cell>
          <cell r="D18107" t="str">
            <v>AW</v>
          </cell>
          <cell r="E18107" t="str">
            <v>AWK</v>
          </cell>
          <cell r="F18107">
            <v>750</v>
          </cell>
          <cell r="G18107">
            <v>16373</v>
          </cell>
          <cell r="H18107">
            <v>119.99</v>
          </cell>
          <cell r="I18107" t="str">
            <v>A</v>
          </cell>
          <cell r="J18107"/>
        </row>
        <row r="18108">
          <cell r="A18108">
            <v>16374</v>
          </cell>
          <cell r="B18108" t="str">
            <v>OLD FITZGERALD 13 YEAR 750ml</v>
          </cell>
          <cell r="C18108" t="str">
            <v>A</v>
          </cell>
          <cell r="D18108" t="str">
            <v>AW</v>
          </cell>
          <cell r="E18108" t="str">
            <v>AWK</v>
          </cell>
          <cell r="F18108">
            <v>750</v>
          </cell>
          <cell r="G18108">
            <v>16374</v>
          </cell>
          <cell r="H18108">
            <v>139.99</v>
          </cell>
          <cell r="I18108" t="str">
            <v>A</v>
          </cell>
          <cell r="J18108"/>
        </row>
        <row r="18109">
          <cell r="A18109">
            <v>16375</v>
          </cell>
          <cell r="B18109" t="str">
            <v>OLD FITZGERALD 14 YR DECANTER BIB 750ml</v>
          </cell>
          <cell r="C18109" t="str">
            <v>A</v>
          </cell>
          <cell r="D18109" t="str">
            <v>AW</v>
          </cell>
          <cell r="E18109" t="str">
            <v>AWK</v>
          </cell>
          <cell r="F18109">
            <v>750</v>
          </cell>
          <cell r="G18109">
            <v>16375</v>
          </cell>
          <cell r="H18109">
            <v>149.99</v>
          </cell>
          <cell r="I18109" t="str">
            <v>A</v>
          </cell>
          <cell r="J18109"/>
        </row>
        <row r="18110">
          <cell r="A18110">
            <v>16371</v>
          </cell>
          <cell r="B18110" t="str">
            <v>OLD FITZGERALD 15 YR DECANTER 750ml</v>
          </cell>
          <cell r="C18110" t="str">
            <v>A</v>
          </cell>
          <cell r="D18110" t="str">
            <v>AW</v>
          </cell>
          <cell r="E18110" t="str">
            <v>AWK</v>
          </cell>
          <cell r="F18110">
            <v>750</v>
          </cell>
          <cell r="G18110">
            <v>16371</v>
          </cell>
          <cell r="H18110">
            <v>159.99</v>
          </cell>
          <cell r="I18110" t="str">
            <v>A</v>
          </cell>
          <cell r="J18110"/>
        </row>
        <row r="18111">
          <cell r="A18111">
            <v>16372</v>
          </cell>
          <cell r="B18111" t="str">
            <v>OLD FITZGERALD 9 YR DECANTER 750ml</v>
          </cell>
          <cell r="C18111" t="str">
            <v>L</v>
          </cell>
          <cell r="D18111" t="str">
            <v>LA</v>
          </cell>
          <cell r="E18111" t="str">
            <v>LAS</v>
          </cell>
          <cell r="F18111">
            <v>750</v>
          </cell>
          <cell r="G18111">
            <v>16372</v>
          </cell>
          <cell r="H18111">
            <v>99.99</v>
          </cell>
          <cell r="I18111" t="str">
            <v>A</v>
          </cell>
          <cell r="J18111"/>
        </row>
        <row r="18112">
          <cell r="A18112">
            <v>16369</v>
          </cell>
          <cell r="B18112" t="str">
            <v>OLD FITZGERALD BBN 750ml</v>
          </cell>
          <cell r="C18112" t="str">
            <v>L</v>
          </cell>
          <cell r="D18112" t="str">
            <v>LA</v>
          </cell>
          <cell r="E18112" t="str">
            <v>LAS</v>
          </cell>
          <cell r="F18112">
            <v>750</v>
          </cell>
          <cell r="G18112">
            <v>16369</v>
          </cell>
          <cell r="H18112">
            <v>89.99</v>
          </cell>
          <cell r="I18112" t="str">
            <v>A</v>
          </cell>
          <cell r="J18112"/>
        </row>
        <row r="18113">
          <cell r="A18113">
            <v>16377</v>
          </cell>
          <cell r="B18113" t="str">
            <v>OLD FITZGERALD BOURBON 750ml</v>
          </cell>
          <cell r="C18113" t="str">
            <v>L</v>
          </cell>
          <cell r="D18113" t="str">
            <v>LA</v>
          </cell>
          <cell r="E18113" t="str">
            <v>LAS</v>
          </cell>
          <cell r="F18113">
            <v>750</v>
          </cell>
          <cell r="G18113">
            <v>16377</v>
          </cell>
          <cell r="H18113">
            <v>199.99</v>
          </cell>
          <cell r="I18113" t="str">
            <v>R</v>
          </cell>
          <cell r="J18113"/>
        </row>
        <row r="18114">
          <cell r="A18114">
            <v>20369</v>
          </cell>
          <cell r="B18114" t="str">
            <v>OLD FORESTER 1870 CRAFT 750ml</v>
          </cell>
          <cell r="C18114" t="str">
            <v>A</v>
          </cell>
          <cell r="D18114" t="str">
            <v>AW</v>
          </cell>
          <cell r="E18114" t="str">
            <v>AWK</v>
          </cell>
          <cell r="F18114">
            <v>750</v>
          </cell>
          <cell r="G18114">
            <v>20369</v>
          </cell>
          <cell r="H18114">
            <v>24.5</v>
          </cell>
          <cell r="I18114" t="str">
            <v>X</v>
          </cell>
          <cell r="J18114"/>
        </row>
        <row r="18115">
          <cell r="A18115">
            <v>20372</v>
          </cell>
          <cell r="B18115" t="str">
            <v>OLD FORESTER 1897 CRAFT 750ml</v>
          </cell>
          <cell r="C18115" t="str">
            <v>A</v>
          </cell>
          <cell r="D18115" t="str">
            <v>AW</v>
          </cell>
          <cell r="E18115" t="str">
            <v>AWK</v>
          </cell>
          <cell r="F18115">
            <v>750</v>
          </cell>
          <cell r="G18115">
            <v>20372</v>
          </cell>
          <cell r="H18115">
            <v>27.23</v>
          </cell>
          <cell r="I18115" t="str">
            <v>X</v>
          </cell>
          <cell r="J18115"/>
        </row>
        <row r="18116">
          <cell r="A18116">
            <v>20374</v>
          </cell>
          <cell r="B18116" t="str">
            <v>OLD FORESTER 1910 750ml</v>
          </cell>
          <cell r="C18116" t="str">
            <v>A</v>
          </cell>
          <cell r="D18116" t="str">
            <v>AW</v>
          </cell>
          <cell r="E18116" t="str">
            <v>AWH</v>
          </cell>
          <cell r="F18116">
            <v>750</v>
          </cell>
          <cell r="G18116">
            <v>20374</v>
          </cell>
          <cell r="H18116">
            <v>56.99</v>
          </cell>
          <cell r="I18116" t="str">
            <v>T</v>
          </cell>
          <cell r="J18116"/>
        </row>
        <row r="18117">
          <cell r="A18117">
            <v>20376</v>
          </cell>
          <cell r="B18117" t="str">
            <v>OLD FORESTER 1920 PROHIBITION 750ml</v>
          </cell>
          <cell r="C18117" t="str">
            <v>A</v>
          </cell>
          <cell r="D18117" t="str">
            <v>AW</v>
          </cell>
          <cell r="E18117" t="str">
            <v>AWH</v>
          </cell>
          <cell r="F18117">
            <v>750</v>
          </cell>
          <cell r="G18117">
            <v>20376</v>
          </cell>
          <cell r="H18117">
            <v>61.99</v>
          </cell>
          <cell r="I18117" t="str">
            <v>L</v>
          </cell>
          <cell r="J18117"/>
        </row>
        <row r="18118">
          <cell r="A18118">
            <v>20366</v>
          </cell>
          <cell r="B18118" t="str">
            <v>OLD FORESTER 86 PRF BOURBON 750ml</v>
          </cell>
          <cell r="C18118" t="str">
            <v>A</v>
          </cell>
          <cell r="D18118" t="str">
            <v>AW</v>
          </cell>
          <cell r="E18118" t="str">
            <v>AWH</v>
          </cell>
          <cell r="F18118">
            <v>750</v>
          </cell>
          <cell r="G18118">
            <v>20366</v>
          </cell>
          <cell r="H18118">
            <v>22.99</v>
          </cell>
          <cell r="I18118" t="str">
            <v>L</v>
          </cell>
          <cell r="J18118"/>
        </row>
        <row r="18119">
          <cell r="A18119">
            <v>101052</v>
          </cell>
          <cell r="B18119" t="str">
            <v>OLD FORESTER AMBER 150 BATCH PROOF 750ml</v>
          </cell>
          <cell r="C18119" t="str">
            <v>Y</v>
          </cell>
          <cell r="D18119" t="str">
            <v>YS</v>
          </cell>
          <cell r="E18119" t="str">
            <v>YSC</v>
          </cell>
          <cell r="F18119">
            <v>750</v>
          </cell>
          <cell r="G18119">
            <v>101052</v>
          </cell>
          <cell r="H18119">
            <v>150.13</v>
          </cell>
          <cell r="I18119" t="str">
            <v>U</v>
          </cell>
          <cell r="J18119"/>
        </row>
        <row r="18120">
          <cell r="A18120">
            <v>612</v>
          </cell>
          <cell r="B18120" t="str">
            <v>OLD FORESTER BIRTHDAY BOURBON'20 750ml</v>
          </cell>
          <cell r="C18120" t="str">
            <v>A</v>
          </cell>
          <cell r="D18120" t="str">
            <v>AW</v>
          </cell>
          <cell r="E18120" t="str">
            <v>AWH</v>
          </cell>
          <cell r="F18120">
            <v>750</v>
          </cell>
          <cell r="G18120">
            <v>612</v>
          </cell>
          <cell r="H18120">
            <v>149.99</v>
          </cell>
          <cell r="I18120" t="str">
            <v>R</v>
          </cell>
          <cell r="J18120"/>
        </row>
        <row r="18121">
          <cell r="A18121">
            <v>101342</v>
          </cell>
          <cell r="B18121" t="str">
            <v>OLD FORESTER BIRTHDAY BOURBON'21 750ml</v>
          </cell>
          <cell r="C18121" t="str">
            <v>A</v>
          </cell>
          <cell r="D18121" t="str">
            <v>AW</v>
          </cell>
          <cell r="E18121" t="str">
            <v>AWK</v>
          </cell>
          <cell r="F18121">
            <v>750</v>
          </cell>
          <cell r="G18121">
            <v>101342</v>
          </cell>
          <cell r="H18121">
            <v>150.13</v>
          </cell>
          <cell r="I18121" t="str">
            <v>R</v>
          </cell>
          <cell r="J18121"/>
        </row>
        <row r="18122">
          <cell r="A18122">
            <v>62809</v>
          </cell>
          <cell r="B18122" t="str">
            <v>OLD FORESTER MINT JULEP 1000 ml</v>
          </cell>
          <cell r="C18122" t="str">
            <v>Y</v>
          </cell>
          <cell r="D18122" t="str">
            <v>YG</v>
          </cell>
          <cell r="E18122" t="str">
            <v>YGA</v>
          </cell>
          <cell r="F18122">
            <v>1000</v>
          </cell>
          <cell r="G18122">
            <v>62809</v>
          </cell>
          <cell r="H18122">
            <v>28.99</v>
          </cell>
          <cell r="I18122" t="str">
            <v>T</v>
          </cell>
          <cell r="J18122"/>
        </row>
        <row r="18123">
          <cell r="A18123">
            <v>100856</v>
          </cell>
          <cell r="B18123" t="str">
            <v>OLD FORESTER OLD FASHIONED W/SYRUP 750ml</v>
          </cell>
          <cell r="C18123" t="str">
            <v>Y</v>
          </cell>
          <cell r="D18123" t="str">
            <v>YG</v>
          </cell>
          <cell r="E18123" t="str">
            <v>YGA</v>
          </cell>
          <cell r="F18123">
            <v>750</v>
          </cell>
          <cell r="G18123">
            <v>100856</v>
          </cell>
          <cell r="H18123">
            <v>25.99</v>
          </cell>
          <cell r="I18123" t="str">
            <v>D</v>
          </cell>
          <cell r="J18123"/>
        </row>
        <row r="18124">
          <cell r="A18124">
            <v>101333</v>
          </cell>
          <cell r="B18124" t="str">
            <v>OLD FORESTER ROW COMBO PACK 375ml</v>
          </cell>
          <cell r="C18124" t="str">
            <v>Y</v>
          </cell>
          <cell r="D18124" t="str">
            <v>YG</v>
          </cell>
          <cell r="E18124" t="str">
            <v>YGA</v>
          </cell>
          <cell r="F18124">
            <v>375</v>
          </cell>
          <cell r="G18124">
            <v>101333</v>
          </cell>
          <cell r="H18124">
            <v>99.99</v>
          </cell>
          <cell r="I18124" t="str">
            <v>T</v>
          </cell>
          <cell r="J18124"/>
        </row>
        <row r="18125">
          <cell r="A18125">
            <v>26913</v>
          </cell>
          <cell r="B18125" t="str">
            <v>OLD FORESTER RYE 750ml</v>
          </cell>
          <cell r="C18125" t="str">
            <v>Y</v>
          </cell>
          <cell r="D18125" t="str">
            <v>YS</v>
          </cell>
          <cell r="E18125" t="str">
            <v>YSA</v>
          </cell>
          <cell r="F18125">
            <v>750</v>
          </cell>
          <cell r="G18125">
            <v>26913</v>
          </cell>
          <cell r="H18125">
            <v>26.06</v>
          </cell>
          <cell r="I18125" t="str">
            <v>U</v>
          </cell>
          <cell r="J18125"/>
        </row>
        <row r="18126">
          <cell r="A18126">
            <v>16396</v>
          </cell>
          <cell r="B18126" t="str">
            <v>OLD FORESTER SIGNATURE BOURBON 750ml</v>
          </cell>
          <cell r="C18126" t="str">
            <v>A</v>
          </cell>
          <cell r="D18126" t="str">
            <v>AW</v>
          </cell>
          <cell r="E18126" t="str">
            <v>AWH</v>
          </cell>
          <cell r="F18126">
            <v>750</v>
          </cell>
          <cell r="G18126">
            <v>16396</v>
          </cell>
          <cell r="H18126">
            <v>25.99</v>
          </cell>
          <cell r="I18126">
            <v>1</v>
          </cell>
          <cell r="J18126"/>
        </row>
        <row r="18127">
          <cell r="A18127">
            <v>20380</v>
          </cell>
          <cell r="B18127" t="str">
            <v>OLD FORESTER SINGLE BARREL PROOF 750ml</v>
          </cell>
          <cell r="C18127" t="str">
            <v>A</v>
          </cell>
          <cell r="D18127" t="str">
            <v>AW</v>
          </cell>
          <cell r="E18127" t="str">
            <v>AWK</v>
          </cell>
          <cell r="F18127">
            <v>750</v>
          </cell>
          <cell r="G18127">
            <v>20380</v>
          </cell>
          <cell r="H18127">
            <v>80.13</v>
          </cell>
          <cell r="I18127" t="str">
            <v>D</v>
          </cell>
          <cell r="J18127"/>
        </row>
        <row r="18128">
          <cell r="A18128">
            <v>20370</v>
          </cell>
          <cell r="B18128" t="str">
            <v>OLD FORESTER SINGLE BARREL SELECT 750ml</v>
          </cell>
          <cell r="C18128" t="str">
            <v>A</v>
          </cell>
          <cell r="D18128" t="str">
            <v>AW</v>
          </cell>
          <cell r="E18128" t="str">
            <v>AWK</v>
          </cell>
          <cell r="F18128">
            <v>750</v>
          </cell>
          <cell r="G18128">
            <v>20370</v>
          </cell>
          <cell r="H18128">
            <v>49.99</v>
          </cell>
          <cell r="I18128" t="str">
            <v>T</v>
          </cell>
          <cell r="J18128"/>
        </row>
        <row r="18129">
          <cell r="A18129">
            <v>20375</v>
          </cell>
          <cell r="B18129" t="str">
            <v>OLD FORESTER STATESMAN 750ml</v>
          </cell>
          <cell r="C18129" t="str">
            <v>A</v>
          </cell>
          <cell r="D18129" t="str">
            <v>AW</v>
          </cell>
          <cell r="E18129" t="str">
            <v>AWH</v>
          </cell>
          <cell r="F18129">
            <v>750</v>
          </cell>
          <cell r="G18129">
            <v>20375</v>
          </cell>
          <cell r="H18129">
            <v>56.99</v>
          </cell>
          <cell r="I18129" t="str">
            <v>S</v>
          </cell>
          <cell r="J18129"/>
        </row>
        <row r="18130">
          <cell r="A18130">
            <v>919103</v>
          </cell>
          <cell r="B18130" t="str">
            <v>OLD GHOST ZINFANDEL OV'18 750ml</v>
          </cell>
          <cell r="C18130" t="str">
            <v>P</v>
          </cell>
          <cell r="D18130" t="str">
            <v>PL</v>
          </cell>
          <cell r="E18130" t="str">
            <v>PLH</v>
          </cell>
          <cell r="F18130">
            <v>750</v>
          </cell>
          <cell r="G18130">
            <v>919103</v>
          </cell>
          <cell r="H18130">
            <v>37.020000000000003</v>
          </cell>
          <cell r="I18130" t="str">
            <v>X</v>
          </cell>
          <cell r="J18130"/>
        </row>
        <row r="18131">
          <cell r="A18131">
            <v>20116</v>
          </cell>
          <cell r="B18131" t="str">
            <v>OLD GRAND DAD 114 750ml</v>
          </cell>
          <cell r="C18131" t="str">
            <v>Y</v>
          </cell>
          <cell r="D18131" t="str">
            <v>YS</v>
          </cell>
          <cell r="E18131" t="str">
            <v>YSA</v>
          </cell>
          <cell r="F18131">
            <v>750</v>
          </cell>
          <cell r="G18131">
            <v>20116</v>
          </cell>
          <cell r="H18131">
            <v>33.06</v>
          </cell>
          <cell r="I18131" t="str">
            <v>S</v>
          </cell>
          <cell r="J18131"/>
        </row>
        <row r="18132">
          <cell r="A18132">
            <v>903931</v>
          </cell>
          <cell r="B18132" t="str">
            <v>OLD GRAND DAD 4YR 100 PRF 750ml</v>
          </cell>
          <cell r="C18132" t="str">
            <v>Y</v>
          </cell>
          <cell r="D18132" t="str">
            <v>YS</v>
          </cell>
          <cell r="E18132" t="str">
            <v>YSA</v>
          </cell>
          <cell r="F18132">
            <v>750</v>
          </cell>
          <cell r="G18132">
            <v>903931</v>
          </cell>
          <cell r="H18132">
            <v>25.26</v>
          </cell>
          <cell r="I18132" t="str">
            <v>U</v>
          </cell>
          <cell r="J18132"/>
        </row>
        <row r="18133">
          <cell r="A18133">
            <v>16416</v>
          </cell>
          <cell r="B18133" t="str">
            <v>OLD GRAND DAD 4YR BIB 750ml</v>
          </cell>
          <cell r="C18133" t="str">
            <v>A</v>
          </cell>
          <cell r="D18133" t="str">
            <v>AW</v>
          </cell>
          <cell r="E18133" t="str">
            <v>AWH</v>
          </cell>
          <cell r="F18133">
            <v>750</v>
          </cell>
          <cell r="G18133">
            <v>16416</v>
          </cell>
          <cell r="H18133">
            <v>24.99</v>
          </cell>
          <cell r="I18133" t="str">
            <v>D</v>
          </cell>
          <cell r="J18133"/>
        </row>
        <row r="18134">
          <cell r="A18134">
            <v>20676</v>
          </cell>
          <cell r="B18134" t="str">
            <v>OLD MEDLEY 12 YR BOURBON 750ml</v>
          </cell>
          <cell r="C18134" t="str">
            <v>Y</v>
          </cell>
          <cell r="D18134" t="str">
            <v>YS</v>
          </cell>
          <cell r="E18134" t="str">
            <v>YSA</v>
          </cell>
          <cell r="F18134">
            <v>750</v>
          </cell>
          <cell r="G18134">
            <v>20676</v>
          </cell>
          <cell r="H18134">
            <v>50.65</v>
          </cell>
          <cell r="I18134" t="str">
            <v>S</v>
          </cell>
          <cell r="J18134"/>
        </row>
        <row r="18135">
          <cell r="A18135">
            <v>953121</v>
          </cell>
          <cell r="B18135" t="str">
            <v>OLD MONK RUM 750ml</v>
          </cell>
          <cell r="C18135" t="str">
            <v>Y</v>
          </cell>
          <cell r="D18135" t="str">
            <v>YS</v>
          </cell>
          <cell r="E18135" t="str">
            <v>YSA</v>
          </cell>
          <cell r="F18135">
            <v>750</v>
          </cell>
          <cell r="G18135">
            <v>953121</v>
          </cell>
          <cell r="H18135">
            <v>18.18</v>
          </cell>
          <cell r="I18135" t="str">
            <v>S</v>
          </cell>
          <cell r="J18135"/>
        </row>
        <row r="18136">
          <cell r="A18136">
            <v>62796</v>
          </cell>
          <cell r="B18136" t="str">
            <v>OLD NEW ENGLAND CHOCEGG NOG'15 750ml</v>
          </cell>
          <cell r="C18136" t="str">
            <v>C</v>
          </cell>
          <cell r="D18136" t="str">
            <v>CW</v>
          </cell>
          <cell r="E18136" t="str">
            <v>CWU</v>
          </cell>
          <cell r="F18136">
            <v>750</v>
          </cell>
          <cell r="G18136">
            <v>62796</v>
          </cell>
          <cell r="H18136">
            <v>7.14</v>
          </cell>
          <cell r="I18136" t="str">
            <v>X</v>
          </cell>
          <cell r="J18136"/>
        </row>
        <row r="18137">
          <cell r="A18137">
            <v>62804</v>
          </cell>
          <cell r="B18137" t="str">
            <v>OLD NEW ENGLAND CINNAMON SPICE EGG 750ml</v>
          </cell>
          <cell r="C18137" t="str">
            <v>Y</v>
          </cell>
          <cell r="D18137" t="str">
            <v>YG</v>
          </cell>
          <cell r="E18137" t="str">
            <v>YGC</v>
          </cell>
          <cell r="F18137">
            <v>750</v>
          </cell>
          <cell r="G18137">
            <v>62804</v>
          </cell>
          <cell r="H18137">
            <v>10.99</v>
          </cell>
          <cell r="I18137" t="str">
            <v>T</v>
          </cell>
          <cell r="J18137"/>
        </row>
        <row r="18138">
          <cell r="A18138">
            <v>62806</v>
          </cell>
          <cell r="B18138" t="str">
            <v>OLD NEW ENGLAND EGG NOG 750ml</v>
          </cell>
          <cell r="C18138" t="str">
            <v>Y</v>
          </cell>
          <cell r="D18138" t="str">
            <v>YG</v>
          </cell>
          <cell r="E18138" t="str">
            <v>YGC</v>
          </cell>
          <cell r="F18138">
            <v>750</v>
          </cell>
          <cell r="G18138">
            <v>62806</v>
          </cell>
          <cell r="H18138">
            <v>10.99</v>
          </cell>
          <cell r="I18138" t="str">
            <v>T</v>
          </cell>
          <cell r="J18138"/>
        </row>
        <row r="18139">
          <cell r="A18139">
            <v>62808</v>
          </cell>
          <cell r="B18139" t="str">
            <v>OLD NEW ENGLAND EGG NOG 1750 ml</v>
          </cell>
          <cell r="C18139" t="str">
            <v>Y</v>
          </cell>
          <cell r="D18139" t="str">
            <v>YG</v>
          </cell>
          <cell r="E18139" t="str">
            <v>YGC</v>
          </cell>
          <cell r="F18139">
            <v>1750</v>
          </cell>
          <cell r="G18139">
            <v>62808</v>
          </cell>
          <cell r="H18139">
            <v>16.989999999999998</v>
          </cell>
          <cell r="I18139" t="str">
            <v>T</v>
          </cell>
          <cell r="J18139"/>
        </row>
        <row r="18140">
          <cell r="A18140">
            <v>62800</v>
          </cell>
          <cell r="B18140" t="str">
            <v>OLD NEW ENGLAND PUMPKIN EGG NOG 750ml</v>
          </cell>
          <cell r="C18140" t="str">
            <v>Y</v>
          </cell>
          <cell r="D18140" t="str">
            <v>YG</v>
          </cell>
          <cell r="E18140" t="str">
            <v>YGC</v>
          </cell>
          <cell r="F18140">
            <v>750</v>
          </cell>
          <cell r="G18140">
            <v>62800</v>
          </cell>
          <cell r="H18140">
            <v>9.25</v>
          </cell>
          <cell r="I18140" t="str">
            <v>D</v>
          </cell>
          <cell r="J18140"/>
        </row>
        <row r="18141">
          <cell r="A18141">
            <v>907305</v>
          </cell>
          <cell r="B18141" t="str">
            <v>OLD NO. 38 STOUT 355ml</v>
          </cell>
          <cell r="C18141" t="str">
            <v>Y</v>
          </cell>
          <cell r="D18141" t="str">
            <v>YS</v>
          </cell>
          <cell r="E18141" t="str">
            <v>YST</v>
          </cell>
          <cell r="F18141">
            <v>355</v>
          </cell>
          <cell r="G18141">
            <v>907305</v>
          </cell>
          <cell r="H18141">
            <v>1.79</v>
          </cell>
          <cell r="I18141" t="str">
            <v>S</v>
          </cell>
          <cell r="J18141"/>
        </row>
        <row r="18142">
          <cell r="A18142">
            <v>27066</v>
          </cell>
          <cell r="B18142" t="str">
            <v>OLD OVERHOLT 4YR 750ml</v>
          </cell>
          <cell r="C18142" t="str">
            <v>A</v>
          </cell>
          <cell r="D18142" t="str">
            <v>AW</v>
          </cell>
          <cell r="E18142" t="str">
            <v>AWU</v>
          </cell>
          <cell r="F18142">
            <v>750</v>
          </cell>
          <cell r="G18142">
            <v>27066</v>
          </cell>
          <cell r="H18142">
            <v>18.989999999999998</v>
          </cell>
          <cell r="I18142">
            <v>1</v>
          </cell>
          <cell r="J18142"/>
        </row>
        <row r="18143">
          <cell r="A18143">
            <v>951977</v>
          </cell>
          <cell r="B18143" t="str">
            <v>OLD POTRERO STRAIGHT RYE WHISKEY 700 ml</v>
          </cell>
          <cell r="C18143" t="str">
            <v>Y</v>
          </cell>
          <cell r="D18143" t="str">
            <v>YS</v>
          </cell>
          <cell r="E18143" t="str">
            <v>YSA</v>
          </cell>
          <cell r="F18143">
            <v>700</v>
          </cell>
          <cell r="G18143">
            <v>951977</v>
          </cell>
          <cell r="H18143">
            <v>75.89</v>
          </cell>
          <cell r="I18143" t="str">
            <v>S</v>
          </cell>
          <cell r="J18143"/>
        </row>
        <row r="18144">
          <cell r="A18144">
            <v>949317</v>
          </cell>
          <cell r="B18144" t="str">
            <v>OLD POTRERO WHISKEY 18TH CNTRY ST 700 ml</v>
          </cell>
          <cell r="C18144" t="str">
            <v>Y</v>
          </cell>
          <cell r="D18144" t="str">
            <v>YS</v>
          </cell>
          <cell r="E18144" t="str">
            <v>YSA</v>
          </cell>
          <cell r="F18144">
            <v>700</v>
          </cell>
          <cell r="G18144">
            <v>949317</v>
          </cell>
          <cell r="H18144">
            <v>68.86</v>
          </cell>
          <cell r="I18144" t="str">
            <v>S</v>
          </cell>
          <cell r="J18144"/>
        </row>
        <row r="18145">
          <cell r="A18145">
            <v>9278</v>
          </cell>
          <cell r="B18145" t="str">
            <v>OLD SMUGGLER 1750 ml</v>
          </cell>
          <cell r="C18145" t="str">
            <v>A</v>
          </cell>
          <cell r="D18145" t="str">
            <v>AW</v>
          </cell>
          <cell r="E18145" t="str">
            <v>AWR</v>
          </cell>
          <cell r="F18145">
            <v>1750</v>
          </cell>
          <cell r="G18145">
            <v>9278</v>
          </cell>
          <cell r="H18145">
            <v>23.99</v>
          </cell>
          <cell r="I18145">
            <v>1</v>
          </cell>
          <cell r="J18145"/>
        </row>
        <row r="18146">
          <cell r="A18146">
            <v>9276</v>
          </cell>
          <cell r="B18146" t="str">
            <v>OLD SMUGGLER BLENDED SCOTCH WHISKY 750ml</v>
          </cell>
          <cell r="C18146" t="str">
            <v>A</v>
          </cell>
          <cell r="D18146" t="str">
            <v>AW</v>
          </cell>
          <cell r="E18146" t="str">
            <v>AWR</v>
          </cell>
          <cell r="F18146">
            <v>750</v>
          </cell>
          <cell r="G18146">
            <v>9276</v>
          </cell>
          <cell r="H18146">
            <v>15.23</v>
          </cell>
          <cell r="I18146" t="str">
            <v>D</v>
          </cell>
          <cell r="J18146"/>
        </row>
        <row r="18147">
          <cell r="A18147">
            <v>952062</v>
          </cell>
          <cell r="B18147" t="str">
            <v>OLD SPECKLED HEN ENGLISH ALE NITR 440 ml</v>
          </cell>
          <cell r="C18147" t="str">
            <v>Y</v>
          </cell>
          <cell r="D18147" t="str">
            <v>YS</v>
          </cell>
          <cell r="E18147" t="str">
            <v>YST</v>
          </cell>
          <cell r="F18147">
            <v>440</v>
          </cell>
          <cell r="G18147">
            <v>952062</v>
          </cell>
          <cell r="H18147">
            <v>2.63</v>
          </cell>
          <cell r="I18147" t="str">
            <v>S</v>
          </cell>
          <cell r="J18147"/>
        </row>
        <row r="18148">
          <cell r="A18148">
            <v>5687</v>
          </cell>
          <cell r="B18148" t="str">
            <v>OLD ST ANDREWS CLBHS GOLF BTL'13 1000ml</v>
          </cell>
          <cell r="C18148" t="str">
            <v>Y</v>
          </cell>
          <cell r="D18148" t="str">
            <v>YG</v>
          </cell>
          <cell r="E18148" t="str">
            <v>YGA</v>
          </cell>
          <cell r="F18148">
            <v>1000</v>
          </cell>
          <cell r="G18148">
            <v>5687</v>
          </cell>
          <cell r="H18148">
            <v>50.66</v>
          </cell>
          <cell r="I18148" t="str">
            <v>S</v>
          </cell>
          <cell r="J18148"/>
        </row>
        <row r="18149">
          <cell r="A18149">
            <v>948624</v>
          </cell>
          <cell r="B18149" t="str">
            <v>OLD TAHOE RYE 750ml</v>
          </cell>
          <cell r="C18149" t="str">
            <v>Y</v>
          </cell>
          <cell r="D18149" t="str">
            <v>YS</v>
          </cell>
          <cell r="E18149" t="str">
            <v>YSA</v>
          </cell>
          <cell r="F18149">
            <v>750</v>
          </cell>
          <cell r="G18149">
            <v>948624</v>
          </cell>
          <cell r="H18149">
            <v>39.01</v>
          </cell>
          <cell r="I18149" t="str">
            <v>S</v>
          </cell>
          <cell r="J18149"/>
        </row>
        <row r="18150">
          <cell r="A18150">
            <v>948625</v>
          </cell>
          <cell r="B18150" t="str">
            <v>OLD TAHOE RYE WITH HONEY 750ml</v>
          </cell>
          <cell r="C18150" t="str">
            <v>Y</v>
          </cell>
          <cell r="D18150" t="str">
            <v>YS</v>
          </cell>
          <cell r="E18150" t="str">
            <v>YSA</v>
          </cell>
          <cell r="F18150">
            <v>750</v>
          </cell>
          <cell r="G18150">
            <v>948625</v>
          </cell>
          <cell r="H18150">
            <v>41.51</v>
          </cell>
          <cell r="I18150" t="str">
            <v>S</v>
          </cell>
          <cell r="J18150"/>
        </row>
        <row r="18151">
          <cell r="A18151">
            <v>950665</v>
          </cell>
          <cell r="B18151" t="str">
            <v>OLD TANKARD ALE CANS 473ml</v>
          </cell>
          <cell r="C18151" t="str">
            <v>Y</v>
          </cell>
          <cell r="D18151" t="str">
            <v>YS</v>
          </cell>
          <cell r="E18151" t="str">
            <v>YST</v>
          </cell>
          <cell r="F18151">
            <v>473</v>
          </cell>
          <cell r="G18151">
            <v>950665</v>
          </cell>
          <cell r="H18151">
            <v>2.25</v>
          </cell>
          <cell r="I18151" t="str">
            <v>S</v>
          </cell>
          <cell r="J18151"/>
        </row>
        <row r="18152">
          <cell r="A18152">
            <v>922049</v>
          </cell>
          <cell r="B18152" t="str">
            <v>OLD TOM CHOCOLATE ALE 330ml</v>
          </cell>
          <cell r="C18152" t="str">
            <v>Y</v>
          </cell>
          <cell r="D18152" t="str">
            <v>YS</v>
          </cell>
          <cell r="E18152" t="str">
            <v>YST</v>
          </cell>
          <cell r="F18152">
            <v>330</v>
          </cell>
          <cell r="G18152">
            <v>922049</v>
          </cell>
          <cell r="H18152">
            <v>4.5599999999999996</v>
          </cell>
          <cell r="I18152" t="str">
            <v>S</v>
          </cell>
          <cell r="J18152"/>
        </row>
        <row r="18153">
          <cell r="A18153">
            <v>922048</v>
          </cell>
          <cell r="B18153" t="str">
            <v>OLD TOM ORIGINAL ALE 330ml</v>
          </cell>
          <cell r="C18153" t="str">
            <v>Y</v>
          </cell>
          <cell r="D18153" t="str">
            <v>YS</v>
          </cell>
          <cell r="E18153" t="str">
            <v>YST</v>
          </cell>
          <cell r="F18153">
            <v>330</v>
          </cell>
          <cell r="G18153">
            <v>922048</v>
          </cell>
          <cell r="H18153">
            <v>4.5599999999999996</v>
          </cell>
          <cell r="I18153" t="str">
            <v>S</v>
          </cell>
          <cell r="J18153"/>
        </row>
        <row r="18154">
          <cell r="A18154">
            <v>955528</v>
          </cell>
          <cell r="B18154" t="str">
            <v>OLD TOWN CELLARS ALBION WHITE 750ml</v>
          </cell>
          <cell r="C18154" t="str">
            <v>Y</v>
          </cell>
          <cell r="D18154" t="str">
            <v>YS</v>
          </cell>
          <cell r="E18154" t="str">
            <v>YSE</v>
          </cell>
          <cell r="F18154">
            <v>750</v>
          </cell>
          <cell r="G18154">
            <v>955528</v>
          </cell>
          <cell r="H18154">
            <v>16.05</v>
          </cell>
          <cell r="I18154" t="str">
            <v>S</v>
          </cell>
          <cell r="J18154"/>
        </row>
        <row r="18155">
          <cell r="A18155">
            <v>902938</v>
          </cell>
          <cell r="B18155" t="str">
            <v>OLD TOWN CELLARS BEAR PORT 500ml</v>
          </cell>
          <cell r="C18155" t="str">
            <v>Y</v>
          </cell>
          <cell r="D18155" t="str">
            <v>YS</v>
          </cell>
          <cell r="E18155" t="str">
            <v>YSE</v>
          </cell>
          <cell r="F18155">
            <v>500</v>
          </cell>
          <cell r="G18155">
            <v>902938</v>
          </cell>
          <cell r="H18155">
            <v>49.99</v>
          </cell>
          <cell r="I18155" t="str">
            <v>S</v>
          </cell>
          <cell r="J18155"/>
        </row>
        <row r="18156">
          <cell r="A18156">
            <v>955529</v>
          </cell>
          <cell r="B18156" t="str">
            <v>OLD TOWN CELLARS BONANZA RED 750ml</v>
          </cell>
          <cell r="C18156" t="str">
            <v>Y</v>
          </cell>
          <cell r="D18156" t="str">
            <v>YS</v>
          </cell>
          <cell r="E18156" t="str">
            <v>YSE</v>
          </cell>
          <cell r="F18156">
            <v>750</v>
          </cell>
          <cell r="G18156">
            <v>955529</v>
          </cell>
          <cell r="H18156">
            <v>16.05</v>
          </cell>
          <cell r="I18156" t="str">
            <v>S</v>
          </cell>
          <cell r="J18156"/>
        </row>
        <row r="18157">
          <cell r="A18157">
            <v>918559</v>
          </cell>
          <cell r="B18157" t="str">
            <v>OLD TOWN CELLARS CABERNET 750ml</v>
          </cell>
          <cell r="C18157" t="str">
            <v>Y</v>
          </cell>
          <cell r="D18157" t="str">
            <v>YS</v>
          </cell>
          <cell r="E18157" t="str">
            <v>YSE</v>
          </cell>
          <cell r="F18157">
            <v>750</v>
          </cell>
          <cell r="G18157">
            <v>918559</v>
          </cell>
          <cell r="H18157">
            <v>36.53</v>
          </cell>
          <cell r="I18157" t="str">
            <v>S</v>
          </cell>
          <cell r="J18157"/>
        </row>
        <row r="18158">
          <cell r="A18158">
            <v>918558</v>
          </cell>
          <cell r="B18158" t="str">
            <v>OLD TOWN CELLARS CHARD EDNA V 750ml</v>
          </cell>
          <cell r="C18158" t="str">
            <v>Y</v>
          </cell>
          <cell r="D18158" t="str">
            <v>YS</v>
          </cell>
          <cell r="E18158" t="str">
            <v>YSE</v>
          </cell>
          <cell r="F18158">
            <v>750</v>
          </cell>
          <cell r="G18158">
            <v>918558</v>
          </cell>
          <cell r="H18158">
            <v>18.23</v>
          </cell>
          <cell r="I18158" t="str">
            <v>U</v>
          </cell>
          <cell r="J18158"/>
        </row>
        <row r="18159">
          <cell r="A18159">
            <v>918726</v>
          </cell>
          <cell r="B18159" t="str">
            <v>OLD TOWN CELLARS COACH'S WHITE 750ml</v>
          </cell>
          <cell r="C18159" t="str">
            <v>Y</v>
          </cell>
          <cell r="D18159" t="str">
            <v>YS</v>
          </cell>
          <cell r="E18159" t="str">
            <v>YSE</v>
          </cell>
          <cell r="F18159">
            <v>750</v>
          </cell>
          <cell r="G18159">
            <v>918726</v>
          </cell>
          <cell r="H18159">
            <v>30.39</v>
          </cell>
          <cell r="I18159" t="str">
            <v>U</v>
          </cell>
          <cell r="J18159"/>
        </row>
        <row r="18160">
          <cell r="A18160">
            <v>918555</v>
          </cell>
          <cell r="B18160" t="str">
            <v>OLD TOWN CELLARS ELUSIVE CHARD 750ml</v>
          </cell>
          <cell r="C18160" t="str">
            <v>K</v>
          </cell>
          <cell r="D18160" t="str">
            <v>KK</v>
          </cell>
          <cell r="E18160" t="str">
            <v>KKB</v>
          </cell>
          <cell r="F18160">
            <v>750</v>
          </cell>
          <cell r="G18160">
            <v>918555</v>
          </cell>
          <cell r="H18160">
            <v>29.99</v>
          </cell>
          <cell r="I18160" t="str">
            <v>L</v>
          </cell>
          <cell r="J18160"/>
        </row>
        <row r="18161">
          <cell r="A18161">
            <v>918557</v>
          </cell>
          <cell r="B18161" t="str">
            <v>OLD TOWN CELLARS MTN TWN RED 750ml</v>
          </cell>
          <cell r="C18161" t="str">
            <v>P</v>
          </cell>
          <cell r="D18161" t="str">
            <v>PF</v>
          </cell>
          <cell r="E18161" t="str">
            <v>PFP</v>
          </cell>
          <cell r="F18161">
            <v>750</v>
          </cell>
          <cell r="G18161">
            <v>918557</v>
          </cell>
          <cell r="H18161">
            <v>19.989999999999998</v>
          </cell>
          <cell r="I18161">
            <v>1</v>
          </cell>
          <cell r="J18161"/>
        </row>
        <row r="18162">
          <cell r="A18162">
            <v>918556</v>
          </cell>
          <cell r="B18162" t="str">
            <v>OLD TOWN CELLARS MTN TWN WHITE 750ml</v>
          </cell>
          <cell r="C18162" t="str">
            <v>K</v>
          </cell>
          <cell r="D18162" t="str">
            <v>KF</v>
          </cell>
          <cell r="E18162" t="str">
            <v>KFP</v>
          </cell>
          <cell r="F18162">
            <v>750</v>
          </cell>
          <cell r="G18162">
            <v>918556</v>
          </cell>
          <cell r="H18162">
            <v>17.989999999999998</v>
          </cell>
          <cell r="I18162">
            <v>1</v>
          </cell>
          <cell r="J18162" t="str">
            <v>Y</v>
          </cell>
        </row>
        <row r="18163">
          <cell r="A18163">
            <v>918743</v>
          </cell>
          <cell r="B18163" t="str">
            <v>OLD TOWN CELLARS OUTLAW CABERNET 750ml</v>
          </cell>
          <cell r="C18163" t="str">
            <v>P</v>
          </cell>
          <cell r="D18163" t="str">
            <v>PL</v>
          </cell>
          <cell r="E18163" t="str">
            <v>PLB</v>
          </cell>
          <cell r="F18163">
            <v>750</v>
          </cell>
          <cell r="G18163">
            <v>918743</v>
          </cell>
          <cell r="H18163">
            <v>79.989999999999995</v>
          </cell>
          <cell r="I18163">
            <v>1</v>
          </cell>
          <cell r="J18163"/>
        </row>
        <row r="18164">
          <cell r="A18164">
            <v>918554</v>
          </cell>
          <cell r="B18164" t="str">
            <v>OLD TOWN CELLARS PERPETUAL RSRV PN 750ml</v>
          </cell>
          <cell r="C18164" t="str">
            <v>P</v>
          </cell>
          <cell r="D18164" t="str">
            <v>PL</v>
          </cell>
          <cell r="E18164" t="str">
            <v>PLR</v>
          </cell>
          <cell r="F18164">
            <v>750</v>
          </cell>
          <cell r="G18164">
            <v>918554</v>
          </cell>
          <cell r="H18164">
            <v>69.989999999999995</v>
          </cell>
          <cell r="I18164" t="str">
            <v>L</v>
          </cell>
          <cell r="J18164"/>
        </row>
        <row r="18165">
          <cell r="A18165">
            <v>918664</v>
          </cell>
          <cell r="B18165" t="str">
            <v>OLD TOWN CELLARS ROSE 750ml</v>
          </cell>
          <cell r="C18165" t="str">
            <v>M</v>
          </cell>
          <cell r="D18165" t="str">
            <v>MP</v>
          </cell>
          <cell r="E18165" t="str">
            <v>MPW</v>
          </cell>
          <cell r="F18165">
            <v>750</v>
          </cell>
          <cell r="G18165">
            <v>918664</v>
          </cell>
          <cell r="H18165">
            <v>19.989999999999998</v>
          </cell>
          <cell r="I18165">
            <v>1</v>
          </cell>
          <cell r="J18165"/>
        </row>
        <row r="18166">
          <cell r="A18166">
            <v>918754</v>
          </cell>
          <cell r="B18166" t="str">
            <v>OLD TOWN CELLARS SNOWBUNNY SYRAH 750ml</v>
          </cell>
          <cell r="C18166" t="str">
            <v>Y</v>
          </cell>
          <cell r="D18166" t="str">
            <v>YS</v>
          </cell>
          <cell r="E18166" t="str">
            <v>YSE</v>
          </cell>
          <cell r="F18166">
            <v>750</v>
          </cell>
          <cell r="G18166">
            <v>918754</v>
          </cell>
          <cell r="H18166">
            <v>25.99</v>
          </cell>
          <cell r="I18166" t="str">
            <v>U</v>
          </cell>
          <cell r="J18166"/>
        </row>
        <row r="18167">
          <cell r="A18167">
            <v>955530</v>
          </cell>
          <cell r="B18167" t="str">
            <v>OLD TOWN CELLARS SUPERIOR RED 750ml</v>
          </cell>
          <cell r="C18167" t="str">
            <v>Y</v>
          </cell>
          <cell r="D18167" t="str">
            <v>YS</v>
          </cell>
          <cell r="E18167" t="str">
            <v>YSE</v>
          </cell>
          <cell r="F18167">
            <v>750</v>
          </cell>
          <cell r="G18167">
            <v>955530</v>
          </cell>
          <cell r="H18167">
            <v>32.99</v>
          </cell>
          <cell r="I18167" t="str">
            <v>S</v>
          </cell>
          <cell r="J18167"/>
        </row>
        <row r="18168">
          <cell r="A18168">
            <v>955531</v>
          </cell>
          <cell r="B18168" t="str">
            <v>OLD TOWN CELLARS TOWER ROSE 750ml</v>
          </cell>
          <cell r="C18168" t="str">
            <v>Y</v>
          </cell>
          <cell r="D18168" t="str">
            <v>YS</v>
          </cell>
          <cell r="E18168" t="str">
            <v>YSE</v>
          </cell>
          <cell r="F18168">
            <v>750</v>
          </cell>
          <cell r="G18168">
            <v>955531</v>
          </cell>
          <cell r="H18168">
            <v>17</v>
          </cell>
          <cell r="I18168" t="str">
            <v>U</v>
          </cell>
          <cell r="J18168"/>
        </row>
        <row r="18169">
          <cell r="A18169">
            <v>952129</v>
          </cell>
          <cell r="B18169" t="str">
            <v>OLD TOWN MTN TOWN RED KEG 20000 ml</v>
          </cell>
          <cell r="C18169" t="str">
            <v>Y</v>
          </cell>
          <cell r="D18169" t="str">
            <v>YS</v>
          </cell>
          <cell r="E18169" t="str">
            <v>YSE</v>
          </cell>
          <cell r="F18169">
            <v>20000</v>
          </cell>
          <cell r="G18169">
            <v>952129</v>
          </cell>
          <cell r="H18169">
            <v>399.99</v>
          </cell>
          <cell r="I18169" t="str">
            <v>S</v>
          </cell>
          <cell r="J18169"/>
        </row>
        <row r="18170">
          <cell r="A18170">
            <v>953007</v>
          </cell>
          <cell r="B18170" t="str">
            <v>OLD TOWN MTN TOWN WHITE KEG 20000 ml</v>
          </cell>
          <cell r="C18170" t="str">
            <v>Y</v>
          </cell>
          <cell r="D18170" t="str">
            <v>YS</v>
          </cell>
          <cell r="E18170" t="str">
            <v>YSE</v>
          </cell>
          <cell r="F18170">
            <v>20000</v>
          </cell>
          <cell r="G18170">
            <v>953007</v>
          </cell>
          <cell r="H18170">
            <v>299.99</v>
          </cell>
          <cell r="I18170" t="str">
            <v>S</v>
          </cell>
          <cell r="J18170"/>
        </row>
        <row r="18171">
          <cell r="A18171">
            <v>952130</v>
          </cell>
          <cell r="B18171" t="str">
            <v>OLD TOWN TOWNIE ROSÃ‰ KEG 20000 ml</v>
          </cell>
          <cell r="C18171" t="str">
            <v>Y</v>
          </cell>
          <cell r="D18171" t="str">
            <v>YS</v>
          </cell>
          <cell r="E18171" t="str">
            <v>YSE</v>
          </cell>
          <cell r="F18171">
            <v>20000</v>
          </cell>
          <cell r="G18171">
            <v>952130</v>
          </cell>
          <cell r="H18171">
            <v>399.99</v>
          </cell>
          <cell r="I18171" t="str">
            <v>S</v>
          </cell>
          <cell r="J18171"/>
        </row>
        <row r="18172">
          <cell r="A18172">
            <v>20920</v>
          </cell>
          <cell r="B18172" t="str">
            <v>OLD TUB BOURBON 750ml</v>
          </cell>
          <cell r="C18172" t="str">
            <v>A</v>
          </cell>
          <cell r="D18172" t="str">
            <v>AW</v>
          </cell>
          <cell r="E18172" t="str">
            <v>AWH</v>
          </cell>
          <cell r="F18172">
            <v>750</v>
          </cell>
          <cell r="G18172">
            <v>20920</v>
          </cell>
          <cell r="H18172">
            <v>12.46</v>
          </cell>
          <cell r="I18172" t="str">
            <v>X</v>
          </cell>
          <cell r="J18172"/>
        </row>
        <row r="18173">
          <cell r="A18173">
            <v>27106</v>
          </cell>
          <cell r="B18173" t="str">
            <v>OLD VAN WINKLE FR RYE 13YR 750ml</v>
          </cell>
          <cell r="C18173" t="str">
            <v>A</v>
          </cell>
          <cell r="D18173" t="str">
            <v>AW</v>
          </cell>
          <cell r="E18173" t="str">
            <v>AWU</v>
          </cell>
          <cell r="F18173">
            <v>750</v>
          </cell>
          <cell r="G18173">
            <v>27106</v>
          </cell>
          <cell r="H18173">
            <v>120.27</v>
          </cell>
          <cell r="I18173" t="str">
            <v>R</v>
          </cell>
          <cell r="J18173"/>
        </row>
        <row r="18174">
          <cell r="A18174">
            <v>955469</v>
          </cell>
          <cell r="B18174" t="str">
            <v>OLD WESTMINSTER PET NAT PIQUETTE 750ml</v>
          </cell>
          <cell r="C18174" t="str">
            <v>Y</v>
          </cell>
          <cell r="D18174" t="str">
            <v>YS</v>
          </cell>
          <cell r="E18174" t="str">
            <v>YSE</v>
          </cell>
          <cell r="F18174">
            <v>750</v>
          </cell>
          <cell r="G18174">
            <v>955469</v>
          </cell>
          <cell r="H18174">
            <v>16.82</v>
          </cell>
          <cell r="I18174" t="str">
            <v>S</v>
          </cell>
          <cell r="J18174"/>
        </row>
        <row r="18175">
          <cell r="A18175">
            <v>989388</v>
          </cell>
          <cell r="B18175" t="str">
            <v>OLDE ENGLISH HIGH GRAVITY 800 1100ml</v>
          </cell>
          <cell r="C18175" t="str">
            <v>T</v>
          </cell>
          <cell r="D18175" t="str">
            <v>TC</v>
          </cell>
          <cell r="E18175" t="str">
            <v>TCJ</v>
          </cell>
          <cell r="F18175">
            <v>1100</v>
          </cell>
          <cell r="G18175">
            <v>989388</v>
          </cell>
          <cell r="H18175">
            <v>3.25</v>
          </cell>
          <cell r="I18175">
            <v>1</v>
          </cell>
          <cell r="J18175"/>
        </row>
        <row r="18176">
          <cell r="A18176">
            <v>913406</v>
          </cell>
          <cell r="B18176" t="str">
            <v>OLDE SUFFOLK ENGLISH ALE 500ml</v>
          </cell>
          <cell r="C18176" t="str">
            <v>Y</v>
          </cell>
          <cell r="D18176" t="str">
            <v>YS</v>
          </cell>
          <cell r="E18176" t="str">
            <v>YST</v>
          </cell>
          <cell r="F18176">
            <v>500</v>
          </cell>
          <cell r="G18176">
            <v>913406</v>
          </cell>
          <cell r="H18176">
            <v>5.07</v>
          </cell>
          <cell r="I18176" t="str">
            <v>S</v>
          </cell>
          <cell r="J18176"/>
        </row>
        <row r="18177">
          <cell r="A18177">
            <v>907730</v>
          </cell>
          <cell r="B18177" t="str">
            <v>OLDMILL GOLD RUM 750ml</v>
          </cell>
          <cell r="C18177" t="str">
            <v>Y</v>
          </cell>
          <cell r="D18177" t="str">
            <v>YS</v>
          </cell>
          <cell r="E18177" t="str">
            <v>YSE</v>
          </cell>
          <cell r="F18177">
            <v>750</v>
          </cell>
          <cell r="G18177">
            <v>907730</v>
          </cell>
          <cell r="H18177">
            <v>25.13</v>
          </cell>
          <cell r="I18177" t="str">
            <v>S</v>
          </cell>
          <cell r="J18177"/>
        </row>
        <row r="18178">
          <cell r="A18178">
            <v>955049</v>
          </cell>
          <cell r="B18178" t="str">
            <v>OLE ENGLISH DOOZY CIDER 650ml</v>
          </cell>
          <cell r="C18178" t="str">
            <v>Y</v>
          </cell>
          <cell r="D18178" t="str">
            <v>YS</v>
          </cell>
          <cell r="E18178" t="str">
            <v>YSE</v>
          </cell>
          <cell r="F18178">
            <v>650</v>
          </cell>
          <cell r="G18178">
            <v>955049</v>
          </cell>
          <cell r="H18178">
            <v>8.85</v>
          </cell>
          <cell r="I18178" t="str">
            <v>S</v>
          </cell>
          <cell r="J18178"/>
        </row>
        <row r="18179">
          <cell r="A18179">
            <v>86747</v>
          </cell>
          <cell r="B18179" t="str">
            <v>OLE SMOKY APPLE PIE MOONSHINE 750ml</v>
          </cell>
          <cell r="C18179" t="str">
            <v>Y</v>
          </cell>
          <cell r="D18179" t="str">
            <v>YS</v>
          </cell>
          <cell r="E18179" t="str">
            <v>YSA</v>
          </cell>
          <cell r="F18179">
            <v>750</v>
          </cell>
          <cell r="G18179">
            <v>86747</v>
          </cell>
          <cell r="H18179">
            <v>20.3</v>
          </cell>
          <cell r="I18179" t="str">
            <v>S</v>
          </cell>
          <cell r="J18179"/>
        </row>
        <row r="18180">
          <cell r="A18180">
            <v>80363</v>
          </cell>
          <cell r="B18180" t="str">
            <v>OLE SMOKY BANANA PUDDING CREAM 750ml</v>
          </cell>
          <cell r="C18180" t="str">
            <v>Y</v>
          </cell>
          <cell r="D18180" t="str">
            <v>YS</v>
          </cell>
          <cell r="E18180" t="str">
            <v>YSC</v>
          </cell>
          <cell r="F18180">
            <v>750</v>
          </cell>
          <cell r="G18180">
            <v>80363</v>
          </cell>
          <cell r="H18180">
            <v>25.13</v>
          </cell>
          <cell r="I18180" t="str">
            <v>S</v>
          </cell>
          <cell r="J18180"/>
        </row>
        <row r="18181">
          <cell r="A18181">
            <v>86748</v>
          </cell>
          <cell r="B18181" t="str">
            <v>OLE SMOKY BLACKBERRY MOONSHINE 750ml</v>
          </cell>
          <cell r="C18181" t="str">
            <v>Y</v>
          </cell>
          <cell r="D18181" t="str">
            <v>YS</v>
          </cell>
          <cell r="E18181" t="str">
            <v>YSA</v>
          </cell>
          <cell r="F18181">
            <v>750</v>
          </cell>
          <cell r="G18181">
            <v>86748</v>
          </cell>
          <cell r="H18181">
            <v>20.440000000000001</v>
          </cell>
          <cell r="I18181" t="str">
            <v>S</v>
          </cell>
          <cell r="J18181"/>
        </row>
        <row r="18182">
          <cell r="A18182">
            <v>87019</v>
          </cell>
          <cell r="B18182" t="str">
            <v>OLE SMOKY BLACKBERRY MOONSHINE 1000ml</v>
          </cell>
          <cell r="C18182" t="str">
            <v>Y</v>
          </cell>
          <cell r="D18182" t="str">
            <v>YS</v>
          </cell>
          <cell r="E18182" t="str">
            <v>YSA</v>
          </cell>
          <cell r="F18182">
            <v>1000</v>
          </cell>
          <cell r="G18182">
            <v>87019</v>
          </cell>
          <cell r="H18182">
            <v>27.06</v>
          </cell>
          <cell r="I18182" t="str">
            <v>S</v>
          </cell>
          <cell r="J18182"/>
        </row>
        <row r="18183">
          <cell r="A18183">
            <v>86851</v>
          </cell>
          <cell r="B18183" t="str">
            <v>OLE SMOKY BLUE FLAME MOONSHINE 750ml</v>
          </cell>
          <cell r="C18183" t="str">
            <v>Y</v>
          </cell>
          <cell r="D18183" t="str">
            <v>YS</v>
          </cell>
          <cell r="E18183" t="str">
            <v>YSA</v>
          </cell>
          <cell r="F18183">
            <v>750</v>
          </cell>
          <cell r="G18183">
            <v>86851</v>
          </cell>
          <cell r="H18183">
            <v>25.13</v>
          </cell>
          <cell r="I18183" t="str">
            <v>S</v>
          </cell>
          <cell r="J18183"/>
        </row>
        <row r="18184">
          <cell r="A18184">
            <v>76413</v>
          </cell>
          <cell r="B18184" t="str">
            <v>OLE SMOKY BUTTER PECAN CREAM 750ml</v>
          </cell>
          <cell r="C18184" t="str">
            <v>C</v>
          </cell>
          <cell r="D18184" t="str">
            <v>CH</v>
          </cell>
          <cell r="E18184" t="str">
            <v>CHV</v>
          </cell>
          <cell r="F18184">
            <v>750</v>
          </cell>
          <cell r="G18184">
            <v>76413</v>
          </cell>
          <cell r="H18184">
            <v>23.99</v>
          </cell>
          <cell r="I18184">
            <v>1</v>
          </cell>
          <cell r="J18184"/>
        </row>
        <row r="18185">
          <cell r="A18185">
            <v>86712</v>
          </cell>
          <cell r="B18185" t="str">
            <v>OLE SMOKY HARLEY DAVIDSON MOONSHINE750ml</v>
          </cell>
          <cell r="C18185" t="str">
            <v>A</v>
          </cell>
          <cell r="D18185" t="str">
            <v>AW</v>
          </cell>
          <cell r="E18185" t="str">
            <v>AWW</v>
          </cell>
          <cell r="F18185">
            <v>750</v>
          </cell>
          <cell r="G18185">
            <v>86712</v>
          </cell>
          <cell r="H18185">
            <v>10.89</v>
          </cell>
          <cell r="I18185" t="str">
            <v>D</v>
          </cell>
          <cell r="J18185"/>
        </row>
        <row r="18186">
          <cell r="A18186">
            <v>86751</v>
          </cell>
          <cell r="B18186" t="str">
            <v>OLE SMOKY HP LIGHT NIN' MOONSHINE 750ml</v>
          </cell>
          <cell r="C18186" t="str">
            <v>Y</v>
          </cell>
          <cell r="D18186" t="str">
            <v>YS</v>
          </cell>
          <cell r="E18186" t="str">
            <v>YSA</v>
          </cell>
          <cell r="F18186">
            <v>750</v>
          </cell>
          <cell r="G18186">
            <v>86751</v>
          </cell>
          <cell r="H18186">
            <v>20.440000000000001</v>
          </cell>
          <cell r="I18186" t="str">
            <v>S</v>
          </cell>
          <cell r="J18186"/>
        </row>
        <row r="18187">
          <cell r="A18187">
            <v>952678</v>
          </cell>
          <cell r="B18187" t="str">
            <v>OLE SMOKY MANGO HABANERO WHISKEY 750ml</v>
          </cell>
          <cell r="C18187" t="str">
            <v>Y</v>
          </cell>
          <cell r="D18187" t="str">
            <v>YS</v>
          </cell>
          <cell r="E18187" t="str">
            <v>YSC</v>
          </cell>
          <cell r="F18187">
            <v>750</v>
          </cell>
          <cell r="G18187">
            <v>952678</v>
          </cell>
          <cell r="H18187">
            <v>20.79</v>
          </cell>
          <cell r="I18187" t="str">
            <v>S</v>
          </cell>
          <cell r="J18187"/>
        </row>
        <row r="18188">
          <cell r="A18188">
            <v>86749</v>
          </cell>
          <cell r="B18188" t="str">
            <v>OLE SMOKY MOONSHINE CHERRIES 750ml</v>
          </cell>
          <cell r="C18188" t="str">
            <v>A</v>
          </cell>
          <cell r="D18188" t="str">
            <v>AW</v>
          </cell>
          <cell r="E18188" t="str">
            <v>AWT</v>
          </cell>
          <cell r="F18188">
            <v>750</v>
          </cell>
          <cell r="G18188">
            <v>86749</v>
          </cell>
          <cell r="H18188">
            <v>20.13</v>
          </cell>
          <cell r="I18188" t="str">
            <v>S</v>
          </cell>
          <cell r="J18188"/>
        </row>
        <row r="18189">
          <cell r="A18189">
            <v>86781</v>
          </cell>
          <cell r="B18189" t="str">
            <v>OLE SMOKY MOONSHINE PEACHES 750ml</v>
          </cell>
          <cell r="C18189" t="str">
            <v>A</v>
          </cell>
          <cell r="D18189" t="str">
            <v>AW</v>
          </cell>
          <cell r="E18189" t="str">
            <v>AWT</v>
          </cell>
          <cell r="F18189">
            <v>750</v>
          </cell>
          <cell r="G18189">
            <v>86781</v>
          </cell>
          <cell r="H18189">
            <v>18.13</v>
          </cell>
          <cell r="I18189" t="str">
            <v>S</v>
          </cell>
          <cell r="J18189"/>
        </row>
        <row r="18190">
          <cell r="A18190">
            <v>76414</v>
          </cell>
          <cell r="B18190" t="str">
            <v>OLE SMOKY MOONSHINE PICKLES 750ml</v>
          </cell>
          <cell r="C18190" t="str">
            <v>L</v>
          </cell>
          <cell r="D18190" t="str">
            <v>LT</v>
          </cell>
          <cell r="E18190" t="str">
            <v>LTS</v>
          </cell>
          <cell r="F18190">
            <v>750</v>
          </cell>
          <cell r="G18190">
            <v>76414</v>
          </cell>
          <cell r="H18190">
            <v>25.13</v>
          </cell>
          <cell r="I18190" t="str">
            <v>D</v>
          </cell>
          <cell r="J18190"/>
        </row>
        <row r="18191">
          <cell r="A18191">
            <v>86771</v>
          </cell>
          <cell r="B18191" t="str">
            <v>OLE SMOKY MOONSHINE WHITE LIGHNING 750ml</v>
          </cell>
          <cell r="C18191" t="str">
            <v>A</v>
          </cell>
          <cell r="D18191" t="str">
            <v>AW</v>
          </cell>
          <cell r="E18191" t="str">
            <v>AWW</v>
          </cell>
          <cell r="F18191">
            <v>750</v>
          </cell>
          <cell r="G18191">
            <v>86771</v>
          </cell>
          <cell r="H18191">
            <v>11.99</v>
          </cell>
          <cell r="I18191" t="str">
            <v>D</v>
          </cell>
          <cell r="J18191"/>
        </row>
        <row r="18192">
          <cell r="A18192">
            <v>80374</v>
          </cell>
          <cell r="B18192" t="str">
            <v>OLE SMOKY MOUNTAIN JAVA MOONSHINE 750ml</v>
          </cell>
          <cell r="C18192" t="str">
            <v>Y</v>
          </cell>
          <cell r="D18192" t="str">
            <v>YS</v>
          </cell>
          <cell r="E18192" t="str">
            <v>YSA</v>
          </cell>
          <cell r="F18192">
            <v>750</v>
          </cell>
          <cell r="G18192">
            <v>80374</v>
          </cell>
          <cell r="H18192">
            <v>20.13</v>
          </cell>
          <cell r="I18192" t="str">
            <v>S</v>
          </cell>
          <cell r="J18192"/>
        </row>
        <row r="18193">
          <cell r="A18193">
            <v>949916</v>
          </cell>
          <cell r="B18193" t="str">
            <v>OLE SMOKY ORIGINAL MOONSHINE 750ml</v>
          </cell>
          <cell r="C18193" t="str">
            <v>Y</v>
          </cell>
          <cell r="D18193" t="str">
            <v>YS</v>
          </cell>
          <cell r="E18193" t="str">
            <v>YSA</v>
          </cell>
          <cell r="F18193">
            <v>750</v>
          </cell>
          <cell r="G18193">
            <v>949916</v>
          </cell>
          <cell r="H18193">
            <v>20.3</v>
          </cell>
          <cell r="I18193" t="str">
            <v>S</v>
          </cell>
          <cell r="J18193"/>
        </row>
        <row r="18194">
          <cell r="A18194">
            <v>86753</v>
          </cell>
          <cell r="B18194" t="str">
            <v>OLE SMOKY PEACH WHISKEY 750ml</v>
          </cell>
          <cell r="C18194" t="str">
            <v>Y</v>
          </cell>
          <cell r="D18194" t="str">
            <v>YG</v>
          </cell>
          <cell r="E18194" t="str">
            <v>YGA</v>
          </cell>
          <cell r="F18194">
            <v>750</v>
          </cell>
          <cell r="G18194">
            <v>86753</v>
          </cell>
          <cell r="H18194">
            <v>20.440000000000001</v>
          </cell>
          <cell r="I18194" t="str">
            <v>S</v>
          </cell>
          <cell r="J18194"/>
        </row>
        <row r="18195">
          <cell r="A18195">
            <v>87043</v>
          </cell>
          <cell r="B18195" t="str">
            <v>OLE SMOKY PEANUT BUTTER WHISKEY 750ml</v>
          </cell>
          <cell r="C18195" t="str">
            <v>Y</v>
          </cell>
          <cell r="D18195" t="str">
            <v>YS</v>
          </cell>
          <cell r="E18195" t="str">
            <v>YSA</v>
          </cell>
          <cell r="F18195">
            <v>750</v>
          </cell>
          <cell r="G18195">
            <v>87043</v>
          </cell>
          <cell r="H18195">
            <v>20.13</v>
          </cell>
          <cell r="I18195" t="str">
            <v>S</v>
          </cell>
          <cell r="J18195"/>
        </row>
        <row r="18196">
          <cell r="A18196">
            <v>76505</v>
          </cell>
          <cell r="B18196" t="str">
            <v>OLE SMOKY PINEAPPLE MOONSHINE 750ml</v>
          </cell>
          <cell r="C18196" t="str">
            <v>Y</v>
          </cell>
          <cell r="D18196" t="str">
            <v>YS</v>
          </cell>
          <cell r="E18196" t="str">
            <v>YSA</v>
          </cell>
          <cell r="F18196">
            <v>750</v>
          </cell>
          <cell r="G18196">
            <v>76505</v>
          </cell>
          <cell r="H18196">
            <v>25.13</v>
          </cell>
          <cell r="I18196" t="str">
            <v>S</v>
          </cell>
          <cell r="J18196"/>
        </row>
        <row r="18197">
          <cell r="A18197">
            <v>86765</v>
          </cell>
          <cell r="B18197" t="str">
            <v>OLE SMOKY PUMPKIN PIE MOONSHINE 750ml</v>
          </cell>
          <cell r="C18197" t="str">
            <v>Y</v>
          </cell>
          <cell r="D18197" t="str">
            <v>YG</v>
          </cell>
          <cell r="E18197" t="str">
            <v>YGA</v>
          </cell>
          <cell r="F18197">
            <v>750</v>
          </cell>
          <cell r="G18197">
            <v>86765</v>
          </cell>
          <cell r="H18197">
            <v>20.3</v>
          </cell>
          <cell r="I18197" t="str">
            <v>U</v>
          </cell>
          <cell r="J18197"/>
        </row>
        <row r="18198">
          <cell r="A18198">
            <v>86843</v>
          </cell>
          <cell r="B18198" t="str">
            <v>OLE SMOKY SALTY CARAMEL WHISKEY 750ml</v>
          </cell>
          <cell r="C18198" t="str">
            <v>A</v>
          </cell>
          <cell r="D18198" t="str">
            <v>AW</v>
          </cell>
          <cell r="E18198" t="str">
            <v>AWT</v>
          </cell>
          <cell r="F18198">
            <v>750</v>
          </cell>
          <cell r="G18198">
            <v>86843</v>
          </cell>
          <cell r="H18198">
            <v>20.13</v>
          </cell>
          <cell r="I18198">
            <v>1</v>
          </cell>
          <cell r="J18198"/>
        </row>
        <row r="18199">
          <cell r="A18199">
            <v>86715</v>
          </cell>
          <cell r="B18199" t="str">
            <v>OLE SMOKY SHINE NOG MOONSHINE 750ml</v>
          </cell>
          <cell r="C18199" t="str">
            <v>Y</v>
          </cell>
          <cell r="D18199" t="str">
            <v>YG</v>
          </cell>
          <cell r="E18199" t="str">
            <v>YGA</v>
          </cell>
          <cell r="F18199">
            <v>750</v>
          </cell>
          <cell r="G18199">
            <v>86715</v>
          </cell>
          <cell r="H18199">
            <v>20.3</v>
          </cell>
          <cell r="I18199" t="str">
            <v>S</v>
          </cell>
          <cell r="J18199"/>
        </row>
        <row r="18200">
          <cell r="A18200">
            <v>80364</v>
          </cell>
          <cell r="B18200" t="str">
            <v>OLE SMOKY SOME BEACH 750ml</v>
          </cell>
          <cell r="C18200" t="str">
            <v>Y</v>
          </cell>
          <cell r="D18200" t="str">
            <v>YS</v>
          </cell>
          <cell r="E18200" t="str">
            <v>YSA</v>
          </cell>
          <cell r="F18200">
            <v>750</v>
          </cell>
          <cell r="G18200">
            <v>80364</v>
          </cell>
          <cell r="H18200">
            <v>25.13</v>
          </cell>
          <cell r="I18200" t="str">
            <v>S</v>
          </cell>
          <cell r="J18200"/>
        </row>
        <row r="18201">
          <cell r="A18201">
            <v>80365</v>
          </cell>
          <cell r="B18201" t="str">
            <v>OLE SMOKY STRAWBERRY CREAM 750ml</v>
          </cell>
          <cell r="C18201" t="str">
            <v>Y</v>
          </cell>
          <cell r="D18201" t="str">
            <v>YS</v>
          </cell>
          <cell r="E18201" t="str">
            <v>YSC</v>
          </cell>
          <cell r="F18201">
            <v>750</v>
          </cell>
          <cell r="G18201">
            <v>80365</v>
          </cell>
          <cell r="H18201">
            <v>25.13</v>
          </cell>
          <cell r="I18201" t="str">
            <v>S</v>
          </cell>
          <cell r="J18201"/>
        </row>
        <row r="18202">
          <cell r="A18202">
            <v>87053</v>
          </cell>
          <cell r="B18202" t="str">
            <v>OLE SMOKY STRAWBERRY MOONSHINE 1000 ml</v>
          </cell>
          <cell r="C18202" t="str">
            <v>Y</v>
          </cell>
          <cell r="D18202" t="str">
            <v>YS</v>
          </cell>
          <cell r="E18202" t="str">
            <v>YSA</v>
          </cell>
          <cell r="F18202">
            <v>1000</v>
          </cell>
          <cell r="G18202">
            <v>87053</v>
          </cell>
          <cell r="H18202">
            <v>27.06</v>
          </cell>
          <cell r="I18202" t="str">
            <v>S</v>
          </cell>
          <cell r="J18202"/>
        </row>
        <row r="18203">
          <cell r="A18203">
            <v>86769</v>
          </cell>
          <cell r="B18203" t="str">
            <v>OLE SMOKY SWEET TEA MOONSHINE 750ml</v>
          </cell>
          <cell r="C18203" t="str">
            <v>Y</v>
          </cell>
          <cell r="D18203" t="str">
            <v>YS</v>
          </cell>
          <cell r="E18203" t="str">
            <v>YSA</v>
          </cell>
          <cell r="F18203">
            <v>750</v>
          </cell>
          <cell r="G18203">
            <v>86769</v>
          </cell>
          <cell r="H18203">
            <v>20.3</v>
          </cell>
          <cell r="I18203" t="str">
            <v>U</v>
          </cell>
          <cell r="J18203"/>
        </row>
        <row r="18204">
          <cell r="A18204">
            <v>949699</v>
          </cell>
          <cell r="B18204" t="str">
            <v>OLEMA CHARDONNAY 750ml</v>
          </cell>
          <cell r="C18204" t="str">
            <v>Y</v>
          </cell>
          <cell r="D18204" t="str">
            <v>YS</v>
          </cell>
          <cell r="E18204" t="str">
            <v>YSE</v>
          </cell>
          <cell r="F18204">
            <v>750</v>
          </cell>
          <cell r="G18204">
            <v>949699</v>
          </cell>
          <cell r="H18204">
            <v>14.67</v>
          </cell>
          <cell r="I18204" t="str">
            <v>S</v>
          </cell>
          <cell r="J18204"/>
        </row>
        <row r="18205">
          <cell r="A18205">
            <v>923647</v>
          </cell>
          <cell r="B18205" t="str">
            <v>OLEMA CHARDONNAY RESERVE 750ml</v>
          </cell>
          <cell r="C18205" t="str">
            <v>Y</v>
          </cell>
          <cell r="D18205" t="str">
            <v>YS</v>
          </cell>
          <cell r="E18205" t="str">
            <v>YSE</v>
          </cell>
          <cell r="F18205">
            <v>750</v>
          </cell>
          <cell r="G18205">
            <v>923647</v>
          </cell>
          <cell r="H18205">
            <v>19.37</v>
          </cell>
          <cell r="I18205" t="str">
            <v>S</v>
          </cell>
          <cell r="J18205"/>
        </row>
        <row r="18206">
          <cell r="A18206">
            <v>924259</v>
          </cell>
          <cell r="B18206" t="str">
            <v>OLEMA ROSE COTES DU PROVENCE 750ml</v>
          </cell>
          <cell r="C18206" t="str">
            <v>Y</v>
          </cell>
          <cell r="D18206" t="str">
            <v>YS</v>
          </cell>
          <cell r="E18206" t="str">
            <v>YSE</v>
          </cell>
          <cell r="F18206">
            <v>750</v>
          </cell>
          <cell r="G18206">
            <v>924259</v>
          </cell>
          <cell r="H18206">
            <v>14.67</v>
          </cell>
          <cell r="I18206" t="str">
            <v>S</v>
          </cell>
          <cell r="J18206"/>
        </row>
        <row r="18207">
          <cell r="A18207">
            <v>924257</v>
          </cell>
          <cell r="B18207" t="str">
            <v>OLEMA SAUVIGNON BLANC LOIRE 750ml</v>
          </cell>
          <cell r="C18207" t="str">
            <v>Y</v>
          </cell>
          <cell r="D18207" t="str">
            <v>YS</v>
          </cell>
          <cell r="E18207" t="str">
            <v>YSE</v>
          </cell>
          <cell r="F18207">
            <v>750</v>
          </cell>
          <cell r="G18207">
            <v>924257</v>
          </cell>
          <cell r="H18207">
            <v>14.67</v>
          </cell>
          <cell r="I18207" t="str">
            <v>S</v>
          </cell>
          <cell r="J18207"/>
        </row>
        <row r="18208">
          <cell r="A18208">
            <v>950035</v>
          </cell>
          <cell r="B18208" t="str">
            <v>OLIANAS CANNONAU 750ml</v>
          </cell>
          <cell r="C18208" t="str">
            <v>Y</v>
          </cell>
          <cell r="D18208" t="str">
            <v>YS</v>
          </cell>
          <cell r="E18208" t="str">
            <v>YSE</v>
          </cell>
          <cell r="F18208">
            <v>750</v>
          </cell>
          <cell r="G18208">
            <v>950035</v>
          </cell>
          <cell r="H18208">
            <v>17.97</v>
          </cell>
          <cell r="I18208" t="str">
            <v>S</v>
          </cell>
          <cell r="J18208"/>
        </row>
        <row r="18209">
          <cell r="A18209">
            <v>922653</v>
          </cell>
          <cell r="B18209" t="str">
            <v>OLIANAS CANNONAU RESERVA 750ml</v>
          </cell>
          <cell r="C18209" t="str">
            <v>Y</v>
          </cell>
          <cell r="D18209" t="str">
            <v>YS</v>
          </cell>
          <cell r="E18209" t="str">
            <v>YSE</v>
          </cell>
          <cell r="F18209">
            <v>750</v>
          </cell>
          <cell r="G18209">
            <v>922653</v>
          </cell>
          <cell r="H18209">
            <v>15.47</v>
          </cell>
          <cell r="I18209" t="str">
            <v>S</v>
          </cell>
          <cell r="J18209"/>
        </row>
        <row r="18210">
          <cell r="A18210">
            <v>917864</v>
          </cell>
          <cell r="B18210" t="str">
            <v>OLIVARES ALTOS DE LA HOYA'20 750ml</v>
          </cell>
          <cell r="C18210" t="str">
            <v>P</v>
          </cell>
          <cell r="D18210" t="str">
            <v>PR</v>
          </cell>
          <cell r="E18210" t="str">
            <v>PRP</v>
          </cell>
          <cell r="F18210">
            <v>750</v>
          </cell>
          <cell r="G18210">
            <v>917864</v>
          </cell>
          <cell r="H18210">
            <v>13.49</v>
          </cell>
          <cell r="I18210" t="str">
            <v>L</v>
          </cell>
          <cell r="J18210"/>
        </row>
        <row r="18211">
          <cell r="A18211">
            <v>918361</v>
          </cell>
          <cell r="B18211" t="str">
            <v>OLIVARES ROSADO JUMILLA'21 750ml</v>
          </cell>
          <cell r="C18211" t="str">
            <v>M</v>
          </cell>
          <cell r="D18211" t="str">
            <v>MP</v>
          </cell>
          <cell r="E18211" t="str">
            <v>MPX</v>
          </cell>
          <cell r="F18211">
            <v>750</v>
          </cell>
          <cell r="G18211">
            <v>918361</v>
          </cell>
          <cell r="H18211">
            <v>10.49</v>
          </cell>
          <cell r="I18211" t="str">
            <v>L</v>
          </cell>
          <cell r="J18211"/>
        </row>
        <row r="18212">
          <cell r="A18212">
            <v>914784</v>
          </cell>
          <cell r="B18212" t="str">
            <v>OLIVERHILL SHIRAZ JIMMY SECT'0 750ml</v>
          </cell>
          <cell r="C18212" t="str">
            <v>P</v>
          </cell>
          <cell r="D18212" t="str">
            <v>PR</v>
          </cell>
          <cell r="E18212" t="str">
            <v>PRY</v>
          </cell>
          <cell r="F18212">
            <v>750</v>
          </cell>
          <cell r="G18212">
            <v>914784</v>
          </cell>
          <cell r="H18212">
            <v>39.4</v>
          </cell>
          <cell r="I18212" t="str">
            <v>X</v>
          </cell>
          <cell r="J18212"/>
        </row>
        <row r="18213">
          <cell r="A18213">
            <v>917914</v>
          </cell>
          <cell r="B18213" t="str">
            <v>OLIVERHILL SHIRAZ RED SILK'18/19 750ml</v>
          </cell>
          <cell r="C18213" t="str">
            <v>P</v>
          </cell>
          <cell r="D18213" t="str">
            <v>PR</v>
          </cell>
          <cell r="E18213" t="str">
            <v>PRY</v>
          </cell>
          <cell r="F18213">
            <v>750</v>
          </cell>
          <cell r="G18213">
            <v>917914</v>
          </cell>
          <cell r="H18213">
            <v>21.99</v>
          </cell>
          <cell r="I18213" t="str">
            <v>L</v>
          </cell>
          <cell r="J18213"/>
        </row>
        <row r="18214">
          <cell r="A18214">
            <v>923311</v>
          </cell>
          <cell r="B18214" t="str">
            <v>OLIVER'S BOTTLE CONDITIONED 750ml</v>
          </cell>
          <cell r="C18214" t="str">
            <v>Y</v>
          </cell>
          <cell r="D18214" t="str">
            <v>YS</v>
          </cell>
          <cell r="E18214" t="str">
            <v>YSE</v>
          </cell>
          <cell r="F18214">
            <v>750</v>
          </cell>
          <cell r="G18214">
            <v>923311</v>
          </cell>
          <cell r="H18214">
            <v>27.45</v>
          </cell>
          <cell r="I18214" t="str">
            <v>S</v>
          </cell>
          <cell r="J18214"/>
        </row>
        <row r="18215">
          <cell r="A18215">
            <v>923313</v>
          </cell>
          <cell r="B18215" t="str">
            <v>OLIVER'S DABINETT 750ml</v>
          </cell>
          <cell r="C18215" t="str">
            <v>Y</v>
          </cell>
          <cell r="D18215" t="str">
            <v>YS</v>
          </cell>
          <cell r="E18215" t="str">
            <v>YSE</v>
          </cell>
          <cell r="F18215">
            <v>750</v>
          </cell>
          <cell r="G18215">
            <v>923313</v>
          </cell>
          <cell r="H18215">
            <v>22.45</v>
          </cell>
          <cell r="I18215" t="str">
            <v>S</v>
          </cell>
          <cell r="J18215"/>
        </row>
        <row r="18216">
          <cell r="A18216">
            <v>923309</v>
          </cell>
          <cell r="B18216" t="str">
            <v>OLIVER'S GOLD RUSH RAW 2 750ml</v>
          </cell>
          <cell r="C18216" t="str">
            <v>Y</v>
          </cell>
          <cell r="D18216" t="str">
            <v>YS</v>
          </cell>
          <cell r="E18216" t="str">
            <v>YSE</v>
          </cell>
          <cell r="F18216">
            <v>750</v>
          </cell>
          <cell r="G18216">
            <v>923309</v>
          </cell>
          <cell r="H18216">
            <v>22.45</v>
          </cell>
          <cell r="I18216" t="str">
            <v>S</v>
          </cell>
          <cell r="J18216"/>
        </row>
        <row r="18217">
          <cell r="A18217">
            <v>923347</v>
          </cell>
          <cell r="B18217" t="str">
            <v>OLIVER'S LUBRICATION 355ml</v>
          </cell>
          <cell r="C18217" t="str">
            <v>Y</v>
          </cell>
          <cell r="D18217" t="str">
            <v>YS</v>
          </cell>
          <cell r="E18217" t="str">
            <v>YSE</v>
          </cell>
          <cell r="F18217">
            <v>355</v>
          </cell>
          <cell r="G18217">
            <v>923347</v>
          </cell>
          <cell r="H18217">
            <v>4.5</v>
          </cell>
          <cell r="I18217" t="str">
            <v>S</v>
          </cell>
          <cell r="J18217"/>
        </row>
        <row r="18218">
          <cell r="A18218">
            <v>923312</v>
          </cell>
          <cell r="B18218" t="str">
            <v>OLIVER'S ONE JUICE 750ml</v>
          </cell>
          <cell r="C18218" t="str">
            <v>Y</v>
          </cell>
          <cell r="D18218" t="str">
            <v>YS</v>
          </cell>
          <cell r="E18218" t="str">
            <v>YSE</v>
          </cell>
          <cell r="F18218">
            <v>750</v>
          </cell>
          <cell r="G18218">
            <v>923312</v>
          </cell>
          <cell r="H18218">
            <v>22.45</v>
          </cell>
          <cell r="I18218" t="str">
            <v>S</v>
          </cell>
          <cell r="J18218"/>
        </row>
        <row r="18219">
          <cell r="A18219">
            <v>923986</v>
          </cell>
          <cell r="B18219" t="str">
            <v>OLIVER'S PERRY KEG 60000ml</v>
          </cell>
          <cell r="C18219" t="str">
            <v>Y</v>
          </cell>
          <cell r="D18219" t="str">
            <v>YS</v>
          </cell>
          <cell r="E18219" t="str">
            <v>YSE</v>
          </cell>
          <cell r="F18219">
            <v>60000</v>
          </cell>
          <cell r="G18219">
            <v>923986</v>
          </cell>
          <cell r="H18219">
            <v>600</v>
          </cell>
          <cell r="I18219" t="str">
            <v>S</v>
          </cell>
          <cell r="J18219"/>
        </row>
        <row r="18220">
          <cell r="A18220">
            <v>923310</v>
          </cell>
          <cell r="B18220" t="str">
            <v>OLIVER'S PET NAT 750ml</v>
          </cell>
          <cell r="C18220" t="str">
            <v>Y</v>
          </cell>
          <cell r="D18220" t="str">
            <v>YS</v>
          </cell>
          <cell r="E18220" t="str">
            <v>YSE</v>
          </cell>
          <cell r="F18220">
            <v>750</v>
          </cell>
          <cell r="G18220">
            <v>923310</v>
          </cell>
          <cell r="H18220">
            <v>27.45</v>
          </cell>
          <cell r="I18220" t="str">
            <v>S</v>
          </cell>
          <cell r="J18220"/>
        </row>
        <row r="18221">
          <cell r="A18221">
            <v>923314</v>
          </cell>
          <cell r="B18221" t="str">
            <v>OLIVER'S PET NAT PERRY 750ml</v>
          </cell>
          <cell r="C18221" t="str">
            <v>Y</v>
          </cell>
          <cell r="D18221" t="str">
            <v>YS</v>
          </cell>
          <cell r="E18221" t="str">
            <v>YSE</v>
          </cell>
          <cell r="F18221">
            <v>750</v>
          </cell>
          <cell r="G18221">
            <v>923314</v>
          </cell>
          <cell r="H18221">
            <v>27.45</v>
          </cell>
          <cell r="I18221" t="str">
            <v>S</v>
          </cell>
          <cell r="J18221"/>
        </row>
        <row r="18222">
          <cell r="A18222">
            <v>954978</v>
          </cell>
          <cell r="B18222" t="str">
            <v>OLIVIER LEFL PULIGNY MONT LES 2014 750ml</v>
          </cell>
          <cell r="C18222" t="str">
            <v>Y</v>
          </cell>
          <cell r="D18222" t="str">
            <v>YS</v>
          </cell>
          <cell r="E18222" t="str">
            <v>YSE</v>
          </cell>
          <cell r="F18222">
            <v>750</v>
          </cell>
          <cell r="G18222">
            <v>954978</v>
          </cell>
          <cell r="H18222">
            <v>182</v>
          </cell>
          <cell r="I18222" t="str">
            <v>S</v>
          </cell>
          <cell r="J18222"/>
        </row>
        <row r="18223">
          <cell r="A18223">
            <v>900690</v>
          </cell>
          <cell r="B18223" t="str">
            <v>OLIVIER LEFLAIVE ALIGOTE 2017 750ml</v>
          </cell>
          <cell r="C18223" t="str">
            <v>Y</v>
          </cell>
          <cell r="D18223" t="str">
            <v>YS</v>
          </cell>
          <cell r="E18223" t="str">
            <v>YSE</v>
          </cell>
          <cell r="F18223">
            <v>750</v>
          </cell>
          <cell r="G18223">
            <v>900690</v>
          </cell>
          <cell r="H18223">
            <v>19.96</v>
          </cell>
          <cell r="I18223" t="str">
            <v>S</v>
          </cell>
          <cell r="J18223"/>
        </row>
        <row r="18224">
          <cell r="A18224">
            <v>900691</v>
          </cell>
          <cell r="B18224" t="str">
            <v>OLIVIER LEFLAIVE AUXEYDURESSES '17 750ml</v>
          </cell>
          <cell r="C18224" t="str">
            <v>Y</v>
          </cell>
          <cell r="D18224" t="str">
            <v>YS</v>
          </cell>
          <cell r="E18224" t="str">
            <v>YSE</v>
          </cell>
          <cell r="F18224">
            <v>750</v>
          </cell>
          <cell r="G18224">
            <v>900691</v>
          </cell>
          <cell r="H18224">
            <v>43.69</v>
          </cell>
          <cell r="I18224" t="str">
            <v>S</v>
          </cell>
          <cell r="J18224"/>
        </row>
        <row r="18225">
          <cell r="A18225">
            <v>900692</v>
          </cell>
          <cell r="B18225" t="str">
            <v>OLIVIER LEFLAIVE PERNANDVERGE 2017 750ml</v>
          </cell>
          <cell r="C18225" t="str">
            <v>Y</v>
          </cell>
          <cell r="D18225" t="str">
            <v>YS</v>
          </cell>
          <cell r="E18225" t="str">
            <v>YSE</v>
          </cell>
          <cell r="F18225">
            <v>750</v>
          </cell>
          <cell r="G18225">
            <v>900692</v>
          </cell>
          <cell r="H18225">
            <v>43.69</v>
          </cell>
          <cell r="I18225" t="str">
            <v>S</v>
          </cell>
          <cell r="J18225"/>
        </row>
        <row r="18226">
          <cell r="A18226">
            <v>954806</v>
          </cell>
          <cell r="B18226" t="str">
            <v>OLIVIER LEFLAIVE POMMARD 2011 750ml</v>
          </cell>
          <cell r="C18226" t="str">
            <v>Y</v>
          </cell>
          <cell r="D18226" t="str">
            <v>YS</v>
          </cell>
          <cell r="E18226" t="str">
            <v>YSE</v>
          </cell>
          <cell r="F18226">
            <v>750</v>
          </cell>
          <cell r="G18226">
            <v>954806</v>
          </cell>
          <cell r="H18226">
            <v>76.91</v>
          </cell>
          <cell r="I18226" t="str">
            <v>U</v>
          </cell>
          <cell r="J18226"/>
        </row>
        <row r="18227">
          <cell r="A18227">
            <v>953717</v>
          </cell>
          <cell r="B18227" t="str">
            <v>OLIVIER LEFLAIVE PULIGNY-MONTRACH 375 ml</v>
          </cell>
          <cell r="C18227" t="str">
            <v>Y</v>
          </cell>
          <cell r="D18227" t="str">
            <v>YS</v>
          </cell>
          <cell r="E18227" t="str">
            <v>YSE</v>
          </cell>
          <cell r="F18227">
            <v>375</v>
          </cell>
          <cell r="G18227">
            <v>953717</v>
          </cell>
          <cell r="H18227">
            <v>54.27</v>
          </cell>
          <cell r="I18227" t="str">
            <v>S</v>
          </cell>
          <cell r="J18227"/>
        </row>
        <row r="18228">
          <cell r="A18228">
            <v>954977</v>
          </cell>
          <cell r="B18228" t="str">
            <v>OLIVIER LEFLAIVE SAINT AUBIN 2014 750ml</v>
          </cell>
          <cell r="C18228" t="str">
            <v>Y</v>
          </cell>
          <cell r="D18228" t="str">
            <v>YS</v>
          </cell>
          <cell r="E18228" t="str">
            <v>YSE</v>
          </cell>
          <cell r="F18228">
            <v>750</v>
          </cell>
          <cell r="G18228">
            <v>954977</v>
          </cell>
          <cell r="H18228">
            <v>54.19</v>
          </cell>
          <cell r="I18228" t="str">
            <v>S</v>
          </cell>
          <cell r="J18228"/>
        </row>
        <row r="18229">
          <cell r="A18229">
            <v>909431</v>
          </cell>
          <cell r="B18229" t="str">
            <v>OLIVIER SAVARY CHABLIS 09 375ml</v>
          </cell>
          <cell r="C18229" t="str">
            <v>Y</v>
          </cell>
          <cell r="D18229" t="str">
            <v>YS</v>
          </cell>
          <cell r="E18229" t="str">
            <v>YSE</v>
          </cell>
          <cell r="F18229">
            <v>375</v>
          </cell>
          <cell r="G18229">
            <v>909431</v>
          </cell>
          <cell r="H18229">
            <v>14.61</v>
          </cell>
          <cell r="I18229" t="str">
            <v>S</v>
          </cell>
          <cell r="J18229"/>
        </row>
        <row r="18230">
          <cell r="A18230">
            <v>88819</v>
          </cell>
          <cell r="B18230" t="str">
            <v>OLMECA ALTOS ANEJO 750ml</v>
          </cell>
          <cell r="C18230" t="str">
            <v>Y</v>
          </cell>
          <cell r="D18230" t="str">
            <v>YS</v>
          </cell>
          <cell r="E18230" t="str">
            <v>YSA</v>
          </cell>
          <cell r="F18230">
            <v>750</v>
          </cell>
          <cell r="G18230">
            <v>88819</v>
          </cell>
          <cell r="H18230">
            <v>29.99</v>
          </cell>
          <cell r="I18230" t="str">
            <v>S</v>
          </cell>
          <cell r="J18230"/>
        </row>
        <row r="18231">
          <cell r="A18231">
            <v>88186</v>
          </cell>
          <cell r="B18231" t="str">
            <v>OLMECA ALTOS PLATA 750ml</v>
          </cell>
          <cell r="C18231" t="str">
            <v>A</v>
          </cell>
          <cell r="D18231" t="str">
            <v>AP</v>
          </cell>
          <cell r="E18231" t="str">
            <v>APD</v>
          </cell>
          <cell r="F18231">
            <v>750</v>
          </cell>
          <cell r="G18231">
            <v>88186</v>
          </cell>
          <cell r="H18231">
            <v>29.99</v>
          </cell>
          <cell r="I18231">
            <v>1</v>
          </cell>
          <cell r="J18231"/>
        </row>
        <row r="18232">
          <cell r="A18232">
            <v>88188</v>
          </cell>
          <cell r="B18232" t="str">
            <v>OLMECA ALTOS PLATA 1750ml</v>
          </cell>
          <cell r="C18232" t="str">
            <v>Y</v>
          </cell>
          <cell r="D18232" t="str">
            <v>YS</v>
          </cell>
          <cell r="E18232" t="str">
            <v>YSA</v>
          </cell>
          <cell r="F18232">
            <v>1750</v>
          </cell>
          <cell r="G18232">
            <v>88188</v>
          </cell>
          <cell r="H18232">
            <v>49.99</v>
          </cell>
          <cell r="I18232" t="str">
            <v>S</v>
          </cell>
          <cell r="J18232"/>
        </row>
        <row r="18233">
          <cell r="A18233">
            <v>89621</v>
          </cell>
          <cell r="B18233" t="str">
            <v>OLMECA ALTOS REPOSADO 1750 ml</v>
          </cell>
          <cell r="C18233" t="str">
            <v>Y</v>
          </cell>
          <cell r="D18233" t="str">
            <v>YS</v>
          </cell>
          <cell r="E18233" t="str">
            <v>YSA</v>
          </cell>
          <cell r="F18233">
            <v>1750</v>
          </cell>
          <cell r="G18233">
            <v>89621</v>
          </cell>
          <cell r="H18233">
            <v>49.99</v>
          </cell>
          <cell r="I18233" t="str">
            <v>S</v>
          </cell>
          <cell r="J18233"/>
        </row>
        <row r="18234">
          <cell r="A18234">
            <v>89610</v>
          </cell>
          <cell r="B18234" t="str">
            <v>OLMECA ALTOS REPOSADO TEQUILA 750ml</v>
          </cell>
          <cell r="C18234" t="str">
            <v>A</v>
          </cell>
          <cell r="D18234" t="str">
            <v>AP</v>
          </cell>
          <cell r="E18234" t="str">
            <v>APJ</v>
          </cell>
          <cell r="F18234">
            <v>750</v>
          </cell>
          <cell r="G18234">
            <v>89610</v>
          </cell>
          <cell r="H18234">
            <v>29.99</v>
          </cell>
          <cell r="I18234">
            <v>1</v>
          </cell>
          <cell r="J18234"/>
        </row>
        <row r="18235">
          <cell r="A18235">
            <v>914021</v>
          </cell>
          <cell r="B18235" t="str">
            <v>OMAKA SPRINGS SAUV BLANC'17 750ml</v>
          </cell>
          <cell r="C18235" t="str">
            <v>K</v>
          </cell>
          <cell r="D18235" t="str">
            <v>KR</v>
          </cell>
          <cell r="E18235" t="str">
            <v>KRV</v>
          </cell>
          <cell r="F18235">
            <v>750</v>
          </cell>
          <cell r="G18235">
            <v>914021</v>
          </cell>
          <cell r="H18235">
            <v>8.1</v>
          </cell>
          <cell r="I18235" t="str">
            <v>X</v>
          </cell>
          <cell r="J18235"/>
        </row>
        <row r="18236">
          <cell r="A18236">
            <v>85887</v>
          </cell>
          <cell r="B18236" t="str">
            <v>OMANO TEQUILA ANEJO 750ml</v>
          </cell>
          <cell r="C18236" t="str">
            <v>A</v>
          </cell>
          <cell r="D18236" t="str">
            <v>AP</v>
          </cell>
          <cell r="E18236" t="str">
            <v>APJ</v>
          </cell>
          <cell r="F18236">
            <v>750</v>
          </cell>
          <cell r="G18236">
            <v>85887</v>
          </cell>
          <cell r="H18236">
            <v>58</v>
          </cell>
          <cell r="I18236" t="str">
            <v>S</v>
          </cell>
          <cell r="J18236"/>
        </row>
        <row r="18237">
          <cell r="A18237">
            <v>921321</v>
          </cell>
          <cell r="B18237" t="str">
            <v>OMANO TEQUILA ANEJO 750ml</v>
          </cell>
          <cell r="C18237" t="str">
            <v>Y</v>
          </cell>
          <cell r="D18237" t="str">
            <v>YS</v>
          </cell>
          <cell r="E18237" t="str">
            <v>YSA</v>
          </cell>
          <cell r="F18237">
            <v>750</v>
          </cell>
          <cell r="G18237">
            <v>921321</v>
          </cell>
          <cell r="H18237">
            <v>58</v>
          </cell>
          <cell r="I18237" t="str">
            <v>S</v>
          </cell>
          <cell r="J18237"/>
        </row>
        <row r="18238">
          <cell r="A18238">
            <v>921319</v>
          </cell>
          <cell r="B18238" t="str">
            <v>OMANO TEQUILA BLANCO 750ml</v>
          </cell>
          <cell r="C18238" t="str">
            <v>Y</v>
          </cell>
          <cell r="D18238" t="str">
            <v>YS</v>
          </cell>
          <cell r="E18238" t="str">
            <v>YSA</v>
          </cell>
          <cell r="F18238">
            <v>750</v>
          </cell>
          <cell r="G18238">
            <v>921319</v>
          </cell>
          <cell r="H18238">
            <v>38.99</v>
          </cell>
          <cell r="I18238" t="str">
            <v>S</v>
          </cell>
          <cell r="J18238"/>
        </row>
        <row r="18239">
          <cell r="A18239">
            <v>85889</v>
          </cell>
          <cell r="B18239" t="str">
            <v>OMANO TEQUILA BLANCO 750ml</v>
          </cell>
          <cell r="C18239" t="str">
            <v>A</v>
          </cell>
          <cell r="D18239" t="str">
            <v>AP</v>
          </cell>
          <cell r="E18239" t="str">
            <v>APD</v>
          </cell>
          <cell r="F18239">
            <v>750</v>
          </cell>
          <cell r="G18239">
            <v>85889</v>
          </cell>
          <cell r="H18239">
            <v>39</v>
          </cell>
          <cell r="I18239" t="str">
            <v>S</v>
          </cell>
          <cell r="J18239"/>
        </row>
        <row r="18240">
          <cell r="A18240">
            <v>85886</v>
          </cell>
          <cell r="B18240" t="str">
            <v>OMANO TEQUILA BLANCO T27 1750ml</v>
          </cell>
          <cell r="C18240" t="str">
            <v>A</v>
          </cell>
          <cell r="D18240" t="str">
            <v>AP</v>
          </cell>
          <cell r="E18240" t="str">
            <v>APD</v>
          </cell>
          <cell r="F18240">
            <v>1750</v>
          </cell>
          <cell r="G18240">
            <v>85886</v>
          </cell>
          <cell r="H18240">
            <v>35</v>
          </cell>
          <cell r="I18240" t="str">
            <v>S</v>
          </cell>
          <cell r="J18240"/>
        </row>
        <row r="18241">
          <cell r="A18241">
            <v>85888</v>
          </cell>
          <cell r="B18241" t="str">
            <v>OMANO TEQUILA REPOSADO 750ml</v>
          </cell>
          <cell r="C18241" t="str">
            <v>A</v>
          </cell>
          <cell r="D18241" t="str">
            <v>AP</v>
          </cell>
          <cell r="E18241" t="str">
            <v>APJ</v>
          </cell>
          <cell r="F18241">
            <v>750</v>
          </cell>
          <cell r="G18241">
            <v>85888</v>
          </cell>
          <cell r="H18241">
            <v>42</v>
          </cell>
          <cell r="I18241" t="str">
            <v>S</v>
          </cell>
          <cell r="J18241"/>
        </row>
        <row r="18242">
          <cell r="A18242">
            <v>921320</v>
          </cell>
          <cell r="B18242" t="str">
            <v>OMANO TEQUILA REPOSADO 750ml</v>
          </cell>
          <cell r="C18242" t="str">
            <v>Y</v>
          </cell>
          <cell r="D18242" t="str">
            <v>YS</v>
          </cell>
          <cell r="E18242" t="str">
            <v>YSA</v>
          </cell>
          <cell r="F18242">
            <v>750</v>
          </cell>
          <cell r="G18242">
            <v>921320</v>
          </cell>
          <cell r="H18242">
            <v>42</v>
          </cell>
          <cell r="I18242" t="str">
            <v>S</v>
          </cell>
          <cell r="J18242"/>
        </row>
        <row r="18243">
          <cell r="A18243">
            <v>919860</v>
          </cell>
          <cell r="B18243" t="str">
            <v>OMER BEER 330ml</v>
          </cell>
          <cell r="C18243" t="str">
            <v>Y</v>
          </cell>
          <cell r="D18243" t="str">
            <v>YS</v>
          </cell>
          <cell r="E18243" t="str">
            <v>YST</v>
          </cell>
          <cell r="F18243">
            <v>330</v>
          </cell>
          <cell r="G18243">
            <v>919860</v>
          </cell>
          <cell r="H18243">
            <v>4.6399999999999997</v>
          </cell>
          <cell r="I18243" t="str">
            <v>S</v>
          </cell>
          <cell r="J18243"/>
        </row>
        <row r="18244">
          <cell r="A18244">
            <v>951037</v>
          </cell>
          <cell r="B18244" t="str">
            <v>OMEZON PICPOUL DE PINET 750ml</v>
          </cell>
          <cell r="C18244" t="str">
            <v>Y</v>
          </cell>
          <cell r="D18244" t="str">
            <v>YS</v>
          </cell>
          <cell r="E18244" t="str">
            <v>YSE</v>
          </cell>
          <cell r="F18244">
            <v>750</v>
          </cell>
          <cell r="G18244">
            <v>951037</v>
          </cell>
          <cell r="H18244">
            <v>8.32</v>
          </cell>
          <cell r="I18244" t="str">
            <v>S</v>
          </cell>
          <cell r="J18244"/>
        </row>
        <row r="18245">
          <cell r="A18245">
            <v>989362</v>
          </cell>
          <cell r="B18245" t="str">
            <v>OMISSION PALE ALE 355ml</v>
          </cell>
          <cell r="C18245" t="str">
            <v>T</v>
          </cell>
          <cell r="D18245" t="str">
            <v>TC</v>
          </cell>
          <cell r="E18245" t="str">
            <v>TCA</v>
          </cell>
          <cell r="F18245">
            <v>355</v>
          </cell>
          <cell r="G18245">
            <v>989362</v>
          </cell>
          <cell r="H18245">
            <v>2.0499999999999998</v>
          </cell>
          <cell r="I18245" t="str">
            <v>D</v>
          </cell>
          <cell r="J18245"/>
        </row>
        <row r="18246">
          <cell r="A18246">
            <v>952965</v>
          </cell>
          <cell r="B18246" t="str">
            <v>OMMEGANG 20TH ANNIVERSARY ALE 750ml</v>
          </cell>
          <cell r="C18246" t="str">
            <v>Y</v>
          </cell>
          <cell r="D18246" t="str">
            <v>YS</v>
          </cell>
          <cell r="E18246" t="str">
            <v>YST</v>
          </cell>
          <cell r="F18246">
            <v>750</v>
          </cell>
          <cell r="G18246">
            <v>952965</v>
          </cell>
          <cell r="H18246">
            <v>25.12</v>
          </cell>
          <cell r="I18246" t="str">
            <v>S</v>
          </cell>
          <cell r="J18246"/>
        </row>
        <row r="18247">
          <cell r="A18247">
            <v>921011</v>
          </cell>
          <cell r="B18247" t="str">
            <v>OMMEGANG 3 PHILOSOPHERS 750ml</v>
          </cell>
          <cell r="C18247" t="str">
            <v>Y</v>
          </cell>
          <cell r="D18247" t="str">
            <v>YS</v>
          </cell>
          <cell r="E18247" t="str">
            <v>YST</v>
          </cell>
          <cell r="F18247">
            <v>750</v>
          </cell>
          <cell r="G18247">
            <v>921011</v>
          </cell>
          <cell r="H18247">
            <v>13.89</v>
          </cell>
          <cell r="I18247" t="str">
            <v>U</v>
          </cell>
          <cell r="J18247"/>
        </row>
        <row r="18248">
          <cell r="A18248">
            <v>952529</v>
          </cell>
          <cell r="B18248" t="str">
            <v>OMMEGANG 3 PHILOSOPHERS 355 ml</v>
          </cell>
          <cell r="C18248" t="str">
            <v>Y</v>
          </cell>
          <cell r="D18248" t="str">
            <v>YS</v>
          </cell>
          <cell r="E18248" t="str">
            <v>YST</v>
          </cell>
          <cell r="F18248">
            <v>355</v>
          </cell>
          <cell r="G18248">
            <v>952529</v>
          </cell>
          <cell r="H18248">
            <v>5.33</v>
          </cell>
          <cell r="I18248" t="str">
            <v>U</v>
          </cell>
          <cell r="J18248"/>
        </row>
        <row r="18249">
          <cell r="A18249">
            <v>923143</v>
          </cell>
          <cell r="B18249" t="str">
            <v>OMMEGANG 3 PHILOSOPHERS DOUBLE CHOC355ml</v>
          </cell>
          <cell r="C18249" t="str">
            <v>Y</v>
          </cell>
          <cell r="D18249" t="str">
            <v>YS</v>
          </cell>
          <cell r="E18249" t="str">
            <v>YST</v>
          </cell>
          <cell r="F18249">
            <v>355</v>
          </cell>
          <cell r="G18249">
            <v>923143</v>
          </cell>
          <cell r="H18249">
            <v>5.99</v>
          </cell>
          <cell r="I18249" t="str">
            <v>S</v>
          </cell>
          <cell r="J18249"/>
        </row>
        <row r="18250">
          <cell r="A18250">
            <v>907754</v>
          </cell>
          <cell r="B18250" t="str">
            <v>OMMEGANG ABBEY ALE 750ml</v>
          </cell>
          <cell r="C18250" t="str">
            <v>Y</v>
          </cell>
          <cell r="D18250" t="str">
            <v>YS</v>
          </cell>
          <cell r="E18250" t="str">
            <v>YST</v>
          </cell>
          <cell r="F18250">
            <v>750</v>
          </cell>
          <cell r="G18250">
            <v>907754</v>
          </cell>
          <cell r="H18250">
            <v>12.22</v>
          </cell>
          <cell r="I18250" t="str">
            <v>S</v>
          </cell>
          <cell r="J18250"/>
        </row>
        <row r="18251">
          <cell r="A18251">
            <v>900972</v>
          </cell>
          <cell r="B18251" t="str">
            <v>OMMEGANG DOUBLE BARREL DUBBEL 355ml</v>
          </cell>
          <cell r="C18251" t="str">
            <v>Y</v>
          </cell>
          <cell r="D18251" t="str">
            <v>YS</v>
          </cell>
          <cell r="E18251" t="str">
            <v>YST</v>
          </cell>
          <cell r="F18251">
            <v>355</v>
          </cell>
          <cell r="G18251">
            <v>900972</v>
          </cell>
          <cell r="H18251">
            <v>6.28</v>
          </cell>
          <cell r="I18251" t="str">
            <v>S</v>
          </cell>
          <cell r="J18251"/>
        </row>
        <row r="18252">
          <cell r="A18252">
            <v>900975</v>
          </cell>
          <cell r="B18252" t="str">
            <v>OMMEGANG DUBBEL MERLAU 355ml</v>
          </cell>
          <cell r="C18252" t="str">
            <v>Y</v>
          </cell>
          <cell r="D18252" t="str">
            <v>YS</v>
          </cell>
          <cell r="E18252" t="str">
            <v>YST</v>
          </cell>
          <cell r="F18252">
            <v>355</v>
          </cell>
          <cell r="G18252">
            <v>900975</v>
          </cell>
          <cell r="H18252">
            <v>6.29</v>
          </cell>
          <cell r="I18252" t="str">
            <v>U</v>
          </cell>
          <cell r="J18252"/>
        </row>
        <row r="18253">
          <cell r="A18253">
            <v>954381</v>
          </cell>
          <cell r="B18253" t="str">
            <v>OMMEGANG FRUITTANOMYCES 750ml</v>
          </cell>
          <cell r="C18253" t="str">
            <v>Y</v>
          </cell>
          <cell r="D18253" t="str">
            <v>YS</v>
          </cell>
          <cell r="E18253" t="str">
            <v>YST</v>
          </cell>
          <cell r="F18253">
            <v>750</v>
          </cell>
          <cell r="G18253">
            <v>954381</v>
          </cell>
          <cell r="H18253">
            <v>19.059999999999999</v>
          </cell>
          <cell r="I18253" t="str">
            <v>S</v>
          </cell>
          <cell r="J18253"/>
        </row>
        <row r="18254">
          <cell r="A18254">
            <v>918343</v>
          </cell>
          <cell r="B18254" t="str">
            <v>OMMEGANG GAME OF THRONES ALE 750 750ml</v>
          </cell>
          <cell r="C18254" t="str">
            <v>T</v>
          </cell>
          <cell r="D18254" t="str">
            <v>TN</v>
          </cell>
          <cell r="E18254" t="str">
            <v>TNL</v>
          </cell>
          <cell r="F18254">
            <v>750</v>
          </cell>
          <cell r="G18254">
            <v>918343</v>
          </cell>
          <cell r="H18254">
            <v>13.99</v>
          </cell>
          <cell r="I18254" t="str">
            <v>X</v>
          </cell>
          <cell r="J18254"/>
        </row>
        <row r="18255">
          <cell r="A18255">
            <v>947820</v>
          </cell>
          <cell r="B18255" t="str">
            <v>OMMEGANG HENNEPIN FARMHOUSE SAISO 750ml</v>
          </cell>
          <cell r="C18255" t="str">
            <v>Y</v>
          </cell>
          <cell r="D18255" t="str">
            <v>YS</v>
          </cell>
          <cell r="E18255" t="str">
            <v>YST</v>
          </cell>
          <cell r="F18255">
            <v>750</v>
          </cell>
          <cell r="G18255">
            <v>947820</v>
          </cell>
          <cell r="H18255">
            <v>12.15</v>
          </cell>
          <cell r="I18255" t="str">
            <v>U</v>
          </cell>
          <cell r="J18255"/>
        </row>
        <row r="18256">
          <cell r="A18256">
            <v>952528</v>
          </cell>
          <cell r="B18256" t="str">
            <v>OMMEGANG HENNEPIN FARMHOUSE SAISO 355 ml</v>
          </cell>
          <cell r="C18256" t="str">
            <v>Y</v>
          </cell>
          <cell r="D18256" t="str">
            <v>YS</v>
          </cell>
          <cell r="E18256" t="str">
            <v>YST</v>
          </cell>
          <cell r="F18256">
            <v>355</v>
          </cell>
          <cell r="G18256">
            <v>952528</v>
          </cell>
          <cell r="H18256">
            <v>4.03</v>
          </cell>
          <cell r="I18256" t="str">
            <v>U</v>
          </cell>
          <cell r="J18256"/>
        </row>
        <row r="18257">
          <cell r="A18257">
            <v>922197</v>
          </cell>
          <cell r="B18257" t="str">
            <v>OMMEGANG HOLIDAY GIFT PACK 355ml</v>
          </cell>
          <cell r="C18257" t="str">
            <v>Y</v>
          </cell>
          <cell r="D18257" t="str">
            <v>YS</v>
          </cell>
          <cell r="E18257" t="str">
            <v>YST</v>
          </cell>
          <cell r="F18257">
            <v>355</v>
          </cell>
          <cell r="G18257">
            <v>922197</v>
          </cell>
          <cell r="H18257">
            <v>27.92</v>
          </cell>
          <cell r="I18257" t="str">
            <v>D</v>
          </cell>
          <cell r="J18257"/>
        </row>
        <row r="18258">
          <cell r="A18258">
            <v>950390</v>
          </cell>
          <cell r="B18258" t="str">
            <v>OMMEGANG NOMEGEDDON 750ml</v>
          </cell>
          <cell r="C18258" t="str">
            <v>Y</v>
          </cell>
          <cell r="D18258" t="str">
            <v>YS</v>
          </cell>
          <cell r="E18258" t="str">
            <v>YST</v>
          </cell>
          <cell r="F18258">
            <v>750</v>
          </cell>
          <cell r="G18258">
            <v>950390</v>
          </cell>
          <cell r="H18258">
            <v>20.3</v>
          </cell>
          <cell r="I18258" t="str">
            <v>S</v>
          </cell>
          <cell r="J18258"/>
        </row>
        <row r="18259">
          <cell r="A18259">
            <v>918879</v>
          </cell>
          <cell r="B18259" t="str">
            <v>OMMEGANG ROSETTA BELGIAN 330 ml</v>
          </cell>
          <cell r="C18259" t="str">
            <v>T</v>
          </cell>
          <cell r="D18259" t="str">
            <v>TN</v>
          </cell>
          <cell r="E18259" t="str">
            <v>TNI</v>
          </cell>
          <cell r="F18259">
            <v>330</v>
          </cell>
          <cell r="G18259">
            <v>918879</v>
          </cell>
          <cell r="H18259">
            <v>3.99</v>
          </cell>
          <cell r="I18259" t="str">
            <v>D</v>
          </cell>
          <cell r="J18259"/>
        </row>
        <row r="18260">
          <cell r="A18260">
            <v>900337</v>
          </cell>
          <cell r="B18260" t="str">
            <v>OMMEGANG SAISON ROSE 355ml</v>
          </cell>
          <cell r="C18260" t="str">
            <v>Y</v>
          </cell>
          <cell r="D18260" t="str">
            <v>YS</v>
          </cell>
          <cell r="E18260" t="str">
            <v>YST</v>
          </cell>
          <cell r="F18260">
            <v>355</v>
          </cell>
          <cell r="G18260">
            <v>900337</v>
          </cell>
          <cell r="H18260">
            <v>6.03</v>
          </cell>
          <cell r="I18260" t="str">
            <v>S</v>
          </cell>
          <cell r="J18260"/>
        </row>
        <row r="18261">
          <cell r="A18261">
            <v>900338</v>
          </cell>
          <cell r="B18261" t="str">
            <v>OMMEGANG SAISONZTRAMINER 355ml</v>
          </cell>
          <cell r="C18261" t="str">
            <v>Y</v>
          </cell>
          <cell r="D18261" t="str">
            <v>YS</v>
          </cell>
          <cell r="E18261" t="str">
            <v>YST</v>
          </cell>
          <cell r="F18261">
            <v>355</v>
          </cell>
          <cell r="G18261">
            <v>900338</v>
          </cell>
          <cell r="H18261">
            <v>6.03</v>
          </cell>
          <cell r="I18261" t="str">
            <v>U</v>
          </cell>
          <cell r="J18261"/>
        </row>
        <row r="18262">
          <cell r="A18262">
            <v>918887</v>
          </cell>
          <cell r="B18262" t="str">
            <v>OMMEGANG SOLERA 330 ml</v>
          </cell>
          <cell r="C18262" t="str">
            <v>T</v>
          </cell>
          <cell r="D18262" t="str">
            <v>TN</v>
          </cell>
          <cell r="E18262" t="str">
            <v>TNU</v>
          </cell>
          <cell r="F18262">
            <v>330</v>
          </cell>
          <cell r="G18262">
            <v>918887</v>
          </cell>
          <cell r="H18262">
            <v>3.99</v>
          </cell>
          <cell r="I18262" t="str">
            <v>D</v>
          </cell>
          <cell r="J18262"/>
        </row>
        <row r="18263">
          <cell r="A18263">
            <v>900339</v>
          </cell>
          <cell r="B18263" t="str">
            <v>OMMEGANG WINE BARREL 3 PHILOSOPHERS473ml</v>
          </cell>
          <cell r="C18263" t="str">
            <v>Y</v>
          </cell>
          <cell r="D18263" t="str">
            <v>YS</v>
          </cell>
          <cell r="E18263" t="str">
            <v>YST</v>
          </cell>
          <cell r="F18263">
            <v>473</v>
          </cell>
          <cell r="G18263">
            <v>900339</v>
          </cell>
          <cell r="H18263">
            <v>6.03</v>
          </cell>
          <cell r="I18263" t="str">
            <v>S</v>
          </cell>
          <cell r="J18263"/>
        </row>
        <row r="18264">
          <cell r="A18264">
            <v>63344</v>
          </cell>
          <cell r="B18264" t="str">
            <v>ON THE ROCKS AVIATION 375ml</v>
          </cell>
          <cell r="C18264" t="str">
            <v>Y</v>
          </cell>
          <cell r="D18264" t="str">
            <v>YS</v>
          </cell>
          <cell r="E18264" t="str">
            <v>YSA</v>
          </cell>
          <cell r="F18264">
            <v>375</v>
          </cell>
          <cell r="G18264">
            <v>63344</v>
          </cell>
          <cell r="H18264">
            <v>12.99</v>
          </cell>
          <cell r="I18264" t="str">
            <v>S</v>
          </cell>
          <cell r="J18264"/>
        </row>
        <row r="18265">
          <cell r="A18265">
            <v>63347</v>
          </cell>
          <cell r="B18265" t="str">
            <v>ON THE ROCKS BOURBON OLD FASHION 375ml</v>
          </cell>
          <cell r="C18265" t="str">
            <v>C</v>
          </cell>
          <cell r="D18265" t="str">
            <v>CW</v>
          </cell>
          <cell r="E18265" t="str">
            <v>CWU</v>
          </cell>
          <cell r="F18265">
            <v>375</v>
          </cell>
          <cell r="G18265">
            <v>63347</v>
          </cell>
          <cell r="H18265">
            <v>12.99</v>
          </cell>
          <cell r="I18265">
            <v>1</v>
          </cell>
          <cell r="J18265"/>
        </row>
        <row r="18266">
          <cell r="A18266">
            <v>100939</v>
          </cell>
          <cell r="B18266" t="str">
            <v>ON THE ROCKS COCKTAIL COMBO 200ml</v>
          </cell>
          <cell r="C18266" t="str">
            <v>Y</v>
          </cell>
          <cell r="D18266" t="str">
            <v>YG</v>
          </cell>
          <cell r="E18266" t="str">
            <v>YGA</v>
          </cell>
          <cell r="F18266">
            <v>200</v>
          </cell>
          <cell r="G18266">
            <v>100939</v>
          </cell>
          <cell r="H18266">
            <v>24.99</v>
          </cell>
          <cell r="I18266" t="str">
            <v>D</v>
          </cell>
          <cell r="J18266"/>
        </row>
        <row r="18267">
          <cell r="A18267">
            <v>63311</v>
          </cell>
          <cell r="B18267" t="str">
            <v>ON THE ROCKS CRUZAN MAI TAI 375ml</v>
          </cell>
          <cell r="C18267" t="str">
            <v>C</v>
          </cell>
          <cell r="D18267" t="str">
            <v>CW</v>
          </cell>
          <cell r="E18267" t="str">
            <v>CWU</v>
          </cell>
          <cell r="F18267">
            <v>375</v>
          </cell>
          <cell r="G18267">
            <v>63311</v>
          </cell>
          <cell r="H18267">
            <v>12.99</v>
          </cell>
          <cell r="I18267">
            <v>1</v>
          </cell>
          <cell r="J18267"/>
        </row>
        <row r="18268">
          <cell r="A18268">
            <v>63319</v>
          </cell>
          <cell r="B18268" t="str">
            <v>ON THE ROCKS EFFEN COSMOPOLITAN 375ml</v>
          </cell>
          <cell r="C18268" t="str">
            <v>C</v>
          </cell>
          <cell r="D18268" t="str">
            <v>CW</v>
          </cell>
          <cell r="E18268" t="str">
            <v>CWU</v>
          </cell>
          <cell r="F18268">
            <v>375</v>
          </cell>
          <cell r="G18268">
            <v>63319</v>
          </cell>
          <cell r="H18268">
            <v>12.99</v>
          </cell>
          <cell r="I18268">
            <v>1</v>
          </cell>
          <cell r="J18268"/>
        </row>
        <row r="18269">
          <cell r="A18269">
            <v>63321</v>
          </cell>
          <cell r="B18269" t="str">
            <v>ON THE ROCKS HORNITOS MARGARITA 375ml</v>
          </cell>
          <cell r="C18269" t="str">
            <v>C</v>
          </cell>
          <cell r="D18269" t="str">
            <v>CW</v>
          </cell>
          <cell r="E18269" t="str">
            <v>CWF</v>
          </cell>
          <cell r="F18269">
            <v>375</v>
          </cell>
          <cell r="G18269">
            <v>63321</v>
          </cell>
          <cell r="H18269">
            <v>13.06</v>
          </cell>
          <cell r="I18269" t="str">
            <v>U</v>
          </cell>
          <cell r="J18269"/>
        </row>
        <row r="18270">
          <cell r="A18270">
            <v>63345</v>
          </cell>
          <cell r="B18270" t="str">
            <v>ON THE ROCKS JALAPENO PINEAPPLE MRG375ml</v>
          </cell>
          <cell r="C18270" t="str">
            <v>C</v>
          </cell>
          <cell r="D18270" t="str">
            <v>CW</v>
          </cell>
          <cell r="E18270" t="str">
            <v>CWU</v>
          </cell>
          <cell r="F18270">
            <v>375</v>
          </cell>
          <cell r="G18270">
            <v>63345</v>
          </cell>
          <cell r="H18270">
            <v>12.99</v>
          </cell>
          <cell r="I18270">
            <v>1</v>
          </cell>
          <cell r="J18270"/>
        </row>
        <row r="18271">
          <cell r="A18271">
            <v>948520</v>
          </cell>
          <cell r="B18271" t="str">
            <v>ONCE UPON A VINE A CHARMING P.N. 750ml</v>
          </cell>
          <cell r="C18271" t="str">
            <v>Y</v>
          </cell>
          <cell r="D18271" t="str">
            <v>YS</v>
          </cell>
          <cell r="E18271" t="str">
            <v>YSE</v>
          </cell>
          <cell r="F18271">
            <v>750</v>
          </cell>
          <cell r="G18271">
            <v>948520</v>
          </cell>
          <cell r="H18271">
            <v>13.63</v>
          </cell>
          <cell r="I18271" t="str">
            <v>S</v>
          </cell>
          <cell r="J18271"/>
        </row>
        <row r="18272">
          <cell r="A18272">
            <v>948519</v>
          </cell>
          <cell r="B18272" t="str">
            <v>ONCE UPON A VINE BIGBAD RED BLEND 750ml</v>
          </cell>
          <cell r="C18272" t="str">
            <v>Y</v>
          </cell>
          <cell r="D18272" t="str">
            <v>YS</v>
          </cell>
          <cell r="E18272" t="str">
            <v>YSE</v>
          </cell>
          <cell r="F18272">
            <v>750</v>
          </cell>
          <cell r="G18272">
            <v>948519</v>
          </cell>
          <cell r="H18272">
            <v>13.99</v>
          </cell>
          <cell r="I18272" t="str">
            <v>S</v>
          </cell>
          <cell r="J18272"/>
        </row>
        <row r="18273">
          <cell r="A18273">
            <v>948517</v>
          </cell>
          <cell r="B18273" t="str">
            <v>ONCE UPON A VINE FAIREST CHARD 750ml</v>
          </cell>
          <cell r="C18273" t="str">
            <v>Y</v>
          </cell>
          <cell r="D18273" t="str">
            <v>YS</v>
          </cell>
          <cell r="E18273" t="str">
            <v>YSE</v>
          </cell>
          <cell r="F18273">
            <v>750</v>
          </cell>
          <cell r="G18273">
            <v>948517</v>
          </cell>
          <cell r="H18273">
            <v>13.63</v>
          </cell>
          <cell r="I18273" t="str">
            <v>S</v>
          </cell>
          <cell r="J18273"/>
        </row>
        <row r="18274">
          <cell r="A18274">
            <v>948518</v>
          </cell>
          <cell r="B18274" t="str">
            <v>ONCE UPON A VINE LOSTSLIPPER BLANC 750ml</v>
          </cell>
          <cell r="C18274" t="str">
            <v>Y</v>
          </cell>
          <cell r="D18274" t="str">
            <v>YS</v>
          </cell>
          <cell r="E18274" t="str">
            <v>YSE</v>
          </cell>
          <cell r="F18274">
            <v>750</v>
          </cell>
          <cell r="G18274">
            <v>948518</v>
          </cell>
          <cell r="H18274">
            <v>13.63</v>
          </cell>
          <cell r="I18274" t="str">
            <v>S</v>
          </cell>
          <cell r="J18274"/>
        </row>
        <row r="18275">
          <cell r="A18275">
            <v>915265</v>
          </cell>
          <cell r="B18275" t="str">
            <v>ONDALAN RIOJA 100 ABADES '11/12 750ml</v>
          </cell>
          <cell r="C18275" t="str">
            <v>P</v>
          </cell>
          <cell r="D18275" t="str">
            <v>PR</v>
          </cell>
          <cell r="E18275" t="str">
            <v>PRN</v>
          </cell>
          <cell r="F18275">
            <v>750</v>
          </cell>
          <cell r="G18275">
            <v>915265</v>
          </cell>
          <cell r="H18275">
            <v>18.989999999999998</v>
          </cell>
          <cell r="I18275" t="str">
            <v>X</v>
          </cell>
          <cell r="J18275"/>
        </row>
        <row r="18276">
          <cell r="A18276">
            <v>402839</v>
          </cell>
          <cell r="B18276" t="str">
            <v>ONDALAN RIOJA CRIANZA'18 750ml</v>
          </cell>
          <cell r="C18276" t="str">
            <v>P</v>
          </cell>
          <cell r="D18276" t="str">
            <v>PR</v>
          </cell>
          <cell r="E18276" t="str">
            <v>PRN</v>
          </cell>
          <cell r="F18276">
            <v>750</v>
          </cell>
          <cell r="G18276">
            <v>402839</v>
          </cell>
          <cell r="H18276">
            <v>16.989999999999998</v>
          </cell>
          <cell r="I18276" t="str">
            <v>L</v>
          </cell>
          <cell r="J18276"/>
        </row>
        <row r="18277">
          <cell r="A18277">
            <v>914736</v>
          </cell>
          <cell r="B18277" t="str">
            <v>ONDALAN RIOJA RESERVA'16 750ml</v>
          </cell>
          <cell r="C18277" t="str">
            <v>P</v>
          </cell>
          <cell r="D18277" t="str">
            <v>PR</v>
          </cell>
          <cell r="E18277" t="str">
            <v>PRN</v>
          </cell>
          <cell r="F18277">
            <v>750</v>
          </cell>
          <cell r="G18277">
            <v>914736</v>
          </cell>
          <cell r="H18277">
            <v>26.99</v>
          </cell>
          <cell r="I18277" t="str">
            <v>L</v>
          </cell>
          <cell r="J18277"/>
        </row>
        <row r="18278">
          <cell r="A18278">
            <v>908755</v>
          </cell>
          <cell r="B18278" t="str">
            <v>ONDALAN TEMPRANILLO'18 750ml</v>
          </cell>
          <cell r="C18278" t="str">
            <v>P</v>
          </cell>
          <cell r="D18278" t="str">
            <v>PR</v>
          </cell>
          <cell r="E18278" t="str">
            <v>PRN</v>
          </cell>
          <cell r="F18278">
            <v>750</v>
          </cell>
          <cell r="G18278">
            <v>908755</v>
          </cell>
          <cell r="H18278">
            <v>13.99</v>
          </cell>
          <cell r="I18278" t="str">
            <v>L</v>
          </cell>
          <cell r="J18278"/>
        </row>
        <row r="18279">
          <cell r="A18279">
            <v>906819</v>
          </cell>
          <cell r="B18279" t="str">
            <v>ONE BARREL RUM 750ml</v>
          </cell>
          <cell r="C18279" t="str">
            <v>Y</v>
          </cell>
          <cell r="D18279" t="str">
            <v>YS</v>
          </cell>
          <cell r="E18279" t="str">
            <v>YSA</v>
          </cell>
          <cell r="F18279">
            <v>750</v>
          </cell>
          <cell r="G18279">
            <v>906819</v>
          </cell>
          <cell r="H18279">
            <v>24.78</v>
          </cell>
          <cell r="I18279" t="str">
            <v>U</v>
          </cell>
          <cell r="J18279"/>
        </row>
        <row r="18280">
          <cell r="A18280">
            <v>907514</v>
          </cell>
          <cell r="B18280" t="str">
            <v>ONE BARREL RUM 1000ml</v>
          </cell>
          <cell r="C18280" t="str">
            <v>Y</v>
          </cell>
          <cell r="D18280" t="str">
            <v>YS</v>
          </cell>
          <cell r="E18280" t="str">
            <v>YSA</v>
          </cell>
          <cell r="F18280">
            <v>1000</v>
          </cell>
          <cell r="G18280">
            <v>907514</v>
          </cell>
          <cell r="H18280">
            <v>32.590000000000003</v>
          </cell>
          <cell r="I18280" t="str">
            <v>S</v>
          </cell>
          <cell r="J18280"/>
        </row>
        <row r="18281">
          <cell r="A18281">
            <v>924349</v>
          </cell>
          <cell r="B18281" t="str">
            <v>ONE HOPE CA CABERNET SAUVIGNON 750ml</v>
          </cell>
          <cell r="C18281" t="str">
            <v>P</v>
          </cell>
          <cell r="D18281" t="str">
            <v>PL</v>
          </cell>
          <cell r="E18281" t="str">
            <v>PLB</v>
          </cell>
          <cell r="F18281">
            <v>750</v>
          </cell>
          <cell r="G18281">
            <v>924349</v>
          </cell>
          <cell r="H18281">
            <v>9.99</v>
          </cell>
          <cell r="I18281">
            <v>1</v>
          </cell>
          <cell r="J18281"/>
        </row>
        <row r="18282">
          <cell r="A18282">
            <v>949553</v>
          </cell>
          <cell r="B18282" t="str">
            <v>ONE HOPE CABERNET 187ml</v>
          </cell>
          <cell r="C18282" t="str">
            <v>Y</v>
          </cell>
          <cell r="D18282" t="str">
            <v>YS</v>
          </cell>
          <cell r="E18282" t="str">
            <v>YSE</v>
          </cell>
          <cell r="F18282">
            <v>187</v>
          </cell>
          <cell r="G18282">
            <v>949553</v>
          </cell>
          <cell r="H18282">
            <v>3.04</v>
          </cell>
          <cell r="I18282" t="str">
            <v>S</v>
          </cell>
          <cell r="J18282"/>
        </row>
        <row r="18283">
          <cell r="A18283">
            <v>948965</v>
          </cell>
          <cell r="B18283" t="str">
            <v>ONE HOPE CABERNET 750ml</v>
          </cell>
          <cell r="C18283" t="str">
            <v>Y</v>
          </cell>
          <cell r="D18283" t="str">
            <v>YS</v>
          </cell>
          <cell r="E18283" t="str">
            <v>YSE</v>
          </cell>
          <cell r="F18283">
            <v>750</v>
          </cell>
          <cell r="G18283">
            <v>948965</v>
          </cell>
          <cell r="H18283">
            <v>11.54</v>
          </cell>
          <cell r="I18283" t="str">
            <v>S</v>
          </cell>
          <cell r="J18283"/>
        </row>
        <row r="18284">
          <cell r="A18284">
            <v>907615</v>
          </cell>
          <cell r="B18284" t="str">
            <v>ONE HOPE CHARD 750ml</v>
          </cell>
          <cell r="C18284" t="str">
            <v>Y</v>
          </cell>
          <cell r="D18284" t="str">
            <v>YS</v>
          </cell>
          <cell r="E18284" t="str">
            <v>YSE</v>
          </cell>
          <cell r="F18284">
            <v>750</v>
          </cell>
          <cell r="G18284">
            <v>907615</v>
          </cell>
          <cell r="H18284">
            <v>12.77</v>
          </cell>
          <cell r="I18284" t="str">
            <v>S</v>
          </cell>
          <cell r="J18284"/>
        </row>
        <row r="18285">
          <cell r="A18285">
            <v>491067</v>
          </cell>
          <cell r="B18285" t="str">
            <v>ONE HOPE PINOT NOIR 750ml</v>
          </cell>
          <cell r="C18285" t="str">
            <v>P</v>
          </cell>
          <cell r="D18285" t="str">
            <v>PL</v>
          </cell>
          <cell r="E18285" t="str">
            <v>PLR</v>
          </cell>
          <cell r="F18285">
            <v>750</v>
          </cell>
          <cell r="G18285">
            <v>491067</v>
          </cell>
          <cell r="H18285">
            <v>9.99</v>
          </cell>
          <cell r="I18285">
            <v>1</v>
          </cell>
          <cell r="J18285"/>
        </row>
        <row r="18286">
          <cell r="A18286">
            <v>911641</v>
          </cell>
          <cell r="B18286" t="str">
            <v>ONE HOPE RED BLEND 750ml</v>
          </cell>
          <cell r="C18286" t="str">
            <v>P</v>
          </cell>
          <cell r="D18286" t="str">
            <v>PR</v>
          </cell>
          <cell r="E18286" t="str">
            <v>PRE</v>
          </cell>
          <cell r="F18286">
            <v>750</v>
          </cell>
          <cell r="G18286">
            <v>911641</v>
          </cell>
          <cell r="H18286">
            <v>11.92</v>
          </cell>
          <cell r="I18286" t="str">
            <v>S</v>
          </cell>
          <cell r="J18286"/>
        </row>
        <row r="18287">
          <cell r="A18287">
            <v>948971</v>
          </cell>
          <cell r="B18287" t="str">
            <v>ONE HOPE SPARKLING 750ml</v>
          </cell>
          <cell r="C18287" t="str">
            <v>Y</v>
          </cell>
          <cell r="D18287" t="str">
            <v>YS</v>
          </cell>
          <cell r="E18287" t="str">
            <v>YSE</v>
          </cell>
          <cell r="F18287">
            <v>750</v>
          </cell>
          <cell r="G18287">
            <v>948971</v>
          </cell>
          <cell r="H18287">
            <v>11.54</v>
          </cell>
          <cell r="I18287" t="str">
            <v>S</v>
          </cell>
          <cell r="J18287"/>
        </row>
        <row r="18288">
          <cell r="A18288">
            <v>947942</v>
          </cell>
          <cell r="B18288" t="str">
            <v>ONE SIXTEEN CHARD 2012 375ml</v>
          </cell>
          <cell r="C18288" t="str">
            <v>Y</v>
          </cell>
          <cell r="D18288" t="str">
            <v>YS</v>
          </cell>
          <cell r="E18288" t="str">
            <v>YSE</v>
          </cell>
          <cell r="F18288">
            <v>375</v>
          </cell>
          <cell r="G18288">
            <v>947942</v>
          </cell>
          <cell r="H18288">
            <v>36.130000000000003</v>
          </cell>
          <cell r="I18288" t="str">
            <v>S</v>
          </cell>
          <cell r="J18288"/>
        </row>
        <row r="18289">
          <cell r="A18289">
            <v>947948</v>
          </cell>
          <cell r="B18289" t="str">
            <v>ONE SIXTEEN CHARD 2012 750ml</v>
          </cell>
          <cell r="C18289" t="str">
            <v>Y</v>
          </cell>
          <cell r="D18289" t="str">
            <v>YS</v>
          </cell>
          <cell r="E18289" t="str">
            <v>YSE</v>
          </cell>
          <cell r="F18289">
            <v>750</v>
          </cell>
          <cell r="G18289">
            <v>947948</v>
          </cell>
          <cell r="H18289">
            <v>60.98</v>
          </cell>
          <cell r="I18289" t="str">
            <v>S</v>
          </cell>
          <cell r="J18289"/>
        </row>
        <row r="18290">
          <cell r="A18290">
            <v>592910</v>
          </cell>
          <cell r="B18290" t="str">
            <v>ONEHOPE CHARDONNAY CA 750ml</v>
          </cell>
          <cell r="C18290" t="str">
            <v>K</v>
          </cell>
          <cell r="D18290" t="str">
            <v>KK</v>
          </cell>
          <cell r="E18290" t="str">
            <v>KKB</v>
          </cell>
          <cell r="F18290">
            <v>750</v>
          </cell>
          <cell r="G18290">
            <v>592910</v>
          </cell>
          <cell r="H18290">
            <v>9.99</v>
          </cell>
          <cell r="I18290">
            <v>1</v>
          </cell>
          <cell r="J18290"/>
        </row>
        <row r="18291">
          <cell r="A18291">
            <v>949930</v>
          </cell>
          <cell r="B18291" t="str">
            <v>ONTANON PERSEPHONE ROSADO 750ml</v>
          </cell>
          <cell r="C18291" t="str">
            <v>Y</v>
          </cell>
          <cell r="D18291" t="str">
            <v>YS</v>
          </cell>
          <cell r="E18291" t="str">
            <v>YSE</v>
          </cell>
          <cell r="F18291">
            <v>750</v>
          </cell>
          <cell r="G18291">
            <v>949930</v>
          </cell>
          <cell r="H18291">
            <v>9.41</v>
          </cell>
          <cell r="I18291" t="str">
            <v>S</v>
          </cell>
          <cell r="J18291"/>
        </row>
        <row r="18292">
          <cell r="A18292">
            <v>949808</v>
          </cell>
          <cell r="B18292" t="str">
            <v>ONTANON TEMPRANILLO 750ml</v>
          </cell>
          <cell r="C18292" t="str">
            <v>Y</v>
          </cell>
          <cell r="D18292" t="str">
            <v>YS</v>
          </cell>
          <cell r="E18292" t="str">
            <v>YSE</v>
          </cell>
          <cell r="F18292">
            <v>750</v>
          </cell>
          <cell r="G18292">
            <v>949808</v>
          </cell>
          <cell r="H18292">
            <v>10.7</v>
          </cell>
          <cell r="I18292" t="str">
            <v>S</v>
          </cell>
          <cell r="J18292"/>
        </row>
        <row r="18293">
          <cell r="A18293">
            <v>66080</v>
          </cell>
          <cell r="B18293" t="str">
            <v>OPAL BIANCA WHITE SAMBUCA 750ml</v>
          </cell>
          <cell r="C18293" t="str">
            <v>Y</v>
          </cell>
          <cell r="D18293" t="str">
            <v>YS</v>
          </cell>
          <cell r="E18293" t="str">
            <v>YSC</v>
          </cell>
          <cell r="F18293">
            <v>750</v>
          </cell>
          <cell r="G18293">
            <v>66080</v>
          </cell>
          <cell r="H18293">
            <v>15.41</v>
          </cell>
          <cell r="I18293" t="str">
            <v>U</v>
          </cell>
          <cell r="J18293"/>
        </row>
        <row r="18294">
          <cell r="A18294">
            <v>953912</v>
          </cell>
          <cell r="B18294" t="str">
            <v>OPAL ICELANDIC LIQUEUR 750ml</v>
          </cell>
          <cell r="C18294" t="str">
            <v>Y</v>
          </cell>
          <cell r="D18294" t="str">
            <v>YS</v>
          </cell>
          <cell r="E18294" t="str">
            <v>YSC</v>
          </cell>
          <cell r="F18294">
            <v>750</v>
          </cell>
          <cell r="G18294">
            <v>953912</v>
          </cell>
          <cell r="H18294">
            <v>45.18</v>
          </cell>
          <cell r="I18294" t="str">
            <v>S</v>
          </cell>
          <cell r="J18294"/>
        </row>
        <row r="18295">
          <cell r="A18295">
            <v>951171</v>
          </cell>
          <cell r="B18295" t="str">
            <v>OPAL NERO SAMBUCA 750ml</v>
          </cell>
          <cell r="C18295" t="str">
            <v>Y</v>
          </cell>
          <cell r="D18295" t="str">
            <v>YS</v>
          </cell>
          <cell r="E18295" t="str">
            <v>YSC</v>
          </cell>
          <cell r="F18295">
            <v>750</v>
          </cell>
          <cell r="G18295">
            <v>951171</v>
          </cell>
          <cell r="H18295">
            <v>20.420000000000002</v>
          </cell>
          <cell r="I18295" t="str">
            <v>U</v>
          </cell>
          <cell r="J18295"/>
        </row>
        <row r="18296">
          <cell r="A18296">
            <v>909504</v>
          </cell>
          <cell r="B18296" t="str">
            <v>OPEN RANGE PROP. REDBLEND 750ml</v>
          </cell>
          <cell r="C18296" t="str">
            <v>Y</v>
          </cell>
          <cell r="D18296" t="str">
            <v>YS</v>
          </cell>
          <cell r="E18296" t="str">
            <v>YSE</v>
          </cell>
          <cell r="F18296">
            <v>750</v>
          </cell>
          <cell r="G18296">
            <v>909504</v>
          </cell>
          <cell r="H18296">
            <v>14.32</v>
          </cell>
          <cell r="I18296" t="str">
            <v>S</v>
          </cell>
          <cell r="J18296"/>
        </row>
        <row r="18297">
          <cell r="A18297">
            <v>909505</v>
          </cell>
          <cell r="B18297" t="str">
            <v>OPEN RANGE SAUV BLANC 750ml</v>
          </cell>
          <cell r="C18297" t="str">
            <v>Y</v>
          </cell>
          <cell r="D18297" t="str">
            <v>YS</v>
          </cell>
          <cell r="E18297" t="str">
            <v>YSE</v>
          </cell>
          <cell r="F18297">
            <v>750</v>
          </cell>
          <cell r="G18297">
            <v>909505</v>
          </cell>
          <cell r="H18297">
            <v>14.32</v>
          </cell>
          <cell r="I18297" t="str">
            <v>S</v>
          </cell>
          <cell r="J18297"/>
        </row>
        <row r="18298">
          <cell r="A18298">
            <v>953386</v>
          </cell>
          <cell r="B18298" t="str">
            <v>OPERATION DRAGOON 750ml</v>
          </cell>
          <cell r="C18298" t="str">
            <v>Y</v>
          </cell>
          <cell r="D18298" t="str">
            <v>YS</v>
          </cell>
          <cell r="E18298" t="str">
            <v>YSE</v>
          </cell>
          <cell r="F18298">
            <v>750</v>
          </cell>
          <cell r="G18298">
            <v>953386</v>
          </cell>
          <cell r="H18298">
            <v>18.75</v>
          </cell>
          <cell r="I18298" t="str">
            <v>S</v>
          </cell>
          <cell r="J18298"/>
        </row>
        <row r="18299">
          <cell r="A18299">
            <v>950442</v>
          </cell>
          <cell r="B18299" t="str">
            <v>OPICI PASCOLO PINOT GRIGIO 750ml</v>
          </cell>
          <cell r="C18299" t="str">
            <v>Y</v>
          </cell>
          <cell r="D18299" t="str">
            <v>YS</v>
          </cell>
          <cell r="E18299" t="str">
            <v>YSE</v>
          </cell>
          <cell r="F18299">
            <v>750</v>
          </cell>
          <cell r="G18299">
            <v>950442</v>
          </cell>
          <cell r="H18299">
            <v>10.99</v>
          </cell>
          <cell r="I18299" t="str">
            <v>S</v>
          </cell>
          <cell r="J18299"/>
        </row>
        <row r="18300">
          <cell r="A18300">
            <v>949360</v>
          </cell>
          <cell r="B18300" t="str">
            <v>OPICI SANGRIA RED 3000ml</v>
          </cell>
          <cell r="C18300" t="str">
            <v>Y</v>
          </cell>
          <cell r="D18300" t="str">
            <v>YS</v>
          </cell>
          <cell r="E18300" t="str">
            <v>YSE</v>
          </cell>
          <cell r="F18300">
            <v>3000</v>
          </cell>
          <cell r="G18300">
            <v>949360</v>
          </cell>
          <cell r="H18300">
            <v>16.8</v>
          </cell>
          <cell r="I18300" t="str">
            <v>S</v>
          </cell>
          <cell r="J18300"/>
        </row>
        <row r="18301">
          <cell r="A18301">
            <v>949361</v>
          </cell>
          <cell r="B18301" t="str">
            <v>OPICI SANGRIA WHITE 3000ml</v>
          </cell>
          <cell r="C18301" t="str">
            <v>Y</v>
          </cell>
          <cell r="D18301" t="str">
            <v>YS</v>
          </cell>
          <cell r="E18301" t="str">
            <v>YSE</v>
          </cell>
          <cell r="F18301">
            <v>3000</v>
          </cell>
          <cell r="G18301">
            <v>949361</v>
          </cell>
          <cell r="H18301">
            <v>16</v>
          </cell>
          <cell r="I18301" t="str">
            <v>S</v>
          </cell>
          <cell r="J18301"/>
        </row>
        <row r="18302">
          <cell r="A18302">
            <v>950200</v>
          </cell>
          <cell r="B18302" t="str">
            <v>OPOLO MOUNTAIN ZINFANDEL'19 750ml</v>
          </cell>
          <cell r="C18302" t="str">
            <v>Y</v>
          </cell>
          <cell r="D18302" t="str">
            <v>YS</v>
          </cell>
          <cell r="E18302" t="str">
            <v>YSE</v>
          </cell>
          <cell r="F18302">
            <v>750</v>
          </cell>
          <cell r="G18302">
            <v>950200</v>
          </cell>
          <cell r="H18302">
            <v>33.97</v>
          </cell>
          <cell r="I18302" t="str">
            <v>S</v>
          </cell>
          <cell r="J18302"/>
        </row>
        <row r="18303">
          <cell r="A18303">
            <v>952123</v>
          </cell>
          <cell r="B18303" t="str">
            <v>OPUS ONE '06 750ml</v>
          </cell>
          <cell r="C18303" t="str">
            <v>Y</v>
          </cell>
          <cell r="D18303" t="str">
            <v>YS</v>
          </cell>
          <cell r="E18303" t="str">
            <v>YSE</v>
          </cell>
          <cell r="F18303">
            <v>750</v>
          </cell>
          <cell r="G18303">
            <v>952123</v>
          </cell>
          <cell r="H18303">
            <v>405.02</v>
          </cell>
          <cell r="I18303" t="str">
            <v>S</v>
          </cell>
          <cell r="J18303"/>
        </row>
        <row r="18304">
          <cell r="A18304">
            <v>952124</v>
          </cell>
          <cell r="B18304" t="str">
            <v>OPUS ONE '08 750ml</v>
          </cell>
          <cell r="C18304" t="str">
            <v>Y</v>
          </cell>
          <cell r="D18304" t="str">
            <v>YS</v>
          </cell>
          <cell r="E18304" t="str">
            <v>YSE</v>
          </cell>
          <cell r="F18304">
            <v>750</v>
          </cell>
          <cell r="G18304">
            <v>952124</v>
          </cell>
          <cell r="H18304">
            <v>405.02</v>
          </cell>
          <cell r="I18304" t="str">
            <v>S</v>
          </cell>
          <cell r="J18304"/>
        </row>
        <row r="18305">
          <cell r="A18305">
            <v>912183</v>
          </cell>
          <cell r="B18305" t="str">
            <v>OPUS ONE '11/12 1500 ml</v>
          </cell>
          <cell r="C18305" t="str">
            <v>P</v>
          </cell>
          <cell r="D18305" t="str">
            <v>PL</v>
          </cell>
          <cell r="E18305" t="str">
            <v>PLB</v>
          </cell>
          <cell r="F18305">
            <v>1500</v>
          </cell>
          <cell r="G18305">
            <v>912183</v>
          </cell>
          <cell r="H18305">
            <v>778.93</v>
          </cell>
          <cell r="I18305" t="str">
            <v>A</v>
          </cell>
          <cell r="J18305"/>
        </row>
        <row r="18306">
          <cell r="A18306">
            <v>914541</v>
          </cell>
          <cell r="B18306" t="str">
            <v>OPUS ONE '13/14 375 ml</v>
          </cell>
          <cell r="C18306" t="str">
            <v>P</v>
          </cell>
          <cell r="D18306" t="str">
            <v>PL</v>
          </cell>
          <cell r="E18306" t="str">
            <v>PLB</v>
          </cell>
          <cell r="F18306">
            <v>375</v>
          </cell>
          <cell r="G18306">
            <v>914541</v>
          </cell>
          <cell r="H18306">
            <v>145.97</v>
          </cell>
          <cell r="I18306" t="str">
            <v>A</v>
          </cell>
          <cell r="J18306"/>
        </row>
        <row r="18307">
          <cell r="A18307">
            <v>905253</v>
          </cell>
          <cell r="B18307" t="str">
            <v>OPUS ONE '18 750ml</v>
          </cell>
          <cell r="C18307" t="str">
            <v>L</v>
          </cell>
          <cell r="D18307" t="str">
            <v>LA</v>
          </cell>
          <cell r="E18307" t="str">
            <v>LAW</v>
          </cell>
          <cell r="F18307">
            <v>750</v>
          </cell>
          <cell r="G18307">
            <v>905253</v>
          </cell>
          <cell r="H18307">
            <v>330.13</v>
          </cell>
          <cell r="I18307" t="str">
            <v>A</v>
          </cell>
          <cell r="J18307"/>
        </row>
        <row r="18308">
          <cell r="A18308">
            <v>974454</v>
          </cell>
          <cell r="B18308" t="str">
            <v>OPUS ONE 2013 1500 ml</v>
          </cell>
          <cell r="C18308" t="str">
            <v>P</v>
          </cell>
          <cell r="D18308" t="str">
            <v>PL</v>
          </cell>
          <cell r="E18308" t="str">
            <v>PLB</v>
          </cell>
          <cell r="F18308">
            <v>1500</v>
          </cell>
          <cell r="G18308">
            <v>974454</v>
          </cell>
          <cell r="H18308">
            <v>925.97</v>
          </cell>
          <cell r="I18308" t="str">
            <v>S</v>
          </cell>
          <cell r="J18308"/>
        </row>
        <row r="18309">
          <cell r="A18309">
            <v>974455</v>
          </cell>
          <cell r="B18309" t="str">
            <v>OPUS ONE 2016 375 ml</v>
          </cell>
          <cell r="C18309" t="str">
            <v>P</v>
          </cell>
          <cell r="D18309" t="str">
            <v>PL</v>
          </cell>
          <cell r="E18309" t="str">
            <v>PLB</v>
          </cell>
          <cell r="F18309">
            <v>375</v>
          </cell>
          <cell r="G18309">
            <v>974455</v>
          </cell>
          <cell r="H18309">
            <v>172.75</v>
          </cell>
          <cell r="I18309" t="str">
            <v>U</v>
          </cell>
          <cell r="J18309"/>
        </row>
        <row r="18310">
          <cell r="A18310">
            <v>952125</v>
          </cell>
          <cell r="B18310" t="str">
            <v>OPUS ONE OVERTURE 750ml</v>
          </cell>
          <cell r="C18310" t="str">
            <v>L</v>
          </cell>
          <cell r="D18310" t="str">
            <v>LA</v>
          </cell>
          <cell r="E18310" t="str">
            <v>LAW</v>
          </cell>
          <cell r="F18310">
            <v>750</v>
          </cell>
          <cell r="G18310">
            <v>952125</v>
          </cell>
          <cell r="H18310">
            <v>136.18</v>
          </cell>
          <cell r="I18310" t="str">
            <v>A</v>
          </cell>
          <cell r="J18310"/>
        </row>
        <row r="18311">
          <cell r="A18311">
            <v>912184</v>
          </cell>
          <cell r="B18311" t="str">
            <v>OPUS ONE'05 3000ml</v>
          </cell>
          <cell r="C18311" t="str">
            <v>P</v>
          </cell>
          <cell r="D18311" t="str">
            <v>PL</v>
          </cell>
          <cell r="E18311" t="str">
            <v>PLB</v>
          </cell>
          <cell r="F18311">
            <v>3000</v>
          </cell>
          <cell r="G18311">
            <v>912184</v>
          </cell>
          <cell r="H18311">
            <v>887.82</v>
          </cell>
          <cell r="I18311" t="str">
            <v>U</v>
          </cell>
          <cell r="J18311"/>
        </row>
        <row r="18312">
          <cell r="A18312">
            <v>905247</v>
          </cell>
          <cell r="B18312" t="str">
            <v>OPUS ONE'19 750ml</v>
          </cell>
          <cell r="C18312" t="str">
            <v>P</v>
          </cell>
          <cell r="D18312" t="str">
            <v>PL</v>
          </cell>
          <cell r="E18312" t="str">
            <v>PLB</v>
          </cell>
          <cell r="F18312">
            <v>750</v>
          </cell>
          <cell r="G18312">
            <v>905247</v>
          </cell>
          <cell r="H18312">
            <v>352.38</v>
          </cell>
          <cell r="I18312" t="str">
            <v>A</v>
          </cell>
          <cell r="J18312"/>
        </row>
        <row r="18313">
          <cell r="A18313">
            <v>952139</v>
          </cell>
          <cell r="B18313" t="str">
            <v>OREGON TERRITORY PINOT NOIR 750ml</v>
          </cell>
          <cell r="C18313" t="str">
            <v>Y</v>
          </cell>
          <cell r="D18313" t="str">
            <v>YS</v>
          </cell>
          <cell r="E18313" t="str">
            <v>YSE</v>
          </cell>
          <cell r="F18313">
            <v>750</v>
          </cell>
          <cell r="G18313">
            <v>952139</v>
          </cell>
          <cell r="H18313">
            <v>19.75</v>
          </cell>
          <cell r="I18313" t="str">
            <v>S</v>
          </cell>
          <cell r="J18313"/>
        </row>
        <row r="18314">
          <cell r="A18314">
            <v>900915</v>
          </cell>
          <cell r="B18314" t="str">
            <v>OREMUS MANDOLAS DRY FURMINT 2017 750ml</v>
          </cell>
          <cell r="C18314" t="str">
            <v>Y</v>
          </cell>
          <cell r="D18314" t="str">
            <v>YS</v>
          </cell>
          <cell r="E18314" t="str">
            <v>YSE</v>
          </cell>
          <cell r="F18314">
            <v>750</v>
          </cell>
          <cell r="G18314">
            <v>900915</v>
          </cell>
          <cell r="H18314">
            <v>22.13</v>
          </cell>
          <cell r="I18314" t="str">
            <v>S</v>
          </cell>
          <cell r="J18314"/>
        </row>
        <row r="18315">
          <cell r="A18315">
            <v>902805</v>
          </cell>
          <cell r="B18315" t="str">
            <v>ORIAL ORTEGAS LE BESTIA BLANCO 750ml</v>
          </cell>
          <cell r="C18315" t="str">
            <v>Y</v>
          </cell>
          <cell r="D18315" t="str">
            <v>YS</v>
          </cell>
          <cell r="E18315" t="str">
            <v>YSE</v>
          </cell>
          <cell r="F18315">
            <v>750</v>
          </cell>
          <cell r="G18315">
            <v>902805</v>
          </cell>
          <cell r="H18315">
            <v>29.62</v>
          </cell>
          <cell r="I18315" t="str">
            <v>S</v>
          </cell>
          <cell r="J18315"/>
        </row>
        <row r="18316">
          <cell r="A18316">
            <v>88198</v>
          </cell>
          <cell r="B18316" t="str">
            <v>ORIGEN RAIZ CENIZO MEXAL 750ml</v>
          </cell>
          <cell r="C18316" t="str">
            <v>Y</v>
          </cell>
          <cell r="D18316" t="str">
            <v>YS</v>
          </cell>
          <cell r="E18316" t="str">
            <v>YSA</v>
          </cell>
          <cell r="F18316">
            <v>750</v>
          </cell>
          <cell r="G18316">
            <v>88198</v>
          </cell>
          <cell r="H18316">
            <v>68.16</v>
          </cell>
          <cell r="I18316" t="str">
            <v>S</v>
          </cell>
          <cell r="J18316"/>
        </row>
        <row r="18317">
          <cell r="A18317">
            <v>922778</v>
          </cell>
          <cell r="B18317" t="str">
            <v>ORIGEN RAIZ CHACALEÃ‘O 750ml</v>
          </cell>
          <cell r="C18317" t="str">
            <v>Y</v>
          </cell>
          <cell r="D18317" t="str">
            <v>YS</v>
          </cell>
          <cell r="E18317" t="str">
            <v>YSA</v>
          </cell>
          <cell r="F18317">
            <v>750</v>
          </cell>
          <cell r="G18317">
            <v>922778</v>
          </cell>
          <cell r="H18317">
            <v>80.010000000000005</v>
          </cell>
          <cell r="I18317" t="str">
            <v>S</v>
          </cell>
          <cell r="J18317"/>
        </row>
        <row r="18318">
          <cell r="A18318">
            <v>922777</v>
          </cell>
          <cell r="B18318" t="str">
            <v>ORIGEN RAIZ MADRECUISHE 750ml</v>
          </cell>
          <cell r="C18318" t="str">
            <v>Y</v>
          </cell>
          <cell r="D18318" t="str">
            <v>YS</v>
          </cell>
          <cell r="E18318" t="str">
            <v>YSA</v>
          </cell>
          <cell r="F18318">
            <v>750</v>
          </cell>
          <cell r="G18318">
            <v>922777</v>
          </cell>
          <cell r="H18318">
            <v>107.59</v>
          </cell>
          <cell r="I18318" t="str">
            <v>S</v>
          </cell>
          <cell r="J18318"/>
        </row>
        <row r="18319">
          <cell r="A18319">
            <v>922776</v>
          </cell>
          <cell r="B18319" t="str">
            <v>ORIGEN RAIZ PECHO 750ml</v>
          </cell>
          <cell r="C18319" t="str">
            <v>Y</v>
          </cell>
          <cell r="D18319" t="str">
            <v>YS</v>
          </cell>
          <cell r="E18319" t="str">
            <v>YSA</v>
          </cell>
          <cell r="F18319">
            <v>750</v>
          </cell>
          <cell r="G18319">
            <v>922776</v>
          </cell>
          <cell r="H18319">
            <v>133.91</v>
          </cell>
          <cell r="I18319" t="str">
            <v>S</v>
          </cell>
          <cell r="J18319"/>
        </row>
        <row r="18320">
          <cell r="A18320">
            <v>922779</v>
          </cell>
          <cell r="B18320" t="str">
            <v>ORIGEN RAIZ SOTOL 750ml</v>
          </cell>
          <cell r="C18320" t="str">
            <v>Y</v>
          </cell>
          <cell r="D18320" t="str">
            <v>YS</v>
          </cell>
          <cell r="E18320" t="str">
            <v>YSA</v>
          </cell>
          <cell r="F18320">
            <v>750</v>
          </cell>
          <cell r="G18320">
            <v>922779</v>
          </cell>
          <cell r="H18320">
            <v>77.05</v>
          </cell>
          <cell r="I18320" t="str">
            <v>S</v>
          </cell>
          <cell r="J18320"/>
        </row>
        <row r="18321">
          <cell r="A18321">
            <v>952816</v>
          </cell>
          <cell r="B18321" t="str">
            <v>ORIGIN OF PURITY NAMA 750ml</v>
          </cell>
          <cell r="C18321" t="str">
            <v>Y</v>
          </cell>
          <cell r="D18321" t="str">
            <v>YS</v>
          </cell>
          <cell r="E18321" t="str">
            <v>YSE</v>
          </cell>
          <cell r="F18321">
            <v>750</v>
          </cell>
          <cell r="G18321">
            <v>952816</v>
          </cell>
          <cell r="H18321">
            <v>40.93</v>
          </cell>
          <cell r="I18321" t="str">
            <v>S</v>
          </cell>
          <cell r="J18321"/>
        </row>
        <row r="18322">
          <cell r="A18322">
            <v>955635</v>
          </cell>
          <cell r="B18322" t="str">
            <v>ORIGINAL HIVE-A-RITA 750ml</v>
          </cell>
          <cell r="C18322" t="str">
            <v>Y</v>
          </cell>
          <cell r="D18322" t="str">
            <v>YS</v>
          </cell>
          <cell r="E18322" t="str">
            <v>YSE</v>
          </cell>
          <cell r="F18322">
            <v>750</v>
          </cell>
          <cell r="G18322">
            <v>955635</v>
          </cell>
          <cell r="H18322">
            <v>14.95</v>
          </cell>
          <cell r="I18322" t="str">
            <v>S</v>
          </cell>
          <cell r="J18322"/>
        </row>
        <row r="18323">
          <cell r="A18323">
            <v>955636</v>
          </cell>
          <cell r="B18323" t="str">
            <v>ORIGINAL HIVE-A-RITA 1500 ml</v>
          </cell>
          <cell r="C18323" t="str">
            <v>Y</v>
          </cell>
          <cell r="D18323" t="str">
            <v>YS</v>
          </cell>
          <cell r="E18323" t="str">
            <v>YSE</v>
          </cell>
          <cell r="F18323">
            <v>1500</v>
          </cell>
          <cell r="G18323">
            <v>955636</v>
          </cell>
          <cell r="H18323">
            <v>25.95</v>
          </cell>
          <cell r="I18323" t="str">
            <v>S</v>
          </cell>
          <cell r="J18323"/>
        </row>
        <row r="18324">
          <cell r="A18324">
            <v>902900</v>
          </cell>
          <cell r="B18324" t="str">
            <v>ORIGINAL SIN APPLE HARD CIDER 355ml</v>
          </cell>
          <cell r="C18324" t="str">
            <v>G</v>
          </cell>
          <cell r="D18324" t="str">
            <v>GL</v>
          </cell>
          <cell r="E18324" t="str">
            <v>GLC</v>
          </cell>
          <cell r="F18324">
            <v>355</v>
          </cell>
          <cell r="G18324">
            <v>902900</v>
          </cell>
          <cell r="H18324">
            <v>2.4</v>
          </cell>
          <cell r="I18324" t="str">
            <v>S</v>
          </cell>
          <cell r="J18324"/>
        </row>
        <row r="18325">
          <cell r="A18325">
            <v>922886</v>
          </cell>
          <cell r="B18325" t="str">
            <v>ORIGINAL SIN APPLE KEG 60000ml</v>
          </cell>
          <cell r="C18325" t="str">
            <v>Y</v>
          </cell>
          <cell r="D18325" t="str">
            <v>YS</v>
          </cell>
          <cell r="E18325" t="str">
            <v>YSE</v>
          </cell>
          <cell r="F18325">
            <v>60000</v>
          </cell>
          <cell r="G18325">
            <v>922886</v>
          </cell>
          <cell r="H18325">
            <v>254.33</v>
          </cell>
          <cell r="I18325" t="str">
            <v>S</v>
          </cell>
          <cell r="J18325"/>
        </row>
        <row r="18326">
          <cell r="A18326">
            <v>902930</v>
          </cell>
          <cell r="B18326" t="str">
            <v>ORIGINAL SIN BLACK WIDOW CIDER 355ml</v>
          </cell>
          <cell r="C18326" t="str">
            <v>G</v>
          </cell>
          <cell r="D18326" t="str">
            <v>GL</v>
          </cell>
          <cell r="E18326" t="str">
            <v>GLC</v>
          </cell>
          <cell r="F18326">
            <v>355</v>
          </cell>
          <cell r="G18326">
            <v>902930</v>
          </cell>
          <cell r="H18326">
            <v>2.2999999999999998</v>
          </cell>
          <cell r="I18326">
            <v>1</v>
          </cell>
          <cell r="J18326"/>
        </row>
        <row r="18327">
          <cell r="A18327">
            <v>921437</v>
          </cell>
          <cell r="B18327" t="str">
            <v>ORIGINAL SIN BLACK WIDOW KEG 60000ml</v>
          </cell>
          <cell r="C18327" t="str">
            <v>Y</v>
          </cell>
          <cell r="D18327" t="str">
            <v>YS</v>
          </cell>
          <cell r="E18327" t="str">
            <v>YSE</v>
          </cell>
          <cell r="F18327">
            <v>60000</v>
          </cell>
          <cell r="G18327">
            <v>921437</v>
          </cell>
          <cell r="H18327">
            <v>285</v>
          </cell>
          <cell r="I18327" t="str">
            <v>S</v>
          </cell>
          <cell r="J18327"/>
        </row>
        <row r="18328">
          <cell r="A18328">
            <v>922510</v>
          </cell>
          <cell r="B18328" t="str">
            <v>ORIGINAL SIN BRIGHTER TIMES CIDER 355ml</v>
          </cell>
          <cell r="C18328" t="str">
            <v>Y</v>
          </cell>
          <cell r="D18328" t="str">
            <v>YS</v>
          </cell>
          <cell r="E18328" t="str">
            <v>YSE</v>
          </cell>
          <cell r="F18328">
            <v>355</v>
          </cell>
          <cell r="G18328">
            <v>922510</v>
          </cell>
          <cell r="H18328">
            <v>2.4</v>
          </cell>
          <cell r="I18328" t="str">
            <v>S</v>
          </cell>
          <cell r="J18328"/>
        </row>
        <row r="18329">
          <cell r="A18329">
            <v>922511</v>
          </cell>
          <cell r="B18329" t="str">
            <v>ORIGINAL SIN CRIMSON CHAOS CIDER 355ml</v>
          </cell>
          <cell r="C18329" t="str">
            <v>Y</v>
          </cell>
          <cell r="D18329" t="str">
            <v>YS</v>
          </cell>
          <cell r="E18329" t="str">
            <v>YSE</v>
          </cell>
          <cell r="F18329">
            <v>355</v>
          </cell>
          <cell r="G18329">
            <v>922511</v>
          </cell>
          <cell r="H18329">
            <v>2.4</v>
          </cell>
          <cell r="I18329" t="str">
            <v>S</v>
          </cell>
          <cell r="J18329"/>
        </row>
        <row r="18330">
          <cell r="A18330">
            <v>923452</v>
          </cell>
          <cell r="B18330" t="str">
            <v>ORIGINAL SIN CRIMSON CHAOS KEG 20000ml</v>
          </cell>
          <cell r="C18330" t="str">
            <v>Y</v>
          </cell>
          <cell r="D18330" t="str">
            <v>YS</v>
          </cell>
          <cell r="E18330" t="str">
            <v>YSE</v>
          </cell>
          <cell r="F18330">
            <v>20000</v>
          </cell>
          <cell r="G18330">
            <v>923452</v>
          </cell>
          <cell r="H18330">
            <v>154.99</v>
          </cell>
          <cell r="I18330" t="str">
            <v>S</v>
          </cell>
          <cell r="J18330"/>
        </row>
        <row r="18331">
          <cell r="A18331">
            <v>922887</v>
          </cell>
          <cell r="B18331" t="str">
            <v>ORIGINAL SIN DRY ROSE KEG 60000ml</v>
          </cell>
          <cell r="C18331" t="str">
            <v>Y</v>
          </cell>
          <cell r="D18331" t="str">
            <v>YS</v>
          </cell>
          <cell r="E18331" t="str">
            <v>YSE</v>
          </cell>
          <cell r="F18331">
            <v>60000</v>
          </cell>
          <cell r="G18331">
            <v>922887</v>
          </cell>
          <cell r="H18331">
            <v>264.33</v>
          </cell>
          <cell r="I18331" t="str">
            <v>S</v>
          </cell>
          <cell r="J18331"/>
        </row>
        <row r="18332">
          <cell r="A18332">
            <v>922599</v>
          </cell>
          <cell r="B18332" t="str">
            <v>ORIGINAL SIN GOLDEN RUSSET CIDER 355ml</v>
          </cell>
          <cell r="C18332" t="str">
            <v>Y</v>
          </cell>
          <cell r="D18332" t="str">
            <v>YS</v>
          </cell>
          <cell r="E18332" t="str">
            <v>YSE</v>
          </cell>
          <cell r="F18332">
            <v>355</v>
          </cell>
          <cell r="G18332">
            <v>922599</v>
          </cell>
          <cell r="H18332">
            <v>2.38</v>
          </cell>
          <cell r="I18332" t="str">
            <v>S</v>
          </cell>
          <cell r="J18332"/>
        </row>
        <row r="18333">
          <cell r="A18333">
            <v>902931</v>
          </cell>
          <cell r="B18333" t="str">
            <v>ORIGINAL SIN MCINTOSH HARD CIDER 355ml</v>
          </cell>
          <cell r="C18333" t="str">
            <v>Y</v>
          </cell>
          <cell r="D18333" t="str">
            <v>YS</v>
          </cell>
          <cell r="E18333" t="str">
            <v>YSE</v>
          </cell>
          <cell r="F18333">
            <v>355</v>
          </cell>
          <cell r="G18333">
            <v>902931</v>
          </cell>
          <cell r="H18333">
            <v>2.4</v>
          </cell>
          <cell r="I18333" t="str">
            <v>S</v>
          </cell>
          <cell r="J18333"/>
        </row>
        <row r="18334">
          <cell r="A18334">
            <v>922512</v>
          </cell>
          <cell r="B18334" t="str">
            <v>ORIGINAL SIN NEW YORK DRY CIDER 473ml</v>
          </cell>
          <cell r="C18334" t="str">
            <v>Y</v>
          </cell>
          <cell r="D18334" t="str">
            <v>YS</v>
          </cell>
          <cell r="E18334" t="str">
            <v>YSE</v>
          </cell>
          <cell r="F18334">
            <v>473</v>
          </cell>
          <cell r="G18334">
            <v>922512</v>
          </cell>
          <cell r="H18334">
            <v>2.75</v>
          </cell>
          <cell r="I18334" t="str">
            <v>S</v>
          </cell>
          <cell r="J18334"/>
        </row>
        <row r="18335">
          <cell r="A18335">
            <v>921348</v>
          </cell>
          <cell r="B18335" t="str">
            <v>ORIGINAL SIN NEWTOWN PIPPIN 355ml</v>
          </cell>
          <cell r="C18335" t="str">
            <v>Y</v>
          </cell>
          <cell r="D18335" t="str">
            <v>YS</v>
          </cell>
          <cell r="E18335" t="str">
            <v>YSE</v>
          </cell>
          <cell r="F18335">
            <v>355</v>
          </cell>
          <cell r="G18335">
            <v>921348</v>
          </cell>
          <cell r="H18335">
            <v>2.4</v>
          </cell>
          <cell r="I18335" t="str">
            <v>S</v>
          </cell>
          <cell r="J18335"/>
        </row>
        <row r="18336">
          <cell r="A18336">
            <v>921349</v>
          </cell>
          <cell r="B18336" t="str">
            <v>ORIGINAL SIN NORTHERN SPY 355ml</v>
          </cell>
          <cell r="C18336" t="str">
            <v>Y</v>
          </cell>
          <cell r="D18336" t="str">
            <v>YS</v>
          </cell>
          <cell r="E18336" t="str">
            <v>YSE</v>
          </cell>
          <cell r="F18336">
            <v>355</v>
          </cell>
          <cell r="G18336">
            <v>921349</v>
          </cell>
          <cell r="H18336">
            <v>2.4</v>
          </cell>
          <cell r="I18336" t="str">
            <v>S</v>
          </cell>
          <cell r="J18336"/>
        </row>
        <row r="18337">
          <cell r="A18337">
            <v>902901</v>
          </cell>
          <cell r="B18337" t="str">
            <v>ORIGINAL SIN PEAR HARD CIDER 355ml</v>
          </cell>
          <cell r="C18337" t="str">
            <v>Y</v>
          </cell>
          <cell r="D18337" t="str">
            <v>YS</v>
          </cell>
          <cell r="E18337" t="str">
            <v>YSE</v>
          </cell>
          <cell r="F18337">
            <v>355</v>
          </cell>
          <cell r="G18337">
            <v>902901</v>
          </cell>
          <cell r="H18337">
            <v>2.4</v>
          </cell>
          <cell r="I18337" t="str">
            <v>S</v>
          </cell>
          <cell r="J18337"/>
        </row>
        <row r="18338">
          <cell r="A18338">
            <v>922888</v>
          </cell>
          <cell r="B18338" t="str">
            <v>ORIGINAL SIN PEAR KEG 60000ml</v>
          </cell>
          <cell r="C18338" t="str">
            <v>Y</v>
          </cell>
          <cell r="D18338" t="str">
            <v>YS</v>
          </cell>
          <cell r="E18338" t="str">
            <v>YSE</v>
          </cell>
          <cell r="F18338">
            <v>60000</v>
          </cell>
          <cell r="G18338">
            <v>922888</v>
          </cell>
          <cell r="H18338">
            <v>264.33</v>
          </cell>
          <cell r="I18338" t="str">
            <v>S</v>
          </cell>
          <cell r="J18338"/>
        </row>
        <row r="18339">
          <cell r="A18339">
            <v>923231</v>
          </cell>
          <cell r="B18339" t="str">
            <v>ORIGINAL SIN PINEAPPLE HAZE 20000ml</v>
          </cell>
          <cell r="C18339" t="str">
            <v>Y</v>
          </cell>
          <cell r="D18339" t="str">
            <v>YS</v>
          </cell>
          <cell r="E18339" t="str">
            <v>YSE</v>
          </cell>
          <cell r="F18339">
            <v>20000</v>
          </cell>
          <cell r="G18339">
            <v>923231</v>
          </cell>
          <cell r="H18339">
            <v>145</v>
          </cell>
          <cell r="I18339" t="str">
            <v>S</v>
          </cell>
          <cell r="J18339"/>
        </row>
        <row r="18340">
          <cell r="A18340">
            <v>902904</v>
          </cell>
          <cell r="B18340" t="str">
            <v>ORIGINAL SIN PINEAPPLE HAZE CIDER 355ml</v>
          </cell>
          <cell r="C18340" t="str">
            <v>Y</v>
          </cell>
          <cell r="D18340" t="str">
            <v>YS</v>
          </cell>
          <cell r="E18340" t="str">
            <v>YSE</v>
          </cell>
          <cell r="F18340">
            <v>355</v>
          </cell>
          <cell r="G18340">
            <v>902904</v>
          </cell>
          <cell r="H18340">
            <v>2.4</v>
          </cell>
          <cell r="I18340" t="str">
            <v>S</v>
          </cell>
          <cell r="J18340"/>
        </row>
        <row r="18341">
          <cell r="A18341">
            <v>922889</v>
          </cell>
          <cell r="B18341" t="str">
            <v>ORIGINAL SIN PINEAPPLE HAZE KEG 60000ml</v>
          </cell>
          <cell r="C18341" t="str">
            <v>Y</v>
          </cell>
          <cell r="D18341" t="str">
            <v>YS</v>
          </cell>
          <cell r="E18341" t="str">
            <v>YSE</v>
          </cell>
          <cell r="F18341">
            <v>60000</v>
          </cell>
          <cell r="G18341">
            <v>922889</v>
          </cell>
          <cell r="H18341">
            <v>275</v>
          </cell>
          <cell r="I18341" t="str">
            <v>S</v>
          </cell>
          <cell r="J18341"/>
        </row>
        <row r="18342">
          <cell r="A18342">
            <v>902929</v>
          </cell>
          <cell r="B18342" t="str">
            <v>ORIGINAL SIN ROSE HARD CIDER 355ml</v>
          </cell>
          <cell r="C18342" t="str">
            <v>G</v>
          </cell>
          <cell r="D18342" t="str">
            <v>GL</v>
          </cell>
          <cell r="E18342" t="str">
            <v>GLM</v>
          </cell>
          <cell r="F18342">
            <v>355</v>
          </cell>
          <cell r="G18342">
            <v>902929</v>
          </cell>
          <cell r="H18342">
            <v>2.2999999999999998</v>
          </cell>
          <cell r="I18342">
            <v>1</v>
          </cell>
          <cell r="J18342"/>
        </row>
        <row r="18343">
          <cell r="A18343">
            <v>910512</v>
          </cell>
          <cell r="B18343" t="str">
            <v>ORIGINS WINEMAKERS MIXED CASE 750ml</v>
          </cell>
          <cell r="C18343" t="str">
            <v>Y</v>
          </cell>
          <cell r="D18343" t="str">
            <v>YS</v>
          </cell>
          <cell r="E18343" t="str">
            <v>YSE</v>
          </cell>
          <cell r="F18343">
            <v>750</v>
          </cell>
          <cell r="G18343">
            <v>910512</v>
          </cell>
          <cell r="H18343">
            <v>10.23</v>
          </cell>
          <cell r="I18343" t="str">
            <v>S</v>
          </cell>
          <cell r="J18343"/>
        </row>
        <row r="18344">
          <cell r="A18344">
            <v>491125</v>
          </cell>
          <cell r="B18344" t="str">
            <v>ORIN SWIFT 8 YRS IN THE DESERT'19 750ml</v>
          </cell>
          <cell r="C18344" t="str">
            <v>P</v>
          </cell>
          <cell r="D18344" t="str">
            <v>PL</v>
          </cell>
          <cell r="E18344" t="str">
            <v>PLD</v>
          </cell>
          <cell r="F18344">
            <v>750</v>
          </cell>
          <cell r="G18344">
            <v>491125</v>
          </cell>
          <cell r="H18344">
            <v>49.99</v>
          </cell>
          <cell r="I18344" t="str">
            <v>L</v>
          </cell>
          <cell r="J18344"/>
        </row>
        <row r="18345">
          <cell r="A18345">
            <v>491118</v>
          </cell>
          <cell r="B18345" t="str">
            <v>ORIN SWIFT ABSTRACT'17/18 750ml</v>
          </cell>
          <cell r="C18345" t="str">
            <v>P</v>
          </cell>
          <cell r="D18345" t="str">
            <v>PF</v>
          </cell>
          <cell r="E18345" t="str">
            <v>PFP</v>
          </cell>
          <cell r="F18345">
            <v>750</v>
          </cell>
          <cell r="G18345">
            <v>491118</v>
          </cell>
          <cell r="H18345">
            <v>44.99</v>
          </cell>
          <cell r="I18345" t="str">
            <v>L</v>
          </cell>
          <cell r="J18345"/>
        </row>
        <row r="18346">
          <cell r="A18346">
            <v>491114</v>
          </cell>
          <cell r="B18346" t="str">
            <v>ORIN SWIFT CAB MERCURY HD'17 750ml</v>
          </cell>
          <cell r="C18346" t="str">
            <v>P</v>
          </cell>
          <cell r="D18346" t="str">
            <v>PL</v>
          </cell>
          <cell r="E18346" t="str">
            <v>PLB</v>
          </cell>
          <cell r="F18346">
            <v>750</v>
          </cell>
          <cell r="G18346">
            <v>491114</v>
          </cell>
          <cell r="H18346">
            <v>164.99</v>
          </cell>
          <cell r="I18346" t="str">
            <v>X</v>
          </cell>
          <cell r="J18346"/>
        </row>
        <row r="18347">
          <cell r="A18347">
            <v>909845</v>
          </cell>
          <cell r="B18347" t="str">
            <v>ORIN SWIFT D 66 750ml</v>
          </cell>
          <cell r="C18347" t="str">
            <v>P</v>
          </cell>
          <cell r="D18347" t="str">
            <v>PR</v>
          </cell>
          <cell r="E18347" t="str">
            <v>PRE</v>
          </cell>
          <cell r="F18347">
            <v>750</v>
          </cell>
          <cell r="G18347">
            <v>909845</v>
          </cell>
          <cell r="H18347">
            <v>39.6</v>
          </cell>
          <cell r="I18347" t="str">
            <v>X</v>
          </cell>
          <cell r="J18347"/>
        </row>
        <row r="18348">
          <cell r="A18348">
            <v>949527</v>
          </cell>
          <cell r="B18348" t="str">
            <v>ORIN SWIFT FRAGILE 750ml</v>
          </cell>
          <cell r="C18348" t="str">
            <v>Y</v>
          </cell>
          <cell r="D18348" t="str">
            <v>YS</v>
          </cell>
          <cell r="E18348" t="str">
            <v>YSE</v>
          </cell>
          <cell r="F18348">
            <v>750</v>
          </cell>
          <cell r="G18348">
            <v>949527</v>
          </cell>
          <cell r="H18348">
            <v>18.829999999999998</v>
          </cell>
          <cell r="I18348" t="str">
            <v>U</v>
          </cell>
          <cell r="J18348"/>
        </row>
        <row r="18349">
          <cell r="A18349">
            <v>918495</v>
          </cell>
          <cell r="B18349" t="str">
            <v>ORIN SWIFT LOCATION CORSE 750ml</v>
          </cell>
          <cell r="C18349" t="str">
            <v>K</v>
          </cell>
          <cell r="D18349" t="str">
            <v>KR</v>
          </cell>
          <cell r="E18349" t="str">
            <v>KRD</v>
          </cell>
          <cell r="F18349">
            <v>750</v>
          </cell>
          <cell r="G18349">
            <v>918495</v>
          </cell>
          <cell r="H18349">
            <v>9.7100000000000009</v>
          </cell>
          <cell r="I18349" t="str">
            <v>X</v>
          </cell>
          <cell r="J18349"/>
        </row>
        <row r="18350">
          <cell r="A18350">
            <v>918463</v>
          </cell>
          <cell r="B18350" t="str">
            <v>ORIN SWIFT LOCATIONS F ROSE 750ml</v>
          </cell>
          <cell r="C18350" t="str">
            <v>M</v>
          </cell>
          <cell r="D18350" t="str">
            <v>MP</v>
          </cell>
          <cell r="E18350" t="str">
            <v>MPW</v>
          </cell>
          <cell r="F18350">
            <v>750</v>
          </cell>
          <cell r="G18350">
            <v>918463</v>
          </cell>
          <cell r="H18350">
            <v>10.8</v>
          </cell>
          <cell r="I18350" t="str">
            <v>X</v>
          </cell>
          <cell r="J18350"/>
        </row>
        <row r="18351">
          <cell r="A18351">
            <v>947279</v>
          </cell>
          <cell r="B18351" t="str">
            <v>ORIN SWIFT LOCATIONS AR 750ml</v>
          </cell>
          <cell r="C18351" t="str">
            <v>Y</v>
          </cell>
          <cell r="D18351" t="str">
            <v>YS</v>
          </cell>
          <cell r="E18351" t="str">
            <v>YSE</v>
          </cell>
          <cell r="F18351">
            <v>750</v>
          </cell>
          <cell r="G18351">
            <v>947279</v>
          </cell>
          <cell r="H18351">
            <v>19.989999999999998</v>
          </cell>
          <cell r="I18351" t="str">
            <v>X</v>
          </cell>
          <cell r="J18351"/>
        </row>
        <row r="18352">
          <cell r="A18352">
            <v>947318</v>
          </cell>
          <cell r="B18352" t="str">
            <v>ORIN SWIFT LOCATIONS CA 750ml</v>
          </cell>
          <cell r="C18352" t="str">
            <v>P</v>
          </cell>
          <cell r="D18352" t="str">
            <v>PF</v>
          </cell>
          <cell r="E18352" t="str">
            <v>PFP</v>
          </cell>
          <cell r="F18352">
            <v>750</v>
          </cell>
          <cell r="G18352">
            <v>947318</v>
          </cell>
          <cell r="H18352">
            <v>19.989999999999998</v>
          </cell>
          <cell r="I18352" t="str">
            <v>X</v>
          </cell>
          <cell r="J18352"/>
        </row>
        <row r="18353">
          <cell r="A18353">
            <v>920559</v>
          </cell>
          <cell r="B18353" t="str">
            <v>ORIN SWIFT LOCATIONS E7 750ml</v>
          </cell>
          <cell r="C18353" t="str">
            <v>P</v>
          </cell>
          <cell r="D18353" t="str">
            <v>PR</v>
          </cell>
          <cell r="E18353" t="str">
            <v>PRP</v>
          </cell>
          <cell r="F18353">
            <v>750</v>
          </cell>
          <cell r="G18353">
            <v>920559</v>
          </cell>
          <cell r="H18353">
            <v>10.8</v>
          </cell>
          <cell r="I18353" t="str">
            <v>X</v>
          </cell>
          <cell r="J18353"/>
        </row>
        <row r="18354">
          <cell r="A18354">
            <v>946625</v>
          </cell>
          <cell r="B18354" t="str">
            <v>ORIN SWIFT LOCATIONS F 750ml</v>
          </cell>
          <cell r="C18354" t="str">
            <v>P</v>
          </cell>
          <cell r="D18354" t="str">
            <v>PR</v>
          </cell>
          <cell r="E18354" t="str">
            <v>PRE</v>
          </cell>
          <cell r="F18354">
            <v>750</v>
          </cell>
          <cell r="G18354">
            <v>946625</v>
          </cell>
          <cell r="H18354">
            <v>19.989999999999998</v>
          </cell>
          <cell r="I18354" t="str">
            <v>X</v>
          </cell>
          <cell r="J18354"/>
        </row>
        <row r="18355">
          <cell r="A18355">
            <v>946948</v>
          </cell>
          <cell r="B18355" t="str">
            <v>ORIN SWIFT LOCATIONS I 750ml</v>
          </cell>
          <cell r="C18355" t="str">
            <v>P</v>
          </cell>
          <cell r="D18355" t="str">
            <v>PR</v>
          </cell>
          <cell r="E18355" t="str">
            <v>PRK</v>
          </cell>
          <cell r="F18355">
            <v>750</v>
          </cell>
          <cell r="G18355">
            <v>946948</v>
          </cell>
          <cell r="H18355">
            <v>19.989999999999998</v>
          </cell>
          <cell r="I18355" t="str">
            <v>L</v>
          </cell>
          <cell r="J18355"/>
        </row>
        <row r="18356">
          <cell r="A18356">
            <v>953540</v>
          </cell>
          <cell r="B18356" t="str">
            <v>ORIN SWIFT LOCATIONS PORTUGAL 750ml</v>
          </cell>
          <cell r="C18356" t="str">
            <v>Y</v>
          </cell>
          <cell r="D18356" t="str">
            <v>YS</v>
          </cell>
          <cell r="E18356" t="str">
            <v>YSE</v>
          </cell>
          <cell r="F18356">
            <v>750</v>
          </cell>
          <cell r="G18356">
            <v>953540</v>
          </cell>
          <cell r="H18356">
            <v>19.989999999999998</v>
          </cell>
          <cell r="I18356" t="str">
            <v>X</v>
          </cell>
          <cell r="J18356"/>
        </row>
        <row r="18357">
          <cell r="A18357">
            <v>953541</v>
          </cell>
          <cell r="B18357" t="str">
            <v>ORIN SWIFT LOCATIONS TEXAS 750ml</v>
          </cell>
          <cell r="C18357" t="str">
            <v>Y</v>
          </cell>
          <cell r="D18357" t="str">
            <v>YS</v>
          </cell>
          <cell r="E18357" t="str">
            <v>YSE</v>
          </cell>
          <cell r="F18357">
            <v>750</v>
          </cell>
          <cell r="G18357">
            <v>953541</v>
          </cell>
          <cell r="H18357">
            <v>19.989999999999998</v>
          </cell>
          <cell r="I18357" t="str">
            <v>S</v>
          </cell>
          <cell r="J18357"/>
        </row>
        <row r="18358">
          <cell r="A18358">
            <v>918651</v>
          </cell>
          <cell r="B18358" t="str">
            <v>ORIN SWIFT LOCATIONS WA 750ml</v>
          </cell>
          <cell r="C18358" t="str">
            <v>P</v>
          </cell>
          <cell r="D18358" t="str">
            <v>PF</v>
          </cell>
          <cell r="E18358" t="str">
            <v>PFP</v>
          </cell>
          <cell r="F18358">
            <v>750</v>
          </cell>
          <cell r="G18358">
            <v>918651</v>
          </cell>
          <cell r="H18358">
            <v>19.989999999999998</v>
          </cell>
          <cell r="I18358" t="str">
            <v>S</v>
          </cell>
          <cell r="J18358"/>
        </row>
        <row r="18359">
          <cell r="A18359">
            <v>948170</v>
          </cell>
          <cell r="B18359" t="str">
            <v>ORIN SWIFT MACHETE'17/18 750ml</v>
          </cell>
          <cell r="C18359" t="str">
            <v>P</v>
          </cell>
          <cell r="D18359" t="str">
            <v>PL</v>
          </cell>
          <cell r="E18359" t="str">
            <v>PLD</v>
          </cell>
          <cell r="F18359">
            <v>750</v>
          </cell>
          <cell r="G18359">
            <v>948170</v>
          </cell>
          <cell r="H18359">
            <v>59.99</v>
          </cell>
          <cell r="I18359" t="str">
            <v>L</v>
          </cell>
          <cell r="J18359"/>
        </row>
        <row r="18360">
          <cell r="A18360">
            <v>919986</v>
          </cell>
          <cell r="B18360" t="str">
            <v>ORIN SWIFT MANNEQUIN WHITE'15/16 750ml</v>
          </cell>
          <cell r="C18360" t="str">
            <v>K</v>
          </cell>
          <cell r="D18360" t="str">
            <v>KF</v>
          </cell>
          <cell r="E18360" t="str">
            <v>KFP</v>
          </cell>
          <cell r="F18360">
            <v>750</v>
          </cell>
          <cell r="G18360">
            <v>919986</v>
          </cell>
          <cell r="H18360">
            <v>36.99</v>
          </cell>
          <cell r="I18360" t="str">
            <v>X</v>
          </cell>
          <cell r="J18360"/>
        </row>
        <row r="18361">
          <cell r="A18361">
            <v>919676</v>
          </cell>
          <cell r="B18361" t="str">
            <v>ORIN SWIFT PALERMO RED 750ml</v>
          </cell>
          <cell r="C18361" t="str">
            <v>P</v>
          </cell>
          <cell r="D18361" t="str">
            <v>PL</v>
          </cell>
          <cell r="E18361" t="str">
            <v>PLB</v>
          </cell>
          <cell r="F18361">
            <v>750</v>
          </cell>
          <cell r="G18361">
            <v>919676</v>
          </cell>
          <cell r="H18361">
            <v>53.06</v>
          </cell>
          <cell r="I18361" t="str">
            <v>U</v>
          </cell>
          <cell r="J18361"/>
        </row>
        <row r="18362">
          <cell r="A18362">
            <v>491122</v>
          </cell>
          <cell r="B18362" t="str">
            <v>ORIN SWIFT PALERMO'17/18 750ml</v>
          </cell>
          <cell r="C18362" t="str">
            <v>P</v>
          </cell>
          <cell r="D18362" t="str">
            <v>PL</v>
          </cell>
          <cell r="E18362" t="str">
            <v>PLB</v>
          </cell>
          <cell r="F18362">
            <v>750</v>
          </cell>
          <cell r="G18362">
            <v>491122</v>
          </cell>
          <cell r="H18362">
            <v>64.989999999999995</v>
          </cell>
          <cell r="I18362" t="str">
            <v>L</v>
          </cell>
          <cell r="J18362"/>
        </row>
        <row r="18363">
          <cell r="A18363">
            <v>491116</v>
          </cell>
          <cell r="B18363" t="str">
            <v>ORIN SWIFT PAPILLON NAPA'19 750ml</v>
          </cell>
          <cell r="C18363" t="str">
            <v>P</v>
          </cell>
          <cell r="D18363" t="str">
            <v>PL</v>
          </cell>
          <cell r="E18363" t="str">
            <v>PLD</v>
          </cell>
          <cell r="F18363">
            <v>750</v>
          </cell>
          <cell r="G18363">
            <v>491116</v>
          </cell>
          <cell r="H18363">
            <v>79.989999999999995</v>
          </cell>
          <cell r="I18363" t="str">
            <v>L</v>
          </cell>
          <cell r="J18363"/>
        </row>
        <row r="18364">
          <cell r="A18364">
            <v>954949</v>
          </cell>
          <cell r="B18364" t="str">
            <v>ORIN SWIFT SLANDER 750ml</v>
          </cell>
          <cell r="C18364" t="str">
            <v>Y</v>
          </cell>
          <cell r="D18364" t="str">
            <v>YS</v>
          </cell>
          <cell r="E18364" t="str">
            <v>YSE</v>
          </cell>
          <cell r="F18364">
            <v>750</v>
          </cell>
          <cell r="G18364">
            <v>954949</v>
          </cell>
          <cell r="H18364">
            <v>59.99</v>
          </cell>
          <cell r="I18364" t="str">
            <v>S</v>
          </cell>
          <cell r="J18364"/>
        </row>
        <row r="18365">
          <cell r="A18365">
            <v>916936</v>
          </cell>
          <cell r="B18365" t="str">
            <v>ORIN SWIFT THE PRISONER'08 3000ml</v>
          </cell>
          <cell r="C18365" t="str">
            <v>Y</v>
          </cell>
          <cell r="D18365" t="str">
            <v>YS</v>
          </cell>
          <cell r="E18365" t="str">
            <v>YSE</v>
          </cell>
          <cell r="F18365">
            <v>3000</v>
          </cell>
          <cell r="G18365">
            <v>916936</v>
          </cell>
          <cell r="H18365">
            <v>202.29</v>
          </cell>
          <cell r="I18365" t="str">
            <v>S</v>
          </cell>
          <cell r="J18365"/>
        </row>
        <row r="18366">
          <cell r="A18366">
            <v>909607</v>
          </cell>
          <cell r="B18366" t="str">
            <v>ORIN SWIFT VELADORA 750ml</v>
          </cell>
          <cell r="C18366" t="str">
            <v>Y</v>
          </cell>
          <cell r="D18366" t="str">
            <v>YS</v>
          </cell>
          <cell r="E18366" t="str">
            <v>YSE</v>
          </cell>
          <cell r="F18366">
            <v>750</v>
          </cell>
          <cell r="G18366">
            <v>909607</v>
          </cell>
          <cell r="H18366">
            <v>29.17</v>
          </cell>
          <cell r="I18366" t="str">
            <v>U</v>
          </cell>
          <cell r="J18366"/>
        </row>
        <row r="18367">
          <cell r="A18367">
            <v>904929</v>
          </cell>
          <cell r="B18367" t="str">
            <v>ORIOL ARTEGAS LA RUMBERA BLANCO 750ml</v>
          </cell>
          <cell r="C18367" t="str">
            <v>Y</v>
          </cell>
          <cell r="D18367" t="str">
            <v>YS</v>
          </cell>
          <cell r="E18367" t="str">
            <v>YSE</v>
          </cell>
          <cell r="F18367">
            <v>750</v>
          </cell>
          <cell r="G18367">
            <v>904929</v>
          </cell>
          <cell r="H18367">
            <v>26.49</v>
          </cell>
          <cell r="I18367" t="str">
            <v>S</v>
          </cell>
          <cell r="J18367"/>
        </row>
        <row r="18368">
          <cell r="A18368">
            <v>905155</v>
          </cell>
          <cell r="B18368" t="str">
            <v>ORIOL ARTIGAS EL RUMBERO TINTO 750ml</v>
          </cell>
          <cell r="C18368" t="str">
            <v>Y</v>
          </cell>
          <cell r="D18368" t="str">
            <v>YS</v>
          </cell>
          <cell r="E18368" t="str">
            <v>YSE</v>
          </cell>
          <cell r="F18368">
            <v>750</v>
          </cell>
          <cell r="G18368">
            <v>905155</v>
          </cell>
          <cell r="H18368">
            <v>30.09</v>
          </cell>
          <cell r="I18368" t="str">
            <v>S</v>
          </cell>
          <cell r="J18368"/>
        </row>
        <row r="18369">
          <cell r="A18369">
            <v>954881</v>
          </cell>
          <cell r="B18369" t="str">
            <v>ORIOL ARTIGAS LA RUMBERA BLANCO 750ml</v>
          </cell>
          <cell r="C18369" t="str">
            <v>Y</v>
          </cell>
          <cell r="D18369" t="str">
            <v>YS</v>
          </cell>
          <cell r="E18369" t="str">
            <v>YSE</v>
          </cell>
          <cell r="F18369">
            <v>750</v>
          </cell>
          <cell r="G18369">
            <v>954881</v>
          </cell>
          <cell r="H18369">
            <v>26.49</v>
          </cell>
          <cell r="I18369" t="str">
            <v>U</v>
          </cell>
          <cell r="J18369"/>
        </row>
        <row r="18370">
          <cell r="A18370">
            <v>922439</v>
          </cell>
          <cell r="B18370" t="str">
            <v>ORIOL ARTIGAS SAMMAY NEGRE 750ml</v>
          </cell>
          <cell r="C18370" t="str">
            <v>Y</v>
          </cell>
          <cell r="D18370" t="str">
            <v>YS</v>
          </cell>
          <cell r="E18370" t="str">
            <v>YSE</v>
          </cell>
          <cell r="F18370">
            <v>750</v>
          </cell>
          <cell r="G18370">
            <v>922439</v>
          </cell>
          <cell r="H18370">
            <v>23.04</v>
          </cell>
          <cell r="I18370" t="str">
            <v>S</v>
          </cell>
          <cell r="J18370"/>
        </row>
        <row r="18371">
          <cell r="A18371">
            <v>951283</v>
          </cell>
          <cell r="B18371" t="str">
            <v>ORION BEER CANS 355 ml</v>
          </cell>
          <cell r="C18371" t="str">
            <v>Y</v>
          </cell>
          <cell r="D18371" t="str">
            <v>YS</v>
          </cell>
          <cell r="E18371" t="str">
            <v>YST</v>
          </cell>
          <cell r="F18371">
            <v>355</v>
          </cell>
          <cell r="G18371">
            <v>951283</v>
          </cell>
          <cell r="H18371">
            <v>2.04</v>
          </cell>
          <cell r="I18371" t="str">
            <v>U</v>
          </cell>
          <cell r="J18371"/>
        </row>
        <row r="18372">
          <cell r="A18372">
            <v>952961</v>
          </cell>
          <cell r="B18372" t="str">
            <v>ORION MUGI SHOKUHIN CANS 355 ml</v>
          </cell>
          <cell r="C18372" t="str">
            <v>Y</v>
          </cell>
          <cell r="D18372" t="str">
            <v>YS</v>
          </cell>
          <cell r="E18372" t="str">
            <v>YST</v>
          </cell>
          <cell r="F18372">
            <v>355</v>
          </cell>
          <cell r="G18372">
            <v>952961</v>
          </cell>
          <cell r="H18372">
            <v>2.48</v>
          </cell>
          <cell r="I18372" t="str">
            <v>S</v>
          </cell>
          <cell r="J18372"/>
        </row>
        <row r="18373">
          <cell r="A18373">
            <v>952854</v>
          </cell>
          <cell r="B18373" t="str">
            <v>ORISON PIPA RED 750ml</v>
          </cell>
          <cell r="C18373" t="str">
            <v>Y</v>
          </cell>
          <cell r="D18373" t="str">
            <v>YS</v>
          </cell>
          <cell r="E18373" t="str">
            <v>YSE</v>
          </cell>
          <cell r="F18373">
            <v>750</v>
          </cell>
          <cell r="G18373">
            <v>952854</v>
          </cell>
          <cell r="H18373">
            <v>16.27</v>
          </cell>
          <cell r="I18373" t="str">
            <v>S</v>
          </cell>
          <cell r="J18373"/>
        </row>
        <row r="18374">
          <cell r="A18374">
            <v>952855</v>
          </cell>
          <cell r="B18374" t="str">
            <v>ORISON ROWAN RED 750ml</v>
          </cell>
          <cell r="C18374" t="str">
            <v>Y</v>
          </cell>
          <cell r="D18374" t="str">
            <v>YS</v>
          </cell>
          <cell r="E18374" t="str">
            <v>YSE</v>
          </cell>
          <cell r="F18374">
            <v>750</v>
          </cell>
          <cell r="G18374">
            <v>952855</v>
          </cell>
          <cell r="H18374">
            <v>31.93</v>
          </cell>
          <cell r="I18374" t="str">
            <v>S</v>
          </cell>
          <cell r="J18374"/>
        </row>
        <row r="18375">
          <cell r="A18375">
            <v>986614</v>
          </cell>
          <cell r="B18375" t="str">
            <v>ORNELLAIA '15/17 750ml</v>
          </cell>
          <cell r="C18375" t="str">
            <v>L</v>
          </cell>
          <cell r="D18375" t="str">
            <v>LA</v>
          </cell>
          <cell r="E18375" t="str">
            <v>LAW</v>
          </cell>
          <cell r="F18375">
            <v>750</v>
          </cell>
          <cell r="G18375">
            <v>986614</v>
          </cell>
          <cell r="H18375">
            <v>275.35000000000002</v>
          </cell>
          <cell r="I18375" t="str">
            <v>A</v>
          </cell>
          <cell r="J18375"/>
        </row>
        <row r="18376">
          <cell r="A18376">
            <v>986627</v>
          </cell>
          <cell r="B18376" t="str">
            <v>ORNELLAIA 2013/14 750ml</v>
          </cell>
          <cell r="C18376" t="str">
            <v>P</v>
          </cell>
          <cell r="D18376" t="str">
            <v>PR</v>
          </cell>
          <cell r="E18376" t="str">
            <v>PRI</v>
          </cell>
          <cell r="F18376">
            <v>750</v>
          </cell>
          <cell r="G18376">
            <v>986627</v>
          </cell>
          <cell r="H18376">
            <v>254.45</v>
          </cell>
          <cell r="I18376" t="str">
            <v>U</v>
          </cell>
          <cell r="J18376"/>
        </row>
        <row r="18377">
          <cell r="A18377">
            <v>909622</v>
          </cell>
          <cell r="B18377" t="str">
            <v>ORNELLAIA 2016 375 ml</v>
          </cell>
          <cell r="C18377" t="str">
            <v>Y</v>
          </cell>
          <cell r="D18377" t="str">
            <v>YS</v>
          </cell>
          <cell r="E18377" t="str">
            <v>YSE</v>
          </cell>
          <cell r="F18377">
            <v>375</v>
          </cell>
          <cell r="G18377">
            <v>909622</v>
          </cell>
          <cell r="H18377">
            <v>163.35</v>
          </cell>
          <cell r="I18377" t="str">
            <v>S</v>
          </cell>
          <cell r="J18377"/>
        </row>
        <row r="18378">
          <cell r="A18378">
            <v>917532</v>
          </cell>
          <cell r="B18378" t="str">
            <v>ORNELLAIA LE SERRE NUOVE'16/17 750ml</v>
          </cell>
          <cell r="C18378" t="str">
            <v>P</v>
          </cell>
          <cell r="D18378" t="str">
            <v>PR</v>
          </cell>
          <cell r="E18378" t="str">
            <v>PRI</v>
          </cell>
          <cell r="F18378">
            <v>750</v>
          </cell>
          <cell r="G18378">
            <v>917532</v>
          </cell>
          <cell r="H18378">
            <v>41.33</v>
          </cell>
          <cell r="I18378" t="str">
            <v>L</v>
          </cell>
          <cell r="J18378"/>
        </row>
        <row r="18379">
          <cell r="A18379">
            <v>906359</v>
          </cell>
          <cell r="B18379" t="str">
            <v>ORNELLAIA LE VOLTE'19/20 750ml</v>
          </cell>
          <cell r="C18379" t="str">
            <v>P</v>
          </cell>
          <cell r="D18379" t="str">
            <v>PR</v>
          </cell>
          <cell r="E18379" t="str">
            <v>PRI</v>
          </cell>
          <cell r="F18379">
            <v>750</v>
          </cell>
          <cell r="G18379">
            <v>906359</v>
          </cell>
          <cell r="H18379">
            <v>35.89</v>
          </cell>
          <cell r="I18379" t="str">
            <v>L</v>
          </cell>
          <cell r="J18379"/>
        </row>
        <row r="18380">
          <cell r="A18380">
            <v>369650</v>
          </cell>
          <cell r="B18380" t="str">
            <v>ORNELLAIA MASSETO'17 750ml</v>
          </cell>
          <cell r="C18380" t="str">
            <v>P</v>
          </cell>
          <cell r="D18380" t="str">
            <v>PR</v>
          </cell>
          <cell r="E18380" t="str">
            <v>PRI</v>
          </cell>
          <cell r="F18380">
            <v>750</v>
          </cell>
          <cell r="G18380">
            <v>369650</v>
          </cell>
          <cell r="H18380">
            <v>899.45</v>
          </cell>
          <cell r="I18380" t="str">
            <v>A</v>
          </cell>
          <cell r="J18380"/>
        </row>
        <row r="18381">
          <cell r="A18381">
            <v>946741</v>
          </cell>
          <cell r="B18381" t="str">
            <v>ORNELLAIA'2011 375ml</v>
          </cell>
          <cell r="C18381" t="str">
            <v>P</v>
          </cell>
          <cell r="D18381" t="str">
            <v>PR</v>
          </cell>
          <cell r="E18381" t="str">
            <v>PRK</v>
          </cell>
          <cell r="F18381">
            <v>375</v>
          </cell>
          <cell r="G18381">
            <v>946741</v>
          </cell>
          <cell r="H18381">
            <v>128.86000000000001</v>
          </cell>
          <cell r="I18381" t="str">
            <v>L</v>
          </cell>
          <cell r="J18381"/>
        </row>
        <row r="18382">
          <cell r="A18382">
            <v>900022</v>
          </cell>
          <cell r="B18382" t="str">
            <v>OROM METAMORFOZIS TOKAJI 500ml</v>
          </cell>
          <cell r="C18382" t="str">
            <v>Y</v>
          </cell>
          <cell r="D18382" t="str">
            <v>YS</v>
          </cell>
          <cell r="E18382" t="str">
            <v>YSE</v>
          </cell>
          <cell r="F18382">
            <v>500</v>
          </cell>
          <cell r="G18382">
            <v>900022</v>
          </cell>
          <cell r="H18382">
            <v>58.56</v>
          </cell>
          <cell r="I18382" t="str">
            <v>U</v>
          </cell>
          <cell r="J18382"/>
        </row>
        <row r="18383">
          <cell r="A18383">
            <v>900043</v>
          </cell>
          <cell r="B18383" t="str">
            <v>OROM TOKAJI 5 PUTTONYOS ASZU 500ml</v>
          </cell>
          <cell r="C18383" t="str">
            <v>Y</v>
          </cell>
          <cell r="D18383" t="str">
            <v>YS</v>
          </cell>
          <cell r="E18383" t="str">
            <v>YSE</v>
          </cell>
          <cell r="F18383">
            <v>500</v>
          </cell>
          <cell r="G18383">
            <v>900043</v>
          </cell>
          <cell r="H18383">
            <v>58.56</v>
          </cell>
          <cell r="I18383" t="str">
            <v>S</v>
          </cell>
          <cell r="J18383"/>
        </row>
        <row r="18384">
          <cell r="A18384">
            <v>25479</v>
          </cell>
          <cell r="B18384" t="str">
            <v>ORPHAN BARREL FABLE &amp; FOLLY 750ml</v>
          </cell>
          <cell r="C18384" t="str">
            <v>L</v>
          </cell>
          <cell r="D18384" t="str">
            <v>LA</v>
          </cell>
          <cell r="E18384" t="str">
            <v>LAS</v>
          </cell>
          <cell r="F18384">
            <v>750</v>
          </cell>
          <cell r="G18384">
            <v>25479</v>
          </cell>
          <cell r="H18384">
            <v>125.13</v>
          </cell>
          <cell r="I18384" t="str">
            <v>A</v>
          </cell>
          <cell r="J18384"/>
        </row>
        <row r="18385">
          <cell r="A18385">
            <v>5824</v>
          </cell>
          <cell r="B18385" t="str">
            <v>ORPHAN BARREL FORAGERS KEEP 750ml</v>
          </cell>
          <cell r="C18385" t="str">
            <v>Y</v>
          </cell>
          <cell r="D18385" t="str">
            <v>YG</v>
          </cell>
          <cell r="E18385" t="str">
            <v>YGA</v>
          </cell>
          <cell r="F18385">
            <v>750</v>
          </cell>
          <cell r="G18385">
            <v>5824</v>
          </cell>
          <cell r="H18385">
            <v>399.99</v>
          </cell>
          <cell r="I18385" t="str">
            <v>X</v>
          </cell>
          <cell r="J18385"/>
        </row>
        <row r="18386">
          <cell r="A18386">
            <v>18326</v>
          </cell>
          <cell r="B18386" t="str">
            <v>ORPHAN BARREL FORGEDOAK 750ml</v>
          </cell>
          <cell r="C18386" t="str">
            <v>A</v>
          </cell>
          <cell r="D18386" t="str">
            <v>AW</v>
          </cell>
          <cell r="E18386" t="str">
            <v>AWK</v>
          </cell>
          <cell r="F18386">
            <v>750</v>
          </cell>
          <cell r="G18386">
            <v>18326</v>
          </cell>
          <cell r="H18386">
            <v>65.989999999999995</v>
          </cell>
          <cell r="I18386" t="str">
            <v>X</v>
          </cell>
          <cell r="J18386"/>
        </row>
        <row r="18387">
          <cell r="A18387">
            <v>27835</v>
          </cell>
          <cell r="B18387" t="str">
            <v>ORPHAN BARREL GIFTEDHORSE 750ml</v>
          </cell>
          <cell r="C18387" t="str">
            <v>A</v>
          </cell>
          <cell r="D18387" t="str">
            <v>AW</v>
          </cell>
          <cell r="E18387" t="str">
            <v>AWH</v>
          </cell>
          <cell r="F18387">
            <v>750</v>
          </cell>
          <cell r="G18387">
            <v>27835</v>
          </cell>
          <cell r="H18387">
            <v>52.13</v>
          </cell>
          <cell r="I18387" t="str">
            <v>X</v>
          </cell>
          <cell r="J18387"/>
        </row>
        <row r="18388">
          <cell r="A18388">
            <v>5962</v>
          </cell>
          <cell r="B18388" t="str">
            <v>ORPHAN BARREL MUCKETYMUCK 24 YR 750ml</v>
          </cell>
          <cell r="C18388" t="str">
            <v>A</v>
          </cell>
          <cell r="D18388" t="str">
            <v>AW</v>
          </cell>
          <cell r="E18388" t="str">
            <v>AWW</v>
          </cell>
          <cell r="F18388">
            <v>750</v>
          </cell>
          <cell r="G18388">
            <v>5962</v>
          </cell>
          <cell r="H18388">
            <v>224.99</v>
          </cell>
          <cell r="I18388" t="str">
            <v>X</v>
          </cell>
          <cell r="J18388"/>
        </row>
        <row r="18389">
          <cell r="A18389">
            <v>6081</v>
          </cell>
          <cell r="B18389" t="str">
            <v>ORPHAN BARREL MUCKETYMUCK 25 YR 750ml</v>
          </cell>
          <cell r="C18389" t="str">
            <v>A</v>
          </cell>
          <cell r="D18389" t="str">
            <v>AW</v>
          </cell>
          <cell r="E18389" t="str">
            <v>AWW</v>
          </cell>
          <cell r="F18389">
            <v>750</v>
          </cell>
          <cell r="G18389">
            <v>6081</v>
          </cell>
          <cell r="H18389">
            <v>250.14</v>
          </cell>
          <cell r="I18389" t="str">
            <v>L</v>
          </cell>
          <cell r="J18389"/>
        </row>
        <row r="18390">
          <cell r="A18390">
            <v>21231</v>
          </cell>
          <cell r="B18390" t="str">
            <v>ORPHAN BARREL RHETHORIC 23 YR 750ml</v>
          </cell>
          <cell r="C18390" t="str">
            <v>A</v>
          </cell>
          <cell r="D18390" t="str">
            <v>AW</v>
          </cell>
          <cell r="E18390" t="str">
            <v>AWK</v>
          </cell>
          <cell r="F18390">
            <v>750</v>
          </cell>
          <cell r="G18390">
            <v>21231</v>
          </cell>
          <cell r="H18390">
            <v>112.33</v>
          </cell>
          <cell r="I18390" t="str">
            <v>X</v>
          </cell>
          <cell r="J18390"/>
        </row>
        <row r="18391">
          <cell r="A18391">
            <v>21233</v>
          </cell>
          <cell r="B18391" t="str">
            <v>ORPHAN BARREL RHETORIC 24YR 750ml</v>
          </cell>
          <cell r="C18391" t="str">
            <v>A</v>
          </cell>
          <cell r="D18391" t="str">
            <v>AW</v>
          </cell>
          <cell r="E18391" t="str">
            <v>AWK</v>
          </cell>
          <cell r="F18391">
            <v>750</v>
          </cell>
          <cell r="G18391">
            <v>21233</v>
          </cell>
          <cell r="H18391">
            <v>130.13999999999999</v>
          </cell>
          <cell r="I18391" t="str">
            <v>X</v>
          </cell>
          <cell r="J18391"/>
        </row>
        <row r="18392">
          <cell r="A18392">
            <v>80378</v>
          </cell>
          <cell r="B18392" t="str">
            <v>ORPHAN GIRL BOURBON CREAM LIQ 750ml</v>
          </cell>
          <cell r="C18392" t="str">
            <v>C</v>
          </cell>
          <cell r="D18392" t="str">
            <v>CH</v>
          </cell>
          <cell r="E18392" t="str">
            <v>CHV</v>
          </cell>
          <cell r="F18392">
            <v>750</v>
          </cell>
          <cell r="G18392">
            <v>80378</v>
          </cell>
          <cell r="H18392">
            <v>25.99</v>
          </cell>
          <cell r="I18392" t="str">
            <v>D</v>
          </cell>
          <cell r="J18392"/>
        </row>
        <row r="18393">
          <cell r="A18393">
            <v>989405</v>
          </cell>
          <cell r="B18393" t="str">
            <v>ORVAL TRAPPIST ALE 330ml</v>
          </cell>
          <cell r="C18393" t="str">
            <v>T</v>
          </cell>
          <cell r="D18393" t="str">
            <v>TN</v>
          </cell>
          <cell r="E18393" t="str">
            <v>TNI</v>
          </cell>
          <cell r="F18393">
            <v>330</v>
          </cell>
          <cell r="G18393">
            <v>989405</v>
          </cell>
          <cell r="H18393">
            <v>5.0599999999999996</v>
          </cell>
          <cell r="I18393" t="str">
            <v>S</v>
          </cell>
          <cell r="J18393"/>
        </row>
        <row r="18394">
          <cell r="A18394">
            <v>948963</v>
          </cell>
          <cell r="B18394" t="str">
            <v>ORYZA VODKA 750ml</v>
          </cell>
          <cell r="C18394" t="str">
            <v>Y</v>
          </cell>
          <cell r="D18394" t="str">
            <v>YS</v>
          </cell>
          <cell r="E18394" t="str">
            <v>YSA</v>
          </cell>
          <cell r="F18394">
            <v>750</v>
          </cell>
          <cell r="G18394">
            <v>948963</v>
          </cell>
          <cell r="H18394">
            <v>22.78</v>
          </cell>
          <cell r="I18394" t="str">
            <v>S</v>
          </cell>
          <cell r="J18394"/>
        </row>
        <row r="18395">
          <cell r="A18395">
            <v>918706</v>
          </cell>
          <cell r="B18395" t="str">
            <v>OSCAR BLUES PASSION FRT IPA 355 ml</v>
          </cell>
          <cell r="C18395" t="str">
            <v>T</v>
          </cell>
          <cell r="D18395" t="str">
            <v>TN</v>
          </cell>
          <cell r="E18395" t="str">
            <v>TNU</v>
          </cell>
          <cell r="F18395">
            <v>355</v>
          </cell>
          <cell r="G18395">
            <v>918706</v>
          </cell>
          <cell r="H18395">
            <v>2.04</v>
          </cell>
          <cell r="I18395" t="str">
            <v>U</v>
          </cell>
          <cell r="J18395"/>
        </row>
        <row r="18396">
          <cell r="A18396">
            <v>920367</v>
          </cell>
          <cell r="B18396" t="str">
            <v>OSCAR'S DOURO RED'19 750ml</v>
          </cell>
          <cell r="C18396" t="str">
            <v>P</v>
          </cell>
          <cell r="D18396" t="str">
            <v>PR</v>
          </cell>
          <cell r="E18396" t="str">
            <v>PRP</v>
          </cell>
          <cell r="F18396">
            <v>750</v>
          </cell>
          <cell r="G18396">
            <v>920367</v>
          </cell>
          <cell r="H18396">
            <v>13.99</v>
          </cell>
          <cell r="I18396" t="str">
            <v>L</v>
          </cell>
          <cell r="J18396"/>
        </row>
        <row r="18397">
          <cell r="A18397">
            <v>918182</v>
          </cell>
          <cell r="B18397" t="str">
            <v>OSCAR'S DOURO WHITE'19/20 750ml</v>
          </cell>
          <cell r="C18397" t="str">
            <v>K</v>
          </cell>
          <cell r="D18397" t="str">
            <v>KR</v>
          </cell>
          <cell r="E18397" t="str">
            <v>KRO</v>
          </cell>
          <cell r="F18397">
            <v>750</v>
          </cell>
          <cell r="G18397">
            <v>918182</v>
          </cell>
          <cell r="H18397">
            <v>13.99</v>
          </cell>
          <cell r="I18397" t="str">
            <v>L</v>
          </cell>
          <cell r="J18397"/>
        </row>
        <row r="18398">
          <cell r="A18398">
            <v>909694</v>
          </cell>
          <cell r="B18398" t="str">
            <v>O'SHAUGHNESSY CAB MT VEEDER 750ml</v>
          </cell>
          <cell r="C18398" t="str">
            <v>Y</v>
          </cell>
          <cell r="D18398" t="str">
            <v>YS</v>
          </cell>
          <cell r="E18398" t="str">
            <v>YSE</v>
          </cell>
          <cell r="F18398">
            <v>750</v>
          </cell>
          <cell r="G18398">
            <v>909694</v>
          </cell>
          <cell r="H18398">
            <v>79.23</v>
          </cell>
          <cell r="I18398" t="str">
            <v>S</v>
          </cell>
          <cell r="J18398"/>
        </row>
        <row r="18399">
          <cell r="A18399">
            <v>902667</v>
          </cell>
          <cell r="B18399" t="str">
            <v>OSKAR BLUES BA20 SERIES 355ml</v>
          </cell>
          <cell r="C18399" t="str">
            <v>Y</v>
          </cell>
          <cell r="D18399" t="str">
            <v>YS</v>
          </cell>
          <cell r="E18399" t="str">
            <v>YST</v>
          </cell>
          <cell r="F18399">
            <v>355</v>
          </cell>
          <cell r="G18399">
            <v>902667</v>
          </cell>
          <cell r="H18399">
            <v>5.65</v>
          </cell>
          <cell r="I18399" t="str">
            <v>S</v>
          </cell>
          <cell r="J18399"/>
        </row>
        <row r="18400">
          <cell r="A18400">
            <v>955512</v>
          </cell>
          <cell r="B18400" t="str">
            <v>OSKAR BLUES BAMBURANA BARREL IMP ST355ml</v>
          </cell>
          <cell r="C18400" t="str">
            <v>Y</v>
          </cell>
          <cell r="D18400" t="str">
            <v>YS</v>
          </cell>
          <cell r="E18400" t="str">
            <v>YST</v>
          </cell>
          <cell r="F18400">
            <v>355</v>
          </cell>
          <cell r="G18400">
            <v>955512</v>
          </cell>
          <cell r="H18400">
            <v>4.95</v>
          </cell>
          <cell r="I18400" t="str">
            <v>S</v>
          </cell>
          <cell r="J18400"/>
        </row>
        <row r="18401">
          <cell r="A18401">
            <v>918955</v>
          </cell>
          <cell r="B18401" t="str">
            <v>OSKAR BLUES BARREL AGED TENFIDY 575 ml</v>
          </cell>
          <cell r="C18401" t="str">
            <v>T</v>
          </cell>
          <cell r="D18401" t="str">
            <v>TN</v>
          </cell>
          <cell r="E18401" t="str">
            <v>TNP</v>
          </cell>
          <cell r="F18401">
            <v>575</v>
          </cell>
          <cell r="G18401">
            <v>918955</v>
          </cell>
          <cell r="H18401">
            <v>14</v>
          </cell>
          <cell r="I18401" t="str">
            <v>X</v>
          </cell>
          <cell r="J18401"/>
        </row>
        <row r="18402">
          <cell r="A18402">
            <v>902720</v>
          </cell>
          <cell r="B18402" t="str">
            <v>OSKAR BLUES CAN O BLISS DOUBLE IP 355 ml</v>
          </cell>
          <cell r="C18402" t="str">
            <v>Y</v>
          </cell>
          <cell r="D18402" t="str">
            <v>YS</v>
          </cell>
          <cell r="E18402" t="str">
            <v>YST</v>
          </cell>
          <cell r="F18402">
            <v>355</v>
          </cell>
          <cell r="G18402">
            <v>902720</v>
          </cell>
          <cell r="H18402">
            <v>2.4900000000000002</v>
          </cell>
          <cell r="I18402" t="str">
            <v>S</v>
          </cell>
          <cell r="J18402"/>
        </row>
        <row r="18403">
          <cell r="A18403">
            <v>955190</v>
          </cell>
          <cell r="B18403" t="str">
            <v>OSKAR BLUES CAN O BLISS IPA 355ml</v>
          </cell>
          <cell r="C18403" t="str">
            <v>T</v>
          </cell>
          <cell r="D18403" t="str">
            <v>TN</v>
          </cell>
          <cell r="E18403" t="str">
            <v>TNF</v>
          </cell>
          <cell r="F18403">
            <v>355</v>
          </cell>
          <cell r="G18403">
            <v>955190</v>
          </cell>
          <cell r="H18403">
            <v>2.04</v>
          </cell>
          <cell r="I18403" t="str">
            <v>D</v>
          </cell>
          <cell r="J18403"/>
        </row>
        <row r="18404">
          <cell r="A18404">
            <v>949961</v>
          </cell>
          <cell r="B18404" t="str">
            <v>OSKAR BLUES DALES PALE ALE 355ml</v>
          </cell>
          <cell r="C18404" t="str">
            <v>T</v>
          </cell>
          <cell r="D18404" t="str">
            <v>TN</v>
          </cell>
          <cell r="E18404" t="str">
            <v>TNC</v>
          </cell>
          <cell r="F18404">
            <v>355</v>
          </cell>
          <cell r="G18404">
            <v>949961</v>
          </cell>
          <cell r="H18404">
            <v>2.04</v>
          </cell>
          <cell r="I18404">
            <v>1</v>
          </cell>
          <cell r="J18404"/>
        </row>
        <row r="18405">
          <cell r="A18405">
            <v>918949</v>
          </cell>
          <cell r="B18405" t="str">
            <v>OSKAR BLUES DEATH BY COCONUT 355 ml</v>
          </cell>
          <cell r="C18405" t="str">
            <v>T</v>
          </cell>
          <cell r="D18405" t="str">
            <v>TN</v>
          </cell>
          <cell r="E18405" t="str">
            <v>TNU</v>
          </cell>
          <cell r="F18405">
            <v>355</v>
          </cell>
          <cell r="G18405">
            <v>918949</v>
          </cell>
          <cell r="H18405">
            <v>3.35</v>
          </cell>
          <cell r="I18405" t="str">
            <v>X</v>
          </cell>
          <cell r="J18405"/>
        </row>
        <row r="18406">
          <cell r="A18406">
            <v>904445</v>
          </cell>
          <cell r="B18406" t="str">
            <v>OSKAR BLUES DOUBLE DALES 355 ml</v>
          </cell>
          <cell r="C18406" t="str">
            <v>T</v>
          </cell>
          <cell r="D18406" t="str">
            <v>TN</v>
          </cell>
          <cell r="E18406" t="str">
            <v>TNF</v>
          </cell>
          <cell r="F18406">
            <v>355</v>
          </cell>
          <cell r="G18406">
            <v>904445</v>
          </cell>
          <cell r="H18406">
            <v>2.04</v>
          </cell>
          <cell r="I18406">
            <v>1</v>
          </cell>
          <cell r="J18406"/>
        </row>
        <row r="18407">
          <cell r="A18407">
            <v>918824</v>
          </cell>
          <cell r="B18407" t="str">
            <v>OSKAR BLUES FUGLY IPA 355 ml</v>
          </cell>
          <cell r="C18407" t="str">
            <v>Y</v>
          </cell>
          <cell r="D18407" t="str">
            <v>YS</v>
          </cell>
          <cell r="E18407" t="str">
            <v>YST</v>
          </cell>
          <cell r="F18407">
            <v>355</v>
          </cell>
          <cell r="G18407">
            <v>918824</v>
          </cell>
          <cell r="H18407">
            <v>2.04</v>
          </cell>
          <cell r="I18407" t="str">
            <v>S</v>
          </cell>
          <cell r="J18407"/>
        </row>
        <row r="18408">
          <cell r="A18408">
            <v>949966</v>
          </cell>
          <cell r="B18408" t="str">
            <v>OSKAR BLUES G'KNIGHT IMPERIAL RED 355ml</v>
          </cell>
          <cell r="C18408" t="str">
            <v>T</v>
          </cell>
          <cell r="D18408" t="str">
            <v>TN</v>
          </cell>
          <cell r="E18408" t="str">
            <v>TNF</v>
          </cell>
          <cell r="F18408">
            <v>355</v>
          </cell>
          <cell r="G18408">
            <v>949966</v>
          </cell>
          <cell r="H18408">
            <v>2.04</v>
          </cell>
          <cell r="I18408" t="str">
            <v>D</v>
          </cell>
          <cell r="J18408"/>
        </row>
        <row r="18409">
          <cell r="A18409">
            <v>949965</v>
          </cell>
          <cell r="B18409" t="str">
            <v>OSKAR BLUES IPA CAN 355ml</v>
          </cell>
          <cell r="C18409" t="str">
            <v>T</v>
          </cell>
          <cell r="D18409" t="str">
            <v>TN</v>
          </cell>
          <cell r="E18409" t="str">
            <v>TNF</v>
          </cell>
          <cell r="F18409">
            <v>355</v>
          </cell>
          <cell r="G18409">
            <v>949965</v>
          </cell>
          <cell r="H18409">
            <v>2.0099999999999998</v>
          </cell>
          <cell r="I18409" t="str">
            <v>D</v>
          </cell>
          <cell r="J18409"/>
        </row>
        <row r="18410">
          <cell r="A18410">
            <v>949963</v>
          </cell>
          <cell r="B18410" t="str">
            <v>OSKAR BLUES MAMAS LITTLE YELLA PI 355ml</v>
          </cell>
          <cell r="C18410" t="str">
            <v>T</v>
          </cell>
          <cell r="D18410" t="str">
            <v>TH</v>
          </cell>
          <cell r="E18410" t="str">
            <v>THE</v>
          </cell>
          <cell r="F18410">
            <v>355</v>
          </cell>
          <cell r="G18410">
            <v>949963</v>
          </cell>
          <cell r="H18410">
            <v>1.35</v>
          </cell>
          <cell r="I18410" t="str">
            <v>D</v>
          </cell>
          <cell r="J18410"/>
        </row>
        <row r="18411">
          <cell r="A18411">
            <v>949964</v>
          </cell>
          <cell r="B18411" t="str">
            <v>OSKAR BLUES OLD CHUB SCOTCH ALE C 355ml</v>
          </cell>
          <cell r="C18411" t="str">
            <v>T</v>
          </cell>
          <cell r="D18411" t="str">
            <v>TN</v>
          </cell>
          <cell r="E18411" t="str">
            <v>TNU</v>
          </cell>
          <cell r="F18411">
            <v>355</v>
          </cell>
          <cell r="G18411">
            <v>949964</v>
          </cell>
          <cell r="H18411">
            <v>2.04</v>
          </cell>
          <cell r="I18411">
            <v>1</v>
          </cell>
          <cell r="J18411"/>
        </row>
        <row r="18412">
          <cell r="A18412">
            <v>949962</v>
          </cell>
          <cell r="B18412" t="str">
            <v>OSKAR BLUES PINNER IPA CAN 355ml</v>
          </cell>
          <cell r="C18412" t="str">
            <v>T</v>
          </cell>
          <cell r="D18412" t="str">
            <v>TN</v>
          </cell>
          <cell r="E18412" t="str">
            <v>TNC</v>
          </cell>
          <cell r="F18412">
            <v>355</v>
          </cell>
          <cell r="G18412">
            <v>949962</v>
          </cell>
          <cell r="H18412">
            <v>2.0099999999999998</v>
          </cell>
          <cell r="I18412" t="str">
            <v>D</v>
          </cell>
          <cell r="J18412"/>
        </row>
        <row r="18413">
          <cell r="A18413">
            <v>955191</v>
          </cell>
          <cell r="B18413" t="str">
            <v>OSKAR BLUES ROSE FOR DAZE 355 ml</v>
          </cell>
          <cell r="C18413" t="str">
            <v>T</v>
          </cell>
          <cell r="D18413" t="str">
            <v>TN</v>
          </cell>
          <cell r="E18413" t="str">
            <v>TNU</v>
          </cell>
          <cell r="F18413">
            <v>355</v>
          </cell>
          <cell r="G18413">
            <v>955191</v>
          </cell>
          <cell r="H18413">
            <v>2.08</v>
          </cell>
          <cell r="I18413" t="str">
            <v>D</v>
          </cell>
          <cell r="J18413"/>
        </row>
        <row r="18414">
          <cell r="A18414">
            <v>917393</v>
          </cell>
          <cell r="B18414" t="str">
            <v>OSKAR BLUES THICK HAZE 355ml</v>
          </cell>
          <cell r="C18414" t="str">
            <v>T</v>
          </cell>
          <cell r="D18414" t="str">
            <v>TN</v>
          </cell>
          <cell r="E18414" t="str">
            <v>TNC</v>
          </cell>
          <cell r="F18414">
            <v>355</v>
          </cell>
          <cell r="G18414">
            <v>917393</v>
          </cell>
          <cell r="H18414">
            <v>2.15</v>
          </cell>
          <cell r="I18414">
            <v>1</v>
          </cell>
          <cell r="J18414"/>
        </row>
        <row r="18415">
          <cell r="A18415">
            <v>904225</v>
          </cell>
          <cell r="B18415" t="str">
            <v>OSKAR BLUES WESTERN MUTANT 355 ml</v>
          </cell>
          <cell r="C18415" t="str">
            <v>T</v>
          </cell>
          <cell r="D18415" t="str">
            <v>TN</v>
          </cell>
          <cell r="E18415" t="str">
            <v>TNF</v>
          </cell>
          <cell r="F18415">
            <v>355</v>
          </cell>
          <cell r="G18415">
            <v>904225</v>
          </cell>
          <cell r="H18415">
            <v>2.04</v>
          </cell>
          <cell r="I18415">
            <v>1</v>
          </cell>
          <cell r="J18415"/>
        </row>
        <row r="18416">
          <cell r="A18416">
            <v>922958</v>
          </cell>
          <cell r="B18416" t="str">
            <v>OSMOSIS SAUVIGNON BLANC 750ml</v>
          </cell>
          <cell r="C18416" t="str">
            <v>Y</v>
          </cell>
          <cell r="D18416" t="str">
            <v>YS</v>
          </cell>
          <cell r="E18416" t="str">
            <v>YSE</v>
          </cell>
          <cell r="F18416">
            <v>750</v>
          </cell>
          <cell r="G18416">
            <v>922958</v>
          </cell>
          <cell r="H18416">
            <v>13.09</v>
          </cell>
          <cell r="I18416" t="str">
            <v>S</v>
          </cell>
          <cell r="J18416"/>
        </row>
        <row r="18417">
          <cell r="A18417">
            <v>918279</v>
          </cell>
          <cell r="B18417" t="str">
            <v>OSTERTAG RIESLING FRONHOLZ'16 750ml</v>
          </cell>
          <cell r="C18417" t="str">
            <v>Y</v>
          </cell>
          <cell r="D18417" t="str">
            <v>YS</v>
          </cell>
          <cell r="E18417" t="str">
            <v>YSE</v>
          </cell>
          <cell r="F18417">
            <v>750</v>
          </cell>
          <cell r="G18417">
            <v>918279</v>
          </cell>
          <cell r="H18417">
            <v>53.99</v>
          </cell>
          <cell r="I18417" t="str">
            <v>S</v>
          </cell>
          <cell r="J18417"/>
        </row>
        <row r="18418">
          <cell r="A18418">
            <v>918725</v>
          </cell>
          <cell r="B18418" t="str">
            <v>OTC S.O.M NAPA VALLEY CABERNET 750ml</v>
          </cell>
          <cell r="C18418" t="str">
            <v>Y</v>
          </cell>
          <cell r="D18418" t="str">
            <v>YS</v>
          </cell>
          <cell r="E18418" t="str">
            <v>YSE</v>
          </cell>
          <cell r="F18418">
            <v>750</v>
          </cell>
          <cell r="G18418">
            <v>918725</v>
          </cell>
          <cell r="H18418">
            <v>114.99</v>
          </cell>
          <cell r="I18418" t="str">
            <v>S</v>
          </cell>
          <cell r="J18418"/>
        </row>
        <row r="18419">
          <cell r="A18419">
            <v>918178</v>
          </cell>
          <cell r="B18419" t="str">
            <v>OTIS KENYON CAB WALLA WALLA'12/13 750ml</v>
          </cell>
          <cell r="C18419" t="str">
            <v>P</v>
          </cell>
          <cell r="D18419" t="str">
            <v>PL</v>
          </cell>
          <cell r="E18419" t="str">
            <v>PLB</v>
          </cell>
          <cell r="F18419">
            <v>750</v>
          </cell>
          <cell r="G18419">
            <v>918178</v>
          </cell>
          <cell r="H18419">
            <v>25.99</v>
          </cell>
          <cell r="I18419" t="str">
            <v>X</v>
          </cell>
          <cell r="J18419"/>
        </row>
        <row r="18420">
          <cell r="A18420">
            <v>901835</v>
          </cell>
          <cell r="B18420" t="str">
            <v>OTIS KENYON MATCHLESS RED 750ml</v>
          </cell>
          <cell r="C18420" t="str">
            <v>Y</v>
          </cell>
          <cell r="D18420" t="str">
            <v>YS</v>
          </cell>
          <cell r="E18420" t="str">
            <v>YSA</v>
          </cell>
          <cell r="F18420">
            <v>750</v>
          </cell>
          <cell r="G18420">
            <v>901835</v>
          </cell>
          <cell r="H18420">
            <v>21.5</v>
          </cell>
          <cell r="I18420" t="str">
            <v>S</v>
          </cell>
          <cell r="J18420"/>
        </row>
        <row r="18421">
          <cell r="A18421">
            <v>919445</v>
          </cell>
          <cell r="B18421" t="str">
            <v>OTIS KENYON SYRAH WALLA'16 750ml</v>
          </cell>
          <cell r="C18421" t="str">
            <v>P</v>
          </cell>
          <cell r="D18421" t="str">
            <v>PL</v>
          </cell>
          <cell r="E18421" t="str">
            <v>PLJ</v>
          </cell>
          <cell r="F18421">
            <v>750</v>
          </cell>
          <cell r="G18421">
            <v>919445</v>
          </cell>
          <cell r="H18421">
            <v>29.99</v>
          </cell>
          <cell r="I18421" t="str">
            <v>X</v>
          </cell>
          <cell r="J18421"/>
        </row>
        <row r="18422">
          <cell r="A18422">
            <v>949584</v>
          </cell>
          <cell r="B18422" t="str">
            <v>OTT QVEVRE GRUNER VELTLINER'13 750ml</v>
          </cell>
          <cell r="C18422" t="str">
            <v>Y</v>
          </cell>
          <cell r="D18422" t="str">
            <v>YS</v>
          </cell>
          <cell r="E18422" t="str">
            <v>YSE</v>
          </cell>
          <cell r="F18422">
            <v>750</v>
          </cell>
          <cell r="G18422">
            <v>949584</v>
          </cell>
          <cell r="H18422">
            <v>102.62</v>
          </cell>
          <cell r="I18422" t="str">
            <v>S</v>
          </cell>
          <cell r="J18422"/>
        </row>
        <row r="18423">
          <cell r="A18423">
            <v>949585</v>
          </cell>
          <cell r="B18423" t="str">
            <v>OTT ROSENBURG GRNR VLTLNR ('11 12 750ml</v>
          </cell>
          <cell r="C18423" t="str">
            <v>Y</v>
          </cell>
          <cell r="D18423" t="str">
            <v>YS</v>
          </cell>
          <cell r="E18423" t="str">
            <v>YSE</v>
          </cell>
          <cell r="F18423">
            <v>750</v>
          </cell>
          <cell r="G18423">
            <v>949585</v>
          </cell>
          <cell r="H18423">
            <v>63.22</v>
          </cell>
          <cell r="I18423" t="str">
            <v>S</v>
          </cell>
          <cell r="J18423"/>
        </row>
        <row r="18424">
          <cell r="A18424">
            <v>922278</v>
          </cell>
          <cell r="B18424" t="str">
            <v>OTTELLA MIXED CASE 750ml</v>
          </cell>
          <cell r="C18424" t="str">
            <v>Y</v>
          </cell>
          <cell r="D18424" t="str">
            <v>YS</v>
          </cell>
          <cell r="E18424" t="str">
            <v>YSE</v>
          </cell>
          <cell r="F18424">
            <v>750</v>
          </cell>
          <cell r="G18424">
            <v>922278</v>
          </cell>
          <cell r="H18424">
            <v>43.91</v>
          </cell>
          <cell r="I18424" t="str">
            <v>S</v>
          </cell>
          <cell r="J18424"/>
        </row>
        <row r="18425">
          <cell r="A18425">
            <v>900993</v>
          </cell>
          <cell r="B18425" t="str">
            <v>OTTO'S CONSTANT DREAM PET NAT 750ml</v>
          </cell>
          <cell r="C18425" t="str">
            <v>Y</v>
          </cell>
          <cell r="D18425" t="str">
            <v>YS</v>
          </cell>
          <cell r="E18425" t="str">
            <v>YSE</v>
          </cell>
          <cell r="F18425">
            <v>750</v>
          </cell>
          <cell r="G18425">
            <v>900993</v>
          </cell>
          <cell r="H18425">
            <v>18.989999999999998</v>
          </cell>
          <cell r="I18425" t="str">
            <v>S</v>
          </cell>
          <cell r="J18425"/>
        </row>
        <row r="18426">
          <cell r="A18426">
            <v>918462</v>
          </cell>
          <cell r="B18426" t="str">
            <v>OTTO'S CONSTANT DREAM PN18/19 750ml</v>
          </cell>
          <cell r="C18426" t="str">
            <v>P</v>
          </cell>
          <cell r="D18426" t="str">
            <v>PR</v>
          </cell>
          <cell r="E18426" t="str">
            <v>PRW</v>
          </cell>
          <cell r="F18426">
            <v>750</v>
          </cell>
          <cell r="G18426">
            <v>918462</v>
          </cell>
          <cell r="H18426">
            <v>18.989999999999998</v>
          </cell>
          <cell r="I18426" t="str">
            <v>L</v>
          </cell>
          <cell r="J18426"/>
        </row>
        <row r="18427">
          <cell r="A18427">
            <v>923135</v>
          </cell>
          <cell r="B18427" t="str">
            <v>OTTO'S CONSTANT DREAM RED NAT 750ml</v>
          </cell>
          <cell r="C18427" t="str">
            <v>Y</v>
          </cell>
          <cell r="D18427" t="str">
            <v>YS</v>
          </cell>
          <cell r="E18427" t="str">
            <v>YSE</v>
          </cell>
          <cell r="F18427">
            <v>750</v>
          </cell>
          <cell r="G18427">
            <v>923135</v>
          </cell>
          <cell r="H18427">
            <v>23.99</v>
          </cell>
          <cell r="I18427" t="str">
            <v>S</v>
          </cell>
          <cell r="J18427"/>
        </row>
        <row r="18428">
          <cell r="A18428">
            <v>420536</v>
          </cell>
          <cell r="B18428" t="str">
            <v>OTTO'S CONSTANT DREAM SAUV BLANC 750ml</v>
          </cell>
          <cell r="C18428" t="str">
            <v>K</v>
          </cell>
          <cell r="D18428" t="str">
            <v>KR</v>
          </cell>
          <cell r="E18428" t="str">
            <v>KRV</v>
          </cell>
          <cell r="F18428">
            <v>750</v>
          </cell>
          <cell r="G18428">
            <v>420536</v>
          </cell>
          <cell r="H18428">
            <v>16.989999999999998</v>
          </cell>
          <cell r="I18428">
            <v>1</v>
          </cell>
          <cell r="J18428"/>
        </row>
        <row r="18429">
          <cell r="A18429">
            <v>902910</v>
          </cell>
          <cell r="B18429" t="str">
            <v>OTTOZ GENEPY 750ml</v>
          </cell>
          <cell r="C18429" t="str">
            <v>Y</v>
          </cell>
          <cell r="D18429" t="str">
            <v>YS</v>
          </cell>
          <cell r="E18429" t="str">
            <v>YSC</v>
          </cell>
          <cell r="F18429">
            <v>750</v>
          </cell>
          <cell r="G18429">
            <v>902910</v>
          </cell>
          <cell r="H18429">
            <v>44.61</v>
          </cell>
          <cell r="I18429" t="str">
            <v>S</v>
          </cell>
          <cell r="J18429"/>
        </row>
        <row r="18430">
          <cell r="A18430">
            <v>902911</v>
          </cell>
          <cell r="B18430" t="str">
            <v>OTTOZ GENEPY CENTENARIO 750ml</v>
          </cell>
          <cell r="C18430" t="str">
            <v>Y</v>
          </cell>
          <cell r="D18430" t="str">
            <v>YS</v>
          </cell>
          <cell r="E18430" t="str">
            <v>YSC</v>
          </cell>
          <cell r="F18430">
            <v>750</v>
          </cell>
          <cell r="G18430">
            <v>902911</v>
          </cell>
          <cell r="H18430">
            <v>38.409999999999997</v>
          </cell>
          <cell r="I18430" t="str">
            <v>S</v>
          </cell>
          <cell r="J18430"/>
        </row>
        <row r="18431">
          <cell r="A18431">
            <v>955329</v>
          </cell>
          <cell r="B18431" t="str">
            <v>OUDE KRIEK CUVEE RENE 355 ml</v>
          </cell>
          <cell r="C18431" t="str">
            <v>Y</v>
          </cell>
          <cell r="D18431" t="str">
            <v>YS</v>
          </cell>
          <cell r="E18431" t="str">
            <v>YST</v>
          </cell>
          <cell r="F18431">
            <v>355</v>
          </cell>
          <cell r="G18431">
            <v>955329</v>
          </cell>
          <cell r="H18431">
            <v>8.09</v>
          </cell>
          <cell r="I18431" t="str">
            <v>S</v>
          </cell>
          <cell r="J18431"/>
        </row>
        <row r="18432">
          <cell r="A18432">
            <v>921440</v>
          </cell>
          <cell r="B18432" t="str">
            <v>OUDEN VAT DE LA SENNE 330ml</v>
          </cell>
          <cell r="C18432" t="str">
            <v>Y</v>
          </cell>
          <cell r="D18432" t="str">
            <v>YS</v>
          </cell>
          <cell r="E18432" t="str">
            <v>YST</v>
          </cell>
          <cell r="F18432">
            <v>330</v>
          </cell>
          <cell r="G18432">
            <v>921440</v>
          </cell>
          <cell r="H18432">
            <v>7.02</v>
          </cell>
          <cell r="I18432" t="str">
            <v>S</v>
          </cell>
          <cell r="J18432"/>
        </row>
        <row r="18433">
          <cell r="A18433">
            <v>954713</v>
          </cell>
          <cell r="B18433" t="str">
            <v>OUIDIN CHABLIS 750ml</v>
          </cell>
          <cell r="C18433" t="str">
            <v>Y</v>
          </cell>
          <cell r="D18433" t="str">
            <v>YS</v>
          </cell>
          <cell r="E18433" t="str">
            <v>YSE</v>
          </cell>
          <cell r="F18433">
            <v>750</v>
          </cell>
          <cell r="G18433">
            <v>954713</v>
          </cell>
          <cell r="H18433">
            <v>29.93</v>
          </cell>
          <cell r="I18433" t="str">
            <v>S</v>
          </cell>
          <cell r="J18433"/>
        </row>
        <row r="18434">
          <cell r="A18434">
            <v>924341</v>
          </cell>
          <cell r="B18434" t="str">
            <v>OUR DAILY WINES RED BLEND 1500ml</v>
          </cell>
          <cell r="C18434" t="str">
            <v>P</v>
          </cell>
          <cell r="D18434" t="str">
            <v>PL</v>
          </cell>
          <cell r="E18434" t="str">
            <v>PLU</v>
          </cell>
          <cell r="F18434">
            <v>1500</v>
          </cell>
          <cell r="G18434">
            <v>924341</v>
          </cell>
          <cell r="H18434">
            <v>25.99</v>
          </cell>
          <cell r="I18434">
            <v>1</v>
          </cell>
          <cell r="J18434"/>
        </row>
        <row r="18435">
          <cell r="A18435">
            <v>922149</v>
          </cell>
          <cell r="B18435" t="str">
            <v>OUTER SOUNDS SAUVIGNON BLANC 750ml</v>
          </cell>
          <cell r="C18435" t="str">
            <v>Y</v>
          </cell>
          <cell r="D18435" t="str">
            <v>YS</v>
          </cell>
          <cell r="E18435" t="str">
            <v>YSE</v>
          </cell>
          <cell r="F18435">
            <v>750</v>
          </cell>
          <cell r="G18435">
            <v>922149</v>
          </cell>
          <cell r="H18435">
            <v>13.33</v>
          </cell>
          <cell r="I18435" t="str">
            <v>S</v>
          </cell>
          <cell r="J18435"/>
        </row>
        <row r="18436">
          <cell r="A18436">
            <v>910510</v>
          </cell>
          <cell r="B18436" t="str">
            <v>OUTLAW A NEW LEVEL OF WHISKEY 750ml</v>
          </cell>
          <cell r="C18436" t="str">
            <v>Y</v>
          </cell>
          <cell r="D18436" t="str">
            <v>YS</v>
          </cell>
          <cell r="E18436" t="str">
            <v>YSA</v>
          </cell>
          <cell r="F18436">
            <v>750</v>
          </cell>
          <cell r="G18436">
            <v>910510</v>
          </cell>
          <cell r="H18436">
            <v>32.5</v>
          </cell>
          <cell r="I18436" t="str">
            <v>S</v>
          </cell>
          <cell r="J18436"/>
        </row>
        <row r="18437">
          <cell r="A18437">
            <v>910508</v>
          </cell>
          <cell r="B18437" t="str">
            <v>OUTLAW CASK RES HONEY LIQ 750ml</v>
          </cell>
          <cell r="C18437" t="str">
            <v>Y</v>
          </cell>
          <cell r="D18437" t="str">
            <v>YS</v>
          </cell>
          <cell r="E18437" t="str">
            <v>YSA</v>
          </cell>
          <cell r="F18437">
            <v>750</v>
          </cell>
          <cell r="G18437">
            <v>910508</v>
          </cell>
          <cell r="H18437">
            <v>34.950000000000003</v>
          </cell>
          <cell r="I18437" t="str">
            <v>S</v>
          </cell>
          <cell r="J18437"/>
        </row>
        <row r="18438">
          <cell r="A18438">
            <v>902383</v>
          </cell>
          <cell r="B18438" t="str">
            <v>OUTLAW CLEARLY NAKED HONEY LIQ 750ml</v>
          </cell>
          <cell r="C18438" t="str">
            <v>Y</v>
          </cell>
          <cell r="D18438" t="str">
            <v>YS</v>
          </cell>
          <cell r="E18438" t="str">
            <v>YSA</v>
          </cell>
          <cell r="F18438">
            <v>750</v>
          </cell>
          <cell r="G18438">
            <v>902383</v>
          </cell>
          <cell r="H18438">
            <v>32.5</v>
          </cell>
          <cell r="I18438" t="str">
            <v>S</v>
          </cell>
          <cell r="J18438"/>
        </row>
        <row r="18439">
          <cell r="A18439">
            <v>949733</v>
          </cell>
          <cell r="B18439" t="str">
            <v>OUTLAW DISTILLERY MOONSHINE 750ml</v>
          </cell>
          <cell r="C18439" t="str">
            <v>Y</v>
          </cell>
          <cell r="D18439" t="str">
            <v>YS</v>
          </cell>
          <cell r="E18439" t="str">
            <v>YSA</v>
          </cell>
          <cell r="F18439">
            <v>750</v>
          </cell>
          <cell r="G18439">
            <v>949733</v>
          </cell>
          <cell r="H18439">
            <v>29.95</v>
          </cell>
          <cell r="I18439" t="str">
            <v>S</v>
          </cell>
          <cell r="J18439"/>
        </row>
        <row r="18440">
          <cell r="A18440">
            <v>949514</v>
          </cell>
          <cell r="B18440" t="str">
            <v>OUTLAW DISTILLERY BOURBON 750ml</v>
          </cell>
          <cell r="C18440" t="str">
            <v>A</v>
          </cell>
          <cell r="D18440" t="str">
            <v>AW</v>
          </cell>
          <cell r="E18440" t="str">
            <v>AWW</v>
          </cell>
          <cell r="F18440">
            <v>750</v>
          </cell>
          <cell r="G18440">
            <v>949514</v>
          </cell>
          <cell r="H18440">
            <v>32.5</v>
          </cell>
          <cell r="I18440">
            <v>1</v>
          </cell>
          <cell r="J18440"/>
        </row>
        <row r="18441">
          <cell r="A18441">
            <v>910485</v>
          </cell>
          <cell r="B18441" t="str">
            <v>OUTLAW DISTILLERY NEW MOON 750ml</v>
          </cell>
          <cell r="C18441" t="str">
            <v>Y</v>
          </cell>
          <cell r="D18441" t="str">
            <v>YS</v>
          </cell>
          <cell r="E18441" t="str">
            <v>YSA</v>
          </cell>
          <cell r="F18441">
            <v>750</v>
          </cell>
          <cell r="G18441">
            <v>910485</v>
          </cell>
          <cell r="H18441">
            <v>32.5</v>
          </cell>
          <cell r="I18441" t="str">
            <v>S</v>
          </cell>
          <cell r="J18441"/>
        </row>
        <row r="18442">
          <cell r="A18442">
            <v>949293</v>
          </cell>
          <cell r="B18442" t="str">
            <v>OUTLAW DISTILLERY RUM 750ml</v>
          </cell>
          <cell r="C18442" t="str">
            <v>Y</v>
          </cell>
          <cell r="D18442" t="str">
            <v>YS</v>
          </cell>
          <cell r="E18442" t="str">
            <v>YSA</v>
          </cell>
          <cell r="F18442">
            <v>750</v>
          </cell>
          <cell r="G18442">
            <v>949293</v>
          </cell>
          <cell r="H18442">
            <v>29.95</v>
          </cell>
          <cell r="I18442" t="str">
            <v>S</v>
          </cell>
          <cell r="J18442"/>
        </row>
        <row r="18443">
          <cell r="A18443">
            <v>949292</v>
          </cell>
          <cell r="B18443" t="str">
            <v>OUTLAW DISTILLERY SPICED RUM 750ml</v>
          </cell>
          <cell r="C18443" t="str">
            <v>A</v>
          </cell>
          <cell r="D18443" t="str">
            <v>AL</v>
          </cell>
          <cell r="E18443" t="str">
            <v>ALP</v>
          </cell>
          <cell r="F18443">
            <v>750</v>
          </cell>
          <cell r="G18443">
            <v>949292</v>
          </cell>
          <cell r="H18443">
            <v>29.95</v>
          </cell>
          <cell r="I18443">
            <v>1</v>
          </cell>
          <cell r="J18443"/>
        </row>
        <row r="18444">
          <cell r="A18444">
            <v>949294</v>
          </cell>
          <cell r="B18444" t="str">
            <v>OUTLAW DISTILLERY WHITE WHISKEY 750ml</v>
          </cell>
          <cell r="C18444" t="str">
            <v>A</v>
          </cell>
          <cell r="D18444" t="str">
            <v>AW</v>
          </cell>
          <cell r="E18444" t="str">
            <v>AWW</v>
          </cell>
          <cell r="F18444">
            <v>750</v>
          </cell>
          <cell r="G18444">
            <v>949294</v>
          </cell>
          <cell r="H18444">
            <v>29.95</v>
          </cell>
          <cell r="I18444" t="str">
            <v>X</v>
          </cell>
          <cell r="J18444"/>
        </row>
        <row r="18445">
          <cell r="A18445">
            <v>918668</v>
          </cell>
          <cell r="B18445" t="str">
            <v>OUTLAW DISTILLING COFFEE RUM 750ml</v>
          </cell>
          <cell r="C18445" t="str">
            <v>A</v>
          </cell>
          <cell r="D18445" t="str">
            <v>AL</v>
          </cell>
          <cell r="E18445" t="str">
            <v>ALP</v>
          </cell>
          <cell r="F18445">
            <v>750</v>
          </cell>
          <cell r="G18445">
            <v>918668</v>
          </cell>
          <cell r="H18445">
            <v>32.5</v>
          </cell>
          <cell r="I18445" t="str">
            <v>U</v>
          </cell>
          <cell r="J18445"/>
        </row>
        <row r="18446">
          <cell r="A18446">
            <v>902385</v>
          </cell>
          <cell r="B18446" t="str">
            <v>OUTLAW PREMIUM HONEY BOURBON 750ml</v>
          </cell>
          <cell r="C18446" t="str">
            <v>A</v>
          </cell>
          <cell r="D18446" t="str">
            <v>AW</v>
          </cell>
          <cell r="E18446" t="str">
            <v>AWT</v>
          </cell>
          <cell r="F18446">
            <v>750</v>
          </cell>
          <cell r="G18446">
            <v>902385</v>
          </cell>
          <cell r="H18446">
            <v>32.5</v>
          </cell>
          <cell r="I18446">
            <v>1</v>
          </cell>
          <cell r="J18446"/>
        </row>
        <row r="18447">
          <cell r="A18447">
            <v>902484</v>
          </cell>
          <cell r="B18447" t="str">
            <v>OUTLAW STRAIGHT CORN WHISKEY 750ml</v>
          </cell>
          <cell r="C18447" t="str">
            <v>Y</v>
          </cell>
          <cell r="D18447" t="str">
            <v>YS</v>
          </cell>
          <cell r="E18447" t="str">
            <v>YSA</v>
          </cell>
          <cell r="F18447">
            <v>750</v>
          </cell>
          <cell r="G18447">
            <v>902484</v>
          </cell>
          <cell r="H18447">
            <v>32.5</v>
          </cell>
          <cell r="I18447" t="str">
            <v>S</v>
          </cell>
          <cell r="J18447"/>
        </row>
        <row r="18448">
          <cell r="A18448">
            <v>902384</v>
          </cell>
          <cell r="B18448" t="str">
            <v>OUTLAW STRAIGHT WHEAT WHISKEY 750ml</v>
          </cell>
          <cell r="C18448" t="str">
            <v>Y</v>
          </cell>
          <cell r="D18448" t="str">
            <v>YS</v>
          </cell>
          <cell r="E18448" t="str">
            <v>YSA</v>
          </cell>
          <cell r="F18448">
            <v>750</v>
          </cell>
          <cell r="G18448">
            <v>902384</v>
          </cell>
          <cell r="H18448">
            <v>32.5</v>
          </cell>
          <cell r="I18448" t="str">
            <v>S</v>
          </cell>
          <cell r="J18448"/>
        </row>
        <row r="18449">
          <cell r="A18449">
            <v>921849</v>
          </cell>
          <cell r="B18449" t="str">
            <v>OUTLAW VANILLA BEAN RUM 750ml</v>
          </cell>
          <cell r="C18449" t="str">
            <v>A</v>
          </cell>
          <cell r="D18449" t="str">
            <v>AL</v>
          </cell>
          <cell r="E18449" t="str">
            <v>ALP</v>
          </cell>
          <cell r="F18449">
            <v>750</v>
          </cell>
          <cell r="G18449">
            <v>921849</v>
          </cell>
          <cell r="H18449">
            <v>32.5</v>
          </cell>
          <cell r="I18449" t="str">
            <v>S</v>
          </cell>
          <cell r="J18449"/>
        </row>
        <row r="18450">
          <cell r="A18450">
            <v>950185</v>
          </cell>
          <cell r="B18450" t="str">
            <v>OUTLOT CABERNET 750ml</v>
          </cell>
          <cell r="C18450" t="str">
            <v>Y</v>
          </cell>
          <cell r="D18450" t="str">
            <v>YS</v>
          </cell>
          <cell r="E18450" t="str">
            <v>YSE</v>
          </cell>
          <cell r="F18450">
            <v>750</v>
          </cell>
          <cell r="G18450">
            <v>950185</v>
          </cell>
          <cell r="H18450">
            <v>23.8</v>
          </cell>
          <cell r="I18450" t="str">
            <v>S</v>
          </cell>
          <cell r="J18450"/>
        </row>
        <row r="18451">
          <cell r="A18451">
            <v>922192</v>
          </cell>
          <cell r="B18451" t="str">
            <v>OUTLOT CHARDONNAY 750ml</v>
          </cell>
          <cell r="C18451" t="str">
            <v>Y</v>
          </cell>
          <cell r="D18451" t="str">
            <v>YS</v>
          </cell>
          <cell r="E18451" t="str">
            <v>YSE</v>
          </cell>
          <cell r="F18451">
            <v>750</v>
          </cell>
          <cell r="G18451">
            <v>922192</v>
          </cell>
          <cell r="H18451">
            <v>23.79</v>
          </cell>
          <cell r="I18451" t="str">
            <v>S</v>
          </cell>
          <cell r="J18451"/>
        </row>
        <row r="18452">
          <cell r="A18452">
            <v>908120</v>
          </cell>
          <cell r="B18452" t="str">
            <v>OUTPOST ZIN HOWELL MT. 750ml</v>
          </cell>
          <cell r="C18452" t="str">
            <v>Y</v>
          </cell>
          <cell r="D18452" t="str">
            <v>YS</v>
          </cell>
          <cell r="E18452" t="str">
            <v>YSE</v>
          </cell>
          <cell r="F18452">
            <v>750</v>
          </cell>
          <cell r="G18452">
            <v>908120</v>
          </cell>
          <cell r="H18452">
            <v>45.61</v>
          </cell>
          <cell r="I18452" t="str">
            <v>S</v>
          </cell>
          <cell r="J18452"/>
        </row>
        <row r="18453">
          <cell r="A18453">
            <v>919398</v>
          </cell>
          <cell r="B18453" t="str">
            <v>OVADIA BAROLO 750ml</v>
          </cell>
          <cell r="C18453" t="str">
            <v>Y</v>
          </cell>
          <cell r="D18453" t="str">
            <v>YS</v>
          </cell>
          <cell r="E18453" t="str">
            <v>YSE</v>
          </cell>
          <cell r="F18453">
            <v>750</v>
          </cell>
          <cell r="G18453">
            <v>919398</v>
          </cell>
          <cell r="H18453">
            <v>50.76</v>
          </cell>
          <cell r="I18453" t="str">
            <v>S</v>
          </cell>
          <cell r="J18453"/>
        </row>
        <row r="18454">
          <cell r="A18454">
            <v>954756</v>
          </cell>
          <cell r="B18454" t="str">
            <v>OVERNOY CRINQUAND PLOUSSARD 750ml</v>
          </cell>
          <cell r="C18454" t="str">
            <v>Y</v>
          </cell>
          <cell r="D18454" t="str">
            <v>YS</v>
          </cell>
          <cell r="E18454" t="str">
            <v>YSE</v>
          </cell>
          <cell r="F18454">
            <v>750</v>
          </cell>
          <cell r="G18454">
            <v>954756</v>
          </cell>
          <cell r="H18454">
            <v>32.78</v>
          </cell>
          <cell r="I18454" t="str">
            <v>S</v>
          </cell>
          <cell r="J18454"/>
        </row>
        <row r="18455">
          <cell r="A18455">
            <v>900449</v>
          </cell>
          <cell r="B18455" t="str">
            <v>OVERNOY CRIQUAND CREMANT DU JU ROSE750ml</v>
          </cell>
          <cell r="C18455" t="str">
            <v>Y</v>
          </cell>
          <cell r="D18455" t="str">
            <v>YS</v>
          </cell>
          <cell r="E18455" t="str">
            <v>YSE</v>
          </cell>
          <cell r="F18455">
            <v>750</v>
          </cell>
          <cell r="G18455">
            <v>900449</v>
          </cell>
          <cell r="H18455">
            <v>34.450000000000003</v>
          </cell>
          <cell r="I18455" t="str">
            <v>S</v>
          </cell>
          <cell r="J18455"/>
        </row>
        <row r="18456">
          <cell r="A18456">
            <v>954755</v>
          </cell>
          <cell r="B18456" t="str">
            <v>OVERNOYCRIQUAND CHARDONNAY BIDODE 750ml</v>
          </cell>
          <cell r="C18456" t="str">
            <v>Y</v>
          </cell>
          <cell r="D18456" t="str">
            <v>YS</v>
          </cell>
          <cell r="E18456" t="str">
            <v>YSE</v>
          </cell>
          <cell r="F18456">
            <v>750</v>
          </cell>
          <cell r="G18456">
            <v>954755</v>
          </cell>
          <cell r="H18456">
            <v>31.94</v>
          </cell>
          <cell r="I18456" t="str">
            <v>S</v>
          </cell>
          <cell r="J18456"/>
        </row>
        <row r="18457">
          <cell r="A18457">
            <v>917718</v>
          </cell>
          <cell r="B18457" t="str">
            <v>OVID HEXAMETER'18 750ml</v>
          </cell>
          <cell r="C18457" t="str">
            <v>Y</v>
          </cell>
          <cell r="D18457" t="str">
            <v>YS</v>
          </cell>
          <cell r="E18457" t="str">
            <v>YSE</v>
          </cell>
          <cell r="F18457">
            <v>750</v>
          </cell>
          <cell r="G18457">
            <v>917718</v>
          </cell>
          <cell r="H18457">
            <v>370.45</v>
          </cell>
          <cell r="I18457" t="str">
            <v>U</v>
          </cell>
          <cell r="J18457"/>
        </row>
        <row r="18458">
          <cell r="A18458">
            <v>917703</v>
          </cell>
          <cell r="B18458" t="str">
            <v>OVID RED NAPA VALLEY 2018 750ml</v>
          </cell>
          <cell r="C18458" t="str">
            <v>Y</v>
          </cell>
          <cell r="D18458" t="str">
            <v>YS</v>
          </cell>
          <cell r="E18458" t="str">
            <v>YSE</v>
          </cell>
          <cell r="F18458">
            <v>750</v>
          </cell>
          <cell r="G18458">
            <v>917703</v>
          </cell>
          <cell r="H18458">
            <v>370.45</v>
          </cell>
          <cell r="I18458" t="str">
            <v>S</v>
          </cell>
          <cell r="J18458"/>
        </row>
        <row r="18459">
          <cell r="A18459">
            <v>909485</v>
          </cell>
          <cell r="B18459" t="str">
            <v>OVX G MAJOR 7 CAB 07 750ml</v>
          </cell>
          <cell r="C18459" t="str">
            <v>Y</v>
          </cell>
          <cell r="D18459" t="str">
            <v>YS</v>
          </cell>
          <cell r="E18459" t="str">
            <v>YSE</v>
          </cell>
          <cell r="F18459">
            <v>750</v>
          </cell>
          <cell r="G18459">
            <v>909485</v>
          </cell>
          <cell r="H18459">
            <v>132.16999999999999</v>
          </cell>
          <cell r="I18459" t="str">
            <v>U</v>
          </cell>
          <cell r="J18459"/>
        </row>
        <row r="18460">
          <cell r="A18460">
            <v>951997</v>
          </cell>
          <cell r="B18460" t="str">
            <v>OWEN ROE COOP WHITE BLND 750ml</v>
          </cell>
          <cell r="C18460" t="str">
            <v>Y</v>
          </cell>
          <cell r="D18460" t="str">
            <v>YS</v>
          </cell>
          <cell r="E18460" t="str">
            <v>YSE</v>
          </cell>
          <cell r="F18460">
            <v>750</v>
          </cell>
          <cell r="G18460">
            <v>951997</v>
          </cell>
          <cell r="H18460">
            <v>12.79</v>
          </cell>
          <cell r="I18460" t="str">
            <v>U</v>
          </cell>
          <cell r="J18460"/>
        </row>
        <row r="18461">
          <cell r="A18461">
            <v>921641</v>
          </cell>
          <cell r="B18461" t="str">
            <v>OWEN ROE CORVIDAE SAUV BLANC 750ml</v>
          </cell>
          <cell r="C18461" t="str">
            <v>Y</v>
          </cell>
          <cell r="D18461" t="str">
            <v>YS</v>
          </cell>
          <cell r="E18461" t="str">
            <v>YSE</v>
          </cell>
          <cell r="F18461">
            <v>750</v>
          </cell>
          <cell r="G18461">
            <v>921641</v>
          </cell>
          <cell r="H18461">
            <v>13.33</v>
          </cell>
          <cell r="I18461" t="str">
            <v>S</v>
          </cell>
          <cell r="J18461"/>
        </row>
        <row r="18462">
          <cell r="A18462">
            <v>948422</v>
          </cell>
          <cell r="B18462" t="str">
            <v>OWEN ROE GROWER'S GUILD PN 750ml</v>
          </cell>
          <cell r="C18462" t="str">
            <v>Y</v>
          </cell>
          <cell r="D18462" t="str">
            <v>YS</v>
          </cell>
          <cell r="E18462" t="str">
            <v>YSE</v>
          </cell>
          <cell r="F18462">
            <v>750</v>
          </cell>
          <cell r="G18462">
            <v>948422</v>
          </cell>
          <cell r="H18462">
            <v>17.510000000000002</v>
          </cell>
          <cell r="I18462" t="str">
            <v>S</v>
          </cell>
          <cell r="J18462"/>
        </row>
        <row r="18463">
          <cell r="A18463">
            <v>951998</v>
          </cell>
          <cell r="B18463" t="str">
            <v>OWEN ROE SYRAH EX UMBRIS 750ml</v>
          </cell>
          <cell r="C18463" t="str">
            <v>Y</v>
          </cell>
          <cell r="D18463" t="str">
            <v>YS</v>
          </cell>
          <cell r="E18463" t="str">
            <v>YSE</v>
          </cell>
          <cell r="F18463">
            <v>750</v>
          </cell>
          <cell r="G18463">
            <v>951998</v>
          </cell>
          <cell r="H18463">
            <v>23.77</v>
          </cell>
          <cell r="I18463" t="str">
            <v>S</v>
          </cell>
          <cell r="J18463"/>
        </row>
        <row r="18464">
          <cell r="A18464">
            <v>917242</v>
          </cell>
          <cell r="B18464" t="str">
            <v>OXFORD LANDING CABERNET'15/16 750ml</v>
          </cell>
          <cell r="C18464" t="str">
            <v>P</v>
          </cell>
          <cell r="D18464" t="str">
            <v>PR</v>
          </cell>
          <cell r="E18464" t="str">
            <v>PRY</v>
          </cell>
          <cell r="F18464">
            <v>750</v>
          </cell>
          <cell r="G18464">
            <v>917242</v>
          </cell>
          <cell r="H18464">
            <v>9.44</v>
          </cell>
          <cell r="I18464" t="str">
            <v>X</v>
          </cell>
          <cell r="J18464"/>
        </row>
        <row r="18465">
          <cell r="A18465">
            <v>914661</v>
          </cell>
          <cell r="B18465" t="str">
            <v>OXFORD LANDING CHARD'19 750ml</v>
          </cell>
          <cell r="C18465" t="str">
            <v>K</v>
          </cell>
          <cell r="D18465" t="str">
            <v>KR</v>
          </cell>
          <cell r="E18465" t="str">
            <v>KRT</v>
          </cell>
          <cell r="F18465">
            <v>750</v>
          </cell>
          <cell r="G18465">
            <v>914661</v>
          </cell>
          <cell r="H18465">
            <v>10.99</v>
          </cell>
          <cell r="I18465" t="str">
            <v>X</v>
          </cell>
          <cell r="J18465"/>
        </row>
        <row r="18466">
          <cell r="A18466">
            <v>429841</v>
          </cell>
          <cell r="B18466" t="str">
            <v>OXFORD LANDING SAUV BL'18/19 750ml</v>
          </cell>
          <cell r="C18466" t="str">
            <v>K</v>
          </cell>
          <cell r="D18466" t="str">
            <v>KR</v>
          </cell>
          <cell r="E18466" t="str">
            <v>KRT</v>
          </cell>
          <cell r="F18466">
            <v>750</v>
          </cell>
          <cell r="G18466">
            <v>429841</v>
          </cell>
          <cell r="H18466">
            <v>10.99</v>
          </cell>
          <cell r="I18466" t="str">
            <v>L</v>
          </cell>
          <cell r="J18466"/>
        </row>
        <row r="18467">
          <cell r="A18467">
            <v>429843</v>
          </cell>
          <cell r="B18467" t="str">
            <v>OXFORD LANDING SHIRAZ'15/16 750ml</v>
          </cell>
          <cell r="C18467" t="str">
            <v>P</v>
          </cell>
          <cell r="D18467" t="str">
            <v>PR</v>
          </cell>
          <cell r="E18467" t="str">
            <v>PRY</v>
          </cell>
          <cell r="F18467">
            <v>750</v>
          </cell>
          <cell r="G18467">
            <v>429843</v>
          </cell>
          <cell r="H18467">
            <v>9.44</v>
          </cell>
          <cell r="I18467" t="str">
            <v>X</v>
          </cell>
          <cell r="J18467"/>
        </row>
        <row r="18468">
          <cell r="A18468">
            <v>950032</v>
          </cell>
          <cell r="B18468" t="str">
            <v>OYAJI 200ml</v>
          </cell>
          <cell r="C18468" t="str">
            <v>Y</v>
          </cell>
          <cell r="D18468" t="str">
            <v>YS</v>
          </cell>
          <cell r="E18468" t="str">
            <v>YSE</v>
          </cell>
          <cell r="F18468">
            <v>200</v>
          </cell>
          <cell r="G18468">
            <v>950032</v>
          </cell>
          <cell r="H18468">
            <v>9.4</v>
          </cell>
          <cell r="I18468" t="str">
            <v>S</v>
          </cell>
          <cell r="J18468"/>
        </row>
        <row r="18469">
          <cell r="A18469">
            <v>915672</v>
          </cell>
          <cell r="B18469" t="str">
            <v>OYSTER BAY CHARDONNAY'19/20 750ml</v>
          </cell>
          <cell r="C18469" t="str">
            <v>K</v>
          </cell>
          <cell r="D18469" t="str">
            <v>KR</v>
          </cell>
          <cell r="E18469" t="str">
            <v>KRV</v>
          </cell>
          <cell r="F18469">
            <v>750</v>
          </cell>
          <cell r="G18469">
            <v>915672</v>
          </cell>
          <cell r="H18469">
            <v>14.99</v>
          </cell>
          <cell r="I18469" t="str">
            <v>L</v>
          </cell>
          <cell r="J18469"/>
        </row>
        <row r="18470">
          <cell r="A18470">
            <v>915673</v>
          </cell>
          <cell r="B18470" t="str">
            <v>OYSTER BAY MERLOT'17/18 750ml</v>
          </cell>
          <cell r="C18470" t="str">
            <v>P</v>
          </cell>
          <cell r="D18470" t="str">
            <v>PR</v>
          </cell>
          <cell r="E18470" t="str">
            <v>PRW</v>
          </cell>
          <cell r="F18470">
            <v>750</v>
          </cell>
          <cell r="G18470">
            <v>915673</v>
          </cell>
          <cell r="H18470">
            <v>14.99</v>
          </cell>
          <cell r="I18470" t="str">
            <v>X</v>
          </cell>
          <cell r="J18470"/>
        </row>
        <row r="18471">
          <cell r="A18471">
            <v>420668</v>
          </cell>
          <cell r="B18471" t="str">
            <v>OYSTER BAY PINOT GRIS 750ml</v>
          </cell>
          <cell r="C18471" t="str">
            <v>K</v>
          </cell>
          <cell r="D18471" t="str">
            <v>KR</v>
          </cell>
          <cell r="E18471" t="str">
            <v>KRV</v>
          </cell>
          <cell r="F18471">
            <v>750</v>
          </cell>
          <cell r="G18471">
            <v>420668</v>
          </cell>
          <cell r="H18471">
            <v>12.99</v>
          </cell>
          <cell r="I18471">
            <v>1</v>
          </cell>
          <cell r="J18471" t="str">
            <v>Y</v>
          </cell>
        </row>
        <row r="18472">
          <cell r="A18472">
            <v>906594</v>
          </cell>
          <cell r="B18472" t="str">
            <v>OYSTER BAY PINOT GRIS'20 750ml</v>
          </cell>
          <cell r="C18472" t="str">
            <v>Y</v>
          </cell>
          <cell r="D18472" t="str">
            <v>YS</v>
          </cell>
          <cell r="E18472" t="str">
            <v>YSE</v>
          </cell>
          <cell r="F18472">
            <v>750</v>
          </cell>
          <cell r="G18472">
            <v>906594</v>
          </cell>
          <cell r="H18472">
            <v>19.28</v>
          </cell>
          <cell r="I18472" t="str">
            <v>S</v>
          </cell>
          <cell r="J18472"/>
        </row>
        <row r="18473">
          <cell r="A18473">
            <v>917138</v>
          </cell>
          <cell r="B18473" t="str">
            <v>OYSTER BAY PINOT NOIR'18/19 750ml</v>
          </cell>
          <cell r="C18473" t="str">
            <v>P</v>
          </cell>
          <cell r="D18473" t="str">
            <v>PR</v>
          </cell>
          <cell r="E18473" t="str">
            <v>PRW</v>
          </cell>
          <cell r="F18473">
            <v>750</v>
          </cell>
          <cell r="G18473">
            <v>917138</v>
          </cell>
          <cell r="H18473">
            <v>17.989999999999998</v>
          </cell>
          <cell r="I18473" t="str">
            <v>X</v>
          </cell>
          <cell r="J18473"/>
        </row>
        <row r="18474">
          <cell r="A18474">
            <v>420688</v>
          </cell>
          <cell r="B18474" t="str">
            <v>OYSTER BAY ROSE'20 750ml</v>
          </cell>
          <cell r="C18474" t="str">
            <v>Y</v>
          </cell>
          <cell r="D18474" t="str">
            <v>YS</v>
          </cell>
          <cell r="E18474" t="str">
            <v>YSE</v>
          </cell>
          <cell r="F18474">
            <v>750</v>
          </cell>
          <cell r="G18474">
            <v>420688</v>
          </cell>
          <cell r="H18474">
            <v>12.77</v>
          </cell>
          <cell r="I18474" t="str">
            <v>S</v>
          </cell>
          <cell r="J18474"/>
        </row>
        <row r="18475">
          <cell r="A18475">
            <v>420686</v>
          </cell>
          <cell r="B18475" t="str">
            <v>OYSTER BAY SAUVIGNON BLANC 750ml</v>
          </cell>
          <cell r="C18475" t="str">
            <v>K</v>
          </cell>
          <cell r="D18475" t="str">
            <v>KR</v>
          </cell>
          <cell r="E18475" t="str">
            <v>KRV</v>
          </cell>
          <cell r="F18475">
            <v>750</v>
          </cell>
          <cell r="G18475">
            <v>420686</v>
          </cell>
          <cell r="H18475">
            <v>14.99</v>
          </cell>
          <cell r="I18475">
            <v>1</v>
          </cell>
          <cell r="J18475"/>
        </row>
        <row r="18476">
          <cell r="A18476">
            <v>907933</v>
          </cell>
          <cell r="B18476" t="str">
            <v>OZALDER BLANCO 750ML 750ml</v>
          </cell>
          <cell r="C18476" t="str">
            <v>Y</v>
          </cell>
          <cell r="D18476" t="str">
            <v>YS</v>
          </cell>
          <cell r="E18476" t="str">
            <v>YSE</v>
          </cell>
          <cell r="F18476">
            <v>750</v>
          </cell>
          <cell r="G18476">
            <v>907933</v>
          </cell>
          <cell r="H18476">
            <v>11.06</v>
          </cell>
          <cell r="I18476" t="str">
            <v>U</v>
          </cell>
          <cell r="J18476"/>
        </row>
        <row r="18477">
          <cell r="A18477">
            <v>907945</v>
          </cell>
          <cell r="B18477" t="str">
            <v>OZALDER ROSADO 750ML 750ml</v>
          </cell>
          <cell r="C18477" t="str">
            <v>Y</v>
          </cell>
          <cell r="D18477" t="str">
            <v>YS</v>
          </cell>
          <cell r="E18477" t="str">
            <v>YSE</v>
          </cell>
          <cell r="F18477">
            <v>750</v>
          </cell>
          <cell r="G18477">
            <v>907945</v>
          </cell>
          <cell r="H18477">
            <v>12.06</v>
          </cell>
          <cell r="I18477" t="str">
            <v>U</v>
          </cell>
          <cell r="J18477"/>
        </row>
        <row r="18478">
          <cell r="A18478">
            <v>950001</v>
          </cell>
          <cell r="B18478" t="str">
            <v>OZE NO YUKIDOKE 720ml</v>
          </cell>
          <cell r="C18478" t="str">
            <v>Y</v>
          </cell>
          <cell r="D18478" t="str">
            <v>YS</v>
          </cell>
          <cell r="E18478" t="str">
            <v>YSE</v>
          </cell>
          <cell r="F18478">
            <v>720</v>
          </cell>
          <cell r="G18478">
            <v>950001</v>
          </cell>
          <cell r="H18478">
            <v>28.87</v>
          </cell>
          <cell r="I18478" t="str">
            <v>S</v>
          </cell>
          <cell r="J18478"/>
        </row>
        <row r="18479">
          <cell r="A18479">
            <v>904402</v>
          </cell>
          <cell r="B18479" t="str">
            <v>OZEKI FANCY DRY SAKE 187ml</v>
          </cell>
          <cell r="C18479" t="str">
            <v>Y</v>
          </cell>
          <cell r="D18479" t="str">
            <v>YS</v>
          </cell>
          <cell r="E18479" t="str">
            <v>YSE</v>
          </cell>
          <cell r="F18479">
            <v>187</v>
          </cell>
          <cell r="G18479">
            <v>904402</v>
          </cell>
          <cell r="H18479">
            <v>3.39</v>
          </cell>
          <cell r="I18479" t="str">
            <v>S</v>
          </cell>
          <cell r="J18479"/>
        </row>
        <row r="18480">
          <cell r="A18480">
            <v>920300</v>
          </cell>
          <cell r="B18480" t="str">
            <v>OZEKI HANA AWAKA 250ml</v>
          </cell>
          <cell r="C18480" t="str">
            <v>Y</v>
          </cell>
          <cell r="D18480" t="str">
            <v>YS</v>
          </cell>
          <cell r="E18480" t="str">
            <v>YSE</v>
          </cell>
          <cell r="F18480">
            <v>250</v>
          </cell>
          <cell r="G18480">
            <v>920300</v>
          </cell>
          <cell r="H18480">
            <v>7.56</v>
          </cell>
          <cell r="I18480" t="str">
            <v>S</v>
          </cell>
          <cell r="J18480"/>
        </row>
        <row r="18481">
          <cell r="A18481">
            <v>913330</v>
          </cell>
          <cell r="B18481" t="str">
            <v>OZEKI IKEZO MIX BERRY JELLY SAKE 180ml</v>
          </cell>
          <cell r="C18481" t="str">
            <v>Y</v>
          </cell>
          <cell r="D18481" t="str">
            <v>YS</v>
          </cell>
          <cell r="E18481" t="str">
            <v>YSE</v>
          </cell>
          <cell r="F18481">
            <v>180</v>
          </cell>
          <cell r="G18481">
            <v>913330</v>
          </cell>
          <cell r="H18481">
            <v>3.93</v>
          </cell>
          <cell r="I18481" t="str">
            <v>S</v>
          </cell>
          <cell r="J18481"/>
        </row>
        <row r="18482">
          <cell r="A18482">
            <v>951402</v>
          </cell>
          <cell r="B18482" t="str">
            <v>OZEKI IKEZO PEACH JELLY SAKE 180 ml</v>
          </cell>
          <cell r="C18482" t="str">
            <v>Y</v>
          </cell>
          <cell r="D18482" t="str">
            <v>YS</v>
          </cell>
          <cell r="E18482" t="str">
            <v>YSE</v>
          </cell>
          <cell r="F18482">
            <v>180</v>
          </cell>
          <cell r="G18482">
            <v>951402</v>
          </cell>
          <cell r="H18482">
            <v>3.93</v>
          </cell>
          <cell r="I18482" t="str">
            <v>S</v>
          </cell>
          <cell r="J18482"/>
        </row>
        <row r="18483">
          <cell r="A18483">
            <v>913463</v>
          </cell>
          <cell r="B18483" t="str">
            <v>OZEKI IKEZO YUZU JELLY SAKE 180ml</v>
          </cell>
          <cell r="C18483" t="str">
            <v>Y</v>
          </cell>
          <cell r="D18483" t="str">
            <v>YS</v>
          </cell>
          <cell r="E18483" t="str">
            <v>YSE</v>
          </cell>
          <cell r="F18483">
            <v>180</v>
          </cell>
          <cell r="G18483">
            <v>913463</v>
          </cell>
          <cell r="H18483">
            <v>3.93</v>
          </cell>
          <cell r="I18483" t="str">
            <v>S</v>
          </cell>
          <cell r="J18483"/>
        </row>
        <row r="18484">
          <cell r="A18484">
            <v>950249</v>
          </cell>
          <cell r="B18484" t="str">
            <v>OZEKI JUNMAI REISHU 300ml</v>
          </cell>
          <cell r="C18484" t="str">
            <v>Y</v>
          </cell>
          <cell r="D18484" t="str">
            <v>YS</v>
          </cell>
          <cell r="E18484" t="str">
            <v>YSE</v>
          </cell>
          <cell r="F18484">
            <v>300</v>
          </cell>
          <cell r="G18484">
            <v>950249</v>
          </cell>
          <cell r="H18484">
            <v>6.02</v>
          </cell>
          <cell r="I18484" t="str">
            <v>S</v>
          </cell>
          <cell r="J18484"/>
        </row>
        <row r="18485">
          <cell r="A18485">
            <v>904250</v>
          </cell>
          <cell r="B18485" t="str">
            <v>OZEKI KARATAMBA SAKE 300ml</v>
          </cell>
          <cell r="C18485" t="str">
            <v>Y</v>
          </cell>
          <cell r="D18485" t="str">
            <v>YS</v>
          </cell>
          <cell r="E18485" t="str">
            <v>YSE</v>
          </cell>
          <cell r="F18485">
            <v>300</v>
          </cell>
          <cell r="G18485">
            <v>904250</v>
          </cell>
          <cell r="H18485">
            <v>7.96</v>
          </cell>
          <cell r="I18485" t="str">
            <v>S</v>
          </cell>
          <cell r="J18485"/>
        </row>
        <row r="18486">
          <cell r="A18486">
            <v>909813</v>
          </cell>
          <cell r="B18486" t="str">
            <v>OZEKI NIGORI SAKE 1500ml</v>
          </cell>
          <cell r="C18486" t="str">
            <v>Y</v>
          </cell>
          <cell r="D18486" t="str">
            <v>YS</v>
          </cell>
          <cell r="E18486" t="str">
            <v>YSE</v>
          </cell>
          <cell r="F18486">
            <v>1500</v>
          </cell>
          <cell r="G18486">
            <v>909813</v>
          </cell>
          <cell r="H18486">
            <v>19.149999999999999</v>
          </cell>
          <cell r="I18486" t="str">
            <v>S</v>
          </cell>
          <cell r="J18486"/>
        </row>
        <row r="18487">
          <cell r="A18487">
            <v>904251</v>
          </cell>
          <cell r="B18487" t="str">
            <v>OZEKI NIGORI UNFILTERED SAKE 375ml</v>
          </cell>
          <cell r="C18487" t="str">
            <v>Y</v>
          </cell>
          <cell r="D18487" t="str">
            <v>YS</v>
          </cell>
          <cell r="E18487" t="str">
            <v>YSE</v>
          </cell>
          <cell r="F18487">
            <v>375</v>
          </cell>
          <cell r="G18487">
            <v>904251</v>
          </cell>
          <cell r="H18487">
            <v>5.57</v>
          </cell>
          <cell r="I18487" t="str">
            <v>S</v>
          </cell>
          <cell r="J18487"/>
        </row>
        <row r="18488">
          <cell r="A18488">
            <v>954930</v>
          </cell>
          <cell r="B18488" t="str">
            <v>OZEKI ONE CUP JUNMAI 0ml</v>
          </cell>
          <cell r="C18488" t="str">
            <v>Y</v>
          </cell>
          <cell r="D18488" t="str">
            <v>YS</v>
          </cell>
          <cell r="E18488" t="str">
            <v>YSE</v>
          </cell>
          <cell r="F18488">
            <v>180</v>
          </cell>
          <cell r="G18488">
            <v>954930</v>
          </cell>
          <cell r="H18488">
            <v>2.99</v>
          </cell>
          <cell r="I18488" t="str">
            <v>S</v>
          </cell>
          <cell r="J18488"/>
        </row>
        <row r="18489">
          <cell r="A18489">
            <v>951118</v>
          </cell>
          <cell r="B18489" t="str">
            <v>OZEKI ONE CUP NIGORI 180 ml</v>
          </cell>
          <cell r="C18489" t="str">
            <v>Y</v>
          </cell>
          <cell r="D18489" t="str">
            <v>YS</v>
          </cell>
          <cell r="E18489" t="str">
            <v>YSE</v>
          </cell>
          <cell r="F18489">
            <v>180</v>
          </cell>
          <cell r="G18489">
            <v>951118</v>
          </cell>
          <cell r="H18489">
            <v>4.0999999999999996</v>
          </cell>
          <cell r="I18489" t="str">
            <v>S</v>
          </cell>
          <cell r="J18489"/>
        </row>
        <row r="18490">
          <cell r="A18490">
            <v>950242</v>
          </cell>
          <cell r="B18490" t="str">
            <v>OZEKI OSAKAYAD CHOBEI 300ml</v>
          </cell>
          <cell r="C18490" t="str">
            <v>Y</v>
          </cell>
          <cell r="D18490" t="str">
            <v>YS</v>
          </cell>
          <cell r="E18490" t="str">
            <v>YSE</v>
          </cell>
          <cell r="F18490">
            <v>300</v>
          </cell>
          <cell r="G18490">
            <v>950242</v>
          </cell>
          <cell r="H18490">
            <v>14.6</v>
          </cell>
          <cell r="I18490" t="str">
            <v>S</v>
          </cell>
          <cell r="J18490"/>
        </row>
        <row r="18491">
          <cell r="A18491">
            <v>950241</v>
          </cell>
          <cell r="B18491" t="str">
            <v>OZEKI PLATINUM 300ml</v>
          </cell>
          <cell r="C18491" t="str">
            <v>Y</v>
          </cell>
          <cell r="D18491" t="str">
            <v>YS</v>
          </cell>
          <cell r="E18491" t="str">
            <v>YSE</v>
          </cell>
          <cell r="F18491">
            <v>300</v>
          </cell>
          <cell r="G18491">
            <v>950241</v>
          </cell>
          <cell r="H18491">
            <v>8.82</v>
          </cell>
          <cell r="I18491" t="str">
            <v>S</v>
          </cell>
          <cell r="J18491"/>
        </row>
        <row r="18492">
          <cell r="A18492">
            <v>949992</v>
          </cell>
          <cell r="B18492" t="str">
            <v>OZEKI PLATINUM DIAGINJO 720ml</v>
          </cell>
          <cell r="C18492" t="str">
            <v>Y</v>
          </cell>
          <cell r="D18492" t="str">
            <v>YS</v>
          </cell>
          <cell r="E18492" t="str">
            <v>YSE</v>
          </cell>
          <cell r="F18492">
            <v>720</v>
          </cell>
          <cell r="G18492">
            <v>949992</v>
          </cell>
          <cell r="H18492">
            <v>19.79</v>
          </cell>
          <cell r="I18492" t="str">
            <v>S</v>
          </cell>
          <cell r="J18492"/>
        </row>
        <row r="18493">
          <cell r="A18493">
            <v>97574</v>
          </cell>
          <cell r="B18493" t="str">
            <v>OZEKI SAKE 750ml</v>
          </cell>
          <cell r="C18493" t="str">
            <v>G</v>
          </cell>
          <cell r="D18493" t="str">
            <v>GP</v>
          </cell>
          <cell r="E18493" t="str">
            <v>GPX</v>
          </cell>
          <cell r="F18493">
            <v>750</v>
          </cell>
          <cell r="G18493">
            <v>97574</v>
          </cell>
          <cell r="H18493">
            <v>8.58</v>
          </cell>
          <cell r="I18493">
            <v>1</v>
          </cell>
          <cell r="J18493"/>
        </row>
        <row r="18494">
          <cell r="A18494">
            <v>97577</v>
          </cell>
          <cell r="B18494" t="str">
            <v>OZEKI SAKE 19000ml</v>
          </cell>
          <cell r="C18494" t="str">
            <v>G</v>
          </cell>
          <cell r="D18494" t="str">
            <v>GP</v>
          </cell>
          <cell r="E18494" t="str">
            <v>GPW</v>
          </cell>
          <cell r="F18494">
            <v>19000</v>
          </cell>
          <cell r="G18494">
            <v>97577</v>
          </cell>
          <cell r="H18494">
            <v>93.24</v>
          </cell>
          <cell r="I18494" t="str">
            <v>X</v>
          </cell>
          <cell r="J18494"/>
        </row>
        <row r="18495">
          <cell r="A18495">
            <v>949399</v>
          </cell>
          <cell r="B18495" t="str">
            <v>OZEKI SHIBORITATE JUNMAI SAKE 1800ml</v>
          </cell>
          <cell r="C18495" t="str">
            <v>Y</v>
          </cell>
          <cell r="D18495" t="str">
            <v>YS</v>
          </cell>
          <cell r="E18495" t="str">
            <v>YSE</v>
          </cell>
          <cell r="F18495">
            <v>1800</v>
          </cell>
          <cell r="G18495">
            <v>949399</v>
          </cell>
          <cell r="H18495">
            <v>18.829999999999998</v>
          </cell>
          <cell r="I18495" t="str">
            <v>S</v>
          </cell>
          <cell r="J18495"/>
        </row>
        <row r="18496">
          <cell r="A18496">
            <v>921176</v>
          </cell>
          <cell r="B18496" t="str">
            <v>P COLIN CHASSAGNE MONT BLANC 750ml</v>
          </cell>
          <cell r="C18496" t="str">
            <v>Y</v>
          </cell>
          <cell r="D18496" t="str">
            <v>YS</v>
          </cell>
          <cell r="E18496" t="str">
            <v>YSE</v>
          </cell>
          <cell r="F18496">
            <v>750</v>
          </cell>
          <cell r="G18496">
            <v>921176</v>
          </cell>
          <cell r="H18496">
            <v>57.19</v>
          </cell>
          <cell r="I18496" t="str">
            <v>S</v>
          </cell>
          <cell r="J18496"/>
        </row>
        <row r="18497">
          <cell r="A18497">
            <v>924241</v>
          </cell>
          <cell r="B18497" t="str">
            <v>P GILBERT MENETOU SALON ROUGE 750ml</v>
          </cell>
          <cell r="C18497" t="str">
            <v>Y</v>
          </cell>
          <cell r="D18497" t="str">
            <v>YS</v>
          </cell>
          <cell r="E18497" t="str">
            <v>YSE</v>
          </cell>
          <cell r="F18497">
            <v>750</v>
          </cell>
          <cell r="G18497">
            <v>924241</v>
          </cell>
          <cell r="H18497">
            <v>31.66</v>
          </cell>
          <cell r="I18497" t="str">
            <v>S</v>
          </cell>
          <cell r="J18497"/>
        </row>
        <row r="18498">
          <cell r="A18498">
            <v>923308</v>
          </cell>
          <cell r="B18498" t="str">
            <v>P HAUTES COTES DE BEAUNE ROUGE 2020750ml</v>
          </cell>
          <cell r="C18498" t="str">
            <v>Y</v>
          </cell>
          <cell r="D18498" t="str">
            <v>YS</v>
          </cell>
          <cell r="E18498" t="str">
            <v>YSE</v>
          </cell>
          <cell r="F18498">
            <v>750</v>
          </cell>
          <cell r="G18498">
            <v>923308</v>
          </cell>
          <cell r="H18498">
            <v>41.16</v>
          </cell>
          <cell r="I18498" t="str">
            <v>S</v>
          </cell>
          <cell r="J18498"/>
        </row>
        <row r="18499">
          <cell r="A18499">
            <v>923036</v>
          </cell>
          <cell r="B18499" t="str">
            <v>P LAMBERT CHINON ROUGE DANAE 2014 750ml</v>
          </cell>
          <cell r="C18499" t="str">
            <v>Y</v>
          </cell>
          <cell r="D18499" t="str">
            <v>YS</v>
          </cell>
          <cell r="E18499" t="str">
            <v>YSE</v>
          </cell>
          <cell r="F18499">
            <v>750</v>
          </cell>
          <cell r="G18499">
            <v>923036</v>
          </cell>
          <cell r="H18499">
            <v>34.950000000000003</v>
          </cell>
          <cell r="I18499" t="str">
            <v>S</v>
          </cell>
          <cell r="J18499"/>
        </row>
        <row r="18500">
          <cell r="A18500">
            <v>923460</v>
          </cell>
          <cell r="B18500" t="str">
            <v>P LAMBERT CHINON TERRASSES 2020 750ml</v>
          </cell>
          <cell r="C18500" t="str">
            <v>Y</v>
          </cell>
          <cell r="D18500" t="str">
            <v>YS</v>
          </cell>
          <cell r="E18500" t="str">
            <v>YSE</v>
          </cell>
          <cell r="F18500">
            <v>750</v>
          </cell>
          <cell r="G18500">
            <v>923460</v>
          </cell>
          <cell r="H18500">
            <v>26.96</v>
          </cell>
          <cell r="I18500" t="str">
            <v>S</v>
          </cell>
          <cell r="J18500"/>
        </row>
        <row r="18501">
          <cell r="A18501">
            <v>952943</v>
          </cell>
          <cell r="B18501" t="str">
            <v>P RIFFAULT SANCERRE 7 HOMMES'18 750ml</v>
          </cell>
          <cell r="C18501" t="str">
            <v>Y</v>
          </cell>
          <cell r="D18501" t="str">
            <v>YS</v>
          </cell>
          <cell r="E18501" t="str">
            <v>YSE</v>
          </cell>
          <cell r="F18501">
            <v>750</v>
          </cell>
          <cell r="G18501">
            <v>952943</v>
          </cell>
          <cell r="H18501">
            <v>25.99</v>
          </cell>
          <cell r="I18501" t="str">
            <v>S</v>
          </cell>
          <cell r="J18501"/>
        </row>
        <row r="18502">
          <cell r="A18502">
            <v>918881</v>
          </cell>
          <cell r="B18502" t="str">
            <v>P RIFFAULT SANCERRE ROSÃ‰ 7 HOMM'19 750ml</v>
          </cell>
          <cell r="C18502" t="str">
            <v>M</v>
          </cell>
          <cell r="D18502" t="str">
            <v>MP</v>
          </cell>
          <cell r="E18502" t="str">
            <v>MPX</v>
          </cell>
          <cell r="F18502">
            <v>750</v>
          </cell>
          <cell r="G18502">
            <v>918881</v>
          </cell>
          <cell r="H18502">
            <v>32.56</v>
          </cell>
          <cell r="I18502" t="str">
            <v>L</v>
          </cell>
          <cell r="J18502"/>
        </row>
        <row r="18503">
          <cell r="A18503">
            <v>923510</v>
          </cell>
          <cell r="B18503" t="str">
            <v>P SCAVINO BAROLO BRIC DE FIASC 2018750ml</v>
          </cell>
          <cell r="C18503" t="str">
            <v>Y</v>
          </cell>
          <cell r="D18503" t="str">
            <v>YS</v>
          </cell>
          <cell r="E18503" t="str">
            <v>YSE</v>
          </cell>
          <cell r="F18503">
            <v>750</v>
          </cell>
          <cell r="G18503">
            <v>923510</v>
          </cell>
          <cell r="H18503">
            <v>125.99</v>
          </cell>
          <cell r="I18503" t="str">
            <v>S</v>
          </cell>
          <cell r="J18503"/>
        </row>
        <row r="18504">
          <cell r="A18504">
            <v>921983</v>
          </cell>
          <cell r="B18504" t="str">
            <v>P SCAVINO BAROLO DEL FIASC 2017 750ml</v>
          </cell>
          <cell r="C18504" t="str">
            <v>Y</v>
          </cell>
          <cell r="D18504" t="str">
            <v>YS</v>
          </cell>
          <cell r="E18504" t="str">
            <v>YSE</v>
          </cell>
          <cell r="F18504">
            <v>750</v>
          </cell>
          <cell r="G18504">
            <v>921983</v>
          </cell>
          <cell r="H18504">
            <v>120.73</v>
          </cell>
          <cell r="I18504" t="str">
            <v>S</v>
          </cell>
          <cell r="J18504"/>
        </row>
        <row r="18505">
          <cell r="A18505">
            <v>923509</v>
          </cell>
          <cell r="B18505" t="str">
            <v>P SCAVINO BAROLO MONVIGLIERO 2018 750ml</v>
          </cell>
          <cell r="C18505" t="str">
            <v>Y</v>
          </cell>
          <cell r="D18505" t="str">
            <v>YS</v>
          </cell>
          <cell r="E18505" t="str">
            <v>YSE</v>
          </cell>
          <cell r="F18505">
            <v>750</v>
          </cell>
          <cell r="G18505">
            <v>923509</v>
          </cell>
          <cell r="H18505">
            <v>101.99</v>
          </cell>
          <cell r="I18505" t="str">
            <v>S</v>
          </cell>
          <cell r="J18505"/>
        </row>
        <row r="18506">
          <cell r="A18506">
            <v>949623</v>
          </cell>
          <cell r="B18506" t="str">
            <v>P. GIMONNET BLNC DE BLNC 1ER 375ml</v>
          </cell>
          <cell r="C18506" t="str">
            <v>Y</v>
          </cell>
          <cell r="D18506" t="str">
            <v>YS</v>
          </cell>
          <cell r="E18506" t="str">
            <v>YSE</v>
          </cell>
          <cell r="F18506">
            <v>375</v>
          </cell>
          <cell r="G18506">
            <v>949623</v>
          </cell>
          <cell r="H18506">
            <v>38.18</v>
          </cell>
          <cell r="I18506" t="str">
            <v>S</v>
          </cell>
          <cell r="J18506"/>
        </row>
        <row r="18507">
          <cell r="A18507">
            <v>949624</v>
          </cell>
          <cell r="B18507" t="str">
            <v>P. GIMONNET BLNC DE BLNC 1ER 3000ml</v>
          </cell>
          <cell r="C18507" t="str">
            <v>Y</v>
          </cell>
          <cell r="D18507" t="str">
            <v>YS</v>
          </cell>
          <cell r="E18507" t="str">
            <v>YSE</v>
          </cell>
          <cell r="F18507">
            <v>3000</v>
          </cell>
          <cell r="G18507">
            <v>949624</v>
          </cell>
          <cell r="H18507">
            <v>369.79</v>
          </cell>
          <cell r="I18507" t="str">
            <v>S</v>
          </cell>
          <cell r="J18507"/>
        </row>
        <row r="18508">
          <cell r="A18508">
            <v>949620</v>
          </cell>
          <cell r="B18508" t="str">
            <v>P. GIMONNET BRUT CLUB MILL.SIME'08 750ml</v>
          </cell>
          <cell r="C18508" t="str">
            <v>Y</v>
          </cell>
          <cell r="D18508" t="str">
            <v>YS</v>
          </cell>
          <cell r="E18508" t="str">
            <v>YSE</v>
          </cell>
          <cell r="F18508">
            <v>750</v>
          </cell>
          <cell r="G18508">
            <v>949620</v>
          </cell>
          <cell r="H18508">
            <v>104.81</v>
          </cell>
          <cell r="I18508" t="str">
            <v>S</v>
          </cell>
          <cell r="J18508"/>
        </row>
        <row r="18509">
          <cell r="A18509">
            <v>907146</v>
          </cell>
          <cell r="B18509" t="str">
            <v>P-51 CACHACA 1000ml</v>
          </cell>
          <cell r="C18509" t="str">
            <v>Y</v>
          </cell>
          <cell r="D18509" t="str">
            <v>YS</v>
          </cell>
          <cell r="E18509" t="str">
            <v>YSA</v>
          </cell>
          <cell r="F18509">
            <v>1000</v>
          </cell>
          <cell r="G18509">
            <v>907146</v>
          </cell>
          <cell r="H18509">
            <v>20.350000000000001</v>
          </cell>
          <cell r="I18509" t="str">
            <v>S</v>
          </cell>
          <cell r="J18509"/>
        </row>
        <row r="18510">
          <cell r="A18510">
            <v>955625</v>
          </cell>
          <cell r="B18510" t="str">
            <v>PABST BLUE RIBBON EXTRA 473 ml</v>
          </cell>
          <cell r="C18510" t="str">
            <v>T</v>
          </cell>
          <cell r="D18510" t="str">
            <v>TH</v>
          </cell>
          <cell r="E18510" t="str">
            <v>THE</v>
          </cell>
          <cell r="F18510">
            <v>473</v>
          </cell>
          <cell r="G18510">
            <v>955625</v>
          </cell>
          <cell r="H18510">
            <v>1.29</v>
          </cell>
          <cell r="I18510">
            <v>1</v>
          </cell>
          <cell r="J18510"/>
        </row>
        <row r="18511">
          <cell r="A18511">
            <v>902793</v>
          </cell>
          <cell r="B18511" t="str">
            <v>PABST BLUE RIBBON HARD COFFEE 325ml</v>
          </cell>
          <cell r="C18511" t="str">
            <v>R</v>
          </cell>
          <cell r="D18511" t="str">
            <v>RC</v>
          </cell>
          <cell r="E18511" t="str">
            <v>RCP</v>
          </cell>
          <cell r="F18511">
            <v>325</v>
          </cell>
          <cell r="G18511">
            <v>902793</v>
          </cell>
          <cell r="H18511">
            <v>4.05</v>
          </cell>
          <cell r="I18511" t="str">
            <v>D</v>
          </cell>
          <cell r="J18511"/>
        </row>
        <row r="18512">
          <cell r="A18512">
            <v>953245</v>
          </cell>
          <cell r="B18512" t="str">
            <v>PACENTI BRUNELLO VECCHIA VIGNE '12 750ml</v>
          </cell>
          <cell r="C18512" t="str">
            <v>Y</v>
          </cell>
          <cell r="D18512" t="str">
            <v>YS</v>
          </cell>
          <cell r="E18512" t="str">
            <v>YSE</v>
          </cell>
          <cell r="F18512">
            <v>750</v>
          </cell>
          <cell r="G18512">
            <v>953245</v>
          </cell>
          <cell r="H18512">
            <v>97.3</v>
          </cell>
          <cell r="I18512" t="str">
            <v>S</v>
          </cell>
          <cell r="J18512"/>
        </row>
        <row r="18513">
          <cell r="A18513">
            <v>950472</v>
          </cell>
          <cell r="B18513" t="str">
            <v>PACHERHOF KERNER 2018 750ml</v>
          </cell>
          <cell r="C18513" t="str">
            <v>Y</v>
          </cell>
          <cell r="D18513" t="str">
            <v>YS</v>
          </cell>
          <cell r="E18513" t="str">
            <v>YSE</v>
          </cell>
          <cell r="F18513">
            <v>750</v>
          </cell>
          <cell r="G18513">
            <v>950472</v>
          </cell>
          <cell r="H18513">
            <v>30.09</v>
          </cell>
          <cell r="I18513" t="str">
            <v>S</v>
          </cell>
          <cell r="J18513"/>
        </row>
        <row r="18514">
          <cell r="A18514">
            <v>952235</v>
          </cell>
          <cell r="B18514" t="str">
            <v>PACHERHOF SYLVANER ALTE REBEN 750ml</v>
          </cell>
          <cell r="C18514" t="str">
            <v>Y</v>
          </cell>
          <cell r="D18514" t="str">
            <v>YS</v>
          </cell>
          <cell r="E18514" t="str">
            <v>YSE</v>
          </cell>
          <cell r="F18514">
            <v>750</v>
          </cell>
          <cell r="G18514">
            <v>952235</v>
          </cell>
          <cell r="H18514">
            <v>40.119999999999997</v>
          </cell>
          <cell r="I18514" t="str">
            <v>S</v>
          </cell>
          <cell r="J18514"/>
        </row>
        <row r="18515">
          <cell r="A18515">
            <v>491428</v>
          </cell>
          <cell r="B18515" t="str">
            <v>PACIFIC REDWOOD ORGANIC SYRAH 750ml</v>
          </cell>
          <cell r="C18515" t="str">
            <v>P</v>
          </cell>
          <cell r="D18515" t="str">
            <v>PL</v>
          </cell>
          <cell r="E18515" t="str">
            <v>PLJ</v>
          </cell>
          <cell r="F18515">
            <v>750</v>
          </cell>
          <cell r="G18515">
            <v>491428</v>
          </cell>
          <cell r="H18515">
            <v>13.67</v>
          </cell>
          <cell r="I18515">
            <v>1</v>
          </cell>
          <cell r="J18515"/>
        </row>
        <row r="18516">
          <cell r="A18516">
            <v>917711</v>
          </cell>
          <cell r="B18516" t="str">
            <v>PACIFIC RIM AUTUMNUS'08 750ml</v>
          </cell>
          <cell r="C18516" t="str">
            <v>K</v>
          </cell>
          <cell r="D18516" t="str">
            <v>KF</v>
          </cell>
          <cell r="E18516" t="str">
            <v>KFP</v>
          </cell>
          <cell r="F18516">
            <v>750</v>
          </cell>
          <cell r="G18516">
            <v>917711</v>
          </cell>
          <cell r="H18516">
            <v>10.17</v>
          </cell>
          <cell r="I18516" t="str">
            <v>X</v>
          </cell>
          <cell r="J18516"/>
        </row>
        <row r="18517">
          <cell r="A18517">
            <v>595100</v>
          </cell>
          <cell r="B18517" t="str">
            <v>PACIFIC RIM DRY RIESLING 750ml</v>
          </cell>
          <cell r="C18517" t="str">
            <v>K</v>
          </cell>
          <cell r="D18517" t="str">
            <v>KK</v>
          </cell>
          <cell r="E18517" t="str">
            <v>KKR</v>
          </cell>
          <cell r="F18517">
            <v>750</v>
          </cell>
          <cell r="G18517">
            <v>595100</v>
          </cell>
          <cell r="H18517">
            <v>11.99</v>
          </cell>
          <cell r="I18517">
            <v>1</v>
          </cell>
          <cell r="J18517"/>
        </row>
        <row r="18518">
          <cell r="A18518">
            <v>97588</v>
          </cell>
          <cell r="B18518" t="str">
            <v>PACIFIC RIM FRAMBOISE 375ml</v>
          </cell>
          <cell r="C18518" t="str">
            <v>G</v>
          </cell>
          <cell r="D18518" t="str">
            <v>GF</v>
          </cell>
          <cell r="E18518" t="str">
            <v>GFE</v>
          </cell>
          <cell r="F18518">
            <v>375</v>
          </cell>
          <cell r="G18518">
            <v>97588</v>
          </cell>
          <cell r="H18518">
            <v>13.99</v>
          </cell>
          <cell r="I18518" t="str">
            <v>X</v>
          </cell>
          <cell r="J18518"/>
        </row>
        <row r="18519">
          <cell r="A18519">
            <v>917502</v>
          </cell>
          <cell r="B18519" t="str">
            <v>PACIFIC RIM ORGANIC RIESLING'13 750ml</v>
          </cell>
          <cell r="C18519" t="str">
            <v>K</v>
          </cell>
          <cell r="D18519" t="str">
            <v>KK</v>
          </cell>
          <cell r="E18519" t="str">
            <v>KKR</v>
          </cell>
          <cell r="F18519">
            <v>750</v>
          </cell>
          <cell r="G18519">
            <v>917502</v>
          </cell>
          <cell r="H18519">
            <v>5.99</v>
          </cell>
          <cell r="I18519" t="str">
            <v>X</v>
          </cell>
          <cell r="J18519"/>
        </row>
        <row r="18520">
          <cell r="A18520">
            <v>917503</v>
          </cell>
          <cell r="B18520" t="str">
            <v>PACIFIC RIM RIESL COLUMBIA '21 750ml</v>
          </cell>
          <cell r="C18520" t="str">
            <v>K</v>
          </cell>
          <cell r="D18520" t="str">
            <v>KK</v>
          </cell>
          <cell r="E18520" t="str">
            <v>KKR</v>
          </cell>
          <cell r="F18520">
            <v>750</v>
          </cell>
          <cell r="G18520">
            <v>917503</v>
          </cell>
          <cell r="H18520">
            <v>11.99</v>
          </cell>
          <cell r="I18520" t="str">
            <v>X</v>
          </cell>
          <cell r="J18520"/>
        </row>
        <row r="18521">
          <cell r="A18521">
            <v>915650</v>
          </cell>
          <cell r="B18521" t="str">
            <v>PACIFIC RIM SWEET RIESLING'20 750ml</v>
          </cell>
          <cell r="C18521" t="str">
            <v>K</v>
          </cell>
          <cell r="D18521" t="str">
            <v>KK</v>
          </cell>
          <cell r="E18521" t="str">
            <v>KKR</v>
          </cell>
          <cell r="F18521">
            <v>750</v>
          </cell>
          <cell r="G18521">
            <v>915650</v>
          </cell>
          <cell r="H18521">
            <v>10.99</v>
          </cell>
          <cell r="I18521" t="str">
            <v>L</v>
          </cell>
          <cell r="J18521"/>
        </row>
        <row r="18522">
          <cell r="A18522">
            <v>940285</v>
          </cell>
          <cell r="B18522" t="str">
            <v>PACIFIC RIM VIN GLACIER R'14/16 375 ml</v>
          </cell>
          <cell r="C18522" t="str">
            <v>K</v>
          </cell>
          <cell r="D18522" t="str">
            <v>KK</v>
          </cell>
          <cell r="E18522" t="str">
            <v>KKR</v>
          </cell>
          <cell r="F18522">
            <v>375</v>
          </cell>
          <cell r="G18522">
            <v>940285</v>
          </cell>
          <cell r="H18522">
            <v>14.06</v>
          </cell>
          <cell r="I18522" t="str">
            <v>X</v>
          </cell>
          <cell r="J18522"/>
        </row>
        <row r="18523">
          <cell r="A18523">
            <v>918046</v>
          </cell>
          <cell r="B18523" t="str">
            <v>PACIFIC RIM WH FLWR SPKLG RIES 750ml</v>
          </cell>
          <cell r="C18523" t="str">
            <v>I</v>
          </cell>
          <cell r="D18523" t="str">
            <v>IH</v>
          </cell>
          <cell r="E18523" t="str">
            <v>IHU</v>
          </cell>
          <cell r="F18523">
            <v>750</v>
          </cell>
          <cell r="G18523">
            <v>918046</v>
          </cell>
          <cell r="H18523">
            <v>8.4600000000000009</v>
          </cell>
          <cell r="I18523" t="str">
            <v>X</v>
          </cell>
          <cell r="J18523"/>
        </row>
        <row r="18524">
          <cell r="A18524">
            <v>951826</v>
          </cell>
          <cell r="B18524" t="str">
            <v>PACIFICANA CHARDONNAY 750ml</v>
          </cell>
          <cell r="C18524" t="str">
            <v>Y</v>
          </cell>
          <cell r="D18524" t="str">
            <v>YS</v>
          </cell>
          <cell r="E18524" t="str">
            <v>YSE</v>
          </cell>
          <cell r="F18524">
            <v>750</v>
          </cell>
          <cell r="G18524">
            <v>951826</v>
          </cell>
          <cell r="H18524">
            <v>13.35</v>
          </cell>
          <cell r="I18524" t="str">
            <v>S</v>
          </cell>
          <cell r="J18524"/>
        </row>
        <row r="18525">
          <cell r="A18525">
            <v>989430</v>
          </cell>
          <cell r="B18525" t="str">
            <v>PACIFICO BALLENA 946ml</v>
          </cell>
          <cell r="C18525" t="str">
            <v>Y</v>
          </cell>
          <cell r="D18525" t="str">
            <v>YS</v>
          </cell>
          <cell r="E18525" t="str">
            <v>YST</v>
          </cell>
          <cell r="F18525">
            <v>946</v>
          </cell>
          <cell r="G18525">
            <v>989430</v>
          </cell>
          <cell r="H18525">
            <v>4.25</v>
          </cell>
          <cell r="I18525" t="str">
            <v>U</v>
          </cell>
          <cell r="J18525"/>
        </row>
        <row r="18526">
          <cell r="A18526">
            <v>989468</v>
          </cell>
          <cell r="B18526" t="str">
            <v>PACIFICO CLARA CANS 710ml</v>
          </cell>
          <cell r="C18526" t="str">
            <v>Y</v>
          </cell>
          <cell r="D18526" t="str">
            <v>YS</v>
          </cell>
          <cell r="E18526" t="str">
            <v>YST</v>
          </cell>
          <cell r="F18526">
            <v>710</v>
          </cell>
          <cell r="G18526">
            <v>989468</v>
          </cell>
          <cell r="H18526">
            <v>3.07</v>
          </cell>
          <cell r="I18526" t="str">
            <v>U</v>
          </cell>
          <cell r="J18526"/>
        </row>
        <row r="18527">
          <cell r="A18527">
            <v>922800</v>
          </cell>
          <cell r="B18527" t="str">
            <v>PACINA ROSSO TOSCANA 750ml</v>
          </cell>
          <cell r="C18527" t="str">
            <v>Y</v>
          </cell>
          <cell r="D18527" t="str">
            <v>YS</v>
          </cell>
          <cell r="E18527" t="str">
            <v>YSE</v>
          </cell>
          <cell r="F18527">
            <v>750</v>
          </cell>
          <cell r="G18527">
            <v>922800</v>
          </cell>
          <cell r="H18527">
            <v>43.31</v>
          </cell>
          <cell r="I18527" t="str">
            <v>S</v>
          </cell>
          <cell r="J18527"/>
        </row>
        <row r="18528">
          <cell r="A18528">
            <v>954090</v>
          </cell>
          <cell r="B18528" t="str">
            <v>PACO LOLA ALBARINO 750ml</v>
          </cell>
          <cell r="C18528" t="str">
            <v>Y</v>
          </cell>
          <cell r="D18528" t="str">
            <v>YS</v>
          </cell>
          <cell r="E18528" t="str">
            <v>YSE</v>
          </cell>
          <cell r="F18528">
            <v>750</v>
          </cell>
          <cell r="G18528">
            <v>954090</v>
          </cell>
          <cell r="H18528">
            <v>19.75</v>
          </cell>
          <cell r="I18528" t="str">
            <v>S</v>
          </cell>
          <cell r="J18528"/>
        </row>
        <row r="18529">
          <cell r="A18529">
            <v>15818</v>
          </cell>
          <cell r="B18529" t="str">
            <v>PADDY OLD IRISH WHISKEY 750ml</v>
          </cell>
          <cell r="C18529" t="str">
            <v>Y</v>
          </cell>
          <cell r="D18529" t="str">
            <v>YS</v>
          </cell>
          <cell r="E18529" t="str">
            <v>YSA</v>
          </cell>
          <cell r="F18529">
            <v>750</v>
          </cell>
          <cell r="G18529">
            <v>15818</v>
          </cell>
          <cell r="H18529">
            <v>20.059999999999999</v>
          </cell>
          <cell r="I18529" t="str">
            <v>S</v>
          </cell>
          <cell r="J18529"/>
        </row>
        <row r="18530">
          <cell r="A18530">
            <v>908802</v>
          </cell>
          <cell r="B18530" t="str">
            <v>PADILLA ERICKSON EL JEFE 750ml</v>
          </cell>
          <cell r="C18530" t="str">
            <v>Y</v>
          </cell>
          <cell r="D18530" t="str">
            <v>YS</v>
          </cell>
          <cell r="E18530" t="str">
            <v>YSE</v>
          </cell>
          <cell r="F18530">
            <v>750</v>
          </cell>
          <cell r="G18530">
            <v>908802</v>
          </cell>
          <cell r="H18530">
            <v>10.18</v>
          </cell>
          <cell r="I18530" t="str">
            <v>S</v>
          </cell>
          <cell r="J18530"/>
        </row>
        <row r="18531">
          <cell r="A18531">
            <v>908803</v>
          </cell>
          <cell r="B18531" t="str">
            <v>PADILLA ERICKSON GRACES'08 750ml</v>
          </cell>
          <cell r="C18531" t="str">
            <v>K</v>
          </cell>
          <cell r="D18531" t="str">
            <v>KF</v>
          </cell>
          <cell r="E18531" t="str">
            <v>KFP</v>
          </cell>
          <cell r="F18531">
            <v>750</v>
          </cell>
          <cell r="G18531">
            <v>908803</v>
          </cell>
          <cell r="H18531">
            <v>7.08</v>
          </cell>
          <cell r="I18531" t="str">
            <v>X</v>
          </cell>
          <cell r="J18531"/>
        </row>
        <row r="18532">
          <cell r="A18532">
            <v>947787</v>
          </cell>
          <cell r="B18532" t="str">
            <v>PADRILLOS MALBEC 750ml</v>
          </cell>
          <cell r="C18532" t="str">
            <v>Y</v>
          </cell>
          <cell r="D18532" t="str">
            <v>YS</v>
          </cell>
          <cell r="E18532" t="str">
            <v>YSE</v>
          </cell>
          <cell r="F18532">
            <v>750</v>
          </cell>
          <cell r="G18532">
            <v>947787</v>
          </cell>
          <cell r="H18532">
            <v>11.22</v>
          </cell>
          <cell r="I18532" t="str">
            <v>S</v>
          </cell>
          <cell r="J18532"/>
        </row>
        <row r="18533">
          <cell r="A18533">
            <v>948080</v>
          </cell>
          <cell r="B18533" t="str">
            <v>PADRILLOS TORRONTES 750ml</v>
          </cell>
          <cell r="C18533" t="str">
            <v>Y</v>
          </cell>
          <cell r="D18533" t="str">
            <v>YS</v>
          </cell>
          <cell r="E18533" t="str">
            <v>YSE</v>
          </cell>
          <cell r="F18533">
            <v>750</v>
          </cell>
          <cell r="G18533">
            <v>948080</v>
          </cell>
          <cell r="H18533">
            <v>5.82</v>
          </cell>
          <cell r="I18533" t="str">
            <v>S</v>
          </cell>
          <cell r="J18533"/>
        </row>
        <row r="18534">
          <cell r="A18534">
            <v>917073</v>
          </cell>
          <cell r="B18534" t="str">
            <v>PAGO SENDA MISA KRISMON DUERO' 750ml</v>
          </cell>
          <cell r="C18534" t="str">
            <v>P</v>
          </cell>
          <cell r="D18534" t="str">
            <v>PR</v>
          </cell>
          <cell r="E18534" t="str">
            <v>PRP</v>
          </cell>
          <cell r="F18534">
            <v>750</v>
          </cell>
          <cell r="G18534">
            <v>917073</v>
          </cell>
          <cell r="H18534">
            <v>16.23</v>
          </cell>
          <cell r="I18534" t="str">
            <v>X</v>
          </cell>
          <cell r="J18534"/>
        </row>
        <row r="18535">
          <cell r="A18535">
            <v>919983</v>
          </cell>
          <cell r="B18535" t="str">
            <v>PAGOS DE VALDEORCA RIOJA 750ml</v>
          </cell>
          <cell r="C18535" t="str">
            <v>Y</v>
          </cell>
          <cell r="D18535" t="str">
            <v>YS</v>
          </cell>
          <cell r="E18535" t="str">
            <v>YSE</v>
          </cell>
          <cell r="F18535">
            <v>750</v>
          </cell>
          <cell r="G18535">
            <v>919983</v>
          </cell>
          <cell r="H18535">
            <v>38.03</v>
          </cell>
          <cell r="I18535" t="str">
            <v>S</v>
          </cell>
          <cell r="J18535"/>
        </row>
        <row r="18536">
          <cell r="A18536">
            <v>919984</v>
          </cell>
          <cell r="B18536" t="str">
            <v>PAGOS DE VALDEORCA RIOJA'06 1500ml</v>
          </cell>
          <cell r="C18536" t="str">
            <v>P</v>
          </cell>
          <cell r="D18536" t="str">
            <v>PR</v>
          </cell>
          <cell r="E18536" t="str">
            <v>PRN</v>
          </cell>
          <cell r="F18536">
            <v>1500</v>
          </cell>
          <cell r="G18536">
            <v>919984</v>
          </cell>
          <cell r="H18536">
            <v>87.89</v>
          </cell>
          <cell r="I18536" t="str">
            <v>U</v>
          </cell>
          <cell r="J18536"/>
        </row>
        <row r="18537">
          <cell r="A18537">
            <v>595230</v>
          </cell>
          <cell r="B18537" t="str">
            <v>PAHLMEYER CHARD NAPA'17 750ml</v>
          </cell>
          <cell r="C18537" t="str">
            <v>K</v>
          </cell>
          <cell r="D18537" t="str">
            <v>KK</v>
          </cell>
          <cell r="E18537" t="str">
            <v>KKB</v>
          </cell>
          <cell r="F18537">
            <v>750</v>
          </cell>
          <cell r="G18537">
            <v>595230</v>
          </cell>
          <cell r="H18537">
            <v>82.99</v>
          </cell>
          <cell r="I18537" t="str">
            <v>X</v>
          </cell>
          <cell r="J18537"/>
        </row>
        <row r="18538">
          <cell r="A18538">
            <v>595232</v>
          </cell>
          <cell r="B18538" t="str">
            <v>PAHLMEYER CHARD SONOMA CST'12/13 750ml</v>
          </cell>
          <cell r="C18538" t="str">
            <v>K</v>
          </cell>
          <cell r="D18538" t="str">
            <v>KK</v>
          </cell>
          <cell r="E18538" t="str">
            <v>KKB</v>
          </cell>
          <cell r="F18538">
            <v>750</v>
          </cell>
          <cell r="G18538">
            <v>595232</v>
          </cell>
          <cell r="H18538">
            <v>42.25</v>
          </cell>
          <cell r="I18538" t="str">
            <v>X</v>
          </cell>
          <cell r="J18538"/>
        </row>
        <row r="18539">
          <cell r="A18539">
            <v>918417</v>
          </cell>
          <cell r="B18539" t="str">
            <v>PAHLMEYER JAYSON CABERNET'17/18 750ml</v>
          </cell>
          <cell r="C18539" t="str">
            <v>P</v>
          </cell>
          <cell r="D18539" t="str">
            <v>PL</v>
          </cell>
          <cell r="E18539" t="str">
            <v>PLB</v>
          </cell>
          <cell r="F18539">
            <v>750</v>
          </cell>
          <cell r="G18539">
            <v>918417</v>
          </cell>
          <cell r="H18539">
            <v>89.99</v>
          </cell>
          <cell r="I18539" t="str">
            <v>X</v>
          </cell>
          <cell r="J18539"/>
        </row>
        <row r="18540">
          <cell r="A18540">
            <v>477880</v>
          </cell>
          <cell r="B18540" t="str">
            <v>PAHLMEYER JAYSON PINOT NOIR'16/17 750ml</v>
          </cell>
          <cell r="C18540" t="str">
            <v>P</v>
          </cell>
          <cell r="D18540" t="str">
            <v>PL</v>
          </cell>
          <cell r="E18540" t="str">
            <v>PLR</v>
          </cell>
          <cell r="F18540">
            <v>750</v>
          </cell>
          <cell r="G18540">
            <v>477880</v>
          </cell>
          <cell r="H18540">
            <v>51.99</v>
          </cell>
          <cell r="I18540" t="str">
            <v>L</v>
          </cell>
          <cell r="J18540"/>
        </row>
        <row r="18541">
          <cell r="A18541">
            <v>477882</v>
          </cell>
          <cell r="B18541" t="str">
            <v>PAHLMEYER JAYSON RED'16/17 750ml</v>
          </cell>
          <cell r="C18541" t="str">
            <v>P</v>
          </cell>
          <cell r="D18541" t="str">
            <v>PL</v>
          </cell>
          <cell r="E18541" t="str">
            <v>PLD</v>
          </cell>
          <cell r="F18541">
            <v>750</v>
          </cell>
          <cell r="G18541">
            <v>477882</v>
          </cell>
          <cell r="H18541">
            <v>64.989999999999995</v>
          </cell>
          <cell r="I18541" t="str">
            <v>X</v>
          </cell>
          <cell r="J18541"/>
        </row>
        <row r="18542">
          <cell r="A18542">
            <v>491430</v>
          </cell>
          <cell r="B18542" t="str">
            <v>PAHLMEYER MERLOT 750ml</v>
          </cell>
          <cell r="C18542" t="str">
            <v>P</v>
          </cell>
          <cell r="D18542" t="str">
            <v>PL</v>
          </cell>
          <cell r="E18542" t="str">
            <v>PLF</v>
          </cell>
          <cell r="F18542">
            <v>750</v>
          </cell>
          <cell r="G18542">
            <v>491430</v>
          </cell>
          <cell r="H18542">
            <v>114.99</v>
          </cell>
          <cell r="I18542" t="str">
            <v>L</v>
          </cell>
          <cell r="J18542"/>
        </row>
        <row r="18543">
          <cell r="A18543">
            <v>491432</v>
          </cell>
          <cell r="B18543" t="str">
            <v>PAHLMEYER PINOT NOIR'11/12 750ml</v>
          </cell>
          <cell r="C18543" t="str">
            <v>P</v>
          </cell>
          <cell r="D18543" t="str">
            <v>PL</v>
          </cell>
          <cell r="E18543" t="str">
            <v>PLR</v>
          </cell>
          <cell r="F18543">
            <v>750</v>
          </cell>
          <cell r="G18543">
            <v>491432</v>
          </cell>
          <cell r="H18543">
            <v>78.23</v>
          </cell>
          <cell r="I18543" t="str">
            <v>U</v>
          </cell>
          <cell r="J18543"/>
        </row>
        <row r="18544">
          <cell r="A18544">
            <v>491434</v>
          </cell>
          <cell r="B18544" t="str">
            <v>PAHLMEYER PROP RED'16 750ml</v>
          </cell>
          <cell r="C18544" t="str">
            <v>P</v>
          </cell>
          <cell r="D18544" t="str">
            <v>PL</v>
          </cell>
          <cell r="E18544" t="str">
            <v>PLD</v>
          </cell>
          <cell r="F18544">
            <v>750</v>
          </cell>
          <cell r="G18544">
            <v>491434</v>
          </cell>
          <cell r="H18544">
            <v>239.99</v>
          </cell>
          <cell r="I18544" t="str">
            <v>X</v>
          </cell>
          <cell r="J18544"/>
        </row>
        <row r="18545">
          <cell r="A18545">
            <v>905534</v>
          </cell>
          <cell r="B18545" t="str">
            <v>PAHRUMP VALLEY DESERT BLUSH 750ml</v>
          </cell>
          <cell r="C18545" t="str">
            <v>Y</v>
          </cell>
          <cell r="D18545" t="str">
            <v>YS</v>
          </cell>
          <cell r="E18545" t="str">
            <v>YSE</v>
          </cell>
          <cell r="F18545">
            <v>750</v>
          </cell>
          <cell r="G18545">
            <v>905534</v>
          </cell>
          <cell r="H18545">
            <v>28.93</v>
          </cell>
          <cell r="I18545" t="str">
            <v>U</v>
          </cell>
          <cell r="J18545"/>
        </row>
        <row r="18546">
          <cell r="A18546">
            <v>955710</v>
          </cell>
          <cell r="B18546" t="str">
            <v>PAHTO GRUNER VELTLINER 750ml</v>
          </cell>
          <cell r="C18546" t="str">
            <v>Y</v>
          </cell>
          <cell r="D18546" t="str">
            <v>YS</v>
          </cell>
          <cell r="E18546" t="str">
            <v>YSE</v>
          </cell>
          <cell r="F18546">
            <v>750</v>
          </cell>
          <cell r="G18546">
            <v>955710</v>
          </cell>
          <cell r="H18546">
            <v>27.82</v>
          </cell>
          <cell r="I18546" t="str">
            <v>S</v>
          </cell>
          <cell r="J18546"/>
        </row>
        <row r="18547">
          <cell r="A18547">
            <v>954071</v>
          </cell>
          <cell r="B18547" t="str">
            <v>PAHTO ROSE OF PINOT NOIR 750ml</v>
          </cell>
          <cell r="C18547" t="str">
            <v>Y</v>
          </cell>
          <cell r="D18547" t="str">
            <v>YS</v>
          </cell>
          <cell r="E18547" t="str">
            <v>YSE</v>
          </cell>
          <cell r="F18547">
            <v>750</v>
          </cell>
          <cell r="G18547">
            <v>954071</v>
          </cell>
          <cell r="H18547">
            <v>26.33</v>
          </cell>
          <cell r="I18547" t="str">
            <v>S</v>
          </cell>
          <cell r="J18547"/>
        </row>
        <row r="18548">
          <cell r="A18548">
            <v>955711</v>
          </cell>
          <cell r="B18548" t="str">
            <v>PAHTO SPARKLING GEWURZTRAMINER 750ml</v>
          </cell>
          <cell r="C18548" t="str">
            <v>Y</v>
          </cell>
          <cell r="D18548" t="str">
            <v>YS</v>
          </cell>
          <cell r="E18548" t="str">
            <v>YSE</v>
          </cell>
          <cell r="F18548">
            <v>750</v>
          </cell>
          <cell r="G18548">
            <v>955711</v>
          </cell>
          <cell r="H18548">
            <v>42.23</v>
          </cell>
          <cell r="I18548" t="str">
            <v>S</v>
          </cell>
          <cell r="J18548"/>
        </row>
        <row r="18549">
          <cell r="A18549">
            <v>919356</v>
          </cell>
          <cell r="B18549" t="str">
            <v>PAINTED PONY PINOT NOIR 750ml</v>
          </cell>
          <cell r="C18549" t="str">
            <v>Y</v>
          </cell>
          <cell r="D18549" t="str">
            <v>YS</v>
          </cell>
          <cell r="E18549" t="str">
            <v>YSE</v>
          </cell>
          <cell r="F18549">
            <v>750</v>
          </cell>
          <cell r="G18549">
            <v>919356</v>
          </cell>
          <cell r="H18549">
            <v>21.79</v>
          </cell>
          <cell r="I18549" t="str">
            <v>S</v>
          </cell>
          <cell r="J18549"/>
        </row>
        <row r="18550">
          <cell r="A18550">
            <v>917892</v>
          </cell>
          <cell r="B18550" t="str">
            <v>PAINTED PONY PINOT NOIR'14 750ml</v>
          </cell>
          <cell r="C18550" t="str">
            <v>Y</v>
          </cell>
          <cell r="D18550" t="str">
            <v>YS</v>
          </cell>
          <cell r="E18550" t="str">
            <v>YSE</v>
          </cell>
          <cell r="F18550">
            <v>750</v>
          </cell>
          <cell r="G18550">
            <v>917892</v>
          </cell>
          <cell r="H18550">
            <v>27.87</v>
          </cell>
          <cell r="I18550" t="str">
            <v>U</v>
          </cell>
          <cell r="J18550"/>
        </row>
        <row r="18551">
          <cell r="A18551">
            <v>947283</v>
          </cell>
          <cell r="B18551" t="str">
            <v>PAINTED WOLF CHENIN BLANC 750ml</v>
          </cell>
          <cell r="C18551" t="str">
            <v>Y</v>
          </cell>
          <cell r="D18551" t="str">
            <v>YS</v>
          </cell>
          <cell r="E18551" t="str">
            <v>YSE</v>
          </cell>
          <cell r="F18551">
            <v>750</v>
          </cell>
          <cell r="G18551">
            <v>947283</v>
          </cell>
          <cell r="H18551">
            <v>12.99</v>
          </cell>
          <cell r="I18551" t="str">
            <v>S</v>
          </cell>
          <cell r="J18551"/>
        </row>
        <row r="18552">
          <cell r="A18552">
            <v>921291</v>
          </cell>
          <cell r="B18552" t="str">
            <v>PAKKA HARD BLACK TEA WHITE LBL 650ml</v>
          </cell>
          <cell r="C18552" t="str">
            <v>Y</v>
          </cell>
          <cell r="D18552" t="str">
            <v>YS</v>
          </cell>
          <cell r="E18552" t="str">
            <v>YST</v>
          </cell>
          <cell r="F18552">
            <v>650</v>
          </cell>
          <cell r="G18552">
            <v>921291</v>
          </cell>
          <cell r="H18552">
            <v>3.99</v>
          </cell>
          <cell r="I18552" t="str">
            <v>S</v>
          </cell>
          <cell r="J18552"/>
        </row>
        <row r="18553">
          <cell r="A18553">
            <v>912696</v>
          </cell>
          <cell r="B18553" t="str">
            <v>PAKKA HARD COCONUT WATER 'WHITE LAB355ml</v>
          </cell>
          <cell r="C18553" t="str">
            <v>R</v>
          </cell>
          <cell r="D18553" t="str">
            <v>RC</v>
          </cell>
          <cell r="E18553" t="str">
            <v>RCP</v>
          </cell>
          <cell r="F18553">
            <v>355</v>
          </cell>
          <cell r="G18553">
            <v>912696</v>
          </cell>
          <cell r="H18553">
            <v>2.73</v>
          </cell>
          <cell r="I18553">
            <v>1</v>
          </cell>
          <cell r="J18553"/>
        </row>
        <row r="18554">
          <cell r="A18554">
            <v>921290</v>
          </cell>
          <cell r="B18554" t="str">
            <v>PAKKA HARD GREEN TEA WHITE LBL 650ml</v>
          </cell>
          <cell r="C18554" t="str">
            <v>Y</v>
          </cell>
          <cell r="D18554" t="str">
            <v>YS</v>
          </cell>
          <cell r="E18554" t="str">
            <v>YST</v>
          </cell>
          <cell r="F18554">
            <v>650</v>
          </cell>
          <cell r="G18554">
            <v>921290</v>
          </cell>
          <cell r="H18554">
            <v>3.99</v>
          </cell>
          <cell r="I18554" t="str">
            <v>S</v>
          </cell>
          <cell r="J18554"/>
        </row>
        <row r="18555">
          <cell r="A18555">
            <v>921292</v>
          </cell>
          <cell r="B18555" t="str">
            <v>PAKKA JUNIPER 750ml</v>
          </cell>
          <cell r="C18555" t="str">
            <v>Y</v>
          </cell>
          <cell r="D18555" t="str">
            <v>YS</v>
          </cell>
          <cell r="E18555" t="str">
            <v>YST</v>
          </cell>
          <cell r="F18555">
            <v>750</v>
          </cell>
          <cell r="G18555">
            <v>921292</v>
          </cell>
          <cell r="H18555">
            <v>16.989999999999998</v>
          </cell>
          <cell r="I18555" t="str">
            <v>S</v>
          </cell>
          <cell r="J18555"/>
        </row>
        <row r="18556">
          <cell r="A18556">
            <v>924515</v>
          </cell>
          <cell r="B18556" t="str">
            <v>PALA OLTRELUNA MONICA DI SARDEGNA'2750ml</v>
          </cell>
          <cell r="C18556" t="str">
            <v>Y</v>
          </cell>
          <cell r="D18556" t="str">
            <v>YS</v>
          </cell>
          <cell r="E18556" t="str">
            <v>YSE</v>
          </cell>
          <cell r="F18556">
            <v>750</v>
          </cell>
          <cell r="G18556">
            <v>924515</v>
          </cell>
          <cell r="H18556">
            <v>17.14</v>
          </cell>
          <cell r="I18556" t="str">
            <v>S</v>
          </cell>
          <cell r="J18556"/>
        </row>
        <row r="18557">
          <cell r="A18557">
            <v>918573</v>
          </cell>
          <cell r="B18557" t="str">
            <v>PALACIO DEL BURGO RIOJA RES'16 750ml</v>
          </cell>
          <cell r="C18557" t="str">
            <v>P</v>
          </cell>
          <cell r="D18557" t="str">
            <v>PR</v>
          </cell>
          <cell r="E18557" t="str">
            <v>PRN</v>
          </cell>
          <cell r="F18557">
            <v>750</v>
          </cell>
          <cell r="G18557">
            <v>918573</v>
          </cell>
          <cell r="H18557">
            <v>19.989999999999998</v>
          </cell>
          <cell r="I18557" t="str">
            <v>L</v>
          </cell>
          <cell r="J18557"/>
        </row>
        <row r="18558">
          <cell r="A18558">
            <v>901999</v>
          </cell>
          <cell r="B18558" t="str">
            <v>PALACIOS L ERMITA 2017 750ml</v>
          </cell>
          <cell r="C18558" t="str">
            <v>Y</v>
          </cell>
          <cell r="D18558" t="str">
            <v>YS</v>
          </cell>
          <cell r="E18558" t="str">
            <v>YSE</v>
          </cell>
          <cell r="F18558">
            <v>750</v>
          </cell>
          <cell r="G18558">
            <v>901999</v>
          </cell>
          <cell r="H18558">
            <v>1345.45</v>
          </cell>
          <cell r="I18558" t="str">
            <v>S</v>
          </cell>
          <cell r="J18558"/>
        </row>
        <row r="18559">
          <cell r="A18559">
            <v>924529</v>
          </cell>
          <cell r="B18559" t="str">
            <v>PALACIOS REMON PROPIEDAD RIOJA 2017750ml</v>
          </cell>
          <cell r="C18559" t="str">
            <v>Y</v>
          </cell>
          <cell r="D18559" t="str">
            <v>YS</v>
          </cell>
          <cell r="E18559" t="str">
            <v>YSE</v>
          </cell>
          <cell r="F18559">
            <v>750</v>
          </cell>
          <cell r="G18559">
            <v>924529</v>
          </cell>
          <cell r="H18559">
            <v>46.89</v>
          </cell>
          <cell r="I18559" t="str">
            <v>S</v>
          </cell>
          <cell r="J18559"/>
        </row>
        <row r="18560">
          <cell r="A18560">
            <v>921630</v>
          </cell>
          <cell r="B18560" t="str">
            <v>PALACIOS REMONDO LA MONTESA 2017 750ml</v>
          </cell>
          <cell r="C18560" t="str">
            <v>Y</v>
          </cell>
          <cell r="D18560" t="str">
            <v>YS</v>
          </cell>
          <cell r="E18560" t="str">
            <v>YSE</v>
          </cell>
          <cell r="F18560">
            <v>750</v>
          </cell>
          <cell r="G18560">
            <v>921630</v>
          </cell>
          <cell r="H18560">
            <v>20.62</v>
          </cell>
          <cell r="I18560" t="str">
            <v>S</v>
          </cell>
          <cell r="J18560"/>
        </row>
        <row r="18561">
          <cell r="A18561">
            <v>947067</v>
          </cell>
          <cell r="B18561" t="str">
            <v>PALACIOS REMONDO LA MONTESA'15 750ml</v>
          </cell>
          <cell r="C18561" t="str">
            <v>P</v>
          </cell>
          <cell r="D18561" t="str">
            <v>PR</v>
          </cell>
          <cell r="E18561" t="str">
            <v>PRN</v>
          </cell>
          <cell r="F18561">
            <v>750</v>
          </cell>
          <cell r="G18561">
            <v>947067</v>
          </cell>
          <cell r="H18561">
            <v>10.78</v>
          </cell>
          <cell r="I18561" t="str">
            <v>X</v>
          </cell>
          <cell r="J18561"/>
        </row>
        <row r="18562">
          <cell r="A18562">
            <v>902896</v>
          </cell>
          <cell r="B18562" t="str">
            <v>PALADIN RABOSO FIORE BOLLOCINE 750ml</v>
          </cell>
          <cell r="C18562" t="str">
            <v>I</v>
          </cell>
          <cell r="D18562" t="str">
            <v>IP</v>
          </cell>
          <cell r="E18562" t="str">
            <v>IPL</v>
          </cell>
          <cell r="F18562">
            <v>750</v>
          </cell>
          <cell r="G18562">
            <v>902896</v>
          </cell>
          <cell r="H18562">
            <v>24.41</v>
          </cell>
          <cell r="I18562" t="str">
            <v>L</v>
          </cell>
          <cell r="J18562"/>
        </row>
        <row r="18563">
          <cell r="A18563">
            <v>922747</v>
          </cell>
          <cell r="B18563" t="str">
            <v>PAL'ALMA AGUARDIENTE S LUIS POTOSI750ml</v>
          </cell>
          <cell r="C18563" t="str">
            <v>Y</v>
          </cell>
          <cell r="D18563" t="str">
            <v>YS</v>
          </cell>
          <cell r="E18563" t="str">
            <v>YSA</v>
          </cell>
          <cell r="F18563">
            <v>750</v>
          </cell>
          <cell r="G18563">
            <v>922747</v>
          </cell>
          <cell r="H18563">
            <v>154.22999999999999</v>
          </cell>
          <cell r="I18563" t="str">
            <v>S</v>
          </cell>
          <cell r="J18563"/>
        </row>
        <row r="18564">
          <cell r="A18564">
            <v>951088</v>
          </cell>
          <cell r="B18564" t="str">
            <v>PALENCIA ALBARINO 750ml</v>
          </cell>
          <cell r="C18564" t="str">
            <v>Y</v>
          </cell>
          <cell r="D18564" t="str">
            <v>YS</v>
          </cell>
          <cell r="E18564" t="str">
            <v>YSE</v>
          </cell>
          <cell r="F18564">
            <v>750</v>
          </cell>
          <cell r="G18564">
            <v>951088</v>
          </cell>
          <cell r="H18564">
            <v>19</v>
          </cell>
          <cell r="I18564" t="str">
            <v>S</v>
          </cell>
          <cell r="J18564"/>
        </row>
        <row r="18565">
          <cell r="A18565">
            <v>951087</v>
          </cell>
          <cell r="B18565" t="str">
            <v>PALENCIA LA MONARCH CHARDONNAY 750ml</v>
          </cell>
          <cell r="C18565" t="str">
            <v>Y</v>
          </cell>
          <cell r="D18565" t="str">
            <v>YS</v>
          </cell>
          <cell r="E18565" t="str">
            <v>YSE</v>
          </cell>
          <cell r="F18565">
            <v>750</v>
          </cell>
          <cell r="G18565">
            <v>951087</v>
          </cell>
          <cell r="H18565">
            <v>19</v>
          </cell>
          <cell r="I18565" t="str">
            <v>S</v>
          </cell>
          <cell r="J18565"/>
        </row>
        <row r="18566">
          <cell r="A18566">
            <v>951086</v>
          </cell>
          <cell r="B18566" t="str">
            <v>PALENCIA LA MONARCH CHARDONNAY 1500 ml</v>
          </cell>
          <cell r="C18566" t="str">
            <v>Y</v>
          </cell>
          <cell r="D18566" t="str">
            <v>YS</v>
          </cell>
          <cell r="E18566" t="str">
            <v>YSE</v>
          </cell>
          <cell r="F18566">
            <v>1500</v>
          </cell>
          <cell r="G18566">
            <v>951086</v>
          </cell>
          <cell r="H18566">
            <v>28.61</v>
          </cell>
          <cell r="I18566" t="str">
            <v>S</v>
          </cell>
          <cell r="J18566"/>
        </row>
        <row r="18567">
          <cell r="A18567">
            <v>950911</v>
          </cell>
          <cell r="B18567" t="str">
            <v>PALIVOU VISSINO ROSE 750ml</v>
          </cell>
          <cell r="C18567" t="str">
            <v>Y</v>
          </cell>
          <cell r="D18567" t="str">
            <v>YS</v>
          </cell>
          <cell r="E18567" t="str">
            <v>YSE</v>
          </cell>
          <cell r="F18567">
            <v>750</v>
          </cell>
          <cell r="G18567">
            <v>950911</v>
          </cell>
          <cell r="H18567">
            <v>7.06</v>
          </cell>
          <cell r="I18567" t="str">
            <v>S</v>
          </cell>
          <cell r="J18567"/>
        </row>
        <row r="18568">
          <cell r="A18568">
            <v>950528</v>
          </cell>
          <cell r="B18568" t="str">
            <v>PALLADINO BARBERA D'ALBA SUPERIORE 750ml</v>
          </cell>
          <cell r="C18568" t="str">
            <v>Y</v>
          </cell>
          <cell r="D18568" t="str">
            <v>YS</v>
          </cell>
          <cell r="E18568" t="str">
            <v>YSE</v>
          </cell>
          <cell r="F18568">
            <v>750</v>
          </cell>
          <cell r="G18568">
            <v>950528</v>
          </cell>
          <cell r="H18568">
            <v>14.21</v>
          </cell>
          <cell r="I18568" t="str">
            <v>S</v>
          </cell>
          <cell r="J18568"/>
        </row>
        <row r="18569">
          <cell r="A18569">
            <v>951725</v>
          </cell>
          <cell r="B18569" t="str">
            <v>PALLADINO SERRALUNGA D'ALBA BAROLO 750ml</v>
          </cell>
          <cell r="C18569" t="str">
            <v>Y</v>
          </cell>
          <cell r="D18569" t="str">
            <v>YS</v>
          </cell>
          <cell r="E18569" t="str">
            <v>YSE</v>
          </cell>
          <cell r="F18569">
            <v>750</v>
          </cell>
          <cell r="G18569">
            <v>951725</v>
          </cell>
          <cell r="H18569">
            <v>46.63</v>
          </cell>
          <cell r="I18569" t="str">
            <v>S</v>
          </cell>
          <cell r="J18569"/>
        </row>
        <row r="18570">
          <cell r="A18570">
            <v>900300</v>
          </cell>
          <cell r="B18570" t="str">
            <v>PALLADIO BIANCO 750ml</v>
          </cell>
          <cell r="C18570" t="str">
            <v>Y</v>
          </cell>
          <cell r="D18570" t="str">
            <v>YS</v>
          </cell>
          <cell r="E18570" t="str">
            <v>YSE</v>
          </cell>
          <cell r="F18570">
            <v>750</v>
          </cell>
          <cell r="G18570">
            <v>900300</v>
          </cell>
          <cell r="H18570">
            <v>12.99</v>
          </cell>
          <cell r="I18570" t="str">
            <v>S</v>
          </cell>
          <cell r="J18570"/>
        </row>
        <row r="18571">
          <cell r="A18571">
            <v>948084</v>
          </cell>
          <cell r="B18571" t="str">
            <v>PALLADIO CHIANTI DOCG 750ml</v>
          </cell>
          <cell r="C18571" t="str">
            <v>Y</v>
          </cell>
          <cell r="D18571" t="str">
            <v>YS</v>
          </cell>
          <cell r="E18571" t="str">
            <v>YSE</v>
          </cell>
          <cell r="F18571">
            <v>750</v>
          </cell>
          <cell r="G18571">
            <v>948084</v>
          </cell>
          <cell r="H18571">
            <v>14.99</v>
          </cell>
          <cell r="I18571" t="str">
            <v>S</v>
          </cell>
          <cell r="J18571"/>
        </row>
        <row r="18572">
          <cell r="A18572">
            <v>953966</v>
          </cell>
          <cell r="B18572" t="str">
            <v>PALLADIO ROSSO 750ml</v>
          </cell>
          <cell r="C18572" t="str">
            <v>Y</v>
          </cell>
          <cell r="D18572" t="str">
            <v>YS</v>
          </cell>
          <cell r="E18572" t="str">
            <v>YSE</v>
          </cell>
          <cell r="F18572">
            <v>750</v>
          </cell>
          <cell r="G18572">
            <v>953966</v>
          </cell>
          <cell r="H18572">
            <v>11.99</v>
          </cell>
          <cell r="I18572" t="str">
            <v>S</v>
          </cell>
          <cell r="J18572"/>
        </row>
        <row r="18573">
          <cell r="A18573">
            <v>948437</v>
          </cell>
          <cell r="B18573" t="str">
            <v>PALLAVICINI FRASCATI 750ml</v>
          </cell>
          <cell r="C18573" t="str">
            <v>Y</v>
          </cell>
          <cell r="D18573" t="str">
            <v>YS</v>
          </cell>
          <cell r="E18573" t="str">
            <v>YSE</v>
          </cell>
          <cell r="F18573">
            <v>750</v>
          </cell>
          <cell r="G18573">
            <v>948437</v>
          </cell>
          <cell r="H18573">
            <v>13.8</v>
          </cell>
          <cell r="I18573" t="str">
            <v>S</v>
          </cell>
          <cell r="J18573"/>
        </row>
        <row r="18574">
          <cell r="A18574">
            <v>909283</v>
          </cell>
          <cell r="B18574" t="str">
            <v>PALLAVICINI TIASO SANGIOVESE 0 750ml</v>
          </cell>
          <cell r="C18574" t="str">
            <v>Y</v>
          </cell>
          <cell r="D18574" t="str">
            <v>YS</v>
          </cell>
          <cell r="E18574" t="str">
            <v>YSE</v>
          </cell>
          <cell r="F18574">
            <v>750</v>
          </cell>
          <cell r="G18574">
            <v>909283</v>
          </cell>
          <cell r="H18574">
            <v>10.14</v>
          </cell>
          <cell r="I18574" t="str">
            <v>S</v>
          </cell>
          <cell r="J18574"/>
        </row>
        <row r="18575">
          <cell r="A18575">
            <v>922235</v>
          </cell>
          <cell r="B18575" t="str">
            <v>PALLIÃˆRES VIN DE FRANCE ROSE 2020 750ml</v>
          </cell>
          <cell r="C18575" t="str">
            <v>Y</v>
          </cell>
          <cell r="D18575" t="str">
            <v>YS</v>
          </cell>
          <cell r="E18575" t="str">
            <v>YSE</v>
          </cell>
          <cell r="F18575">
            <v>750</v>
          </cell>
          <cell r="G18575">
            <v>922235</v>
          </cell>
          <cell r="H18575">
            <v>33</v>
          </cell>
          <cell r="I18575" t="str">
            <v>S</v>
          </cell>
          <cell r="J18575"/>
        </row>
        <row r="18576">
          <cell r="A18576">
            <v>66146</v>
          </cell>
          <cell r="B18576" t="str">
            <v>PALLINI LIMONCELLO 750ml</v>
          </cell>
          <cell r="C18576" t="str">
            <v>C</v>
          </cell>
          <cell r="D18576" t="str">
            <v>CH</v>
          </cell>
          <cell r="E18576" t="str">
            <v>CHE</v>
          </cell>
          <cell r="F18576">
            <v>750</v>
          </cell>
          <cell r="G18576">
            <v>66146</v>
          </cell>
          <cell r="H18576">
            <v>24.99</v>
          </cell>
          <cell r="I18576">
            <v>1</v>
          </cell>
          <cell r="J18576"/>
        </row>
        <row r="18577">
          <cell r="A18577">
            <v>916734</v>
          </cell>
          <cell r="B18577" t="str">
            <v>PALLISER SAUV BLANC EST'13/14 750ml</v>
          </cell>
          <cell r="C18577" t="str">
            <v>K</v>
          </cell>
          <cell r="D18577" t="str">
            <v>KR</v>
          </cell>
          <cell r="E18577" t="str">
            <v>KRV</v>
          </cell>
          <cell r="F18577">
            <v>750</v>
          </cell>
          <cell r="G18577">
            <v>916734</v>
          </cell>
          <cell r="H18577">
            <v>17.62</v>
          </cell>
          <cell r="I18577" t="str">
            <v>U</v>
          </cell>
          <cell r="J18577"/>
        </row>
        <row r="18578">
          <cell r="A18578">
            <v>950489</v>
          </cell>
          <cell r="B18578" t="str">
            <v>PALMINA ARNEIS '15 750ml</v>
          </cell>
          <cell r="C18578" t="str">
            <v>Y</v>
          </cell>
          <cell r="D18578" t="str">
            <v>YS</v>
          </cell>
          <cell r="E18578" t="str">
            <v>YSE</v>
          </cell>
          <cell r="F18578">
            <v>750</v>
          </cell>
          <cell r="G18578">
            <v>950489</v>
          </cell>
          <cell r="H18578">
            <v>17.8</v>
          </cell>
          <cell r="I18578" t="str">
            <v>U</v>
          </cell>
          <cell r="J18578"/>
        </row>
        <row r="18579">
          <cell r="A18579">
            <v>950491</v>
          </cell>
          <cell r="B18579" t="str">
            <v>PALMINA BARBERA '12 750ml</v>
          </cell>
          <cell r="C18579" t="str">
            <v>Y</v>
          </cell>
          <cell r="D18579" t="str">
            <v>YS</v>
          </cell>
          <cell r="E18579" t="str">
            <v>YSE</v>
          </cell>
          <cell r="F18579">
            <v>750</v>
          </cell>
          <cell r="G18579">
            <v>950491</v>
          </cell>
          <cell r="H18579">
            <v>27.67</v>
          </cell>
          <cell r="I18579" t="str">
            <v>U</v>
          </cell>
          <cell r="J18579"/>
        </row>
        <row r="18580">
          <cell r="A18580">
            <v>950490</v>
          </cell>
          <cell r="B18580" t="str">
            <v>PALMINA DOLCETTO'17 750ml</v>
          </cell>
          <cell r="C18580" t="str">
            <v>Y</v>
          </cell>
          <cell r="D18580" t="str">
            <v>YS</v>
          </cell>
          <cell r="E18580" t="str">
            <v>YSE</v>
          </cell>
          <cell r="F18580">
            <v>750</v>
          </cell>
          <cell r="G18580">
            <v>950490</v>
          </cell>
          <cell r="H18580">
            <v>21.41</v>
          </cell>
          <cell r="I18580" t="str">
            <v>U</v>
          </cell>
          <cell r="J18580"/>
        </row>
        <row r="18581">
          <cell r="A18581">
            <v>950492</v>
          </cell>
          <cell r="B18581" t="str">
            <v>PALMINA NEBBIOLO '09 750ml</v>
          </cell>
          <cell r="C18581" t="str">
            <v>Y</v>
          </cell>
          <cell r="D18581" t="str">
            <v>YS</v>
          </cell>
          <cell r="E18581" t="str">
            <v>YSE</v>
          </cell>
          <cell r="F18581">
            <v>750</v>
          </cell>
          <cell r="G18581">
            <v>950492</v>
          </cell>
          <cell r="H18581">
            <v>38.01</v>
          </cell>
          <cell r="I18581" t="str">
            <v>U</v>
          </cell>
          <cell r="J18581"/>
        </row>
        <row r="18582">
          <cell r="A18582">
            <v>950488</v>
          </cell>
          <cell r="B18582" t="str">
            <v>PALMINA PINOT GRIGIO'15 750ml</v>
          </cell>
          <cell r="C18582" t="str">
            <v>Y</v>
          </cell>
          <cell r="D18582" t="str">
            <v>YS</v>
          </cell>
          <cell r="E18582" t="str">
            <v>YSE</v>
          </cell>
          <cell r="F18582">
            <v>750</v>
          </cell>
          <cell r="G18582">
            <v>950488</v>
          </cell>
          <cell r="H18582">
            <v>17.8</v>
          </cell>
          <cell r="I18582" t="str">
            <v>U</v>
          </cell>
          <cell r="J18582"/>
        </row>
        <row r="18583">
          <cell r="A18583">
            <v>923474</v>
          </cell>
          <cell r="B18583" t="str">
            <v>PALMIRA TAWNY PORT 750ml</v>
          </cell>
          <cell r="C18583" t="str">
            <v>Y</v>
          </cell>
          <cell r="D18583" t="str">
            <v>YS</v>
          </cell>
          <cell r="E18583" t="str">
            <v>YSE</v>
          </cell>
          <cell r="F18583">
            <v>750</v>
          </cell>
          <cell r="G18583">
            <v>923474</v>
          </cell>
          <cell r="H18583">
            <v>14.99</v>
          </cell>
          <cell r="I18583" t="str">
            <v>S</v>
          </cell>
          <cell r="J18583"/>
        </row>
        <row r="18584">
          <cell r="A18584">
            <v>76478</v>
          </cell>
          <cell r="B18584" t="str">
            <v>PAMA POMEGRANATE LIQUEUR 750ml</v>
          </cell>
          <cell r="C18584" t="str">
            <v>C</v>
          </cell>
          <cell r="D18584" t="str">
            <v>CH</v>
          </cell>
          <cell r="E18584" t="str">
            <v>CHE</v>
          </cell>
          <cell r="F18584">
            <v>750</v>
          </cell>
          <cell r="G18584">
            <v>76478</v>
          </cell>
          <cell r="H18584">
            <v>21.99</v>
          </cell>
          <cell r="I18584">
            <v>1</v>
          </cell>
          <cell r="J18584"/>
        </row>
        <row r="18585">
          <cell r="A18585">
            <v>922093</v>
          </cell>
          <cell r="B18585" t="str">
            <v>PAMPELONNE BLODD ORANGE SPRITZ 250ml</v>
          </cell>
          <cell r="C18585" t="str">
            <v>Y</v>
          </cell>
          <cell r="D18585" t="str">
            <v>YG</v>
          </cell>
          <cell r="E18585" t="str">
            <v>YGE</v>
          </cell>
          <cell r="F18585">
            <v>250</v>
          </cell>
          <cell r="G18585">
            <v>922093</v>
          </cell>
          <cell r="H18585">
            <v>2.92</v>
          </cell>
          <cell r="I18585" t="str">
            <v>D</v>
          </cell>
          <cell r="J18585"/>
        </row>
        <row r="18586">
          <cell r="A18586">
            <v>890051</v>
          </cell>
          <cell r="B18586" t="str">
            <v>PAMPELONNE BLOOD ORANGE SPRITZ 250ml</v>
          </cell>
          <cell r="C18586" t="str">
            <v>I</v>
          </cell>
          <cell r="D18586" t="str">
            <v>IP</v>
          </cell>
          <cell r="E18586" t="str">
            <v>IPD</v>
          </cell>
          <cell r="F18586">
            <v>250</v>
          </cell>
          <cell r="G18586">
            <v>890051</v>
          </cell>
          <cell r="H18586">
            <v>2.99</v>
          </cell>
          <cell r="I18586" t="str">
            <v>T</v>
          </cell>
          <cell r="J18586"/>
        </row>
        <row r="18587">
          <cell r="A18587">
            <v>890053</v>
          </cell>
          <cell r="B18587" t="str">
            <v>PAMPELONNE FRENCH 75 250 ml</v>
          </cell>
          <cell r="C18587" t="str">
            <v>Y</v>
          </cell>
          <cell r="D18587" t="str">
            <v>YS</v>
          </cell>
          <cell r="E18587" t="str">
            <v>YSE</v>
          </cell>
          <cell r="F18587">
            <v>250</v>
          </cell>
          <cell r="G18587">
            <v>890053</v>
          </cell>
          <cell r="H18587">
            <v>2.99</v>
          </cell>
          <cell r="I18587" t="str">
            <v>S</v>
          </cell>
          <cell r="J18587"/>
        </row>
        <row r="18588">
          <cell r="A18588">
            <v>890055</v>
          </cell>
          <cell r="B18588" t="str">
            <v>PAMPELONNE LE PECHE 250ml</v>
          </cell>
          <cell r="C18588" t="str">
            <v>Y</v>
          </cell>
          <cell r="D18588" t="str">
            <v>YS</v>
          </cell>
          <cell r="E18588" t="str">
            <v>YSE</v>
          </cell>
          <cell r="F18588">
            <v>250</v>
          </cell>
          <cell r="G18588">
            <v>890055</v>
          </cell>
          <cell r="H18588">
            <v>2.99</v>
          </cell>
          <cell r="I18588" t="str">
            <v>S</v>
          </cell>
          <cell r="J18588"/>
        </row>
        <row r="18589">
          <cell r="A18589">
            <v>890057</v>
          </cell>
          <cell r="B18589" t="str">
            <v>PAMPELONNE ROSE LIME 250ml</v>
          </cell>
          <cell r="C18589" t="str">
            <v>Y</v>
          </cell>
          <cell r="D18589" t="str">
            <v>YS</v>
          </cell>
          <cell r="E18589" t="str">
            <v>YSE</v>
          </cell>
          <cell r="F18589">
            <v>250</v>
          </cell>
          <cell r="G18589">
            <v>890057</v>
          </cell>
          <cell r="H18589">
            <v>2.99</v>
          </cell>
          <cell r="I18589" t="str">
            <v>S</v>
          </cell>
          <cell r="J18589"/>
        </row>
        <row r="18590">
          <cell r="A18590">
            <v>919157</v>
          </cell>
          <cell r="B18590" t="str">
            <v>PAMPERO ANEJO RUM 750ml</v>
          </cell>
          <cell r="C18590" t="str">
            <v>Y</v>
          </cell>
          <cell r="D18590" t="str">
            <v>YS</v>
          </cell>
          <cell r="E18590" t="str">
            <v>YSA</v>
          </cell>
          <cell r="F18590">
            <v>750</v>
          </cell>
          <cell r="G18590">
            <v>919157</v>
          </cell>
          <cell r="H18590">
            <v>40.72</v>
          </cell>
          <cell r="I18590" t="str">
            <v>S</v>
          </cell>
          <cell r="J18590"/>
        </row>
        <row r="18591">
          <cell r="A18591">
            <v>917226</v>
          </cell>
          <cell r="B18591" t="str">
            <v>PANAMA PACIFIC 9 YR RUM 750ml</v>
          </cell>
          <cell r="C18591" t="str">
            <v>Y</v>
          </cell>
          <cell r="D18591" t="str">
            <v>YS</v>
          </cell>
          <cell r="E18591" t="str">
            <v>YSA</v>
          </cell>
          <cell r="F18591">
            <v>750</v>
          </cell>
          <cell r="G18591">
            <v>917226</v>
          </cell>
          <cell r="H18591">
            <v>33.69</v>
          </cell>
          <cell r="I18591" t="str">
            <v>S</v>
          </cell>
          <cell r="J18591"/>
        </row>
        <row r="18592">
          <cell r="A18592">
            <v>915757</v>
          </cell>
          <cell r="B18592" t="str">
            <v>PANARROZ JUMILLA'18/20 750ml</v>
          </cell>
          <cell r="C18592" t="str">
            <v>P</v>
          </cell>
          <cell r="D18592" t="str">
            <v>PR</v>
          </cell>
          <cell r="E18592" t="str">
            <v>PRP</v>
          </cell>
          <cell r="F18592">
            <v>750</v>
          </cell>
          <cell r="G18592">
            <v>915757</v>
          </cell>
          <cell r="H18592">
            <v>10.66</v>
          </cell>
          <cell r="I18592" t="str">
            <v>X</v>
          </cell>
          <cell r="J18592"/>
        </row>
        <row r="18593">
          <cell r="A18593">
            <v>89638</v>
          </cell>
          <cell r="B18593" t="str">
            <v>PANCHO VILLA GOLD TEQUILA 1750 ml</v>
          </cell>
          <cell r="C18593" t="str">
            <v>A</v>
          </cell>
          <cell r="D18593" t="str">
            <v>AP</v>
          </cell>
          <cell r="E18593" t="str">
            <v>APF</v>
          </cell>
          <cell r="F18593">
            <v>1750</v>
          </cell>
          <cell r="G18593">
            <v>89638</v>
          </cell>
          <cell r="H18593">
            <v>28.13</v>
          </cell>
          <cell r="I18593" t="str">
            <v>S</v>
          </cell>
          <cell r="J18593"/>
        </row>
        <row r="18594">
          <cell r="A18594">
            <v>88286</v>
          </cell>
          <cell r="B18594" t="str">
            <v>PANCHO VILLA SILVER TEQUILA 750ml</v>
          </cell>
          <cell r="C18594" t="str">
            <v>A</v>
          </cell>
          <cell r="D18594" t="str">
            <v>AP</v>
          </cell>
          <cell r="E18594" t="str">
            <v>APD</v>
          </cell>
          <cell r="F18594">
            <v>750</v>
          </cell>
          <cell r="G18594">
            <v>88286</v>
          </cell>
          <cell r="H18594">
            <v>11.99</v>
          </cell>
          <cell r="I18594">
            <v>1</v>
          </cell>
          <cell r="J18594"/>
        </row>
        <row r="18595">
          <cell r="A18595">
            <v>918473</v>
          </cell>
          <cell r="B18595" t="str">
            <v>PANNONICA RED'16 750ml</v>
          </cell>
          <cell r="C18595" t="str">
            <v>P</v>
          </cell>
          <cell r="D18595" t="str">
            <v>PR</v>
          </cell>
          <cell r="E18595" t="str">
            <v>PRG</v>
          </cell>
          <cell r="F18595">
            <v>750</v>
          </cell>
          <cell r="G18595">
            <v>918473</v>
          </cell>
          <cell r="H18595">
            <v>10.53</v>
          </cell>
          <cell r="I18595" t="str">
            <v>X</v>
          </cell>
          <cell r="J18595"/>
        </row>
        <row r="18596">
          <cell r="A18596">
            <v>918472</v>
          </cell>
          <cell r="B18596" t="str">
            <v>PANNONICA WHITE'18 750ml</v>
          </cell>
          <cell r="C18596" t="str">
            <v>K</v>
          </cell>
          <cell r="D18596" t="str">
            <v>KR</v>
          </cell>
          <cell r="E18596" t="str">
            <v>KRJ</v>
          </cell>
          <cell r="F18596">
            <v>750</v>
          </cell>
          <cell r="G18596">
            <v>918472</v>
          </cell>
          <cell r="H18596">
            <v>10.53</v>
          </cell>
          <cell r="I18596" t="str">
            <v>L</v>
          </cell>
          <cell r="J18596"/>
        </row>
        <row r="18597">
          <cell r="A18597">
            <v>949633</v>
          </cell>
          <cell r="B18597" t="str">
            <v>PAOLO BEA ARBOREUS UMBRIA 750ml</v>
          </cell>
          <cell r="C18597" t="str">
            <v>Y</v>
          </cell>
          <cell r="D18597" t="str">
            <v>YS</v>
          </cell>
          <cell r="E18597" t="str">
            <v>YSE</v>
          </cell>
          <cell r="F18597">
            <v>750</v>
          </cell>
          <cell r="G18597">
            <v>949633</v>
          </cell>
          <cell r="H18597">
            <v>72.64</v>
          </cell>
          <cell r="I18597" t="str">
            <v>S</v>
          </cell>
          <cell r="J18597"/>
        </row>
        <row r="18598">
          <cell r="A18598">
            <v>924275</v>
          </cell>
          <cell r="B18598" t="str">
            <v>PAOLO BEA CERRETE 750ml</v>
          </cell>
          <cell r="C18598" t="str">
            <v>Y</v>
          </cell>
          <cell r="D18598" t="str">
            <v>YS</v>
          </cell>
          <cell r="E18598" t="str">
            <v>YSE</v>
          </cell>
          <cell r="F18598">
            <v>750</v>
          </cell>
          <cell r="G18598">
            <v>924275</v>
          </cell>
          <cell r="H18598">
            <v>198.79</v>
          </cell>
          <cell r="I18598" t="str">
            <v>S</v>
          </cell>
          <cell r="J18598"/>
        </row>
        <row r="18599">
          <cell r="A18599">
            <v>949636</v>
          </cell>
          <cell r="B18599" t="str">
            <v>PAOLO BEA MONTEFALCOVIGNETO 750ml</v>
          </cell>
          <cell r="C18599" t="str">
            <v>Y</v>
          </cell>
          <cell r="D18599" t="str">
            <v>YS</v>
          </cell>
          <cell r="E18599" t="str">
            <v>YSE</v>
          </cell>
          <cell r="F18599">
            <v>750</v>
          </cell>
          <cell r="G18599">
            <v>949636</v>
          </cell>
          <cell r="H18599">
            <v>78.11</v>
          </cell>
          <cell r="I18599" t="str">
            <v>S</v>
          </cell>
          <cell r="J18599"/>
        </row>
        <row r="18600">
          <cell r="A18600">
            <v>949635</v>
          </cell>
          <cell r="B18600" t="str">
            <v>PAOLO BEA PIPPARELLO 750ml</v>
          </cell>
          <cell r="C18600" t="str">
            <v>Y</v>
          </cell>
          <cell r="D18600" t="str">
            <v>YS</v>
          </cell>
          <cell r="E18600" t="str">
            <v>YSE</v>
          </cell>
          <cell r="F18600">
            <v>750</v>
          </cell>
          <cell r="G18600">
            <v>949635</v>
          </cell>
          <cell r="H18600">
            <v>102.42</v>
          </cell>
          <cell r="I18600" t="str">
            <v>S</v>
          </cell>
          <cell r="J18600"/>
        </row>
        <row r="18601">
          <cell r="A18601">
            <v>949634</v>
          </cell>
          <cell r="B18601" t="str">
            <v>PAOLO BEA ROSSO DE VEO UMBRIA 750ml</v>
          </cell>
          <cell r="C18601" t="str">
            <v>Y</v>
          </cell>
          <cell r="D18601" t="str">
            <v>YS</v>
          </cell>
          <cell r="E18601" t="str">
            <v>YSE</v>
          </cell>
          <cell r="F18601">
            <v>750</v>
          </cell>
          <cell r="G18601">
            <v>949634</v>
          </cell>
          <cell r="H18601">
            <v>88.67</v>
          </cell>
          <cell r="I18601" t="str">
            <v>S</v>
          </cell>
          <cell r="J18601"/>
        </row>
        <row r="18602">
          <cell r="A18602">
            <v>949638</v>
          </cell>
          <cell r="B18602" t="str">
            <v>PAOLO BEA RUSTICUM BIANCO 750ml</v>
          </cell>
          <cell r="C18602" t="str">
            <v>Y</v>
          </cell>
          <cell r="D18602" t="str">
            <v>YS</v>
          </cell>
          <cell r="E18602" t="str">
            <v>YSE</v>
          </cell>
          <cell r="F18602">
            <v>750</v>
          </cell>
          <cell r="G18602">
            <v>949638</v>
          </cell>
          <cell r="H18602">
            <v>34.56</v>
          </cell>
          <cell r="I18602" t="str">
            <v>S</v>
          </cell>
          <cell r="J18602"/>
        </row>
        <row r="18603">
          <cell r="A18603">
            <v>921352</v>
          </cell>
          <cell r="B18603" t="str">
            <v>PAOLO BEA SAGRANTINO PAGLIARO 750ml</v>
          </cell>
          <cell r="C18603" t="str">
            <v>Y</v>
          </cell>
          <cell r="D18603" t="str">
            <v>YS</v>
          </cell>
          <cell r="E18603" t="str">
            <v>YSE</v>
          </cell>
          <cell r="F18603">
            <v>750</v>
          </cell>
          <cell r="G18603">
            <v>921352</v>
          </cell>
          <cell r="H18603">
            <v>119.3</v>
          </cell>
          <cell r="I18603" t="str">
            <v>S</v>
          </cell>
          <cell r="J18603"/>
        </row>
        <row r="18604">
          <cell r="A18604">
            <v>902530</v>
          </cell>
          <cell r="B18604" t="str">
            <v>PAOLO BEA SAGRANTINO SECCO 750ml</v>
          </cell>
          <cell r="C18604" t="str">
            <v>Y</v>
          </cell>
          <cell r="D18604" t="str">
            <v>YS</v>
          </cell>
          <cell r="E18604" t="str">
            <v>YSE</v>
          </cell>
          <cell r="F18604">
            <v>750</v>
          </cell>
          <cell r="G18604">
            <v>902530</v>
          </cell>
          <cell r="H18604">
            <v>114.91</v>
          </cell>
          <cell r="I18604" t="str">
            <v>S</v>
          </cell>
          <cell r="J18604"/>
        </row>
        <row r="18605">
          <cell r="A18605">
            <v>922629</v>
          </cell>
          <cell r="B18605" t="str">
            <v>PAOLO BEA SAN VALENTINO 750ml</v>
          </cell>
          <cell r="C18605" t="str">
            <v>Y</v>
          </cell>
          <cell r="D18605" t="str">
            <v>YS</v>
          </cell>
          <cell r="E18605" t="str">
            <v>YSE</v>
          </cell>
          <cell r="F18605">
            <v>750</v>
          </cell>
          <cell r="G18605">
            <v>922629</v>
          </cell>
          <cell r="H18605">
            <v>70.650000000000006</v>
          </cell>
          <cell r="I18605" t="str">
            <v>S</v>
          </cell>
          <cell r="J18605"/>
        </row>
        <row r="18606">
          <cell r="A18606">
            <v>374585</v>
          </cell>
          <cell r="B18606" t="str">
            <v>PAOLO MANZONE BAROLO RSVA CRU'13 750ml</v>
          </cell>
          <cell r="C18606" t="str">
            <v>Y</v>
          </cell>
          <cell r="D18606" t="str">
            <v>YS</v>
          </cell>
          <cell r="E18606" t="str">
            <v>YSE</v>
          </cell>
          <cell r="F18606">
            <v>750</v>
          </cell>
          <cell r="G18606">
            <v>374585</v>
          </cell>
          <cell r="H18606">
            <v>129.99</v>
          </cell>
          <cell r="I18606" t="str">
            <v>S</v>
          </cell>
          <cell r="J18606"/>
        </row>
        <row r="18607">
          <cell r="A18607">
            <v>374589</v>
          </cell>
          <cell r="B18607" t="str">
            <v>PAOLO MANZONE BAROLO RUVEY DOCG 750ml</v>
          </cell>
          <cell r="C18607" t="str">
            <v>Y</v>
          </cell>
          <cell r="D18607" t="str">
            <v>YS</v>
          </cell>
          <cell r="E18607" t="str">
            <v>YSE</v>
          </cell>
          <cell r="F18607">
            <v>750</v>
          </cell>
          <cell r="G18607">
            <v>374589</v>
          </cell>
          <cell r="H18607">
            <v>59.99</v>
          </cell>
          <cell r="I18607" t="str">
            <v>S</v>
          </cell>
          <cell r="J18607"/>
        </row>
        <row r="18608">
          <cell r="A18608">
            <v>374587</v>
          </cell>
          <cell r="B18608" t="str">
            <v>PAOLO MANZONE BAROLO SERRALUNGA'15 750ml</v>
          </cell>
          <cell r="C18608" t="str">
            <v>Y</v>
          </cell>
          <cell r="D18608" t="str">
            <v>YS</v>
          </cell>
          <cell r="E18608" t="str">
            <v>YSE</v>
          </cell>
          <cell r="F18608">
            <v>750</v>
          </cell>
          <cell r="G18608">
            <v>374587</v>
          </cell>
          <cell r="H18608">
            <v>49.99</v>
          </cell>
          <cell r="I18608" t="str">
            <v>S</v>
          </cell>
          <cell r="J18608"/>
        </row>
        <row r="18609">
          <cell r="A18609">
            <v>374591</v>
          </cell>
          <cell r="B18609" t="str">
            <v>PAOLO MANZONE DOLCETTO D'ALBA DOC 750ml</v>
          </cell>
          <cell r="C18609" t="str">
            <v>Y</v>
          </cell>
          <cell r="D18609" t="str">
            <v>YS</v>
          </cell>
          <cell r="E18609" t="str">
            <v>YSE</v>
          </cell>
          <cell r="F18609">
            <v>750</v>
          </cell>
          <cell r="G18609">
            <v>374591</v>
          </cell>
          <cell r="H18609">
            <v>19.989999999999998</v>
          </cell>
          <cell r="I18609" t="str">
            <v>S</v>
          </cell>
          <cell r="J18609"/>
        </row>
        <row r="18610">
          <cell r="A18610">
            <v>346238</v>
          </cell>
          <cell r="B18610" t="str">
            <v>PAOLO NOEMIA D'AMICO CAB FRANC 750ml</v>
          </cell>
          <cell r="C18610" t="str">
            <v>Y</v>
          </cell>
          <cell r="D18610" t="str">
            <v>YS</v>
          </cell>
          <cell r="E18610" t="str">
            <v>YSE</v>
          </cell>
          <cell r="F18610">
            <v>750</v>
          </cell>
          <cell r="G18610">
            <v>346238</v>
          </cell>
          <cell r="H18610">
            <v>71.02</v>
          </cell>
          <cell r="I18610" t="str">
            <v>S</v>
          </cell>
          <cell r="J18610"/>
        </row>
        <row r="18611">
          <cell r="A18611">
            <v>950401</v>
          </cell>
          <cell r="B18611" t="str">
            <v>PAOLO NOEMIA D'AMICOSEIANO ROSSO 750ml</v>
          </cell>
          <cell r="C18611" t="str">
            <v>Y</v>
          </cell>
          <cell r="D18611" t="str">
            <v>YS</v>
          </cell>
          <cell r="E18611" t="str">
            <v>YSE</v>
          </cell>
          <cell r="F18611">
            <v>750</v>
          </cell>
          <cell r="G18611">
            <v>950401</v>
          </cell>
          <cell r="H18611">
            <v>12.84</v>
          </cell>
          <cell r="I18611" t="str">
            <v>S</v>
          </cell>
          <cell r="J18611"/>
        </row>
        <row r="18612">
          <cell r="A18612">
            <v>923508</v>
          </cell>
          <cell r="B18612" t="str">
            <v>PAOLO SCAVINO BAROLO 2018 750ml</v>
          </cell>
          <cell r="C18612" t="str">
            <v>Y</v>
          </cell>
          <cell r="D18612" t="str">
            <v>YS</v>
          </cell>
          <cell r="E18612" t="str">
            <v>YSE</v>
          </cell>
          <cell r="F18612">
            <v>750</v>
          </cell>
          <cell r="G18612">
            <v>923508</v>
          </cell>
          <cell r="H18612">
            <v>55.99</v>
          </cell>
          <cell r="I18612" t="str">
            <v>S</v>
          </cell>
          <cell r="J18612"/>
        </row>
        <row r="18613">
          <cell r="A18613">
            <v>910565</v>
          </cell>
          <cell r="B18613" t="str">
            <v>PAOLO SCAVINO BAROLO AMBIOGIO 2016 750ml</v>
          </cell>
          <cell r="C18613" t="str">
            <v>Y</v>
          </cell>
          <cell r="D18613" t="str">
            <v>YS</v>
          </cell>
          <cell r="E18613" t="str">
            <v>YSE</v>
          </cell>
          <cell r="F18613">
            <v>750</v>
          </cell>
          <cell r="G18613">
            <v>910565</v>
          </cell>
          <cell r="H18613">
            <v>75.16</v>
          </cell>
          <cell r="I18613" t="str">
            <v>S</v>
          </cell>
          <cell r="J18613"/>
        </row>
        <row r="18614">
          <cell r="A18614">
            <v>910549</v>
          </cell>
          <cell r="B18614" t="str">
            <v>PAOLO SCAVINO BAROLO MONVIGL 2016 750ml</v>
          </cell>
          <cell r="C18614" t="str">
            <v>Y</v>
          </cell>
          <cell r="D18614" t="str">
            <v>YS</v>
          </cell>
          <cell r="E18614" t="str">
            <v>YSE</v>
          </cell>
          <cell r="F18614">
            <v>750</v>
          </cell>
          <cell r="G18614">
            <v>910549</v>
          </cell>
          <cell r="H18614">
            <v>88.05</v>
          </cell>
          <cell r="I18614" t="str">
            <v>S</v>
          </cell>
          <cell r="J18614"/>
        </row>
        <row r="18615">
          <cell r="A18615">
            <v>917351</v>
          </cell>
          <cell r="B18615" t="str">
            <v>PAOLO SCAVINO BAROLO'05 750ml</v>
          </cell>
          <cell r="C18615" t="str">
            <v>P</v>
          </cell>
          <cell r="D18615" t="str">
            <v>PR</v>
          </cell>
          <cell r="E18615" t="str">
            <v>PRJ</v>
          </cell>
          <cell r="F18615">
            <v>750</v>
          </cell>
          <cell r="G18615">
            <v>917351</v>
          </cell>
          <cell r="H18615">
            <v>51.01</v>
          </cell>
          <cell r="I18615" t="str">
            <v>X</v>
          </cell>
          <cell r="J18615"/>
        </row>
        <row r="18616">
          <cell r="A18616">
            <v>951982</v>
          </cell>
          <cell r="B18616" t="str">
            <v>PAOLUCCI AMARO CIOCIARO 750ml</v>
          </cell>
          <cell r="C18616" t="str">
            <v>Y</v>
          </cell>
          <cell r="D18616" t="str">
            <v>YS</v>
          </cell>
          <cell r="E18616" t="str">
            <v>YSC</v>
          </cell>
          <cell r="F18616">
            <v>750</v>
          </cell>
          <cell r="G18616">
            <v>951982</v>
          </cell>
          <cell r="H18616">
            <v>29.52</v>
          </cell>
          <cell r="I18616" t="str">
            <v>S</v>
          </cell>
          <cell r="J18616"/>
        </row>
        <row r="18617">
          <cell r="A18617">
            <v>920405</v>
          </cell>
          <cell r="B18617" t="str">
            <v>PAONNERIE COTEAUX D'ANCENIS 750ml</v>
          </cell>
          <cell r="C18617" t="str">
            <v>Y</v>
          </cell>
          <cell r="D18617" t="str">
            <v>YS</v>
          </cell>
          <cell r="E18617" t="str">
            <v>YSE</v>
          </cell>
          <cell r="F18617">
            <v>750</v>
          </cell>
          <cell r="G18617">
            <v>920405</v>
          </cell>
          <cell r="H18617">
            <v>22.1</v>
          </cell>
          <cell r="I18617" t="str">
            <v>S</v>
          </cell>
          <cell r="J18617"/>
        </row>
        <row r="18618">
          <cell r="A18618">
            <v>920701</v>
          </cell>
          <cell r="B18618" t="str">
            <v>PAONNERIE COTEAUX D'ANCENIS 750ml</v>
          </cell>
          <cell r="C18618" t="str">
            <v>Y</v>
          </cell>
          <cell r="D18618" t="str">
            <v>YS</v>
          </cell>
          <cell r="E18618" t="str">
            <v>YSE</v>
          </cell>
          <cell r="F18618">
            <v>750</v>
          </cell>
          <cell r="G18618">
            <v>920701</v>
          </cell>
          <cell r="H18618">
            <v>17.64</v>
          </cell>
          <cell r="I18618" t="str">
            <v>S</v>
          </cell>
          <cell r="J18618"/>
        </row>
        <row r="18619">
          <cell r="A18619">
            <v>917305</v>
          </cell>
          <cell r="B18619" t="str">
            <v>PAPA VALDEORRAS GODELLO'08 750ml</v>
          </cell>
          <cell r="C18619" t="str">
            <v>K</v>
          </cell>
          <cell r="D18619" t="str">
            <v>KR</v>
          </cell>
          <cell r="E18619" t="str">
            <v>KRN</v>
          </cell>
          <cell r="F18619">
            <v>750</v>
          </cell>
          <cell r="G18619">
            <v>917305</v>
          </cell>
          <cell r="H18619">
            <v>14.52</v>
          </cell>
          <cell r="I18619" t="str">
            <v>X</v>
          </cell>
          <cell r="J18619"/>
        </row>
        <row r="18620">
          <cell r="A18620">
            <v>950345</v>
          </cell>
          <cell r="B18620" t="str">
            <v>PAPAGIANNAKOS KALOGERIS CAB BLEND 750ml</v>
          </cell>
          <cell r="C18620" t="str">
            <v>Y</v>
          </cell>
          <cell r="D18620" t="str">
            <v>YS</v>
          </cell>
          <cell r="E18620" t="str">
            <v>YSE</v>
          </cell>
          <cell r="F18620">
            <v>750</v>
          </cell>
          <cell r="G18620">
            <v>950345</v>
          </cell>
          <cell r="H18620">
            <v>21.75</v>
          </cell>
          <cell r="I18620" t="str">
            <v>S</v>
          </cell>
          <cell r="J18620"/>
        </row>
        <row r="18621">
          <cell r="A18621">
            <v>954427</v>
          </cell>
          <cell r="B18621" t="str">
            <v>PAPAGIANNAKOS OV SAVATIANO 750ml</v>
          </cell>
          <cell r="C18621" t="str">
            <v>Y</v>
          </cell>
          <cell r="D18621" t="str">
            <v>YS</v>
          </cell>
          <cell r="E18621" t="str">
            <v>YSE</v>
          </cell>
          <cell r="F18621">
            <v>750</v>
          </cell>
          <cell r="G18621">
            <v>954427</v>
          </cell>
          <cell r="H18621">
            <v>17.399999999999999</v>
          </cell>
          <cell r="I18621" t="str">
            <v>S</v>
          </cell>
          <cell r="J18621"/>
        </row>
        <row r="18622">
          <cell r="A18622">
            <v>947456</v>
          </cell>
          <cell r="B18622" t="str">
            <v>PAPA'S ALL BLACKS RED 750ml</v>
          </cell>
          <cell r="C18622" t="str">
            <v>Y</v>
          </cell>
          <cell r="D18622" t="str">
            <v>YS</v>
          </cell>
          <cell r="E18622" t="str">
            <v>YSE</v>
          </cell>
          <cell r="F18622">
            <v>750</v>
          </cell>
          <cell r="G18622">
            <v>947456</v>
          </cell>
          <cell r="H18622">
            <v>25.05</v>
          </cell>
          <cell r="I18622" t="str">
            <v>S</v>
          </cell>
          <cell r="J18622"/>
        </row>
        <row r="18623">
          <cell r="A18623">
            <v>950197</v>
          </cell>
          <cell r="B18623" t="str">
            <v>PAPA'S PILAR BLONDE RUM 750ml</v>
          </cell>
          <cell r="C18623" t="str">
            <v>Y</v>
          </cell>
          <cell r="D18623" t="str">
            <v>YS</v>
          </cell>
          <cell r="E18623" t="str">
            <v>YSA</v>
          </cell>
          <cell r="F18623">
            <v>750</v>
          </cell>
          <cell r="G18623">
            <v>950197</v>
          </cell>
          <cell r="H18623">
            <v>31.95</v>
          </cell>
          <cell r="I18623" t="str">
            <v>S</v>
          </cell>
          <cell r="J18623"/>
        </row>
        <row r="18624">
          <cell r="A18624">
            <v>950198</v>
          </cell>
          <cell r="B18624" t="str">
            <v>PAPA'S PILAR DARK RUM 750ml</v>
          </cell>
          <cell r="C18624" t="str">
            <v>Y</v>
          </cell>
          <cell r="D18624" t="str">
            <v>YS</v>
          </cell>
          <cell r="E18624" t="str">
            <v>YSA</v>
          </cell>
          <cell r="F18624">
            <v>750</v>
          </cell>
          <cell r="G18624">
            <v>950198</v>
          </cell>
          <cell r="H18624">
            <v>44.61</v>
          </cell>
          <cell r="I18624" t="str">
            <v>S</v>
          </cell>
          <cell r="J18624"/>
        </row>
        <row r="18625">
          <cell r="A18625">
            <v>46691</v>
          </cell>
          <cell r="B18625" t="str">
            <v>PAPA'S PILAR MARQUESAS BLEND RUM 750ml</v>
          </cell>
          <cell r="C18625" t="str">
            <v>Y</v>
          </cell>
          <cell r="D18625" t="str">
            <v>YS</v>
          </cell>
          <cell r="E18625" t="str">
            <v>YSA</v>
          </cell>
          <cell r="F18625">
            <v>750</v>
          </cell>
          <cell r="G18625">
            <v>46691</v>
          </cell>
          <cell r="H18625">
            <v>45</v>
          </cell>
          <cell r="I18625" t="str">
            <v>S</v>
          </cell>
          <cell r="J18625"/>
        </row>
        <row r="18626">
          <cell r="A18626">
            <v>902386</v>
          </cell>
          <cell r="B18626" t="str">
            <v>PAPAS PILAR SPANISH SHERRY CASK RUM750ml</v>
          </cell>
          <cell r="C18626" t="str">
            <v>Y</v>
          </cell>
          <cell r="D18626" t="str">
            <v>YS</v>
          </cell>
          <cell r="E18626" t="str">
            <v>YSA</v>
          </cell>
          <cell r="F18626">
            <v>750</v>
          </cell>
          <cell r="G18626">
            <v>902386</v>
          </cell>
          <cell r="H18626">
            <v>47.27</v>
          </cell>
          <cell r="I18626" t="str">
            <v>U</v>
          </cell>
          <cell r="J18626"/>
        </row>
        <row r="18627">
          <cell r="A18627">
            <v>20146</v>
          </cell>
          <cell r="B18627" t="str">
            <v>PAPPY VAN WINKLE BOURBON 10YR 750ml</v>
          </cell>
          <cell r="C18627" t="str">
            <v>A</v>
          </cell>
          <cell r="D18627" t="str">
            <v>AW</v>
          </cell>
          <cell r="E18627" t="str">
            <v>AWK</v>
          </cell>
          <cell r="F18627">
            <v>750</v>
          </cell>
          <cell r="G18627">
            <v>20146</v>
          </cell>
          <cell r="H18627">
            <v>69.989999999999995</v>
          </cell>
          <cell r="I18627" t="str">
            <v>R</v>
          </cell>
          <cell r="J18627"/>
        </row>
        <row r="18628">
          <cell r="A18628">
            <v>21906</v>
          </cell>
          <cell r="B18628" t="str">
            <v>PAPPY VAN WINKLE BOURBON 12YR 750ml</v>
          </cell>
          <cell r="C18628" t="str">
            <v>A</v>
          </cell>
          <cell r="D18628" t="str">
            <v>AW</v>
          </cell>
          <cell r="E18628" t="str">
            <v>AWK</v>
          </cell>
          <cell r="F18628">
            <v>750</v>
          </cell>
          <cell r="G18628">
            <v>21906</v>
          </cell>
          <cell r="H18628">
            <v>79.989999999999995</v>
          </cell>
          <cell r="I18628" t="str">
            <v>R</v>
          </cell>
          <cell r="J18628"/>
        </row>
        <row r="18629">
          <cell r="A18629">
            <v>20150</v>
          </cell>
          <cell r="B18629" t="str">
            <v>PAPPY VAN WINKLE BOURBON 15YR 750ml</v>
          </cell>
          <cell r="C18629" t="str">
            <v>A</v>
          </cell>
          <cell r="D18629" t="str">
            <v>AW</v>
          </cell>
          <cell r="E18629" t="str">
            <v>AWK</v>
          </cell>
          <cell r="F18629">
            <v>750</v>
          </cell>
          <cell r="G18629">
            <v>20150</v>
          </cell>
          <cell r="H18629">
            <v>119.99</v>
          </cell>
          <cell r="I18629" t="str">
            <v>R</v>
          </cell>
          <cell r="J18629"/>
        </row>
        <row r="18630">
          <cell r="A18630">
            <v>21016</v>
          </cell>
          <cell r="B18630" t="str">
            <v>PAPPY VAN WINKLE BOURBON 20YR 750ml</v>
          </cell>
          <cell r="C18630" t="str">
            <v>A</v>
          </cell>
          <cell r="D18630" t="str">
            <v>AW</v>
          </cell>
          <cell r="E18630" t="str">
            <v>AWK</v>
          </cell>
          <cell r="F18630">
            <v>750</v>
          </cell>
          <cell r="G18630">
            <v>21016</v>
          </cell>
          <cell r="H18630">
            <v>199.99</v>
          </cell>
          <cell r="I18630" t="str">
            <v>R</v>
          </cell>
          <cell r="J18630"/>
        </row>
        <row r="18631">
          <cell r="A18631">
            <v>21030</v>
          </cell>
          <cell r="B18631" t="str">
            <v>PAPPY VAN WINKLE BOURBON 23YR 750ml</v>
          </cell>
          <cell r="C18631" t="str">
            <v>A</v>
          </cell>
          <cell r="D18631" t="str">
            <v>AW</v>
          </cell>
          <cell r="E18631" t="str">
            <v>AWK</v>
          </cell>
          <cell r="F18631">
            <v>750</v>
          </cell>
          <cell r="G18631">
            <v>21030</v>
          </cell>
          <cell r="H18631">
            <v>299.99</v>
          </cell>
          <cell r="I18631" t="str">
            <v>R</v>
          </cell>
          <cell r="J18631"/>
        </row>
        <row r="18632">
          <cell r="A18632">
            <v>922349</v>
          </cell>
          <cell r="B18632" t="str">
            <v>PAPRAS MELANTHIA ANCESTRAL 750ml</v>
          </cell>
          <cell r="C18632" t="str">
            <v>Y</v>
          </cell>
          <cell r="D18632" t="str">
            <v>YS</v>
          </cell>
          <cell r="E18632" t="str">
            <v>YSE</v>
          </cell>
          <cell r="F18632">
            <v>750</v>
          </cell>
          <cell r="G18632">
            <v>922349</v>
          </cell>
          <cell r="H18632">
            <v>22.57</v>
          </cell>
          <cell r="I18632" t="str">
            <v>U</v>
          </cell>
          <cell r="J18632"/>
        </row>
        <row r="18633">
          <cell r="A18633">
            <v>910226</v>
          </cell>
          <cell r="B18633" t="str">
            <v>PARADIGM CABERNET NAPA 2015 750ml</v>
          </cell>
          <cell r="C18633" t="str">
            <v>P</v>
          </cell>
          <cell r="D18633" t="str">
            <v>PL</v>
          </cell>
          <cell r="E18633" t="str">
            <v>PLB</v>
          </cell>
          <cell r="F18633">
            <v>750</v>
          </cell>
          <cell r="G18633">
            <v>910226</v>
          </cell>
          <cell r="H18633">
            <v>95.71</v>
          </cell>
          <cell r="I18633" t="str">
            <v>U</v>
          </cell>
          <cell r="J18633"/>
        </row>
        <row r="18634">
          <cell r="A18634">
            <v>914175</v>
          </cell>
          <cell r="B18634" t="str">
            <v>PARADIGM CABERNET NAPA'05 750ml</v>
          </cell>
          <cell r="C18634" t="str">
            <v>P</v>
          </cell>
          <cell r="D18634" t="str">
            <v>PL</v>
          </cell>
          <cell r="E18634" t="str">
            <v>PLB</v>
          </cell>
          <cell r="F18634">
            <v>750</v>
          </cell>
          <cell r="G18634">
            <v>914175</v>
          </cell>
          <cell r="H18634">
            <v>58.78</v>
          </cell>
          <cell r="I18634" t="str">
            <v>X</v>
          </cell>
          <cell r="J18634"/>
        </row>
        <row r="18635">
          <cell r="A18635">
            <v>917816</v>
          </cell>
          <cell r="B18635" t="str">
            <v>PARADIGM MERLOT NAPA'11 750ml</v>
          </cell>
          <cell r="C18635" t="str">
            <v>P</v>
          </cell>
          <cell r="D18635" t="str">
            <v>PL</v>
          </cell>
          <cell r="E18635" t="str">
            <v>PLF</v>
          </cell>
          <cell r="F18635">
            <v>750</v>
          </cell>
          <cell r="G18635">
            <v>917816</v>
          </cell>
          <cell r="H18635">
            <v>47.49</v>
          </cell>
          <cell r="I18635" t="str">
            <v>X</v>
          </cell>
          <cell r="J18635"/>
        </row>
        <row r="18636">
          <cell r="A18636">
            <v>916755</v>
          </cell>
          <cell r="B18636" t="str">
            <v>PARADISE RANCH RIES ICEWINE'06 375ml</v>
          </cell>
          <cell r="C18636" t="str">
            <v>E</v>
          </cell>
          <cell r="D18636" t="str">
            <v>EV</v>
          </cell>
          <cell r="E18636" t="str">
            <v>EVL</v>
          </cell>
          <cell r="F18636">
            <v>375</v>
          </cell>
          <cell r="G18636">
            <v>916755</v>
          </cell>
          <cell r="H18636">
            <v>63.06</v>
          </cell>
          <cell r="I18636" t="str">
            <v>X</v>
          </cell>
          <cell r="J18636"/>
        </row>
        <row r="18637">
          <cell r="A18637">
            <v>951571</v>
          </cell>
          <cell r="B18637" t="str">
            <v>PARADOXO PINOT NOIR 750ml</v>
          </cell>
          <cell r="C18637" t="str">
            <v>Y</v>
          </cell>
          <cell r="D18637" t="str">
            <v>YS</v>
          </cell>
          <cell r="E18637" t="str">
            <v>YSE</v>
          </cell>
          <cell r="F18637">
            <v>750</v>
          </cell>
          <cell r="G18637">
            <v>951571</v>
          </cell>
          <cell r="H18637">
            <v>12.96</v>
          </cell>
          <cell r="I18637" t="str">
            <v>S</v>
          </cell>
          <cell r="J18637"/>
        </row>
        <row r="18638">
          <cell r="A18638">
            <v>919261</v>
          </cell>
          <cell r="B18638" t="str">
            <v>PARAISO CHARD 750ml</v>
          </cell>
          <cell r="C18638" t="str">
            <v>Y</v>
          </cell>
          <cell r="D18638" t="str">
            <v>YS</v>
          </cell>
          <cell r="E18638" t="str">
            <v>YSE</v>
          </cell>
          <cell r="F18638">
            <v>750</v>
          </cell>
          <cell r="G18638">
            <v>919261</v>
          </cell>
          <cell r="H18638">
            <v>17.489999999999998</v>
          </cell>
          <cell r="I18638" t="str">
            <v>S</v>
          </cell>
          <cell r="J18638"/>
        </row>
        <row r="18639">
          <cell r="A18639">
            <v>917913</v>
          </cell>
          <cell r="B18639" t="str">
            <v>PARAISO PINOT MONTEREY'15 750ml</v>
          </cell>
          <cell r="C18639" t="str">
            <v>P</v>
          </cell>
          <cell r="D18639" t="str">
            <v>PL</v>
          </cell>
          <cell r="E18639" t="str">
            <v>PLR</v>
          </cell>
          <cell r="F18639">
            <v>750</v>
          </cell>
          <cell r="G18639">
            <v>917913</v>
          </cell>
          <cell r="H18639">
            <v>10.8</v>
          </cell>
          <cell r="I18639" t="str">
            <v>X</v>
          </cell>
          <cell r="J18639"/>
        </row>
        <row r="18640">
          <cell r="A18640">
            <v>907992</v>
          </cell>
          <cell r="B18640" t="str">
            <v>PARAISO PINOT NOIR 750ml</v>
          </cell>
          <cell r="C18640" t="str">
            <v>Y</v>
          </cell>
          <cell r="D18640" t="str">
            <v>YS</v>
          </cell>
          <cell r="E18640" t="str">
            <v>YSE</v>
          </cell>
          <cell r="F18640">
            <v>750</v>
          </cell>
          <cell r="G18640">
            <v>907992</v>
          </cell>
          <cell r="H18640">
            <v>23.96</v>
          </cell>
          <cell r="I18640" t="str">
            <v>S</v>
          </cell>
          <cell r="J18640"/>
        </row>
        <row r="18641">
          <cell r="A18641">
            <v>919260</v>
          </cell>
          <cell r="B18641" t="str">
            <v>PARAISO PORT 375ml</v>
          </cell>
          <cell r="C18641" t="str">
            <v>Y</v>
          </cell>
          <cell r="D18641" t="str">
            <v>YS</v>
          </cell>
          <cell r="E18641" t="str">
            <v>YSE</v>
          </cell>
          <cell r="F18641">
            <v>375</v>
          </cell>
          <cell r="G18641">
            <v>919260</v>
          </cell>
          <cell r="H18641">
            <v>23.47</v>
          </cell>
          <cell r="I18641" t="str">
            <v>S</v>
          </cell>
          <cell r="J18641"/>
        </row>
        <row r="18642">
          <cell r="A18642">
            <v>907666</v>
          </cell>
          <cell r="B18642" t="str">
            <v>PARALLEL CAB FORTUNE TELLER'10 750ml</v>
          </cell>
          <cell r="C18642" t="str">
            <v>Y</v>
          </cell>
          <cell r="D18642" t="str">
            <v>YS</v>
          </cell>
          <cell r="E18642" t="str">
            <v>YSE</v>
          </cell>
          <cell r="F18642">
            <v>750</v>
          </cell>
          <cell r="G18642">
            <v>907666</v>
          </cell>
          <cell r="H18642">
            <v>132.05000000000001</v>
          </cell>
          <cell r="I18642" t="str">
            <v>U</v>
          </cell>
          <cell r="J18642"/>
        </row>
        <row r="18643">
          <cell r="A18643">
            <v>906182</v>
          </cell>
          <cell r="B18643" t="str">
            <v>PARALLEL CAB SAUV FIRST TEMP'11 750ml</v>
          </cell>
          <cell r="C18643" t="str">
            <v>P</v>
          </cell>
          <cell r="D18643" t="str">
            <v>PL</v>
          </cell>
          <cell r="E18643" t="str">
            <v>PLB</v>
          </cell>
          <cell r="F18643">
            <v>750</v>
          </cell>
          <cell r="G18643">
            <v>906182</v>
          </cell>
          <cell r="H18643">
            <v>131.77000000000001</v>
          </cell>
          <cell r="I18643" t="str">
            <v>U</v>
          </cell>
          <cell r="J18643"/>
        </row>
        <row r="18644">
          <cell r="A18644">
            <v>917059</v>
          </cell>
          <cell r="B18644" t="str">
            <v>PARALLEL CABERNET EST 3PK'06 750ml</v>
          </cell>
          <cell r="C18644" t="str">
            <v>P</v>
          </cell>
          <cell r="D18644" t="str">
            <v>PL</v>
          </cell>
          <cell r="E18644" t="str">
            <v>PLB</v>
          </cell>
          <cell r="F18644">
            <v>750</v>
          </cell>
          <cell r="G18644">
            <v>917059</v>
          </cell>
          <cell r="H18644">
            <v>380.92</v>
          </cell>
          <cell r="I18644" t="str">
            <v>U</v>
          </cell>
          <cell r="J18644"/>
        </row>
        <row r="18645">
          <cell r="A18645">
            <v>917060</v>
          </cell>
          <cell r="B18645" t="str">
            <v>PARALLEL CABERNET ESTATE'6/09 750ml</v>
          </cell>
          <cell r="C18645" t="str">
            <v>P</v>
          </cell>
          <cell r="D18645" t="str">
            <v>PL</v>
          </cell>
          <cell r="E18645" t="str">
            <v>PLB</v>
          </cell>
          <cell r="F18645">
            <v>750</v>
          </cell>
          <cell r="G18645">
            <v>917060</v>
          </cell>
          <cell r="H18645">
            <v>97.56</v>
          </cell>
          <cell r="I18645" t="str">
            <v>X</v>
          </cell>
          <cell r="J18645"/>
        </row>
        <row r="18646">
          <cell r="A18646">
            <v>917062</v>
          </cell>
          <cell r="B18646" t="str">
            <v>PARALLEL CABERNET ESTATE'6/09 3000ml</v>
          </cell>
          <cell r="C18646" t="str">
            <v>P</v>
          </cell>
          <cell r="D18646" t="str">
            <v>PL</v>
          </cell>
          <cell r="E18646" t="str">
            <v>PLB</v>
          </cell>
          <cell r="F18646">
            <v>3000</v>
          </cell>
          <cell r="G18646">
            <v>917062</v>
          </cell>
          <cell r="H18646">
            <v>760.96</v>
          </cell>
          <cell r="I18646" t="str">
            <v>L</v>
          </cell>
          <cell r="J18646"/>
        </row>
        <row r="18647">
          <cell r="A18647">
            <v>909361</v>
          </cell>
          <cell r="B18647" t="str">
            <v>PARALLEL CABERNET NAPA 08 750ml</v>
          </cell>
          <cell r="C18647" t="str">
            <v>Y</v>
          </cell>
          <cell r="D18647" t="str">
            <v>YS</v>
          </cell>
          <cell r="E18647" t="str">
            <v>YSE</v>
          </cell>
          <cell r="F18647">
            <v>750</v>
          </cell>
          <cell r="G18647">
            <v>909361</v>
          </cell>
          <cell r="H18647">
            <v>54.76</v>
          </cell>
          <cell r="I18647" t="str">
            <v>U</v>
          </cell>
          <cell r="J18647"/>
        </row>
        <row r="18648">
          <cell r="A18648">
            <v>916876</v>
          </cell>
          <cell r="B18648" t="str">
            <v>PARALLEL CABERNET NAPA'06 750ml</v>
          </cell>
          <cell r="C18648" t="str">
            <v>P</v>
          </cell>
          <cell r="D18648" t="str">
            <v>PL</v>
          </cell>
          <cell r="E18648" t="str">
            <v>PLB</v>
          </cell>
          <cell r="F18648">
            <v>750</v>
          </cell>
          <cell r="G18648">
            <v>916876</v>
          </cell>
          <cell r="H18648">
            <v>50.79</v>
          </cell>
          <cell r="I18648" t="str">
            <v>X</v>
          </cell>
          <cell r="J18648"/>
        </row>
        <row r="18649">
          <cell r="A18649">
            <v>914601</v>
          </cell>
          <cell r="B18649" t="str">
            <v>PARALLEL CABERNET NAPA'10/12/13 375 ml</v>
          </cell>
          <cell r="C18649" t="str">
            <v>P</v>
          </cell>
          <cell r="D18649" t="str">
            <v>PL</v>
          </cell>
          <cell r="E18649" t="str">
            <v>PLB</v>
          </cell>
          <cell r="F18649">
            <v>375</v>
          </cell>
          <cell r="G18649">
            <v>914601</v>
          </cell>
          <cell r="H18649">
            <v>33.5</v>
          </cell>
          <cell r="I18649" t="str">
            <v>X</v>
          </cell>
          <cell r="J18649"/>
        </row>
        <row r="18650">
          <cell r="A18650">
            <v>908322</v>
          </cell>
          <cell r="B18650" t="str">
            <v>PARALLEL CABERNET NAPA'17/18 750ml</v>
          </cell>
          <cell r="C18650" t="str">
            <v>P</v>
          </cell>
          <cell r="D18650" t="str">
            <v>PL</v>
          </cell>
          <cell r="E18650" t="str">
            <v>PLB</v>
          </cell>
          <cell r="F18650">
            <v>750</v>
          </cell>
          <cell r="G18650">
            <v>908322</v>
          </cell>
          <cell r="H18650">
            <v>97.5</v>
          </cell>
          <cell r="I18650" t="str">
            <v>L</v>
          </cell>
          <cell r="J18650"/>
        </row>
        <row r="18651">
          <cell r="A18651">
            <v>918982</v>
          </cell>
          <cell r="B18651" t="str">
            <v>PARALLEL CABERNET OUTER LIMITS'13 750ml</v>
          </cell>
          <cell r="C18651" t="str">
            <v>P</v>
          </cell>
          <cell r="D18651" t="str">
            <v>PL</v>
          </cell>
          <cell r="E18651" t="str">
            <v>PLB</v>
          </cell>
          <cell r="F18651">
            <v>750</v>
          </cell>
          <cell r="G18651">
            <v>918982</v>
          </cell>
          <cell r="H18651">
            <v>104.99</v>
          </cell>
          <cell r="I18651" t="str">
            <v>X</v>
          </cell>
          <cell r="J18651"/>
        </row>
        <row r="18652">
          <cell r="A18652">
            <v>918729</v>
          </cell>
          <cell r="B18652" t="str">
            <v>PARALLEL CABERNET PERSERVERANCE 750ml</v>
          </cell>
          <cell r="C18652" t="str">
            <v>P</v>
          </cell>
          <cell r="D18652" t="str">
            <v>PL</v>
          </cell>
          <cell r="E18652" t="str">
            <v>PLB</v>
          </cell>
          <cell r="F18652">
            <v>750</v>
          </cell>
          <cell r="G18652">
            <v>918729</v>
          </cell>
          <cell r="H18652">
            <v>131.99</v>
          </cell>
          <cell r="I18652" t="str">
            <v>U</v>
          </cell>
          <cell r="J18652"/>
        </row>
        <row r="18653">
          <cell r="A18653">
            <v>907665</v>
          </cell>
          <cell r="B18653" t="str">
            <v>PARALLEL CHARD 07 750ml</v>
          </cell>
          <cell r="C18653" t="str">
            <v>Y</v>
          </cell>
          <cell r="D18653" t="str">
            <v>YS</v>
          </cell>
          <cell r="E18653" t="str">
            <v>YSE</v>
          </cell>
          <cell r="F18653">
            <v>750</v>
          </cell>
          <cell r="G18653">
            <v>907665</v>
          </cell>
          <cell r="H18653">
            <v>40.94</v>
          </cell>
          <cell r="I18653" t="str">
            <v>S</v>
          </cell>
          <cell r="J18653"/>
        </row>
        <row r="18654">
          <cell r="A18654">
            <v>918253</v>
          </cell>
          <cell r="B18654" t="str">
            <v>PARALLEL CHARDONNAY RR'10/12 375ml</v>
          </cell>
          <cell r="C18654" t="str">
            <v>K</v>
          </cell>
          <cell r="D18654" t="str">
            <v>KK</v>
          </cell>
          <cell r="E18654" t="str">
            <v>KKB</v>
          </cell>
          <cell r="F18654">
            <v>375</v>
          </cell>
          <cell r="G18654">
            <v>918253</v>
          </cell>
          <cell r="H18654">
            <v>24.5</v>
          </cell>
          <cell r="I18654" t="str">
            <v>X</v>
          </cell>
          <cell r="J18654"/>
        </row>
        <row r="18655">
          <cell r="A18655">
            <v>917063</v>
          </cell>
          <cell r="B18655" t="str">
            <v>PARALLEL CHARDONNAY RRV'12/13/14 750ml</v>
          </cell>
          <cell r="C18655" t="str">
            <v>K</v>
          </cell>
          <cell r="D18655" t="str">
            <v>KK</v>
          </cell>
          <cell r="E18655" t="str">
            <v>KKB</v>
          </cell>
          <cell r="F18655">
            <v>750</v>
          </cell>
          <cell r="G18655">
            <v>917063</v>
          </cell>
          <cell r="H18655">
            <v>49.75</v>
          </cell>
          <cell r="I18655" t="str">
            <v>X</v>
          </cell>
          <cell r="J18655"/>
        </row>
        <row r="18656">
          <cell r="A18656">
            <v>951536</v>
          </cell>
          <cell r="B18656" t="str">
            <v>PARALLEL NAC CAB BLACK DIAMOND 750ml</v>
          </cell>
          <cell r="C18656" t="str">
            <v>Y</v>
          </cell>
          <cell r="D18656" t="str">
            <v>YS</v>
          </cell>
          <cell r="E18656" t="str">
            <v>YSE</v>
          </cell>
          <cell r="F18656">
            <v>750</v>
          </cell>
          <cell r="G18656">
            <v>951536</v>
          </cell>
          <cell r="H18656">
            <v>179.25</v>
          </cell>
          <cell r="I18656" t="str">
            <v>S</v>
          </cell>
          <cell r="J18656"/>
        </row>
        <row r="18657">
          <cell r="A18657">
            <v>923078</v>
          </cell>
          <cell r="B18657" t="str">
            <v>PARALLEL NAC CABERENT NAPA 750ml</v>
          </cell>
          <cell r="C18657" t="str">
            <v>Y</v>
          </cell>
          <cell r="D18657" t="str">
            <v>YS</v>
          </cell>
          <cell r="E18657" t="str">
            <v>YSE</v>
          </cell>
          <cell r="F18657">
            <v>750</v>
          </cell>
          <cell r="G18657">
            <v>923078</v>
          </cell>
          <cell r="H18657">
            <v>112.2</v>
          </cell>
          <cell r="I18657" t="str">
            <v>S</v>
          </cell>
          <cell r="J18657"/>
        </row>
        <row r="18658">
          <cell r="A18658">
            <v>914600</v>
          </cell>
          <cell r="B18658" t="str">
            <v>PARALLEL NAC CHARD RRV 750ml</v>
          </cell>
          <cell r="C18658" t="str">
            <v>Y</v>
          </cell>
          <cell r="D18658" t="str">
            <v>YS</v>
          </cell>
          <cell r="E18658" t="str">
            <v>YSE</v>
          </cell>
          <cell r="F18658">
            <v>750</v>
          </cell>
          <cell r="G18658">
            <v>914600</v>
          </cell>
          <cell r="H18658">
            <v>67.5</v>
          </cell>
          <cell r="I18658" t="str">
            <v>S</v>
          </cell>
          <cell r="J18658"/>
        </row>
        <row r="18659">
          <cell r="A18659">
            <v>951537</v>
          </cell>
          <cell r="B18659" t="str">
            <v>PARALLEL NAC MIXED CASE #2 1500 ml</v>
          </cell>
          <cell r="C18659" t="str">
            <v>Y</v>
          </cell>
          <cell r="D18659" t="str">
            <v>YS</v>
          </cell>
          <cell r="E18659" t="str">
            <v>YSE</v>
          </cell>
          <cell r="F18659">
            <v>1500</v>
          </cell>
          <cell r="G18659">
            <v>951537</v>
          </cell>
          <cell r="H18659">
            <v>113</v>
          </cell>
          <cell r="I18659" t="str">
            <v>S</v>
          </cell>
          <cell r="J18659"/>
        </row>
        <row r="18660">
          <cell r="A18660">
            <v>900007</v>
          </cell>
          <cell r="B18660" t="str">
            <v>PARANUBES RUM 1000ml</v>
          </cell>
          <cell r="C18660" t="str">
            <v>Y</v>
          </cell>
          <cell r="D18660" t="str">
            <v>YS</v>
          </cell>
          <cell r="E18660" t="str">
            <v>YSA</v>
          </cell>
          <cell r="F18660">
            <v>1000</v>
          </cell>
          <cell r="G18660">
            <v>900007</v>
          </cell>
          <cell r="H18660">
            <v>42.63</v>
          </cell>
          <cell r="I18660" t="str">
            <v>S</v>
          </cell>
          <cell r="J18660"/>
        </row>
        <row r="18661">
          <cell r="A18661">
            <v>922708</v>
          </cell>
          <cell r="B18661" t="str">
            <v>PARCELLES TETE NAT RUSE VDF 2018 750ml</v>
          </cell>
          <cell r="C18661" t="str">
            <v>Y</v>
          </cell>
          <cell r="D18661" t="str">
            <v>YS</v>
          </cell>
          <cell r="E18661" t="str">
            <v>YSE</v>
          </cell>
          <cell r="F18661">
            <v>750</v>
          </cell>
          <cell r="G18661">
            <v>922708</v>
          </cell>
          <cell r="H18661">
            <v>21.63</v>
          </cell>
          <cell r="I18661" t="str">
            <v>S</v>
          </cell>
          <cell r="J18661"/>
        </row>
        <row r="18662">
          <cell r="A18662">
            <v>948687</v>
          </cell>
          <cell r="B18662" t="str">
            <v>PARDE DE HAUT BAILLY'12 375 ml</v>
          </cell>
          <cell r="C18662" t="str">
            <v>Y</v>
          </cell>
          <cell r="D18662" t="str">
            <v>YS</v>
          </cell>
          <cell r="E18662" t="str">
            <v>YSE</v>
          </cell>
          <cell r="F18662">
            <v>375</v>
          </cell>
          <cell r="G18662">
            <v>948687</v>
          </cell>
          <cell r="H18662">
            <v>31.9</v>
          </cell>
          <cell r="I18662" t="str">
            <v>S</v>
          </cell>
          <cell r="J18662"/>
        </row>
        <row r="18663">
          <cell r="A18663">
            <v>492700</v>
          </cell>
          <cell r="B18663" t="str">
            <v>PARDUCCI CABERNET SAUVIGNON 750ml</v>
          </cell>
          <cell r="C18663" t="str">
            <v>P</v>
          </cell>
          <cell r="D18663" t="str">
            <v>PL</v>
          </cell>
          <cell r="E18663" t="str">
            <v>PLB</v>
          </cell>
          <cell r="F18663">
            <v>750</v>
          </cell>
          <cell r="G18663">
            <v>492700</v>
          </cell>
          <cell r="H18663">
            <v>15.99</v>
          </cell>
          <cell r="I18663">
            <v>1</v>
          </cell>
          <cell r="J18663"/>
        </row>
        <row r="18664">
          <cell r="A18664">
            <v>596405</v>
          </cell>
          <cell r="B18664" t="str">
            <v>PARDUCCI CHARDONNAY 750ml</v>
          </cell>
          <cell r="C18664" t="str">
            <v>K</v>
          </cell>
          <cell r="D18664" t="str">
            <v>KK</v>
          </cell>
          <cell r="E18664" t="str">
            <v>KKB</v>
          </cell>
          <cell r="F18664">
            <v>750</v>
          </cell>
          <cell r="G18664">
            <v>596405</v>
          </cell>
          <cell r="H18664">
            <v>15.99</v>
          </cell>
          <cell r="I18664">
            <v>1</v>
          </cell>
          <cell r="J18664"/>
        </row>
        <row r="18665">
          <cell r="A18665">
            <v>492950</v>
          </cell>
          <cell r="B18665" t="str">
            <v>PARDUCCI MERLOT 750ml</v>
          </cell>
          <cell r="C18665" t="str">
            <v>P</v>
          </cell>
          <cell r="D18665" t="str">
            <v>PL</v>
          </cell>
          <cell r="E18665" t="str">
            <v>PLF</v>
          </cell>
          <cell r="F18665">
            <v>750</v>
          </cell>
          <cell r="G18665">
            <v>492950</v>
          </cell>
          <cell r="H18665">
            <v>15.99</v>
          </cell>
          <cell r="I18665">
            <v>1</v>
          </cell>
          <cell r="J18665"/>
        </row>
        <row r="18666">
          <cell r="A18666">
            <v>493215</v>
          </cell>
          <cell r="B18666" t="str">
            <v>PARDUCCI PETITE SIRAH 750ml</v>
          </cell>
          <cell r="C18666" t="str">
            <v>P</v>
          </cell>
          <cell r="D18666" t="str">
            <v>PL</v>
          </cell>
          <cell r="E18666" t="str">
            <v>PLJ</v>
          </cell>
          <cell r="F18666">
            <v>750</v>
          </cell>
          <cell r="G18666">
            <v>493215</v>
          </cell>
          <cell r="H18666">
            <v>15.99</v>
          </cell>
          <cell r="I18666">
            <v>1</v>
          </cell>
          <cell r="J18666"/>
        </row>
        <row r="18667">
          <cell r="A18667">
            <v>596240</v>
          </cell>
          <cell r="B18667" t="str">
            <v>PARDUCCI PINOT GRIS 750ml</v>
          </cell>
          <cell r="C18667" t="str">
            <v>K</v>
          </cell>
          <cell r="D18667" t="str">
            <v>KK</v>
          </cell>
          <cell r="E18667" t="str">
            <v>KKH</v>
          </cell>
          <cell r="F18667">
            <v>750</v>
          </cell>
          <cell r="G18667">
            <v>596240</v>
          </cell>
          <cell r="H18667">
            <v>15.99</v>
          </cell>
          <cell r="I18667" t="str">
            <v>D</v>
          </cell>
          <cell r="J18667"/>
        </row>
        <row r="18668">
          <cell r="A18668">
            <v>493000</v>
          </cell>
          <cell r="B18668" t="str">
            <v>PARDUCCI PINOT NOIR 750ml</v>
          </cell>
          <cell r="C18668" t="str">
            <v>P</v>
          </cell>
          <cell r="D18668" t="str">
            <v>PL</v>
          </cell>
          <cell r="E18668" t="str">
            <v>PLR</v>
          </cell>
          <cell r="F18668">
            <v>750</v>
          </cell>
          <cell r="G18668">
            <v>493000</v>
          </cell>
          <cell r="H18668">
            <v>15.99</v>
          </cell>
          <cell r="I18668">
            <v>1</v>
          </cell>
          <cell r="J18668"/>
        </row>
        <row r="18669">
          <cell r="A18669">
            <v>513280</v>
          </cell>
          <cell r="B18669" t="str">
            <v>PARDUCCI SUSTAINABLE RED WINE 750ml</v>
          </cell>
          <cell r="C18669" t="str">
            <v>P</v>
          </cell>
          <cell r="D18669" t="str">
            <v>PF</v>
          </cell>
          <cell r="E18669" t="str">
            <v>PFP</v>
          </cell>
          <cell r="F18669">
            <v>750</v>
          </cell>
          <cell r="G18669">
            <v>513280</v>
          </cell>
          <cell r="H18669">
            <v>9.17</v>
          </cell>
          <cell r="I18669" t="str">
            <v>U</v>
          </cell>
          <cell r="J18669"/>
        </row>
        <row r="18670">
          <cell r="A18670">
            <v>630650</v>
          </cell>
          <cell r="B18670" t="str">
            <v>PARDUCCI SUSTAINABLE WHITE WIN 750ml</v>
          </cell>
          <cell r="C18670" t="str">
            <v>K</v>
          </cell>
          <cell r="D18670" t="str">
            <v>KF</v>
          </cell>
          <cell r="E18670" t="str">
            <v>KFP</v>
          </cell>
          <cell r="F18670">
            <v>750</v>
          </cell>
          <cell r="G18670">
            <v>630650</v>
          </cell>
          <cell r="H18670">
            <v>9.24</v>
          </cell>
          <cell r="I18670" t="str">
            <v>S</v>
          </cell>
          <cell r="J18670"/>
        </row>
        <row r="18671">
          <cell r="A18671">
            <v>516737</v>
          </cell>
          <cell r="B18671" t="str">
            <v>PARDUCCI TRUE GRIT CABERNET SAUV 750ml</v>
          </cell>
          <cell r="C18671" t="str">
            <v>P</v>
          </cell>
          <cell r="D18671" t="str">
            <v>PL</v>
          </cell>
          <cell r="E18671" t="str">
            <v>PLB</v>
          </cell>
          <cell r="F18671">
            <v>750</v>
          </cell>
          <cell r="G18671">
            <v>516737</v>
          </cell>
          <cell r="H18671">
            <v>19.989999999999998</v>
          </cell>
          <cell r="I18671">
            <v>1</v>
          </cell>
          <cell r="J18671"/>
        </row>
        <row r="18672">
          <cell r="A18672">
            <v>516736</v>
          </cell>
          <cell r="B18672" t="str">
            <v>PARDUCCI TRUE GRIT PETITE SIRAH 750ml</v>
          </cell>
          <cell r="C18672" t="str">
            <v>P</v>
          </cell>
          <cell r="D18672" t="str">
            <v>PL</v>
          </cell>
          <cell r="E18672" t="str">
            <v>PLJ</v>
          </cell>
          <cell r="F18672">
            <v>750</v>
          </cell>
          <cell r="G18672">
            <v>516736</v>
          </cell>
          <cell r="H18672">
            <v>19.989999999999998</v>
          </cell>
          <cell r="I18672">
            <v>1</v>
          </cell>
          <cell r="J18672"/>
        </row>
        <row r="18673">
          <cell r="A18673">
            <v>906391</v>
          </cell>
          <cell r="B18673" t="str">
            <v>PARES BALTA BLANC DEPACS'12/13 750ml</v>
          </cell>
          <cell r="C18673" t="str">
            <v>K</v>
          </cell>
          <cell r="D18673" t="str">
            <v>KR</v>
          </cell>
          <cell r="E18673" t="str">
            <v>KRN</v>
          </cell>
          <cell r="F18673">
            <v>750</v>
          </cell>
          <cell r="G18673">
            <v>906391</v>
          </cell>
          <cell r="H18673">
            <v>11.32</v>
          </cell>
          <cell r="I18673" t="str">
            <v>X</v>
          </cell>
          <cell r="J18673"/>
        </row>
        <row r="18674">
          <cell r="A18674">
            <v>906392</v>
          </cell>
          <cell r="B18674" t="str">
            <v>PARES BALTA CALCARI XAREL-LO'08/9 750ml</v>
          </cell>
          <cell r="C18674" t="str">
            <v>K</v>
          </cell>
          <cell r="D18674" t="str">
            <v>KR</v>
          </cell>
          <cell r="E18674" t="str">
            <v>KRN</v>
          </cell>
          <cell r="F18674">
            <v>750</v>
          </cell>
          <cell r="G18674">
            <v>906392</v>
          </cell>
          <cell r="H18674">
            <v>16.29</v>
          </cell>
          <cell r="I18674" t="str">
            <v>X</v>
          </cell>
          <cell r="J18674"/>
        </row>
        <row r="18675">
          <cell r="A18675">
            <v>908026</v>
          </cell>
          <cell r="B18675" t="str">
            <v>PARES BALTA MAS PETIT'10/12 750ml</v>
          </cell>
          <cell r="C18675" t="str">
            <v>P</v>
          </cell>
          <cell r="D18675" t="str">
            <v>PR</v>
          </cell>
          <cell r="E18675" t="str">
            <v>PRP</v>
          </cell>
          <cell r="F18675">
            <v>750</v>
          </cell>
          <cell r="G18675">
            <v>908026</v>
          </cell>
          <cell r="H18675">
            <v>11.36</v>
          </cell>
          <cell r="I18675" t="str">
            <v>X</v>
          </cell>
          <cell r="J18675"/>
        </row>
        <row r="18676">
          <cell r="A18676">
            <v>918113</v>
          </cell>
          <cell r="B18676" t="str">
            <v>PARES BALTA ROS DE PACS'13/14 750ml</v>
          </cell>
          <cell r="C18676" t="str">
            <v>M</v>
          </cell>
          <cell r="D18676" t="str">
            <v>MP</v>
          </cell>
          <cell r="E18676" t="str">
            <v>MPQ</v>
          </cell>
          <cell r="F18676">
            <v>750</v>
          </cell>
          <cell r="G18676">
            <v>918113</v>
          </cell>
          <cell r="H18676">
            <v>11.32</v>
          </cell>
          <cell r="I18676" t="str">
            <v>U</v>
          </cell>
          <cell r="J18676"/>
        </row>
        <row r="18677">
          <cell r="A18677">
            <v>915019</v>
          </cell>
          <cell r="B18677" t="str">
            <v>PARIDISONE BRUNELLO DE MONTELCINO 750ml</v>
          </cell>
          <cell r="C18677" t="str">
            <v>Y</v>
          </cell>
          <cell r="D18677" t="str">
            <v>YS</v>
          </cell>
          <cell r="E18677" t="str">
            <v>YSE</v>
          </cell>
          <cell r="F18677">
            <v>750</v>
          </cell>
          <cell r="G18677">
            <v>915019</v>
          </cell>
          <cell r="H18677">
            <v>84.87</v>
          </cell>
          <cell r="I18677" t="str">
            <v>S</v>
          </cell>
          <cell r="J18677"/>
        </row>
        <row r="18678">
          <cell r="A18678">
            <v>914450</v>
          </cell>
          <cell r="B18678" t="str">
            <v>PARINGA SHIRAZ'17/18 750ml</v>
          </cell>
          <cell r="C18678" t="str">
            <v>P</v>
          </cell>
          <cell r="D18678" t="str">
            <v>PR</v>
          </cell>
          <cell r="E18678" t="str">
            <v>PRY</v>
          </cell>
          <cell r="F18678">
            <v>750</v>
          </cell>
          <cell r="G18678">
            <v>914450</v>
          </cell>
          <cell r="H18678">
            <v>11.99</v>
          </cell>
          <cell r="I18678">
            <v>1</v>
          </cell>
          <cell r="J18678"/>
        </row>
        <row r="18679">
          <cell r="A18679">
            <v>949809</v>
          </cell>
          <cell r="B18679" t="str">
            <v>PARINGA SPARKLING SHIRAZ 750ml</v>
          </cell>
          <cell r="C18679" t="str">
            <v>Y</v>
          </cell>
          <cell r="D18679" t="str">
            <v>YS</v>
          </cell>
          <cell r="E18679" t="str">
            <v>YSE</v>
          </cell>
          <cell r="F18679">
            <v>750</v>
          </cell>
          <cell r="G18679">
            <v>949809</v>
          </cell>
          <cell r="H18679">
            <v>14.99</v>
          </cell>
          <cell r="I18679" t="str">
            <v>S</v>
          </cell>
          <cell r="J18679"/>
        </row>
        <row r="18680">
          <cell r="A18680">
            <v>920737</v>
          </cell>
          <cell r="B18680" t="str">
            <v>PARIPASO CAB SAUV 750ml</v>
          </cell>
          <cell r="C18680" t="str">
            <v>Y</v>
          </cell>
          <cell r="D18680" t="str">
            <v>YS</v>
          </cell>
          <cell r="E18680" t="str">
            <v>YSE</v>
          </cell>
          <cell r="F18680">
            <v>750</v>
          </cell>
          <cell r="G18680">
            <v>920737</v>
          </cell>
          <cell r="H18680">
            <v>11.78</v>
          </cell>
          <cell r="I18680" t="str">
            <v>U</v>
          </cell>
          <cell r="J18680"/>
        </row>
        <row r="18681">
          <cell r="A18681">
            <v>950540</v>
          </cell>
          <cell r="B18681" t="str">
            <v>PARK CITY BREWERY IPA 355ml</v>
          </cell>
          <cell r="C18681" t="str">
            <v>T</v>
          </cell>
          <cell r="D18681" t="str">
            <v>TN</v>
          </cell>
          <cell r="E18681" t="str">
            <v>TNF</v>
          </cell>
          <cell r="F18681">
            <v>355</v>
          </cell>
          <cell r="G18681">
            <v>950540</v>
          </cell>
          <cell r="H18681">
            <v>1.99</v>
          </cell>
          <cell r="I18681" t="str">
            <v>D</v>
          </cell>
          <cell r="J18681"/>
        </row>
        <row r="18682">
          <cell r="A18682">
            <v>950609</v>
          </cell>
          <cell r="B18682" t="str">
            <v>PARK CITY BREWERY AMER PALE ALE 355 ml</v>
          </cell>
          <cell r="C18682" t="str">
            <v>T</v>
          </cell>
          <cell r="D18682" t="str">
            <v>TN</v>
          </cell>
          <cell r="E18682" t="str">
            <v>TNC</v>
          </cell>
          <cell r="F18682">
            <v>355</v>
          </cell>
          <cell r="G18682">
            <v>950609</v>
          </cell>
          <cell r="H18682">
            <v>1.99</v>
          </cell>
          <cell r="I18682" t="str">
            <v>D</v>
          </cell>
          <cell r="J18682"/>
        </row>
        <row r="18683">
          <cell r="A18683">
            <v>950539</v>
          </cell>
          <cell r="B18683" t="str">
            <v>PARK CITY BREWERY IMPERIAL PILSNER 355ml</v>
          </cell>
          <cell r="C18683" t="str">
            <v>T</v>
          </cell>
          <cell r="D18683" t="str">
            <v>TH</v>
          </cell>
          <cell r="E18683" t="str">
            <v>THE</v>
          </cell>
          <cell r="F18683">
            <v>355</v>
          </cell>
          <cell r="G18683">
            <v>950539</v>
          </cell>
          <cell r="H18683">
            <v>2.0499999999999998</v>
          </cell>
          <cell r="I18683" t="str">
            <v>D</v>
          </cell>
          <cell r="J18683"/>
        </row>
        <row r="18684">
          <cell r="A18684">
            <v>920157</v>
          </cell>
          <cell r="B18684" t="str">
            <v>PARK CITY FOOD &amp; WINE MIX CASE 750ml</v>
          </cell>
          <cell r="C18684" t="str">
            <v>Y</v>
          </cell>
          <cell r="D18684" t="str">
            <v>YS</v>
          </cell>
          <cell r="E18684" t="str">
            <v>YSE</v>
          </cell>
          <cell r="F18684">
            <v>750</v>
          </cell>
          <cell r="G18684">
            <v>920157</v>
          </cell>
          <cell r="H18684">
            <v>8.39</v>
          </cell>
          <cell r="I18684" t="str">
            <v>S</v>
          </cell>
          <cell r="J18684"/>
        </row>
        <row r="18685">
          <cell r="A18685">
            <v>26285</v>
          </cell>
          <cell r="B18685" t="str">
            <v>PARKER HERITAGE 15 HEAVY CHAR WHEAT750ml</v>
          </cell>
          <cell r="C18685" t="str">
            <v>A</v>
          </cell>
          <cell r="D18685" t="str">
            <v>AW</v>
          </cell>
          <cell r="E18685" t="str">
            <v>AWK</v>
          </cell>
          <cell r="F18685">
            <v>750</v>
          </cell>
          <cell r="G18685">
            <v>26285</v>
          </cell>
          <cell r="H18685">
            <v>149.99</v>
          </cell>
          <cell r="I18685" t="str">
            <v>A</v>
          </cell>
          <cell r="J18685"/>
        </row>
        <row r="18686">
          <cell r="A18686">
            <v>914191</v>
          </cell>
          <cell r="B18686" t="str">
            <v>PARKER STATION PINOT NOIR'11 750ml</v>
          </cell>
          <cell r="C18686" t="str">
            <v>P</v>
          </cell>
          <cell r="D18686" t="str">
            <v>PL</v>
          </cell>
          <cell r="E18686" t="str">
            <v>PLR</v>
          </cell>
          <cell r="F18686">
            <v>750</v>
          </cell>
          <cell r="G18686">
            <v>914191</v>
          </cell>
          <cell r="H18686">
            <v>13.03</v>
          </cell>
          <cell r="I18686" t="str">
            <v>X</v>
          </cell>
          <cell r="J18686"/>
        </row>
        <row r="18687">
          <cell r="A18687">
            <v>918476</v>
          </cell>
          <cell r="B18687" t="str">
            <v>PARKER STATION PN'17/18 750ml</v>
          </cell>
          <cell r="C18687" t="str">
            <v>P</v>
          </cell>
          <cell r="D18687" t="str">
            <v>PL</v>
          </cell>
          <cell r="E18687" t="str">
            <v>PLR</v>
          </cell>
          <cell r="F18687">
            <v>750</v>
          </cell>
          <cell r="G18687">
            <v>918476</v>
          </cell>
          <cell r="H18687">
            <v>7.38</v>
          </cell>
          <cell r="I18687" t="str">
            <v>X</v>
          </cell>
          <cell r="J18687"/>
        </row>
        <row r="18688">
          <cell r="A18688">
            <v>27221</v>
          </cell>
          <cell r="B18688" t="str">
            <v>PARKER'S #9 KENTUCKY SRT MALT 750ml</v>
          </cell>
          <cell r="C18688" t="str">
            <v>A</v>
          </cell>
          <cell r="D18688" t="str">
            <v>AW</v>
          </cell>
          <cell r="E18688" t="str">
            <v>AWH</v>
          </cell>
          <cell r="F18688">
            <v>750</v>
          </cell>
          <cell r="G18688">
            <v>27221</v>
          </cell>
          <cell r="H18688">
            <v>101.06</v>
          </cell>
          <cell r="I18688" t="str">
            <v>X</v>
          </cell>
          <cell r="J18688"/>
        </row>
        <row r="18689">
          <cell r="A18689">
            <v>27224</v>
          </cell>
          <cell r="B18689" t="str">
            <v>PARKER'S COGNAC BARREL 10YR 750ml</v>
          </cell>
          <cell r="C18689" t="str">
            <v>A</v>
          </cell>
          <cell r="D18689" t="str">
            <v>AW</v>
          </cell>
          <cell r="E18689" t="str">
            <v>AWK</v>
          </cell>
          <cell r="F18689">
            <v>750</v>
          </cell>
          <cell r="G18689">
            <v>27224</v>
          </cell>
          <cell r="H18689">
            <v>80.849999999999994</v>
          </cell>
          <cell r="I18689" t="str">
            <v>X</v>
          </cell>
          <cell r="J18689"/>
        </row>
        <row r="18690">
          <cell r="A18690">
            <v>26617</v>
          </cell>
          <cell r="B18690" t="str">
            <v>PARKERS HERITAGE 13 HEAVY CHAR RYE 750ml</v>
          </cell>
          <cell r="C18690" t="str">
            <v>A</v>
          </cell>
          <cell r="D18690" t="str">
            <v>AW</v>
          </cell>
          <cell r="E18690" t="str">
            <v>AWK</v>
          </cell>
          <cell r="F18690">
            <v>750</v>
          </cell>
          <cell r="G18690">
            <v>26617</v>
          </cell>
          <cell r="H18690">
            <v>149.99</v>
          </cell>
          <cell r="I18690" t="str">
            <v>X</v>
          </cell>
          <cell r="J18690"/>
        </row>
        <row r="18691">
          <cell r="A18691">
            <v>26412</v>
          </cell>
          <cell r="B18691" t="str">
            <v>PARKERS HERITAGE 14 HEAVY CHAR RYE 750ml</v>
          </cell>
          <cell r="C18691" t="str">
            <v>Y</v>
          </cell>
          <cell r="D18691" t="str">
            <v>YG</v>
          </cell>
          <cell r="E18691" t="str">
            <v>YGA</v>
          </cell>
          <cell r="F18691">
            <v>750</v>
          </cell>
          <cell r="G18691">
            <v>26412</v>
          </cell>
          <cell r="H18691">
            <v>119.99</v>
          </cell>
          <cell r="I18691" t="str">
            <v>X</v>
          </cell>
          <cell r="J18691"/>
        </row>
        <row r="18692">
          <cell r="A18692">
            <v>27879</v>
          </cell>
          <cell r="B18692" t="str">
            <v>PARKER'S HERITAGE 24 YEAR BOURBON 750ml</v>
          </cell>
          <cell r="C18692" t="str">
            <v>A</v>
          </cell>
          <cell r="D18692" t="str">
            <v>AW</v>
          </cell>
          <cell r="E18692" t="str">
            <v>AWK</v>
          </cell>
          <cell r="F18692">
            <v>750</v>
          </cell>
          <cell r="G18692">
            <v>27879</v>
          </cell>
          <cell r="H18692">
            <v>229.99</v>
          </cell>
          <cell r="I18692" t="str">
            <v>X</v>
          </cell>
          <cell r="J18692"/>
        </row>
        <row r="18693">
          <cell r="A18693">
            <v>27529</v>
          </cell>
          <cell r="B18693" t="str">
            <v>PARKER'S HERITAGE BOURBON 27 Y 750ml</v>
          </cell>
          <cell r="C18693" t="str">
            <v>A</v>
          </cell>
          <cell r="D18693" t="str">
            <v>AW</v>
          </cell>
          <cell r="E18693" t="str">
            <v>AWK</v>
          </cell>
          <cell r="F18693">
            <v>750</v>
          </cell>
          <cell r="G18693">
            <v>27529</v>
          </cell>
          <cell r="H18693">
            <v>202.14</v>
          </cell>
          <cell r="I18693" t="str">
            <v>X</v>
          </cell>
          <cell r="J18693"/>
        </row>
        <row r="18694">
          <cell r="A18694">
            <v>27525</v>
          </cell>
          <cell r="B18694" t="str">
            <v>PARKER'S HERITAGE CASK 10YR 750ml</v>
          </cell>
          <cell r="C18694" t="str">
            <v>A</v>
          </cell>
          <cell r="D18694" t="str">
            <v>AW</v>
          </cell>
          <cell r="E18694" t="str">
            <v>AWK</v>
          </cell>
          <cell r="F18694">
            <v>750</v>
          </cell>
          <cell r="G18694">
            <v>27525</v>
          </cell>
          <cell r="H18694">
            <v>80.849999999999994</v>
          </cell>
          <cell r="I18694" t="str">
            <v>X</v>
          </cell>
          <cell r="J18694"/>
        </row>
        <row r="18695">
          <cell r="A18695">
            <v>28196</v>
          </cell>
          <cell r="B18695" t="str">
            <v>PARKERS HERITAGE CURACAO BARREL 750ml</v>
          </cell>
          <cell r="C18695" t="str">
            <v>A</v>
          </cell>
          <cell r="D18695" t="str">
            <v>AW</v>
          </cell>
          <cell r="E18695" t="str">
            <v>AWK</v>
          </cell>
          <cell r="F18695">
            <v>750</v>
          </cell>
          <cell r="G18695">
            <v>28196</v>
          </cell>
          <cell r="H18695">
            <v>89.99</v>
          </cell>
          <cell r="I18695" t="str">
            <v>X</v>
          </cell>
          <cell r="J18695"/>
        </row>
        <row r="18696">
          <cell r="A18696">
            <v>27534</v>
          </cell>
          <cell r="B18696" t="str">
            <v>PARKER'S HERITAGE MASHBIL 750ml</v>
          </cell>
          <cell r="C18696" t="str">
            <v>A</v>
          </cell>
          <cell r="D18696" t="str">
            <v>AW</v>
          </cell>
          <cell r="E18696" t="str">
            <v>AWK</v>
          </cell>
          <cell r="F18696">
            <v>750</v>
          </cell>
          <cell r="G18696">
            <v>27534</v>
          </cell>
          <cell r="H18696">
            <v>80.849999999999994</v>
          </cell>
          <cell r="I18696" t="str">
            <v>X</v>
          </cell>
          <cell r="J18696"/>
        </row>
        <row r="18697">
          <cell r="A18697">
            <v>27228</v>
          </cell>
          <cell r="B18697" t="str">
            <v>PARKERS HERITAGE SINGLE BARREL #11 750ml</v>
          </cell>
          <cell r="C18697" t="str">
            <v>A</v>
          </cell>
          <cell r="D18697" t="str">
            <v>AW</v>
          </cell>
          <cell r="E18697" t="str">
            <v>AWK</v>
          </cell>
          <cell r="F18697">
            <v>750</v>
          </cell>
          <cell r="G18697">
            <v>27228</v>
          </cell>
          <cell r="H18697">
            <v>129.99</v>
          </cell>
          <cell r="I18697" t="str">
            <v>X</v>
          </cell>
          <cell r="J18697"/>
        </row>
        <row r="18698">
          <cell r="A18698">
            <v>43410</v>
          </cell>
          <cell r="B18698" t="str">
            <v>PARROT BAY COCONUT RUM 750ml</v>
          </cell>
          <cell r="C18698" t="str">
            <v>A</v>
          </cell>
          <cell r="D18698" t="str">
            <v>AL</v>
          </cell>
          <cell r="E18698" t="str">
            <v>ALP</v>
          </cell>
          <cell r="F18698">
            <v>750</v>
          </cell>
          <cell r="G18698">
            <v>43410</v>
          </cell>
          <cell r="H18698">
            <v>11.99</v>
          </cell>
          <cell r="I18698">
            <v>1</v>
          </cell>
          <cell r="J18698"/>
        </row>
        <row r="18699">
          <cell r="A18699">
            <v>43256</v>
          </cell>
          <cell r="B18699" t="str">
            <v>PARROT BAY COCONUT RUM 90 PRF 750ml</v>
          </cell>
          <cell r="C18699" t="str">
            <v>A</v>
          </cell>
          <cell r="D18699" t="str">
            <v>AL</v>
          </cell>
          <cell r="E18699" t="str">
            <v>ALP</v>
          </cell>
          <cell r="F18699">
            <v>750</v>
          </cell>
          <cell r="G18699">
            <v>43256</v>
          </cell>
          <cell r="H18699">
            <v>15.99</v>
          </cell>
          <cell r="I18699">
            <v>1</v>
          </cell>
          <cell r="J18699"/>
        </row>
        <row r="18700">
          <cell r="A18700">
            <v>901613</v>
          </cell>
          <cell r="B18700" t="str">
            <v>PARROT BAY FROZEN PINA COLADA 295ml</v>
          </cell>
          <cell r="C18700" t="str">
            <v>R</v>
          </cell>
          <cell r="D18700" t="str">
            <v>RC</v>
          </cell>
          <cell r="E18700" t="str">
            <v>RCP</v>
          </cell>
          <cell r="F18700">
            <v>295</v>
          </cell>
          <cell r="G18700">
            <v>901613</v>
          </cell>
          <cell r="H18700">
            <v>3.09</v>
          </cell>
          <cell r="I18700" t="str">
            <v>D</v>
          </cell>
          <cell r="J18700"/>
        </row>
        <row r="18701">
          <cell r="A18701">
            <v>46620</v>
          </cell>
          <cell r="B18701" t="str">
            <v>PARROT BAY GOLD RUM 750ml</v>
          </cell>
          <cell r="C18701" t="str">
            <v>A</v>
          </cell>
          <cell r="D18701" t="str">
            <v>AL</v>
          </cell>
          <cell r="E18701" t="str">
            <v>ALW</v>
          </cell>
          <cell r="F18701">
            <v>750</v>
          </cell>
          <cell r="G18701">
            <v>46620</v>
          </cell>
          <cell r="H18701">
            <v>13.99</v>
          </cell>
          <cell r="I18701">
            <v>1</v>
          </cell>
          <cell r="J18701"/>
        </row>
        <row r="18702">
          <cell r="A18702">
            <v>43644</v>
          </cell>
          <cell r="B18702" t="str">
            <v>PARROT BAY KEY LIME RUM 750ml</v>
          </cell>
          <cell r="C18702" t="str">
            <v>A</v>
          </cell>
          <cell r="D18702" t="str">
            <v>AL</v>
          </cell>
          <cell r="E18702" t="str">
            <v>ALP</v>
          </cell>
          <cell r="F18702">
            <v>750</v>
          </cell>
          <cell r="G18702">
            <v>43644</v>
          </cell>
          <cell r="H18702">
            <v>11.99</v>
          </cell>
          <cell r="I18702" t="str">
            <v>S</v>
          </cell>
          <cell r="J18702"/>
        </row>
        <row r="18703">
          <cell r="A18703">
            <v>43645</v>
          </cell>
          <cell r="B18703" t="str">
            <v>PARROT BAY MANGO RUM 750ml</v>
          </cell>
          <cell r="C18703" t="str">
            <v>A</v>
          </cell>
          <cell r="D18703" t="str">
            <v>AL</v>
          </cell>
          <cell r="E18703" t="str">
            <v>ALP</v>
          </cell>
          <cell r="F18703">
            <v>750</v>
          </cell>
          <cell r="G18703">
            <v>43645</v>
          </cell>
          <cell r="H18703">
            <v>6.48</v>
          </cell>
          <cell r="I18703" t="str">
            <v>D</v>
          </cell>
          <cell r="J18703"/>
        </row>
        <row r="18704">
          <cell r="A18704">
            <v>901709</v>
          </cell>
          <cell r="B18704" t="str">
            <v>PARROT BAY MARGARITA COCONUT WATR 473ml</v>
          </cell>
          <cell r="C18704" t="str">
            <v>R</v>
          </cell>
          <cell r="D18704" t="str">
            <v>RC</v>
          </cell>
          <cell r="E18704" t="str">
            <v>RCP</v>
          </cell>
          <cell r="F18704">
            <v>473</v>
          </cell>
          <cell r="G18704">
            <v>901709</v>
          </cell>
          <cell r="H18704">
            <v>2.02</v>
          </cell>
          <cell r="I18704" t="str">
            <v>D</v>
          </cell>
          <cell r="J18704"/>
        </row>
        <row r="18705">
          <cell r="A18705">
            <v>901544</v>
          </cell>
          <cell r="B18705" t="str">
            <v>PARROT BAY MOJITO 330ml</v>
          </cell>
          <cell r="C18705" t="str">
            <v>R</v>
          </cell>
          <cell r="D18705" t="str">
            <v>RC</v>
          </cell>
          <cell r="E18705" t="str">
            <v>RCP</v>
          </cell>
          <cell r="F18705">
            <v>330</v>
          </cell>
          <cell r="G18705">
            <v>901544</v>
          </cell>
          <cell r="H18705">
            <v>2.0499999999999998</v>
          </cell>
          <cell r="I18705" t="str">
            <v>D</v>
          </cell>
          <cell r="J18705"/>
        </row>
        <row r="18706">
          <cell r="A18706">
            <v>43646</v>
          </cell>
          <cell r="B18706" t="str">
            <v>PARROT BAY PASSION FRUIT RUM 750ml</v>
          </cell>
          <cell r="C18706" t="str">
            <v>A</v>
          </cell>
          <cell r="D18706" t="str">
            <v>AL</v>
          </cell>
          <cell r="E18706" t="str">
            <v>ALP</v>
          </cell>
          <cell r="F18706">
            <v>750</v>
          </cell>
          <cell r="G18706">
            <v>43646</v>
          </cell>
          <cell r="H18706">
            <v>11.99</v>
          </cell>
          <cell r="I18706">
            <v>1</v>
          </cell>
          <cell r="J18706"/>
        </row>
        <row r="18707">
          <cell r="A18707">
            <v>43647</v>
          </cell>
          <cell r="B18707" t="str">
            <v>PARROT BAY PINEAPPLE RUM 750ml</v>
          </cell>
          <cell r="C18707" t="str">
            <v>A</v>
          </cell>
          <cell r="D18707" t="str">
            <v>AL</v>
          </cell>
          <cell r="E18707" t="str">
            <v>ALP</v>
          </cell>
          <cell r="F18707">
            <v>750</v>
          </cell>
          <cell r="G18707">
            <v>43647</v>
          </cell>
          <cell r="H18707">
            <v>11.99</v>
          </cell>
          <cell r="I18707">
            <v>1</v>
          </cell>
          <cell r="J18707"/>
        </row>
        <row r="18708">
          <cell r="A18708">
            <v>46623</v>
          </cell>
          <cell r="B18708" t="str">
            <v>PARROT BAY WHITE RUM 750ml</v>
          </cell>
          <cell r="C18708" t="str">
            <v>A</v>
          </cell>
          <cell r="D18708" t="str">
            <v>AL</v>
          </cell>
          <cell r="E18708" t="str">
            <v>ALW</v>
          </cell>
          <cell r="F18708">
            <v>750</v>
          </cell>
          <cell r="G18708">
            <v>46623</v>
          </cell>
          <cell r="H18708">
            <v>13.99</v>
          </cell>
          <cell r="I18708">
            <v>1</v>
          </cell>
          <cell r="J18708"/>
        </row>
        <row r="18709">
          <cell r="A18709">
            <v>949215</v>
          </cell>
          <cell r="B18709" t="str">
            <v>PARSONAGE CYRANO RED'12 750ml</v>
          </cell>
          <cell r="C18709" t="str">
            <v>Y</v>
          </cell>
          <cell r="D18709" t="str">
            <v>YS</v>
          </cell>
          <cell r="E18709" t="str">
            <v>YSE</v>
          </cell>
          <cell r="F18709">
            <v>750</v>
          </cell>
          <cell r="G18709">
            <v>949215</v>
          </cell>
          <cell r="H18709">
            <v>30.92</v>
          </cell>
          <cell r="I18709" t="str">
            <v>S</v>
          </cell>
          <cell r="J18709"/>
        </row>
        <row r="18710">
          <cell r="A18710">
            <v>955134</v>
          </cell>
          <cell r="B18710" t="str">
            <v>PARUSSO BAROLO 2013 750ml</v>
          </cell>
          <cell r="C18710" t="str">
            <v>Y</v>
          </cell>
          <cell r="D18710" t="str">
            <v>YS</v>
          </cell>
          <cell r="E18710" t="str">
            <v>YSE</v>
          </cell>
          <cell r="F18710">
            <v>750</v>
          </cell>
          <cell r="G18710">
            <v>955134</v>
          </cell>
          <cell r="H18710">
            <v>48.58</v>
          </cell>
          <cell r="I18710" t="str">
            <v>S</v>
          </cell>
          <cell r="J18710"/>
        </row>
        <row r="18711">
          <cell r="A18711">
            <v>922289</v>
          </cell>
          <cell r="B18711" t="str">
            <v>PAS DE PROBLEM PINOT NOIR 750ml</v>
          </cell>
          <cell r="C18711" t="str">
            <v>Y</v>
          </cell>
          <cell r="D18711" t="str">
            <v>YS</v>
          </cell>
          <cell r="E18711" t="str">
            <v>YSE</v>
          </cell>
          <cell r="F18711">
            <v>750</v>
          </cell>
          <cell r="G18711">
            <v>922289</v>
          </cell>
          <cell r="H18711">
            <v>13.21</v>
          </cell>
          <cell r="I18711" t="str">
            <v>S</v>
          </cell>
          <cell r="J18711"/>
        </row>
        <row r="18712">
          <cell r="A18712">
            <v>914663</v>
          </cell>
          <cell r="B18712" t="str">
            <v>PASANAU CEPS NOUS PRIORAT'18 750ml</v>
          </cell>
          <cell r="C18712" t="str">
            <v>P</v>
          </cell>
          <cell r="D18712" t="str">
            <v>PR</v>
          </cell>
          <cell r="E18712" t="str">
            <v>PRP</v>
          </cell>
          <cell r="F18712">
            <v>750</v>
          </cell>
          <cell r="G18712">
            <v>914663</v>
          </cell>
          <cell r="H18712">
            <v>22.49</v>
          </cell>
          <cell r="I18712" t="str">
            <v>L</v>
          </cell>
          <cell r="J18712"/>
        </row>
        <row r="18713">
          <cell r="A18713">
            <v>918968</v>
          </cell>
          <cell r="B18713" t="str">
            <v>PASCAL BOURGOGNE PINOT NOIR'18 750ml</v>
          </cell>
          <cell r="C18713" t="str">
            <v>P</v>
          </cell>
          <cell r="D18713" t="str">
            <v>PR</v>
          </cell>
          <cell r="E18713" t="str">
            <v>PRF</v>
          </cell>
          <cell r="F18713">
            <v>750</v>
          </cell>
          <cell r="G18713">
            <v>918968</v>
          </cell>
          <cell r="H18713">
            <v>17.28</v>
          </cell>
          <cell r="I18713" t="str">
            <v>X</v>
          </cell>
          <cell r="J18713"/>
        </row>
        <row r="18714">
          <cell r="A18714">
            <v>910566</v>
          </cell>
          <cell r="B18714" t="str">
            <v>PASCAL CLEMENT LES SERPENTIERES 1ER750ml</v>
          </cell>
          <cell r="C18714" t="str">
            <v>Y</v>
          </cell>
          <cell r="D18714" t="str">
            <v>YS</v>
          </cell>
          <cell r="E18714" t="str">
            <v>YSE</v>
          </cell>
          <cell r="F18714">
            <v>750</v>
          </cell>
          <cell r="G18714">
            <v>910566</v>
          </cell>
          <cell r="H18714">
            <v>59.19</v>
          </cell>
          <cell r="I18714" t="str">
            <v>S</v>
          </cell>
          <cell r="J18714"/>
        </row>
        <row r="18715">
          <cell r="A18715">
            <v>921308</v>
          </cell>
          <cell r="B18715" t="str">
            <v>PASCAL COTAT SANCERE MT DAMNES 2019750ml</v>
          </cell>
          <cell r="C18715" t="str">
            <v>Y</v>
          </cell>
          <cell r="D18715" t="str">
            <v>YS</v>
          </cell>
          <cell r="E18715" t="str">
            <v>YSE</v>
          </cell>
          <cell r="F18715">
            <v>750</v>
          </cell>
          <cell r="G18715">
            <v>921308</v>
          </cell>
          <cell r="H18715">
            <v>83.2</v>
          </cell>
          <cell r="I18715" t="str">
            <v>S</v>
          </cell>
          <cell r="J18715"/>
        </row>
        <row r="18716">
          <cell r="A18716">
            <v>922671</v>
          </cell>
          <cell r="B18716" t="str">
            <v>PASCAL JAN COT DU LOIRE BLANC 2020 750ml</v>
          </cell>
          <cell r="C18716" t="str">
            <v>Y</v>
          </cell>
          <cell r="D18716" t="str">
            <v>YS</v>
          </cell>
          <cell r="E18716" t="str">
            <v>YSE</v>
          </cell>
          <cell r="F18716">
            <v>750</v>
          </cell>
          <cell r="G18716">
            <v>922671</v>
          </cell>
          <cell r="H18716">
            <v>26.31</v>
          </cell>
          <cell r="I18716" t="str">
            <v>S</v>
          </cell>
          <cell r="J18716"/>
        </row>
        <row r="18717">
          <cell r="A18717">
            <v>923446</v>
          </cell>
          <cell r="B18717" t="str">
            <v>PASCAL JANVIER JASNIÃˆRES 2020 750ml</v>
          </cell>
          <cell r="C18717" t="str">
            <v>Y</v>
          </cell>
          <cell r="D18717" t="str">
            <v>YS</v>
          </cell>
          <cell r="E18717" t="str">
            <v>YSE</v>
          </cell>
          <cell r="F18717">
            <v>750</v>
          </cell>
          <cell r="G18717">
            <v>923446</v>
          </cell>
          <cell r="H18717">
            <v>29.99</v>
          </cell>
          <cell r="I18717" t="str">
            <v>S</v>
          </cell>
          <cell r="J18717"/>
        </row>
        <row r="18718">
          <cell r="A18718">
            <v>915349</v>
          </cell>
          <cell r="B18718" t="str">
            <v>PASCAL JOLIVET ATTITUDE SB'21 750ml</v>
          </cell>
          <cell r="C18718" t="str">
            <v>K</v>
          </cell>
          <cell r="D18718" t="str">
            <v>KR</v>
          </cell>
          <cell r="E18718" t="str">
            <v>KRB</v>
          </cell>
          <cell r="F18718">
            <v>750</v>
          </cell>
          <cell r="G18718">
            <v>915349</v>
          </cell>
          <cell r="H18718">
            <v>22.62</v>
          </cell>
          <cell r="I18718" t="str">
            <v>L</v>
          </cell>
          <cell r="J18718"/>
        </row>
        <row r="18719">
          <cell r="A18719">
            <v>915348</v>
          </cell>
          <cell r="B18719" t="str">
            <v>PASCAL JOLIVET BLANC FUME'20 750ml</v>
          </cell>
          <cell r="C18719" t="str">
            <v>K</v>
          </cell>
          <cell r="D18719" t="str">
            <v>KR</v>
          </cell>
          <cell r="E18719" t="str">
            <v>KRB</v>
          </cell>
          <cell r="F18719">
            <v>750</v>
          </cell>
          <cell r="G18719">
            <v>915348</v>
          </cell>
          <cell r="H18719">
            <v>37.450000000000003</v>
          </cell>
          <cell r="I18719" t="str">
            <v>L</v>
          </cell>
          <cell r="J18719"/>
        </row>
        <row r="18720">
          <cell r="A18720">
            <v>955138</v>
          </cell>
          <cell r="B18720" t="str">
            <v>PASCAL JOLIVET CAILLOTTES 750ml</v>
          </cell>
          <cell r="C18720" t="str">
            <v>Y</v>
          </cell>
          <cell r="D18720" t="str">
            <v>YS</v>
          </cell>
          <cell r="E18720" t="str">
            <v>YSE</v>
          </cell>
          <cell r="F18720">
            <v>750</v>
          </cell>
          <cell r="G18720">
            <v>955138</v>
          </cell>
          <cell r="H18720">
            <v>38.6</v>
          </cell>
          <cell r="I18720" t="str">
            <v>S</v>
          </cell>
          <cell r="J18720"/>
        </row>
        <row r="18721">
          <cell r="A18721">
            <v>963324</v>
          </cell>
          <cell r="B18721" t="str">
            <v>PASCAL JOLIVET POUILLY FUME FRANCH 750ml</v>
          </cell>
          <cell r="C18721" t="str">
            <v>Y</v>
          </cell>
          <cell r="D18721" t="str">
            <v>YS</v>
          </cell>
          <cell r="E18721" t="str">
            <v>YSE</v>
          </cell>
          <cell r="F18721">
            <v>750</v>
          </cell>
          <cell r="G18721">
            <v>963324</v>
          </cell>
          <cell r="H18721">
            <v>29.67</v>
          </cell>
          <cell r="I18721" t="str">
            <v>U</v>
          </cell>
          <cell r="J18721"/>
        </row>
        <row r="18722">
          <cell r="A18722">
            <v>918836</v>
          </cell>
          <cell r="B18722" t="str">
            <v>PASCAL JOLIVET ROSÃ‰ SANCERRE'21 750ml</v>
          </cell>
          <cell r="C18722" t="str">
            <v>M</v>
          </cell>
          <cell r="D18722" t="str">
            <v>MP</v>
          </cell>
          <cell r="E18722" t="str">
            <v>MPX</v>
          </cell>
          <cell r="F18722">
            <v>750</v>
          </cell>
          <cell r="G18722">
            <v>918836</v>
          </cell>
          <cell r="H18722">
            <v>27.06</v>
          </cell>
          <cell r="I18722" t="str">
            <v>L</v>
          </cell>
          <cell r="J18722"/>
        </row>
        <row r="18723">
          <cell r="A18723">
            <v>951012</v>
          </cell>
          <cell r="B18723" t="str">
            <v>PASCAL JOLIVET SANCERRE '20 375 ml</v>
          </cell>
          <cell r="C18723" t="str">
            <v>Y</v>
          </cell>
          <cell r="D18723" t="str">
            <v>YS</v>
          </cell>
          <cell r="E18723" t="str">
            <v>YSE</v>
          </cell>
          <cell r="F18723">
            <v>375</v>
          </cell>
          <cell r="G18723">
            <v>951012</v>
          </cell>
          <cell r="H18723">
            <v>21.21</v>
          </cell>
          <cell r="I18723" t="str">
            <v>S</v>
          </cell>
          <cell r="J18723"/>
        </row>
        <row r="18724">
          <cell r="A18724">
            <v>921432</v>
          </cell>
          <cell r="B18724" t="str">
            <v>PASCAL JOLIVET SANCERRE 2018 1500ml</v>
          </cell>
          <cell r="C18724" t="str">
            <v>Y</v>
          </cell>
          <cell r="D18724" t="str">
            <v>YS</v>
          </cell>
          <cell r="E18724" t="str">
            <v>YSE</v>
          </cell>
          <cell r="F18724">
            <v>1500</v>
          </cell>
          <cell r="G18724">
            <v>921432</v>
          </cell>
          <cell r="H18724">
            <v>66.849999999999994</v>
          </cell>
          <cell r="I18724" t="str">
            <v>S</v>
          </cell>
          <cell r="J18724"/>
        </row>
        <row r="18725">
          <cell r="A18725">
            <v>910281</v>
          </cell>
          <cell r="B18725" t="str">
            <v>PASCAL JOLIVET SANCERRE ROUGE'19 750ml</v>
          </cell>
          <cell r="C18725" t="str">
            <v>P</v>
          </cell>
          <cell r="D18725" t="str">
            <v>PR</v>
          </cell>
          <cell r="E18725" t="str">
            <v>PRE</v>
          </cell>
          <cell r="F18725">
            <v>750</v>
          </cell>
          <cell r="G18725">
            <v>910281</v>
          </cell>
          <cell r="H18725">
            <v>43.3</v>
          </cell>
          <cell r="I18725" t="str">
            <v>X</v>
          </cell>
          <cell r="J18725"/>
        </row>
        <row r="18726">
          <cell r="A18726">
            <v>915347</v>
          </cell>
          <cell r="B18726" t="str">
            <v>PASCAL JOLIVET SANCERRE'21 750ml</v>
          </cell>
          <cell r="C18726" t="str">
            <v>K</v>
          </cell>
          <cell r="D18726" t="str">
            <v>KR</v>
          </cell>
          <cell r="E18726" t="str">
            <v>KRB</v>
          </cell>
          <cell r="F18726">
            <v>750</v>
          </cell>
          <cell r="G18726">
            <v>915347</v>
          </cell>
          <cell r="H18726">
            <v>40.950000000000003</v>
          </cell>
          <cell r="I18726" t="str">
            <v>L</v>
          </cell>
          <cell r="J18726"/>
        </row>
        <row r="18727">
          <cell r="A18727">
            <v>950527</v>
          </cell>
          <cell r="B18727" t="str">
            <v>PASCAL LAMBERT CHI NON B.I.B. 3000ml</v>
          </cell>
          <cell r="C18727" t="str">
            <v>Y</v>
          </cell>
          <cell r="D18727" t="str">
            <v>YS</v>
          </cell>
          <cell r="E18727" t="str">
            <v>YSE</v>
          </cell>
          <cell r="F18727">
            <v>3000</v>
          </cell>
          <cell r="G18727">
            <v>950527</v>
          </cell>
          <cell r="H18727">
            <v>55.88</v>
          </cell>
          <cell r="I18727" t="str">
            <v>U</v>
          </cell>
          <cell r="J18727"/>
        </row>
        <row r="18728">
          <cell r="A18728">
            <v>948872</v>
          </cell>
          <cell r="B18728" t="str">
            <v>PASCAL LAMBERT GRAVES'11 750ml</v>
          </cell>
          <cell r="C18728" t="str">
            <v>Y</v>
          </cell>
          <cell r="D18728" t="str">
            <v>YS</v>
          </cell>
          <cell r="E18728" t="str">
            <v>YSE</v>
          </cell>
          <cell r="F18728">
            <v>750</v>
          </cell>
          <cell r="G18728">
            <v>948872</v>
          </cell>
          <cell r="H18728">
            <v>25.23</v>
          </cell>
          <cell r="I18728" t="str">
            <v>S</v>
          </cell>
          <cell r="J18728"/>
        </row>
        <row r="18729">
          <cell r="A18729">
            <v>948871</v>
          </cell>
          <cell r="B18729" t="str">
            <v>PASCAL LAMBERT LES TERRASSES 11 750ml</v>
          </cell>
          <cell r="C18729" t="str">
            <v>Y</v>
          </cell>
          <cell r="D18729" t="str">
            <v>YS</v>
          </cell>
          <cell r="E18729" t="str">
            <v>YSE</v>
          </cell>
          <cell r="F18729">
            <v>750</v>
          </cell>
          <cell r="G18729">
            <v>948871</v>
          </cell>
          <cell r="H18729">
            <v>20.53</v>
          </cell>
          <cell r="I18729" t="str">
            <v>S</v>
          </cell>
          <cell r="J18729"/>
        </row>
        <row r="18730">
          <cell r="A18730">
            <v>909939</v>
          </cell>
          <cell r="B18730" t="str">
            <v>PASCUAL TOSO BRUT 750ml</v>
          </cell>
          <cell r="C18730" t="str">
            <v>Y</v>
          </cell>
          <cell r="D18730" t="str">
            <v>YS</v>
          </cell>
          <cell r="E18730" t="str">
            <v>YSE</v>
          </cell>
          <cell r="F18730">
            <v>750</v>
          </cell>
          <cell r="G18730">
            <v>909939</v>
          </cell>
          <cell r="H18730">
            <v>11.16</v>
          </cell>
          <cell r="I18730" t="str">
            <v>X</v>
          </cell>
          <cell r="J18730"/>
        </row>
        <row r="18731">
          <cell r="A18731">
            <v>955527</v>
          </cell>
          <cell r="B18731" t="str">
            <v>PASCUAL TOSO CABERNET 750ml</v>
          </cell>
          <cell r="C18731" t="str">
            <v>P</v>
          </cell>
          <cell r="D18731" t="str">
            <v>PR</v>
          </cell>
          <cell r="E18731" t="str">
            <v>PRV</v>
          </cell>
          <cell r="F18731">
            <v>750</v>
          </cell>
          <cell r="G18731">
            <v>955527</v>
          </cell>
          <cell r="H18731">
            <v>12.99</v>
          </cell>
          <cell r="I18731">
            <v>1</v>
          </cell>
          <cell r="J18731"/>
        </row>
        <row r="18732">
          <cell r="A18732">
            <v>916198</v>
          </cell>
          <cell r="B18732" t="str">
            <v>PASCUAL TOSO MALBEC RES'18 750ml</v>
          </cell>
          <cell r="C18732" t="str">
            <v>P</v>
          </cell>
          <cell r="D18732" t="str">
            <v>PR</v>
          </cell>
          <cell r="E18732" t="str">
            <v>PRU</v>
          </cell>
          <cell r="F18732">
            <v>750</v>
          </cell>
          <cell r="G18732">
            <v>916198</v>
          </cell>
          <cell r="H18732">
            <v>20.99</v>
          </cell>
          <cell r="I18732" t="str">
            <v>L</v>
          </cell>
          <cell r="J18732"/>
        </row>
        <row r="18733">
          <cell r="A18733">
            <v>916532</v>
          </cell>
          <cell r="B18733" t="str">
            <v>PASCUAL TOSO MALBEC'20/21 750ml</v>
          </cell>
          <cell r="C18733" t="str">
            <v>P</v>
          </cell>
          <cell r="D18733" t="str">
            <v>PR</v>
          </cell>
          <cell r="E18733" t="str">
            <v>PRU</v>
          </cell>
          <cell r="F18733">
            <v>750</v>
          </cell>
          <cell r="G18733">
            <v>916532</v>
          </cell>
          <cell r="H18733">
            <v>12.99</v>
          </cell>
          <cell r="I18733">
            <v>1</v>
          </cell>
          <cell r="J18733"/>
        </row>
        <row r="18734">
          <cell r="A18734">
            <v>902745</v>
          </cell>
          <cell r="B18734" t="str">
            <v>PASEK BLACKBERRY WINE 750ml</v>
          </cell>
          <cell r="C18734" t="str">
            <v>Y</v>
          </cell>
          <cell r="D18734" t="str">
            <v>YS</v>
          </cell>
          <cell r="E18734" t="str">
            <v>YSE</v>
          </cell>
          <cell r="F18734">
            <v>750</v>
          </cell>
          <cell r="G18734">
            <v>902745</v>
          </cell>
          <cell r="H18734">
            <v>15.12</v>
          </cell>
          <cell r="I18734" t="str">
            <v>S</v>
          </cell>
          <cell r="J18734"/>
        </row>
        <row r="18735">
          <cell r="A18735">
            <v>814560</v>
          </cell>
          <cell r="B18735" t="str">
            <v>PASEK CELLARS CRANBERRY WINE 750ml</v>
          </cell>
          <cell r="C18735" t="str">
            <v>Y</v>
          </cell>
          <cell r="D18735" t="str">
            <v>YS</v>
          </cell>
          <cell r="E18735" t="str">
            <v>YSE</v>
          </cell>
          <cell r="F18735">
            <v>750</v>
          </cell>
          <cell r="G18735">
            <v>814560</v>
          </cell>
          <cell r="H18735">
            <v>10.06</v>
          </cell>
          <cell r="I18735" t="str">
            <v>S</v>
          </cell>
          <cell r="J18735"/>
        </row>
        <row r="18736">
          <cell r="A18736">
            <v>88990</v>
          </cell>
          <cell r="B18736" t="str">
            <v>PASOTE ANEJO TEQUILA 750ml</v>
          </cell>
          <cell r="C18736" t="str">
            <v>Y</v>
          </cell>
          <cell r="D18736" t="str">
            <v>YS</v>
          </cell>
          <cell r="E18736" t="str">
            <v>YSA</v>
          </cell>
          <cell r="F18736">
            <v>750</v>
          </cell>
          <cell r="G18736">
            <v>88990</v>
          </cell>
          <cell r="H18736">
            <v>54.99</v>
          </cell>
          <cell r="I18736" t="str">
            <v>S</v>
          </cell>
          <cell r="J18736"/>
        </row>
        <row r="18737">
          <cell r="A18737">
            <v>88280</v>
          </cell>
          <cell r="B18737" t="str">
            <v>PASOTE BLANCO TEQUILA 750ml</v>
          </cell>
          <cell r="C18737" t="str">
            <v>A</v>
          </cell>
          <cell r="D18737" t="str">
            <v>AP</v>
          </cell>
          <cell r="E18737" t="str">
            <v>APD</v>
          </cell>
          <cell r="F18737">
            <v>750</v>
          </cell>
          <cell r="G18737">
            <v>88280</v>
          </cell>
          <cell r="H18737">
            <v>47.99</v>
          </cell>
          <cell r="I18737">
            <v>1</v>
          </cell>
          <cell r="J18737"/>
        </row>
        <row r="18738">
          <cell r="A18738">
            <v>900591</v>
          </cell>
          <cell r="B18738" t="str">
            <v>PASOTE EXTRA ANEJO TEQUILA VAP 750ml</v>
          </cell>
          <cell r="C18738" t="str">
            <v>Y</v>
          </cell>
          <cell r="D18738" t="str">
            <v>YS</v>
          </cell>
          <cell r="E18738" t="str">
            <v>YSA</v>
          </cell>
          <cell r="F18738">
            <v>750</v>
          </cell>
          <cell r="G18738">
            <v>900591</v>
          </cell>
          <cell r="H18738">
            <v>189.99</v>
          </cell>
          <cell r="I18738" t="str">
            <v>S</v>
          </cell>
          <cell r="J18738"/>
        </row>
        <row r="18739">
          <cell r="A18739">
            <v>88992</v>
          </cell>
          <cell r="B18739" t="str">
            <v>PASOTE REPOSADO 750ml</v>
          </cell>
          <cell r="C18739" t="str">
            <v>Y</v>
          </cell>
          <cell r="D18739" t="str">
            <v>YS</v>
          </cell>
          <cell r="E18739" t="str">
            <v>YSA</v>
          </cell>
          <cell r="F18739">
            <v>750</v>
          </cell>
          <cell r="G18739">
            <v>88992</v>
          </cell>
          <cell r="H18739">
            <v>51.99</v>
          </cell>
          <cell r="I18739" t="str">
            <v>S</v>
          </cell>
          <cell r="J18739"/>
        </row>
        <row r="18740">
          <cell r="A18740">
            <v>948654</v>
          </cell>
          <cell r="B18740" t="str">
            <v>PASQUA PINOT GRIGIO 750ml</v>
          </cell>
          <cell r="C18740" t="str">
            <v>Y</v>
          </cell>
          <cell r="D18740" t="str">
            <v>YS</v>
          </cell>
          <cell r="E18740" t="str">
            <v>YSE</v>
          </cell>
          <cell r="F18740">
            <v>750</v>
          </cell>
          <cell r="G18740">
            <v>948654</v>
          </cell>
          <cell r="H18740">
            <v>10.29</v>
          </cell>
          <cell r="I18740" t="str">
            <v>S</v>
          </cell>
          <cell r="J18740"/>
        </row>
        <row r="18741">
          <cell r="A18741">
            <v>730732</v>
          </cell>
          <cell r="B18741" t="str">
            <v>PASQUA PROSECCO TREVISIO 750ml</v>
          </cell>
          <cell r="C18741" t="str">
            <v>Y</v>
          </cell>
          <cell r="D18741" t="str">
            <v>YS</v>
          </cell>
          <cell r="E18741" t="str">
            <v>YSE</v>
          </cell>
          <cell r="F18741">
            <v>750</v>
          </cell>
          <cell r="G18741">
            <v>730732</v>
          </cell>
          <cell r="H18741">
            <v>21.23</v>
          </cell>
          <cell r="I18741" t="str">
            <v>S</v>
          </cell>
          <cell r="J18741"/>
        </row>
        <row r="18742">
          <cell r="A18742">
            <v>920880</v>
          </cell>
          <cell r="B18742" t="str">
            <v>PASQUAL TOSO MAGDALENA 750ml</v>
          </cell>
          <cell r="C18742" t="str">
            <v>Y</v>
          </cell>
          <cell r="D18742" t="str">
            <v>YS</v>
          </cell>
          <cell r="E18742" t="str">
            <v>YSE</v>
          </cell>
          <cell r="F18742">
            <v>750</v>
          </cell>
          <cell r="G18742">
            <v>920880</v>
          </cell>
          <cell r="H18742">
            <v>123.02</v>
          </cell>
          <cell r="I18742" t="str">
            <v>S</v>
          </cell>
          <cell r="J18742"/>
        </row>
        <row r="18743">
          <cell r="A18743">
            <v>950136</v>
          </cell>
          <cell r="B18743" t="str">
            <v>PASSADOURO PASSA BRANCA 750ml</v>
          </cell>
          <cell r="C18743" t="str">
            <v>Y</v>
          </cell>
          <cell r="D18743" t="str">
            <v>YS</v>
          </cell>
          <cell r="E18743" t="str">
            <v>YSE</v>
          </cell>
          <cell r="F18743">
            <v>750</v>
          </cell>
          <cell r="G18743">
            <v>950136</v>
          </cell>
          <cell r="H18743">
            <v>17.739999999999998</v>
          </cell>
          <cell r="I18743" t="str">
            <v>S</v>
          </cell>
          <cell r="J18743"/>
        </row>
        <row r="18744">
          <cell r="A18744">
            <v>950138</v>
          </cell>
          <cell r="B18744" t="str">
            <v>PASSADOURO PASSA TINTO 750ml</v>
          </cell>
          <cell r="C18744" t="str">
            <v>Y</v>
          </cell>
          <cell r="D18744" t="str">
            <v>YS</v>
          </cell>
          <cell r="E18744" t="str">
            <v>YSE</v>
          </cell>
          <cell r="F18744">
            <v>750</v>
          </cell>
          <cell r="G18744">
            <v>950138</v>
          </cell>
          <cell r="H18744">
            <v>17.989999999999998</v>
          </cell>
          <cell r="I18744" t="str">
            <v>S</v>
          </cell>
          <cell r="J18744"/>
        </row>
        <row r="18745">
          <cell r="A18745">
            <v>949413</v>
          </cell>
          <cell r="B18745" t="str">
            <v>PASSADOURO RED 750ml</v>
          </cell>
          <cell r="C18745" t="str">
            <v>Y</v>
          </cell>
          <cell r="D18745" t="str">
            <v>YS</v>
          </cell>
          <cell r="E18745" t="str">
            <v>YSE</v>
          </cell>
          <cell r="F18745">
            <v>750</v>
          </cell>
          <cell r="G18745">
            <v>949413</v>
          </cell>
          <cell r="H18745">
            <v>17.41</v>
          </cell>
          <cell r="I18745" t="str">
            <v>S</v>
          </cell>
          <cell r="J18745"/>
        </row>
        <row r="18746">
          <cell r="A18746">
            <v>902270</v>
          </cell>
          <cell r="B18746" t="str">
            <v>PASSALAQUA PRIMITIVO 750ml</v>
          </cell>
          <cell r="C18746" t="str">
            <v>Y</v>
          </cell>
          <cell r="D18746" t="str">
            <v>YS</v>
          </cell>
          <cell r="E18746" t="str">
            <v>YSE</v>
          </cell>
          <cell r="F18746">
            <v>750</v>
          </cell>
          <cell r="G18746">
            <v>902270</v>
          </cell>
          <cell r="H18746">
            <v>27.9</v>
          </cell>
          <cell r="I18746" t="str">
            <v>S</v>
          </cell>
          <cell r="J18746"/>
        </row>
        <row r="18747">
          <cell r="A18747">
            <v>66136</v>
          </cell>
          <cell r="B18747" t="str">
            <v>PASSOA PASSION FRUIT LIQUEUR 750ml</v>
          </cell>
          <cell r="C18747" t="str">
            <v>C</v>
          </cell>
          <cell r="D18747" t="str">
            <v>CH</v>
          </cell>
          <cell r="E18747" t="str">
            <v>CHX</v>
          </cell>
          <cell r="F18747">
            <v>750</v>
          </cell>
          <cell r="G18747">
            <v>66136</v>
          </cell>
          <cell r="H18747">
            <v>16.989999999999998</v>
          </cell>
          <cell r="I18747" t="str">
            <v>S</v>
          </cell>
          <cell r="J18747"/>
        </row>
        <row r="18748">
          <cell r="A18748">
            <v>923991</v>
          </cell>
          <cell r="B18748" t="str">
            <v>PASSOPISCIARO CONTRADA P 2019 750ml</v>
          </cell>
          <cell r="C18748" t="str">
            <v>Y</v>
          </cell>
          <cell r="D18748" t="str">
            <v>YS</v>
          </cell>
          <cell r="E18748" t="str">
            <v>YSE</v>
          </cell>
          <cell r="F18748">
            <v>750</v>
          </cell>
          <cell r="G18748">
            <v>923991</v>
          </cell>
          <cell r="H18748">
            <v>51.99</v>
          </cell>
          <cell r="I18748" t="str">
            <v>S</v>
          </cell>
          <cell r="J18748"/>
        </row>
        <row r="18749">
          <cell r="A18749">
            <v>923992</v>
          </cell>
          <cell r="B18749" t="str">
            <v>PASSOPISCIARO CONTRADA R 2019 750ml</v>
          </cell>
          <cell r="C18749" t="str">
            <v>Y</v>
          </cell>
          <cell r="D18749" t="str">
            <v>YS</v>
          </cell>
          <cell r="E18749" t="str">
            <v>YSE</v>
          </cell>
          <cell r="F18749">
            <v>750</v>
          </cell>
          <cell r="G18749">
            <v>923992</v>
          </cell>
          <cell r="H18749">
            <v>51.99</v>
          </cell>
          <cell r="I18749" t="str">
            <v>S</v>
          </cell>
          <cell r="J18749"/>
        </row>
        <row r="18750">
          <cell r="A18750">
            <v>914073</v>
          </cell>
          <cell r="B18750" t="str">
            <v>PASUBIO AMARO 750ml</v>
          </cell>
          <cell r="C18750" t="str">
            <v>Y</v>
          </cell>
          <cell r="D18750" t="str">
            <v>YS</v>
          </cell>
          <cell r="E18750" t="str">
            <v>YSA</v>
          </cell>
          <cell r="F18750">
            <v>750</v>
          </cell>
          <cell r="G18750">
            <v>914073</v>
          </cell>
          <cell r="H18750">
            <v>22.41</v>
          </cell>
          <cell r="I18750" t="str">
            <v>S</v>
          </cell>
          <cell r="J18750"/>
        </row>
        <row r="18751">
          <cell r="A18751">
            <v>947650</v>
          </cell>
          <cell r="B18751" t="str">
            <v>PATEL CAB SAUV 2009 750ml</v>
          </cell>
          <cell r="C18751" t="str">
            <v>Y</v>
          </cell>
          <cell r="D18751" t="str">
            <v>YS</v>
          </cell>
          <cell r="E18751" t="str">
            <v>YSE</v>
          </cell>
          <cell r="F18751">
            <v>750</v>
          </cell>
          <cell r="G18751">
            <v>947650</v>
          </cell>
          <cell r="H18751">
            <v>113.02</v>
          </cell>
          <cell r="I18751" t="str">
            <v>S</v>
          </cell>
          <cell r="J18751"/>
        </row>
        <row r="18752">
          <cell r="A18752">
            <v>919607</v>
          </cell>
          <cell r="B18752" t="str">
            <v>PATIANNA PINOT NOIR '09 750ml</v>
          </cell>
          <cell r="C18752" t="str">
            <v>Y</v>
          </cell>
          <cell r="D18752" t="str">
            <v>YS</v>
          </cell>
          <cell r="E18752" t="str">
            <v>YSE</v>
          </cell>
          <cell r="F18752">
            <v>750</v>
          </cell>
          <cell r="G18752">
            <v>919607</v>
          </cell>
          <cell r="H18752">
            <v>23.62</v>
          </cell>
          <cell r="I18752" t="str">
            <v>S</v>
          </cell>
          <cell r="J18752"/>
        </row>
        <row r="18753">
          <cell r="A18753">
            <v>953868</v>
          </cell>
          <cell r="B18753" t="str">
            <v>PATIENCE RED KEG 20000 ml</v>
          </cell>
          <cell r="C18753" t="str">
            <v>Y</v>
          </cell>
          <cell r="D18753" t="str">
            <v>YS</v>
          </cell>
          <cell r="E18753" t="str">
            <v>YSE</v>
          </cell>
          <cell r="F18753">
            <v>20000</v>
          </cell>
          <cell r="G18753">
            <v>953868</v>
          </cell>
          <cell r="H18753">
            <v>215.63</v>
          </cell>
          <cell r="I18753" t="str">
            <v>S</v>
          </cell>
          <cell r="J18753"/>
        </row>
        <row r="18754">
          <cell r="A18754">
            <v>953869</v>
          </cell>
          <cell r="B18754" t="str">
            <v>PATIENCE WHITE KEG 20000 ml</v>
          </cell>
          <cell r="C18754" t="str">
            <v>Y</v>
          </cell>
          <cell r="D18754" t="str">
            <v>YS</v>
          </cell>
          <cell r="E18754" t="str">
            <v>YSE</v>
          </cell>
          <cell r="F18754">
            <v>20000</v>
          </cell>
          <cell r="G18754">
            <v>953869</v>
          </cell>
          <cell r="H18754">
            <v>230.67</v>
          </cell>
          <cell r="I18754" t="str">
            <v>S</v>
          </cell>
          <cell r="J18754"/>
        </row>
        <row r="18755">
          <cell r="A18755">
            <v>900352</v>
          </cell>
          <cell r="B18755" t="str">
            <v>PATIENT COTAT CAILLOU PN 2017 750ml</v>
          </cell>
          <cell r="C18755" t="str">
            <v>Y</v>
          </cell>
          <cell r="D18755" t="str">
            <v>YS</v>
          </cell>
          <cell r="E18755" t="str">
            <v>YSE</v>
          </cell>
          <cell r="F18755">
            <v>750</v>
          </cell>
          <cell r="G18755">
            <v>900352</v>
          </cell>
          <cell r="H18755">
            <v>14.51</v>
          </cell>
          <cell r="I18755" t="str">
            <v>S</v>
          </cell>
          <cell r="J18755"/>
        </row>
        <row r="18756">
          <cell r="A18756">
            <v>900351</v>
          </cell>
          <cell r="B18756" t="str">
            <v>PATIENT COTAT CAILLOU SAUV BL 2016 750ml</v>
          </cell>
          <cell r="C18756" t="str">
            <v>Y</v>
          </cell>
          <cell r="D18756" t="str">
            <v>YS</v>
          </cell>
          <cell r="E18756" t="str">
            <v>YSE</v>
          </cell>
          <cell r="F18756">
            <v>750</v>
          </cell>
          <cell r="G18756">
            <v>900351</v>
          </cell>
          <cell r="H18756">
            <v>14.51</v>
          </cell>
          <cell r="I18756" t="str">
            <v>S</v>
          </cell>
          <cell r="J18756"/>
        </row>
        <row r="18757">
          <cell r="A18757">
            <v>89644</v>
          </cell>
          <cell r="B18757" t="str">
            <v>PATRON ANEJO TEQUILA 375ml</v>
          </cell>
          <cell r="C18757" t="str">
            <v>A</v>
          </cell>
          <cell r="D18757" t="str">
            <v>AP</v>
          </cell>
          <cell r="E18757" t="str">
            <v>APJ</v>
          </cell>
          <cell r="F18757">
            <v>375</v>
          </cell>
          <cell r="G18757">
            <v>89644</v>
          </cell>
          <cell r="H18757">
            <v>29.99</v>
          </cell>
          <cell r="I18757" t="str">
            <v>D</v>
          </cell>
          <cell r="J18757"/>
        </row>
        <row r="18758">
          <cell r="A18758">
            <v>89646</v>
          </cell>
          <cell r="B18758" t="str">
            <v>PATRON ANEJO TEQUILA 750ml</v>
          </cell>
          <cell r="C18758" t="str">
            <v>A</v>
          </cell>
          <cell r="D18758" t="str">
            <v>AP</v>
          </cell>
          <cell r="E18758" t="str">
            <v>APJ</v>
          </cell>
          <cell r="F18758">
            <v>750</v>
          </cell>
          <cell r="G18758">
            <v>89646</v>
          </cell>
          <cell r="H18758">
            <v>61.99</v>
          </cell>
          <cell r="I18758">
            <v>1</v>
          </cell>
          <cell r="J18758"/>
        </row>
        <row r="18759">
          <cell r="A18759">
            <v>89648</v>
          </cell>
          <cell r="B18759" t="str">
            <v>PATRON ANEJO TEQUILA 1750ml</v>
          </cell>
          <cell r="C18759" t="str">
            <v>A</v>
          </cell>
          <cell r="D18759" t="str">
            <v>AP</v>
          </cell>
          <cell r="E18759" t="str">
            <v>APJ</v>
          </cell>
          <cell r="F18759">
            <v>1750</v>
          </cell>
          <cell r="G18759">
            <v>89648</v>
          </cell>
          <cell r="H18759">
            <v>129.99</v>
          </cell>
          <cell r="I18759" t="str">
            <v>X</v>
          </cell>
          <cell r="J18759"/>
        </row>
        <row r="18760">
          <cell r="A18760">
            <v>64737</v>
          </cell>
          <cell r="B18760" t="str">
            <v>PATRON CINTRONGE 1000ml</v>
          </cell>
          <cell r="C18760" t="str">
            <v>Y</v>
          </cell>
          <cell r="D18760" t="str">
            <v>YS</v>
          </cell>
          <cell r="E18760" t="str">
            <v>YSC</v>
          </cell>
          <cell r="F18760">
            <v>1000</v>
          </cell>
          <cell r="G18760">
            <v>64737</v>
          </cell>
          <cell r="H18760">
            <v>28.1</v>
          </cell>
          <cell r="I18760" t="str">
            <v>S</v>
          </cell>
          <cell r="J18760"/>
        </row>
        <row r="18761">
          <cell r="A18761">
            <v>64693</v>
          </cell>
          <cell r="B18761" t="str">
            <v>PATRON CITRONAGE LIME LIQUEUR 750ml</v>
          </cell>
          <cell r="C18761" t="str">
            <v>C</v>
          </cell>
          <cell r="D18761" t="str">
            <v>CH</v>
          </cell>
          <cell r="E18761" t="str">
            <v>CHB</v>
          </cell>
          <cell r="F18761">
            <v>750</v>
          </cell>
          <cell r="G18761">
            <v>64693</v>
          </cell>
          <cell r="H18761">
            <v>25.06</v>
          </cell>
          <cell r="I18761" t="str">
            <v>D</v>
          </cell>
          <cell r="J18761"/>
        </row>
        <row r="18762">
          <cell r="A18762">
            <v>64832</v>
          </cell>
          <cell r="B18762" t="str">
            <v>PATRON CITRONAGE MANGO LIQUEUR 750ml</v>
          </cell>
          <cell r="C18762" t="str">
            <v>Y</v>
          </cell>
          <cell r="D18762" t="str">
            <v>YS</v>
          </cell>
          <cell r="E18762" t="str">
            <v>YSC</v>
          </cell>
          <cell r="F18762">
            <v>750</v>
          </cell>
          <cell r="G18762">
            <v>64832</v>
          </cell>
          <cell r="H18762">
            <v>25.06</v>
          </cell>
          <cell r="I18762" t="str">
            <v>S</v>
          </cell>
          <cell r="J18762"/>
        </row>
        <row r="18763">
          <cell r="A18763">
            <v>65016</v>
          </cell>
          <cell r="B18763" t="str">
            <v>PATRON CITRONAGE PINEAPPLE LQR 75 750ml</v>
          </cell>
          <cell r="C18763" t="str">
            <v>Y</v>
          </cell>
          <cell r="D18763" t="str">
            <v>YS</v>
          </cell>
          <cell r="E18763" t="str">
            <v>YSC</v>
          </cell>
          <cell r="F18763">
            <v>750</v>
          </cell>
          <cell r="G18763">
            <v>65016</v>
          </cell>
          <cell r="H18763">
            <v>25.06</v>
          </cell>
          <cell r="I18763" t="str">
            <v>U</v>
          </cell>
          <cell r="J18763"/>
        </row>
        <row r="18764">
          <cell r="A18764">
            <v>64738</v>
          </cell>
          <cell r="B18764" t="str">
            <v>PATRON CITRONGE ORANGE 375ml</v>
          </cell>
          <cell r="C18764" t="str">
            <v>C</v>
          </cell>
          <cell r="D18764" t="str">
            <v>CH</v>
          </cell>
          <cell r="E18764" t="str">
            <v>CHE</v>
          </cell>
          <cell r="F18764">
            <v>375</v>
          </cell>
          <cell r="G18764">
            <v>64738</v>
          </cell>
          <cell r="H18764">
            <v>12.06</v>
          </cell>
          <cell r="I18764" t="str">
            <v>X</v>
          </cell>
          <cell r="J18764"/>
        </row>
        <row r="18765">
          <cell r="A18765">
            <v>100306</v>
          </cell>
          <cell r="B18765" t="str">
            <v>PATRON EXTRA ANEJO TEQUILA 750ml</v>
          </cell>
          <cell r="C18765" t="str">
            <v>A</v>
          </cell>
          <cell r="D18765" t="str">
            <v>AP</v>
          </cell>
          <cell r="E18765" t="str">
            <v>APJ</v>
          </cell>
          <cell r="F18765">
            <v>750</v>
          </cell>
          <cell r="G18765">
            <v>100306</v>
          </cell>
          <cell r="H18765">
            <v>89.99</v>
          </cell>
          <cell r="I18765" t="str">
            <v>L</v>
          </cell>
          <cell r="J18765"/>
        </row>
        <row r="18766">
          <cell r="A18766">
            <v>89650</v>
          </cell>
          <cell r="B18766" t="str">
            <v>PATRON GRAN BURDEOS 750ml</v>
          </cell>
          <cell r="C18766" t="str">
            <v>A</v>
          </cell>
          <cell r="D18766" t="str">
            <v>AP</v>
          </cell>
          <cell r="E18766" t="str">
            <v>APJ</v>
          </cell>
          <cell r="F18766">
            <v>750</v>
          </cell>
          <cell r="G18766">
            <v>89650</v>
          </cell>
          <cell r="H18766">
            <v>500.27</v>
          </cell>
          <cell r="I18766" t="str">
            <v>L</v>
          </cell>
          <cell r="J18766"/>
        </row>
        <row r="18767">
          <cell r="A18767">
            <v>100587</v>
          </cell>
          <cell r="B18767" t="str">
            <v>PATRON GRAN SMOKY 750ml</v>
          </cell>
          <cell r="C18767" t="str">
            <v>Y</v>
          </cell>
          <cell r="D18767" t="str">
            <v>YG</v>
          </cell>
          <cell r="E18767" t="str">
            <v>YGA</v>
          </cell>
          <cell r="F18767">
            <v>750</v>
          </cell>
          <cell r="G18767">
            <v>100587</v>
          </cell>
          <cell r="H18767">
            <v>219.99</v>
          </cell>
          <cell r="I18767" t="str">
            <v>D</v>
          </cell>
          <cell r="J18767"/>
        </row>
        <row r="18768">
          <cell r="A18768">
            <v>953978</v>
          </cell>
          <cell r="B18768" t="str">
            <v>PATRON GUILLERMO DEL TORO 750ml</v>
          </cell>
          <cell r="C18768" t="str">
            <v>A</v>
          </cell>
          <cell r="D18768" t="str">
            <v>AP</v>
          </cell>
          <cell r="E18768" t="str">
            <v>APJ</v>
          </cell>
          <cell r="F18768">
            <v>750</v>
          </cell>
          <cell r="G18768">
            <v>953978</v>
          </cell>
          <cell r="H18768">
            <v>426.48</v>
          </cell>
          <cell r="I18768" t="str">
            <v>L</v>
          </cell>
          <cell r="J18768"/>
        </row>
        <row r="18769">
          <cell r="A18769">
            <v>89640</v>
          </cell>
          <cell r="B18769" t="str">
            <v>PATRON PIEDRA ANEJO 750ml</v>
          </cell>
          <cell r="C18769" t="str">
            <v>A</v>
          </cell>
          <cell r="D18769" t="str">
            <v>AP</v>
          </cell>
          <cell r="E18769" t="str">
            <v>APJ</v>
          </cell>
          <cell r="F18769">
            <v>750</v>
          </cell>
          <cell r="G18769">
            <v>89640</v>
          </cell>
          <cell r="H18769">
            <v>385.2</v>
          </cell>
          <cell r="I18769" t="str">
            <v>L</v>
          </cell>
          <cell r="J18769"/>
        </row>
        <row r="18770">
          <cell r="A18770">
            <v>913974</v>
          </cell>
          <cell r="B18770" t="str">
            <v>PATRON PLATINUM 750ml</v>
          </cell>
          <cell r="C18770" t="str">
            <v>A</v>
          </cell>
          <cell r="D18770" t="str">
            <v>AP</v>
          </cell>
          <cell r="E18770" t="str">
            <v>APJ</v>
          </cell>
          <cell r="F18770">
            <v>750</v>
          </cell>
          <cell r="G18770">
            <v>913974</v>
          </cell>
          <cell r="H18770">
            <v>189.99</v>
          </cell>
          <cell r="I18770" t="str">
            <v>L</v>
          </cell>
          <cell r="J18770"/>
        </row>
        <row r="18771">
          <cell r="A18771">
            <v>89624</v>
          </cell>
          <cell r="B18771" t="str">
            <v>PATRON REPOSADO TEQUILA 375ml</v>
          </cell>
          <cell r="C18771" t="str">
            <v>A</v>
          </cell>
          <cell r="D18771" t="str">
            <v>AP</v>
          </cell>
          <cell r="E18771" t="str">
            <v>APJ</v>
          </cell>
          <cell r="F18771">
            <v>375</v>
          </cell>
          <cell r="G18771">
            <v>89624</v>
          </cell>
          <cell r="H18771">
            <v>28.99</v>
          </cell>
          <cell r="I18771">
            <v>1</v>
          </cell>
          <cell r="J18771"/>
        </row>
        <row r="18772">
          <cell r="A18772">
            <v>89626</v>
          </cell>
          <cell r="B18772" t="str">
            <v>PATRON REPOSADO TEQUILA 750ml</v>
          </cell>
          <cell r="C18772" t="str">
            <v>A</v>
          </cell>
          <cell r="D18772" t="str">
            <v>AP</v>
          </cell>
          <cell r="E18772" t="str">
            <v>APJ</v>
          </cell>
          <cell r="F18772">
            <v>750</v>
          </cell>
          <cell r="G18772">
            <v>89626</v>
          </cell>
          <cell r="H18772">
            <v>57.99</v>
          </cell>
          <cell r="I18772">
            <v>1</v>
          </cell>
          <cell r="J18772"/>
        </row>
        <row r="18773">
          <cell r="A18773">
            <v>100775</v>
          </cell>
          <cell r="B18773" t="str">
            <v>PATRON REPOSADO TIKI VAP 750ml</v>
          </cell>
          <cell r="C18773" t="str">
            <v>Y</v>
          </cell>
          <cell r="D18773" t="str">
            <v>YG</v>
          </cell>
          <cell r="E18773" t="str">
            <v>YGA</v>
          </cell>
          <cell r="F18773">
            <v>750</v>
          </cell>
          <cell r="G18773">
            <v>100775</v>
          </cell>
          <cell r="H18773">
            <v>30.78</v>
          </cell>
          <cell r="I18773" t="str">
            <v>D</v>
          </cell>
          <cell r="J18773"/>
        </row>
        <row r="18774">
          <cell r="A18774">
            <v>88804</v>
          </cell>
          <cell r="B18774" t="str">
            <v>PATRON ROCA ANEJO 750ml</v>
          </cell>
          <cell r="C18774" t="str">
            <v>A</v>
          </cell>
          <cell r="D18774" t="str">
            <v>AP</v>
          </cell>
          <cell r="E18774" t="str">
            <v>APJ</v>
          </cell>
          <cell r="F18774">
            <v>750</v>
          </cell>
          <cell r="G18774">
            <v>88804</v>
          </cell>
          <cell r="H18774">
            <v>89.99</v>
          </cell>
          <cell r="I18774" t="str">
            <v>L</v>
          </cell>
          <cell r="J18774"/>
        </row>
        <row r="18775">
          <cell r="A18775">
            <v>88805</v>
          </cell>
          <cell r="B18775" t="str">
            <v>PATRON ROCA REPOSADO 750ml</v>
          </cell>
          <cell r="C18775" t="str">
            <v>A</v>
          </cell>
          <cell r="D18775" t="str">
            <v>AP</v>
          </cell>
          <cell r="E18775" t="str">
            <v>APJ</v>
          </cell>
          <cell r="F18775">
            <v>750</v>
          </cell>
          <cell r="G18775">
            <v>88805</v>
          </cell>
          <cell r="H18775">
            <v>79.989999999999995</v>
          </cell>
          <cell r="I18775" t="str">
            <v>L</v>
          </cell>
          <cell r="J18775"/>
        </row>
        <row r="18776">
          <cell r="A18776">
            <v>88406</v>
          </cell>
          <cell r="B18776" t="str">
            <v>PATRON ROCA SILVER 750ml</v>
          </cell>
          <cell r="C18776" t="str">
            <v>A</v>
          </cell>
          <cell r="D18776" t="str">
            <v>AP</v>
          </cell>
          <cell r="E18776" t="str">
            <v>APD</v>
          </cell>
          <cell r="F18776">
            <v>750</v>
          </cell>
          <cell r="G18776">
            <v>88406</v>
          </cell>
          <cell r="H18776">
            <v>69.989999999999995</v>
          </cell>
          <cell r="I18776" t="str">
            <v>X</v>
          </cell>
          <cell r="J18776"/>
        </row>
        <row r="18777">
          <cell r="A18777">
            <v>88291</v>
          </cell>
          <cell r="B18777" t="str">
            <v>PATRON SILVER 50 ml</v>
          </cell>
          <cell r="C18777" t="str">
            <v>Y</v>
          </cell>
          <cell r="D18777" t="str">
            <v>YS</v>
          </cell>
          <cell r="E18777" t="str">
            <v>YSA</v>
          </cell>
          <cell r="F18777">
            <v>50</v>
          </cell>
          <cell r="G18777">
            <v>88291</v>
          </cell>
          <cell r="H18777">
            <v>6.06</v>
          </cell>
          <cell r="I18777" t="str">
            <v>S</v>
          </cell>
          <cell r="J18777"/>
        </row>
        <row r="18778">
          <cell r="A18778">
            <v>100799</v>
          </cell>
          <cell r="B18778" t="str">
            <v>PATRON SILVER 1L SPECIAL EDITION 1000ml</v>
          </cell>
          <cell r="C18778" t="str">
            <v>Y</v>
          </cell>
          <cell r="D18778" t="str">
            <v>YG</v>
          </cell>
          <cell r="E18778" t="str">
            <v>YGA</v>
          </cell>
          <cell r="F18778">
            <v>1000</v>
          </cell>
          <cell r="G18778">
            <v>100799</v>
          </cell>
          <cell r="H18778">
            <v>64.989999999999995</v>
          </cell>
          <cell r="I18778" t="str">
            <v>D</v>
          </cell>
          <cell r="J18778"/>
        </row>
        <row r="18779">
          <cell r="A18779">
            <v>88315</v>
          </cell>
          <cell r="B18779" t="str">
            <v>PATRON SILVER ESTATE RELEASE 750ml</v>
          </cell>
          <cell r="C18779" t="str">
            <v>L</v>
          </cell>
          <cell r="D18779" t="str">
            <v>LA</v>
          </cell>
          <cell r="E18779" t="str">
            <v>LAS</v>
          </cell>
          <cell r="F18779">
            <v>750</v>
          </cell>
          <cell r="G18779">
            <v>88315</v>
          </cell>
          <cell r="H18779">
            <v>79.989999999999995</v>
          </cell>
          <cell r="I18779" t="str">
            <v>A</v>
          </cell>
          <cell r="J18779"/>
        </row>
        <row r="18780">
          <cell r="A18780">
            <v>100258</v>
          </cell>
          <cell r="B18780" t="str">
            <v>PATRON SILVER LIMITED ED 1000 ml</v>
          </cell>
          <cell r="C18780" t="str">
            <v>Y</v>
          </cell>
          <cell r="D18780" t="str">
            <v>YG</v>
          </cell>
          <cell r="E18780" t="str">
            <v>YGA</v>
          </cell>
          <cell r="F18780">
            <v>1000</v>
          </cell>
          <cell r="G18780">
            <v>100258</v>
          </cell>
          <cell r="H18780">
            <v>65.69</v>
          </cell>
          <cell r="I18780" t="str">
            <v>D</v>
          </cell>
          <cell r="J18780"/>
        </row>
        <row r="18781">
          <cell r="A18781">
            <v>100437</v>
          </cell>
          <cell r="B18781" t="str">
            <v>PATRON SILVER LIMITED EDITION 1000ml</v>
          </cell>
          <cell r="C18781" t="str">
            <v>A</v>
          </cell>
          <cell r="D18781" t="str">
            <v>AP</v>
          </cell>
          <cell r="E18781" t="str">
            <v>APD</v>
          </cell>
          <cell r="F18781">
            <v>1000</v>
          </cell>
          <cell r="G18781">
            <v>100437</v>
          </cell>
          <cell r="H18781">
            <v>64.989999999999995</v>
          </cell>
          <cell r="I18781" t="str">
            <v>D</v>
          </cell>
          <cell r="J18781"/>
        </row>
        <row r="18782">
          <cell r="A18782">
            <v>100776</v>
          </cell>
          <cell r="B18782" t="str">
            <v>PATRON SILVER MULE MUG VAP 1750ml</v>
          </cell>
          <cell r="C18782" t="str">
            <v>Y</v>
          </cell>
          <cell r="D18782" t="str">
            <v>YG</v>
          </cell>
          <cell r="E18782" t="str">
            <v>YGA</v>
          </cell>
          <cell r="F18782">
            <v>1750</v>
          </cell>
          <cell r="G18782">
            <v>100776</v>
          </cell>
          <cell r="H18782">
            <v>57.78</v>
          </cell>
          <cell r="I18782" t="str">
            <v>D</v>
          </cell>
          <cell r="J18782"/>
        </row>
        <row r="18783">
          <cell r="A18783">
            <v>101060</v>
          </cell>
          <cell r="B18783" t="str">
            <v>PATRON SILVER MULE MUG VAP 1750ml</v>
          </cell>
          <cell r="C18783" t="str">
            <v>Y</v>
          </cell>
          <cell r="D18783" t="str">
            <v>YG</v>
          </cell>
          <cell r="E18783" t="str">
            <v>YGA</v>
          </cell>
          <cell r="F18783">
            <v>1750</v>
          </cell>
          <cell r="G18783">
            <v>101060</v>
          </cell>
          <cell r="H18783">
            <v>57.78</v>
          </cell>
          <cell r="I18783" t="str">
            <v>D</v>
          </cell>
          <cell r="J18783"/>
        </row>
        <row r="18784">
          <cell r="A18784">
            <v>88294</v>
          </cell>
          <cell r="B18784" t="str">
            <v>PATRON SILVER TEQUILA 375ml</v>
          </cell>
          <cell r="C18784" t="str">
            <v>A</v>
          </cell>
          <cell r="D18784" t="str">
            <v>AP</v>
          </cell>
          <cell r="E18784" t="str">
            <v>APD</v>
          </cell>
          <cell r="F18784">
            <v>375</v>
          </cell>
          <cell r="G18784">
            <v>88294</v>
          </cell>
          <cell r="H18784">
            <v>26.99</v>
          </cell>
          <cell r="I18784">
            <v>1</v>
          </cell>
          <cell r="J18784"/>
        </row>
        <row r="18785">
          <cell r="A18785">
            <v>88296</v>
          </cell>
          <cell r="B18785" t="str">
            <v>PATRON SILVER TEQUILA 750ml</v>
          </cell>
          <cell r="C18785" t="str">
            <v>A</v>
          </cell>
          <cell r="D18785" t="str">
            <v>AP</v>
          </cell>
          <cell r="E18785" t="str">
            <v>APD</v>
          </cell>
          <cell r="F18785">
            <v>750</v>
          </cell>
          <cell r="G18785">
            <v>88296</v>
          </cell>
          <cell r="H18785">
            <v>53.99</v>
          </cell>
          <cell r="I18785">
            <v>1</v>
          </cell>
          <cell r="J18785"/>
        </row>
        <row r="18786">
          <cell r="A18786">
            <v>88298</v>
          </cell>
          <cell r="B18786" t="str">
            <v>PATRON SILVER TEQUILA 1750ml</v>
          </cell>
          <cell r="C18786" t="str">
            <v>A</v>
          </cell>
          <cell r="D18786" t="str">
            <v>AP</v>
          </cell>
          <cell r="E18786" t="str">
            <v>APD</v>
          </cell>
          <cell r="F18786">
            <v>1750</v>
          </cell>
          <cell r="G18786">
            <v>88298</v>
          </cell>
          <cell r="H18786">
            <v>106.99</v>
          </cell>
          <cell r="I18786">
            <v>1</v>
          </cell>
          <cell r="J18786"/>
        </row>
        <row r="18787">
          <cell r="A18787">
            <v>88290</v>
          </cell>
          <cell r="B18787" t="str">
            <v>PATRON SILVER TEQUILA 200 ml</v>
          </cell>
          <cell r="C18787" t="str">
            <v>A</v>
          </cell>
          <cell r="D18787" t="str">
            <v>AP</v>
          </cell>
          <cell r="E18787" t="str">
            <v>APD</v>
          </cell>
          <cell r="F18787">
            <v>200</v>
          </cell>
          <cell r="G18787">
            <v>88290</v>
          </cell>
          <cell r="H18787">
            <v>16.989999999999998</v>
          </cell>
          <cell r="I18787" t="str">
            <v>D</v>
          </cell>
          <cell r="J18787"/>
        </row>
        <row r="18788">
          <cell r="A18788">
            <v>513</v>
          </cell>
          <cell r="B18788" t="str">
            <v>PATRON SILVER W/ MULE MUGS 1750 ml</v>
          </cell>
          <cell r="C18788" t="str">
            <v>A</v>
          </cell>
          <cell r="D18788" t="str">
            <v>AP</v>
          </cell>
          <cell r="E18788" t="str">
            <v>APD</v>
          </cell>
          <cell r="F18788">
            <v>1750</v>
          </cell>
          <cell r="G18788">
            <v>513</v>
          </cell>
          <cell r="H18788">
            <v>106.99</v>
          </cell>
          <cell r="I18788" t="str">
            <v>D</v>
          </cell>
          <cell r="J18788"/>
        </row>
        <row r="18789">
          <cell r="A18789">
            <v>908385</v>
          </cell>
          <cell r="B18789" t="str">
            <v>PATRON XO CAFE 375ml</v>
          </cell>
          <cell r="C18789" t="str">
            <v>Y</v>
          </cell>
          <cell r="D18789" t="str">
            <v>YS</v>
          </cell>
          <cell r="E18789" t="str">
            <v>YSA</v>
          </cell>
          <cell r="F18789">
            <v>375</v>
          </cell>
          <cell r="G18789">
            <v>908385</v>
          </cell>
          <cell r="H18789">
            <v>14.63</v>
          </cell>
          <cell r="I18789" t="str">
            <v>S</v>
          </cell>
          <cell r="J18789"/>
        </row>
        <row r="18790">
          <cell r="A18790">
            <v>67755</v>
          </cell>
          <cell r="B18790" t="str">
            <v>PATRON XO CAFE 750ml</v>
          </cell>
          <cell r="C18790" t="str">
            <v>Y</v>
          </cell>
          <cell r="D18790" t="str">
            <v>YS</v>
          </cell>
          <cell r="E18790" t="str">
            <v>YSA</v>
          </cell>
          <cell r="F18790">
            <v>750</v>
          </cell>
          <cell r="G18790">
            <v>67755</v>
          </cell>
          <cell r="H18790">
            <v>25.13</v>
          </cell>
          <cell r="I18790" t="str">
            <v>U</v>
          </cell>
          <cell r="J18790"/>
        </row>
        <row r="18791">
          <cell r="A18791">
            <v>67595</v>
          </cell>
          <cell r="B18791" t="str">
            <v>PATRON XO CAFE CARTON 750ml</v>
          </cell>
          <cell r="C18791" t="str">
            <v>C</v>
          </cell>
          <cell r="D18791" t="str">
            <v>CH</v>
          </cell>
          <cell r="E18791" t="str">
            <v>CHK</v>
          </cell>
          <cell r="F18791">
            <v>750</v>
          </cell>
          <cell r="G18791">
            <v>67595</v>
          </cell>
          <cell r="H18791">
            <v>24.99</v>
          </cell>
          <cell r="I18791" t="str">
            <v>D</v>
          </cell>
          <cell r="J18791"/>
        </row>
        <row r="18792">
          <cell r="A18792">
            <v>67599</v>
          </cell>
          <cell r="B18792" t="str">
            <v>PATRON XO CAFE DARK 750ml</v>
          </cell>
          <cell r="C18792" t="str">
            <v>C</v>
          </cell>
          <cell r="D18792" t="str">
            <v>CH</v>
          </cell>
          <cell r="E18792" t="str">
            <v>CHK</v>
          </cell>
          <cell r="F18792">
            <v>750</v>
          </cell>
          <cell r="G18792">
            <v>67599</v>
          </cell>
          <cell r="H18792">
            <v>25.26</v>
          </cell>
          <cell r="I18792" t="str">
            <v>D</v>
          </cell>
          <cell r="J18792"/>
        </row>
        <row r="18793">
          <cell r="A18793">
            <v>67602</v>
          </cell>
          <cell r="B18793" t="str">
            <v>PATRON XO CAFE INCENDIO 750ml</v>
          </cell>
          <cell r="C18793" t="str">
            <v>C</v>
          </cell>
          <cell r="D18793" t="str">
            <v>CH</v>
          </cell>
          <cell r="E18793" t="str">
            <v>CHK</v>
          </cell>
          <cell r="F18793">
            <v>750</v>
          </cell>
          <cell r="G18793">
            <v>67602</v>
          </cell>
          <cell r="H18793">
            <v>25.26</v>
          </cell>
          <cell r="I18793" t="str">
            <v>X</v>
          </cell>
          <cell r="J18793"/>
        </row>
        <row r="18794">
          <cell r="A18794">
            <v>947822</v>
          </cell>
          <cell r="B18794" t="str">
            <v>PAT'S BACKCOUNTRY 1919 PALE RAIL 200ml</v>
          </cell>
          <cell r="C18794" t="str">
            <v>Y</v>
          </cell>
          <cell r="D18794" t="str">
            <v>YS</v>
          </cell>
          <cell r="E18794" t="str">
            <v>YSA</v>
          </cell>
          <cell r="F18794">
            <v>200</v>
          </cell>
          <cell r="G18794">
            <v>947822</v>
          </cell>
          <cell r="H18794">
            <v>12.16</v>
          </cell>
          <cell r="I18794" t="str">
            <v>S</v>
          </cell>
          <cell r="J18794"/>
        </row>
        <row r="18795">
          <cell r="A18795">
            <v>947821</v>
          </cell>
          <cell r="B18795" t="str">
            <v>PAT'S BACKCOUNTRY BLACK HOPS 200ml</v>
          </cell>
          <cell r="C18795" t="str">
            <v>Y</v>
          </cell>
          <cell r="D18795" t="str">
            <v>YS</v>
          </cell>
          <cell r="E18795" t="str">
            <v>YSA</v>
          </cell>
          <cell r="F18795">
            <v>200</v>
          </cell>
          <cell r="G18795">
            <v>947821</v>
          </cell>
          <cell r="H18795">
            <v>12.16</v>
          </cell>
          <cell r="I18795" t="str">
            <v>S</v>
          </cell>
          <cell r="J18795"/>
        </row>
        <row r="18796">
          <cell r="A18796">
            <v>913638</v>
          </cell>
          <cell r="B18796" t="str">
            <v>PATTON VALLEY PN WILLAMET'17/18 750ml</v>
          </cell>
          <cell r="C18796" t="str">
            <v>P</v>
          </cell>
          <cell r="D18796" t="str">
            <v>PL</v>
          </cell>
          <cell r="E18796" t="str">
            <v>PLR</v>
          </cell>
          <cell r="F18796">
            <v>750</v>
          </cell>
          <cell r="G18796">
            <v>913638</v>
          </cell>
          <cell r="H18796">
            <v>33.04</v>
          </cell>
          <cell r="I18796" t="str">
            <v>L</v>
          </cell>
          <cell r="J18796"/>
        </row>
        <row r="18797">
          <cell r="A18797">
            <v>914475</v>
          </cell>
          <cell r="B18797" t="str">
            <v>PATTON VALLEY ROSE 750ml</v>
          </cell>
          <cell r="C18797" t="str">
            <v>Y</v>
          </cell>
          <cell r="D18797" t="str">
            <v>YS</v>
          </cell>
          <cell r="E18797" t="str">
            <v>YSE</v>
          </cell>
          <cell r="F18797">
            <v>750</v>
          </cell>
          <cell r="G18797">
            <v>914475</v>
          </cell>
          <cell r="H18797">
            <v>16.899999999999999</v>
          </cell>
          <cell r="I18797" t="str">
            <v>S</v>
          </cell>
          <cell r="J18797"/>
        </row>
        <row r="18798">
          <cell r="A18798">
            <v>902141</v>
          </cell>
          <cell r="B18798" t="str">
            <v>PATZ HALL NAC MIXED CASE 1 750ml</v>
          </cell>
          <cell r="C18798" t="str">
            <v>Y</v>
          </cell>
          <cell r="D18798" t="str">
            <v>YS</v>
          </cell>
          <cell r="E18798" t="str">
            <v>YSE</v>
          </cell>
          <cell r="F18798">
            <v>750</v>
          </cell>
          <cell r="G18798">
            <v>902141</v>
          </cell>
          <cell r="H18798">
            <v>16.11</v>
          </cell>
          <cell r="I18798" t="str">
            <v>S</v>
          </cell>
          <cell r="J18798"/>
        </row>
        <row r="18799">
          <cell r="A18799">
            <v>902142</v>
          </cell>
          <cell r="B18799" t="str">
            <v>PATZ HALL NAC MIXED CASE 2 750ml</v>
          </cell>
          <cell r="C18799" t="str">
            <v>Y</v>
          </cell>
          <cell r="D18799" t="str">
            <v>YS</v>
          </cell>
          <cell r="E18799" t="str">
            <v>YSE</v>
          </cell>
          <cell r="F18799">
            <v>750</v>
          </cell>
          <cell r="G18799">
            <v>902142</v>
          </cell>
          <cell r="H18799">
            <v>26.59</v>
          </cell>
          <cell r="I18799" t="str">
            <v>S</v>
          </cell>
          <cell r="J18799"/>
        </row>
        <row r="18800">
          <cell r="A18800">
            <v>902143</v>
          </cell>
          <cell r="B18800" t="str">
            <v>PATZ HALL NAC MIXED CASE 3 1500ml</v>
          </cell>
          <cell r="C18800" t="str">
            <v>Y</v>
          </cell>
          <cell r="D18800" t="str">
            <v>YS</v>
          </cell>
          <cell r="E18800" t="str">
            <v>YSE</v>
          </cell>
          <cell r="F18800">
            <v>1500</v>
          </cell>
          <cell r="G18800">
            <v>902143</v>
          </cell>
          <cell r="H18800">
            <v>50.01</v>
          </cell>
          <cell r="I18800" t="str">
            <v>S</v>
          </cell>
          <cell r="J18800"/>
        </row>
        <row r="18801">
          <cell r="A18801">
            <v>912472</v>
          </cell>
          <cell r="B18801" t="str">
            <v>PATZ &amp; HALL CHARD DUTTN'16/18 750ml</v>
          </cell>
          <cell r="C18801" t="str">
            <v>K</v>
          </cell>
          <cell r="D18801" t="str">
            <v>KK</v>
          </cell>
          <cell r="E18801" t="str">
            <v>KKB</v>
          </cell>
          <cell r="F18801">
            <v>750</v>
          </cell>
          <cell r="G18801">
            <v>912472</v>
          </cell>
          <cell r="H18801">
            <v>46.99</v>
          </cell>
          <cell r="I18801" t="str">
            <v>L</v>
          </cell>
          <cell r="J18801"/>
        </row>
        <row r="18802">
          <cell r="A18802">
            <v>909646</v>
          </cell>
          <cell r="B18802" t="str">
            <v>PATZ &amp; HALL CHARD DUTTON 08 375ml</v>
          </cell>
          <cell r="C18802" t="str">
            <v>Y</v>
          </cell>
          <cell r="D18802" t="str">
            <v>YS</v>
          </cell>
          <cell r="E18802" t="str">
            <v>YSE</v>
          </cell>
          <cell r="F18802">
            <v>375</v>
          </cell>
          <cell r="G18802">
            <v>909646</v>
          </cell>
          <cell r="H18802">
            <v>23.28</v>
          </cell>
          <cell r="I18802" t="str">
            <v>U</v>
          </cell>
          <cell r="J18802"/>
        </row>
        <row r="18803">
          <cell r="A18803">
            <v>913746</v>
          </cell>
          <cell r="B18803" t="str">
            <v>PATZ &amp; HALL CHARD HYDE'12/13 750ml</v>
          </cell>
          <cell r="C18803" t="str">
            <v>K</v>
          </cell>
          <cell r="D18803" t="str">
            <v>KK</v>
          </cell>
          <cell r="E18803" t="str">
            <v>KKB</v>
          </cell>
          <cell r="F18803">
            <v>750</v>
          </cell>
          <cell r="G18803">
            <v>913746</v>
          </cell>
          <cell r="H18803">
            <v>33.64</v>
          </cell>
          <cell r="I18803" t="str">
            <v>X</v>
          </cell>
          <cell r="J18803"/>
        </row>
        <row r="18804">
          <cell r="A18804">
            <v>912471</v>
          </cell>
          <cell r="B18804" t="str">
            <v>PATZ &amp; HALL CHARD NAPA'07 750ml</v>
          </cell>
          <cell r="C18804" t="str">
            <v>K</v>
          </cell>
          <cell r="D18804" t="str">
            <v>KK</v>
          </cell>
          <cell r="E18804" t="str">
            <v>KKB</v>
          </cell>
          <cell r="F18804">
            <v>750</v>
          </cell>
          <cell r="G18804">
            <v>912471</v>
          </cell>
          <cell r="H18804">
            <v>40.08</v>
          </cell>
          <cell r="I18804" t="str">
            <v>X</v>
          </cell>
          <cell r="J18804"/>
        </row>
        <row r="18805">
          <cell r="A18805">
            <v>597328</v>
          </cell>
          <cell r="B18805" t="str">
            <v>PATZ &amp; HALL CHARD SON CST'16/18 750ml</v>
          </cell>
          <cell r="C18805" t="str">
            <v>K</v>
          </cell>
          <cell r="D18805" t="str">
            <v>KK</v>
          </cell>
          <cell r="E18805" t="str">
            <v>KKB</v>
          </cell>
          <cell r="F18805">
            <v>750</v>
          </cell>
          <cell r="G18805">
            <v>597328</v>
          </cell>
          <cell r="H18805">
            <v>34.99</v>
          </cell>
          <cell r="I18805" t="str">
            <v>L</v>
          </cell>
          <cell r="J18805"/>
        </row>
        <row r="18806">
          <cell r="A18806">
            <v>918190</v>
          </cell>
          <cell r="B18806" t="str">
            <v>PATZ &amp; HALL CHARD ZIO TONY'15 750ml</v>
          </cell>
          <cell r="C18806" t="str">
            <v>K</v>
          </cell>
          <cell r="D18806" t="str">
            <v>KK</v>
          </cell>
          <cell r="E18806" t="str">
            <v>KKB</v>
          </cell>
          <cell r="F18806">
            <v>750</v>
          </cell>
          <cell r="G18806">
            <v>918190</v>
          </cell>
          <cell r="H18806">
            <v>68.989999999999995</v>
          </cell>
          <cell r="I18806" t="str">
            <v>X</v>
          </cell>
          <cell r="J18806"/>
        </row>
        <row r="18807">
          <cell r="A18807">
            <v>913113</v>
          </cell>
          <cell r="B18807" t="str">
            <v>PATZ &amp; HALL PINOT CHENOWETH'16 750ml</v>
          </cell>
          <cell r="C18807" t="str">
            <v>P</v>
          </cell>
          <cell r="D18807" t="str">
            <v>PL</v>
          </cell>
          <cell r="E18807" t="str">
            <v>PLR</v>
          </cell>
          <cell r="F18807">
            <v>750</v>
          </cell>
          <cell r="G18807">
            <v>913113</v>
          </cell>
          <cell r="H18807">
            <v>62.99</v>
          </cell>
          <cell r="I18807" t="str">
            <v>L</v>
          </cell>
          <cell r="J18807"/>
        </row>
        <row r="18808">
          <cell r="A18808">
            <v>909645</v>
          </cell>
          <cell r="B18808" t="str">
            <v>PATZ &amp; HALL PINOT GAPS CRWN'17 750ml</v>
          </cell>
          <cell r="C18808" t="str">
            <v>P</v>
          </cell>
          <cell r="D18808" t="str">
            <v>PL</v>
          </cell>
          <cell r="E18808" t="str">
            <v>PLR</v>
          </cell>
          <cell r="F18808">
            <v>750</v>
          </cell>
          <cell r="G18808">
            <v>909645</v>
          </cell>
          <cell r="H18808">
            <v>73.989999999999995</v>
          </cell>
          <cell r="I18808" t="str">
            <v>L</v>
          </cell>
          <cell r="J18808"/>
        </row>
        <row r="18809">
          <cell r="A18809">
            <v>912473</v>
          </cell>
          <cell r="B18809" t="str">
            <v>PATZ &amp; HALL PINOT JENKINS'14 750ml</v>
          </cell>
          <cell r="C18809" t="str">
            <v>P</v>
          </cell>
          <cell r="D18809" t="str">
            <v>PL</v>
          </cell>
          <cell r="E18809" t="str">
            <v>PLR</v>
          </cell>
          <cell r="F18809">
            <v>750</v>
          </cell>
          <cell r="G18809">
            <v>912473</v>
          </cell>
          <cell r="H18809">
            <v>33.86</v>
          </cell>
          <cell r="I18809" t="str">
            <v>X</v>
          </cell>
          <cell r="J18809"/>
        </row>
        <row r="18810">
          <cell r="A18810">
            <v>908345</v>
          </cell>
          <cell r="B18810" t="str">
            <v>PATZ &amp; HALL PINOT NOIR HYDE'16/17 750ml</v>
          </cell>
          <cell r="C18810" t="str">
            <v>P</v>
          </cell>
          <cell r="D18810" t="str">
            <v>PL</v>
          </cell>
          <cell r="E18810" t="str">
            <v>PLR</v>
          </cell>
          <cell r="F18810">
            <v>750</v>
          </cell>
          <cell r="G18810">
            <v>908345</v>
          </cell>
          <cell r="H18810">
            <v>39.96</v>
          </cell>
          <cell r="I18810" t="str">
            <v>X</v>
          </cell>
          <cell r="J18810"/>
        </row>
        <row r="18811">
          <cell r="A18811">
            <v>913490</v>
          </cell>
          <cell r="B18811" t="str">
            <v>PATZ &amp; HALL PINOT PISONI '14 750ml</v>
          </cell>
          <cell r="C18811" t="str">
            <v>P</v>
          </cell>
          <cell r="D18811" t="str">
            <v>PL</v>
          </cell>
          <cell r="E18811" t="str">
            <v>PLR</v>
          </cell>
          <cell r="F18811">
            <v>750</v>
          </cell>
          <cell r="G18811">
            <v>913490</v>
          </cell>
          <cell r="H18811">
            <v>93.79</v>
          </cell>
          <cell r="I18811" t="str">
            <v>X</v>
          </cell>
          <cell r="J18811"/>
        </row>
        <row r="18812">
          <cell r="A18812">
            <v>913748</v>
          </cell>
          <cell r="B18812" t="str">
            <v>PATZ &amp; HALL PN SON COAST'18 750ml</v>
          </cell>
          <cell r="C18812" t="str">
            <v>P</v>
          </cell>
          <cell r="D18812" t="str">
            <v>PL</v>
          </cell>
          <cell r="E18812" t="str">
            <v>PLR</v>
          </cell>
          <cell r="F18812">
            <v>750</v>
          </cell>
          <cell r="G18812">
            <v>913748</v>
          </cell>
          <cell r="H18812">
            <v>41.99</v>
          </cell>
          <cell r="I18812" t="str">
            <v>L</v>
          </cell>
          <cell r="J18812"/>
        </row>
        <row r="18813">
          <cell r="A18813">
            <v>909647</v>
          </cell>
          <cell r="B18813" t="str">
            <v>PATZ &amp; HALL PN SONOMA COAST 08 375ml</v>
          </cell>
          <cell r="C18813" t="str">
            <v>Y</v>
          </cell>
          <cell r="D18813" t="str">
            <v>YS</v>
          </cell>
          <cell r="E18813" t="str">
            <v>YSE</v>
          </cell>
          <cell r="F18813">
            <v>375</v>
          </cell>
          <cell r="G18813">
            <v>909647</v>
          </cell>
          <cell r="H18813">
            <v>25.21</v>
          </cell>
          <cell r="I18813" t="str">
            <v>S</v>
          </cell>
          <cell r="J18813"/>
        </row>
        <row r="18814">
          <cell r="A18814">
            <v>900424</v>
          </cell>
          <cell r="B18814" t="str">
            <v>PAUILLAC DE CHATEAU LATOUR'12 750ml</v>
          </cell>
          <cell r="C18814" t="str">
            <v>Y</v>
          </cell>
          <cell r="D18814" t="str">
            <v>YS</v>
          </cell>
          <cell r="E18814" t="str">
            <v>YSE</v>
          </cell>
          <cell r="F18814">
            <v>750</v>
          </cell>
          <cell r="G18814">
            <v>900424</v>
          </cell>
          <cell r="H18814">
            <v>103.97</v>
          </cell>
          <cell r="I18814" t="str">
            <v>S</v>
          </cell>
          <cell r="J18814"/>
        </row>
        <row r="18815">
          <cell r="A18815">
            <v>918930</v>
          </cell>
          <cell r="B18815" t="str">
            <v>PAUILLAC DE HAUT BAGES LIBERAL '12 750ml</v>
          </cell>
          <cell r="C18815" t="str">
            <v>P</v>
          </cell>
          <cell r="D18815" t="str">
            <v>PR</v>
          </cell>
          <cell r="E18815" t="str">
            <v>PRA</v>
          </cell>
          <cell r="F18815">
            <v>750</v>
          </cell>
          <cell r="G18815">
            <v>918930</v>
          </cell>
          <cell r="H18815">
            <v>33.229999999999997</v>
          </cell>
          <cell r="I18815" t="str">
            <v>X</v>
          </cell>
          <cell r="J18815"/>
        </row>
        <row r="18816">
          <cell r="A18816">
            <v>948822</v>
          </cell>
          <cell r="B18816" t="str">
            <v>PAUILLON BLANC DU CHAT MARGAUX'1 750ml</v>
          </cell>
          <cell r="C18816" t="str">
            <v>Y</v>
          </cell>
          <cell r="D18816" t="str">
            <v>YS</v>
          </cell>
          <cell r="E18816" t="str">
            <v>YSE</v>
          </cell>
          <cell r="F18816">
            <v>750</v>
          </cell>
          <cell r="G18816">
            <v>948822</v>
          </cell>
          <cell r="H18816">
            <v>267.06</v>
          </cell>
          <cell r="I18816" t="str">
            <v>S</v>
          </cell>
          <cell r="J18816"/>
        </row>
        <row r="18817">
          <cell r="A18817">
            <v>953564</v>
          </cell>
          <cell r="B18817" t="str">
            <v>PAUL ACHS LUST &amp; LEBEN 17 750ml</v>
          </cell>
          <cell r="C18817" t="str">
            <v>Y</v>
          </cell>
          <cell r="D18817" t="str">
            <v>YS</v>
          </cell>
          <cell r="E18817" t="str">
            <v>YSE</v>
          </cell>
          <cell r="F18817">
            <v>750</v>
          </cell>
          <cell r="G18817">
            <v>953564</v>
          </cell>
          <cell r="H18817">
            <v>18.14</v>
          </cell>
          <cell r="I18817" t="str">
            <v>S</v>
          </cell>
          <cell r="J18817"/>
        </row>
        <row r="18818">
          <cell r="A18818">
            <v>910581</v>
          </cell>
          <cell r="B18818" t="str">
            <v>PAUL BARA BRUT GRAND CRU SPEC 2009 750ml</v>
          </cell>
          <cell r="C18818" t="str">
            <v>Y</v>
          </cell>
          <cell r="D18818" t="str">
            <v>YS</v>
          </cell>
          <cell r="E18818" t="str">
            <v>YSE</v>
          </cell>
          <cell r="F18818">
            <v>750</v>
          </cell>
          <cell r="G18818">
            <v>910581</v>
          </cell>
          <cell r="H18818">
            <v>154.5</v>
          </cell>
          <cell r="I18818" t="str">
            <v>S</v>
          </cell>
          <cell r="J18818"/>
        </row>
        <row r="18819">
          <cell r="A18819">
            <v>910580</v>
          </cell>
          <cell r="B18819" t="str">
            <v>PAUL BARA BRUT GRAND CRU SPEC 2012 750ml</v>
          </cell>
          <cell r="C18819" t="str">
            <v>Y</v>
          </cell>
          <cell r="D18819" t="str">
            <v>YS</v>
          </cell>
          <cell r="E18819" t="str">
            <v>YSE</v>
          </cell>
          <cell r="F18819">
            <v>750</v>
          </cell>
          <cell r="G18819">
            <v>910580</v>
          </cell>
          <cell r="H18819">
            <v>160.19999999999999</v>
          </cell>
          <cell r="I18819" t="str">
            <v>S</v>
          </cell>
          <cell r="J18819"/>
        </row>
        <row r="18820">
          <cell r="A18820">
            <v>949791</v>
          </cell>
          <cell r="B18820" t="str">
            <v>PAUL BARA BRUT GRND CRU RSV 750ml</v>
          </cell>
          <cell r="C18820" t="str">
            <v>Y</v>
          </cell>
          <cell r="D18820" t="str">
            <v>YS</v>
          </cell>
          <cell r="E18820" t="str">
            <v>YSE</v>
          </cell>
          <cell r="F18820">
            <v>750</v>
          </cell>
          <cell r="G18820">
            <v>949791</v>
          </cell>
          <cell r="H18820">
            <v>82.82</v>
          </cell>
          <cell r="I18820" t="str">
            <v>S</v>
          </cell>
          <cell r="J18820"/>
        </row>
        <row r="18821">
          <cell r="A18821">
            <v>949793</v>
          </cell>
          <cell r="B18821" t="str">
            <v>PAUL BARA BRUT MILLESSIME'05 750ml</v>
          </cell>
          <cell r="C18821" t="str">
            <v>Y</v>
          </cell>
          <cell r="D18821" t="str">
            <v>YS</v>
          </cell>
          <cell r="E18821" t="str">
            <v>YSE</v>
          </cell>
          <cell r="F18821">
            <v>750</v>
          </cell>
          <cell r="G18821">
            <v>949793</v>
          </cell>
          <cell r="H18821">
            <v>78.36</v>
          </cell>
          <cell r="I18821" t="str">
            <v>U</v>
          </cell>
          <cell r="J18821"/>
        </row>
        <row r="18822">
          <cell r="A18822">
            <v>949792</v>
          </cell>
          <cell r="B18822" t="str">
            <v>PAUL BARA BRUT ROSE GRND CRU 750ml</v>
          </cell>
          <cell r="C18822" t="str">
            <v>Y</v>
          </cell>
          <cell r="D18822" t="str">
            <v>YS</v>
          </cell>
          <cell r="E18822" t="str">
            <v>YSE</v>
          </cell>
          <cell r="F18822">
            <v>750</v>
          </cell>
          <cell r="G18822">
            <v>949792</v>
          </cell>
          <cell r="H18822">
            <v>71.540000000000006</v>
          </cell>
          <cell r="I18822" t="str">
            <v>S</v>
          </cell>
          <cell r="J18822"/>
        </row>
        <row r="18823">
          <cell r="A18823">
            <v>910579</v>
          </cell>
          <cell r="B18823" t="str">
            <v>PAUL BARA ROSE BRUT GRAND CRU SPEC 750ml</v>
          </cell>
          <cell r="C18823" t="str">
            <v>I</v>
          </cell>
          <cell r="D18823" t="str">
            <v>IP</v>
          </cell>
          <cell r="E18823" t="str">
            <v>IPH</v>
          </cell>
          <cell r="F18823">
            <v>750</v>
          </cell>
          <cell r="G18823">
            <v>910579</v>
          </cell>
          <cell r="H18823">
            <v>205</v>
          </cell>
          <cell r="I18823" t="str">
            <v>S</v>
          </cell>
          <cell r="J18823"/>
        </row>
        <row r="18824">
          <cell r="A18824">
            <v>954964</v>
          </cell>
          <cell r="B18824" t="str">
            <v>PAUL BARRE AUX CAUDELAYRES CUVEE 750ml</v>
          </cell>
          <cell r="C18824" t="str">
            <v>Y</v>
          </cell>
          <cell r="D18824" t="str">
            <v>YS</v>
          </cell>
          <cell r="E18824" t="str">
            <v>YSE</v>
          </cell>
          <cell r="F18824">
            <v>750</v>
          </cell>
          <cell r="G18824">
            <v>954964</v>
          </cell>
          <cell r="H18824">
            <v>42.99</v>
          </cell>
          <cell r="I18824" t="str">
            <v>S</v>
          </cell>
          <cell r="J18824"/>
        </row>
        <row r="18825">
          <cell r="A18825">
            <v>909225</v>
          </cell>
          <cell r="B18825" t="str">
            <v>PAUL BEAU VSOP COGNAC 750ml</v>
          </cell>
          <cell r="C18825" t="str">
            <v>Y</v>
          </cell>
          <cell r="D18825" t="str">
            <v>YS</v>
          </cell>
          <cell r="E18825" t="str">
            <v>YSE</v>
          </cell>
          <cell r="F18825">
            <v>750</v>
          </cell>
          <cell r="G18825">
            <v>909225</v>
          </cell>
          <cell r="H18825">
            <v>64.790000000000006</v>
          </cell>
          <cell r="I18825" t="str">
            <v>S</v>
          </cell>
          <cell r="J18825"/>
        </row>
        <row r="18826">
          <cell r="A18826">
            <v>924508</v>
          </cell>
          <cell r="B18826" t="str">
            <v>PAUL BUISEE CHINON 750ml</v>
          </cell>
          <cell r="C18826" t="str">
            <v>Y</v>
          </cell>
          <cell r="D18826" t="str">
            <v>YS</v>
          </cell>
          <cell r="E18826" t="str">
            <v>YSE</v>
          </cell>
          <cell r="F18826">
            <v>750</v>
          </cell>
          <cell r="G18826">
            <v>924508</v>
          </cell>
          <cell r="H18826">
            <v>14.74</v>
          </cell>
          <cell r="I18826" t="str">
            <v>S</v>
          </cell>
          <cell r="J18826"/>
        </row>
        <row r="18827">
          <cell r="A18827">
            <v>491270</v>
          </cell>
          <cell r="B18827" t="str">
            <v>PAUL DOLAN CABERNET 750ml</v>
          </cell>
          <cell r="C18827" t="str">
            <v>P</v>
          </cell>
          <cell r="D18827" t="str">
            <v>PL</v>
          </cell>
          <cell r="E18827" t="str">
            <v>PLB</v>
          </cell>
          <cell r="F18827">
            <v>750</v>
          </cell>
          <cell r="G18827">
            <v>491270</v>
          </cell>
          <cell r="H18827">
            <v>21.99</v>
          </cell>
          <cell r="I18827">
            <v>1</v>
          </cell>
          <cell r="J18827"/>
        </row>
        <row r="18828">
          <cell r="A18828">
            <v>593095</v>
          </cell>
          <cell r="B18828" t="str">
            <v>PAUL DOLAN SAUVIGNON BLANC 750ml</v>
          </cell>
          <cell r="C18828" t="str">
            <v>K</v>
          </cell>
          <cell r="D18828" t="str">
            <v>KK</v>
          </cell>
          <cell r="E18828" t="str">
            <v>KKD</v>
          </cell>
          <cell r="F18828">
            <v>750</v>
          </cell>
          <cell r="G18828">
            <v>593095</v>
          </cell>
          <cell r="H18828">
            <v>19.989999999999998</v>
          </cell>
          <cell r="I18828">
            <v>1</v>
          </cell>
          <cell r="J18828"/>
        </row>
        <row r="18829">
          <cell r="A18829">
            <v>909642</v>
          </cell>
          <cell r="B18829" t="str">
            <v>PAUL DOLAN SAUVIGNONBLANC 750ml</v>
          </cell>
          <cell r="C18829" t="str">
            <v>Y</v>
          </cell>
          <cell r="D18829" t="str">
            <v>YS</v>
          </cell>
          <cell r="E18829" t="str">
            <v>YSE</v>
          </cell>
          <cell r="F18829">
            <v>750</v>
          </cell>
          <cell r="G18829">
            <v>909642</v>
          </cell>
          <cell r="H18829">
            <v>16.2</v>
          </cell>
          <cell r="I18829" t="str">
            <v>S</v>
          </cell>
          <cell r="J18829"/>
        </row>
        <row r="18830">
          <cell r="A18830">
            <v>916729</v>
          </cell>
          <cell r="B18830" t="str">
            <v>PAUL HOBBS BECK CRANE CAB 2012 750ml</v>
          </cell>
          <cell r="C18830" t="str">
            <v>K</v>
          </cell>
          <cell r="D18830" t="str">
            <v>KK</v>
          </cell>
          <cell r="E18830" t="str">
            <v>KKB</v>
          </cell>
          <cell r="F18830">
            <v>750</v>
          </cell>
          <cell r="G18830">
            <v>916729</v>
          </cell>
          <cell r="H18830">
            <v>352.38</v>
          </cell>
          <cell r="I18830" t="str">
            <v>U</v>
          </cell>
          <cell r="J18830"/>
        </row>
        <row r="18831">
          <cell r="A18831">
            <v>916604</v>
          </cell>
          <cell r="B18831" t="str">
            <v>PAUL HOBBS CAB COOMBSVLL'18 750ml</v>
          </cell>
          <cell r="C18831" t="str">
            <v>P</v>
          </cell>
          <cell r="D18831" t="str">
            <v>PL</v>
          </cell>
          <cell r="E18831" t="str">
            <v>PLB</v>
          </cell>
          <cell r="F18831">
            <v>750</v>
          </cell>
          <cell r="G18831">
            <v>916604</v>
          </cell>
          <cell r="H18831">
            <v>132.99</v>
          </cell>
          <cell r="I18831" t="str">
            <v>L</v>
          </cell>
          <cell r="J18831"/>
        </row>
        <row r="18832">
          <cell r="A18832">
            <v>916726</v>
          </cell>
          <cell r="B18832" t="str">
            <v>PAUL HOBBS CAB DR CRANE'15 750ml</v>
          </cell>
          <cell r="C18832" t="str">
            <v>P</v>
          </cell>
          <cell r="D18832" t="str">
            <v>PL</v>
          </cell>
          <cell r="E18832" t="str">
            <v>PLB</v>
          </cell>
          <cell r="F18832">
            <v>750</v>
          </cell>
          <cell r="G18832">
            <v>916726</v>
          </cell>
          <cell r="H18832">
            <v>288.13</v>
          </cell>
          <cell r="I18832" t="str">
            <v>L</v>
          </cell>
          <cell r="J18832"/>
        </row>
        <row r="18833">
          <cell r="A18833">
            <v>916728</v>
          </cell>
          <cell r="B18833" t="str">
            <v>PAUL HOBBS CAB TO KALON'6/9 750ml</v>
          </cell>
          <cell r="C18833" t="str">
            <v>P</v>
          </cell>
          <cell r="D18833" t="str">
            <v>PL</v>
          </cell>
          <cell r="E18833" t="str">
            <v>PLB</v>
          </cell>
          <cell r="F18833">
            <v>750</v>
          </cell>
          <cell r="G18833">
            <v>916728</v>
          </cell>
          <cell r="H18833">
            <v>302.99</v>
          </cell>
          <cell r="I18833" t="str">
            <v>U</v>
          </cell>
          <cell r="J18833"/>
        </row>
        <row r="18834">
          <cell r="A18834">
            <v>916605</v>
          </cell>
          <cell r="B18834" t="str">
            <v>PAUL HOBBS CHARD RR'19 750ml</v>
          </cell>
          <cell r="C18834" t="str">
            <v>K</v>
          </cell>
          <cell r="D18834" t="str">
            <v>KK</v>
          </cell>
          <cell r="E18834" t="str">
            <v>KKB</v>
          </cell>
          <cell r="F18834">
            <v>750</v>
          </cell>
          <cell r="G18834">
            <v>916605</v>
          </cell>
          <cell r="H18834">
            <v>61.99</v>
          </cell>
          <cell r="I18834" t="str">
            <v>L</v>
          </cell>
          <cell r="J18834"/>
        </row>
        <row r="18835">
          <cell r="A18835">
            <v>916727</v>
          </cell>
          <cell r="B18835" t="str">
            <v>PAUL HOBBS CROSSBARN MIX CASE 750ml</v>
          </cell>
          <cell r="C18835" t="str">
            <v>Y</v>
          </cell>
          <cell r="D18835" t="str">
            <v>YS</v>
          </cell>
          <cell r="E18835" t="str">
            <v>YSE</v>
          </cell>
          <cell r="F18835">
            <v>750</v>
          </cell>
          <cell r="G18835">
            <v>916727</v>
          </cell>
          <cell r="H18835">
            <v>36.950000000000003</v>
          </cell>
          <cell r="I18835" t="str">
            <v>S</v>
          </cell>
          <cell r="J18835"/>
        </row>
        <row r="18836">
          <cell r="A18836">
            <v>923638</v>
          </cell>
          <cell r="B18836" t="str">
            <v>PAUL HOBBS LAS PIEDRAS CAB 2016 750ml</v>
          </cell>
          <cell r="C18836" t="str">
            <v>Y</v>
          </cell>
          <cell r="D18836" t="str">
            <v>YS</v>
          </cell>
          <cell r="E18836" t="str">
            <v>YSE</v>
          </cell>
          <cell r="F18836">
            <v>750</v>
          </cell>
          <cell r="G18836">
            <v>923638</v>
          </cell>
          <cell r="H18836">
            <v>331.32</v>
          </cell>
          <cell r="I18836" t="str">
            <v>S</v>
          </cell>
          <cell r="J18836"/>
        </row>
        <row r="18837">
          <cell r="A18837">
            <v>946662</v>
          </cell>
          <cell r="B18837" t="str">
            <v>PAUL HOBBS PINOT NOIR RR 750ml</v>
          </cell>
          <cell r="C18837" t="str">
            <v>Y</v>
          </cell>
          <cell r="D18837" t="str">
            <v>YS</v>
          </cell>
          <cell r="E18837" t="str">
            <v>YSE</v>
          </cell>
          <cell r="F18837">
            <v>750</v>
          </cell>
          <cell r="G18837">
            <v>946662</v>
          </cell>
          <cell r="H18837">
            <v>65.3</v>
          </cell>
          <cell r="I18837" t="str">
            <v>S</v>
          </cell>
          <cell r="J18837"/>
        </row>
        <row r="18838">
          <cell r="A18838">
            <v>916730</v>
          </cell>
          <cell r="B18838" t="str">
            <v>PAUL HOBBS TOKALON 2016 750ml</v>
          </cell>
          <cell r="C18838" t="str">
            <v>P</v>
          </cell>
          <cell r="D18838" t="str">
            <v>PL</v>
          </cell>
          <cell r="E18838" t="str">
            <v>PLR</v>
          </cell>
          <cell r="F18838">
            <v>750</v>
          </cell>
          <cell r="G18838">
            <v>916730</v>
          </cell>
          <cell r="H18838">
            <v>548.84</v>
          </cell>
          <cell r="I18838" t="str">
            <v>S</v>
          </cell>
          <cell r="J18838"/>
        </row>
        <row r="18839">
          <cell r="A18839">
            <v>922428</v>
          </cell>
          <cell r="B18839" t="str">
            <v>PAUL HOBBS YACOUBIAN MIX 750ml</v>
          </cell>
          <cell r="C18839" t="str">
            <v>Y</v>
          </cell>
          <cell r="D18839" t="str">
            <v>YS</v>
          </cell>
          <cell r="E18839" t="str">
            <v>YSE</v>
          </cell>
          <cell r="F18839">
            <v>750</v>
          </cell>
          <cell r="G18839">
            <v>922428</v>
          </cell>
          <cell r="H18839">
            <v>33.619999999999997</v>
          </cell>
          <cell r="I18839" t="str">
            <v>S</v>
          </cell>
          <cell r="J18839"/>
        </row>
        <row r="18840">
          <cell r="A18840">
            <v>953147</v>
          </cell>
          <cell r="B18840" t="str">
            <v>PAUL MASSON BRANDY PEACH 750ml</v>
          </cell>
          <cell r="C18840" t="str">
            <v>Y</v>
          </cell>
          <cell r="D18840" t="str">
            <v>YS</v>
          </cell>
          <cell r="E18840" t="str">
            <v>YSA</v>
          </cell>
          <cell r="F18840">
            <v>750</v>
          </cell>
          <cell r="G18840">
            <v>953147</v>
          </cell>
          <cell r="H18840">
            <v>12.06</v>
          </cell>
          <cell r="I18840" t="str">
            <v>S</v>
          </cell>
          <cell r="J18840"/>
        </row>
        <row r="18841">
          <cell r="A18841">
            <v>95414</v>
          </cell>
          <cell r="B18841" t="str">
            <v>PAUL MASSON GLD CR SHERRY 750ml</v>
          </cell>
          <cell r="C18841" t="str">
            <v>Y</v>
          </cell>
          <cell r="D18841" t="str">
            <v>YS</v>
          </cell>
          <cell r="E18841" t="str">
            <v>YSE</v>
          </cell>
          <cell r="F18841">
            <v>750</v>
          </cell>
          <cell r="G18841">
            <v>95414</v>
          </cell>
          <cell r="H18841">
            <v>5.04</v>
          </cell>
          <cell r="I18841" t="str">
            <v>S</v>
          </cell>
          <cell r="J18841"/>
        </row>
        <row r="18842">
          <cell r="A18842">
            <v>53216</v>
          </cell>
          <cell r="B18842" t="str">
            <v>PAUL MASSON GRANDE AMBER BRANDY 750ml</v>
          </cell>
          <cell r="C18842" t="str">
            <v>A</v>
          </cell>
          <cell r="D18842" t="str">
            <v>AT</v>
          </cell>
          <cell r="E18842" t="str">
            <v>ATB</v>
          </cell>
          <cell r="F18842">
            <v>750</v>
          </cell>
          <cell r="G18842">
            <v>53216</v>
          </cell>
          <cell r="H18842">
            <v>10.99</v>
          </cell>
          <cell r="I18842">
            <v>1</v>
          </cell>
          <cell r="J18842"/>
        </row>
        <row r="18843">
          <cell r="A18843">
            <v>53218</v>
          </cell>
          <cell r="B18843" t="str">
            <v>PAUL MASSON GRANDE AMBER BRANDY 1750 ml</v>
          </cell>
          <cell r="C18843" t="str">
            <v>A</v>
          </cell>
          <cell r="D18843" t="str">
            <v>AT</v>
          </cell>
          <cell r="E18843" t="str">
            <v>ATB</v>
          </cell>
          <cell r="F18843">
            <v>1750</v>
          </cell>
          <cell r="G18843">
            <v>53218</v>
          </cell>
          <cell r="H18843">
            <v>21.99</v>
          </cell>
          <cell r="I18843" t="str">
            <v>S</v>
          </cell>
          <cell r="J18843"/>
        </row>
        <row r="18844">
          <cell r="A18844">
            <v>53206</v>
          </cell>
          <cell r="B18844" t="str">
            <v>PAUL MASSON GRANDE AMBER VSOP BRN 750ml</v>
          </cell>
          <cell r="C18844" t="str">
            <v>A</v>
          </cell>
          <cell r="D18844" t="str">
            <v>AT</v>
          </cell>
          <cell r="E18844" t="str">
            <v>ATB</v>
          </cell>
          <cell r="F18844">
            <v>750</v>
          </cell>
          <cell r="G18844">
            <v>53206</v>
          </cell>
          <cell r="H18844">
            <v>13.99</v>
          </cell>
          <cell r="I18844">
            <v>1</v>
          </cell>
          <cell r="J18844"/>
        </row>
        <row r="18845">
          <cell r="A18845">
            <v>56768</v>
          </cell>
          <cell r="B18845" t="str">
            <v>PAUL MASSON GRND AMBR MANGO 750ml</v>
          </cell>
          <cell r="C18845" t="str">
            <v>A</v>
          </cell>
          <cell r="D18845" t="str">
            <v>AT</v>
          </cell>
          <cell r="E18845" t="str">
            <v>ATM</v>
          </cell>
          <cell r="F18845">
            <v>750</v>
          </cell>
          <cell r="G18845">
            <v>56768</v>
          </cell>
          <cell r="H18845">
            <v>10.99</v>
          </cell>
          <cell r="I18845">
            <v>1</v>
          </cell>
          <cell r="J18845"/>
        </row>
        <row r="18846">
          <cell r="A18846">
            <v>97584</v>
          </cell>
          <cell r="B18846" t="str">
            <v>PAUL MASSON MADEIRA 750ml</v>
          </cell>
          <cell r="C18846" t="str">
            <v>E</v>
          </cell>
          <cell r="D18846" t="str">
            <v>EP</v>
          </cell>
          <cell r="E18846" t="str">
            <v>EPD</v>
          </cell>
          <cell r="F18846">
            <v>750</v>
          </cell>
          <cell r="G18846">
            <v>97584</v>
          </cell>
          <cell r="H18846">
            <v>6.99</v>
          </cell>
          <cell r="I18846">
            <v>1</v>
          </cell>
          <cell r="J18846"/>
        </row>
        <row r="18847">
          <cell r="A18847">
            <v>923830</v>
          </cell>
          <cell r="B18847" t="str">
            <v>PAUL THOMAS SANCERRE MT DAMNES 2020750ml</v>
          </cell>
          <cell r="C18847" t="str">
            <v>Y</v>
          </cell>
          <cell r="D18847" t="str">
            <v>YS</v>
          </cell>
          <cell r="E18847" t="str">
            <v>YSE</v>
          </cell>
          <cell r="F18847">
            <v>750</v>
          </cell>
          <cell r="G18847">
            <v>923830</v>
          </cell>
          <cell r="H18847">
            <v>55</v>
          </cell>
          <cell r="I18847" t="str">
            <v>S</v>
          </cell>
          <cell r="J18847"/>
        </row>
        <row r="18848">
          <cell r="A18848">
            <v>948867</v>
          </cell>
          <cell r="B18848" t="str">
            <v>PAUL THOMAS SANCERREROUGE 12 750ml</v>
          </cell>
          <cell r="C18848" t="str">
            <v>Y</v>
          </cell>
          <cell r="D18848" t="str">
            <v>YS</v>
          </cell>
          <cell r="E18848" t="str">
            <v>YSE</v>
          </cell>
          <cell r="F18848">
            <v>750</v>
          </cell>
          <cell r="G18848">
            <v>948867</v>
          </cell>
          <cell r="H18848">
            <v>27.57</v>
          </cell>
          <cell r="I18848" t="str">
            <v>S</v>
          </cell>
          <cell r="J18848"/>
        </row>
        <row r="18849">
          <cell r="A18849">
            <v>773586</v>
          </cell>
          <cell r="B18849" t="str">
            <v>PAULA KORNELL SPARKLING BLNC DE NO 750ml</v>
          </cell>
          <cell r="C18849" t="str">
            <v>Y</v>
          </cell>
          <cell r="D18849" t="str">
            <v>YS</v>
          </cell>
          <cell r="E18849" t="str">
            <v>YSE</v>
          </cell>
          <cell r="F18849">
            <v>750</v>
          </cell>
          <cell r="G18849">
            <v>773586</v>
          </cell>
          <cell r="H18849">
            <v>54.98</v>
          </cell>
          <cell r="I18849" t="str">
            <v>S</v>
          </cell>
          <cell r="J18849"/>
        </row>
        <row r="18850">
          <cell r="A18850">
            <v>773584</v>
          </cell>
          <cell r="B18850" t="str">
            <v>PAULA KORNELL SPARKLING BRUT 750ml</v>
          </cell>
          <cell r="C18850" t="str">
            <v>I</v>
          </cell>
          <cell r="D18850" t="str">
            <v>IP</v>
          </cell>
          <cell r="E18850" t="str">
            <v>IPD</v>
          </cell>
          <cell r="F18850">
            <v>750</v>
          </cell>
          <cell r="G18850">
            <v>773584</v>
          </cell>
          <cell r="H18850">
            <v>22.34</v>
          </cell>
          <cell r="I18850">
            <v>1</v>
          </cell>
          <cell r="J18850"/>
        </row>
        <row r="18851">
          <cell r="A18851">
            <v>989169</v>
          </cell>
          <cell r="B18851" t="str">
            <v>PAULANER HEFEWEIZEN 355ml</v>
          </cell>
          <cell r="C18851" t="str">
            <v>T</v>
          </cell>
          <cell r="D18851" t="str">
            <v>TC</v>
          </cell>
          <cell r="E18851" t="str">
            <v>TCE</v>
          </cell>
          <cell r="F18851">
            <v>355</v>
          </cell>
          <cell r="G18851">
            <v>989169</v>
          </cell>
          <cell r="H18851">
            <v>2.19</v>
          </cell>
          <cell r="I18851" t="str">
            <v>S</v>
          </cell>
          <cell r="J18851"/>
        </row>
        <row r="18852">
          <cell r="A18852">
            <v>922448</v>
          </cell>
          <cell r="B18852" t="str">
            <v>PAULANER OKTOBERFEST 1LTR MUG 1000 ml</v>
          </cell>
          <cell r="C18852" t="str">
            <v>L</v>
          </cell>
          <cell r="D18852" t="str">
            <v>LT</v>
          </cell>
          <cell r="E18852" t="str">
            <v>LTB</v>
          </cell>
          <cell r="F18852">
            <v>1000</v>
          </cell>
          <cell r="G18852">
            <v>922448</v>
          </cell>
          <cell r="H18852">
            <v>12.58</v>
          </cell>
          <cell r="I18852" t="str">
            <v>T</v>
          </cell>
          <cell r="J18852"/>
        </row>
        <row r="18853">
          <cell r="A18853">
            <v>919036</v>
          </cell>
          <cell r="B18853" t="str">
            <v>PAULANER OKTOBERFEST MARZEN 331ml</v>
          </cell>
          <cell r="C18853" t="str">
            <v>T</v>
          </cell>
          <cell r="D18853" t="str">
            <v>TV</v>
          </cell>
          <cell r="E18853" t="str">
            <v>TVH</v>
          </cell>
          <cell r="F18853">
            <v>331</v>
          </cell>
          <cell r="G18853">
            <v>919036</v>
          </cell>
          <cell r="H18853">
            <v>2.19</v>
          </cell>
          <cell r="I18853">
            <v>1</v>
          </cell>
          <cell r="J18853"/>
        </row>
        <row r="18854">
          <cell r="A18854">
            <v>919035</v>
          </cell>
          <cell r="B18854" t="str">
            <v>PAULANER ORIGINAL MUNICH LAGER 331ml</v>
          </cell>
          <cell r="C18854" t="str">
            <v>Y</v>
          </cell>
          <cell r="D18854" t="str">
            <v>YS</v>
          </cell>
          <cell r="E18854" t="str">
            <v>YST</v>
          </cell>
          <cell r="F18854">
            <v>331</v>
          </cell>
          <cell r="G18854">
            <v>919035</v>
          </cell>
          <cell r="H18854">
            <v>2.19</v>
          </cell>
          <cell r="I18854" t="str">
            <v>S</v>
          </cell>
          <cell r="J18854"/>
        </row>
        <row r="18855">
          <cell r="A18855">
            <v>919037</v>
          </cell>
          <cell r="B18855" t="str">
            <v>PAULANER SALVATOR DOUBLE BOCK 331ml</v>
          </cell>
          <cell r="C18855" t="str">
            <v>Y</v>
          </cell>
          <cell r="D18855" t="str">
            <v>YS</v>
          </cell>
          <cell r="E18855" t="str">
            <v>YST</v>
          </cell>
          <cell r="F18855">
            <v>331</v>
          </cell>
          <cell r="G18855">
            <v>919037</v>
          </cell>
          <cell r="H18855">
            <v>2.4500000000000002</v>
          </cell>
          <cell r="I18855" t="str">
            <v>S</v>
          </cell>
          <cell r="J18855"/>
        </row>
        <row r="18856">
          <cell r="A18856">
            <v>92585</v>
          </cell>
          <cell r="B18856" t="str">
            <v>PAULILLES BANYULS RIMAGE'8/09 500ml</v>
          </cell>
          <cell r="C18856" t="str">
            <v>E</v>
          </cell>
          <cell r="D18856" t="str">
            <v>EV</v>
          </cell>
          <cell r="E18856" t="str">
            <v>EVV</v>
          </cell>
          <cell r="F18856">
            <v>500</v>
          </cell>
          <cell r="G18856">
            <v>92585</v>
          </cell>
          <cell r="H18856">
            <v>22.26</v>
          </cell>
          <cell r="I18856" t="str">
            <v>U</v>
          </cell>
          <cell r="J18856"/>
        </row>
        <row r="18857">
          <cell r="A18857">
            <v>66158</v>
          </cell>
          <cell r="B18857" t="str">
            <v>PAVAN LIQUEUR 750ml</v>
          </cell>
          <cell r="C18857" t="str">
            <v>Y</v>
          </cell>
          <cell r="D18857" t="str">
            <v>YS</v>
          </cell>
          <cell r="E18857" t="str">
            <v>YSC</v>
          </cell>
          <cell r="F18857">
            <v>750</v>
          </cell>
          <cell r="G18857">
            <v>66158</v>
          </cell>
          <cell r="H18857">
            <v>30.46</v>
          </cell>
          <cell r="I18857" t="str">
            <v>S</v>
          </cell>
          <cell r="J18857"/>
        </row>
        <row r="18858">
          <cell r="A18858">
            <v>921797</v>
          </cell>
          <cell r="B18858" t="str">
            <v>PAVETTE CABERNET SAUVIGNON 750ml</v>
          </cell>
          <cell r="C18858" t="str">
            <v>P</v>
          </cell>
          <cell r="D18858" t="str">
            <v>PL</v>
          </cell>
          <cell r="E18858" t="str">
            <v>PLB</v>
          </cell>
          <cell r="F18858">
            <v>750</v>
          </cell>
          <cell r="G18858">
            <v>921797</v>
          </cell>
          <cell r="H18858">
            <v>11.99</v>
          </cell>
          <cell r="I18858" t="str">
            <v>L</v>
          </cell>
          <cell r="J18858"/>
        </row>
        <row r="18859">
          <cell r="A18859">
            <v>921798</v>
          </cell>
          <cell r="B18859" t="str">
            <v>PAVETTE PINOT NOIR 750ml</v>
          </cell>
          <cell r="C18859" t="str">
            <v>P</v>
          </cell>
          <cell r="D18859" t="str">
            <v>PL</v>
          </cell>
          <cell r="E18859" t="str">
            <v>PLR</v>
          </cell>
          <cell r="F18859">
            <v>750</v>
          </cell>
          <cell r="G18859">
            <v>921798</v>
          </cell>
          <cell r="H18859">
            <v>11.99</v>
          </cell>
          <cell r="I18859" t="str">
            <v>L</v>
          </cell>
          <cell r="J18859"/>
        </row>
        <row r="18860">
          <cell r="A18860">
            <v>954463</v>
          </cell>
          <cell r="B18860" t="str">
            <v>PAX CHENIN BLANC BUDDHA 750ml</v>
          </cell>
          <cell r="C18860" t="str">
            <v>Y</v>
          </cell>
          <cell r="D18860" t="str">
            <v>YS</v>
          </cell>
          <cell r="E18860" t="str">
            <v>YSE</v>
          </cell>
          <cell r="F18860">
            <v>750</v>
          </cell>
          <cell r="G18860">
            <v>954463</v>
          </cell>
          <cell r="H18860">
            <v>21.83</v>
          </cell>
          <cell r="I18860" t="str">
            <v>S</v>
          </cell>
          <cell r="J18860"/>
        </row>
        <row r="18861">
          <cell r="A18861">
            <v>924094</v>
          </cell>
          <cell r="B18861" t="str">
            <v>PAX CHENIN BLANC LYMAN RANCH 750ml</v>
          </cell>
          <cell r="C18861" t="str">
            <v>Y</v>
          </cell>
          <cell r="D18861" t="str">
            <v>YS</v>
          </cell>
          <cell r="E18861" t="str">
            <v>YSE</v>
          </cell>
          <cell r="F18861">
            <v>750</v>
          </cell>
          <cell r="G18861">
            <v>924094</v>
          </cell>
          <cell r="H18861">
            <v>21.34</v>
          </cell>
          <cell r="I18861" t="str">
            <v>S</v>
          </cell>
          <cell r="J18861"/>
        </row>
        <row r="18862">
          <cell r="A18862">
            <v>954464</v>
          </cell>
          <cell r="B18862" t="str">
            <v>PAX GAMAY NOIR SONOMA 750ml</v>
          </cell>
          <cell r="C18862" t="str">
            <v>Y</v>
          </cell>
          <cell r="D18862" t="str">
            <v>YS</v>
          </cell>
          <cell r="E18862" t="str">
            <v>YSE</v>
          </cell>
          <cell r="F18862">
            <v>750</v>
          </cell>
          <cell r="G18862">
            <v>954464</v>
          </cell>
          <cell r="H18862">
            <v>33.26</v>
          </cell>
          <cell r="I18862" t="str">
            <v>S</v>
          </cell>
          <cell r="J18862"/>
        </row>
        <row r="18863">
          <cell r="A18863">
            <v>921208</v>
          </cell>
          <cell r="B18863" t="str">
            <v>PAX RED THE VICAR'15 750ml</v>
          </cell>
          <cell r="C18863" t="str">
            <v>P</v>
          </cell>
          <cell r="D18863" t="str">
            <v>PF</v>
          </cell>
          <cell r="E18863" t="str">
            <v>PFP</v>
          </cell>
          <cell r="F18863">
            <v>750</v>
          </cell>
          <cell r="G18863">
            <v>921208</v>
          </cell>
          <cell r="H18863">
            <v>27.99</v>
          </cell>
          <cell r="I18863" t="str">
            <v>X</v>
          </cell>
          <cell r="J18863"/>
        </row>
        <row r="18864">
          <cell r="A18864">
            <v>954924</v>
          </cell>
          <cell r="B18864" t="str">
            <v>PAX SONOMA HILLSIDES SYRAH 2017 750ml</v>
          </cell>
          <cell r="C18864" t="str">
            <v>Y</v>
          </cell>
          <cell r="D18864" t="str">
            <v>YS</v>
          </cell>
          <cell r="E18864" t="str">
            <v>YSE</v>
          </cell>
          <cell r="F18864">
            <v>750</v>
          </cell>
          <cell r="G18864">
            <v>954924</v>
          </cell>
          <cell r="H18864">
            <v>40.020000000000003</v>
          </cell>
          <cell r="I18864" t="str">
            <v>S</v>
          </cell>
          <cell r="J18864"/>
        </row>
        <row r="18865">
          <cell r="A18865">
            <v>950047</v>
          </cell>
          <cell r="B18865" t="str">
            <v>PAYETTE 12 GAUGE IMPSTOUT 650ml</v>
          </cell>
          <cell r="C18865" t="str">
            <v>Y</v>
          </cell>
          <cell r="D18865" t="str">
            <v>YS</v>
          </cell>
          <cell r="E18865" t="str">
            <v>YST</v>
          </cell>
          <cell r="F18865">
            <v>650</v>
          </cell>
          <cell r="G18865">
            <v>950047</v>
          </cell>
          <cell r="H18865">
            <v>13.04</v>
          </cell>
          <cell r="I18865" t="str">
            <v>S</v>
          </cell>
          <cell r="J18865"/>
        </row>
        <row r="18866">
          <cell r="A18866">
            <v>951082</v>
          </cell>
          <cell r="B18866" t="str">
            <v>PAYETTE BLOOD ORANGE RUSTLER IPA 355 ml</v>
          </cell>
          <cell r="C18866" t="str">
            <v>T</v>
          </cell>
          <cell r="D18866" t="str">
            <v>TN</v>
          </cell>
          <cell r="E18866" t="str">
            <v>TNU</v>
          </cell>
          <cell r="F18866">
            <v>355</v>
          </cell>
          <cell r="G18866">
            <v>951082</v>
          </cell>
          <cell r="H18866">
            <v>1.69</v>
          </cell>
          <cell r="I18866" t="str">
            <v>D</v>
          </cell>
          <cell r="J18866"/>
        </row>
        <row r="18867">
          <cell r="A18867">
            <v>948048</v>
          </cell>
          <cell r="B18867" t="str">
            <v>PAYETTE BROWN ALE 355ml</v>
          </cell>
          <cell r="C18867" t="str">
            <v>Y</v>
          </cell>
          <cell r="D18867" t="str">
            <v>YS</v>
          </cell>
          <cell r="E18867" t="str">
            <v>YST</v>
          </cell>
          <cell r="F18867">
            <v>355</v>
          </cell>
          <cell r="G18867">
            <v>948048</v>
          </cell>
          <cell r="H18867">
            <v>1.72</v>
          </cell>
          <cell r="I18867" t="str">
            <v>S</v>
          </cell>
          <cell r="J18867"/>
        </row>
        <row r="18868">
          <cell r="A18868">
            <v>950048</v>
          </cell>
          <cell r="B18868" t="str">
            <v>PAYETTE HOOP &amp; STAVESP RELEASE 650ml</v>
          </cell>
          <cell r="C18868" t="str">
            <v>Y</v>
          </cell>
          <cell r="D18868" t="str">
            <v>YS</v>
          </cell>
          <cell r="E18868" t="str">
            <v>YST</v>
          </cell>
          <cell r="F18868">
            <v>650</v>
          </cell>
          <cell r="G18868">
            <v>950048</v>
          </cell>
          <cell r="H18868">
            <v>13.04</v>
          </cell>
          <cell r="I18868" t="str">
            <v>S</v>
          </cell>
          <cell r="J18868"/>
        </row>
        <row r="18869">
          <cell r="A18869">
            <v>948050</v>
          </cell>
          <cell r="B18869" t="str">
            <v>PAYETTE IPA CAN 355ml</v>
          </cell>
          <cell r="C18869" t="str">
            <v>Y</v>
          </cell>
          <cell r="D18869" t="str">
            <v>YS</v>
          </cell>
          <cell r="E18869" t="str">
            <v>YST</v>
          </cell>
          <cell r="F18869">
            <v>355</v>
          </cell>
          <cell r="G18869">
            <v>948050</v>
          </cell>
          <cell r="H18869">
            <v>1.64</v>
          </cell>
          <cell r="I18869" t="str">
            <v>S</v>
          </cell>
          <cell r="J18869"/>
        </row>
        <row r="18870">
          <cell r="A18870">
            <v>948049</v>
          </cell>
          <cell r="B18870" t="str">
            <v>PAYETTE LAGER CAN 355ml</v>
          </cell>
          <cell r="C18870" t="str">
            <v>Y</v>
          </cell>
          <cell r="D18870" t="str">
            <v>YS</v>
          </cell>
          <cell r="E18870" t="str">
            <v>YST</v>
          </cell>
          <cell r="F18870">
            <v>355</v>
          </cell>
          <cell r="G18870">
            <v>948049</v>
          </cell>
          <cell r="H18870">
            <v>1.64</v>
          </cell>
          <cell r="I18870" t="str">
            <v>S</v>
          </cell>
          <cell r="J18870"/>
        </row>
        <row r="18871">
          <cell r="A18871">
            <v>948051</v>
          </cell>
          <cell r="B18871" t="str">
            <v>PAYETTE MUTTON BUSTER BROWN ALE 355ml</v>
          </cell>
          <cell r="C18871" t="str">
            <v>Y</v>
          </cell>
          <cell r="D18871" t="str">
            <v>YS</v>
          </cell>
          <cell r="E18871" t="str">
            <v>YST</v>
          </cell>
          <cell r="F18871">
            <v>355</v>
          </cell>
          <cell r="G18871">
            <v>948051</v>
          </cell>
          <cell r="H18871">
            <v>1.64</v>
          </cell>
          <cell r="I18871" t="str">
            <v>S</v>
          </cell>
          <cell r="J18871"/>
        </row>
        <row r="18872">
          <cell r="A18872">
            <v>948046</v>
          </cell>
          <cell r="B18872" t="str">
            <v>PAYETTE NORTHFORK PILSNER 355ml</v>
          </cell>
          <cell r="C18872" t="str">
            <v>Y</v>
          </cell>
          <cell r="D18872" t="str">
            <v>YS</v>
          </cell>
          <cell r="E18872" t="str">
            <v>YST</v>
          </cell>
          <cell r="F18872">
            <v>355</v>
          </cell>
          <cell r="G18872">
            <v>948046</v>
          </cell>
          <cell r="H18872">
            <v>1.72</v>
          </cell>
          <cell r="I18872" t="str">
            <v>S</v>
          </cell>
          <cell r="J18872"/>
        </row>
        <row r="18873">
          <cell r="A18873">
            <v>951832</v>
          </cell>
          <cell r="B18873" t="str">
            <v>PAYETTE ONE IN THE CHAMBER 650 ml</v>
          </cell>
          <cell r="C18873" t="str">
            <v>Y</v>
          </cell>
          <cell r="D18873" t="str">
            <v>YS</v>
          </cell>
          <cell r="E18873" t="str">
            <v>YST</v>
          </cell>
          <cell r="F18873">
            <v>650</v>
          </cell>
          <cell r="G18873">
            <v>951832</v>
          </cell>
          <cell r="H18873">
            <v>6.44</v>
          </cell>
          <cell r="I18873" t="str">
            <v>S</v>
          </cell>
          <cell r="J18873"/>
        </row>
        <row r="18874">
          <cell r="A18874">
            <v>948052</v>
          </cell>
          <cell r="B18874" t="str">
            <v>PAYETTE OUTLAW IPA 355ml</v>
          </cell>
          <cell r="C18874" t="str">
            <v>Y</v>
          </cell>
          <cell r="D18874" t="str">
            <v>YS</v>
          </cell>
          <cell r="E18874" t="str">
            <v>YST</v>
          </cell>
          <cell r="F18874">
            <v>355</v>
          </cell>
          <cell r="G18874">
            <v>948052</v>
          </cell>
          <cell r="H18874">
            <v>1.64</v>
          </cell>
          <cell r="I18874" t="str">
            <v>S</v>
          </cell>
          <cell r="J18874"/>
        </row>
        <row r="18875">
          <cell r="A18875">
            <v>948047</v>
          </cell>
          <cell r="B18875" t="str">
            <v>PAYETTE PALE ALE 355ml</v>
          </cell>
          <cell r="C18875" t="str">
            <v>T</v>
          </cell>
          <cell r="D18875" t="str">
            <v>TN</v>
          </cell>
          <cell r="E18875" t="str">
            <v>TNC</v>
          </cell>
          <cell r="F18875">
            <v>355</v>
          </cell>
          <cell r="G18875">
            <v>948047</v>
          </cell>
          <cell r="H18875">
            <v>1.69</v>
          </cell>
          <cell r="I18875" t="str">
            <v>D</v>
          </cell>
          <cell r="J18875"/>
        </row>
        <row r="18876">
          <cell r="A18876">
            <v>951201</v>
          </cell>
          <cell r="B18876" t="str">
            <v>PAYETTE RUSTLER IPA 355 ml</v>
          </cell>
          <cell r="C18876" t="str">
            <v>Y</v>
          </cell>
          <cell r="D18876" t="str">
            <v>YS</v>
          </cell>
          <cell r="E18876" t="str">
            <v>YST</v>
          </cell>
          <cell r="F18876">
            <v>355</v>
          </cell>
          <cell r="G18876">
            <v>951201</v>
          </cell>
          <cell r="H18876">
            <v>2.0699999999999998</v>
          </cell>
          <cell r="I18876" t="str">
            <v>S</v>
          </cell>
          <cell r="J18876"/>
        </row>
        <row r="18877">
          <cell r="A18877">
            <v>949719</v>
          </cell>
          <cell r="B18877" t="str">
            <v>PAYETTE SEASONAL CAN 355ml</v>
          </cell>
          <cell r="C18877" t="str">
            <v>Y</v>
          </cell>
          <cell r="D18877" t="str">
            <v>YS</v>
          </cell>
          <cell r="E18877" t="str">
            <v>YST</v>
          </cell>
          <cell r="F18877">
            <v>355</v>
          </cell>
          <cell r="G18877">
            <v>949719</v>
          </cell>
          <cell r="H18877">
            <v>1.64</v>
          </cell>
          <cell r="I18877" t="str">
            <v>S</v>
          </cell>
          <cell r="J18877"/>
        </row>
        <row r="18878">
          <cell r="A18878">
            <v>924441</v>
          </cell>
          <cell r="B18878" t="str">
            <v>PAYS D'OC ROUGE CHAMPART 2020 750ml</v>
          </cell>
          <cell r="C18878" t="str">
            <v>Y</v>
          </cell>
          <cell r="D18878" t="str">
            <v>YS</v>
          </cell>
          <cell r="E18878" t="str">
            <v>YSE</v>
          </cell>
          <cell r="F18878">
            <v>750</v>
          </cell>
          <cell r="G18878">
            <v>924441</v>
          </cell>
          <cell r="H18878">
            <v>26.5</v>
          </cell>
          <cell r="I18878" t="str">
            <v>S</v>
          </cell>
          <cell r="J18878"/>
        </row>
        <row r="18879">
          <cell r="A18879">
            <v>919454</v>
          </cell>
          <cell r="B18879" t="str">
            <v>PAYSAGE ST EMILION BLEND 750ml</v>
          </cell>
          <cell r="C18879" t="str">
            <v>Y</v>
          </cell>
          <cell r="D18879" t="str">
            <v>YS</v>
          </cell>
          <cell r="E18879" t="str">
            <v>YSE</v>
          </cell>
          <cell r="F18879">
            <v>750</v>
          </cell>
          <cell r="G18879">
            <v>919454</v>
          </cell>
          <cell r="H18879">
            <v>38.200000000000003</v>
          </cell>
          <cell r="I18879" t="str">
            <v>S</v>
          </cell>
          <cell r="J18879"/>
        </row>
        <row r="18880">
          <cell r="A18880">
            <v>902777</v>
          </cell>
          <cell r="B18880" t="str">
            <v>PAZO CILLEIRO ALBARINO 750ml</v>
          </cell>
          <cell r="C18880" t="str">
            <v>K</v>
          </cell>
          <cell r="D18880" t="str">
            <v>KR</v>
          </cell>
          <cell r="E18880" t="str">
            <v>KRN</v>
          </cell>
          <cell r="F18880">
            <v>750</v>
          </cell>
          <cell r="G18880">
            <v>902777</v>
          </cell>
          <cell r="H18880">
            <v>18.989999999999998</v>
          </cell>
          <cell r="I18880" t="str">
            <v>L</v>
          </cell>
          <cell r="J18880"/>
        </row>
        <row r="18881">
          <cell r="A18881">
            <v>900343</v>
          </cell>
          <cell r="B18881" t="str">
            <v>PAZO DE BARRANTES ALBARINO 2018 750ml</v>
          </cell>
          <cell r="C18881" t="str">
            <v>Y</v>
          </cell>
          <cell r="D18881" t="str">
            <v>YS</v>
          </cell>
          <cell r="E18881" t="str">
            <v>YSE</v>
          </cell>
          <cell r="F18881">
            <v>750</v>
          </cell>
          <cell r="G18881">
            <v>900343</v>
          </cell>
          <cell r="H18881">
            <v>54.62</v>
          </cell>
          <cell r="I18881" t="str">
            <v>S</v>
          </cell>
          <cell r="J18881"/>
        </row>
        <row r="18882">
          <cell r="A18882">
            <v>949227</v>
          </cell>
          <cell r="B18882" t="str">
            <v>PAZO DE GALLEGOS ALBARINO 750ml</v>
          </cell>
          <cell r="C18882" t="str">
            <v>Y</v>
          </cell>
          <cell r="D18882" t="str">
            <v>YS</v>
          </cell>
          <cell r="E18882" t="str">
            <v>YSE</v>
          </cell>
          <cell r="F18882">
            <v>750</v>
          </cell>
          <cell r="G18882">
            <v>949227</v>
          </cell>
          <cell r="H18882">
            <v>21.32</v>
          </cell>
          <cell r="I18882" t="str">
            <v>S</v>
          </cell>
          <cell r="J18882"/>
        </row>
        <row r="18883">
          <cell r="A18883">
            <v>922786</v>
          </cell>
          <cell r="B18883" t="str">
            <v>PAZO DE RUBIANES PINO MANSO 750ml</v>
          </cell>
          <cell r="C18883" t="str">
            <v>Y</v>
          </cell>
          <cell r="D18883" t="str">
            <v>YS</v>
          </cell>
          <cell r="E18883" t="str">
            <v>YSE</v>
          </cell>
          <cell r="F18883">
            <v>750</v>
          </cell>
          <cell r="G18883">
            <v>922786</v>
          </cell>
          <cell r="H18883">
            <v>27.9</v>
          </cell>
          <cell r="I18883" t="str">
            <v>S</v>
          </cell>
          <cell r="J18883"/>
        </row>
        <row r="18884">
          <cell r="A18884">
            <v>907724</v>
          </cell>
          <cell r="B18884" t="str">
            <v>PAZO PONDAL WHITE 2007 750ml</v>
          </cell>
          <cell r="C18884" t="str">
            <v>Y</v>
          </cell>
          <cell r="D18884" t="str">
            <v>YS</v>
          </cell>
          <cell r="E18884" t="str">
            <v>YSE</v>
          </cell>
          <cell r="F18884">
            <v>750</v>
          </cell>
          <cell r="G18884">
            <v>907724</v>
          </cell>
          <cell r="H18884">
            <v>11.85</v>
          </cell>
          <cell r="I18884" t="str">
            <v>S</v>
          </cell>
          <cell r="J18884"/>
        </row>
        <row r="18885">
          <cell r="A18885">
            <v>913869</v>
          </cell>
          <cell r="B18885" t="str">
            <v>PAZO SENORANS ALBARINO'07/08 750ml</v>
          </cell>
          <cell r="C18885" t="str">
            <v>K</v>
          </cell>
          <cell r="D18885" t="str">
            <v>KR</v>
          </cell>
          <cell r="E18885" t="str">
            <v>KRN</v>
          </cell>
          <cell r="F18885">
            <v>750</v>
          </cell>
          <cell r="G18885">
            <v>913869</v>
          </cell>
          <cell r="H18885">
            <v>24.33</v>
          </cell>
          <cell r="I18885" t="str">
            <v>X</v>
          </cell>
          <cell r="J18885"/>
        </row>
        <row r="18886">
          <cell r="A18886">
            <v>917779</v>
          </cell>
          <cell r="B18886" t="str">
            <v>PAZO SENORANS ALBARINO'19 750ml</v>
          </cell>
          <cell r="C18886" t="str">
            <v>K</v>
          </cell>
          <cell r="D18886" t="str">
            <v>KR</v>
          </cell>
          <cell r="E18886" t="str">
            <v>KRN</v>
          </cell>
          <cell r="F18886">
            <v>750</v>
          </cell>
          <cell r="G18886">
            <v>917779</v>
          </cell>
          <cell r="H18886">
            <v>28.31</v>
          </cell>
          <cell r="I18886" t="str">
            <v>X</v>
          </cell>
          <cell r="J18886"/>
        </row>
        <row r="18887">
          <cell r="A18887">
            <v>952245</v>
          </cell>
          <cell r="B18887" t="str">
            <v>PC AZIENDA VINI ORSONE CHARDONNAY 750ml</v>
          </cell>
          <cell r="C18887" t="str">
            <v>Y</v>
          </cell>
          <cell r="D18887" t="str">
            <v>YS</v>
          </cell>
          <cell r="E18887" t="str">
            <v>YSE</v>
          </cell>
          <cell r="F18887">
            <v>750</v>
          </cell>
          <cell r="G18887">
            <v>952245</v>
          </cell>
          <cell r="H18887">
            <v>16.98</v>
          </cell>
          <cell r="I18887" t="str">
            <v>S</v>
          </cell>
          <cell r="J18887"/>
        </row>
        <row r="18888">
          <cell r="A18888">
            <v>952246</v>
          </cell>
          <cell r="B18888" t="str">
            <v>PC AZIENDA VINI ORSONE FRIULANO 750ml</v>
          </cell>
          <cell r="C18888" t="str">
            <v>Y</v>
          </cell>
          <cell r="D18888" t="str">
            <v>YS</v>
          </cell>
          <cell r="E18888" t="str">
            <v>YSE</v>
          </cell>
          <cell r="F18888">
            <v>750</v>
          </cell>
          <cell r="G18888">
            <v>952246</v>
          </cell>
          <cell r="H18888">
            <v>16.98</v>
          </cell>
          <cell r="I18888" t="str">
            <v>S</v>
          </cell>
          <cell r="J18888"/>
        </row>
        <row r="18889">
          <cell r="A18889">
            <v>952247</v>
          </cell>
          <cell r="B18889" t="str">
            <v>PC FLOR PROSECCO GLERA 750ml</v>
          </cell>
          <cell r="C18889" t="str">
            <v>Y</v>
          </cell>
          <cell r="D18889" t="str">
            <v>YS</v>
          </cell>
          <cell r="E18889" t="str">
            <v>YSE</v>
          </cell>
          <cell r="F18889">
            <v>750</v>
          </cell>
          <cell r="G18889">
            <v>952247</v>
          </cell>
          <cell r="H18889">
            <v>16.98</v>
          </cell>
          <cell r="I18889" t="str">
            <v>S</v>
          </cell>
          <cell r="J18889"/>
        </row>
        <row r="18890">
          <cell r="A18890">
            <v>952249</v>
          </cell>
          <cell r="B18890" t="str">
            <v>PC GOSSET GRAND RESERVE ROSE 750ml</v>
          </cell>
          <cell r="C18890" t="str">
            <v>Y</v>
          </cell>
          <cell r="D18890" t="str">
            <v>YS</v>
          </cell>
          <cell r="E18890" t="str">
            <v>YSE</v>
          </cell>
          <cell r="F18890">
            <v>750</v>
          </cell>
          <cell r="G18890">
            <v>952249</v>
          </cell>
          <cell r="H18890">
            <v>29.16</v>
          </cell>
          <cell r="I18890" t="str">
            <v>S</v>
          </cell>
          <cell r="J18890"/>
        </row>
        <row r="18891">
          <cell r="A18891">
            <v>952255</v>
          </cell>
          <cell r="B18891" t="str">
            <v>PC J. LOHR FOG'S REACH 750ml</v>
          </cell>
          <cell r="C18891" t="str">
            <v>Y</v>
          </cell>
          <cell r="D18891" t="str">
            <v>YS</v>
          </cell>
          <cell r="E18891" t="str">
            <v>YSE</v>
          </cell>
          <cell r="F18891">
            <v>750</v>
          </cell>
          <cell r="G18891">
            <v>952255</v>
          </cell>
          <cell r="H18891">
            <v>28.91</v>
          </cell>
          <cell r="I18891" t="str">
            <v>S</v>
          </cell>
          <cell r="J18891"/>
        </row>
        <row r="18892">
          <cell r="A18892">
            <v>952243</v>
          </cell>
          <cell r="B18892" t="str">
            <v>PC LANDMARK MIXED CASE 750ml</v>
          </cell>
          <cell r="C18892" t="str">
            <v>Y</v>
          </cell>
          <cell r="D18892" t="str">
            <v>YS</v>
          </cell>
          <cell r="E18892" t="str">
            <v>YSE</v>
          </cell>
          <cell r="F18892">
            <v>750</v>
          </cell>
          <cell r="G18892">
            <v>952243</v>
          </cell>
          <cell r="H18892">
            <v>30.37</v>
          </cell>
          <cell r="I18892" t="str">
            <v>S</v>
          </cell>
          <cell r="J18892"/>
        </row>
        <row r="18893">
          <cell r="A18893">
            <v>952244</v>
          </cell>
          <cell r="B18893" t="str">
            <v>PC REX HILL SEVEN SOILS 750ml</v>
          </cell>
          <cell r="C18893" t="str">
            <v>Y</v>
          </cell>
          <cell r="D18893" t="str">
            <v>YS</v>
          </cell>
          <cell r="E18893" t="str">
            <v>YSE</v>
          </cell>
          <cell r="F18893">
            <v>750</v>
          </cell>
          <cell r="G18893">
            <v>952244</v>
          </cell>
          <cell r="H18893">
            <v>28.37</v>
          </cell>
          <cell r="I18893" t="str">
            <v>S</v>
          </cell>
          <cell r="J18893"/>
        </row>
        <row r="18894">
          <cell r="A18894">
            <v>952250</v>
          </cell>
          <cell r="B18894" t="str">
            <v>PC SANTA MARGHERITA CHIANTI 750ml</v>
          </cell>
          <cell r="C18894" t="str">
            <v>Y</v>
          </cell>
          <cell r="D18894" t="str">
            <v>YS</v>
          </cell>
          <cell r="E18894" t="str">
            <v>YSE</v>
          </cell>
          <cell r="F18894">
            <v>750</v>
          </cell>
          <cell r="G18894">
            <v>952250</v>
          </cell>
          <cell r="H18894">
            <v>26.51</v>
          </cell>
          <cell r="I18894" t="str">
            <v>S</v>
          </cell>
          <cell r="J18894"/>
        </row>
        <row r="18895">
          <cell r="A18895">
            <v>952251</v>
          </cell>
          <cell r="B18895" t="str">
            <v>PC SASSOREGALE MAREMMA TOSCANO 750ml</v>
          </cell>
          <cell r="C18895" t="str">
            <v>Y</v>
          </cell>
          <cell r="D18895" t="str">
            <v>YS</v>
          </cell>
          <cell r="E18895" t="str">
            <v>YSE</v>
          </cell>
          <cell r="F18895">
            <v>750</v>
          </cell>
          <cell r="G18895">
            <v>952251</v>
          </cell>
          <cell r="H18895">
            <v>16.62</v>
          </cell>
          <cell r="I18895" t="str">
            <v>S</v>
          </cell>
          <cell r="J18895"/>
        </row>
        <row r="18896">
          <cell r="A18896">
            <v>952264</v>
          </cell>
          <cell r="B18896" t="str">
            <v>PC WILSON DANIELS MIXED CASE 750ml</v>
          </cell>
          <cell r="C18896" t="str">
            <v>Y</v>
          </cell>
          <cell r="D18896" t="str">
            <v>YS</v>
          </cell>
          <cell r="E18896" t="str">
            <v>YSE</v>
          </cell>
          <cell r="F18896">
            <v>750</v>
          </cell>
          <cell r="G18896">
            <v>952264</v>
          </cell>
          <cell r="H18896">
            <v>58.31</v>
          </cell>
          <cell r="I18896" t="str">
            <v>S</v>
          </cell>
          <cell r="J18896"/>
        </row>
        <row r="18897">
          <cell r="A18897">
            <v>952176</v>
          </cell>
          <cell r="B18897" t="str">
            <v>PCFW MUNDO VINO CASE 750ml</v>
          </cell>
          <cell r="C18897" t="str">
            <v>Y</v>
          </cell>
          <cell r="D18897" t="str">
            <v>YS</v>
          </cell>
          <cell r="E18897" t="str">
            <v>YSE</v>
          </cell>
          <cell r="F18897">
            <v>750</v>
          </cell>
          <cell r="G18897">
            <v>952176</v>
          </cell>
          <cell r="H18897">
            <v>10.23</v>
          </cell>
          <cell r="I18897" t="str">
            <v>S</v>
          </cell>
          <cell r="J18897"/>
        </row>
        <row r="18898">
          <cell r="A18898">
            <v>952181</v>
          </cell>
          <cell r="B18898" t="str">
            <v>PCFW RWC CASE 750ml</v>
          </cell>
          <cell r="C18898" t="str">
            <v>Y</v>
          </cell>
          <cell r="D18898" t="str">
            <v>YS</v>
          </cell>
          <cell r="E18898" t="str">
            <v>YSE</v>
          </cell>
          <cell r="F18898">
            <v>750</v>
          </cell>
          <cell r="G18898">
            <v>952181</v>
          </cell>
          <cell r="H18898">
            <v>16.059999999999999</v>
          </cell>
          <cell r="I18898" t="str">
            <v>S</v>
          </cell>
          <cell r="J18898"/>
        </row>
        <row r="18899">
          <cell r="A18899">
            <v>922044</v>
          </cell>
          <cell r="B18899" t="str">
            <v>PCWF 1821 MIXED CASE 750ml</v>
          </cell>
          <cell r="C18899" t="str">
            <v>Y</v>
          </cell>
          <cell r="D18899" t="str">
            <v>YS</v>
          </cell>
          <cell r="E18899" t="str">
            <v>YSE</v>
          </cell>
          <cell r="F18899">
            <v>750</v>
          </cell>
          <cell r="G18899">
            <v>922044</v>
          </cell>
          <cell r="H18899">
            <v>13.99</v>
          </cell>
          <cell r="I18899" t="str">
            <v>S</v>
          </cell>
          <cell r="J18899"/>
        </row>
        <row r="18900">
          <cell r="A18900">
            <v>909488</v>
          </cell>
          <cell r="B18900" t="str">
            <v>PEACH STREET VODKA 750ml</v>
          </cell>
          <cell r="C18900" t="str">
            <v>Y</v>
          </cell>
          <cell r="D18900" t="str">
            <v>YS</v>
          </cell>
          <cell r="E18900" t="str">
            <v>YSA</v>
          </cell>
          <cell r="F18900">
            <v>750</v>
          </cell>
          <cell r="G18900">
            <v>909488</v>
          </cell>
          <cell r="H18900">
            <v>30.51</v>
          </cell>
          <cell r="I18900" t="str">
            <v>S</v>
          </cell>
          <cell r="J18900"/>
        </row>
        <row r="18901">
          <cell r="A18901">
            <v>909489</v>
          </cell>
          <cell r="B18901" t="str">
            <v>PEACH STRET GIN 750ml</v>
          </cell>
          <cell r="C18901" t="str">
            <v>Y</v>
          </cell>
          <cell r="D18901" t="str">
            <v>YS</v>
          </cell>
          <cell r="E18901" t="str">
            <v>YSA</v>
          </cell>
          <cell r="F18901">
            <v>750</v>
          </cell>
          <cell r="G18901">
            <v>909489</v>
          </cell>
          <cell r="H18901">
            <v>32.39</v>
          </cell>
          <cell r="I18901" t="str">
            <v>S</v>
          </cell>
          <cell r="J18901"/>
        </row>
        <row r="18902">
          <cell r="A18902">
            <v>913827</v>
          </cell>
          <cell r="B18902" t="str">
            <v>PEACHY CANYON CIRQUE DU VIN RED BL 750ml</v>
          </cell>
          <cell r="C18902" t="str">
            <v>Y</v>
          </cell>
          <cell r="D18902" t="str">
            <v>YS</v>
          </cell>
          <cell r="E18902" t="str">
            <v>YSE</v>
          </cell>
          <cell r="F18902">
            <v>750</v>
          </cell>
          <cell r="G18902">
            <v>913827</v>
          </cell>
          <cell r="H18902">
            <v>18.329999999999998</v>
          </cell>
          <cell r="I18902" t="str">
            <v>S</v>
          </cell>
          <cell r="J18902"/>
        </row>
        <row r="18903">
          <cell r="A18903">
            <v>918804</v>
          </cell>
          <cell r="B18903" t="str">
            <v>PEACHY CANYON PETITE SIRAH 2019 750ml</v>
          </cell>
          <cell r="C18903" t="str">
            <v>P</v>
          </cell>
          <cell r="D18903" t="str">
            <v>PL</v>
          </cell>
          <cell r="E18903" t="str">
            <v>PLJ</v>
          </cell>
          <cell r="F18903">
            <v>750</v>
          </cell>
          <cell r="G18903">
            <v>918804</v>
          </cell>
          <cell r="H18903">
            <v>21.47</v>
          </cell>
          <cell r="I18903" t="str">
            <v>L</v>
          </cell>
          <cell r="J18903"/>
        </row>
        <row r="18904">
          <cell r="A18904">
            <v>953398</v>
          </cell>
          <cell r="B18904" t="str">
            <v>PEACHY CANYON ZIN BAILEY'19 750ml</v>
          </cell>
          <cell r="C18904" t="str">
            <v>P</v>
          </cell>
          <cell r="D18904" t="str">
            <v>PL</v>
          </cell>
          <cell r="E18904" t="str">
            <v>PLH</v>
          </cell>
          <cell r="F18904">
            <v>750</v>
          </cell>
          <cell r="G18904">
            <v>953398</v>
          </cell>
          <cell r="H18904">
            <v>52.79</v>
          </cell>
          <cell r="I18904" t="str">
            <v>X</v>
          </cell>
          <cell r="J18904"/>
        </row>
        <row r="18905">
          <cell r="A18905">
            <v>914313</v>
          </cell>
          <cell r="B18905" t="str">
            <v>PEACHY CANYON ZIN WESTSIDE'17/19 750ml</v>
          </cell>
          <cell r="C18905" t="str">
            <v>P</v>
          </cell>
          <cell r="D18905" t="str">
            <v>PL</v>
          </cell>
          <cell r="E18905" t="str">
            <v>PLH</v>
          </cell>
          <cell r="F18905">
            <v>750</v>
          </cell>
          <cell r="G18905">
            <v>914313</v>
          </cell>
          <cell r="H18905">
            <v>19.989999999999998</v>
          </cell>
          <cell r="I18905" t="str">
            <v>X</v>
          </cell>
          <cell r="J18905"/>
        </row>
        <row r="18906">
          <cell r="A18906">
            <v>912379</v>
          </cell>
          <cell r="B18906" t="str">
            <v>PEACHY CNYN ZINANDEL INCREDIBL RED 750ml</v>
          </cell>
          <cell r="C18906" t="str">
            <v>P</v>
          </cell>
          <cell r="D18906" t="str">
            <v>PL</v>
          </cell>
          <cell r="E18906" t="str">
            <v>PLH</v>
          </cell>
          <cell r="F18906">
            <v>750</v>
          </cell>
          <cell r="G18906">
            <v>912379</v>
          </cell>
          <cell r="H18906">
            <v>14.99</v>
          </cell>
          <cell r="I18906">
            <v>1</v>
          </cell>
          <cell r="J18906"/>
        </row>
        <row r="18907">
          <cell r="A18907">
            <v>918990</v>
          </cell>
          <cell r="B18907" t="str">
            <v>PEAK 7 VODKA 750ml</v>
          </cell>
          <cell r="C18907" t="str">
            <v>A</v>
          </cell>
          <cell r="D18907" t="str">
            <v>AD</v>
          </cell>
          <cell r="E18907" t="str">
            <v>ADF</v>
          </cell>
          <cell r="F18907">
            <v>750</v>
          </cell>
          <cell r="G18907">
            <v>918990</v>
          </cell>
          <cell r="H18907">
            <v>14.99</v>
          </cell>
          <cell r="I18907" t="str">
            <v>D</v>
          </cell>
          <cell r="J18907"/>
        </row>
        <row r="18908">
          <cell r="A18908">
            <v>921543</v>
          </cell>
          <cell r="B18908" t="str">
            <v>PEANUT BARREL WHISKEY 750ml</v>
          </cell>
          <cell r="C18908" t="str">
            <v>Y</v>
          </cell>
          <cell r="D18908" t="str">
            <v>YS</v>
          </cell>
          <cell r="E18908" t="str">
            <v>YSA</v>
          </cell>
          <cell r="F18908">
            <v>750</v>
          </cell>
          <cell r="G18908">
            <v>921543</v>
          </cell>
          <cell r="H18908">
            <v>15.26</v>
          </cell>
          <cell r="I18908" t="str">
            <v>S</v>
          </cell>
          <cell r="J18908"/>
        </row>
        <row r="18909">
          <cell r="A18909">
            <v>906402</v>
          </cell>
          <cell r="B18909" t="str">
            <v>PEANUT BUTTER JELLY CRIME 750ml</v>
          </cell>
          <cell r="C18909" t="str">
            <v>Y</v>
          </cell>
          <cell r="D18909" t="str">
            <v>YS</v>
          </cell>
          <cell r="E18909" t="str">
            <v>YSE</v>
          </cell>
          <cell r="F18909">
            <v>750</v>
          </cell>
          <cell r="G18909">
            <v>906402</v>
          </cell>
          <cell r="H18909">
            <v>40.17</v>
          </cell>
          <cell r="I18909" t="str">
            <v>S</v>
          </cell>
          <cell r="J18909"/>
        </row>
        <row r="18910">
          <cell r="A18910">
            <v>919079</v>
          </cell>
          <cell r="B18910" t="str">
            <v>PEAR UP HOPPIN CIDER 500ml</v>
          </cell>
          <cell r="C18910" t="str">
            <v>G</v>
          </cell>
          <cell r="D18910" t="str">
            <v>GL</v>
          </cell>
          <cell r="E18910" t="str">
            <v>GLM</v>
          </cell>
          <cell r="F18910">
            <v>500</v>
          </cell>
          <cell r="G18910">
            <v>919079</v>
          </cell>
          <cell r="H18910">
            <v>5.99</v>
          </cell>
          <cell r="I18910" t="str">
            <v>D</v>
          </cell>
          <cell r="J18910"/>
        </row>
        <row r="18911">
          <cell r="A18911">
            <v>954345</v>
          </cell>
          <cell r="B18911" t="str">
            <v>PEAR UP KEG 19000ml</v>
          </cell>
          <cell r="C18911" t="str">
            <v>Y</v>
          </cell>
          <cell r="D18911" t="str">
            <v>YS</v>
          </cell>
          <cell r="E18911" t="str">
            <v>YSE</v>
          </cell>
          <cell r="F18911">
            <v>19000</v>
          </cell>
          <cell r="G18911">
            <v>954345</v>
          </cell>
          <cell r="H18911">
            <v>265.74</v>
          </cell>
          <cell r="I18911" t="str">
            <v>S</v>
          </cell>
          <cell r="J18911"/>
        </row>
        <row r="18912">
          <cell r="A18912">
            <v>919080</v>
          </cell>
          <cell r="B18912" t="str">
            <v>PEAR UP WATERMELON CIDER 355ml</v>
          </cell>
          <cell r="C18912" t="str">
            <v>G</v>
          </cell>
          <cell r="D18912" t="str">
            <v>GL</v>
          </cell>
          <cell r="E18912" t="str">
            <v>GLM</v>
          </cell>
          <cell r="F18912">
            <v>355</v>
          </cell>
          <cell r="G18912">
            <v>919080</v>
          </cell>
          <cell r="H18912">
            <v>3.99</v>
          </cell>
          <cell r="I18912" t="str">
            <v>D</v>
          </cell>
          <cell r="J18912"/>
        </row>
        <row r="18913">
          <cell r="A18913">
            <v>920014</v>
          </cell>
          <cell r="B18913" t="str">
            <v>PEAR WILLIAMS PURKHART EAU DE 750ml</v>
          </cell>
          <cell r="C18913" t="str">
            <v>Y</v>
          </cell>
          <cell r="D18913" t="str">
            <v>YS</v>
          </cell>
          <cell r="E18913" t="str">
            <v>YSA</v>
          </cell>
          <cell r="F18913">
            <v>750</v>
          </cell>
          <cell r="G18913">
            <v>920014</v>
          </cell>
          <cell r="H18913">
            <v>38.08</v>
          </cell>
          <cell r="I18913" t="str">
            <v>S</v>
          </cell>
          <cell r="J18913"/>
        </row>
        <row r="18914">
          <cell r="A18914">
            <v>35179</v>
          </cell>
          <cell r="B18914" t="str">
            <v>PEARL BLUEBERRY 750ml</v>
          </cell>
          <cell r="C18914" t="str">
            <v>A</v>
          </cell>
          <cell r="D18914" t="str">
            <v>AD</v>
          </cell>
          <cell r="E18914" t="str">
            <v>ADM</v>
          </cell>
          <cell r="F18914">
            <v>750</v>
          </cell>
          <cell r="G18914">
            <v>35179</v>
          </cell>
          <cell r="H18914">
            <v>9.99</v>
          </cell>
          <cell r="I18914">
            <v>1</v>
          </cell>
          <cell r="J18914"/>
        </row>
        <row r="18915">
          <cell r="A18915">
            <v>35699</v>
          </cell>
          <cell r="B18915" t="str">
            <v>PEARL CUCUMBER VODKA 750ml</v>
          </cell>
          <cell r="C18915" t="str">
            <v>A</v>
          </cell>
          <cell r="D18915" t="str">
            <v>AD</v>
          </cell>
          <cell r="E18915" t="str">
            <v>ADM</v>
          </cell>
          <cell r="F18915">
            <v>750</v>
          </cell>
          <cell r="G18915">
            <v>35699</v>
          </cell>
          <cell r="H18915">
            <v>9.99</v>
          </cell>
          <cell r="I18915">
            <v>1</v>
          </cell>
          <cell r="J18915"/>
        </row>
        <row r="18916">
          <cell r="A18916">
            <v>35183</v>
          </cell>
          <cell r="B18916" t="str">
            <v>PEARL PLUM VODKA 750ml</v>
          </cell>
          <cell r="C18916" t="str">
            <v>Y</v>
          </cell>
          <cell r="D18916" t="str">
            <v>YS</v>
          </cell>
          <cell r="E18916" t="str">
            <v>YSA</v>
          </cell>
          <cell r="F18916">
            <v>750</v>
          </cell>
          <cell r="G18916">
            <v>35183</v>
          </cell>
          <cell r="H18916">
            <v>16.23</v>
          </cell>
          <cell r="I18916" t="str">
            <v>S</v>
          </cell>
          <cell r="J18916"/>
        </row>
        <row r="18917">
          <cell r="A18917">
            <v>34702</v>
          </cell>
          <cell r="B18917" t="str">
            <v>PEARL POMEGRANATE VODKA 750ml</v>
          </cell>
          <cell r="C18917" t="str">
            <v>A</v>
          </cell>
          <cell r="D18917" t="str">
            <v>AD</v>
          </cell>
          <cell r="E18917" t="str">
            <v>ADM</v>
          </cell>
          <cell r="F18917">
            <v>750</v>
          </cell>
          <cell r="G18917">
            <v>34702</v>
          </cell>
          <cell r="H18917">
            <v>15.15</v>
          </cell>
          <cell r="I18917" t="str">
            <v>D</v>
          </cell>
          <cell r="J18917"/>
        </row>
        <row r="18918">
          <cell r="A18918">
            <v>34546</v>
          </cell>
          <cell r="B18918" t="str">
            <v>PEARL VODKA 750ml</v>
          </cell>
          <cell r="C18918" t="str">
            <v>A</v>
          </cell>
          <cell r="D18918" t="str">
            <v>AD</v>
          </cell>
          <cell r="E18918" t="str">
            <v>ADW</v>
          </cell>
          <cell r="F18918">
            <v>750</v>
          </cell>
          <cell r="G18918">
            <v>34546</v>
          </cell>
          <cell r="H18918">
            <v>9.99</v>
          </cell>
          <cell r="I18918">
            <v>1</v>
          </cell>
          <cell r="J18918"/>
        </row>
        <row r="18919">
          <cell r="A18919">
            <v>917577</v>
          </cell>
          <cell r="B18919" t="str">
            <v>PEAY CHARD ESTATE SONOMA C'07 750ml</v>
          </cell>
          <cell r="C18919" t="str">
            <v>K</v>
          </cell>
          <cell r="D18919" t="str">
            <v>KK</v>
          </cell>
          <cell r="E18919" t="str">
            <v>KKB</v>
          </cell>
          <cell r="F18919">
            <v>750</v>
          </cell>
          <cell r="G18919">
            <v>917577</v>
          </cell>
          <cell r="H18919">
            <v>42.05</v>
          </cell>
          <cell r="I18919" t="str">
            <v>S</v>
          </cell>
          <cell r="J18919"/>
        </row>
        <row r="18920">
          <cell r="A18920">
            <v>909089</v>
          </cell>
          <cell r="B18920" t="str">
            <v>PEAY EST PINOT2008 750ml</v>
          </cell>
          <cell r="C18920" t="str">
            <v>Y</v>
          </cell>
          <cell r="D18920" t="str">
            <v>YS</v>
          </cell>
          <cell r="E18920" t="str">
            <v>YSE</v>
          </cell>
          <cell r="F18920">
            <v>750</v>
          </cell>
          <cell r="G18920">
            <v>909089</v>
          </cell>
          <cell r="H18920">
            <v>43.6</v>
          </cell>
          <cell r="I18920" t="str">
            <v>S</v>
          </cell>
          <cell r="J18920"/>
        </row>
        <row r="18921">
          <cell r="A18921">
            <v>909090</v>
          </cell>
          <cell r="B18921" t="str">
            <v>PEAY LES TITANS SYRAH 07 750ml</v>
          </cell>
          <cell r="C18921" t="str">
            <v>Y</v>
          </cell>
          <cell r="D18921" t="str">
            <v>YS</v>
          </cell>
          <cell r="E18921" t="str">
            <v>YSE</v>
          </cell>
          <cell r="F18921">
            <v>750</v>
          </cell>
          <cell r="G18921">
            <v>909090</v>
          </cell>
          <cell r="H18921">
            <v>45.09</v>
          </cell>
          <cell r="I18921" t="str">
            <v>S</v>
          </cell>
          <cell r="J18921"/>
        </row>
        <row r="18922">
          <cell r="A18922">
            <v>917578</v>
          </cell>
          <cell r="B18922" t="str">
            <v>PEAY PINOT SCALLOP SHELF'08 750ml</v>
          </cell>
          <cell r="C18922" t="str">
            <v>P</v>
          </cell>
          <cell r="D18922" t="str">
            <v>PL</v>
          </cell>
          <cell r="E18922" t="str">
            <v>PLR</v>
          </cell>
          <cell r="F18922">
            <v>750</v>
          </cell>
          <cell r="G18922">
            <v>917578</v>
          </cell>
          <cell r="H18922">
            <v>45.12</v>
          </cell>
          <cell r="I18922" t="str">
            <v>X</v>
          </cell>
          <cell r="J18922"/>
        </row>
        <row r="18923">
          <cell r="A18923">
            <v>919447</v>
          </cell>
          <cell r="B18923" t="str">
            <v>PEAY SCALLOP SHELF PINOT NOIR 09 375ml</v>
          </cell>
          <cell r="C18923" t="str">
            <v>Y</v>
          </cell>
          <cell r="D18923" t="str">
            <v>YS</v>
          </cell>
          <cell r="E18923" t="str">
            <v>YSE</v>
          </cell>
          <cell r="F18923">
            <v>375</v>
          </cell>
          <cell r="G18923">
            <v>919447</v>
          </cell>
          <cell r="H18923">
            <v>25.17</v>
          </cell>
          <cell r="I18923" t="str">
            <v>S</v>
          </cell>
          <cell r="J18923"/>
        </row>
        <row r="18924">
          <cell r="A18924">
            <v>902624</v>
          </cell>
          <cell r="B18924" t="str">
            <v>PEAY VINEYARDS ESTATE CHARDONNAY 750ml</v>
          </cell>
          <cell r="C18924" t="str">
            <v>Y</v>
          </cell>
          <cell r="D18924" t="str">
            <v>YS</v>
          </cell>
          <cell r="E18924" t="str">
            <v>YSE</v>
          </cell>
          <cell r="F18924">
            <v>750</v>
          </cell>
          <cell r="G18924">
            <v>902624</v>
          </cell>
          <cell r="H18924">
            <v>39.19</v>
          </cell>
          <cell r="I18924" t="str">
            <v>S</v>
          </cell>
          <cell r="J18924"/>
        </row>
        <row r="18925">
          <cell r="A18925">
            <v>902623</v>
          </cell>
          <cell r="B18925" t="str">
            <v>PEAY VINEYARDS LA BRUMA SYRAH 750ml</v>
          </cell>
          <cell r="C18925" t="str">
            <v>Y</v>
          </cell>
          <cell r="D18925" t="str">
            <v>YS</v>
          </cell>
          <cell r="E18925" t="str">
            <v>YSE</v>
          </cell>
          <cell r="F18925">
            <v>750</v>
          </cell>
          <cell r="G18925">
            <v>902623</v>
          </cell>
          <cell r="H18925">
            <v>39.19</v>
          </cell>
          <cell r="I18925" t="str">
            <v>S</v>
          </cell>
          <cell r="J18925"/>
        </row>
        <row r="18926">
          <cell r="A18926">
            <v>902620</v>
          </cell>
          <cell r="B18926" t="str">
            <v>PEAY VINEYARDS POMARIUM PINOT NOIR 750ml</v>
          </cell>
          <cell r="C18926" t="str">
            <v>Y</v>
          </cell>
          <cell r="D18926" t="str">
            <v>YS</v>
          </cell>
          <cell r="E18926" t="str">
            <v>YSE</v>
          </cell>
          <cell r="F18926">
            <v>750</v>
          </cell>
          <cell r="G18926">
            <v>902620</v>
          </cell>
          <cell r="H18926">
            <v>42.92</v>
          </cell>
          <cell r="I18926" t="str">
            <v>S</v>
          </cell>
          <cell r="J18926"/>
        </row>
        <row r="18927">
          <cell r="A18927">
            <v>902621</v>
          </cell>
          <cell r="B18927" t="str">
            <v>PEAY VINEYARDS SAVOY PINOT NOIR 750ml</v>
          </cell>
          <cell r="C18927" t="str">
            <v>Y</v>
          </cell>
          <cell r="D18927" t="str">
            <v>YS</v>
          </cell>
          <cell r="E18927" t="str">
            <v>YSE</v>
          </cell>
          <cell r="F18927">
            <v>750</v>
          </cell>
          <cell r="G18927">
            <v>902621</v>
          </cell>
          <cell r="H18927">
            <v>42.92</v>
          </cell>
          <cell r="I18927" t="str">
            <v>S</v>
          </cell>
          <cell r="J18927"/>
        </row>
        <row r="18928">
          <cell r="A18928">
            <v>902622</v>
          </cell>
          <cell r="B18928" t="str">
            <v>PEAY VINEYARDS SCALLOP PINOT NOIR 750ml</v>
          </cell>
          <cell r="C18928" t="str">
            <v>Y</v>
          </cell>
          <cell r="D18928" t="str">
            <v>YS</v>
          </cell>
          <cell r="E18928" t="str">
            <v>YSE</v>
          </cell>
          <cell r="F18928">
            <v>750</v>
          </cell>
          <cell r="G18928">
            <v>902622</v>
          </cell>
          <cell r="H18928">
            <v>45.15</v>
          </cell>
          <cell r="I18928" t="str">
            <v>S</v>
          </cell>
          <cell r="J18928"/>
        </row>
        <row r="18929">
          <cell r="A18929">
            <v>948829</v>
          </cell>
          <cell r="B18929" t="str">
            <v>PEAY VYD ESTATE CHARD 12 750ml</v>
          </cell>
          <cell r="C18929" t="str">
            <v>Y</v>
          </cell>
          <cell r="D18929" t="str">
            <v>YS</v>
          </cell>
          <cell r="E18929" t="str">
            <v>YSE</v>
          </cell>
          <cell r="F18929">
            <v>750</v>
          </cell>
          <cell r="G18929">
            <v>948829</v>
          </cell>
          <cell r="H18929">
            <v>40.68</v>
          </cell>
          <cell r="I18929" t="str">
            <v>U</v>
          </cell>
          <cell r="J18929"/>
        </row>
        <row r="18930">
          <cell r="A18930">
            <v>948830</v>
          </cell>
          <cell r="B18930" t="str">
            <v>PEAY VYD ESTATE VIOGNIER 13 750ml</v>
          </cell>
          <cell r="C18930" t="str">
            <v>Y</v>
          </cell>
          <cell r="D18930" t="str">
            <v>YS</v>
          </cell>
          <cell r="E18930" t="str">
            <v>YSE</v>
          </cell>
          <cell r="F18930">
            <v>750</v>
          </cell>
          <cell r="G18930">
            <v>948830</v>
          </cell>
          <cell r="H18930">
            <v>33.229999999999997</v>
          </cell>
          <cell r="I18930" t="str">
            <v>U</v>
          </cell>
          <cell r="J18930"/>
        </row>
        <row r="18931">
          <cell r="A18931">
            <v>948828</v>
          </cell>
          <cell r="B18931" t="str">
            <v>PEAY VYD PINOT NOIR SONOMA COAST 750ml</v>
          </cell>
          <cell r="C18931" t="str">
            <v>Y</v>
          </cell>
          <cell r="D18931" t="str">
            <v>YS</v>
          </cell>
          <cell r="E18931" t="str">
            <v>YSE</v>
          </cell>
          <cell r="F18931">
            <v>750</v>
          </cell>
          <cell r="G18931">
            <v>948828</v>
          </cell>
          <cell r="H18931">
            <v>33.229999999999997</v>
          </cell>
          <cell r="I18931" t="str">
            <v>S</v>
          </cell>
          <cell r="J18931"/>
        </row>
        <row r="18932">
          <cell r="A18932">
            <v>948831</v>
          </cell>
          <cell r="B18932" t="str">
            <v>PEAY VYD SCALLOP SHELF P.N. 12 750ml</v>
          </cell>
          <cell r="C18932" t="str">
            <v>Y</v>
          </cell>
          <cell r="D18932" t="str">
            <v>YS</v>
          </cell>
          <cell r="E18932" t="str">
            <v>YSE</v>
          </cell>
          <cell r="F18932">
            <v>750</v>
          </cell>
          <cell r="G18932">
            <v>948831</v>
          </cell>
          <cell r="H18932">
            <v>45.15</v>
          </cell>
          <cell r="I18932" t="str">
            <v>U</v>
          </cell>
          <cell r="J18932"/>
        </row>
        <row r="18933">
          <cell r="A18933">
            <v>921802</v>
          </cell>
          <cell r="B18933" t="str">
            <v>PEBBLE LANE CHARDONNAY 750ml</v>
          </cell>
          <cell r="C18933" t="str">
            <v>Y</v>
          </cell>
          <cell r="D18933" t="str">
            <v>YS</v>
          </cell>
          <cell r="E18933" t="str">
            <v>YSE</v>
          </cell>
          <cell r="F18933">
            <v>750</v>
          </cell>
          <cell r="G18933">
            <v>921802</v>
          </cell>
          <cell r="H18933">
            <v>6.28</v>
          </cell>
          <cell r="I18933" t="str">
            <v>S</v>
          </cell>
          <cell r="J18933"/>
        </row>
        <row r="18934">
          <cell r="A18934">
            <v>920168</v>
          </cell>
          <cell r="B18934" t="str">
            <v>PECCHENINO BAROLO LA COSTE '12 750ml</v>
          </cell>
          <cell r="C18934" t="str">
            <v>Y</v>
          </cell>
          <cell r="D18934" t="str">
            <v>YS</v>
          </cell>
          <cell r="E18934" t="str">
            <v>YSE</v>
          </cell>
          <cell r="F18934">
            <v>750</v>
          </cell>
          <cell r="G18934">
            <v>920168</v>
          </cell>
          <cell r="H18934">
            <v>59.15</v>
          </cell>
          <cell r="I18934" t="str">
            <v>S</v>
          </cell>
          <cell r="J18934"/>
        </row>
        <row r="18935">
          <cell r="A18935">
            <v>902709</v>
          </cell>
          <cell r="B18935" t="str">
            <v>PECCHENINO BAROLO LA COSTE 2016 750ml</v>
          </cell>
          <cell r="C18935" t="str">
            <v>Y</v>
          </cell>
          <cell r="D18935" t="str">
            <v>YS</v>
          </cell>
          <cell r="E18935" t="str">
            <v>YSE</v>
          </cell>
          <cell r="F18935">
            <v>750</v>
          </cell>
          <cell r="G18935">
            <v>902709</v>
          </cell>
          <cell r="H18935">
            <v>65.73</v>
          </cell>
          <cell r="I18935" t="str">
            <v>S</v>
          </cell>
          <cell r="J18935"/>
        </row>
        <row r="18936">
          <cell r="A18936">
            <v>952934</v>
          </cell>
          <cell r="B18936" t="str">
            <v>PECCHENINO BAROLO LE COSTE 750ml</v>
          </cell>
          <cell r="C18936" t="str">
            <v>Y</v>
          </cell>
          <cell r="D18936" t="str">
            <v>YS</v>
          </cell>
          <cell r="E18936" t="str">
            <v>YSE</v>
          </cell>
          <cell r="F18936">
            <v>750</v>
          </cell>
          <cell r="G18936">
            <v>952934</v>
          </cell>
          <cell r="H18936">
            <v>54.45</v>
          </cell>
          <cell r="I18936" t="str">
            <v>S</v>
          </cell>
          <cell r="J18936"/>
        </row>
        <row r="18937">
          <cell r="A18937">
            <v>952995</v>
          </cell>
          <cell r="B18937" t="str">
            <v>PECCHENINO BAROLO SAN GIUSEPPE 750ml</v>
          </cell>
          <cell r="C18937" t="str">
            <v>Y</v>
          </cell>
          <cell r="D18937" t="str">
            <v>YS</v>
          </cell>
          <cell r="E18937" t="str">
            <v>YSE</v>
          </cell>
          <cell r="F18937">
            <v>750</v>
          </cell>
          <cell r="G18937">
            <v>952995</v>
          </cell>
          <cell r="H18937">
            <v>54.45</v>
          </cell>
          <cell r="I18937" t="str">
            <v>S</v>
          </cell>
          <cell r="J18937"/>
        </row>
        <row r="18938">
          <cell r="A18938">
            <v>952935</v>
          </cell>
          <cell r="B18938" t="str">
            <v>PECCHENINO BRICCO BOTTI 750ml</v>
          </cell>
          <cell r="C18938" t="str">
            <v>Y</v>
          </cell>
          <cell r="D18938" t="str">
            <v>YS</v>
          </cell>
          <cell r="E18938" t="str">
            <v>YSE</v>
          </cell>
          <cell r="F18938">
            <v>750</v>
          </cell>
          <cell r="G18938">
            <v>952935</v>
          </cell>
          <cell r="H18938">
            <v>37.21</v>
          </cell>
          <cell r="I18938" t="str">
            <v>S</v>
          </cell>
          <cell r="J18938"/>
        </row>
        <row r="18939">
          <cell r="A18939">
            <v>907657</v>
          </cell>
          <cell r="B18939" t="str">
            <v>PECCHENINO DOLCETTO SAN LUIGI'20 750ml</v>
          </cell>
          <cell r="C18939" t="str">
            <v>P</v>
          </cell>
          <cell r="D18939" t="str">
            <v>PR</v>
          </cell>
          <cell r="E18939" t="str">
            <v>PRJ</v>
          </cell>
          <cell r="F18939">
            <v>750</v>
          </cell>
          <cell r="G18939">
            <v>907657</v>
          </cell>
          <cell r="H18939">
            <v>18.989999999999998</v>
          </cell>
          <cell r="I18939" t="str">
            <v>L</v>
          </cell>
          <cell r="J18939"/>
        </row>
        <row r="18940">
          <cell r="A18940">
            <v>910166</v>
          </cell>
          <cell r="B18940" t="str">
            <v>PECCHENINO SERI JERMU 750ml</v>
          </cell>
          <cell r="C18940" t="str">
            <v>Y</v>
          </cell>
          <cell r="D18940" t="str">
            <v>YS</v>
          </cell>
          <cell r="E18940" t="str">
            <v>YSE</v>
          </cell>
          <cell r="F18940">
            <v>750</v>
          </cell>
          <cell r="G18940">
            <v>910166</v>
          </cell>
          <cell r="H18940">
            <v>23.43</v>
          </cell>
          <cell r="I18940" t="str">
            <v>S</v>
          </cell>
          <cell r="J18940"/>
        </row>
        <row r="18941">
          <cell r="A18941">
            <v>900450</v>
          </cell>
          <cell r="B18941" t="str">
            <v>PÃŠCHEUR 2015 CÃ”TES DU JURA CHARD 750ml</v>
          </cell>
          <cell r="C18941" t="str">
            <v>Y</v>
          </cell>
          <cell r="D18941" t="str">
            <v>YS</v>
          </cell>
          <cell r="E18941" t="str">
            <v>YSE</v>
          </cell>
          <cell r="F18941">
            <v>750</v>
          </cell>
          <cell r="G18941">
            <v>900450</v>
          </cell>
          <cell r="H18941">
            <v>26.1</v>
          </cell>
          <cell r="I18941" t="str">
            <v>S</v>
          </cell>
          <cell r="J18941"/>
        </row>
        <row r="18942">
          <cell r="A18942">
            <v>917181</v>
          </cell>
          <cell r="B18942" t="str">
            <v>PEDERZANA LAMBRUSCO GRASP'10/11 750ml</v>
          </cell>
          <cell r="C18942" t="str">
            <v>P</v>
          </cell>
          <cell r="D18942" t="str">
            <v>PR</v>
          </cell>
          <cell r="E18942" t="str">
            <v>PRK</v>
          </cell>
          <cell r="F18942">
            <v>750</v>
          </cell>
          <cell r="G18942">
            <v>917181</v>
          </cell>
          <cell r="H18942">
            <v>19.46</v>
          </cell>
          <cell r="I18942" t="str">
            <v>X</v>
          </cell>
          <cell r="J18942"/>
        </row>
        <row r="18943">
          <cell r="A18943">
            <v>921814</v>
          </cell>
          <cell r="B18943" t="str">
            <v>PEDRONCELLI FRIENDS RED 2018 750ml</v>
          </cell>
          <cell r="C18943" t="str">
            <v>Y</v>
          </cell>
          <cell r="D18943" t="str">
            <v>YS</v>
          </cell>
          <cell r="E18943" t="str">
            <v>YSE</v>
          </cell>
          <cell r="F18943">
            <v>750</v>
          </cell>
          <cell r="G18943">
            <v>921814</v>
          </cell>
          <cell r="H18943">
            <v>11.88</v>
          </cell>
          <cell r="I18943" t="str">
            <v>S</v>
          </cell>
          <cell r="J18943"/>
        </row>
        <row r="18944">
          <cell r="A18944">
            <v>921718</v>
          </cell>
          <cell r="B18944" t="str">
            <v>PEDRONCELLI FRIENDS WHITE 750ml</v>
          </cell>
          <cell r="C18944" t="str">
            <v>Y</v>
          </cell>
          <cell r="D18944" t="str">
            <v>YS</v>
          </cell>
          <cell r="E18944" t="str">
            <v>YSE</v>
          </cell>
          <cell r="F18944">
            <v>750</v>
          </cell>
          <cell r="G18944">
            <v>921718</v>
          </cell>
          <cell r="H18944">
            <v>11.88</v>
          </cell>
          <cell r="I18944" t="str">
            <v>S</v>
          </cell>
          <cell r="J18944"/>
        </row>
        <row r="18945">
          <cell r="A18945">
            <v>979474</v>
          </cell>
          <cell r="B18945" t="str">
            <v>PEDRONCELLI ZIN BUSHNELL 2017 750ml</v>
          </cell>
          <cell r="C18945" t="str">
            <v>P</v>
          </cell>
          <cell r="D18945" t="str">
            <v>PL</v>
          </cell>
          <cell r="E18945" t="str">
            <v>PLH</v>
          </cell>
          <cell r="F18945">
            <v>750</v>
          </cell>
          <cell r="G18945">
            <v>979474</v>
          </cell>
          <cell r="H18945">
            <v>23.16</v>
          </cell>
          <cell r="I18945" t="str">
            <v>S</v>
          </cell>
          <cell r="J18945"/>
        </row>
        <row r="18946">
          <cell r="A18946">
            <v>953336</v>
          </cell>
          <cell r="B18946" t="str">
            <v>PEJU MERLOT 750ml</v>
          </cell>
          <cell r="C18946" t="str">
            <v>Y</v>
          </cell>
          <cell r="D18946" t="str">
            <v>YS</v>
          </cell>
          <cell r="E18946" t="str">
            <v>YSE</v>
          </cell>
          <cell r="F18946">
            <v>750</v>
          </cell>
          <cell r="G18946">
            <v>953336</v>
          </cell>
          <cell r="H18946">
            <v>42.35</v>
          </cell>
          <cell r="I18946" t="str">
            <v>S</v>
          </cell>
          <cell r="J18946"/>
        </row>
        <row r="18947">
          <cell r="A18947">
            <v>955088</v>
          </cell>
          <cell r="B18947" t="str">
            <v>PEJU NAC MIXED CASE #1 750ml</v>
          </cell>
          <cell r="C18947" t="str">
            <v>Y</v>
          </cell>
          <cell r="D18947" t="str">
            <v>YS</v>
          </cell>
          <cell r="E18947" t="str">
            <v>YSE</v>
          </cell>
          <cell r="F18947">
            <v>750</v>
          </cell>
          <cell r="G18947">
            <v>955088</v>
          </cell>
          <cell r="H18947">
            <v>40.909999999999997</v>
          </cell>
          <cell r="I18947" t="str">
            <v>S</v>
          </cell>
          <cell r="J18947"/>
        </row>
        <row r="18948">
          <cell r="A18948">
            <v>955089</v>
          </cell>
          <cell r="B18948" t="str">
            <v>PEJU NAC MIXED CASE 2 375ml</v>
          </cell>
          <cell r="C18948" t="str">
            <v>Y</v>
          </cell>
          <cell r="D18948" t="str">
            <v>YS</v>
          </cell>
          <cell r="E18948" t="str">
            <v>YSE</v>
          </cell>
          <cell r="F18948">
            <v>375</v>
          </cell>
          <cell r="G18948">
            <v>955089</v>
          </cell>
          <cell r="H18948">
            <v>38.65</v>
          </cell>
          <cell r="I18948" t="str">
            <v>S</v>
          </cell>
          <cell r="J18948"/>
        </row>
        <row r="18949">
          <cell r="A18949">
            <v>955090</v>
          </cell>
          <cell r="B18949" t="str">
            <v>PEJU NAC MIXED CASE 3 1500ml</v>
          </cell>
          <cell r="C18949" t="str">
            <v>Y</v>
          </cell>
          <cell r="D18949" t="str">
            <v>YS</v>
          </cell>
          <cell r="E18949" t="str">
            <v>YSE</v>
          </cell>
          <cell r="F18949">
            <v>1500</v>
          </cell>
          <cell r="G18949">
            <v>955090</v>
          </cell>
          <cell r="H18949">
            <v>158.25</v>
          </cell>
          <cell r="I18949" t="str">
            <v>S</v>
          </cell>
          <cell r="J18949"/>
        </row>
        <row r="18950">
          <cell r="A18950">
            <v>494758</v>
          </cell>
          <cell r="B18950" t="str">
            <v>PEJU PROVINCE CAB FRANC 750ml</v>
          </cell>
          <cell r="C18950" t="str">
            <v>Y</v>
          </cell>
          <cell r="D18950" t="str">
            <v>YS</v>
          </cell>
          <cell r="E18950" t="str">
            <v>YSE</v>
          </cell>
          <cell r="F18950">
            <v>750</v>
          </cell>
          <cell r="G18950">
            <v>494758</v>
          </cell>
          <cell r="H18950">
            <v>71.069999999999993</v>
          </cell>
          <cell r="I18950" t="str">
            <v>S</v>
          </cell>
          <cell r="J18950"/>
        </row>
        <row r="18951">
          <cell r="A18951">
            <v>494760</v>
          </cell>
          <cell r="B18951" t="str">
            <v>PEJU PROVINCE CAB SAUV 750ml</v>
          </cell>
          <cell r="C18951" t="str">
            <v>Y</v>
          </cell>
          <cell r="D18951" t="str">
            <v>YS</v>
          </cell>
          <cell r="E18951" t="str">
            <v>YSE</v>
          </cell>
          <cell r="F18951">
            <v>750</v>
          </cell>
          <cell r="G18951">
            <v>494760</v>
          </cell>
          <cell r="H18951">
            <v>52.27</v>
          </cell>
          <cell r="I18951" t="str">
            <v>S</v>
          </cell>
          <cell r="J18951"/>
        </row>
        <row r="18952">
          <cell r="A18952">
            <v>951461</v>
          </cell>
          <cell r="B18952" t="str">
            <v>PELICAN BREWING SEASONAL 355 ml</v>
          </cell>
          <cell r="C18952" t="str">
            <v>Y</v>
          </cell>
          <cell r="D18952" t="str">
            <v>YS</v>
          </cell>
          <cell r="E18952" t="str">
            <v>YST</v>
          </cell>
          <cell r="F18952">
            <v>355</v>
          </cell>
          <cell r="G18952">
            <v>951461</v>
          </cell>
          <cell r="H18952">
            <v>1.8</v>
          </cell>
          <cell r="I18952" t="str">
            <v>U</v>
          </cell>
          <cell r="J18952"/>
        </row>
        <row r="18953">
          <cell r="A18953">
            <v>947596</v>
          </cell>
          <cell r="B18953" t="str">
            <v>PELICAN DORYMAN'S ALE 650ml</v>
          </cell>
          <cell r="C18953" t="str">
            <v>Y</v>
          </cell>
          <cell r="D18953" t="str">
            <v>YS</v>
          </cell>
          <cell r="E18953" t="str">
            <v>YST</v>
          </cell>
          <cell r="F18953">
            <v>650</v>
          </cell>
          <cell r="G18953">
            <v>947596</v>
          </cell>
          <cell r="H18953">
            <v>7.22</v>
          </cell>
          <cell r="I18953" t="str">
            <v>U</v>
          </cell>
          <cell r="J18953"/>
        </row>
        <row r="18954">
          <cell r="A18954">
            <v>949575</v>
          </cell>
          <cell r="B18954" t="str">
            <v>PELICAN GOLDEN PELICAN 750ml</v>
          </cell>
          <cell r="C18954" t="str">
            <v>Y</v>
          </cell>
          <cell r="D18954" t="str">
            <v>YS</v>
          </cell>
          <cell r="E18954" t="str">
            <v>YST</v>
          </cell>
          <cell r="F18954">
            <v>750</v>
          </cell>
          <cell r="G18954">
            <v>949575</v>
          </cell>
          <cell r="H18954">
            <v>21.68</v>
          </cell>
          <cell r="I18954" t="str">
            <v>U</v>
          </cell>
          <cell r="J18954"/>
        </row>
        <row r="18955">
          <cell r="A18955">
            <v>947598</v>
          </cell>
          <cell r="B18955" t="str">
            <v>PELICAN IMPERIAL PELICAN ALE 650ml</v>
          </cell>
          <cell r="C18955" t="str">
            <v>T</v>
          </cell>
          <cell r="D18955" t="str">
            <v>TN</v>
          </cell>
          <cell r="E18955" t="str">
            <v>TNC</v>
          </cell>
          <cell r="F18955">
            <v>650</v>
          </cell>
          <cell r="G18955">
            <v>947598</v>
          </cell>
          <cell r="H18955">
            <v>6.09</v>
          </cell>
          <cell r="I18955" t="str">
            <v>D</v>
          </cell>
          <cell r="J18955"/>
        </row>
        <row r="18956">
          <cell r="A18956">
            <v>919686</v>
          </cell>
          <cell r="B18956" t="str">
            <v>PELICAN KIWANDA CREAM ALE 650ml</v>
          </cell>
          <cell r="C18956" t="str">
            <v>T</v>
          </cell>
          <cell r="D18956" t="str">
            <v>TN</v>
          </cell>
          <cell r="E18956" t="str">
            <v>TNU</v>
          </cell>
          <cell r="F18956">
            <v>650</v>
          </cell>
          <cell r="G18956">
            <v>919686</v>
          </cell>
          <cell r="H18956">
            <v>5.07</v>
          </cell>
          <cell r="I18956" t="str">
            <v>D</v>
          </cell>
          <cell r="J18956"/>
        </row>
        <row r="18957">
          <cell r="A18957">
            <v>918716</v>
          </cell>
          <cell r="B18957" t="str">
            <v>PELICAN KIWANDA CREAM ALE 355 ml</v>
          </cell>
          <cell r="C18957" t="str">
            <v>T</v>
          </cell>
          <cell r="D18957" t="str">
            <v>TN</v>
          </cell>
          <cell r="E18957" t="str">
            <v>TNC</v>
          </cell>
          <cell r="F18957">
            <v>355</v>
          </cell>
          <cell r="G18957">
            <v>918716</v>
          </cell>
          <cell r="H18957">
            <v>1.79</v>
          </cell>
          <cell r="I18957" t="str">
            <v>D</v>
          </cell>
          <cell r="J18957"/>
        </row>
        <row r="18958">
          <cell r="A18958">
            <v>920214</v>
          </cell>
          <cell r="B18958" t="str">
            <v>PELICAN MACPELICAN SCOTTISH ALE 650ml</v>
          </cell>
          <cell r="C18958" t="str">
            <v>T</v>
          </cell>
          <cell r="D18958" t="str">
            <v>TN</v>
          </cell>
          <cell r="E18958" t="str">
            <v>TNC</v>
          </cell>
          <cell r="F18958">
            <v>650</v>
          </cell>
          <cell r="G18958">
            <v>920214</v>
          </cell>
          <cell r="H18958">
            <v>5.07</v>
          </cell>
          <cell r="I18958" t="str">
            <v>D</v>
          </cell>
          <cell r="J18958"/>
        </row>
        <row r="18959">
          <cell r="A18959">
            <v>948970</v>
          </cell>
          <cell r="B18959" t="str">
            <v>PELICAN MOTHER OF ALL STORMS 750ml</v>
          </cell>
          <cell r="C18959" t="str">
            <v>Y</v>
          </cell>
          <cell r="D18959" t="str">
            <v>YS</v>
          </cell>
          <cell r="E18959" t="str">
            <v>YST</v>
          </cell>
          <cell r="F18959">
            <v>750</v>
          </cell>
          <cell r="G18959">
            <v>948970</v>
          </cell>
          <cell r="H18959">
            <v>28.91</v>
          </cell>
          <cell r="I18959" t="str">
            <v>U</v>
          </cell>
          <cell r="J18959"/>
        </row>
        <row r="18960">
          <cell r="A18960">
            <v>947919</v>
          </cell>
          <cell r="B18960" t="str">
            <v>PELICAN RANCH WINE CLUB MIX 750ml</v>
          </cell>
          <cell r="C18960" t="str">
            <v>Y</v>
          </cell>
          <cell r="D18960" t="str">
            <v>YS</v>
          </cell>
          <cell r="E18960" t="str">
            <v>YSE</v>
          </cell>
          <cell r="F18960">
            <v>750</v>
          </cell>
          <cell r="G18960">
            <v>947919</v>
          </cell>
          <cell r="H18960">
            <v>36.31</v>
          </cell>
          <cell r="I18960" t="str">
            <v>S</v>
          </cell>
          <cell r="J18960"/>
        </row>
        <row r="18961">
          <cell r="A18961">
            <v>950094</v>
          </cell>
          <cell r="B18961" t="str">
            <v>PELICAN SAISON DU PELICAN 750ml</v>
          </cell>
          <cell r="C18961" t="str">
            <v>Y</v>
          </cell>
          <cell r="D18961" t="str">
            <v>YS</v>
          </cell>
          <cell r="E18961" t="str">
            <v>YST</v>
          </cell>
          <cell r="F18961">
            <v>750</v>
          </cell>
          <cell r="G18961">
            <v>950094</v>
          </cell>
          <cell r="H18961">
            <v>13.01</v>
          </cell>
          <cell r="I18961" t="str">
            <v>U</v>
          </cell>
          <cell r="J18961"/>
        </row>
        <row r="18962">
          <cell r="A18962">
            <v>947875</v>
          </cell>
          <cell r="B18962" t="str">
            <v>PELICAN SEASONAL 650 ml</v>
          </cell>
          <cell r="C18962" t="str">
            <v>Y</v>
          </cell>
          <cell r="D18962" t="str">
            <v>YS</v>
          </cell>
          <cell r="E18962" t="str">
            <v>YST</v>
          </cell>
          <cell r="F18962">
            <v>650</v>
          </cell>
          <cell r="G18962">
            <v>947875</v>
          </cell>
          <cell r="H18962">
            <v>7.94</v>
          </cell>
          <cell r="I18962" t="str">
            <v>U</v>
          </cell>
          <cell r="J18962"/>
        </row>
        <row r="18963">
          <cell r="A18963">
            <v>919685</v>
          </cell>
          <cell r="B18963" t="str">
            <v>PELICAN STORM WATCHER WINTER F 650ml</v>
          </cell>
          <cell r="C18963" t="str">
            <v>Y</v>
          </cell>
          <cell r="D18963" t="str">
            <v>YS</v>
          </cell>
          <cell r="E18963" t="str">
            <v>YST</v>
          </cell>
          <cell r="F18963">
            <v>650</v>
          </cell>
          <cell r="G18963">
            <v>919685</v>
          </cell>
          <cell r="H18963">
            <v>18.55</v>
          </cell>
          <cell r="I18963" t="str">
            <v>U</v>
          </cell>
          <cell r="J18963"/>
        </row>
        <row r="18964">
          <cell r="A18964">
            <v>920154</v>
          </cell>
          <cell r="B18964" t="str">
            <v>PELICAN SUMMER SEASONAL 650ml</v>
          </cell>
          <cell r="C18964" t="str">
            <v>Y</v>
          </cell>
          <cell r="D18964" t="str">
            <v>YS</v>
          </cell>
          <cell r="E18964" t="str">
            <v>YST</v>
          </cell>
          <cell r="F18964">
            <v>650</v>
          </cell>
          <cell r="G18964">
            <v>920154</v>
          </cell>
          <cell r="H18964">
            <v>7.94</v>
          </cell>
          <cell r="I18964" t="str">
            <v>X</v>
          </cell>
          <cell r="J18964"/>
        </row>
        <row r="18965">
          <cell r="A18965">
            <v>947597</v>
          </cell>
          <cell r="B18965" t="str">
            <v>PELICAN TSUNAMI STOUT 650ml</v>
          </cell>
          <cell r="C18965" t="str">
            <v>Y</v>
          </cell>
          <cell r="D18965" t="str">
            <v>YS</v>
          </cell>
          <cell r="E18965" t="str">
            <v>YST</v>
          </cell>
          <cell r="F18965">
            <v>650</v>
          </cell>
          <cell r="G18965">
            <v>947597</v>
          </cell>
          <cell r="H18965">
            <v>7.94</v>
          </cell>
          <cell r="I18965" t="str">
            <v>U</v>
          </cell>
          <cell r="J18965"/>
        </row>
        <row r="18966">
          <cell r="A18966">
            <v>947232</v>
          </cell>
          <cell r="B18966" t="str">
            <v>PELICAN UMBRELLA IPA 650ml</v>
          </cell>
          <cell r="C18966" t="str">
            <v>Y</v>
          </cell>
          <cell r="D18966" t="str">
            <v>YS</v>
          </cell>
          <cell r="E18966" t="str">
            <v>YST</v>
          </cell>
          <cell r="F18966">
            <v>650</v>
          </cell>
          <cell r="G18966">
            <v>947232</v>
          </cell>
          <cell r="H18966">
            <v>7.94</v>
          </cell>
          <cell r="I18966" t="str">
            <v>U</v>
          </cell>
          <cell r="J18966"/>
        </row>
        <row r="18967">
          <cell r="A18967">
            <v>918715</v>
          </cell>
          <cell r="B18967" t="str">
            <v>PELICAN UMBRELLA IPA 355 ml</v>
          </cell>
          <cell r="C18967" t="str">
            <v>T</v>
          </cell>
          <cell r="D18967" t="str">
            <v>TN</v>
          </cell>
          <cell r="E18967" t="str">
            <v>TNC</v>
          </cell>
          <cell r="F18967">
            <v>355</v>
          </cell>
          <cell r="G18967">
            <v>918715</v>
          </cell>
          <cell r="H18967">
            <v>1.79</v>
          </cell>
          <cell r="I18967" t="str">
            <v>D</v>
          </cell>
          <cell r="J18967"/>
        </row>
        <row r="18968">
          <cell r="A18968">
            <v>89672</v>
          </cell>
          <cell r="B18968" t="str">
            <v>PELIGROSO ANEJO 750ml</v>
          </cell>
          <cell r="C18968" t="str">
            <v>Y</v>
          </cell>
          <cell r="D18968" t="str">
            <v>YS</v>
          </cell>
          <cell r="E18968" t="str">
            <v>YSA</v>
          </cell>
          <cell r="F18968">
            <v>750</v>
          </cell>
          <cell r="G18968">
            <v>89672</v>
          </cell>
          <cell r="H18968">
            <v>36.520000000000003</v>
          </cell>
          <cell r="I18968" t="str">
            <v>S</v>
          </cell>
          <cell r="J18968"/>
        </row>
        <row r="18969">
          <cell r="A18969">
            <v>66178</v>
          </cell>
          <cell r="B18969" t="str">
            <v>PELIGROSO CINNAMON 750ml</v>
          </cell>
          <cell r="C18969" t="str">
            <v>Y</v>
          </cell>
          <cell r="D18969" t="str">
            <v>YS</v>
          </cell>
          <cell r="E18969" t="str">
            <v>YSA</v>
          </cell>
          <cell r="F18969">
            <v>750</v>
          </cell>
          <cell r="G18969">
            <v>66178</v>
          </cell>
          <cell r="H18969">
            <v>23.37</v>
          </cell>
          <cell r="I18969" t="str">
            <v>S</v>
          </cell>
          <cell r="J18969"/>
        </row>
        <row r="18970">
          <cell r="A18970">
            <v>89718</v>
          </cell>
          <cell r="B18970" t="str">
            <v>PELIGROSO REPOSADO TEQUILA 750ml</v>
          </cell>
          <cell r="C18970" t="str">
            <v>A</v>
          </cell>
          <cell r="D18970" t="str">
            <v>AP</v>
          </cell>
          <cell r="E18970" t="str">
            <v>APJ</v>
          </cell>
          <cell r="F18970">
            <v>750</v>
          </cell>
          <cell r="G18970">
            <v>89718</v>
          </cell>
          <cell r="H18970">
            <v>18.36</v>
          </cell>
          <cell r="I18970" t="str">
            <v>D</v>
          </cell>
          <cell r="J18970"/>
        </row>
        <row r="18971">
          <cell r="A18971">
            <v>88332</v>
          </cell>
          <cell r="B18971" t="str">
            <v>PELIGROSO SILVER TEQ 750ml</v>
          </cell>
          <cell r="C18971" t="str">
            <v>Y</v>
          </cell>
          <cell r="D18971" t="str">
            <v>YS</v>
          </cell>
          <cell r="E18971" t="str">
            <v>YSA</v>
          </cell>
          <cell r="F18971">
            <v>750</v>
          </cell>
          <cell r="G18971">
            <v>88332</v>
          </cell>
          <cell r="H18971">
            <v>20.059999999999999</v>
          </cell>
          <cell r="I18971" t="str">
            <v>S</v>
          </cell>
          <cell r="J18971"/>
        </row>
        <row r="18972">
          <cell r="A18972">
            <v>64186</v>
          </cell>
          <cell r="B18972" t="str">
            <v>PELLEGRINO AMARO 750ml</v>
          </cell>
          <cell r="C18972" t="str">
            <v>C</v>
          </cell>
          <cell r="D18972" t="str">
            <v>CH</v>
          </cell>
          <cell r="E18972" t="str">
            <v>CHS</v>
          </cell>
          <cell r="F18972">
            <v>750</v>
          </cell>
          <cell r="G18972">
            <v>64186</v>
          </cell>
          <cell r="H18972">
            <v>24.13</v>
          </cell>
          <cell r="I18972" t="str">
            <v>D</v>
          </cell>
          <cell r="J18972"/>
        </row>
        <row r="18973">
          <cell r="A18973">
            <v>92718</v>
          </cell>
          <cell r="B18973" t="str">
            <v>PELLEGRINO MARSALA DRY 750ml</v>
          </cell>
          <cell r="C18973" t="str">
            <v>E</v>
          </cell>
          <cell r="D18973" t="str">
            <v>EL</v>
          </cell>
          <cell r="E18973" t="str">
            <v>ELD</v>
          </cell>
          <cell r="F18973">
            <v>750</v>
          </cell>
          <cell r="G18973">
            <v>92718</v>
          </cell>
          <cell r="H18973">
            <v>16.489999999999998</v>
          </cell>
          <cell r="I18973">
            <v>1</v>
          </cell>
          <cell r="J18973"/>
        </row>
        <row r="18974">
          <cell r="A18974">
            <v>92722</v>
          </cell>
          <cell r="B18974" t="str">
            <v>PELLEGRINO MARSALA SWEET 750ml</v>
          </cell>
          <cell r="C18974" t="str">
            <v>E</v>
          </cell>
          <cell r="D18974" t="str">
            <v>EL</v>
          </cell>
          <cell r="E18974" t="str">
            <v>ELP</v>
          </cell>
          <cell r="F18974">
            <v>750</v>
          </cell>
          <cell r="G18974">
            <v>92722</v>
          </cell>
          <cell r="H18974">
            <v>12.06</v>
          </cell>
          <cell r="I18974" t="str">
            <v>X</v>
          </cell>
          <cell r="J18974"/>
        </row>
        <row r="18975">
          <cell r="A18975">
            <v>955376</v>
          </cell>
          <cell r="B18975" t="str">
            <v>PELOTON DE LA MUERTA MEZCAL 1000ml</v>
          </cell>
          <cell r="C18975" t="str">
            <v>Y</v>
          </cell>
          <cell r="D18975" t="str">
            <v>YS</v>
          </cell>
          <cell r="E18975" t="str">
            <v>YSA</v>
          </cell>
          <cell r="F18975">
            <v>1000</v>
          </cell>
          <cell r="G18975">
            <v>955376</v>
          </cell>
          <cell r="H18975">
            <v>35.299999999999997</v>
          </cell>
          <cell r="I18975" t="str">
            <v>S</v>
          </cell>
          <cell r="J18975"/>
        </row>
        <row r="18976">
          <cell r="A18976">
            <v>922749</v>
          </cell>
          <cell r="B18976" t="str">
            <v>PELOTON DE LA MUERTE CITRUS PECHUGA750ml</v>
          </cell>
          <cell r="C18976" t="str">
            <v>Y</v>
          </cell>
          <cell r="D18976" t="str">
            <v>YS</v>
          </cell>
          <cell r="E18976" t="str">
            <v>YSA</v>
          </cell>
          <cell r="F18976">
            <v>750</v>
          </cell>
          <cell r="G18976">
            <v>922749</v>
          </cell>
          <cell r="H18976">
            <v>45.08</v>
          </cell>
          <cell r="I18976" t="str">
            <v>S</v>
          </cell>
          <cell r="J18976"/>
        </row>
        <row r="18977">
          <cell r="A18977">
            <v>921545</v>
          </cell>
          <cell r="B18977" t="str">
            <v>PELOTON DE LA MUERTE MIX CASE 750ml</v>
          </cell>
          <cell r="C18977" t="str">
            <v>Y</v>
          </cell>
          <cell r="D18977" t="str">
            <v>YS</v>
          </cell>
          <cell r="E18977" t="str">
            <v>YSC</v>
          </cell>
          <cell r="F18977">
            <v>750</v>
          </cell>
          <cell r="G18977">
            <v>921545</v>
          </cell>
          <cell r="H18977">
            <v>40.29</v>
          </cell>
          <cell r="I18977" t="str">
            <v>S</v>
          </cell>
          <cell r="J18977"/>
        </row>
        <row r="18978">
          <cell r="A18978">
            <v>421065</v>
          </cell>
          <cell r="B18978" t="str">
            <v>PENALOLEN CABERNET MAIPO'16/18 750ml</v>
          </cell>
          <cell r="C18978" t="str">
            <v>P</v>
          </cell>
          <cell r="D18978" t="str">
            <v>PR</v>
          </cell>
          <cell r="E18978" t="str">
            <v>PRT</v>
          </cell>
          <cell r="F18978">
            <v>750</v>
          </cell>
          <cell r="G18978">
            <v>421065</v>
          </cell>
          <cell r="H18978">
            <v>18.420000000000002</v>
          </cell>
          <cell r="I18978" t="str">
            <v>L</v>
          </cell>
          <cell r="J18978"/>
        </row>
        <row r="18979">
          <cell r="A18979">
            <v>421070</v>
          </cell>
          <cell r="B18979" t="str">
            <v>PENALOLEN SAUVIGNON BL'13/14 750ml</v>
          </cell>
          <cell r="C18979" t="str">
            <v>K</v>
          </cell>
          <cell r="D18979" t="str">
            <v>KR</v>
          </cell>
          <cell r="E18979" t="str">
            <v>KRR</v>
          </cell>
          <cell r="F18979">
            <v>750</v>
          </cell>
          <cell r="G18979">
            <v>421070</v>
          </cell>
          <cell r="H18979">
            <v>12.07</v>
          </cell>
          <cell r="I18979" t="str">
            <v>X</v>
          </cell>
          <cell r="J18979"/>
        </row>
        <row r="18980">
          <cell r="A18980">
            <v>952398</v>
          </cell>
          <cell r="B18980" t="str">
            <v>PENCE ESTATE GAMAY NOIR PTG'19/20 750ml</v>
          </cell>
          <cell r="C18980" t="str">
            <v>P</v>
          </cell>
          <cell r="D18980" t="str">
            <v>PL</v>
          </cell>
          <cell r="E18980" t="str">
            <v>PLS</v>
          </cell>
          <cell r="F18980">
            <v>750</v>
          </cell>
          <cell r="G18980">
            <v>952398</v>
          </cell>
          <cell r="H18980">
            <v>23.82</v>
          </cell>
          <cell r="I18980" t="str">
            <v>S</v>
          </cell>
          <cell r="J18980"/>
        </row>
        <row r="18981">
          <cell r="A18981">
            <v>952394</v>
          </cell>
          <cell r="B18981" t="str">
            <v>PENCE ESTATE PINOT 750ml</v>
          </cell>
          <cell r="C18981" t="str">
            <v>Y</v>
          </cell>
          <cell r="D18981" t="str">
            <v>YS</v>
          </cell>
          <cell r="E18981" t="str">
            <v>YSE</v>
          </cell>
          <cell r="F18981">
            <v>750</v>
          </cell>
          <cell r="G18981">
            <v>952394</v>
          </cell>
          <cell r="H18981">
            <v>21.69</v>
          </cell>
          <cell r="I18981" t="str">
            <v>S</v>
          </cell>
          <cell r="J18981"/>
        </row>
        <row r="18982">
          <cell r="A18982">
            <v>952393</v>
          </cell>
          <cell r="B18982" t="str">
            <v>PENCE RANCH CHARDONNAY'18/19 750ml</v>
          </cell>
          <cell r="C18982" t="str">
            <v>K</v>
          </cell>
          <cell r="D18982" t="str">
            <v>KK</v>
          </cell>
          <cell r="E18982" t="str">
            <v>KKB</v>
          </cell>
          <cell r="F18982">
            <v>750</v>
          </cell>
          <cell r="G18982">
            <v>952393</v>
          </cell>
          <cell r="H18982">
            <v>21.73</v>
          </cell>
          <cell r="I18982" t="str">
            <v>L</v>
          </cell>
          <cell r="J18982"/>
        </row>
        <row r="18983">
          <cell r="A18983">
            <v>952396</v>
          </cell>
          <cell r="B18983" t="str">
            <v>PENCE ROSA CHARDONNAY 750ml</v>
          </cell>
          <cell r="C18983" t="str">
            <v>Y</v>
          </cell>
          <cell r="D18983" t="str">
            <v>YS</v>
          </cell>
          <cell r="E18983" t="str">
            <v>YSE</v>
          </cell>
          <cell r="F18983">
            <v>750</v>
          </cell>
          <cell r="G18983">
            <v>952396</v>
          </cell>
          <cell r="H18983">
            <v>52.72</v>
          </cell>
          <cell r="I18983" t="str">
            <v>S</v>
          </cell>
          <cell r="J18983"/>
        </row>
        <row r="18984">
          <cell r="A18984">
            <v>953358</v>
          </cell>
          <cell r="B18984" t="str">
            <v>PENCE ROSE 750ml</v>
          </cell>
          <cell r="C18984" t="str">
            <v>Y</v>
          </cell>
          <cell r="D18984" t="str">
            <v>YS</v>
          </cell>
          <cell r="E18984" t="str">
            <v>YSE</v>
          </cell>
          <cell r="F18984">
            <v>750</v>
          </cell>
          <cell r="G18984">
            <v>953358</v>
          </cell>
          <cell r="H18984">
            <v>21.69</v>
          </cell>
          <cell r="I18984" t="str">
            <v>S</v>
          </cell>
          <cell r="J18984"/>
        </row>
        <row r="18985">
          <cell r="A18985">
            <v>952397</v>
          </cell>
          <cell r="B18985" t="str">
            <v>PENCE SYRAH SEBASTIANO 750ml</v>
          </cell>
          <cell r="C18985" t="str">
            <v>Y</v>
          </cell>
          <cell r="D18985" t="str">
            <v>YS</v>
          </cell>
          <cell r="E18985" t="str">
            <v>YSE</v>
          </cell>
          <cell r="F18985">
            <v>750</v>
          </cell>
          <cell r="G18985">
            <v>952397</v>
          </cell>
          <cell r="H18985">
            <v>29.72</v>
          </cell>
          <cell r="I18985" t="str">
            <v>U</v>
          </cell>
          <cell r="J18985"/>
        </row>
        <row r="18986">
          <cell r="A18986">
            <v>952395</v>
          </cell>
          <cell r="B18986" t="str">
            <v>PENCE UNUM PINOT 750ml</v>
          </cell>
          <cell r="C18986" t="str">
            <v>Y</v>
          </cell>
          <cell r="D18986" t="str">
            <v>YS</v>
          </cell>
          <cell r="E18986" t="str">
            <v>YSE</v>
          </cell>
          <cell r="F18986">
            <v>750</v>
          </cell>
          <cell r="G18986">
            <v>952395</v>
          </cell>
          <cell r="H18986">
            <v>58.87</v>
          </cell>
          <cell r="I18986" t="str">
            <v>S</v>
          </cell>
          <cell r="J18986"/>
        </row>
        <row r="18987">
          <cell r="A18987">
            <v>949725</v>
          </cell>
          <cell r="B18987" t="str">
            <v>PEND D' OREILLE BISTRO ROUGE '12 750ml</v>
          </cell>
          <cell r="C18987" t="str">
            <v>Y</v>
          </cell>
          <cell r="D18987" t="str">
            <v>YS</v>
          </cell>
          <cell r="E18987" t="str">
            <v>YSE</v>
          </cell>
          <cell r="F18987">
            <v>750</v>
          </cell>
          <cell r="G18987">
            <v>949725</v>
          </cell>
          <cell r="H18987">
            <v>17.23</v>
          </cell>
          <cell r="I18987" t="str">
            <v>S</v>
          </cell>
          <cell r="J18987"/>
        </row>
        <row r="18988">
          <cell r="A18988">
            <v>950387</v>
          </cell>
          <cell r="B18988" t="str">
            <v>PEND D' OREILLE DEADHEAD RED 750ml</v>
          </cell>
          <cell r="C18988" t="str">
            <v>Y</v>
          </cell>
          <cell r="D18988" t="str">
            <v>YS</v>
          </cell>
          <cell r="E18988" t="str">
            <v>YSE</v>
          </cell>
          <cell r="F18988">
            <v>750</v>
          </cell>
          <cell r="G18988">
            <v>950387</v>
          </cell>
          <cell r="H18988">
            <v>25.7</v>
          </cell>
          <cell r="I18988" t="str">
            <v>S</v>
          </cell>
          <cell r="J18988"/>
        </row>
        <row r="18989">
          <cell r="A18989">
            <v>950733</v>
          </cell>
          <cell r="B18989" t="str">
            <v>PEND D'OREILLE L' CEUVRE RES RED 750ml</v>
          </cell>
          <cell r="C18989" t="str">
            <v>Y</v>
          </cell>
          <cell r="D18989" t="str">
            <v>YS</v>
          </cell>
          <cell r="E18989" t="str">
            <v>YSE</v>
          </cell>
          <cell r="F18989">
            <v>750</v>
          </cell>
          <cell r="G18989">
            <v>950733</v>
          </cell>
          <cell r="H18989">
            <v>37.19</v>
          </cell>
          <cell r="I18989" t="str">
            <v>S</v>
          </cell>
          <cell r="J18989"/>
        </row>
        <row r="18990">
          <cell r="A18990">
            <v>948744</v>
          </cell>
          <cell r="B18990" t="str">
            <v>PEND D'OREILLE PRIMITIVO'12 750ml</v>
          </cell>
          <cell r="C18990" t="str">
            <v>Y</v>
          </cell>
          <cell r="D18990" t="str">
            <v>YS</v>
          </cell>
          <cell r="E18990" t="str">
            <v>YSE</v>
          </cell>
          <cell r="F18990">
            <v>750</v>
          </cell>
          <cell r="G18990">
            <v>948744</v>
          </cell>
          <cell r="H18990">
            <v>29.07</v>
          </cell>
          <cell r="I18990" t="str">
            <v>S</v>
          </cell>
          <cell r="J18990"/>
        </row>
        <row r="18991">
          <cell r="A18991">
            <v>950732</v>
          </cell>
          <cell r="B18991" t="str">
            <v>PEND D'OREILLE RESERVE SYRAH 750ml</v>
          </cell>
          <cell r="C18991" t="str">
            <v>Y</v>
          </cell>
          <cell r="D18991" t="str">
            <v>YS</v>
          </cell>
          <cell r="E18991" t="str">
            <v>YSE</v>
          </cell>
          <cell r="F18991">
            <v>750</v>
          </cell>
          <cell r="G18991">
            <v>950732</v>
          </cell>
          <cell r="H18991">
            <v>51.29</v>
          </cell>
          <cell r="I18991" t="str">
            <v>S</v>
          </cell>
          <cell r="J18991"/>
        </row>
        <row r="18992">
          <cell r="A18992">
            <v>921280</v>
          </cell>
          <cell r="B18992" t="str">
            <v>PENDERYN MADEIRA FINISH 750ml</v>
          </cell>
          <cell r="C18992" t="str">
            <v>Y</v>
          </cell>
          <cell r="D18992" t="str">
            <v>YS</v>
          </cell>
          <cell r="E18992" t="str">
            <v>YSA</v>
          </cell>
          <cell r="F18992">
            <v>750</v>
          </cell>
          <cell r="G18992">
            <v>921280</v>
          </cell>
          <cell r="H18992">
            <v>62.86</v>
          </cell>
          <cell r="I18992" t="str">
            <v>S</v>
          </cell>
          <cell r="J18992"/>
        </row>
        <row r="18993">
          <cell r="A18993">
            <v>14208</v>
          </cell>
          <cell r="B18993" t="str">
            <v>PENDLETON 1910 CANADIAN RYE 12 750ml</v>
          </cell>
          <cell r="C18993" t="str">
            <v>A</v>
          </cell>
          <cell r="D18993" t="str">
            <v>AW</v>
          </cell>
          <cell r="E18993" t="str">
            <v>AWU</v>
          </cell>
          <cell r="F18993">
            <v>750</v>
          </cell>
          <cell r="G18993">
            <v>14208</v>
          </cell>
          <cell r="H18993">
            <v>44.99</v>
          </cell>
          <cell r="I18993">
            <v>1</v>
          </cell>
          <cell r="J18993"/>
        </row>
        <row r="18994">
          <cell r="A18994">
            <v>1435</v>
          </cell>
          <cell r="B18994" t="str">
            <v>PENDLETON 20 YR DIRECTOR'S RESERVE 750ml</v>
          </cell>
          <cell r="C18994" t="str">
            <v>A</v>
          </cell>
          <cell r="D18994" t="str">
            <v>AW</v>
          </cell>
          <cell r="E18994" t="str">
            <v>AWB</v>
          </cell>
          <cell r="F18994">
            <v>750</v>
          </cell>
          <cell r="G18994">
            <v>1435</v>
          </cell>
          <cell r="H18994">
            <v>200.2</v>
          </cell>
          <cell r="I18994">
            <v>1</v>
          </cell>
          <cell r="J18994"/>
        </row>
        <row r="18995">
          <cell r="A18995">
            <v>14194</v>
          </cell>
          <cell r="B18995" t="str">
            <v>PENDLETON CANADIAN WHISKY 375ml</v>
          </cell>
          <cell r="C18995" t="str">
            <v>A</v>
          </cell>
          <cell r="D18995" t="str">
            <v>AW</v>
          </cell>
          <cell r="E18995" t="str">
            <v>AWB</v>
          </cell>
          <cell r="F18995">
            <v>375</v>
          </cell>
          <cell r="G18995">
            <v>14194</v>
          </cell>
          <cell r="H18995">
            <v>14.99</v>
          </cell>
          <cell r="I18995">
            <v>1</v>
          </cell>
          <cell r="J18995"/>
        </row>
        <row r="18996">
          <cell r="A18996">
            <v>14192</v>
          </cell>
          <cell r="B18996" t="str">
            <v>PENDLETON CANADIAN WHISKY 750ml</v>
          </cell>
          <cell r="C18996" t="str">
            <v>A</v>
          </cell>
          <cell r="D18996" t="str">
            <v>AW</v>
          </cell>
          <cell r="E18996" t="str">
            <v>AWB</v>
          </cell>
          <cell r="F18996">
            <v>750</v>
          </cell>
          <cell r="G18996">
            <v>14192</v>
          </cell>
          <cell r="H18996">
            <v>28.99</v>
          </cell>
          <cell r="I18996">
            <v>1</v>
          </cell>
          <cell r="J18996"/>
        </row>
        <row r="18997">
          <cell r="A18997">
            <v>14197</v>
          </cell>
          <cell r="B18997" t="str">
            <v>PENDLETON CANADIAN WHISKY 1000ml</v>
          </cell>
          <cell r="C18997" t="str">
            <v>A</v>
          </cell>
          <cell r="D18997" t="str">
            <v>AW</v>
          </cell>
          <cell r="E18997" t="str">
            <v>AWB</v>
          </cell>
          <cell r="F18997">
            <v>1000</v>
          </cell>
          <cell r="G18997">
            <v>14197</v>
          </cell>
          <cell r="H18997">
            <v>33.99</v>
          </cell>
          <cell r="I18997">
            <v>1</v>
          </cell>
          <cell r="J18997"/>
        </row>
        <row r="18998">
          <cell r="A18998">
            <v>14199</v>
          </cell>
          <cell r="B18998" t="str">
            <v>PENDLETON CANADIAN WHISKY 1750ml</v>
          </cell>
          <cell r="C18998" t="str">
            <v>A</v>
          </cell>
          <cell r="D18998" t="str">
            <v>AW</v>
          </cell>
          <cell r="E18998" t="str">
            <v>AWB</v>
          </cell>
          <cell r="F18998">
            <v>1750</v>
          </cell>
          <cell r="G18998">
            <v>14199</v>
          </cell>
          <cell r="H18998">
            <v>51.99</v>
          </cell>
          <cell r="I18998">
            <v>1</v>
          </cell>
          <cell r="J18998"/>
        </row>
        <row r="18999">
          <cell r="A18999">
            <v>14210</v>
          </cell>
          <cell r="B18999" t="str">
            <v>PENDLETON MIDNIGHT WHISKY 750ml</v>
          </cell>
          <cell r="C18999" t="str">
            <v>A</v>
          </cell>
          <cell r="D18999" t="str">
            <v>AW</v>
          </cell>
          <cell r="E18999" t="str">
            <v>AWB</v>
          </cell>
          <cell r="F18999">
            <v>750</v>
          </cell>
          <cell r="G18999">
            <v>14210</v>
          </cell>
          <cell r="H18999">
            <v>34.99</v>
          </cell>
          <cell r="I18999">
            <v>1</v>
          </cell>
          <cell r="J18999"/>
        </row>
        <row r="19000">
          <cell r="A19000">
            <v>495000</v>
          </cell>
          <cell r="B19000" t="str">
            <v>PENDULUM RED 750ml</v>
          </cell>
          <cell r="C19000" t="str">
            <v>P</v>
          </cell>
          <cell r="D19000" t="str">
            <v>PF</v>
          </cell>
          <cell r="E19000" t="str">
            <v>PFP</v>
          </cell>
          <cell r="F19000">
            <v>750</v>
          </cell>
          <cell r="G19000">
            <v>495000</v>
          </cell>
          <cell r="H19000">
            <v>17.989999999999998</v>
          </cell>
          <cell r="I19000">
            <v>1</v>
          </cell>
          <cell r="J19000"/>
        </row>
        <row r="19001">
          <cell r="A19001">
            <v>911646</v>
          </cell>
          <cell r="B19001" t="str">
            <v>PENFOLDS BIN 389 CAB-SHIRAZ 750ml</v>
          </cell>
          <cell r="C19001" t="str">
            <v>Y</v>
          </cell>
          <cell r="D19001" t="str">
            <v>YS</v>
          </cell>
          <cell r="E19001" t="str">
            <v>YSE</v>
          </cell>
          <cell r="F19001">
            <v>750</v>
          </cell>
          <cell r="G19001">
            <v>911646</v>
          </cell>
          <cell r="H19001">
            <v>69.989999999999995</v>
          </cell>
          <cell r="I19001" t="str">
            <v>U</v>
          </cell>
          <cell r="J19001"/>
        </row>
        <row r="19002">
          <cell r="A19002">
            <v>911735</v>
          </cell>
          <cell r="B19002" t="str">
            <v>PENFOLDS BIN 407 CABERNET 2018 750ml</v>
          </cell>
          <cell r="C19002" t="str">
            <v>Y</v>
          </cell>
          <cell r="D19002" t="str">
            <v>YS</v>
          </cell>
          <cell r="E19002" t="str">
            <v>YSE</v>
          </cell>
          <cell r="F19002">
            <v>750</v>
          </cell>
          <cell r="G19002">
            <v>911735</v>
          </cell>
          <cell r="H19002">
            <v>79.989999999999995</v>
          </cell>
          <cell r="I19002" t="str">
            <v>S</v>
          </cell>
          <cell r="J19002"/>
        </row>
        <row r="19003">
          <cell r="A19003">
            <v>495016</v>
          </cell>
          <cell r="B19003" t="str">
            <v>PENFOLDS BIN 600 CABERNET/SHIRAZ'18750ml</v>
          </cell>
          <cell r="C19003" t="str">
            <v>P</v>
          </cell>
          <cell r="D19003" t="str">
            <v>PL</v>
          </cell>
          <cell r="E19003" t="str">
            <v>PLU</v>
          </cell>
          <cell r="F19003">
            <v>750</v>
          </cell>
          <cell r="G19003">
            <v>495016</v>
          </cell>
          <cell r="H19003">
            <v>49.99</v>
          </cell>
          <cell r="I19003" t="str">
            <v>L</v>
          </cell>
          <cell r="J19003"/>
        </row>
        <row r="19004">
          <cell r="A19004">
            <v>904170</v>
          </cell>
          <cell r="B19004" t="str">
            <v>PENFOLDS BIN 600 CAB-SHIRAZ 750ml</v>
          </cell>
          <cell r="C19004" t="str">
            <v>Y</v>
          </cell>
          <cell r="D19004" t="str">
            <v>YS</v>
          </cell>
          <cell r="E19004" t="str">
            <v>YSE</v>
          </cell>
          <cell r="F19004">
            <v>750</v>
          </cell>
          <cell r="G19004">
            <v>904170</v>
          </cell>
          <cell r="H19004">
            <v>49.99</v>
          </cell>
          <cell r="I19004" t="str">
            <v>S</v>
          </cell>
          <cell r="J19004"/>
        </row>
        <row r="19005">
          <cell r="A19005">
            <v>495014</v>
          </cell>
          <cell r="B19005" t="str">
            <v>PENFOLDS BIN 704 CABERNET NAPA'18 750ml</v>
          </cell>
          <cell r="C19005" t="str">
            <v>P</v>
          </cell>
          <cell r="D19005" t="str">
            <v>PL</v>
          </cell>
          <cell r="E19005" t="str">
            <v>PLB</v>
          </cell>
          <cell r="F19005">
            <v>750</v>
          </cell>
          <cell r="G19005">
            <v>495014</v>
          </cell>
          <cell r="H19005">
            <v>69.989999999999995</v>
          </cell>
          <cell r="I19005" t="str">
            <v>L</v>
          </cell>
          <cell r="J19005"/>
        </row>
        <row r="19006">
          <cell r="A19006">
            <v>421132</v>
          </cell>
          <cell r="B19006" t="str">
            <v>PENFOLDS BIN 8 CAB/SHZ 750ml</v>
          </cell>
          <cell r="C19006" t="str">
            <v>P</v>
          </cell>
          <cell r="D19006" t="str">
            <v>PR</v>
          </cell>
          <cell r="E19006" t="str">
            <v>PRY</v>
          </cell>
          <cell r="F19006">
            <v>750</v>
          </cell>
          <cell r="G19006">
            <v>421132</v>
          </cell>
          <cell r="H19006">
            <v>22.31</v>
          </cell>
          <cell r="I19006" t="str">
            <v>S</v>
          </cell>
          <cell r="J19006"/>
        </row>
        <row r="19007">
          <cell r="A19007">
            <v>421108</v>
          </cell>
          <cell r="B19007" t="str">
            <v>PENFOLDS CAB BIN 9 MAX'S 750ml</v>
          </cell>
          <cell r="C19007" t="str">
            <v>Y</v>
          </cell>
          <cell r="D19007" t="str">
            <v>YS</v>
          </cell>
          <cell r="E19007" t="str">
            <v>YSE</v>
          </cell>
          <cell r="F19007">
            <v>750</v>
          </cell>
          <cell r="G19007">
            <v>421108</v>
          </cell>
          <cell r="H19007">
            <v>21.13</v>
          </cell>
          <cell r="I19007" t="str">
            <v>S</v>
          </cell>
          <cell r="J19007"/>
        </row>
        <row r="19008">
          <cell r="A19008">
            <v>421100</v>
          </cell>
          <cell r="B19008" t="str">
            <v>PENFOLDS CAB SHIRAZ B389'9/11 750ml</v>
          </cell>
          <cell r="C19008" t="str">
            <v>P</v>
          </cell>
          <cell r="D19008" t="str">
            <v>PR</v>
          </cell>
          <cell r="E19008" t="str">
            <v>PRY</v>
          </cell>
          <cell r="F19008">
            <v>750</v>
          </cell>
          <cell r="G19008">
            <v>421100</v>
          </cell>
          <cell r="H19008">
            <v>37.659999999999997</v>
          </cell>
          <cell r="I19008" t="str">
            <v>X</v>
          </cell>
          <cell r="J19008"/>
        </row>
        <row r="19009">
          <cell r="A19009">
            <v>917299</v>
          </cell>
          <cell r="B19009" t="str">
            <v>PENFOLDS GRANGE HERMITAGE'04 750ml</v>
          </cell>
          <cell r="C19009" t="str">
            <v>P</v>
          </cell>
          <cell r="D19009" t="str">
            <v>PR</v>
          </cell>
          <cell r="E19009" t="str">
            <v>PRY</v>
          </cell>
          <cell r="F19009">
            <v>750</v>
          </cell>
          <cell r="G19009">
            <v>917299</v>
          </cell>
          <cell r="H19009">
            <v>454.62</v>
          </cell>
          <cell r="I19009" t="str">
            <v>X</v>
          </cell>
          <cell r="J19009"/>
        </row>
        <row r="19010">
          <cell r="A19010">
            <v>915702</v>
          </cell>
          <cell r="B19010" t="str">
            <v>PENFOLDS GRANGE HERMITAGE'05/0 750ml</v>
          </cell>
          <cell r="C19010" t="str">
            <v>P</v>
          </cell>
          <cell r="D19010" t="str">
            <v>PR</v>
          </cell>
          <cell r="E19010" t="str">
            <v>PRY</v>
          </cell>
          <cell r="F19010">
            <v>750</v>
          </cell>
          <cell r="G19010">
            <v>915702</v>
          </cell>
          <cell r="H19010">
            <v>850</v>
          </cell>
          <cell r="I19010" t="str">
            <v>L</v>
          </cell>
          <cell r="J19010"/>
        </row>
        <row r="19011">
          <cell r="A19011">
            <v>421185</v>
          </cell>
          <cell r="B19011" t="str">
            <v>PENFOLDS HYLAND SHIRAZ'11/12 750ml</v>
          </cell>
          <cell r="C19011" t="str">
            <v>P</v>
          </cell>
          <cell r="D19011" t="str">
            <v>PR</v>
          </cell>
          <cell r="E19011" t="str">
            <v>PRY</v>
          </cell>
          <cell r="F19011">
            <v>750</v>
          </cell>
          <cell r="G19011">
            <v>421185</v>
          </cell>
          <cell r="H19011">
            <v>8.19</v>
          </cell>
          <cell r="I19011" t="str">
            <v>X</v>
          </cell>
          <cell r="J19011"/>
        </row>
        <row r="19012">
          <cell r="A19012">
            <v>421125</v>
          </cell>
          <cell r="B19012" t="str">
            <v>PENFOLDS KOONUNGA CHARD'14/15 750ml</v>
          </cell>
          <cell r="C19012" t="str">
            <v>K</v>
          </cell>
          <cell r="D19012" t="str">
            <v>KR</v>
          </cell>
          <cell r="E19012" t="str">
            <v>KRT</v>
          </cell>
          <cell r="F19012">
            <v>750</v>
          </cell>
          <cell r="G19012">
            <v>421125</v>
          </cell>
          <cell r="H19012">
            <v>4.83</v>
          </cell>
          <cell r="I19012" t="str">
            <v>X</v>
          </cell>
          <cell r="J19012"/>
        </row>
        <row r="19013">
          <cell r="A19013">
            <v>421151</v>
          </cell>
          <cell r="B19013" t="str">
            <v>PENFOLDS MAX'S SHIRAZ/CAB'18 750ml</v>
          </cell>
          <cell r="C19013" t="str">
            <v>P</v>
          </cell>
          <cell r="D19013" t="str">
            <v>PR</v>
          </cell>
          <cell r="E19013" t="str">
            <v>PRY</v>
          </cell>
          <cell r="F19013">
            <v>750</v>
          </cell>
          <cell r="G19013">
            <v>421151</v>
          </cell>
          <cell r="H19013">
            <v>22.13</v>
          </cell>
          <cell r="I19013" t="str">
            <v>L</v>
          </cell>
          <cell r="J19013"/>
        </row>
        <row r="19014">
          <cell r="A19014">
            <v>421123</v>
          </cell>
          <cell r="B19014" t="str">
            <v>PENFOLDS PREMIUM PCFW 2021 750ml</v>
          </cell>
          <cell r="C19014" t="str">
            <v>P</v>
          </cell>
          <cell r="D19014" t="str">
            <v>PR</v>
          </cell>
          <cell r="E19014" t="str">
            <v>PRY</v>
          </cell>
          <cell r="F19014">
            <v>750</v>
          </cell>
          <cell r="G19014">
            <v>421123</v>
          </cell>
          <cell r="H19014">
            <v>274.91000000000003</v>
          </cell>
          <cell r="I19014" t="str">
            <v>S</v>
          </cell>
          <cell r="J19014"/>
        </row>
        <row r="19015">
          <cell r="A19015">
            <v>908053</v>
          </cell>
          <cell r="B19015" t="str">
            <v>PENFOLDS RAWSONS RETREAT SHIRAZ CAB750ml</v>
          </cell>
          <cell r="C19015" t="str">
            <v>Y</v>
          </cell>
          <cell r="D19015" t="str">
            <v>YS</v>
          </cell>
          <cell r="E19015" t="str">
            <v>YSE</v>
          </cell>
          <cell r="F19015">
            <v>750</v>
          </cell>
          <cell r="G19015">
            <v>908053</v>
          </cell>
          <cell r="H19015">
            <v>8.89</v>
          </cell>
          <cell r="I19015" t="str">
            <v>U</v>
          </cell>
          <cell r="J19015"/>
        </row>
        <row r="19016">
          <cell r="A19016">
            <v>988917</v>
          </cell>
          <cell r="B19016" t="str">
            <v>PENFOLDS RWT SHIRAZ BAROSSA 750ml</v>
          </cell>
          <cell r="C19016" t="str">
            <v>Y</v>
          </cell>
          <cell r="D19016" t="str">
            <v>YS</v>
          </cell>
          <cell r="E19016" t="str">
            <v>YSE</v>
          </cell>
          <cell r="F19016">
            <v>750</v>
          </cell>
          <cell r="G19016">
            <v>988917</v>
          </cell>
          <cell r="H19016">
            <v>149.99</v>
          </cell>
          <cell r="I19016" t="str">
            <v>S</v>
          </cell>
          <cell r="J19016"/>
        </row>
        <row r="19017">
          <cell r="A19017">
            <v>421137</v>
          </cell>
          <cell r="B19017" t="str">
            <v>PENFOLDS SHIRAZ BIN 128'10/12 750ml</v>
          </cell>
          <cell r="C19017" t="str">
            <v>P</v>
          </cell>
          <cell r="D19017" t="str">
            <v>PR</v>
          </cell>
          <cell r="E19017" t="str">
            <v>PRY</v>
          </cell>
          <cell r="F19017">
            <v>750</v>
          </cell>
          <cell r="G19017">
            <v>421137</v>
          </cell>
          <cell r="H19017">
            <v>30.31</v>
          </cell>
          <cell r="I19017" t="str">
            <v>U</v>
          </cell>
          <cell r="J19017"/>
        </row>
        <row r="19018">
          <cell r="A19018">
            <v>421113</v>
          </cell>
          <cell r="B19018" t="str">
            <v>PENFOLDS SHIRAZ KOONUNGA 750ml</v>
          </cell>
          <cell r="C19018" t="str">
            <v>P</v>
          </cell>
          <cell r="D19018" t="str">
            <v>PR</v>
          </cell>
          <cell r="E19018" t="str">
            <v>PRY</v>
          </cell>
          <cell r="F19018">
            <v>750</v>
          </cell>
          <cell r="G19018">
            <v>421113</v>
          </cell>
          <cell r="H19018">
            <v>7.09</v>
          </cell>
          <cell r="I19018" t="str">
            <v>D</v>
          </cell>
          <cell r="J19018"/>
        </row>
        <row r="19019">
          <cell r="A19019">
            <v>421110</v>
          </cell>
          <cell r="B19019" t="str">
            <v>PENFOLDS SHIRAZ-CAB KOONUNGA 750ml</v>
          </cell>
          <cell r="C19019" t="str">
            <v>P</v>
          </cell>
          <cell r="D19019" t="str">
            <v>PR</v>
          </cell>
          <cell r="E19019" t="str">
            <v>PRY</v>
          </cell>
          <cell r="F19019">
            <v>750</v>
          </cell>
          <cell r="G19019">
            <v>421110</v>
          </cell>
          <cell r="H19019">
            <v>12.99</v>
          </cell>
          <cell r="I19019">
            <v>1</v>
          </cell>
          <cell r="J19019"/>
        </row>
        <row r="19020">
          <cell r="A19020">
            <v>924533</v>
          </cell>
          <cell r="B19020" t="str">
            <v>PENHO NOMOS TRAJADURA 750ml</v>
          </cell>
          <cell r="C19020" t="str">
            <v>Y</v>
          </cell>
          <cell r="D19020" t="str">
            <v>YS</v>
          </cell>
          <cell r="E19020" t="str">
            <v>YSE</v>
          </cell>
          <cell r="F19020">
            <v>750</v>
          </cell>
          <cell r="G19020">
            <v>924533</v>
          </cell>
          <cell r="H19020">
            <v>25.86</v>
          </cell>
          <cell r="I19020" t="str">
            <v>S</v>
          </cell>
          <cell r="J19020"/>
        </row>
        <row r="19021">
          <cell r="A19021">
            <v>922787</v>
          </cell>
          <cell r="B19021" t="str">
            <v>PENHO WINES NOMOS TRAJADURA 750ml</v>
          </cell>
          <cell r="C19021" t="str">
            <v>Y</v>
          </cell>
          <cell r="D19021" t="str">
            <v>YS</v>
          </cell>
          <cell r="E19021" t="str">
            <v>YSE</v>
          </cell>
          <cell r="F19021">
            <v>750</v>
          </cell>
          <cell r="G19021">
            <v>922787</v>
          </cell>
          <cell r="H19021">
            <v>25.86</v>
          </cell>
          <cell r="I19021" t="str">
            <v>S</v>
          </cell>
          <cell r="J19021"/>
        </row>
        <row r="19022">
          <cell r="A19022">
            <v>948095</v>
          </cell>
          <cell r="B19022" t="str">
            <v>PENLEY ARADIA CHARD 750ml</v>
          </cell>
          <cell r="C19022" t="str">
            <v>Y</v>
          </cell>
          <cell r="D19022" t="str">
            <v>YS</v>
          </cell>
          <cell r="E19022" t="str">
            <v>YSE</v>
          </cell>
          <cell r="F19022">
            <v>750</v>
          </cell>
          <cell r="G19022">
            <v>948095</v>
          </cell>
          <cell r="H19022">
            <v>18.59</v>
          </cell>
          <cell r="I19022" t="str">
            <v>S</v>
          </cell>
          <cell r="J19022"/>
        </row>
        <row r="19023">
          <cell r="A19023">
            <v>917002</v>
          </cell>
          <cell r="B19023" t="str">
            <v>PENLEY CAB ESTATE PHOENIX'18/19 750ml</v>
          </cell>
          <cell r="C19023" t="str">
            <v>P</v>
          </cell>
          <cell r="D19023" t="str">
            <v>PR</v>
          </cell>
          <cell r="E19023" t="str">
            <v>PRY</v>
          </cell>
          <cell r="F19023">
            <v>750</v>
          </cell>
          <cell r="G19023">
            <v>917002</v>
          </cell>
          <cell r="H19023">
            <v>15.99</v>
          </cell>
          <cell r="I19023" t="str">
            <v>L</v>
          </cell>
          <cell r="J19023"/>
        </row>
        <row r="19024">
          <cell r="A19024">
            <v>910769</v>
          </cell>
          <cell r="B19024" t="str">
            <v>PENLEY CONDOR SHIRAZ-CAB 7 750ml</v>
          </cell>
          <cell r="C19024" t="str">
            <v>P</v>
          </cell>
          <cell r="D19024" t="str">
            <v>PL</v>
          </cell>
          <cell r="E19024" t="str">
            <v>PLJ</v>
          </cell>
          <cell r="F19024">
            <v>750</v>
          </cell>
          <cell r="G19024">
            <v>910769</v>
          </cell>
          <cell r="H19024">
            <v>18.59</v>
          </cell>
          <cell r="I19024" t="str">
            <v>S</v>
          </cell>
          <cell r="J19024"/>
        </row>
        <row r="19025">
          <cell r="A19025">
            <v>919199</v>
          </cell>
          <cell r="B19025" t="str">
            <v>PENLEY COONAWARRA GRYPHON MERL 750ml</v>
          </cell>
          <cell r="C19025" t="str">
            <v>Y</v>
          </cell>
          <cell r="D19025" t="str">
            <v>YS</v>
          </cell>
          <cell r="E19025" t="str">
            <v>YSE</v>
          </cell>
          <cell r="F19025">
            <v>750</v>
          </cell>
          <cell r="G19025">
            <v>919199</v>
          </cell>
          <cell r="H19025">
            <v>18.59</v>
          </cell>
          <cell r="I19025" t="str">
            <v>S</v>
          </cell>
          <cell r="J19025"/>
        </row>
        <row r="19026">
          <cell r="A19026">
            <v>919200</v>
          </cell>
          <cell r="B19026" t="str">
            <v>PENLEY COONAWARRA RES CAB 750ml</v>
          </cell>
          <cell r="C19026" t="str">
            <v>P</v>
          </cell>
          <cell r="D19026" t="str">
            <v>PR</v>
          </cell>
          <cell r="E19026" t="str">
            <v>PRY</v>
          </cell>
          <cell r="F19026">
            <v>750</v>
          </cell>
          <cell r="G19026">
            <v>919200</v>
          </cell>
          <cell r="H19026">
            <v>47.16</v>
          </cell>
          <cell r="I19026" t="str">
            <v>S</v>
          </cell>
          <cell r="J19026"/>
        </row>
        <row r="19027">
          <cell r="A19027">
            <v>948053</v>
          </cell>
          <cell r="B19027" t="str">
            <v>PENLEY EST ARADIA CHARD 2011 750ml</v>
          </cell>
          <cell r="C19027" t="str">
            <v>Y</v>
          </cell>
          <cell r="D19027" t="str">
            <v>YS</v>
          </cell>
          <cell r="E19027" t="str">
            <v>YSE</v>
          </cell>
          <cell r="F19027">
            <v>750</v>
          </cell>
          <cell r="G19027">
            <v>948053</v>
          </cell>
          <cell r="H19027">
            <v>18.59</v>
          </cell>
          <cell r="I19027" t="str">
            <v>S</v>
          </cell>
          <cell r="J19027"/>
        </row>
        <row r="19028">
          <cell r="A19028">
            <v>948180</v>
          </cell>
          <cell r="B19028" t="str">
            <v>PENLEY EST CHERTSEY BOREAUX BLEN 750ml</v>
          </cell>
          <cell r="C19028" t="str">
            <v>Y</v>
          </cell>
          <cell r="D19028" t="str">
            <v>YS</v>
          </cell>
          <cell r="E19028" t="str">
            <v>YSE</v>
          </cell>
          <cell r="F19028">
            <v>750</v>
          </cell>
          <cell r="G19028">
            <v>948180</v>
          </cell>
          <cell r="H19028">
            <v>47.16</v>
          </cell>
          <cell r="I19028" t="str">
            <v>S</v>
          </cell>
          <cell r="J19028"/>
        </row>
        <row r="19029">
          <cell r="A19029">
            <v>902458</v>
          </cell>
          <cell r="B19029" t="str">
            <v>PENLEY EST FRANCIS CAB FRANC 750ml</v>
          </cell>
          <cell r="C19029" t="str">
            <v>Y</v>
          </cell>
          <cell r="D19029" t="str">
            <v>YS</v>
          </cell>
          <cell r="E19029" t="str">
            <v>YSE</v>
          </cell>
          <cell r="F19029">
            <v>750</v>
          </cell>
          <cell r="G19029">
            <v>902458</v>
          </cell>
          <cell r="H19029">
            <v>16.239999999999998</v>
          </cell>
          <cell r="I19029" t="str">
            <v>S</v>
          </cell>
          <cell r="J19029"/>
        </row>
        <row r="19030">
          <cell r="A19030">
            <v>948096</v>
          </cell>
          <cell r="B19030" t="str">
            <v>PENLEY GRYPHON MERLOT 750ml</v>
          </cell>
          <cell r="C19030" t="str">
            <v>Y</v>
          </cell>
          <cell r="D19030" t="str">
            <v>YS</v>
          </cell>
          <cell r="E19030" t="str">
            <v>YSE</v>
          </cell>
          <cell r="F19030">
            <v>750</v>
          </cell>
          <cell r="G19030">
            <v>948096</v>
          </cell>
          <cell r="H19030">
            <v>18.59</v>
          </cell>
          <cell r="I19030" t="str">
            <v>S</v>
          </cell>
          <cell r="J19030"/>
        </row>
        <row r="19031">
          <cell r="A19031">
            <v>919412</v>
          </cell>
          <cell r="B19031" t="str">
            <v>PENLEY HELIOS CABERNET 750ml</v>
          </cell>
          <cell r="C19031" t="str">
            <v>Y</v>
          </cell>
          <cell r="D19031" t="str">
            <v>YS</v>
          </cell>
          <cell r="E19031" t="str">
            <v>YSE</v>
          </cell>
          <cell r="F19031">
            <v>750</v>
          </cell>
          <cell r="G19031">
            <v>919412</v>
          </cell>
          <cell r="H19031">
            <v>54.1</v>
          </cell>
          <cell r="I19031" t="str">
            <v>S</v>
          </cell>
          <cell r="J19031"/>
        </row>
        <row r="19032">
          <cell r="A19032">
            <v>948097</v>
          </cell>
          <cell r="B19032" t="str">
            <v>PENLEY RESERVE CAB 750ml</v>
          </cell>
          <cell r="C19032" t="str">
            <v>Y</v>
          </cell>
          <cell r="D19032" t="str">
            <v>YS</v>
          </cell>
          <cell r="E19032" t="str">
            <v>YSE</v>
          </cell>
          <cell r="F19032">
            <v>750</v>
          </cell>
          <cell r="G19032">
            <v>948097</v>
          </cell>
          <cell r="H19032">
            <v>47.16</v>
          </cell>
          <cell r="I19032" t="str">
            <v>S</v>
          </cell>
          <cell r="J19032"/>
        </row>
        <row r="19033">
          <cell r="A19033">
            <v>917003</v>
          </cell>
          <cell r="B19033" t="str">
            <v>PENLEY SHIRAZ ESTATE HYLAND'10/13 750ml</v>
          </cell>
          <cell r="C19033" t="str">
            <v>P</v>
          </cell>
          <cell r="D19033" t="str">
            <v>PR</v>
          </cell>
          <cell r="E19033" t="str">
            <v>PRY</v>
          </cell>
          <cell r="F19033">
            <v>750</v>
          </cell>
          <cell r="G19033">
            <v>917003</v>
          </cell>
          <cell r="H19033">
            <v>9.26</v>
          </cell>
          <cell r="I19033" t="str">
            <v>X</v>
          </cell>
          <cell r="J19033"/>
        </row>
        <row r="19034">
          <cell r="A19034">
            <v>923197</v>
          </cell>
          <cell r="B19034" t="str">
            <v>PENNER ASH SYRAH 750ml</v>
          </cell>
          <cell r="C19034" t="str">
            <v>Y</v>
          </cell>
          <cell r="D19034" t="str">
            <v>YS</v>
          </cell>
          <cell r="E19034" t="str">
            <v>YSE</v>
          </cell>
          <cell r="F19034">
            <v>750</v>
          </cell>
          <cell r="G19034">
            <v>923197</v>
          </cell>
          <cell r="H19034">
            <v>38.03</v>
          </cell>
          <cell r="I19034" t="str">
            <v>S</v>
          </cell>
          <cell r="J19034"/>
        </row>
        <row r="19035">
          <cell r="A19035">
            <v>914177</v>
          </cell>
          <cell r="B19035" t="str">
            <v>PENNER-ASH PINOT WILLAMET'18/19 750ml</v>
          </cell>
          <cell r="C19035" t="str">
            <v>P</v>
          </cell>
          <cell r="D19035" t="str">
            <v>PL</v>
          </cell>
          <cell r="E19035" t="str">
            <v>PLR</v>
          </cell>
          <cell r="F19035">
            <v>750</v>
          </cell>
          <cell r="G19035">
            <v>914177</v>
          </cell>
          <cell r="H19035">
            <v>44.63</v>
          </cell>
          <cell r="I19035" t="str">
            <v>U</v>
          </cell>
          <cell r="J19035"/>
        </row>
        <row r="19036">
          <cell r="A19036">
            <v>950003</v>
          </cell>
          <cell r="B19036" t="str">
            <v>PENNER-ASH VIOGNIER 750ml</v>
          </cell>
          <cell r="C19036" t="str">
            <v>Y</v>
          </cell>
          <cell r="D19036" t="str">
            <v>YS</v>
          </cell>
          <cell r="E19036" t="str">
            <v>YSE</v>
          </cell>
          <cell r="F19036">
            <v>750</v>
          </cell>
          <cell r="G19036">
            <v>950003</v>
          </cell>
          <cell r="H19036">
            <v>24.18</v>
          </cell>
          <cell r="I19036" t="str">
            <v>S</v>
          </cell>
          <cell r="J19036"/>
        </row>
        <row r="19037">
          <cell r="A19037">
            <v>61616</v>
          </cell>
          <cell r="B19037" t="str">
            <v>PENNSYLVANIA DUTCH EGG NOG 750ml</v>
          </cell>
          <cell r="C19037" t="str">
            <v>Y</v>
          </cell>
          <cell r="D19037" t="str">
            <v>YG</v>
          </cell>
          <cell r="E19037" t="str">
            <v>YGC</v>
          </cell>
          <cell r="F19037">
            <v>750</v>
          </cell>
          <cell r="G19037">
            <v>61616</v>
          </cell>
          <cell r="H19037">
            <v>9.99</v>
          </cell>
          <cell r="I19037" t="str">
            <v>T</v>
          </cell>
          <cell r="J19037"/>
        </row>
        <row r="19038">
          <cell r="A19038">
            <v>61618</v>
          </cell>
          <cell r="B19038" t="str">
            <v>PENNSYLVANIA DUTCH EGG NOG 1750ml</v>
          </cell>
          <cell r="C19038" t="str">
            <v>Y</v>
          </cell>
          <cell r="D19038" t="str">
            <v>YG</v>
          </cell>
          <cell r="E19038" t="str">
            <v>YGC</v>
          </cell>
          <cell r="F19038">
            <v>1750</v>
          </cell>
          <cell r="G19038">
            <v>61618</v>
          </cell>
          <cell r="H19038">
            <v>17.989999999999998</v>
          </cell>
          <cell r="I19038" t="str">
            <v>T</v>
          </cell>
          <cell r="J19038"/>
        </row>
        <row r="19039">
          <cell r="A19039">
            <v>80423</v>
          </cell>
          <cell r="B19039" t="str">
            <v>PENNSYLVANIA DUTCH PEP BARK EGG NOG750ml</v>
          </cell>
          <cell r="C19039" t="str">
            <v>Y</v>
          </cell>
          <cell r="D19039" t="str">
            <v>YG</v>
          </cell>
          <cell r="E19039" t="str">
            <v>YGC</v>
          </cell>
          <cell r="F19039">
            <v>750</v>
          </cell>
          <cell r="G19039">
            <v>80423</v>
          </cell>
          <cell r="H19039">
            <v>13.99</v>
          </cell>
          <cell r="I19039" t="str">
            <v>T</v>
          </cell>
          <cell r="J19039"/>
        </row>
        <row r="19040">
          <cell r="A19040">
            <v>80421</v>
          </cell>
          <cell r="B19040" t="str">
            <v>PENNSYLVANIA DUTCH PUMPKIN 750ml</v>
          </cell>
          <cell r="C19040" t="str">
            <v>Y</v>
          </cell>
          <cell r="D19040" t="str">
            <v>YG</v>
          </cell>
          <cell r="E19040" t="str">
            <v>YGC</v>
          </cell>
          <cell r="F19040">
            <v>750</v>
          </cell>
          <cell r="G19040">
            <v>80421</v>
          </cell>
          <cell r="H19040">
            <v>9.99</v>
          </cell>
          <cell r="I19040" t="str">
            <v>T</v>
          </cell>
          <cell r="J19040"/>
        </row>
        <row r="19041">
          <cell r="A19041">
            <v>80424</v>
          </cell>
          <cell r="B19041" t="str">
            <v>PENNSYLVANIA DUTCH STRAW EGGNOG 750ml</v>
          </cell>
          <cell r="C19041" t="str">
            <v>Y</v>
          </cell>
          <cell r="D19041" t="str">
            <v>YG</v>
          </cell>
          <cell r="E19041" t="str">
            <v>YGC</v>
          </cell>
          <cell r="F19041">
            <v>750</v>
          </cell>
          <cell r="G19041">
            <v>80424</v>
          </cell>
          <cell r="H19041">
            <v>13.99</v>
          </cell>
          <cell r="I19041" t="str">
            <v>T</v>
          </cell>
          <cell r="J19041"/>
        </row>
        <row r="19042">
          <cell r="A19042">
            <v>916308</v>
          </cell>
          <cell r="B19042" t="str">
            <v>PENNY FARTHING CABERNET'07/08 750ml</v>
          </cell>
          <cell r="C19042" t="str">
            <v>P</v>
          </cell>
          <cell r="D19042" t="str">
            <v>PL</v>
          </cell>
          <cell r="E19042" t="str">
            <v>PLB</v>
          </cell>
          <cell r="F19042">
            <v>750</v>
          </cell>
          <cell r="G19042">
            <v>916308</v>
          </cell>
          <cell r="H19042">
            <v>9.8800000000000008</v>
          </cell>
          <cell r="I19042" t="str">
            <v>X</v>
          </cell>
          <cell r="J19042"/>
        </row>
        <row r="19043">
          <cell r="A19043">
            <v>951852</v>
          </cell>
          <cell r="B19043" t="str">
            <v>PENNYWISE PINOT NOIR 750ml</v>
          </cell>
          <cell r="C19043" t="str">
            <v>Y</v>
          </cell>
          <cell r="D19043" t="str">
            <v>YS</v>
          </cell>
          <cell r="E19043" t="str">
            <v>YSE</v>
          </cell>
          <cell r="F19043">
            <v>750</v>
          </cell>
          <cell r="G19043">
            <v>951852</v>
          </cell>
          <cell r="H19043">
            <v>9.91</v>
          </cell>
          <cell r="I19043" t="str">
            <v>X</v>
          </cell>
          <cell r="J19043"/>
        </row>
        <row r="19044">
          <cell r="A19044">
            <v>89666</v>
          </cell>
          <cell r="B19044" t="str">
            <v>PEPE LOPEZ PREM GOLD TEQUILA 750 ml</v>
          </cell>
          <cell r="C19044" t="str">
            <v>Y</v>
          </cell>
          <cell r="D19044" t="str">
            <v>YS</v>
          </cell>
          <cell r="E19044" t="str">
            <v>YSA</v>
          </cell>
          <cell r="F19044">
            <v>750</v>
          </cell>
          <cell r="G19044">
            <v>89666</v>
          </cell>
          <cell r="H19044">
            <v>14.44</v>
          </cell>
          <cell r="I19044" t="str">
            <v>S</v>
          </cell>
          <cell r="J19044"/>
        </row>
        <row r="19045">
          <cell r="A19045">
            <v>907540</v>
          </cell>
          <cell r="B19045" t="str">
            <v>PEPE LOPEZ TRIPLE SEC 750ml</v>
          </cell>
          <cell r="C19045" t="str">
            <v>Y</v>
          </cell>
          <cell r="D19045" t="str">
            <v>YS</v>
          </cell>
          <cell r="E19045" t="str">
            <v>YSC</v>
          </cell>
          <cell r="F19045">
            <v>750</v>
          </cell>
          <cell r="G19045">
            <v>907540</v>
          </cell>
          <cell r="H19045">
            <v>9.06</v>
          </cell>
          <cell r="I19045" t="str">
            <v>U</v>
          </cell>
          <cell r="J19045"/>
        </row>
        <row r="19046">
          <cell r="A19046">
            <v>952099</v>
          </cell>
          <cell r="B19046" t="str">
            <v>PEPE RAVENTOS ANCESTRAL 750ml</v>
          </cell>
          <cell r="C19046" t="str">
            <v>Y</v>
          </cell>
          <cell r="D19046" t="str">
            <v>YS</v>
          </cell>
          <cell r="E19046" t="str">
            <v>YSE</v>
          </cell>
          <cell r="F19046">
            <v>750</v>
          </cell>
          <cell r="G19046">
            <v>952099</v>
          </cell>
          <cell r="H19046">
            <v>34.130000000000003</v>
          </cell>
          <cell r="I19046" t="str">
            <v>S</v>
          </cell>
          <cell r="J19046"/>
        </row>
        <row r="19047">
          <cell r="A19047">
            <v>952100</v>
          </cell>
          <cell r="B19047" t="str">
            <v>PEPE RAVENTOS XARELLO 750ml</v>
          </cell>
          <cell r="C19047" t="str">
            <v>Y</v>
          </cell>
          <cell r="D19047" t="str">
            <v>YS</v>
          </cell>
          <cell r="E19047" t="str">
            <v>YSE</v>
          </cell>
          <cell r="F19047">
            <v>750</v>
          </cell>
          <cell r="G19047">
            <v>952100</v>
          </cell>
          <cell r="H19047">
            <v>30.13</v>
          </cell>
          <cell r="I19047" t="str">
            <v>S</v>
          </cell>
          <cell r="J19047"/>
        </row>
        <row r="19048">
          <cell r="A19048">
            <v>948068</v>
          </cell>
          <cell r="B19048" t="str">
            <v>PEPI SAUV BLANC 19000ml</v>
          </cell>
          <cell r="C19048" t="str">
            <v>Y</v>
          </cell>
          <cell r="D19048" t="str">
            <v>YS</v>
          </cell>
          <cell r="E19048" t="str">
            <v>YSE</v>
          </cell>
          <cell r="F19048">
            <v>19000</v>
          </cell>
          <cell r="G19048">
            <v>948068</v>
          </cell>
          <cell r="H19048">
            <v>148.41</v>
          </cell>
          <cell r="I19048" t="str">
            <v>S</v>
          </cell>
          <cell r="J19048"/>
        </row>
        <row r="19049">
          <cell r="A19049">
            <v>600318</v>
          </cell>
          <cell r="B19049" t="str">
            <v>PEPI SAUVIGNON BLANC'16/17 750ml</v>
          </cell>
          <cell r="C19049" t="str">
            <v>K</v>
          </cell>
          <cell r="D19049" t="str">
            <v>KK</v>
          </cell>
          <cell r="E19049" t="str">
            <v>KKD</v>
          </cell>
          <cell r="F19049">
            <v>750</v>
          </cell>
          <cell r="G19049">
            <v>600318</v>
          </cell>
          <cell r="H19049">
            <v>9.99</v>
          </cell>
          <cell r="I19049" t="str">
            <v>X</v>
          </cell>
          <cell r="J19049"/>
        </row>
        <row r="19050">
          <cell r="A19050">
            <v>495150</v>
          </cell>
          <cell r="B19050" t="str">
            <v>PEPPERWOOD GROVE CABERNET'08/9 750ml</v>
          </cell>
          <cell r="C19050" t="str">
            <v>P</v>
          </cell>
          <cell r="D19050" t="str">
            <v>PL</v>
          </cell>
          <cell r="E19050" t="str">
            <v>PLB</v>
          </cell>
          <cell r="F19050">
            <v>750</v>
          </cell>
          <cell r="G19050">
            <v>495150</v>
          </cell>
          <cell r="H19050">
            <v>7.18</v>
          </cell>
          <cell r="I19050" t="str">
            <v>X</v>
          </cell>
          <cell r="J19050"/>
        </row>
        <row r="19051">
          <cell r="A19051">
            <v>426372</v>
          </cell>
          <cell r="B19051" t="str">
            <v>PEPPERWOOD GROVE PINOT NOIR BOX 3000ml</v>
          </cell>
          <cell r="C19051" t="str">
            <v>P</v>
          </cell>
          <cell r="D19051" t="str">
            <v>PR</v>
          </cell>
          <cell r="E19051" t="str">
            <v>PRT</v>
          </cell>
          <cell r="F19051">
            <v>3000</v>
          </cell>
          <cell r="G19051">
            <v>426372</v>
          </cell>
          <cell r="H19051">
            <v>11.32</v>
          </cell>
          <cell r="I19051" t="str">
            <v>D</v>
          </cell>
          <cell r="J19051"/>
        </row>
        <row r="19052">
          <cell r="A19052">
            <v>600558</v>
          </cell>
          <cell r="B19052" t="str">
            <v>PEPPERWOOD GROVE VIOGNIER'07 750ml</v>
          </cell>
          <cell r="C19052" t="str">
            <v>K</v>
          </cell>
          <cell r="D19052" t="str">
            <v>KK</v>
          </cell>
          <cell r="E19052" t="str">
            <v>KKJ</v>
          </cell>
          <cell r="F19052">
            <v>750</v>
          </cell>
          <cell r="G19052">
            <v>600558</v>
          </cell>
          <cell r="H19052">
            <v>7.21</v>
          </cell>
          <cell r="I19052" t="str">
            <v>X</v>
          </cell>
          <cell r="J19052"/>
        </row>
        <row r="19053">
          <cell r="A19053">
            <v>951133</v>
          </cell>
          <cell r="B19053" t="str">
            <v>PERE JULES APPLE CIDER - DO NOT OR 750ml</v>
          </cell>
          <cell r="C19053" t="str">
            <v>Y</v>
          </cell>
          <cell r="D19053" t="str">
            <v>YS</v>
          </cell>
          <cell r="E19053" t="str">
            <v>YSE</v>
          </cell>
          <cell r="F19053">
            <v>750</v>
          </cell>
          <cell r="G19053">
            <v>951133</v>
          </cell>
          <cell r="H19053">
            <v>13.15</v>
          </cell>
          <cell r="I19053" t="str">
            <v>U</v>
          </cell>
          <cell r="J19053"/>
        </row>
        <row r="19054">
          <cell r="A19054">
            <v>950232</v>
          </cell>
          <cell r="B19054" t="str">
            <v>PERE MAHIEU CIDRE TRIQUAT NV 750ml</v>
          </cell>
          <cell r="C19054" t="str">
            <v>Y</v>
          </cell>
          <cell r="D19054" t="str">
            <v>YS</v>
          </cell>
          <cell r="E19054" t="str">
            <v>YSE</v>
          </cell>
          <cell r="F19054">
            <v>750</v>
          </cell>
          <cell r="G19054">
            <v>950232</v>
          </cell>
          <cell r="H19054">
            <v>14.42</v>
          </cell>
          <cell r="I19054" t="str">
            <v>S</v>
          </cell>
          <cell r="J19054"/>
        </row>
        <row r="19055">
          <cell r="A19055">
            <v>950233</v>
          </cell>
          <cell r="B19055" t="str">
            <v>PERE MAHIEU CIDRE VAUBOL NV 750ml</v>
          </cell>
          <cell r="C19055" t="str">
            <v>Y</v>
          </cell>
          <cell r="D19055" t="str">
            <v>YS</v>
          </cell>
          <cell r="E19055" t="str">
            <v>YSE</v>
          </cell>
          <cell r="F19055">
            <v>750</v>
          </cell>
          <cell r="G19055">
            <v>950233</v>
          </cell>
          <cell r="H19055">
            <v>14.42</v>
          </cell>
          <cell r="I19055" t="str">
            <v>S</v>
          </cell>
          <cell r="J19055"/>
        </row>
        <row r="19056">
          <cell r="A19056">
            <v>916893</v>
          </cell>
          <cell r="B19056" t="str">
            <v>PEREGRINE PINNACLE PINOT NOIR 2012 750ml</v>
          </cell>
          <cell r="C19056" t="str">
            <v>Y</v>
          </cell>
          <cell r="D19056" t="str">
            <v>YS</v>
          </cell>
          <cell r="E19056" t="str">
            <v>YSE</v>
          </cell>
          <cell r="F19056">
            <v>750</v>
          </cell>
          <cell r="G19056">
            <v>916893</v>
          </cell>
          <cell r="H19056">
            <v>92.6</v>
          </cell>
          <cell r="I19056" t="str">
            <v>S</v>
          </cell>
          <cell r="J19056"/>
        </row>
        <row r="19057">
          <cell r="A19057">
            <v>916892</v>
          </cell>
          <cell r="B19057" t="str">
            <v>PEREGRINE PINOT NOIR 2016 750ml</v>
          </cell>
          <cell r="C19057" t="str">
            <v>Y</v>
          </cell>
          <cell r="D19057" t="str">
            <v>YS</v>
          </cell>
          <cell r="E19057" t="str">
            <v>YSE</v>
          </cell>
          <cell r="F19057">
            <v>750</v>
          </cell>
          <cell r="G19057">
            <v>916892</v>
          </cell>
          <cell r="H19057">
            <v>38.39</v>
          </cell>
          <cell r="I19057" t="str">
            <v>S</v>
          </cell>
          <cell r="J19057"/>
        </row>
        <row r="19058">
          <cell r="A19058">
            <v>907845</v>
          </cell>
          <cell r="B19058" t="str">
            <v>PERENNIAL ABRAXAS STOUT 750ml</v>
          </cell>
          <cell r="C19058" t="str">
            <v>Y</v>
          </cell>
          <cell r="D19058" t="str">
            <v>YS</v>
          </cell>
          <cell r="E19058" t="str">
            <v>YSE</v>
          </cell>
          <cell r="F19058">
            <v>750</v>
          </cell>
          <cell r="G19058">
            <v>907845</v>
          </cell>
          <cell r="H19058">
            <v>37.770000000000003</v>
          </cell>
          <cell r="I19058" t="str">
            <v>S</v>
          </cell>
          <cell r="J19058"/>
        </row>
        <row r="19059">
          <cell r="A19059">
            <v>921659</v>
          </cell>
          <cell r="B19059" t="str">
            <v>PERENNIAL ALES PILSNER 473ml</v>
          </cell>
          <cell r="C19059" t="str">
            <v>Y</v>
          </cell>
          <cell r="D19059" t="str">
            <v>YS</v>
          </cell>
          <cell r="E19059" t="str">
            <v>YST</v>
          </cell>
          <cell r="F19059">
            <v>473</v>
          </cell>
          <cell r="G19059">
            <v>921659</v>
          </cell>
          <cell r="H19059">
            <v>5.08</v>
          </cell>
          <cell r="I19059" t="str">
            <v>S</v>
          </cell>
          <cell r="J19059"/>
        </row>
        <row r="19060">
          <cell r="A19060">
            <v>949472</v>
          </cell>
          <cell r="B19060" t="str">
            <v>PERENNIAL ARIA BELGIUN ALE 750ml</v>
          </cell>
          <cell r="C19060" t="str">
            <v>Y</v>
          </cell>
          <cell r="D19060" t="str">
            <v>YS</v>
          </cell>
          <cell r="E19060" t="str">
            <v>YST</v>
          </cell>
          <cell r="F19060">
            <v>750</v>
          </cell>
          <cell r="G19060">
            <v>949472</v>
          </cell>
          <cell r="H19060">
            <v>13.4</v>
          </cell>
          <cell r="I19060" t="str">
            <v>S</v>
          </cell>
          <cell r="J19060"/>
        </row>
        <row r="19061">
          <cell r="A19061">
            <v>922579</v>
          </cell>
          <cell r="B19061" t="str">
            <v>PERENNIAL PRISM CENT HALLERTAU BL 473ml</v>
          </cell>
          <cell r="C19061" t="str">
            <v>Y</v>
          </cell>
          <cell r="D19061" t="str">
            <v>YS</v>
          </cell>
          <cell r="E19061" t="str">
            <v>YST</v>
          </cell>
          <cell r="F19061">
            <v>473</v>
          </cell>
          <cell r="G19061">
            <v>922579</v>
          </cell>
          <cell r="H19061">
            <v>5.08</v>
          </cell>
          <cell r="I19061" t="str">
            <v>S</v>
          </cell>
          <cell r="J19061"/>
        </row>
        <row r="19062">
          <cell r="A19062">
            <v>922578</v>
          </cell>
          <cell r="B19062" t="str">
            <v>PERENNIAL PRISM EKUANOT CRYO CASH 473ml</v>
          </cell>
          <cell r="C19062" t="str">
            <v>Y</v>
          </cell>
          <cell r="D19062" t="str">
            <v>YS</v>
          </cell>
          <cell r="E19062" t="str">
            <v>YST</v>
          </cell>
          <cell r="F19062">
            <v>473</v>
          </cell>
          <cell r="G19062">
            <v>922578</v>
          </cell>
          <cell r="H19062">
            <v>5.08</v>
          </cell>
          <cell r="I19062" t="str">
            <v>S</v>
          </cell>
          <cell r="J19062"/>
        </row>
        <row r="19063">
          <cell r="A19063">
            <v>949321</v>
          </cell>
          <cell r="B19063" t="str">
            <v>PERGOLAIA TOSCANA '09 750ml</v>
          </cell>
          <cell r="C19063" t="str">
            <v>Y</v>
          </cell>
          <cell r="D19063" t="str">
            <v>YS</v>
          </cell>
          <cell r="E19063" t="str">
            <v>YSE</v>
          </cell>
          <cell r="F19063">
            <v>750</v>
          </cell>
          <cell r="G19063">
            <v>949321</v>
          </cell>
          <cell r="H19063">
            <v>30.09</v>
          </cell>
          <cell r="I19063" t="str">
            <v>S</v>
          </cell>
          <cell r="J19063"/>
        </row>
        <row r="19064">
          <cell r="A19064">
            <v>951396</v>
          </cell>
          <cell r="B19064" t="str">
            <v>PERIMETER RED BLEND 750ml</v>
          </cell>
          <cell r="C19064" t="str">
            <v>Y</v>
          </cell>
          <cell r="D19064" t="str">
            <v>YS</v>
          </cell>
          <cell r="E19064" t="str">
            <v>YSE</v>
          </cell>
          <cell r="F19064">
            <v>750</v>
          </cell>
          <cell r="G19064">
            <v>951396</v>
          </cell>
          <cell r="H19064">
            <v>10.56</v>
          </cell>
          <cell r="I19064" t="str">
            <v>S</v>
          </cell>
          <cell r="J19064"/>
        </row>
        <row r="19065">
          <cell r="A19065">
            <v>951668</v>
          </cell>
          <cell r="B19065" t="str">
            <v>PERINI FRACAO UNICO CABERNET 750ml</v>
          </cell>
          <cell r="C19065" t="str">
            <v>Y</v>
          </cell>
          <cell r="D19065" t="str">
            <v>YS</v>
          </cell>
          <cell r="E19065" t="str">
            <v>YSE</v>
          </cell>
          <cell r="F19065">
            <v>750</v>
          </cell>
          <cell r="G19065">
            <v>951668</v>
          </cell>
          <cell r="H19065">
            <v>24.24</v>
          </cell>
          <cell r="I19065" t="str">
            <v>S</v>
          </cell>
          <cell r="J19065"/>
        </row>
        <row r="19066">
          <cell r="A19066">
            <v>66188</v>
          </cell>
          <cell r="B19066" t="str">
            <v>PERNOD ABSINTHE 750ml</v>
          </cell>
          <cell r="C19066" t="str">
            <v>C</v>
          </cell>
          <cell r="D19066" t="str">
            <v>CH</v>
          </cell>
          <cell r="E19066" t="str">
            <v>CHS</v>
          </cell>
          <cell r="F19066">
            <v>750</v>
          </cell>
          <cell r="G19066">
            <v>66188</v>
          </cell>
          <cell r="H19066">
            <v>79.989999999999995</v>
          </cell>
          <cell r="I19066" t="str">
            <v>X</v>
          </cell>
          <cell r="J19066"/>
        </row>
        <row r="19067">
          <cell r="A19067">
            <v>66186</v>
          </cell>
          <cell r="B19067" t="str">
            <v>PERNOD ANISE FRANCE 750ml</v>
          </cell>
          <cell r="C19067" t="str">
            <v>C</v>
          </cell>
          <cell r="D19067" t="str">
            <v>CH</v>
          </cell>
          <cell r="E19067" t="str">
            <v>CHQ</v>
          </cell>
          <cell r="F19067">
            <v>750</v>
          </cell>
          <cell r="G19067">
            <v>66186</v>
          </cell>
          <cell r="H19067">
            <v>27.06</v>
          </cell>
          <cell r="I19067" t="str">
            <v>L</v>
          </cell>
          <cell r="J19067"/>
        </row>
        <row r="19068">
          <cell r="A19068">
            <v>989024</v>
          </cell>
          <cell r="B19068" t="str">
            <v>PERONI NASTRO AZZURRO 355ml</v>
          </cell>
          <cell r="C19068" t="str">
            <v>T</v>
          </cell>
          <cell r="D19068" t="str">
            <v>TH</v>
          </cell>
          <cell r="E19068" t="str">
            <v>THE</v>
          </cell>
          <cell r="F19068">
            <v>355</v>
          </cell>
          <cell r="G19068">
            <v>989024</v>
          </cell>
          <cell r="H19068">
            <v>2.29</v>
          </cell>
          <cell r="I19068" t="str">
            <v>D</v>
          </cell>
          <cell r="J19068"/>
        </row>
        <row r="19069">
          <cell r="A19069">
            <v>907758</v>
          </cell>
          <cell r="B19069" t="str">
            <v>PERRENNIAL SAISON DE LIS 473ml</v>
          </cell>
          <cell r="C19069" t="str">
            <v>Y</v>
          </cell>
          <cell r="D19069" t="str">
            <v>YS</v>
          </cell>
          <cell r="E19069" t="str">
            <v>YST</v>
          </cell>
          <cell r="F19069">
            <v>473</v>
          </cell>
          <cell r="G19069">
            <v>907758</v>
          </cell>
          <cell r="H19069">
            <v>4.7300000000000004</v>
          </cell>
          <cell r="I19069" t="str">
            <v>S</v>
          </cell>
          <cell r="J19069"/>
        </row>
        <row r="19070">
          <cell r="A19070">
            <v>713001</v>
          </cell>
          <cell r="B19070" t="str">
            <v>PERRIER JOUET BELLE EPOQUE 750ml</v>
          </cell>
          <cell r="C19070" t="str">
            <v>I</v>
          </cell>
          <cell r="D19070" t="str">
            <v>IH</v>
          </cell>
          <cell r="E19070" t="str">
            <v>IHP</v>
          </cell>
          <cell r="F19070">
            <v>750</v>
          </cell>
          <cell r="G19070">
            <v>713001</v>
          </cell>
          <cell r="H19070">
            <v>165.13</v>
          </cell>
          <cell r="I19070" t="str">
            <v>L</v>
          </cell>
          <cell r="J19070"/>
        </row>
        <row r="19071">
          <cell r="A19071">
            <v>712340</v>
          </cell>
          <cell r="B19071" t="str">
            <v>PERRIER JOUET BLASON ROSÃ‰ NV 750ml</v>
          </cell>
          <cell r="C19071" t="str">
            <v>I</v>
          </cell>
          <cell r="D19071" t="str">
            <v>IH</v>
          </cell>
          <cell r="E19071" t="str">
            <v>IHS</v>
          </cell>
          <cell r="F19071">
            <v>750</v>
          </cell>
          <cell r="G19071">
            <v>712340</v>
          </cell>
          <cell r="H19071">
            <v>70.13</v>
          </cell>
          <cell r="I19071" t="str">
            <v>U</v>
          </cell>
          <cell r="J19071"/>
        </row>
        <row r="19072">
          <cell r="A19072">
            <v>219328</v>
          </cell>
          <cell r="B19072" t="str">
            <v>PERRIER JOUET GIFT SET 2-GLASS 750ml</v>
          </cell>
          <cell r="C19072" t="str">
            <v>Y</v>
          </cell>
          <cell r="D19072" t="str">
            <v>YG</v>
          </cell>
          <cell r="E19072" t="str">
            <v>YGE</v>
          </cell>
          <cell r="F19072">
            <v>750</v>
          </cell>
          <cell r="G19072">
            <v>219328</v>
          </cell>
          <cell r="H19072">
            <v>188.07</v>
          </cell>
          <cell r="I19072" t="str">
            <v>S</v>
          </cell>
          <cell r="J19072"/>
        </row>
        <row r="19073">
          <cell r="A19073">
            <v>712812</v>
          </cell>
          <cell r="B19073" t="str">
            <v>PERRIER JOUET GR BRUT NV 750ml</v>
          </cell>
          <cell r="C19073" t="str">
            <v>I</v>
          </cell>
          <cell r="D19073" t="str">
            <v>IH</v>
          </cell>
          <cell r="E19073" t="str">
            <v>IHP</v>
          </cell>
          <cell r="F19073">
            <v>750</v>
          </cell>
          <cell r="G19073">
            <v>712812</v>
          </cell>
          <cell r="H19073">
            <v>54.95</v>
          </cell>
          <cell r="I19073" t="str">
            <v>L</v>
          </cell>
          <cell r="J19073"/>
        </row>
        <row r="19074">
          <cell r="A19074">
            <v>712810</v>
          </cell>
          <cell r="B19074" t="str">
            <v>PERRIER JOUET GRAND BRUT 1500ml</v>
          </cell>
          <cell r="C19074" t="str">
            <v>I</v>
          </cell>
          <cell r="D19074" t="str">
            <v>IH</v>
          </cell>
          <cell r="E19074" t="str">
            <v>IHP</v>
          </cell>
          <cell r="F19074">
            <v>1500</v>
          </cell>
          <cell r="G19074">
            <v>712810</v>
          </cell>
          <cell r="H19074">
            <v>119.99</v>
          </cell>
          <cell r="I19074" t="str">
            <v>X</v>
          </cell>
          <cell r="J19074"/>
        </row>
        <row r="19075">
          <cell r="A19075">
            <v>712815</v>
          </cell>
          <cell r="B19075" t="str">
            <v>PERRIER JOUET GRAND BRUT 3000ml</v>
          </cell>
          <cell r="C19075" t="str">
            <v>I</v>
          </cell>
          <cell r="D19075" t="str">
            <v>IH</v>
          </cell>
          <cell r="E19075" t="str">
            <v>IHP</v>
          </cell>
          <cell r="F19075">
            <v>3000</v>
          </cell>
          <cell r="G19075">
            <v>712815</v>
          </cell>
          <cell r="H19075">
            <v>243.43</v>
          </cell>
          <cell r="I19075" t="str">
            <v>U</v>
          </cell>
          <cell r="J19075"/>
        </row>
        <row r="19076">
          <cell r="A19076">
            <v>918797</v>
          </cell>
          <cell r="B19076" t="str">
            <v>PERRIN BLACK 355 ml</v>
          </cell>
          <cell r="C19076" t="str">
            <v>T</v>
          </cell>
          <cell r="D19076" t="str">
            <v>TV</v>
          </cell>
          <cell r="E19076" t="str">
            <v>TVB</v>
          </cell>
          <cell r="F19076">
            <v>355</v>
          </cell>
          <cell r="G19076">
            <v>918797</v>
          </cell>
          <cell r="H19076">
            <v>2.0099999999999998</v>
          </cell>
          <cell r="I19076" t="str">
            <v>D</v>
          </cell>
          <cell r="J19076"/>
        </row>
        <row r="19077">
          <cell r="A19077">
            <v>917367</v>
          </cell>
          <cell r="B19077" t="str">
            <v>PERRIN CAIRANNE PEYRE BLANC'11/13 750ml</v>
          </cell>
          <cell r="C19077" t="str">
            <v>P</v>
          </cell>
          <cell r="D19077" t="str">
            <v>PR</v>
          </cell>
          <cell r="E19077" t="str">
            <v>PRD</v>
          </cell>
          <cell r="F19077">
            <v>750</v>
          </cell>
          <cell r="G19077">
            <v>917367</v>
          </cell>
          <cell r="H19077">
            <v>18.989999999999998</v>
          </cell>
          <cell r="I19077" t="str">
            <v>X</v>
          </cell>
          <cell r="J19077"/>
        </row>
        <row r="19078">
          <cell r="A19078">
            <v>916153</v>
          </cell>
          <cell r="B19078" t="str">
            <v>PERRIN CHATEAUNEUF SINARDS'17 750ml</v>
          </cell>
          <cell r="C19078" t="str">
            <v>P</v>
          </cell>
          <cell r="D19078" t="str">
            <v>PR</v>
          </cell>
          <cell r="E19078" t="str">
            <v>PRD</v>
          </cell>
          <cell r="F19078">
            <v>750</v>
          </cell>
          <cell r="G19078">
            <v>916153</v>
          </cell>
          <cell r="H19078">
            <v>22.18</v>
          </cell>
          <cell r="I19078" t="str">
            <v>X</v>
          </cell>
          <cell r="J19078"/>
        </row>
        <row r="19079">
          <cell r="A19079">
            <v>915026</v>
          </cell>
          <cell r="B19079" t="str">
            <v>PERRIN COTES RHONE VILLAGES'18/19 750ml</v>
          </cell>
          <cell r="C19079" t="str">
            <v>P</v>
          </cell>
          <cell r="D19079" t="str">
            <v>PR</v>
          </cell>
          <cell r="E19079" t="str">
            <v>PRD</v>
          </cell>
          <cell r="F19079">
            <v>750</v>
          </cell>
          <cell r="G19079">
            <v>915026</v>
          </cell>
          <cell r="H19079">
            <v>12.99</v>
          </cell>
          <cell r="I19079" t="str">
            <v>L</v>
          </cell>
          <cell r="J19079"/>
        </row>
        <row r="19080">
          <cell r="A19080">
            <v>916738</v>
          </cell>
          <cell r="B19080" t="str">
            <v>PERRIN GIGONDAS LA GILLE'18/19 750ml</v>
          </cell>
          <cell r="C19080" t="str">
            <v>P</v>
          </cell>
          <cell r="D19080" t="str">
            <v>PR</v>
          </cell>
          <cell r="E19080" t="str">
            <v>PRD</v>
          </cell>
          <cell r="F19080">
            <v>750</v>
          </cell>
          <cell r="G19080">
            <v>916738</v>
          </cell>
          <cell r="H19080">
            <v>34.99</v>
          </cell>
          <cell r="I19080" t="str">
            <v>L</v>
          </cell>
          <cell r="J19080"/>
        </row>
        <row r="19081">
          <cell r="A19081">
            <v>900527</v>
          </cell>
          <cell r="B19081" t="str">
            <v>PERRIN PASSION FRUIT GOSE 355ml</v>
          </cell>
          <cell r="C19081" t="str">
            <v>Y</v>
          </cell>
          <cell r="D19081" t="str">
            <v>YS</v>
          </cell>
          <cell r="E19081" t="str">
            <v>YST</v>
          </cell>
          <cell r="F19081">
            <v>355</v>
          </cell>
          <cell r="G19081">
            <v>900527</v>
          </cell>
          <cell r="H19081">
            <v>1.81</v>
          </cell>
          <cell r="I19081" t="str">
            <v>S</v>
          </cell>
          <cell r="J19081"/>
        </row>
        <row r="19082">
          <cell r="A19082">
            <v>290900</v>
          </cell>
          <cell r="B19082" t="str">
            <v>PERRIN RES COTES RHONE ROUGE 750ml</v>
          </cell>
          <cell r="C19082" t="str">
            <v>P</v>
          </cell>
          <cell r="D19082" t="str">
            <v>PR</v>
          </cell>
          <cell r="E19082" t="str">
            <v>PRD</v>
          </cell>
          <cell r="F19082">
            <v>750</v>
          </cell>
          <cell r="G19082">
            <v>290900</v>
          </cell>
          <cell r="H19082">
            <v>13.99</v>
          </cell>
          <cell r="I19082">
            <v>1</v>
          </cell>
          <cell r="J19082"/>
        </row>
        <row r="19083">
          <cell r="A19083">
            <v>920416</v>
          </cell>
          <cell r="B19083" t="str">
            <v>PERRIN RESERVE RED 375ml</v>
          </cell>
          <cell r="C19083" t="str">
            <v>Y</v>
          </cell>
          <cell r="D19083" t="str">
            <v>YS</v>
          </cell>
          <cell r="E19083" t="str">
            <v>YSE</v>
          </cell>
          <cell r="F19083">
            <v>375</v>
          </cell>
          <cell r="G19083">
            <v>920416</v>
          </cell>
          <cell r="H19083">
            <v>7.94</v>
          </cell>
          <cell r="I19083" t="str">
            <v>S</v>
          </cell>
          <cell r="J19083"/>
        </row>
        <row r="19084">
          <cell r="A19084">
            <v>900171</v>
          </cell>
          <cell r="B19084" t="str">
            <v>PERRIN RESERVE ROSE 750ml</v>
          </cell>
          <cell r="C19084" t="str">
            <v>Y</v>
          </cell>
          <cell r="D19084" t="str">
            <v>YS</v>
          </cell>
          <cell r="E19084" t="str">
            <v>YSE</v>
          </cell>
          <cell r="F19084">
            <v>750</v>
          </cell>
          <cell r="G19084">
            <v>900171</v>
          </cell>
          <cell r="H19084">
            <v>12.83</v>
          </cell>
          <cell r="I19084" t="str">
            <v>S</v>
          </cell>
          <cell r="J19084"/>
        </row>
        <row r="19085">
          <cell r="A19085">
            <v>914500</v>
          </cell>
          <cell r="B19085" t="str">
            <v>PERRIN RHONE RESERVE BLANC'20/21 750ml</v>
          </cell>
          <cell r="C19085" t="str">
            <v>K</v>
          </cell>
          <cell r="D19085" t="str">
            <v>KR</v>
          </cell>
          <cell r="E19085" t="str">
            <v>KRD</v>
          </cell>
          <cell r="F19085">
            <v>750</v>
          </cell>
          <cell r="G19085">
            <v>914500</v>
          </cell>
          <cell r="H19085">
            <v>12.99</v>
          </cell>
          <cell r="I19085" t="str">
            <v>L</v>
          </cell>
          <cell r="J19085"/>
        </row>
        <row r="19086">
          <cell r="A19086">
            <v>914968</v>
          </cell>
          <cell r="B19086" t="str">
            <v>PERRIN VACQUERAS CHRISTINS'19 750ml</v>
          </cell>
          <cell r="C19086" t="str">
            <v>P</v>
          </cell>
          <cell r="D19086" t="str">
            <v>PR</v>
          </cell>
          <cell r="E19086" t="str">
            <v>PRD</v>
          </cell>
          <cell r="F19086">
            <v>750</v>
          </cell>
          <cell r="G19086">
            <v>914968</v>
          </cell>
          <cell r="H19086">
            <v>25.99</v>
          </cell>
          <cell r="I19086" t="str">
            <v>L</v>
          </cell>
          <cell r="J19086"/>
        </row>
        <row r="19087">
          <cell r="A19087">
            <v>916579</v>
          </cell>
          <cell r="B19087" t="str">
            <v>PERRIN VINSOBRES CORNUDS'17/18 750ml</v>
          </cell>
          <cell r="C19087" t="str">
            <v>P</v>
          </cell>
          <cell r="D19087" t="str">
            <v>PR</v>
          </cell>
          <cell r="E19087" t="str">
            <v>PRD</v>
          </cell>
          <cell r="F19087">
            <v>750</v>
          </cell>
          <cell r="G19087">
            <v>916579</v>
          </cell>
          <cell r="H19087">
            <v>16.989999999999998</v>
          </cell>
          <cell r="I19087" t="str">
            <v>L</v>
          </cell>
          <cell r="J19087"/>
        </row>
        <row r="19088">
          <cell r="A19088">
            <v>955417</v>
          </cell>
          <cell r="B19088" t="str">
            <v>PERRINI SALENTO ROSSO 750ml</v>
          </cell>
          <cell r="C19088" t="str">
            <v>Y</v>
          </cell>
          <cell r="D19088" t="str">
            <v>YS</v>
          </cell>
          <cell r="E19088" t="str">
            <v>YSE</v>
          </cell>
          <cell r="F19088">
            <v>750</v>
          </cell>
          <cell r="G19088">
            <v>955417</v>
          </cell>
          <cell r="H19088">
            <v>20.69</v>
          </cell>
          <cell r="I19088" t="str">
            <v>S</v>
          </cell>
          <cell r="J19088"/>
        </row>
        <row r="19089">
          <cell r="A19089">
            <v>923292</v>
          </cell>
          <cell r="B19089" t="str">
            <v>PERRUSSET MACON VILLAGES 2019 750ml</v>
          </cell>
          <cell r="C19089" t="str">
            <v>Y</v>
          </cell>
          <cell r="D19089" t="str">
            <v>YS</v>
          </cell>
          <cell r="E19089" t="str">
            <v>YSE</v>
          </cell>
          <cell r="F19089">
            <v>750</v>
          </cell>
          <cell r="G19089">
            <v>923292</v>
          </cell>
          <cell r="H19089">
            <v>31.99</v>
          </cell>
          <cell r="I19089" t="str">
            <v>S</v>
          </cell>
          <cell r="J19089"/>
        </row>
        <row r="19090">
          <cell r="A19090">
            <v>917910</v>
          </cell>
          <cell r="B19090" t="str">
            <v>PERRUSSET MACON-VILLAGES'09 750ml</v>
          </cell>
          <cell r="C19090" t="str">
            <v>K</v>
          </cell>
          <cell r="D19090" t="str">
            <v>KR</v>
          </cell>
          <cell r="E19090" t="str">
            <v>KRA</v>
          </cell>
          <cell r="F19090">
            <v>750</v>
          </cell>
          <cell r="G19090">
            <v>917910</v>
          </cell>
          <cell r="H19090">
            <v>17.440000000000001</v>
          </cell>
          <cell r="I19090" t="str">
            <v>U</v>
          </cell>
          <cell r="J19090"/>
        </row>
        <row r="19091">
          <cell r="A19091">
            <v>919076</v>
          </cell>
          <cell r="B19091" t="str">
            <v>PERTARINGA UNDERSTUDY CAB SAUV 750ml</v>
          </cell>
          <cell r="C19091" t="str">
            <v>P</v>
          </cell>
          <cell r="D19091" t="str">
            <v>PR</v>
          </cell>
          <cell r="E19091" t="str">
            <v>PRY</v>
          </cell>
          <cell r="F19091">
            <v>750</v>
          </cell>
          <cell r="G19091">
            <v>919076</v>
          </cell>
          <cell r="H19091">
            <v>22.99</v>
          </cell>
          <cell r="I19091">
            <v>1</v>
          </cell>
          <cell r="J19091"/>
        </row>
        <row r="19092">
          <cell r="A19092">
            <v>947012</v>
          </cell>
          <cell r="B19092" t="str">
            <v>PERTINACE BAROLO 750ml</v>
          </cell>
          <cell r="C19092" t="str">
            <v>Y</v>
          </cell>
          <cell r="D19092" t="str">
            <v>YS</v>
          </cell>
          <cell r="E19092" t="str">
            <v>YSE</v>
          </cell>
          <cell r="F19092">
            <v>750</v>
          </cell>
          <cell r="G19092">
            <v>947012</v>
          </cell>
          <cell r="H19092">
            <v>43.68</v>
          </cell>
          <cell r="I19092" t="str">
            <v>S</v>
          </cell>
          <cell r="J19092"/>
        </row>
        <row r="19093">
          <cell r="A19093">
            <v>919211</v>
          </cell>
          <cell r="B19093" t="str">
            <v>PERTINANCE BARBARESCO 375ml</v>
          </cell>
          <cell r="C19093" t="str">
            <v>Y</v>
          </cell>
          <cell r="D19093" t="str">
            <v>YS</v>
          </cell>
          <cell r="E19093" t="str">
            <v>YSE</v>
          </cell>
          <cell r="F19093">
            <v>375</v>
          </cell>
          <cell r="G19093">
            <v>919211</v>
          </cell>
          <cell r="H19093">
            <v>20.190000000000001</v>
          </cell>
          <cell r="I19093" t="str">
            <v>S</v>
          </cell>
          <cell r="J19093"/>
        </row>
        <row r="19094">
          <cell r="A19094">
            <v>954974</v>
          </cell>
          <cell r="B19094" t="str">
            <v>PESHTERSKA MUSCAT GRAPE BRANDY 750ml</v>
          </cell>
          <cell r="C19094" t="str">
            <v>Y</v>
          </cell>
          <cell r="D19094" t="str">
            <v>YS</v>
          </cell>
          <cell r="E19094" t="str">
            <v>YSA</v>
          </cell>
          <cell r="F19094">
            <v>750</v>
          </cell>
          <cell r="G19094">
            <v>954974</v>
          </cell>
          <cell r="H19094">
            <v>27.23</v>
          </cell>
          <cell r="I19094" t="str">
            <v>S</v>
          </cell>
          <cell r="J19094"/>
        </row>
        <row r="19095">
          <cell r="A19095">
            <v>954796</v>
          </cell>
          <cell r="B19095" t="str">
            <v>PESNOT LA BOHEME BIANCHETTO 2016 750ml</v>
          </cell>
          <cell r="C19095" t="str">
            <v>Y</v>
          </cell>
          <cell r="D19095" t="str">
            <v>YS</v>
          </cell>
          <cell r="E19095" t="str">
            <v>YSE</v>
          </cell>
          <cell r="F19095">
            <v>750</v>
          </cell>
          <cell r="G19095">
            <v>954796</v>
          </cell>
          <cell r="H19095">
            <v>23.82</v>
          </cell>
          <cell r="I19095" t="str">
            <v>S</v>
          </cell>
          <cell r="J19095"/>
        </row>
        <row r="19096">
          <cell r="A19096">
            <v>953765</v>
          </cell>
          <cell r="B19096" t="str">
            <v>PESNOT LA BOHEME MUSCADET 750ml</v>
          </cell>
          <cell r="C19096" t="str">
            <v>Y</v>
          </cell>
          <cell r="D19096" t="str">
            <v>YS</v>
          </cell>
          <cell r="E19096" t="str">
            <v>YSE</v>
          </cell>
          <cell r="F19096">
            <v>750</v>
          </cell>
          <cell r="G19096">
            <v>953765</v>
          </cell>
          <cell r="H19096">
            <v>21.32</v>
          </cell>
          <cell r="I19096" t="str">
            <v>S</v>
          </cell>
          <cell r="J19096"/>
        </row>
        <row r="19097">
          <cell r="A19097">
            <v>909555</v>
          </cell>
          <cell r="B19097" t="str">
            <v>PESQUERA JANUS GR RES 03 750ml</v>
          </cell>
          <cell r="C19097" t="str">
            <v>Y</v>
          </cell>
          <cell r="D19097" t="str">
            <v>YS</v>
          </cell>
          <cell r="E19097" t="str">
            <v>YSE</v>
          </cell>
          <cell r="F19097">
            <v>750</v>
          </cell>
          <cell r="G19097">
            <v>909555</v>
          </cell>
          <cell r="H19097">
            <v>182.45</v>
          </cell>
          <cell r="I19097" t="str">
            <v>S</v>
          </cell>
          <cell r="J19097"/>
        </row>
        <row r="19098">
          <cell r="A19098">
            <v>909548</v>
          </cell>
          <cell r="B19098" t="str">
            <v>PESQUERA RESERVA 06 1500ml</v>
          </cell>
          <cell r="C19098" t="str">
            <v>Y</v>
          </cell>
          <cell r="D19098" t="str">
            <v>YS</v>
          </cell>
          <cell r="E19098" t="str">
            <v>YSE</v>
          </cell>
          <cell r="F19098">
            <v>1500</v>
          </cell>
          <cell r="G19098">
            <v>909548</v>
          </cell>
          <cell r="H19098">
            <v>115.48</v>
          </cell>
          <cell r="I19098" t="str">
            <v>S</v>
          </cell>
          <cell r="J19098"/>
        </row>
        <row r="19099">
          <cell r="A19099">
            <v>916250</v>
          </cell>
          <cell r="B19099" t="str">
            <v>PESQUERA RESERVA'15 750ml</v>
          </cell>
          <cell r="C19099" t="str">
            <v>P</v>
          </cell>
          <cell r="D19099" t="str">
            <v>PR</v>
          </cell>
          <cell r="E19099" t="str">
            <v>PRP</v>
          </cell>
          <cell r="F19099">
            <v>750</v>
          </cell>
          <cell r="G19099">
            <v>916250</v>
          </cell>
          <cell r="H19099">
            <v>56.1</v>
          </cell>
          <cell r="I19099" t="str">
            <v>L</v>
          </cell>
          <cell r="J19099"/>
        </row>
        <row r="19100">
          <cell r="A19100">
            <v>912904</v>
          </cell>
          <cell r="B19100" t="str">
            <v>PESQUERA TINTO'05/06 750ml</v>
          </cell>
          <cell r="C19100" t="str">
            <v>P</v>
          </cell>
          <cell r="D19100" t="str">
            <v>PR</v>
          </cell>
          <cell r="E19100" t="str">
            <v>PRP</v>
          </cell>
          <cell r="F19100">
            <v>750</v>
          </cell>
          <cell r="G19100">
            <v>912904</v>
          </cell>
          <cell r="H19100">
            <v>32.700000000000003</v>
          </cell>
          <cell r="I19100" t="str">
            <v>X</v>
          </cell>
          <cell r="J19100"/>
        </row>
        <row r="19101">
          <cell r="A19101">
            <v>920408</v>
          </cell>
          <cell r="B19101" t="str">
            <v>PESQUIE ARTEMIA VENTOUX 06 750ml</v>
          </cell>
          <cell r="C19101" t="str">
            <v>Y</v>
          </cell>
          <cell r="D19101" t="str">
            <v>YS</v>
          </cell>
          <cell r="E19101" t="str">
            <v>YSE</v>
          </cell>
          <cell r="F19101">
            <v>750</v>
          </cell>
          <cell r="G19101">
            <v>920408</v>
          </cell>
          <cell r="H19101">
            <v>38.6</v>
          </cell>
          <cell r="I19101" t="str">
            <v>S</v>
          </cell>
          <cell r="J19101"/>
        </row>
        <row r="19102">
          <cell r="A19102">
            <v>916231</v>
          </cell>
          <cell r="B19102" t="str">
            <v>PESQUIE TERRASSES VENTOUX'19 750ml</v>
          </cell>
          <cell r="C19102" t="str">
            <v>Y</v>
          </cell>
          <cell r="D19102" t="str">
            <v>YS</v>
          </cell>
          <cell r="E19102" t="str">
            <v>YSE</v>
          </cell>
          <cell r="F19102">
            <v>750</v>
          </cell>
          <cell r="G19102">
            <v>916231</v>
          </cell>
          <cell r="H19102">
            <v>25.28</v>
          </cell>
          <cell r="I19102" t="str">
            <v>S</v>
          </cell>
          <cell r="J19102"/>
        </row>
        <row r="19103">
          <cell r="A19103">
            <v>911775</v>
          </cell>
          <cell r="B19103" t="str">
            <v>PETER LEHMANN BOTRY SEMIL'9/10 375ml</v>
          </cell>
          <cell r="C19103" t="str">
            <v>E</v>
          </cell>
          <cell r="D19103" t="str">
            <v>EV</v>
          </cell>
          <cell r="E19103" t="str">
            <v>EVR</v>
          </cell>
          <cell r="F19103">
            <v>375</v>
          </cell>
          <cell r="G19103">
            <v>911775</v>
          </cell>
          <cell r="H19103">
            <v>17.010000000000002</v>
          </cell>
          <cell r="I19103" t="str">
            <v>X</v>
          </cell>
          <cell r="J19103"/>
        </row>
        <row r="19104">
          <cell r="A19104">
            <v>916884</v>
          </cell>
          <cell r="B19104" t="str">
            <v>PETER LEHMANN CAB MENTOR'04/05 750ml</v>
          </cell>
          <cell r="C19104" t="str">
            <v>P</v>
          </cell>
          <cell r="D19104" t="str">
            <v>PR</v>
          </cell>
          <cell r="E19104" t="str">
            <v>PRY</v>
          </cell>
          <cell r="F19104">
            <v>750</v>
          </cell>
          <cell r="G19104">
            <v>916884</v>
          </cell>
          <cell r="H19104">
            <v>35.22</v>
          </cell>
          <cell r="I19104" t="str">
            <v>X</v>
          </cell>
          <cell r="J19104"/>
        </row>
        <row r="19105">
          <cell r="A19105">
            <v>910488</v>
          </cell>
          <cell r="B19105" t="str">
            <v>PETER LEHMANN CABERNET '11 750ml</v>
          </cell>
          <cell r="C19105" t="str">
            <v>P</v>
          </cell>
          <cell r="D19105" t="str">
            <v>PR</v>
          </cell>
          <cell r="E19105" t="str">
            <v>PRY</v>
          </cell>
          <cell r="F19105">
            <v>750</v>
          </cell>
          <cell r="G19105">
            <v>910488</v>
          </cell>
          <cell r="H19105">
            <v>15.85</v>
          </cell>
          <cell r="I19105" t="str">
            <v>X</v>
          </cell>
          <cell r="J19105"/>
        </row>
        <row r="19106">
          <cell r="A19106">
            <v>913764</v>
          </cell>
          <cell r="B19106" t="str">
            <v>PETER LEHMANN CLANCY'S'10/11 750ml</v>
          </cell>
          <cell r="C19106" t="str">
            <v>P</v>
          </cell>
          <cell r="D19106" t="str">
            <v>PR</v>
          </cell>
          <cell r="E19106" t="str">
            <v>PRY</v>
          </cell>
          <cell r="F19106">
            <v>750</v>
          </cell>
          <cell r="G19106">
            <v>913764</v>
          </cell>
          <cell r="H19106">
            <v>14.83</v>
          </cell>
          <cell r="I19106" t="str">
            <v>X</v>
          </cell>
          <cell r="J19106"/>
        </row>
        <row r="19107">
          <cell r="A19107">
            <v>914851</v>
          </cell>
          <cell r="B19107" t="str">
            <v>PETER LEHMANN LAYER RED BAROS'08 750ml</v>
          </cell>
          <cell r="C19107" t="str">
            <v>P</v>
          </cell>
          <cell r="D19107" t="str">
            <v>PR</v>
          </cell>
          <cell r="E19107" t="str">
            <v>PRY</v>
          </cell>
          <cell r="F19107">
            <v>750</v>
          </cell>
          <cell r="G19107">
            <v>914851</v>
          </cell>
          <cell r="H19107">
            <v>15.95</v>
          </cell>
          <cell r="I19107" t="str">
            <v>X</v>
          </cell>
          <cell r="J19107"/>
        </row>
        <row r="19108">
          <cell r="A19108">
            <v>665426</v>
          </cell>
          <cell r="B19108" t="str">
            <v>PETER LEHMANN LAYERS WH'9/10 750ml</v>
          </cell>
          <cell r="C19108" t="str">
            <v>K</v>
          </cell>
          <cell r="D19108" t="str">
            <v>KR</v>
          </cell>
          <cell r="E19108" t="str">
            <v>KRT</v>
          </cell>
          <cell r="F19108">
            <v>750</v>
          </cell>
          <cell r="G19108">
            <v>665426</v>
          </cell>
          <cell r="H19108">
            <v>7.76</v>
          </cell>
          <cell r="I19108" t="str">
            <v>X</v>
          </cell>
          <cell r="J19108"/>
        </row>
        <row r="19109">
          <cell r="A19109">
            <v>416063</v>
          </cell>
          <cell r="B19109" t="str">
            <v>PETER LEHMANN RIESLING EDEN V'13 750ml</v>
          </cell>
          <cell r="C19109" t="str">
            <v>K</v>
          </cell>
          <cell r="D19109" t="str">
            <v>KR</v>
          </cell>
          <cell r="E19109" t="str">
            <v>KRT</v>
          </cell>
          <cell r="F19109">
            <v>750</v>
          </cell>
          <cell r="G19109">
            <v>416063</v>
          </cell>
          <cell r="H19109">
            <v>15.85</v>
          </cell>
          <cell r="I19109" t="str">
            <v>X</v>
          </cell>
          <cell r="J19109"/>
        </row>
        <row r="19110">
          <cell r="A19110">
            <v>910932</v>
          </cell>
          <cell r="B19110" t="str">
            <v>PETER LEHMANN SEMILLON'08/10 750ml</v>
          </cell>
          <cell r="C19110" t="str">
            <v>K</v>
          </cell>
          <cell r="D19110" t="str">
            <v>KR</v>
          </cell>
          <cell r="E19110" t="str">
            <v>KRT</v>
          </cell>
          <cell r="F19110">
            <v>750</v>
          </cell>
          <cell r="G19110">
            <v>910932</v>
          </cell>
          <cell r="H19110">
            <v>9.7799999999999994</v>
          </cell>
          <cell r="I19110" t="str">
            <v>X</v>
          </cell>
          <cell r="J19110"/>
        </row>
        <row r="19111">
          <cell r="A19111">
            <v>916830</v>
          </cell>
          <cell r="B19111" t="str">
            <v>PETER LEHMANN SEVEN SURVEYS'06/7 750ml</v>
          </cell>
          <cell r="C19111" t="str">
            <v>P</v>
          </cell>
          <cell r="D19111" t="str">
            <v>PR</v>
          </cell>
          <cell r="E19111" t="str">
            <v>PRY</v>
          </cell>
          <cell r="F19111">
            <v>750</v>
          </cell>
          <cell r="G19111">
            <v>916830</v>
          </cell>
          <cell r="H19111">
            <v>15.97</v>
          </cell>
          <cell r="I19111" t="str">
            <v>X</v>
          </cell>
          <cell r="J19111"/>
        </row>
        <row r="19112">
          <cell r="A19112">
            <v>416061</v>
          </cell>
          <cell r="B19112" t="str">
            <v>PETER LEHMANN SHIRAZ'12/14 750ml</v>
          </cell>
          <cell r="C19112" t="str">
            <v>P</v>
          </cell>
          <cell r="D19112" t="str">
            <v>PR</v>
          </cell>
          <cell r="E19112" t="str">
            <v>PRY</v>
          </cell>
          <cell r="F19112">
            <v>750</v>
          </cell>
          <cell r="G19112">
            <v>416061</v>
          </cell>
          <cell r="H19112">
            <v>10.26</v>
          </cell>
          <cell r="I19112" t="str">
            <v>X</v>
          </cell>
          <cell r="J19112"/>
        </row>
        <row r="19113">
          <cell r="A19113">
            <v>917951</v>
          </cell>
          <cell r="B19113" t="str">
            <v>PETER MICHAEL CAB AU PARADIS'19 750ml</v>
          </cell>
          <cell r="C19113" t="str">
            <v>P</v>
          </cell>
          <cell r="D19113" t="str">
            <v>PL</v>
          </cell>
          <cell r="E19113" t="str">
            <v>PLD</v>
          </cell>
          <cell r="F19113">
            <v>750</v>
          </cell>
          <cell r="G19113">
            <v>917951</v>
          </cell>
          <cell r="H19113">
            <v>251.58</v>
          </cell>
          <cell r="I19113" t="str">
            <v>L</v>
          </cell>
          <cell r="J19113"/>
        </row>
        <row r="19114">
          <cell r="A19114">
            <v>917590</v>
          </cell>
          <cell r="B19114" t="str">
            <v>PETER MICHAEL CAB LES PAVOTS'19 750ml</v>
          </cell>
          <cell r="C19114" t="str">
            <v>P</v>
          </cell>
          <cell r="D19114" t="str">
            <v>PL</v>
          </cell>
          <cell r="E19114" t="str">
            <v>PLD</v>
          </cell>
          <cell r="F19114">
            <v>750</v>
          </cell>
          <cell r="G19114">
            <v>917590</v>
          </cell>
          <cell r="H19114">
            <v>251.58</v>
          </cell>
          <cell r="I19114" t="str">
            <v>L</v>
          </cell>
          <cell r="J19114"/>
        </row>
        <row r="19115">
          <cell r="A19115">
            <v>917588</v>
          </cell>
          <cell r="B19115" t="str">
            <v>PETER MICHAEL CHARD BELLE COT'20 750ml</v>
          </cell>
          <cell r="C19115" t="str">
            <v>K</v>
          </cell>
          <cell r="D19115" t="str">
            <v>KK</v>
          </cell>
          <cell r="E19115" t="str">
            <v>KKB</v>
          </cell>
          <cell r="F19115">
            <v>750</v>
          </cell>
          <cell r="G19115">
            <v>917588</v>
          </cell>
          <cell r="H19115">
            <v>115.75</v>
          </cell>
          <cell r="I19115" t="str">
            <v>L</v>
          </cell>
          <cell r="J19115"/>
        </row>
        <row r="19116">
          <cell r="A19116">
            <v>917589</v>
          </cell>
          <cell r="B19116" t="str">
            <v>PETER MICHAEL CHARD BELLE-FIL'21 750ml</v>
          </cell>
          <cell r="C19116" t="str">
            <v>K</v>
          </cell>
          <cell r="D19116" t="str">
            <v>KK</v>
          </cell>
          <cell r="E19116" t="str">
            <v>KKB</v>
          </cell>
          <cell r="F19116">
            <v>750</v>
          </cell>
          <cell r="G19116">
            <v>917589</v>
          </cell>
          <cell r="H19116">
            <v>131.26</v>
          </cell>
          <cell r="I19116" t="str">
            <v>L</v>
          </cell>
          <cell r="J19116"/>
        </row>
        <row r="19117">
          <cell r="A19117">
            <v>917587</v>
          </cell>
          <cell r="B19117" t="str">
            <v>PETER MICHAEL CHARD CARRIERE'20 750ml</v>
          </cell>
          <cell r="C19117" t="str">
            <v>K</v>
          </cell>
          <cell r="D19117" t="str">
            <v>KK</v>
          </cell>
          <cell r="E19117" t="str">
            <v>KKB</v>
          </cell>
          <cell r="F19117">
            <v>750</v>
          </cell>
          <cell r="G19117">
            <v>917587</v>
          </cell>
          <cell r="H19117">
            <v>115.75</v>
          </cell>
          <cell r="I19117" t="str">
            <v>L</v>
          </cell>
          <cell r="J19117"/>
        </row>
        <row r="19118">
          <cell r="A19118">
            <v>918118</v>
          </cell>
          <cell r="B19118" t="str">
            <v>PETER MICHAEL CHARD MON PLAIS'10 750ml</v>
          </cell>
          <cell r="C19118" t="str">
            <v>K</v>
          </cell>
          <cell r="D19118" t="str">
            <v>KK</v>
          </cell>
          <cell r="E19118" t="str">
            <v>KKB</v>
          </cell>
          <cell r="F19118">
            <v>750</v>
          </cell>
          <cell r="G19118">
            <v>918118</v>
          </cell>
          <cell r="H19118">
            <v>80.430000000000007</v>
          </cell>
          <cell r="I19118" t="str">
            <v>X</v>
          </cell>
          <cell r="J19118"/>
        </row>
        <row r="19119">
          <cell r="A19119">
            <v>974724</v>
          </cell>
          <cell r="B19119" t="str">
            <v>PETER MICHAEL L'ESPIRIT DES PVTS R 750ml</v>
          </cell>
          <cell r="C19119" t="str">
            <v>P</v>
          </cell>
          <cell r="D19119" t="str">
            <v>PL</v>
          </cell>
          <cell r="E19119" t="str">
            <v>PLD</v>
          </cell>
          <cell r="F19119">
            <v>750</v>
          </cell>
          <cell r="G19119">
            <v>974724</v>
          </cell>
          <cell r="H19119">
            <v>126.09</v>
          </cell>
          <cell r="I19119" t="str">
            <v>L</v>
          </cell>
          <cell r="J19119"/>
        </row>
        <row r="19120">
          <cell r="A19120">
            <v>918119</v>
          </cell>
          <cell r="B19120" t="str">
            <v>PETER MICHAEL PN LE CAPRICE'17 750ml</v>
          </cell>
          <cell r="C19120" t="str">
            <v>P</v>
          </cell>
          <cell r="D19120" t="str">
            <v>PL</v>
          </cell>
          <cell r="E19120" t="str">
            <v>PLR</v>
          </cell>
          <cell r="F19120">
            <v>750</v>
          </cell>
          <cell r="G19120">
            <v>918119</v>
          </cell>
          <cell r="H19120">
            <v>131.19</v>
          </cell>
          <cell r="I19120" t="str">
            <v>X</v>
          </cell>
          <cell r="J19120"/>
        </row>
        <row r="19121">
          <cell r="A19121">
            <v>918120</v>
          </cell>
          <cell r="B19121" t="str">
            <v>PETER MICHAEL PN MA DANSEUSE'17 750ml</v>
          </cell>
          <cell r="C19121" t="str">
            <v>P</v>
          </cell>
          <cell r="D19121" t="str">
            <v>PL</v>
          </cell>
          <cell r="E19121" t="str">
            <v>PLR</v>
          </cell>
          <cell r="F19121">
            <v>750</v>
          </cell>
          <cell r="G19121">
            <v>918120</v>
          </cell>
          <cell r="H19121">
            <v>131.19</v>
          </cell>
          <cell r="I19121" t="str">
            <v>D</v>
          </cell>
          <cell r="J19121"/>
        </row>
        <row r="19122">
          <cell r="A19122">
            <v>917591</v>
          </cell>
          <cell r="B19122" t="str">
            <v>PETER MICHAEL SB L'APRES MIDI'21 750ml</v>
          </cell>
          <cell r="C19122" t="str">
            <v>K</v>
          </cell>
          <cell r="D19122" t="str">
            <v>KK</v>
          </cell>
          <cell r="E19122" t="str">
            <v>KKD</v>
          </cell>
          <cell r="F19122">
            <v>750</v>
          </cell>
          <cell r="G19122">
            <v>917591</v>
          </cell>
          <cell r="H19122">
            <v>72.040000000000006</v>
          </cell>
          <cell r="I19122" t="str">
            <v>L</v>
          </cell>
          <cell r="J19122"/>
        </row>
        <row r="19123">
          <cell r="A19123">
            <v>495175</v>
          </cell>
          <cell r="B19123" t="str">
            <v>PETER VELLA BURGUNDY BOX 5000ml</v>
          </cell>
          <cell r="C19123" t="str">
            <v>P</v>
          </cell>
          <cell r="D19123" t="str">
            <v>PF</v>
          </cell>
          <cell r="E19123" t="str">
            <v>PFD</v>
          </cell>
          <cell r="F19123">
            <v>5000</v>
          </cell>
          <cell r="G19123">
            <v>495175</v>
          </cell>
          <cell r="H19123">
            <v>21.99</v>
          </cell>
          <cell r="I19123">
            <v>1</v>
          </cell>
          <cell r="J19123"/>
        </row>
        <row r="19124">
          <cell r="A19124">
            <v>495195</v>
          </cell>
          <cell r="B19124" t="str">
            <v>PETER VELLA CABERNET 5000ml</v>
          </cell>
          <cell r="C19124" t="str">
            <v>P</v>
          </cell>
          <cell r="D19124" t="str">
            <v>PL</v>
          </cell>
          <cell r="E19124" t="str">
            <v>PLB</v>
          </cell>
          <cell r="F19124">
            <v>5000</v>
          </cell>
          <cell r="G19124">
            <v>495195</v>
          </cell>
          <cell r="H19124">
            <v>21.99</v>
          </cell>
          <cell r="I19124">
            <v>1</v>
          </cell>
          <cell r="J19124"/>
        </row>
        <row r="19125">
          <cell r="A19125">
            <v>600600</v>
          </cell>
          <cell r="B19125" t="str">
            <v>PETER VELLA CHABLIS BOX 5000ml</v>
          </cell>
          <cell r="C19125" t="str">
            <v>K</v>
          </cell>
          <cell r="D19125" t="str">
            <v>KF</v>
          </cell>
          <cell r="E19125" t="str">
            <v>KFJ</v>
          </cell>
          <cell r="F19125">
            <v>5000</v>
          </cell>
          <cell r="G19125">
            <v>600600</v>
          </cell>
          <cell r="H19125">
            <v>19.989999999999998</v>
          </cell>
          <cell r="I19125">
            <v>1</v>
          </cell>
          <cell r="J19125"/>
        </row>
        <row r="19126">
          <cell r="A19126">
            <v>600640</v>
          </cell>
          <cell r="B19126" t="str">
            <v>PETER VELLA CHARDONNAY BOX 5000ml</v>
          </cell>
          <cell r="C19126" t="str">
            <v>K</v>
          </cell>
          <cell r="D19126" t="str">
            <v>KK</v>
          </cell>
          <cell r="E19126" t="str">
            <v>KKB</v>
          </cell>
          <cell r="F19126">
            <v>5000</v>
          </cell>
          <cell r="G19126">
            <v>600640</v>
          </cell>
          <cell r="H19126">
            <v>21.99</v>
          </cell>
          <cell r="I19126">
            <v>1</v>
          </cell>
          <cell r="J19126"/>
        </row>
        <row r="19127">
          <cell r="A19127">
            <v>814578</v>
          </cell>
          <cell r="B19127" t="str">
            <v>PETER VELLA CRISP WHITE 5000 ml</v>
          </cell>
          <cell r="C19127" t="str">
            <v>M</v>
          </cell>
          <cell r="D19127" t="str">
            <v>MH</v>
          </cell>
          <cell r="E19127" t="str">
            <v>MHQ</v>
          </cell>
          <cell r="F19127">
            <v>5000</v>
          </cell>
          <cell r="G19127">
            <v>814578</v>
          </cell>
          <cell r="H19127">
            <v>17.989999999999998</v>
          </cell>
          <cell r="I19127">
            <v>1</v>
          </cell>
          <cell r="J19127"/>
        </row>
        <row r="19128">
          <cell r="A19128">
            <v>674000</v>
          </cell>
          <cell r="B19128" t="str">
            <v>PETER VELLA DELICIOUS BLUSH BO 5000ml</v>
          </cell>
          <cell r="C19128" t="str">
            <v>M</v>
          </cell>
          <cell r="D19128" t="str">
            <v>MH</v>
          </cell>
          <cell r="E19128" t="str">
            <v>MHB</v>
          </cell>
          <cell r="F19128">
            <v>5000</v>
          </cell>
          <cell r="G19128">
            <v>674000</v>
          </cell>
          <cell r="H19128">
            <v>17.989999999999998</v>
          </cell>
          <cell r="I19128">
            <v>1</v>
          </cell>
          <cell r="J19128"/>
        </row>
        <row r="19129">
          <cell r="A19129">
            <v>814575</v>
          </cell>
          <cell r="B19129" t="str">
            <v>PETER VELLA DELICIOUS RED BOX 5000ml</v>
          </cell>
          <cell r="C19129" t="str">
            <v>P</v>
          </cell>
          <cell r="D19129" t="str">
            <v>PF</v>
          </cell>
          <cell r="E19129" t="str">
            <v>PFP</v>
          </cell>
          <cell r="F19129">
            <v>5000</v>
          </cell>
          <cell r="G19129">
            <v>814575</v>
          </cell>
          <cell r="H19129">
            <v>17.989999999999998</v>
          </cell>
          <cell r="I19129">
            <v>1</v>
          </cell>
          <cell r="J19129"/>
        </row>
        <row r="19130">
          <cell r="A19130">
            <v>495180</v>
          </cell>
          <cell r="B19130" t="str">
            <v>PETER VELLA MERLOT BOX 5000ml</v>
          </cell>
          <cell r="C19130" t="str">
            <v>P</v>
          </cell>
          <cell r="D19130" t="str">
            <v>PL</v>
          </cell>
          <cell r="E19130" t="str">
            <v>PLF</v>
          </cell>
          <cell r="F19130">
            <v>5000</v>
          </cell>
          <cell r="G19130">
            <v>495180</v>
          </cell>
          <cell r="H19130">
            <v>21.99</v>
          </cell>
          <cell r="I19130">
            <v>1</v>
          </cell>
          <cell r="J19130"/>
        </row>
        <row r="19131">
          <cell r="A19131">
            <v>891002</v>
          </cell>
          <cell r="B19131" t="str">
            <v>PETER VELLA MOSCATO SANGRIA 5000ml</v>
          </cell>
          <cell r="C19131" t="str">
            <v>G</v>
          </cell>
          <cell r="D19131" t="str">
            <v>GF</v>
          </cell>
          <cell r="E19131" t="str">
            <v>GFS</v>
          </cell>
          <cell r="F19131">
            <v>5000</v>
          </cell>
          <cell r="G19131">
            <v>891002</v>
          </cell>
          <cell r="H19131">
            <v>17.989999999999998</v>
          </cell>
          <cell r="I19131">
            <v>1</v>
          </cell>
          <cell r="J19131"/>
        </row>
        <row r="19132">
          <cell r="A19132">
            <v>891004</v>
          </cell>
          <cell r="B19132" t="str">
            <v>PETER VELLA PINK MOSCATO SANGRIA 5000 ml</v>
          </cell>
          <cell r="C19132" t="str">
            <v>M</v>
          </cell>
          <cell r="D19132" t="str">
            <v>MH</v>
          </cell>
          <cell r="E19132" t="str">
            <v>MHW</v>
          </cell>
          <cell r="F19132">
            <v>5000</v>
          </cell>
          <cell r="G19132">
            <v>891004</v>
          </cell>
          <cell r="H19132">
            <v>17.989999999999998</v>
          </cell>
          <cell r="I19132">
            <v>1</v>
          </cell>
          <cell r="J19132"/>
        </row>
        <row r="19133">
          <cell r="A19133">
            <v>891000</v>
          </cell>
          <cell r="B19133" t="str">
            <v>PETER VELLA SANGRIA 5000ml</v>
          </cell>
          <cell r="C19133" t="str">
            <v>G</v>
          </cell>
          <cell r="D19133" t="str">
            <v>GF</v>
          </cell>
          <cell r="E19133" t="str">
            <v>GFS</v>
          </cell>
          <cell r="F19133">
            <v>5000</v>
          </cell>
          <cell r="G19133">
            <v>891000</v>
          </cell>
          <cell r="H19133">
            <v>17.989999999999998</v>
          </cell>
          <cell r="I19133">
            <v>1</v>
          </cell>
          <cell r="J19133"/>
        </row>
        <row r="19134">
          <cell r="A19134">
            <v>674030</v>
          </cell>
          <cell r="B19134" t="str">
            <v>PETER VELLA WHITE ZINFANDEL BOX 5000ml</v>
          </cell>
          <cell r="C19134" t="str">
            <v>M</v>
          </cell>
          <cell r="D19134" t="str">
            <v>MH</v>
          </cell>
          <cell r="E19134" t="str">
            <v>MHJ</v>
          </cell>
          <cell r="F19134">
            <v>5000</v>
          </cell>
          <cell r="G19134">
            <v>674030</v>
          </cell>
          <cell r="H19134">
            <v>21.99</v>
          </cell>
          <cell r="I19134">
            <v>1</v>
          </cell>
          <cell r="J19134"/>
        </row>
        <row r="19135">
          <cell r="A19135">
            <v>989272</v>
          </cell>
          <cell r="B19135" t="str">
            <v>PETERS BRAND PILSNER BEER 500ml</v>
          </cell>
          <cell r="C19135" t="str">
            <v>T</v>
          </cell>
          <cell r="D19135" t="str">
            <v>TH</v>
          </cell>
          <cell r="E19135" t="str">
            <v>THE</v>
          </cell>
          <cell r="F19135">
            <v>500</v>
          </cell>
          <cell r="G19135">
            <v>989272</v>
          </cell>
          <cell r="H19135">
            <v>0.95</v>
          </cell>
          <cell r="I19135" t="str">
            <v>D</v>
          </cell>
          <cell r="J19135"/>
        </row>
        <row r="19136">
          <cell r="A19136">
            <v>923127</v>
          </cell>
          <cell r="B19136" t="str">
            <v>PETILIA FALANGINA 750ml</v>
          </cell>
          <cell r="C19136" t="str">
            <v>Y</v>
          </cell>
          <cell r="D19136" t="str">
            <v>YS</v>
          </cell>
          <cell r="E19136" t="str">
            <v>YSE</v>
          </cell>
          <cell r="F19136">
            <v>750</v>
          </cell>
          <cell r="G19136">
            <v>923127</v>
          </cell>
          <cell r="H19136">
            <v>20.38</v>
          </cell>
          <cell r="I19136" t="str">
            <v>S</v>
          </cell>
          <cell r="J19136"/>
        </row>
        <row r="19137">
          <cell r="A19137">
            <v>923129</v>
          </cell>
          <cell r="B19137" t="str">
            <v>PETILIA FIANO DI AVELLINO 750ml</v>
          </cell>
          <cell r="C19137" t="str">
            <v>Y</v>
          </cell>
          <cell r="D19137" t="str">
            <v>YS</v>
          </cell>
          <cell r="E19137" t="str">
            <v>YSE</v>
          </cell>
          <cell r="F19137">
            <v>750</v>
          </cell>
          <cell r="G19137">
            <v>923129</v>
          </cell>
          <cell r="H19137">
            <v>21.32</v>
          </cell>
          <cell r="I19137" t="str">
            <v>S</v>
          </cell>
          <cell r="J19137"/>
        </row>
        <row r="19138">
          <cell r="A19138">
            <v>923132</v>
          </cell>
          <cell r="B19138" t="str">
            <v>PETILIA FIANO DI AVELLINO APE 750ml</v>
          </cell>
          <cell r="C19138" t="str">
            <v>Y</v>
          </cell>
          <cell r="D19138" t="str">
            <v>YS</v>
          </cell>
          <cell r="E19138" t="str">
            <v>YSE</v>
          </cell>
          <cell r="F19138">
            <v>750</v>
          </cell>
          <cell r="G19138">
            <v>923132</v>
          </cell>
          <cell r="H19138">
            <v>42.54</v>
          </cell>
          <cell r="I19138" t="str">
            <v>S</v>
          </cell>
          <cell r="J19138"/>
        </row>
        <row r="19139">
          <cell r="A19139">
            <v>923128</v>
          </cell>
          <cell r="B19139" t="str">
            <v>PETILIA GRECO DI TUFO 750ml</v>
          </cell>
          <cell r="C19139" t="str">
            <v>Y</v>
          </cell>
          <cell r="D19139" t="str">
            <v>YS</v>
          </cell>
          <cell r="E19139" t="str">
            <v>YSE</v>
          </cell>
          <cell r="F19139">
            <v>750</v>
          </cell>
          <cell r="G19139">
            <v>923128</v>
          </cell>
          <cell r="H19139">
            <v>20.38</v>
          </cell>
          <cell r="I19139" t="str">
            <v>S</v>
          </cell>
          <cell r="J19139"/>
        </row>
        <row r="19140">
          <cell r="A19140">
            <v>923130</v>
          </cell>
          <cell r="B19140" t="str">
            <v>PETILIA LE SEPPIE AGLIANICO IRPINIA750ml</v>
          </cell>
          <cell r="C19140" t="str">
            <v>Y</v>
          </cell>
          <cell r="D19140" t="str">
            <v>YS</v>
          </cell>
          <cell r="E19140" t="str">
            <v>YSE</v>
          </cell>
          <cell r="F19140">
            <v>750</v>
          </cell>
          <cell r="G19140">
            <v>923130</v>
          </cell>
          <cell r="H19140">
            <v>21.63</v>
          </cell>
          <cell r="I19140" t="str">
            <v>S</v>
          </cell>
          <cell r="J19140"/>
        </row>
        <row r="19141">
          <cell r="A19141">
            <v>923131</v>
          </cell>
          <cell r="B19141" t="str">
            <v>PETILIA TAURASI 450V 750ml</v>
          </cell>
          <cell r="C19141" t="str">
            <v>Y</v>
          </cell>
          <cell r="D19141" t="str">
            <v>YS</v>
          </cell>
          <cell r="E19141" t="str">
            <v>YSE</v>
          </cell>
          <cell r="F19141">
            <v>750</v>
          </cell>
          <cell r="G19141">
            <v>923131</v>
          </cell>
          <cell r="H19141">
            <v>46.3</v>
          </cell>
          <cell r="I19141" t="str">
            <v>S</v>
          </cell>
          <cell r="J19141"/>
        </row>
        <row r="19142">
          <cell r="A19142">
            <v>922483</v>
          </cell>
          <cell r="B19142" t="str">
            <v>PETIT CLOS ORGANIC PINOT NOIR 750ml</v>
          </cell>
          <cell r="C19142" t="str">
            <v>Y</v>
          </cell>
          <cell r="D19142" t="str">
            <v>YS</v>
          </cell>
          <cell r="E19142" t="str">
            <v>YSE</v>
          </cell>
          <cell r="F19142">
            <v>750</v>
          </cell>
          <cell r="G19142">
            <v>922483</v>
          </cell>
          <cell r="H19142">
            <v>29.99</v>
          </cell>
          <cell r="I19142" t="str">
            <v>S</v>
          </cell>
          <cell r="J19142"/>
        </row>
        <row r="19143">
          <cell r="A19143">
            <v>922484</v>
          </cell>
          <cell r="B19143" t="str">
            <v>PETIT CLOS ORGANIC SAUVIGNON BLANC 750ml</v>
          </cell>
          <cell r="C19143" t="str">
            <v>Y</v>
          </cell>
          <cell r="D19143" t="str">
            <v>YS</v>
          </cell>
          <cell r="E19143" t="str">
            <v>YSE</v>
          </cell>
          <cell r="F19143">
            <v>750</v>
          </cell>
          <cell r="G19143">
            <v>922484</v>
          </cell>
          <cell r="H19143">
            <v>24.99</v>
          </cell>
          <cell r="I19143" t="str">
            <v>S</v>
          </cell>
          <cell r="J19143"/>
        </row>
        <row r="19144">
          <cell r="A19144">
            <v>952031</v>
          </cell>
          <cell r="B19144" t="str">
            <v>PETIT SHRUB ORANGE LIQUEUR 1000 ml</v>
          </cell>
          <cell r="C19144" t="str">
            <v>Y</v>
          </cell>
          <cell r="D19144" t="str">
            <v>YS</v>
          </cell>
          <cell r="E19144" t="str">
            <v>YSC</v>
          </cell>
          <cell r="F19144">
            <v>1000</v>
          </cell>
          <cell r="G19144">
            <v>952031</v>
          </cell>
          <cell r="H19144">
            <v>31.39</v>
          </cell>
          <cell r="I19144" t="str">
            <v>S</v>
          </cell>
          <cell r="J19144"/>
        </row>
        <row r="19145">
          <cell r="A19145">
            <v>949123</v>
          </cell>
          <cell r="B19145" t="str">
            <v>PETITE CHAPEAU BORDEAUX 750ml</v>
          </cell>
          <cell r="C19145" t="str">
            <v>Y</v>
          </cell>
          <cell r="D19145" t="str">
            <v>YS</v>
          </cell>
          <cell r="E19145" t="str">
            <v>YSE</v>
          </cell>
          <cell r="F19145">
            <v>750</v>
          </cell>
          <cell r="G19145">
            <v>949123</v>
          </cell>
          <cell r="H19145">
            <v>12.7</v>
          </cell>
          <cell r="I19145" t="str">
            <v>S</v>
          </cell>
          <cell r="J19145"/>
        </row>
        <row r="19146">
          <cell r="A19146">
            <v>914890</v>
          </cell>
          <cell r="B19146" t="str">
            <v>PETROLO GALATRONA'13/14 750ml</v>
          </cell>
          <cell r="C19146" t="str">
            <v>P</v>
          </cell>
          <cell r="D19146" t="str">
            <v>PR</v>
          </cell>
          <cell r="E19146" t="str">
            <v>PRI</v>
          </cell>
          <cell r="F19146">
            <v>750</v>
          </cell>
          <cell r="G19146">
            <v>914890</v>
          </cell>
          <cell r="H19146">
            <v>66.400000000000006</v>
          </cell>
          <cell r="I19146" t="str">
            <v>X</v>
          </cell>
          <cell r="J19146"/>
        </row>
        <row r="19147">
          <cell r="A19147">
            <v>948385</v>
          </cell>
          <cell r="B19147" t="str">
            <v>PETROLO INARO 750ml</v>
          </cell>
          <cell r="C19147" t="str">
            <v>Y</v>
          </cell>
          <cell r="D19147" t="str">
            <v>YS</v>
          </cell>
          <cell r="E19147" t="str">
            <v>YSE</v>
          </cell>
          <cell r="F19147">
            <v>750</v>
          </cell>
          <cell r="G19147">
            <v>948385</v>
          </cell>
          <cell r="H19147">
            <v>14.48</v>
          </cell>
          <cell r="I19147" t="str">
            <v>S</v>
          </cell>
          <cell r="J19147"/>
        </row>
        <row r="19148">
          <cell r="A19148">
            <v>914658</v>
          </cell>
          <cell r="B19148" t="str">
            <v>PETROLO TORRIONE'01 750ml</v>
          </cell>
          <cell r="C19148" t="str">
            <v>P</v>
          </cell>
          <cell r="D19148" t="str">
            <v>PR</v>
          </cell>
          <cell r="E19148" t="str">
            <v>PRI</v>
          </cell>
          <cell r="F19148">
            <v>750</v>
          </cell>
          <cell r="G19148">
            <v>914658</v>
          </cell>
          <cell r="H19148">
            <v>33.450000000000003</v>
          </cell>
          <cell r="I19148" t="str">
            <v>U</v>
          </cell>
          <cell r="J19148"/>
        </row>
        <row r="19149">
          <cell r="A19149">
            <v>914336</v>
          </cell>
          <cell r="B19149" t="str">
            <v>PETROLO TOSCANA TORRIONE'15/17 750ml</v>
          </cell>
          <cell r="C19149" t="str">
            <v>P</v>
          </cell>
          <cell r="D19149" t="str">
            <v>PR</v>
          </cell>
          <cell r="E19149" t="str">
            <v>PRI</v>
          </cell>
          <cell r="F19149">
            <v>750</v>
          </cell>
          <cell r="G19149">
            <v>914336</v>
          </cell>
          <cell r="H19149">
            <v>20</v>
          </cell>
          <cell r="I19149" t="str">
            <v>X</v>
          </cell>
          <cell r="J19149"/>
        </row>
        <row r="19150">
          <cell r="A19150">
            <v>920813</v>
          </cell>
          <cell r="B19150" t="str">
            <v>PETROV RESERVE 1000ml</v>
          </cell>
          <cell r="C19150" t="str">
            <v>Y</v>
          </cell>
          <cell r="D19150" t="str">
            <v>YS</v>
          </cell>
          <cell r="E19150" t="str">
            <v>YSE</v>
          </cell>
          <cell r="F19150">
            <v>1000</v>
          </cell>
          <cell r="G19150">
            <v>920813</v>
          </cell>
          <cell r="H19150">
            <v>9.8000000000000007</v>
          </cell>
          <cell r="I19150" t="str">
            <v>S</v>
          </cell>
          <cell r="J19150"/>
        </row>
        <row r="19151">
          <cell r="A19151">
            <v>947966</v>
          </cell>
          <cell r="B19151" t="str">
            <v>PETRUS AGED PALE ALE 331ml</v>
          </cell>
          <cell r="C19151" t="str">
            <v>Y</v>
          </cell>
          <cell r="D19151" t="str">
            <v>YS</v>
          </cell>
          <cell r="E19151" t="str">
            <v>YST</v>
          </cell>
          <cell r="F19151">
            <v>331</v>
          </cell>
          <cell r="G19151">
            <v>947966</v>
          </cell>
          <cell r="H19151">
            <v>6.02</v>
          </cell>
          <cell r="I19151" t="str">
            <v>S</v>
          </cell>
          <cell r="J19151"/>
        </row>
        <row r="19152">
          <cell r="A19152">
            <v>902801</v>
          </cell>
          <cell r="B19152" t="str">
            <v>PETRUS AGED PALE BROUWERIJ DE BRABA330ml</v>
          </cell>
          <cell r="C19152" t="str">
            <v>Y</v>
          </cell>
          <cell r="D19152" t="str">
            <v>YS</v>
          </cell>
          <cell r="E19152" t="str">
            <v>YST</v>
          </cell>
          <cell r="F19152">
            <v>330</v>
          </cell>
          <cell r="G19152">
            <v>902801</v>
          </cell>
          <cell r="H19152">
            <v>5.98</v>
          </cell>
          <cell r="I19152" t="str">
            <v>S</v>
          </cell>
          <cell r="J19152"/>
        </row>
        <row r="19153">
          <cell r="A19153">
            <v>900415</v>
          </cell>
          <cell r="B19153" t="str">
            <v>PETRUS AGED RED 750ml</v>
          </cell>
          <cell r="C19153" t="str">
            <v>Y</v>
          </cell>
          <cell r="D19153" t="str">
            <v>YS</v>
          </cell>
          <cell r="E19153" t="str">
            <v>YST</v>
          </cell>
          <cell r="F19153">
            <v>750</v>
          </cell>
          <cell r="G19153">
            <v>900415</v>
          </cell>
          <cell r="H19153">
            <v>15.09</v>
          </cell>
          <cell r="I19153" t="str">
            <v>S</v>
          </cell>
          <cell r="J19153"/>
        </row>
        <row r="19154">
          <cell r="A19154">
            <v>949675</v>
          </cell>
          <cell r="B19154" t="str">
            <v>PETRUS AGED RED ALE 331ml</v>
          </cell>
          <cell r="C19154" t="str">
            <v>Y</v>
          </cell>
          <cell r="D19154" t="str">
            <v>YS</v>
          </cell>
          <cell r="E19154" t="str">
            <v>YST</v>
          </cell>
          <cell r="F19154">
            <v>331</v>
          </cell>
          <cell r="G19154">
            <v>949675</v>
          </cell>
          <cell r="H19154">
            <v>4.49</v>
          </cell>
          <cell r="I19154" t="str">
            <v>S</v>
          </cell>
          <cell r="J19154"/>
        </row>
        <row r="19155">
          <cell r="A19155">
            <v>954543</v>
          </cell>
          <cell r="B19155" t="str">
            <v>PETRUS BREWMASTER WILD TRIPEL ALE 750ml</v>
          </cell>
          <cell r="C19155" t="str">
            <v>Y</v>
          </cell>
          <cell r="D19155" t="str">
            <v>YS</v>
          </cell>
          <cell r="E19155" t="str">
            <v>YST</v>
          </cell>
          <cell r="F19155">
            <v>750</v>
          </cell>
          <cell r="G19155">
            <v>954543</v>
          </cell>
          <cell r="H19155">
            <v>17.149999999999999</v>
          </cell>
          <cell r="I19155" t="str">
            <v>U</v>
          </cell>
          <cell r="J19155"/>
        </row>
        <row r="19156">
          <cell r="A19156">
            <v>947964</v>
          </cell>
          <cell r="B19156" t="str">
            <v>PETRUS DUBBEL BRUIN 331ml</v>
          </cell>
          <cell r="C19156" t="str">
            <v>Y</v>
          </cell>
          <cell r="D19156" t="str">
            <v>YS</v>
          </cell>
          <cell r="E19156" t="str">
            <v>YST</v>
          </cell>
          <cell r="F19156">
            <v>331</v>
          </cell>
          <cell r="G19156">
            <v>947964</v>
          </cell>
          <cell r="H19156">
            <v>4.0599999999999996</v>
          </cell>
          <cell r="I19156" t="str">
            <v>U</v>
          </cell>
          <cell r="J19156"/>
        </row>
        <row r="19157">
          <cell r="A19157">
            <v>901858</v>
          </cell>
          <cell r="B19157" t="str">
            <v>PETRUS NITRO CHERRY CHOC QUAD 330ml</v>
          </cell>
          <cell r="C19157" t="str">
            <v>Y</v>
          </cell>
          <cell r="D19157" t="str">
            <v>YS</v>
          </cell>
          <cell r="E19157" t="str">
            <v>YST</v>
          </cell>
          <cell r="F19157">
            <v>330</v>
          </cell>
          <cell r="G19157">
            <v>901858</v>
          </cell>
          <cell r="H19157">
            <v>5.98</v>
          </cell>
          <cell r="I19157" t="str">
            <v>S</v>
          </cell>
          <cell r="J19157"/>
        </row>
        <row r="19158">
          <cell r="A19158">
            <v>901857</v>
          </cell>
          <cell r="B19158" t="str">
            <v>PETRUS NITRO CHERRY CHOCOLATE QUAD 331ml</v>
          </cell>
          <cell r="C19158" t="str">
            <v>Y</v>
          </cell>
          <cell r="D19158" t="str">
            <v>YS</v>
          </cell>
          <cell r="E19158" t="str">
            <v>YST</v>
          </cell>
          <cell r="F19158">
            <v>331</v>
          </cell>
          <cell r="G19158">
            <v>901857</v>
          </cell>
          <cell r="H19158">
            <v>7.48</v>
          </cell>
          <cell r="I19158" t="str">
            <v>U</v>
          </cell>
          <cell r="J19158"/>
        </row>
        <row r="19159">
          <cell r="A19159">
            <v>949178</v>
          </cell>
          <cell r="B19159" t="str">
            <v>PETRUS OUD BRUIN 331ml</v>
          </cell>
          <cell r="C19159" t="str">
            <v>Y</v>
          </cell>
          <cell r="D19159" t="str">
            <v>YS</v>
          </cell>
          <cell r="E19159" t="str">
            <v>YST</v>
          </cell>
          <cell r="F19159">
            <v>331</v>
          </cell>
          <cell r="G19159">
            <v>949178</v>
          </cell>
          <cell r="H19159">
            <v>5.63</v>
          </cell>
          <cell r="I19159" t="str">
            <v>U</v>
          </cell>
          <cell r="J19159"/>
        </row>
        <row r="19160">
          <cell r="A19160">
            <v>950333</v>
          </cell>
          <cell r="B19160" t="str">
            <v>PETRUS SOUR POWER SAMPLER 331ml</v>
          </cell>
          <cell r="C19160" t="str">
            <v>Y</v>
          </cell>
          <cell r="D19160" t="str">
            <v>YS</v>
          </cell>
          <cell r="E19160" t="str">
            <v>YST</v>
          </cell>
          <cell r="F19160">
            <v>331</v>
          </cell>
          <cell r="G19160">
            <v>950333</v>
          </cell>
          <cell r="H19160">
            <v>4.3</v>
          </cell>
          <cell r="I19160" t="str">
            <v>S</v>
          </cell>
          <cell r="J19160"/>
        </row>
        <row r="19161">
          <cell r="A19161">
            <v>913325</v>
          </cell>
          <cell r="B19161" t="str">
            <v>PEWSEY VALE CONTOURS RIESLING 2010 750ml</v>
          </cell>
          <cell r="C19161" t="str">
            <v>Y</v>
          </cell>
          <cell r="D19161" t="str">
            <v>YS</v>
          </cell>
          <cell r="E19161" t="str">
            <v>YSE</v>
          </cell>
          <cell r="F19161">
            <v>750</v>
          </cell>
          <cell r="G19161">
            <v>913325</v>
          </cell>
          <cell r="H19161">
            <v>43.48</v>
          </cell>
          <cell r="I19161" t="str">
            <v>S</v>
          </cell>
          <cell r="J19161"/>
        </row>
        <row r="19162">
          <cell r="A19162">
            <v>916014</v>
          </cell>
          <cell r="B19162" t="str">
            <v>PEWSEY VALE RIESLING'17/18 750ml</v>
          </cell>
          <cell r="C19162" t="str">
            <v>K</v>
          </cell>
          <cell r="D19162" t="str">
            <v>KR</v>
          </cell>
          <cell r="E19162" t="str">
            <v>KRT</v>
          </cell>
          <cell r="F19162">
            <v>750</v>
          </cell>
          <cell r="G19162">
            <v>916014</v>
          </cell>
          <cell r="H19162">
            <v>17.989999999999998</v>
          </cell>
          <cell r="I19162" t="str">
            <v>L</v>
          </cell>
          <cell r="J19162"/>
        </row>
        <row r="19163">
          <cell r="A19163">
            <v>86960</v>
          </cell>
          <cell r="B19163" t="str">
            <v>PEYCHAUDS BITTERS 148ml</v>
          </cell>
          <cell r="C19163" t="str">
            <v>Y</v>
          </cell>
          <cell r="D19163" t="str">
            <v>YS</v>
          </cell>
          <cell r="E19163" t="str">
            <v>YSC</v>
          </cell>
          <cell r="F19163">
            <v>148</v>
          </cell>
          <cell r="G19163">
            <v>86960</v>
          </cell>
          <cell r="H19163">
            <v>6.12</v>
          </cell>
          <cell r="I19163" t="str">
            <v>S</v>
          </cell>
          <cell r="J19163"/>
        </row>
        <row r="19164">
          <cell r="A19164">
            <v>921625</v>
          </cell>
          <cell r="B19164" t="str">
            <v>PEYRASSOL CUVEE DES COMMANDEURS 750ml</v>
          </cell>
          <cell r="C19164" t="str">
            <v>Y</v>
          </cell>
          <cell r="D19164" t="str">
            <v>YS</v>
          </cell>
          <cell r="E19164" t="str">
            <v>YSE</v>
          </cell>
          <cell r="F19164">
            <v>750</v>
          </cell>
          <cell r="G19164">
            <v>921625</v>
          </cell>
          <cell r="H19164">
            <v>30.25</v>
          </cell>
          <cell r="I19164" t="str">
            <v>U</v>
          </cell>
          <cell r="J19164"/>
        </row>
        <row r="19165">
          <cell r="A19165">
            <v>290915</v>
          </cell>
          <cell r="B19165" t="str">
            <v>PEYRASSOL LA CROIX ROSE 750ml</v>
          </cell>
          <cell r="C19165" t="str">
            <v>M</v>
          </cell>
          <cell r="D19165" t="str">
            <v>MP</v>
          </cell>
          <cell r="E19165" t="str">
            <v>MPX</v>
          </cell>
          <cell r="F19165">
            <v>750</v>
          </cell>
          <cell r="G19165">
            <v>290915</v>
          </cell>
          <cell r="H19165">
            <v>17.95</v>
          </cell>
          <cell r="I19165">
            <v>1</v>
          </cell>
          <cell r="J19165"/>
        </row>
        <row r="19166">
          <cell r="A19166">
            <v>921323</v>
          </cell>
          <cell r="B19166" t="str">
            <v>PEYRASSOL LE CROIX 750ml</v>
          </cell>
          <cell r="C19166" t="str">
            <v>Y</v>
          </cell>
          <cell r="D19166" t="str">
            <v>YS</v>
          </cell>
          <cell r="E19166" t="str">
            <v>YSE</v>
          </cell>
          <cell r="F19166">
            <v>750</v>
          </cell>
          <cell r="G19166">
            <v>921323</v>
          </cell>
          <cell r="H19166">
            <v>17.91</v>
          </cell>
          <cell r="I19166" t="str">
            <v>U</v>
          </cell>
          <cell r="J19166"/>
        </row>
        <row r="19167">
          <cell r="A19167">
            <v>921429</v>
          </cell>
          <cell r="B19167" t="str">
            <v>PEYRASSOL LE CROIX ROSE 2019 750ml</v>
          </cell>
          <cell r="C19167" t="str">
            <v>Y</v>
          </cell>
          <cell r="D19167" t="str">
            <v>YS</v>
          </cell>
          <cell r="E19167" t="str">
            <v>YSE</v>
          </cell>
          <cell r="F19167">
            <v>750</v>
          </cell>
          <cell r="G19167">
            <v>921429</v>
          </cell>
          <cell r="H19167">
            <v>13.17</v>
          </cell>
          <cell r="I19167" t="str">
            <v>U</v>
          </cell>
          <cell r="J19167"/>
        </row>
        <row r="19168">
          <cell r="A19168">
            <v>916735</v>
          </cell>
          <cell r="B19168" t="str">
            <v>PEZA D REI RIBEIRA SACRA'07 750ml</v>
          </cell>
          <cell r="C19168" t="str">
            <v>K</v>
          </cell>
          <cell r="D19168" t="str">
            <v>KR</v>
          </cell>
          <cell r="E19168" t="str">
            <v>KRN</v>
          </cell>
          <cell r="F19168">
            <v>750</v>
          </cell>
          <cell r="G19168">
            <v>916735</v>
          </cell>
          <cell r="H19168">
            <v>18.54</v>
          </cell>
          <cell r="I19168" t="str">
            <v>X</v>
          </cell>
          <cell r="J19168"/>
        </row>
        <row r="19169">
          <cell r="A19169">
            <v>953552</v>
          </cell>
          <cell r="B19169" t="str">
            <v>PEZA DO REI BLANC 16 750ml</v>
          </cell>
          <cell r="C19169" t="str">
            <v>Y</v>
          </cell>
          <cell r="D19169" t="str">
            <v>YS</v>
          </cell>
          <cell r="E19169" t="str">
            <v>YSE</v>
          </cell>
          <cell r="F19169">
            <v>750</v>
          </cell>
          <cell r="G19169">
            <v>953552</v>
          </cell>
          <cell r="H19169">
            <v>18.18</v>
          </cell>
          <cell r="I19169" t="str">
            <v>S</v>
          </cell>
          <cell r="J19169"/>
        </row>
        <row r="19170">
          <cell r="A19170">
            <v>953553</v>
          </cell>
          <cell r="B19170" t="str">
            <v>PEZA DO REI MENCIA 16 750ml</v>
          </cell>
          <cell r="C19170" t="str">
            <v>Y</v>
          </cell>
          <cell r="D19170" t="str">
            <v>YS</v>
          </cell>
          <cell r="E19170" t="str">
            <v>YSE</v>
          </cell>
          <cell r="F19170">
            <v>750</v>
          </cell>
          <cell r="G19170">
            <v>953553</v>
          </cell>
          <cell r="H19170">
            <v>17.239999999999998</v>
          </cell>
          <cell r="I19170" t="str">
            <v>S</v>
          </cell>
          <cell r="J19170"/>
        </row>
        <row r="19171">
          <cell r="A19171">
            <v>900751</v>
          </cell>
          <cell r="B19171" t="str">
            <v>PF CHANGS 14 HANDS CHARDONNAY 750ml</v>
          </cell>
          <cell r="C19171" t="str">
            <v>Y</v>
          </cell>
          <cell r="D19171" t="str">
            <v>YS</v>
          </cell>
          <cell r="E19171" t="str">
            <v>YSE</v>
          </cell>
          <cell r="F19171">
            <v>750</v>
          </cell>
          <cell r="G19171">
            <v>900751</v>
          </cell>
          <cell r="H19171">
            <v>10.07</v>
          </cell>
          <cell r="I19171" t="str">
            <v>S</v>
          </cell>
          <cell r="J19171"/>
        </row>
        <row r="19172">
          <cell r="A19172">
            <v>900743</v>
          </cell>
          <cell r="B19172" t="str">
            <v>PF CHANGS 14 HANDS MERLOT 750ml</v>
          </cell>
          <cell r="C19172" t="str">
            <v>Y</v>
          </cell>
          <cell r="D19172" t="str">
            <v>YS</v>
          </cell>
          <cell r="E19172" t="str">
            <v>YSE</v>
          </cell>
          <cell r="F19172">
            <v>750</v>
          </cell>
          <cell r="G19172">
            <v>900743</v>
          </cell>
          <cell r="H19172">
            <v>10.07</v>
          </cell>
          <cell r="I19172" t="str">
            <v>S</v>
          </cell>
          <cell r="J19172"/>
        </row>
        <row r="19173">
          <cell r="A19173">
            <v>964994</v>
          </cell>
          <cell r="B19173" t="str">
            <v>PFEFFINGEN RIES M TROCKEN GC'11 750ml</v>
          </cell>
          <cell r="C19173" t="str">
            <v>K</v>
          </cell>
          <cell r="D19173" t="str">
            <v>KR</v>
          </cell>
          <cell r="E19173" t="str">
            <v>KRG</v>
          </cell>
          <cell r="F19173">
            <v>750</v>
          </cell>
          <cell r="G19173">
            <v>964994</v>
          </cell>
          <cell r="H19173">
            <v>45.14</v>
          </cell>
          <cell r="I19173" t="str">
            <v>X</v>
          </cell>
          <cell r="J19173"/>
        </row>
        <row r="19174">
          <cell r="A19174">
            <v>951754</v>
          </cell>
          <cell r="B19174" t="str">
            <v>PFEIFFER CABERNET MERLOT 750ml</v>
          </cell>
          <cell r="C19174" t="str">
            <v>Y</v>
          </cell>
          <cell r="D19174" t="str">
            <v>YS</v>
          </cell>
          <cell r="E19174" t="str">
            <v>YSE</v>
          </cell>
          <cell r="F19174">
            <v>750</v>
          </cell>
          <cell r="G19174">
            <v>951754</v>
          </cell>
          <cell r="H19174">
            <v>17.45</v>
          </cell>
          <cell r="I19174" t="str">
            <v>U</v>
          </cell>
          <cell r="J19174"/>
        </row>
        <row r="19175">
          <cell r="A19175">
            <v>952904</v>
          </cell>
          <cell r="B19175" t="str">
            <v>PFRIEM BARREL AGED OUD BRUIN 375 ml</v>
          </cell>
          <cell r="C19175" t="str">
            <v>Y</v>
          </cell>
          <cell r="D19175" t="str">
            <v>YS</v>
          </cell>
          <cell r="E19175" t="str">
            <v>YST</v>
          </cell>
          <cell r="F19175">
            <v>375</v>
          </cell>
          <cell r="G19175">
            <v>952904</v>
          </cell>
          <cell r="H19175">
            <v>7.45</v>
          </cell>
          <cell r="I19175" t="str">
            <v>U</v>
          </cell>
          <cell r="J19175"/>
        </row>
        <row r="19176">
          <cell r="A19176">
            <v>923261</v>
          </cell>
          <cell r="B19176" t="str">
            <v>PFRIEM BELGIAN BLONDE ALE 375ml</v>
          </cell>
          <cell r="C19176" t="str">
            <v>Y</v>
          </cell>
          <cell r="D19176" t="str">
            <v>YS</v>
          </cell>
          <cell r="E19176" t="str">
            <v>YST</v>
          </cell>
          <cell r="F19176">
            <v>375</v>
          </cell>
          <cell r="G19176">
            <v>923261</v>
          </cell>
          <cell r="H19176">
            <v>5.0199999999999996</v>
          </cell>
          <cell r="I19176" t="str">
            <v>U</v>
          </cell>
          <cell r="J19176"/>
        </row>
        <row r="19177">
          <cell r="A19177">
            <v>952208</v>
          </cell>
          <cell r="B19177" t="str">
            <v>PFRIEM BRETT WIT 375 ml</v>
          </cell>
          <cell r="C19177" t="str">
            <v>Y</v>
          </cell>
          <cell r="D19177" t="str">
            <v>YS</v>
          </cell>
          <cell r="E19177" t="str">
            <v>YST</v>
          </cell>
          <cell r="F19177">
            <v>375</v>
          </cell>
          <cell r="G19177">
            <v>952208</v>
          </cell>
          <cell r="H19177">
            <v>5.51</v>
          </cell>
          <cell r="I19177" t="str">
            <v>U</v>
          </cell>
          <cell r="J19177"/>
        </row>
        <row r="19178">
          <cell r="A19178">
            <v>952916</v>
          </cell>
          <cell r="B19178" t="str">
            <v>PFRIEM FLANDERS RED 375 ml</v>
          </cell>
          <cell r="C19178" t="str">
            <v>Y</v>
          </cell>
          <cell r="D19178" t="str">
            <v>YS</v>
          </cell>
          <cell r="E19178" t="str">
            <v>YST</v>
          </cell>
          <cell r="F19178">
            <v>375</v>
          </cell>
          <cell r="G19178">
            <v>952916</v>
          </cell>
          <cell r="H19178">
            <v>7.45</v>
          </cell>
          <cell r="I19178" t="str">
            <v>U</v>
          </cell>
          <cell r="J19178"/>
        </row>
        <row r="19179">
          <cell r="A19179">
            <v>923265</v>
          </cell>
          <cell r="B19179" t="str">
            <v>PFRIEM IPA 355 ml</v>
          </cell>
          <cell r="C19179" t="str">
            <v>Y</v>
          </cell>
          <cell r="D19179" t="str">
            <v>YS</v>
          </cell>
          <cell r="E19179" t="str">
            <v>YST</v>
          </cell>
          <cell r="F19179">
            <v>355</v>
          </cell>
          <cell r="G19179">
            <v>923265</v>
          </cell>
          <cell r="H19179">
            <v>1.73</v>
          </cell>
          <cell r="I19179" t="str">
            <v>U</v>
          </cell>
          <cell r="J19179"/>
        </row>
        <row r="19180">
          <cell r="A19180">
            <v>923266</v>
          </cell>
          <cell r="B19180" t="str">
            <v>PFRIEM IPA SEASONAL 500ml</v>
          </cell>
          <cell r="C19180" t="str">
            <v>Y</v>
          </cell>
          <cell r="D19180" t="str">
            <v>YS</v>
          </cell>
          <cell r="E19180" t="str">
            <v>YST</v>
          </cell>
          <cell r="F19180">
            <v>500</v>
          </cell>
          <cell r="G19180">
            <v>923266</v>
          </cell>
          <cell r="H19180">
            <v>3.46</v>
          </cell>
          <cell r="I19180" t="str">
            <v>U</v>
          </cell>
          <cell r="J19180"/>
        </row>
        <row r="19181">
          <cell r="A19181">
            <v>923262</v>
          </cell>
          <cell r="B19181" t="str">
            <v>PFRIEM LEMONZEST FARMHOUSE 375ml</v>
          </cell>
          <cell r="C19181" t="str">
            <v>Y</v>
          </cell>
          <cell r="D19181" t="str">
            <v>YS</v>
          </cell>
          <cell r="E19181" t="str">
            <v>YST</v>
          </cell>
          <cell r="F19181">
            <v>375</v>
          </cell>
          <cell r="G19181">
            <v>923262</v>
          </cell>
          <cell r="H19181">
            <v>5.0199999999999996</v>
          </cell>
          <cell r="I19181" t="str">
            <v>U</v>
          </cell>
          <cell r="J19181"/>
        </row>
        <row r="19182">
          <cell r="A19182">
            <v>923263</v>
          </cell>
          <cell r="B19182" t="str">
            <v>PFRIEM MEXICAN CHOCOLATE STOUT 375ml</v>
          </cell>
          <cell r="C19182" t="str">
            <v>Y</v>
          </cell>
          <cell r="D19182" t="str">
            <v>YS</v>
          </cell>
          <cell r="E19182" t="str">
            <v>YST</v>
          </cell>
          <cell r="F19182">
            <v>375</v>
          </cell>
          <cell r="G19182">
            <v>923263</v>
          </cell>
          <cell r="H19182">
            <v>5.0199999999999996</v>
          </cell>
          <cell r="I19182" t="str">
            <v>U</v>
          </cell>
          <cell r="J19182"/>
        </row>
        <row r="19183">
          <cell r="A19183">
            <v>923264</v>
          </cell>
          <cell r="B19183" t="str">
            <v>PFRIEM PALE ALE CAN 331ml</v>
          </cell>
          <cell r="C19183" t="str">
            <v>Y</v>
          </cell>
          <cell r="D19183" t="str">
            <v>YS</v>
          </cell>
          <cell r="E19183" t="str">
            <v>YST</v>
          </cell>
          <cell r="F19183">
            <v>331</v>
          </cell>
          <cell r="G19183">
            <v>923264</v>
          </cell>
          <cell r="H19183">
            <v>1.72</v>
          </cell>
          <cell r="I19183" t="str">
            <v>U</v>
          </cell>
          <cell r="J19183"/>
        </row>
        <row r="19184">
          <cell r="A19184">
            <v>923267</v>
          </cell>
          <cell r="B19184" t="str">
            <v>PFRIEM PALE SEASONAL 500ml</v>
          </cell>
          <cell r="C19184" t="str">
            <v>Y</v>
          </cell>
          <cell r="D19184" t="str">
            <v>YS</v>
          </cell>
          <cell r="E19184" t="str">
            <v>YST</v>
          </cell>
          <cell r="F19184">
            <v>500</v>
          </cell>
          <cell r="G19184">
            <v>923267</v>
          </cell>
          <cell r="H19184">
            <v>3.46</v>
          </cell>
          <cell r="I19184" t="str">
            <v>U</v>
          </cell>
          <cell r="J19184"/>
        </row>
        <row r="19185">
          <cell r="A19185">
            <v>952902</v>
          </cell>
          <cell r="B19185" t="str">
            <v>PFRIEM PILSNER 331 ml</v>
          </cell>
          <cell r="C19185" t="str">
            <v>Y</v>
          </cell>
          <cell r="D19185" t="str">
            <v>YS</v>
          </cell>
          <cell r="E19185" t="str">
            <v>YST</v>
          </cell>
          <cell r="F19185">
            <v>331</v>
          </cell>
          <cell r="G19185">
            <v>952902</v>
          </cell>
          <cell r="H19185">
            <v>1.72</v>
          </cell>
          <cell r="I19185" t="str">
            <v>U</v>
          </cell>
          <cell r="J19185"/>
        </row>
        <row r="19186">
          <cell r="A19186">
            <v>952903</v>
          </cell>
          <cell r="B19186" t="str">
            <v>PFRIEM PUMPKIN BIER 375 ml</v>
          </cell>
          <cell r="C19186" t="str">
            <v>Y</v>
          </cell>
          <cell r="D19186" t="str">
            <v>YS</v>
          </cell>
          <cell r="E19186" t="str">
            <v>YST</v>
          </cell>
          <cell r="F19186">
            <v>375</v>
          </cell>
          <cell r="G19186">
            <v>952903</v>
          </cell>
          <cell r="H19186">
            <v>4.96</v>
          </cell>
          <cell r="I19186" t="str">
            <v>U</v>
          </cell>
          <cell r="J19186"/>
        </row>
        <row r="19187">
          <cell r="A19187">
            <v>952207</v>
          </cell>
          <cell r="B19187" t="str">
            <v>PFRIEM SUPER SAISON 375 ml</v>
          </cell>
          <cell r="C19187" t="str">
            <v>Y</v>
          </cell>
          <cell r="D19187" t="str">
            <v>YS</v>
          </cell>
          <cell r="E19187" t="str">
            <v>YST</v>
          </cell>
          <cell r="F19187">
            <v>375</v>
          </cell>
          <cell r="G19187">
            <v>952207</v>
          </cell>
          <cell r="H19187">
            <v>5.0199999999999996</v>
          </cell>
          <cell r="I19187" t="str">
            <v>U</v>
          </cell>
          <cell r="J19187"/>
        </row>
        <row r="19188">
          <cell r="A19188">
            <v>919185</v>
          </cell>
          <cell r="B19188" t="str">
            <v>PH COLIN ST AUBIN CHARMES BLANC 750ml</v>
          </cell>
          <cell r="C19188" t="str">
            <v>Y</v>
          </cell>
          <cell r="D19188" t="str">
            <v>YS</v>
          </cell>
          <cell r="E19188" t="str">
            <v>YSE</v>
          </cell>
          <cell r="F19188">
            <v>750</v>
          </cell>
          <cell r="G19188">
            <v>919185</v>
          </cell>
          <cell r="H19188">
            <v>34.56</v>
          </cell>
          <cell r="I19188" t="str">
            <v>S</v>
          </cell>
          <cell r="J19188"/>
        </row>
        <row r="19189">
          <cell r="A19189">
            <v>919184</v>
          </cell>
          <cell r="B19189" t="str">
            <v>PH COLLIN MONT CLOS ST JEAN 07 750ml</v>
          </cell>
          <cell r="C19189" t="str">
            <v>Y</v>
          </cell>
          <cell r="D19189" t="str">
            <v>YS</v>
          </cell>
          <cell r="E19189" t="str">
            <v>YSE</v>
          </cell>
          <cell r="F19189">
            <v>750</v>
          </cell>
          <cell r="G19189">
            <v>919184</v>
          </cell>
          <cell r="H19189">
            <v>64.64</v>
          </cell>
          <cell r="I19189" t="str">
            <v>S</v>
          </cell>
          <cell r="J19189"/>
        </row>
        <row r="19190">
          <cell r="A19190">
            <v>919231</v>
          </cell>
          <cell r="B19190" t="str">
            <v>PH COLLIN MONT CLOS ST JEAN 07 750ml</v>
          </cell>
          <cell r="C19190" t="str">
            <v>Y</v>
          </cell>
          <cell r="D19190" t="str">
            <v>YS</v>
          </cell>
          <cell r="E19190" t="str">
            <v>YSE</v>
          </cell>
          <cell r="F19190">
            <v>750</v>
          </cell>
          <cell r="G19190">
            <v>919231</v>
          </cell>
          <cell r="H19190">
            <v>64.64</v>
          </cell>
          <cell r="I19190" t="str">
            <v>S</v>
          </cell>
          <cell r="J19190"/>
        </row>
        <row r="19191">
          <cell r="A19191">
            <v>914556</v>
          </cell>
          <cell r="B19191" t="str">
            <v>PHELPS CABERNET BACKUS'05 750ml</v>
          </cell>
          <cell r="C19191" t="str">
            <v>P</v>
          </cell>
          <cell r="D19191" t="str">
            <v>PL</v>
          </cell>
          <cell r="E19191" t="str">
            <v>PLB</v>
          </cell>
          <cell r="F19191">
            <v>750</v>
          </cell>
          <cell r="G19191">
            <v>914556</v>
          </cell>
          <cell r="H19191">
            <v>212.13</v>
          </cell>
          <cell r="I19191" t="str">
            <v>X</v>
          </cell>
          <cell r="J19191"/>
        </row>
        <row r="19192">
          <cell r="A19192">
            <v>918224</v>
          </cell>
          <cell r="B19192" t="str">
            <v>PHELPS CABERNET NAPA'16 1500 ml</v>
          </cell>
          <cell r="C19192" t="str">
            <v>P</v>
          </cell>
          <cell r="D19192" t="str">
            <v>PL</v>
          </cell>
          <cell r="E19192" t="str">
            <v>PLB</v>
          </cell>
          <cell r="F19192">
            <v>1500</v>
          </cell>
          <cell r="G19192">
            <v>918224</v>
          </cell>
          <cell r="H19192">
            <v>153.27000000000001</v>
          </cell>
          <cell r="I19192" t="str">
            <v>L</v>
          </cell>
          <cell r="J19192"/>
        </row>
        <row r="19193">
          <cell r="A19193">
            <v>495810</v>
          </cell>
          <cell r="B19193" t="str">
            <v>PHELPS CABERNET NAPA'18 750ml</v>
          </cell>
          <cell r="C19193" t="str">
            <v>P</v>
          </cell>
          <cell r="D19193" t="str">
            <v>PL</v>
          </cell>
          <cell r="E19193" t="str">
            <v>PLB</v>
          </cell>
          <cell r="F19193">
            <v>750</v>
          </cell>
          <cell r="G19193">
            <v>495810</v>
          </cell>
          <cell r="H19193">
            <v>85.99</v>
          </cell>
          <cell r="I19193" t="str">
            <v>L</v>
          </cell>
          <cell r="J19193"/>
        </row>
        <row r="19194">
          <cell r="A19194">
            <v>918458</v>
          </cell>
          <cell r="B19194" t="str">
            <v>PHELPS CHARD FREESTONE'17/18 750ml</v>
          </cell>
          <cell r="C19194" t="str">
            <v>K</v>
          </cell>
          <cell r="D19194" t="str">
            <v>KK</v>
          </cell>
          <cell r="E19194" t="str">
            <v>KKB</v>
          </cell>
          <cell r="F19194">
            <v>750</v>
          </cell>
          <cell r="G19194">
            <v>918458</v>
          </cell>
          <cell r="H19194">
            <v>47.99</v>
          </cell>
          <cell r="I19194" t="str">
            <v>L</v>
          </cell>
          <cell r="J19194"/>
        </row>
        <row r="19195">
          <cell r="A19195">
            <v>911290</v>
          </cell>
          <cell r="B19195" t="str">
            <v>PHELPS CHARDONNAY SONOMA 2019 750ml</v>
          </cell>
          <cell r="C19195" t="str">
            <v>K</v>
          </cell>
          <cell r="D19195" t="str">
            <v>KK</v>
          </cell>
          <cell r="E19195" t="str">
            <v>KKB</v>
          </cell>
          <cell r="F19195">
            <v>750</v>
          </cell>
          <cell r="G19195">
            <v>911290</v>
          </cell>
          <cell r="H19195">
            <v>47.79</v>
          </cell>
          <cell r="I19195" t="str">
            <v>S</v>
          </cell>
          <cell r="J19195"/>
        </row>
        <row r="19196">
          <cell r="A19196">
            <v>916530</v>
          </cell>
          <cell r="B19196" t="str">
            <v>PHELPS EISREBE'14 375ml</v>
          </cell>
          <cell r="C19196" t="str">
            <v>E</v>
          </cell>
          <cell r="D19196" t="str">
            <v>EV</v>
          </cell>
          <cell r="E19196" t="str">
            <v>EVU</v>
          </cell>
          <cell r="F19196">
            <v>375</v>
          </cell>
          <cell r="G19196">
            <v>916530</v>
          </cell>
          <cell r="H19196">
            <v>36.369999999999997</v>
          </cell>
          <cell r="I19196" t="str">
            <v>X</v>
          </cell>
          <cell r="J19196"/>
        </row>
        <row r="19197">
          <cell r="A19197">
            <v>909588</v>
          </cell>
          <cell r="B19197" t="str">
            <v>PHELPS INSIGNIA 06 375ml</v>
          </cell>
          <cell r="C19197" t="str">
            <v>Y</v>
          </cell>
          <cell r="D19197" t="str">
            <v>YS</v>
          </cell>
          <cell r="E19197" t="str">
            <v>YSE</v>
          </cell>
          <cell r="F19197">
            <v>375</v>
          </cell>
          <cell r="G19197">
            <v>909588</v>
          </cell>
          <cell r="H19197">
            <v>82.52</v>
          </cell>
          <cell r="I19197" t="str">
            <v>U</v>
          </cell>
          <cell r="J19197"/>
        </row>
        <row r="19198">
          <cell r="A19198">
            <v>904730</v>
          </cell>
          <cell r="B19198" t="str">
            <v>PHELPS INSIGNIA'12 1500 ml</v>
          </cell>
          <cell r="C19198" t="str">
            <v>P</v>
          </cell>
          <cell r="D19198" t="str">
            <v>PL</v>
          </cell>
          <cell r="E19198" t="str">
            <v>PLU</v>
          </cell>
          <cell r="F19198">
            <v>1500</v>
          </cell>
          <cell r="G19198">
            <v>904730</v>
          </cell>
          <cell r="H19198">
            <v>706.58</v>
          </cell>
          <cell r="I19198" t="str">
            <v>L</v>
          </cell>
          <cell r="J19198"/>
        </row>
        <row r="19199">
          <cell r="A19199">
            <v>914555</v>
          </cell>
          <cell r="B19199" t="str">
            <v>PHELPS INSIGNIA'18 750ml</v>
          </cell>
          <cell r="C19199" t="str">
            <v>P</v>
          </cell>
          <cell r="D19199" t="str">
            <v>PL</v>
          </cell>
          <cell r="E19199" t="str">
            <v>PLB</v>
          </cell>
          <cell r="F19199">
            <v>750</v>
          </cell>
          <cell r="G19199">
            <v>914555</v>
          </cell>
          <cell r="H19199">
            <v>296.99</v>
          </cell>
          <cell r="I19199" t="str">
            <v>L</v>
          </cell>
          <cell r="J19199"/>
        </row>
        <row r="19200">
          <cell r="A19200">
            <v>914078</v>
          </cell>
          <cell r="B19200" t="str">
            <v>PHELPS INSIGNIA'18 1500 ml</v>
          </cell>
          <cell r="C19200" t="str">
            <v>P</v>
          </cell>
          <cell r="D19200" t="str">
            <v>PL</v>
          </cell>
          <cell r="E19200" t="str">
            <v>PLB</v>
          </cell>
          <cell r="F19200">
            <v>1500</v>
          </cell>
          <cell r="G19200">
            <v>914078</v>
          </cell>
          <cell r="H19200">
            <v>603.99</v>
          </cell>
          <cell r="I19200" t="str">
            <v>L</v>
          </cell>
          <cell r="J19200"/>
        </row>
        <row r="19201">
          <cell r="A19201">
            <v>913889</v>
          </cell>
          <cell r="B19201" t="str">
            <v>PHELPS MERLOT NAPA'02 750 ml</v>
          </cell>
          <cell r="C19201" t="str">
            <v>P</v>
          </cell>
          <cell r="D19201" t="str">
            <v>PL</v>
          </cell>
          <cell r="E19201" t="str">
            <v>PLF</v>
          </cell>
          <cell r="F19201">
            <v>750</v>
          </cell>
          <cell r="G19201">
            <v>913889</v>
          </cell>
          <cell r="H19201">
            <v>39.31</v>
          </cell>
          <cell r="I19201" t="str">
            <v>X</v>
          </cell>
          <cell r="J19201"/>
        </row>
        <row r="19202">
          <cell r="A19202">
            <v>902970</v>
          </cell>
          <cell r="B19202" t="str">
            <v>PHELPS MIXED CASE 750ml</v>
          </cell>
          <cell r="C19202" t="str">
            <v>Y</v>
          </cell>
          <cell r="D19202" t="str">
            <v>YS</v>
          </cell>
          <cell r="E19202" t="str">
            <v>YSE</v>
          </cell>
          <cell r="F19202">
            <v>750</v>
          </cell>
          <cell r="G19202">
            <v>902970</v>
          </cell>
          <cell r="H19202">
            <v>43.65</v>
          </cell>
          <cell r="I19202" t="str">
            <v>S</v>
          </cell>
          <cell r="J19202"/>
        </row>
        <row r="19203">
          <cell r="A19203">
            <v>955260</v>
          </cell>
          <cell r="B19203" t="str">
            <v>PHELPS NAC CABERNET NAPA'15 1500 ml</v>
          </cell>
          <cell r="C19203" t="str">
            <v>Y</v>
          </cell>
          <cell r="D19203" t="str">
            <v>YS</v>
          </cell>
          <cell r="E19203" t="str">
            <v>YSE</v>
          </cell>
          <cell r="F19203">
            <v>1500</v>
          </cell>
          <cell r="G19203">
            <v>955260</v>
          </cell>
          <cell r="H19203">
            <v>151.97999999999999</v>
          </cell>
          <cell r="I19203" t="str">
            <v>S</v>
          </cell>
          <cell r="J19203"/>
        </row>
        <row r="19204">
          <cell r="A19204">
            <v>919330</v>
          </cell>
          <cell r="B19204" t="str">
            <v>PHELPS PASTORALE CHARDONNAY 2018 750ml</v>
          </cell>
          <cell r="C19204" t="str">
            <v>Y</v>
          </cell>
          <cell r="D19204" t="str">
            <v>YS</v>
          </cell>
          <cell r="E19204" t="str">
            <v>YSE</v>
          </cell>
          <cell r="F19204">
            <v>750</v>
          </cell>
          <cell r="G19204">
            <v>919330</v>
          </cell>
          <cell r="H19204">
            <v>85.39</v>
          </cell>
          <cell r="I19204" t="str">
            <v>S</v>
          </cell>
          <cell r="J19204"/>
        </row>
        <row r="19205">
          <cell r="A19205">
            <v>918459</v>
          </cell>
          <cell r="B19205" t="str">
            <v>PHELPS PINOT NOIR FREESTONE'17/18 750ml</v>
          </cell>
          <cell r="C19205" t="str">
            <v>P</v>
          </cell>
          <cell r="D19205" t="str">
            <v>PL</v>
          </cell>
          <cell r="E19205" t="str">
            <v>PLR</v>
          </cell>
          <cell r="F19205">
            <v>750</v>
          </cell>
          <cell r="G19205">
            <v>918459</v>
          </cell>
          <cell r="H19205">
            <v>66.989999999999995</v>
          </cell>
          <cell r="I19205" t="str">
            <v>L</v>
          </cell>
          <cell r="J19205"/>
        </row>
        <row r="19206">
          <cell r="A19206">
            <v>919368</v>
          </cell>
          <cell r="B19206" t="str">
            <v>PHELPS PINOT NOIR SONOMA 2019 750ml</v>
          </cell>
          <cell r="C19206" t="str">
            <v>Y</v>
          </cell>
          <cell r="D19206" t="str">
            <v>YS</v>
          </cell>
          <cell r="E19206" t="str">
            <v>YSE</v>
          </cell>
          <cell r="F19206">
            <v>750</v>
          </cell>
          <cell r="G19206">
            <v>919368</v>
          </cell>
          <cell r="H19206">
            <v>66.59</v>
          </cell>
          <cell r="I19206" t="str">
            <v>S</v>
          </cell>
          <cell r="J19206"/>
        </row>
        <row r="19207">
          <cell r="A19207">
            <v>923259</v>
          </cell>
          <cell r="B19207" t="str">
            <v>PHELPS QUARTER MOON PINOT NOIR 2018750ml</v>
          </cell>
          <cell r="C19207" t="str">
            <v>Y</v>
          </cell>
          <cell r="D19207" t="str">
            <v>YS</v>
          </cell>
          <cell r="E19207" t="str">
            <v>YSE</v>
          </cell>
          <cell r="F19207">
            <v>750</v>
          </cell>
          <cell r="G19207">
            <v>923259</v>
          </cell>
          <cell r="H19207">
            <v>85.39</v>
          </cell>
          <cell r="I19207" t="str">
            <v>S</v>
          </cell>
          <cell r="J19207"/>
        </row>
        <row r="19208">
          <cell r="A19208">
            <v>917144</v>
          </cell>
          <cell r="B19208" t="str">
            <v>PHELPS SAUV BLANC'18/19 750ml</v>
          </cell>
          <cell r="C19208" t="str">
            <v>K</v>
          </cell>
          <cell r="D19208" t="str">
            <v>KK</v>
          </cell>
          <cell r="E19208" t="str">
            <v>KKD</v>
          </cell>
          <cell r="F19208">
            <v>750</v>
          </cell>
          <cell r="G19208">
            <v>917144</v>
          </cell>
          <cell r="H19208">
            <v>47.99</v>
          </cell>
          <cell r="I19208" t="str">
            <v>U</v>
          </cell>
          <cell r="J19208"/>
        </row>
        <row r="19209">
          <cell r="A19209">
            <v>951526</v>
          </cell>
          <cell r="B19209" t="str">
            <v>PHIFER NAC MIXED CASE #1 750ml</v>
          </cell>
          <cell r="C19209" t="str">
            <v>Y</v>
          </cell>
          <cell r="D19209" t="str">
            <v>YS</v>
          </cell>
          <cell r="E19209" t="str">
            <v>YSE</v>
          </cell>
          <cell r="F19209">
            <v>750</v>
          </cell>
          <cell r="G19209">
            <v>951526</v>
          </cell>
          <cell r="H19209">
            <v>23.55</v>
          </cell>
          <cell r="I19209" t="str">
            <v>S</v>
          </cell>
          <cell r="J19209"/>
        </row>
        <row r="19210">
          <cell r="A19210">
            <v>951527</v>
          </cell>
          <cell r="B19210" t="str">
            <v>PHIFER NAC MIXED CASE #2 750ml</v>
          </cell>
          <cell r="C19210" t="str">
            <v>Y</v>
          </cell>
          <cell r="D19210" t="str">
            <v>YS</v>
          </cell>
          <cell r="E19210" t="str">
            <v>YSE</v>
          </cell>
          <cell r="F19210">
            <v>750</v>
          </cell>
          <cell r="G19210">
            <v>951527</v>
          </cell>
          <cell r="H19210">
            <v>23.72</v>
          </cell>
          <cell r="I19210" t="str">
            <v>S</v>
          </cell>
          <cell r="J19210"/>
        </row>
        <row r="19211">
          <cell r="A19211">
            <v>922992</v>
          </cell>
          <cell r="B19211" t="str">
            <v>PHIFER NAC MIXED CASE 3 1500ml</v>
          </cell>
          <cell r="C19211" t="str">
            <v>Y</v>
          </cell>
          <cell r="D19211" t="str">
            <v>YS</v>
          </cell>
          <cell r="E19211" t="str">
            <v>YSE</v>
          </cell>
          <cell r="F19211">
            <v>1500</v>
          </cell>
          <cell r="G19211">
            <v>922992</v>
          </cell>
          <cell r="H19211">
            <v>76.42</v>
          </cell>
          <cell r="I19211" t="str">
            <v>S</v>
          </cell>
          <cell r="J19211"/>
        </row>
        <row r="19212">
          <cell r="A19212">
            <v>955517</v>
          </cell>
          <cell r="B19212" t="str">
            <v>PHIFER PAVITT CABERNET RSV'15 750ml</v>
          </cell>
          <cell r="C19212" t="str">
            <v>Y</v>
          </cell>
          <cell r="D19212" t="str">
            <v>YS</v>
          </cell>
          <cell r="E19212" t="str">
            <v>YSE</v>
          </cell>
          <cell r="F19212">
            <v>750</v>
          </cell>
          <cell r="G19212">
            <v>955517</v>
          </cell>
          <cell r="H19212">
            <v>259.48</v>
          </cell>
          <cell r="I19212" t="str">
            <v>S</v>
          </cell>
          <cell r="J19212"/>
        </row>
        <row r="19213">
          <cell r="A19213">
            <v>949083</v>
          </cell>
          <cell r="B19213" t="str">
            <v>PHIFER PAVITT CABERNET SAUV'16 750ml</v>
          </cell>
          <cell r="C19213" t="str">
            <v>Y</v>
          </cell>
          <cell r="D19213" t="str">
            <v>YS</v>
          </cell>
          <cell r="E19213" t="str">
            <v>YSE</v>
          </cell>
          <cell r="F19213">
            <v>750</v>
          </cell>
          <cell r="G19213">
            <v>949083</v>
          </cell>
          <cell r="H19213">
            <v>78.680000000000007</v>
          </cell>
          <cell r="I19213" t="str">
            <v>S</v>
          </cell>
          <cell r="J19213"/>
        </row>
        <row r="19214">
          <cell r="A19214">
            <v>955516</v>
          </cell>
          <cell r="B19214" t="str">
            <v>PHIFER PAVITT CABERNET SAUV'16 750ml</v>
          </cell>
          <cell r="C19214" t="str">
            <v>Y</v>
          </cell>
          <cell r="D19214" t="str">
            <v>YS</v>
          </cell>
          <cell r="E19214" t="str">
            <v>YSE</v>
          </cell>
          <cell r="F19214">
            <v>750</v>
          </cell>
          <cell r="G19214">
            <v>955516</v>
          </cell>
          <cell r="H19214">
            <v>78.680000000000007</v>
          </cell>
          <cell r="I19214" t="str">
            <v>S</v>
          </cell>
          <cell r="J19214"/>
        </row>
        <row r="19215">
          <cell r="A19215">
            <v>955518</v>
          </cell>
          <cell r="B19215" t="str">
            <v>PHIFER PAVITT MIXED CASE'16/18 750ml</v>
          </cell>
          <cell r="C19215" t="str">
            <v>Y</v>
          </cell>
          <cell r="D19215" t="str">
            <v>YS</v>
          </cell>
          <cell r="E19215" t="str">
            <v>YSE</v>
          </cell>
          <cell r="F19215">
            <v>750</v>
          </cell>
          <cell r="G19215">
            <v>955518</v>
          </cell>
          <cell r="H19215">
            <v>54.59</v>
          </cell>
          <cell r="I19215" t="str">
            <v>S</v>
          </cell>
          <cell r="J19215"/>
        </row>
        <row r="19216">
          <cell r="A19216">
            <v>949082</v>
          </cell>
          <cell r="B19216" t="str">
            <v>PHIFER PAVITT SAUV BLANC 750ml</v>
          </cell>
          <cell r="C19216" t="str">
            <v>Y</v>
          </cell>
          <cell r="D19216" t="str">
            <v>YS</v>
          </cell>
          <cell r="E19216" t="str">
            <v>YSE</v>
          </cell>
          <cell r="F19216">
            <v>750</v>
          </cell>
          <cell r="G19216">
            <v>949082</v>
          </cell>
          <cell r="H19216">
            <v>30.63</v>
          </cell>
          <cell r="I19216" t="str">
            <v>S</v>
          </cell>
          <cell r="J19216"/>
        </row>
        <row r="19217">
          <cell r="A19217">
            <v>921919</v>
          </cell>
          <cell r="B19217" t="str">
            <v>PHILIP TOGNI CAB TANBARK HILL'18 750ml</v>
          </cell>
          <cell r="C19217" t="str">
            <v>P</v>
          </cell>
          <cell r="D19217" t="str">
            <v>PL</v>
          </cell>
          <cell r="E19217" t="str">
            <v>PLB</v>
          </cell>
          <cell r="F19217">
            <v>750</v>
          </cell>
          <cell r="G19217">
            <v>921919</v>
          </cell>
          <cell r="H19217">
            <v>79.989999999999995</v>
          </cell>
          <cell r="I19217" t="str">
            <v>L</v>
          </cell>
          <cell r="J19217"/>
        </row>
        <row r="19218">
          <cell r="A19218">
            <v>921918</v>
          </cell>
          <cell r="B19218" t="str">
            <v>PHILIP TOGNI CABERNET '18 750ml</v>
          </cell>
          <cell r="C19218" t="str">
            <v>P</v>
          </cell>
          <cell r="D19218" t="str">
            <v>PL</v>
          </cell>
          <cell r="E19218" t="str">
            <v>PLB</v>
          </cell>
          <cell r="F19218">
            <v>750</v>
          </cell>
          <cell r="G19218">
            <v>921918</v>
          </cell>
          <cell r="H19218">
            <v>159.99</v>
          </cell>
          <cell r="I19218" t="str">
            <v>L</v>
          </cell>
          <cell r="J19218"/>
        </row>
        <row r="19219">
          <cell r="A19219">
            <v>922661</v>
          </cell>
          <cell r="B19219" t="str">
            <v>PHILIPE RAIMBAULT SANCERRE 750ml</v>
          </cell>
          <cell r="C19219" t="str">
            <v>Y</v>
          </cell>
          <cell r="D19219" t="str">
            <v>YS</v>
          </cell>
          <cell r="E19219" t="str">
            <v>YSE</v>
          </cell>
          <cell r="F19219">
            <v>750</v>
          </cell>
          <cell r="G19219">
            <v>922661</v>
          </cell>
          <cell r="H19219">
            <v>36.36</v>
          </cell>
          <cell r="I19219" t="str">
            <v>S</v>
          </cell>
          <cell r="J19219"/>
        </row>
        <row r="19220">
          <cell r="A19220">
            <v>949807</v>
          </cell>
          <cell r="B19220" t="str">
            <v>PHILIPPONNAT BRUT RESERVE ROSE NV 750ml</v>
          </cell>
          <cell r="C19220" t="str">
            <v>Y</v>
          </cell>
          <cell r="D19220" t="str">
            <v>YS</v>
          </cell>
          <cell r="E19220" t="str">
            <v>YSE</v>
          </cell>
          <cell r="F19220">
            <v>750</v>
          </cell>
          <cell r="G19220">
            <v>949807</v>
          </cell>
          <cell r="H19220">
            <v>79.77</v>
          </cell>
          <cell r="I19220" t="str">
            <v>S</v>
          </cell>
          <cell r="J19220"/>
        </row>
        <row r="19221">
          <cell r="A19221">
            <v>949806</v>
          </cell>
          <cell r="B19221" t="str">
            <v>PHILIPPONNAT BRUT ROYALE RESERVE NV750ml</v>
          </cell>
          <cell r="C19221" t="str">
            <v>Y</v>
          </cell>
          <cell r="D19221" t="str">
            <v>YS</v>
          </cell>
          <cell r="E19221" t="str">
            <v>YSE</v>
          </cell>
          <cell r="F19221">
            <v>750</v>
          </cell>
          <cell r="G19221">
            <v>949806</v>
          </cell>
          <cell r="H19221">
            <v>65.28</v>
          </cell>
          <cell r="I19221" t="str">
            <v>U</v>
          </cell>
          <cell r="J19221"/>
        </row>
        <row r="19222">
          <cell r="A19222">
            <v>919430</v>
          </cell>
          <cell r="B19222" t="str">
            <v>PHILLIP COLIN ST AUBIN CHARMES B 750ml</v>
          </cell>
          <cell r="C19222" t="str">
            <v>Y</v>
          </cell>
          <cell r="D19222" t="str">
            <v>YS</v>
          </cell>
          <cell r="E19222" t="str">
            <v>YSE</v>
          </cell>
          <cell r="F19222">
            <v>750</v>
          </cell>
          <cell r="G19222">
            <v>919430</v>
          </cell>
          <cell r="H19222">
            <v>19.52</v>
          </cell>
          <cell r="I19222" t="str">
            <v>S</v>
          </cell>
          <cell r="J19222"/>
        </row>
        <row r="19223">
          <cell r="A19223">
            <v>954779</v>
          </cell>
          <cell r="B19223" t="str">
            <v>PHILLIPE ALLIET CHINON 750ml</v>
          </cell>
          <cell r="C19223" t="str">
            <v>Y</v>
          </cell>
          <cell r="D19223" t="str">
            <v>YS</v>
          </cell>
          <cell r="E19223" t="str">
            <v>YSE</v>
          </cell>
          <cell r="F19223">
            <v>750</v>
          </cell>
          <cell r="G19223">
            <v>954779</v>
          </cell>
          <cell r="H19223">
            <v>26.02</v>
          </cell>
          <cell r="I19223" t="str">
            <v>S</v>
          </cell>
          <cell r="J19223"/>
        </row>
        <row r="19224">
          <cell r="A19224">
            <v>953152</v>
          </cell>
          <cell r="B19224" t="str">
            <v>PHILLIPE ALLIET CHINON 750ml</v>
          </cell>
          <cell r="C19224" t="str">
            <v>Y</v>
          </cell>
          <cell r="D19224" t="str">
            <v>YS</v>
          </cell>
          <cell r="E19224" t="str">
            <v>YSE</v>
          </cell>
          <cell r="F19224">
            <v>750</v>
          </cell>
          <cell r="G19224">
            <v>953152</v>
          </cell>
          <cell r="H19224">
            <v>24.23</v>
          </cell>
          <cell r="I19224" t="str">
            <v>S</v>
          </cell>
          <cell r="J19224"/>
        </row>
        <row r="19225">
          <cell r="A19225">
            <v>646311</v>
          </cell>
          <cell r="B19225" t="str">
            <v>PHILLIPE COLIN CHASSAGNE MONT 08 750ml</v>
          </cell>
          <cell r="C19225" t="str">
            <v>Y</v>
          </cell>
          <cell r="D19225" t="str">
            <v>YS</v>
          </cell>
          <cell r="E19225" t="str">
            <v>YSE</v>
          </cell>
          <cell r="F19225">
            <v>750</v>
          </cell>
          <cell r="G19225">
            <v>646311</v>
          </cell>
          <cell r="H19225">
            <v>43.96</v>
          </cell>
          <cell r="I19225" t="str">
            <v>S</v>
          </cell>
          <cell r="J19225"/>
        </row>
        <row r="19226">
          <cell r="A19226">
            <v>901803</v>
          </cell>
          <cell r="B19226" t="str">
            <v>PHILLIPE GILBERT MENETOU SALON BL 750ml</v>
          </cell>
          <cell r="C19226" t="str">
            <v>Y</v>
          </cell>
          <cell r="D19226" t="str">
            <v>YS</v>
          </cell>
          <cell r="E19226" t="str">
            <v>YSE</v>
          </cell>
          <cell r="F19226">
            <v>750</v>
          </cell>
          <cell r="G19226">
            <v>901803</v>
          </cell>
          <cell r="H19226">
            <v>30.81</v>
          </cell>
          <cell r="I19226" t="str">
            <v>S</v>
          </cell>
          <cell r="J19226"/>
        </row>
        <row r="19227">
          <cell r="A19227">
            <v>914187</v>
          </cell>
          <cell r="B19227" t="str">
            <v>PHILLIPE GILBERT MNTOU SLN ROSE'21 750ml</v>
          </cell>
          <cell r="C19227" t="str">
            <v>M</v>
          </cell>
          <cell r="D19227" t="str">
            <v>MP</v>
          </cell>
          <cell r="E19227" t="str">
            <v>MPX</v>
          </cell>
          <cell r="F19227">
            <v>750</v>
          </cell>
          <cell r="G19227">
            <v>914187</v>
          </cell>
          <cell r="H19227">
            <v>32.17</v>
          </cell>
          <cell r="I19227" t="str">
            <v>L</v>
          </cell>
          <cell r="J19227"/>
        </row>
        <row r="19228">
          <cell r="A19228">
            <v>950563</v>
          </cell>
          <cell r="B19228" t="str">
            <v>PHILLIPS HILL GEWURZTRAMINER 750ml</v>
          </cell>
          <cell r="C19228" t="str">
            <v>Y</v>
          </cell>
          <cell r="D19228" t="str">
            <v>YS</v>
          </cell>
          <cell r="E19228" t="str">
            <v>YSE</v>
          </cell>
          <cell r="F19228">
            <v>750</v>
          </cell>
          <cell r="G19228">
            <v>950563</v>
          </cell>
          <cell r="H19228">
            <v>24.03</v>
          </cell>
          <cell r="I19228" t="str">
            <v>S</v>
          </cell>
          <cell r="J19228"/>
        </row>
        <row r="19229">
          <cell r="A19229">
            <v>922234</v>
          </cell>
          <cell r="B19229" t="str">
            <v>PIATTELLI 2 BOTTLE GIFT PACK 750ml</v>
          </cell>
          <cell r="C19229" t="str">
            <v>Y</v>
          </cell>
          <cell r="D19229" t="str">
            <v>YG</v>
          </cell>
          <cell r="E19229" t="str">
            <v>YGE</v>
          </cell>
          <cell r="F19229">
            <v>750</v>
          </cell>
          <cell r="G19229">
            <v>922234</v>
          </cell>
          <cell r="H19229">
            <v>19.989999999999998</v>
          </cell>
          <cell r="I19229" t="str">
            <v>T</v>
          </cell>
          <cell r="J19229"/>
        </row>
        <row r="19230">
          <cell r="A19230">
            <v>915928</v>
          </cell>
          <cell r="B19230" t="str">
            <v>PIATTELLI ARLENE RED BLEND 750ml</v>
          </cell>
          <cell r="C19230" t="str">
            <v>Y</v>
          </cell>
          <cell r="D19230" t="str">
            <v>YS</v>
          </cell>
          <cell r="E19230" t="str">
            <v>YSE</v>
          </cell>
          <cell r="F19230">
            <v>750</v>
          </cell>
          <cell r="G19230">
            <v>915928</v>
          </cell>
          <cell r="H19230">
            <v>48.99</v>
          </cell>
          <cell r="I19230" t="str">
            <v>S</v>
          </cell>
          <cell r="J19230"/>
        </row>
        <row r="19231">
          <cell r="A19231">
            <v>902364</v>
          </cell>
          <cell r="B19231" t="str">
            <v>PIATTELLI CABERNET GRAND RESERVA 750ml</v>
          </cell>
          <cell r="C19231" t="str">
            <v>Y</v>
          </cell>
          <cell r="D19231" t="str">
            <v>YS</v>
          </cell>
          <cell r="E19231" t="str">
            <v>YSE</v>
          </cell>
          <cell r="F19231">
            <v>750</v>
          </cell>
          <cell r="G19231">
            <v>902364</v>
          </cell>
          <cell r="H19231">
            <v>24.99</v>
          </cell>
          <cell r="I19231" t="str">
            <v>S</v>
          </cell>
          <cell r="J19231"/>
        </row>
        <row r="19232">
          <cell r="A19232">
            <v>953369</v>
          </cell>
          <cell r="B19232" t="str">
            <v>PIATTELLI GRAND RESERVE MALBEC 750ml</v>
          </cell>
          <cell r="C19232" t="str">
            <v>P</v>
          </cell>
          <cell r="D19232" t="str">
            <v>PR</v>
          </cell>
          <cell r="E19232" t="str">
            <v>PRU</v>
          </cell>
          <cell r="F19232">
            <v>750</v>
          </cell>
          <cell r="G19232">
            <v>953369</v>
          </cell>
          <cell r="H19232">
            <v>26.99</v>
          </cell>
          <cell r="I19232">
            <v>1</v>
          </cell>
          <cell r="J19232"/>
        </row>
        <row r="19233">
          <cell r="A19233">
            <v>919131</v>
          </cell>
          <cell r="B19233" t="str">
            <v>PIATTELLI MALBEC TANNAT 750ml</v>
          </cell>
          <cell r="C19233" t="str">
            <v>P</v>
          </cell>
          <cell r="D19233" t="str">
            <v>PR</v>
          </cell>
          <cell r="E19233" t="str">
            <v>PRU</v>
          </cell>
          <cell r="F19233">
            <v>750</v>
          </cell>
          <cell r="G19233">
            <v>919131</v>
          </cell>
          <cell r="H19233">
            <v>14.99</v>
          </cell>
          <cell r="I19233">
            <v>1</v>
          </cell>
          <cell r="J19233"/>
        </row>
        <row r="19234">
          <cell r="A19234">
            <v>900100</v>
          </cell>
          <cell r="B19234" t="str">
            <v>PIATTELLI METHOD CHAMPENOISE BRUT 750ml</v>
          </cell>
          <cell r="C19234" t="str">
            <v>Y</v>
          </cell>
          <cell r="D19234" t="str">
            <v>YS</v>
          </cell>
          <cell r="E19234" t="str">
            <v>YSE</v>
          </cell>
          <cell r="F19234">
            <v>750</v>
          </cell>
          <cell r="G19234">
            <v>900100</v>
          </cell>
          <cell r="H19234">
            <v>22.99</v>
          </cell>
          <cell r="I19234" t="str">
            <v>S</v>
          </cell>
          <cell r="J19234"/>
        </row>
        <row r="19235">
          <cell r="A19235">
            <v>953368</v>
          </cell>
          <cell r="B19235" t="str">
            <v>PIATTELLI PREMIUM RESERVE MALBEC 750ml</v>
          </cell>
          <cell r="C19235" t="str">
            <v>Y</v>
          </cell>
          <cell r="D19235" t="str">
            <v>YS</v>
          </cell>
          <cell r="E19235" t="str">
            <v>YSE</v>
          </cell>
          <cell r="F19235">
            <v>750</v>
          </cell>
          <cell r="G19235">
            <v>953368</v>
          </cell>
          <cell r="H19235">
            <v>17.989999999999998</v>
          </cell>
          <cell r="I19235" t="str">
            <v>S</v>
          </cell>
          <cell r="J19235"/>
        </row>
        <row r="19236">
          <cell r="A19236">
            <v>953925</v>
          </cell>
          <cell r="B19236" t="str">
            <v>PIATTELLI ROSE OF MALBEC 750ml</v>
          </cell>
          <cell r="C19236" t="str">
            <v>M</v>
          </cell>
          <cell r="D19236" t="str">
            <v>MP</v>
          </cell>
          <cell r="E19236" t="str">
            <v>MPX</v>
          </cell>
          <cell r="F19236">
            <v>750</v>
          </cell>
          <cell r="G19236">
            <v>953925</v>
          </cell>
          <cell r="H19236">
            <v>17.989999999999998</v>
          </cell>
          <cell r="I19236">
            <v>1</v>
          </cell>
          <cell r="J19236"/>
        </row>
        <row r="19237">
          <cell r="A19237">
            <v>918461</v>
          </cell>
          <cell r="B19237" t="str">
            <v>PIATTELLI TORRONTES RESERVE 750ml</v>
          </cell>
          <cell r="C19237" t="str">
            <v>K</v>
          </cell>
          <cell r="D19237" t="str">
            <v>KR</v>
          </cell>
          <cell r="E19237" t="str">
            <v>KRS</v>
          </cell>
          <cell r="F19237">
            <v>750</v>
          </cell>
          <cell r="G19237">
            <v>918461</v>
          </cell>
          <cell r="H19237">
            <v>12.99</v>
          </cell>
          <cell r="I19237">
            <v>1</v>
          </cell>
          <cell r="J19237"/>
        </row>
        <row r="19238">
          <cell r="A19238">
            <v>949505</v>
          </cell>
          <cell r="B19238" t="str">
            <v>PIATTELLI TRINITA GRAND RSRV'18/19 750ml</v>
          </cell>
          <cell r="C19238" t="str">
            <v>P</v>
          </cell>
          <cell r="D19238" t="str">
            <v>PR</v>
          </cell>
          <cell r="E19238" t="str">
            <v>PRV</v>
          </cell>
          <cell r="F19238">
            <v>750</v>
          </cell>
          <cell r="G19238">
            <v>949505</v>
          </cell>
          <cell r="H19238">
            <v>24.99</v>
          </cell>
          <cell r="I19238" t="str">
            <v>L</v>
          </cell>
          <cell r="J19238"/>
        </row>
        <row r="19239">
          <cell r="A19239">
            <v>900709</v>
          </cell>
          <cell r="B19239" t="str">
            <v>PIBARNON BANDOL ROSE 2020 750ml</v>
          </cell>
          <cell r="C19239" t="str">
            <v>Y</v>
          </cell>
          <cell r="D19239" t="str">
            <v>YS</v>
          </cell>
          <cell r="E19239" t="str">
            <v>YSE</v>
          </cell>
          <cell r="F19239">
            <v>750</v>
          </cell>
          <cell r="G19239">
            <v>900709</v>
          </cell>
          <cell r="H19239">
            <v>44.82</v>
          </cell>
          <cell r="I19239" t="str">
            <v>S</v>
          </cell>
          <cell r="J19239"/>
        </row>
        <row r="19240">
          <cell r="A19240">
            <v>900711</v>
          </cell>
          <cell r="B19240" t="str">
            <v>PIBARNON BANDOL ROSE 2020 375 ml</v>
          </cell>
          <cell r="C19240" t="str">
            <v>Y</v>
          </cell>
          <cell r="D19240" t="str">
            <v>YS</v>
          </cell>
          <cell r="E19240" t="str">
            <v>YSE</v>
          </cell>
          <cell r="F19240">
            <v>375</v>
          </cell>
          <cell r="G19240">
            <v>900711</v>
          </cell>
          <cell r="H19240">
            <v>24.8</v>
          </cell>
          <cell r="I19240" t="str">
            <v>S</v>
          </cell>
          <cell r="J19240"/>
        </row>
        <row r="19241">
          <cell r="A19241">
            <v>900710</v>
          </cell>
          <cell r="B19241" t="str">
            <v>PIBARNON BANDOL ROUGE 2016 375ml</v>
          </cell>
          <cell r="C19241" t="str">
            <v>Y</v>
          </cell>
          <cell r="D19241" t="str">
            <v>YS</v>
          </cell>
          <cell r="E19241" t="str">
            <v>YSE</v>
          </cell>
          <cell r="F19241">
            <v>375</v>
          </cell>
          <cell r="G19241">
            <v>900710</v>
          </cell>
          <cell r="H19241">
            <v>30.17</v>
          </cell>
          <cell r="I19241" t="str">
            <v>S</v>
          </cell>
          <cell r="J19241"/>
        </row>
        <row r="19242">
          <cell r="A19242">
            <v>918052</v>
          </cell>
          <cell r="B19242" t="str">
            <v>PICCINI CHIANTI DOCG'13/14 1500 ml</v>
          </cell>
          <cell r="C19242" t="str">
            <v>P</v>
          </cell>
          <cell r="D19242" t="str">
            <v>PR</v>
          </cell>
          <cell r="E19242" t="str">
            <v>PRH</v>
          </cell>
          <cell r="F19242">
            <v>1500</v>
          </cell>
          <cell r="G19242">
            <v>918052</v>
          </cell>
          <cell r="H19242">
            <v>20.21</v>
          </cell>
          <cell r="I19242" t="str">
            <v>X</v>
          </cell>
          <cell r="J19242"/>
        </row>
        <row r="19243">
          <cell r="A19243">
            <v>952309</v>
          </cell>
          <cell r="B19243" t="str">
            <v>PICCINI PROSECCO 750ml</v>
          </cell>
          <cell r="C19243" t="str">
            <v>Y</v>
          </cell>
          <cell r="D19243" t="str">
            <v>YS</v>
          </cell>
          <cell r="E19243" t="str">
            <v>YSE</v>
          </cell>
          <cell r="F19243">
            <v>750</v>
          </cell>
          <cell r="G19243">
            <v>952309</v>
          </cell>
          <cell r="H19243">
            <v>13.07</v>
          </cell>
          <cell r="I19243" t="str">
            <v>S</v>
          </cell>
          <cell r="J19243"/>
        </row>
        <row r="19244">
          <cell r="A19244">
            <v>900313</v>
          </cell>
          <cell r="B19244" t="str">
            <v>PICCO FAMILY PINOT GRIGIO 1500 ml</v>
          </cell>
          <cell r="C19244" t="str">
            <v>Y</v>
          </cell>
          <cell r="D19244" t="str">
            <v>YS</v>
          </cell>
          <cell r="E19244" t="str">
            <v>YSE</v>
          </cell>
          <cell r="F19244">
            <v>1500</v>
          </cell>
          <cell r="G19244">
            <v>900313</v>
          </cell>
          <cell r="H19244">
            <v>8.51</v>
          </cell>
          <cell r="I19244" t="str">
            <v>S</v>
          </cell>
          <cell r="J19244"/>
        </row>
        <row r="19245">
          <cell r="A19245">
            <v>900314</v>
          </cell>
          <cell r="B19245" t="str">
            <v>PICCO FAMILY PINOT NOIR 1500 ml</v>
          </cell>
          <cell r="C19245" t="str">
            <v>Y</v>
          </cell>
          <cell r="D19245" t="str">
            <v>YS</v>
          </cell>
          <cell r="E19245" t="str">
            <v>YSE</v>
          </cell>
          <cell r="F19245">
            <v>1500</v>
          </cell>
          <cell r="G19245">
            <v>900314</v>
          </cell>
          <cell r="H19245">
            <v>8.51</v>
          </cell>
          <cell r="I19245" t="str">
            <v>S</v>
          </cell>
          <cell r="J19245"/>
        </row>
        <row r="19246">
          <cell r="A19246">
            <v>920133</v>
          </cell>
          <cell r="B19246" t="str">
            <v>PICCO PINOT GRIGIO 750ml</v>
          </cell>
          <cell r="C19246" t="str">
            <v>Y</v>
          </cell>
          <cell r="D19246" t="str">
            <v>YS</v>
          </cell>
          <cell r="E19246" t="str">
            <v>YSE</v>
          </cell>
          <cell r="F19246">
            <v>750</v>
          </cell>
          <cell r="G19246">
            <v>920133</v>
          </cell>
          <cell r="H19246">
            <v>7.84</v>
          </cell>
          <cell r="I19246" t="str">
            <v>S</v>
          </cell>
          <cell r="J19246"/>
        </row>
        <row r="19247">
          <cell r="A19247">
            <v>912460</v>
          </cell>
          <cell r="B19247" t="str">
            <v>PICHOT-MORIETTE VOUVRAY'14 750ml</v>
          </cell>
          <cell r="C19247" t="str">
            <v>K</v>
          </cell>
          <cell r="D19247" t="str">
            <v>KR</v>
          </cell>
          <cell r="E19247" t="str">
            <v>KRB</v>
          </cell>
          <cell r="F19247">
            <v>750</v>
          </cell>
          <cell r="G19247">
            <v>912460</v>
          </cell>
          <cell r="H19247">
            <v>17.170000000000002</v>
          </cell>
          <cell r="I19247" t="str">
            <v>X</v>
          </cell>
          <cell r="J19247"/>
        </row>
        <row r="19248">
          <cell r="A19248">
            <v>602390</v>
          </cell>
          <cell r="B19248" t="str">
            <v>PICKET FENCE CHARD 750ml</v>
          </cell>
          <cell r="C19248" t="str">
            <v>Y</v>
          </cell>
          <cell r="D19248" t="str">
            <v>YS</v>
          </cell>
          <cell r="E19248" t="str">
            <v>YSE</v>
          </cell>
          <cell r="F19248">
            <v>750</v>
          </cell>
          <cell r="G19248">
            <v>602390</v>
          </cell>
          <cell r="H19248">
            <v>14.99</v>
          </cell>
          <cell r="I19248" t="str">
            <v>S</v>
          </cell>
          <cell r="J19248"/>
        </row>
        <row r="19249">
          <cell r="A19249">
            <v>948472</v>
          </cell>
          <cell r="B19249" t="str">
            <v>PICKET FENCE PINOT NOIR 12 750ml</v>
          </cell>
          <cell r="C19249" t="str">
            <v>Y</v>
          </cell>
          <cell r="D19249" t="str">
            <v>YS</v>
          </cell>
          <cell r="E19249" t="str">
            <v>YSE</v>
          </cell>
          <cell r="F19249">
            <v>750</v>
          </cell>
          <cell r="G19249">
            <v>948472</v>
          </cell>
          <cell r="H19249">
            <v>19.989999999999998</v>
          </cell>
          <cell r="I19249" t="str">
            <v>S</v>
          </cell>
          <cell r="J19249"/>
        </row>
        <row r="19250">
          <cell r="A19250">
            <v>496140</v>
          </cell>
          <cell r="B19250" t="str">
            <v>PICKET FENCE PINOT NOIR 2013 750ml</v>
          </cell>
          <cell r="C19250" t="str">
            <v>Y</v>
          </cell>
          <cell r="D19250" t="str">
            <v>YS</v>
          </cell>
          <cell r="E19250" t="str">
            <v>YSE</v>
          </cell>
          <cell r="F19250">
            <v>750</v>
          </cell>
          <cell r="G19250">
            <v>496140</v>
          </cell>
          <cell r="H19250">
            <v>19.989999999999998</v>
          </cell>
          <cell r="I19250" t="str">
            <v>S</v>
          </cell>
          <cell r="J19250"/>
        </row>
        <row r="19251">
          <cell r="A19251">
            <v>914848</v>
          </cell>
          <cell r="B19251" t="str">
            <v>PICO MACCARIO LVGN BARBERA D'ASTI 750ml</v>
          </cell>
          <cell r="C19251" t="str">
            <v>Y</v>
          </cell>
          <cell r="D19251" t="str">
            <v>YS</v>
          </cell>
          <cell r="E19251" t="str">
            <v>YSE</v>
          </cell>
          <cell r="F19251">
            <v>750</v>
          </cell>
          <cell r="G19251">
            <v>914848</v>
          </cell>
          <cell r="H19251">
            <v>19.989999999999998</v>
          </cell>
          <cell r="I19251" t="str">
            <v>S</v>
          </cell>
          <cell r="J19251"/>
        </row>
        <row r="19252">
          <cell r="A19252">
            <v>66203</v>
          </cell>
          <cell r="B19252" t="str">
            <v>PIE HOLE APPLE 750ml</v>
          </cell>
          <cell r="C19252" t="str">
            <v>Y</v>
          </cell>
          <cell r="D19252" t="str">
            <v>YS</v>
          </cell>
          <cell r="E19252" t="str">
            <v>YSC</v>
          </cell>
          <cell r="F19252">
            <v>750</v>
          </cell>
          <cell r="G19252">
            <v>66203</v>
          </cell>
          <cell r="H19252">
            <v>13.2</v>
          </cell>
          <cell r="I19252" t="str">
            <v>S</v>
          </cell>
          <cell r="J19252"/>
        </row>
        <row r="19253">
          <cell r="A19253">
            <v>917916</v>
          </cell>
          <cell r="B19253" t="str">
            <v>PIED A TERRE CAB NAPA'08 750ml</v>
          </cell>
          <cell r="C19253" t="str">
            <v>P</v>
          </cell>
          <cell r="D19253" t="str">
            <v>PL</v>
          </cell>
          <cell r="E19253" t="str">
            <v>PLB</v>
          </cell>
          <cell r="F19253">
            <v>750</v>
          </cell>
          <cell r="G19253">
            <v>917916</v>
          </cell>
          <cell r="H19253">
            <v>25.42</v>
          </cell>
          <cell r="I19253" t="str">
            <v>X</v>
          </cell>
          <cell r="J19253"/>
        </row>
        <row r="19254">
          <cell r="A19254">
            <v>88321</v>
          </cell>
          <cell r="B19254" t="str">
            <v>PIEDRA AZUL BLANCO TEQUILA 750ml</v>
          </cell>
          <cell r="C19254" t="str">
            <v>A</v>
          </cell>
          <cell r="D19254" t="str">
            <v>AP</v>
          </cell>
          <cell r="E19254" t="str">
            <v>APD</v>
          </cell>
          <cell r="F19254">
            <v>750</v>
          </cell>
          <cell r="G19254">
            <v>88321</v>
          </cell>
          <cell r="H19254">
            <v>16.989999999999998</v>
          </cell>
          <cell r="I19254">
            <v>1</v>
          </cell>
          <cell r="J19254"/>
        </row>
        <row r="19255">
          <cell r="A19255">
            <v>89696</v>
          </cell>
          <cell r="B19255" t="str">
            <v>PIEDRA AZUL REPOSADO 750ml</v>
          </cell>
          <cell r="C19255" t="str">
            <v>A</v>
          </cell>
          <cell r="D19255" t="str">
            <v>AP</v>
          </cell>
          <cell r="E19255" t="str">
            <v>APJ</v>
          </cell>
          <cell r="F19255">
            <v>750</v>
          </cell>
          <cell r="G19255">
            <v>89696</v>
          </cell>
          <cell r="H19255">
            <v>16.989999999999998</v>
          </cell>
          <cell r="I19255">
            <v>1</v>
          </cell>
          <cell r="J19255"/>
        </row>
        <row r="19256">
          <cell r="A19256">
            <v>954833</v>
          </cell>
          <cell r="B19256" t="str">
            <v>PIEDRASASSI SYRAH SANTA BARBARA 750ml</v>
          </cell>
          <cell r="C19256" t="str">
            <v>Y</v>
          </cell>
          <cell r="D19256" t="str">
            <v>YS</v>
          </cell>
          <cell r="E19256" t="str">
            <v>YSE</v>
          </cell>
          <cell r="F19256">
            <v>750</v>
          </cell>
          <cell r="G19256">
            <v>954833</v>
          </cell>
          <cell r="H19256">
            <v>21.41</v>
          </cell>
          <cell r="I19256" t="str">
            <v>U</v>
          </cell>
          <cell r="J19256"/>
        </row>
        <row r="19257">
          <cell r="A19257">
            <v>949528</v>
          </cell>
          <cell r="B19257" t="str">
            <v>PIEHOLE CHERRY PIE 750ml</v>
          </cell>
          <cell r="C19257" t="str">
            <v>Y</v>
          </cell>
          <cell r="D19257" t="str">
            <v>YS</v>
          </cell>
          <cell r="E19257" t="str">
            <v>YSE</v>
          </cell>
          <cell r="F19257">
            <v>750</v>
          </cell>
          <cell r="G19257">
            <v>949528</v>
          </cell>
          <cell r="H19257">
            <v>13.2</v>
          </cell>
          <cell r="I19257" t="str">
            <v>S</v>
          </cell>
          <cell r="J19257"/>
        </row>
        <row r="19258">
          <cell r="A19258">
            <v>949288</v>
          </cell>
          <cell r="B19258" t="str">
            <v>PIEPER PORCH LEMON WINE 750ml</v>
          </cell>
          <cell r="C19258" t="str">
            <v>Y</v>
          </cell>
          <cell r="D19258" t="str">
            <v>YS</v>
          </cell>
          <cell r="E19258" t="str">
            <v>YSE</v>
          </cell>
          <cell r="F19258">
            <v>750</v>
          </cell>
          <cell r="G19258">
            <v>949288</v>
          </cell>
          <cell r="H19258">
            <v>17.14</v>
          </cell>
          <cell r="I19258" t="str">
            <v>S</v>
          </cell>
          <cell r="J19258"/>
        </row>
        <row r="19259">
          <cell r="A19259">
            <v>949289</v>
          </cell>
          <cell r="B19259" t="str">
            <v>PIEPER PORCH POMEGRANATE CRANBERRY 750ml</v>
          </cell>
          <cell r="C19259" t="str">
            <v>Y</v>
          </cell>
          <cell r="D19259" t="str">
            <v>YS</v>
          </cell>
          <cell r="E19259" t="str">
            <v>YSE</v>
          </cell>
          <cell r="F19259">
            <v>750</v>
          </cell>
          <cell r="G19259">
            <v>949289</v>
          </cell>
          <cell r="H19259">
            <v>19.96</v>
          </cell>
          <cell r="I19259" t="str">
            <v>S</v>
          </cell>
          <cell r="J19259"/>
        </row>
        <row r="19260">
          <cell r="A19260">
            <v>952967</v>
          </cell>
          <cell r="B19260" t="str">
            <v>PIERDE ALMAS BOTANICALS +9 750ml</v>
          </cell>
          <cell r="C19260" t="str">
            <v>Y</v>
          </cell>
          <cell r="D19260" t="str">
            <v>YS</v>
          </cell>
          <cell r="E19260" t="str">
            <v>YSA</v>
          </cell>
          <cell r="F19260">
            <v>750</v>
          </cell>
          <cell r="G19260">
            <v>952967</v>
          </cell>
          <cell r="H19260">
            <v>74.86</v>
          </cell>
          <cell r="I19260" t="str">
            <v>S</v>
          </cell>
          <cell r="J19260"/>
        </row>
        <row r="19261">
          <cell r="A19261">
            <v>952968</v>
          </cell>
          <cell r="B19261" t="str">
            <v>PIERDE ALMAS CONEJO 750ml</v>
          </cell>
          <cell r="C19261" t="str">
            <v>Y</v>
          </cell>
          <cell r="D19261" t="str">
            <v>YS</v>
          </cell>
          <cell r="E19261" t="str">
            <v>YSA</v>
          </cell>
          <cell r="F19261">
            <v>750</v>
          </cell>
          <cell r="G19261">
            <v>952968</v>
          </cell>
          <cell r="H19261">
            <v>209.36</v>
          </cell>
          <cell r="I19261" t="str">
            <v>S</v>
          </cell>
          <cell r="J19261"/>
        </row>
        <row r="19262">
          <cell r="A19262">
            <v>952969</v>
          </cell>
          <cell r="B19262" t="str">
            <v>PIERDE ALMAS TOBAZICHE 750ml</v>
          </cell>
          <cell r="C19262" t="str">
            <v>Y</v>
          </cell>
          <cell r="D19262" t="str">
            <v>YS</v>
          </cell>
          <cell r="E19262" t="str">
            <v>YSA</v>
          </cell>
          <cell r="F19262">
            <v>750</v>
          </cell>
          <cell r="G19262">
            <v>952969</v>
          </cell>
          <cell r="H19262">
            <v>113.29</v>
          </cell>
          <cell r="I19262" t="str">
            <v>S</v>
          </cell>
          <cell r="J19262"/>
        </row>
        <row r="19263">
          <cell r="A19263">
            <v>920922</v>
          </cell>
          <cell r="B19263" t="str">
            <v>PIERI BRUNELLO DI MONTALCINO '15 750ml</v>
          </cell>
          <cell r="C19263" t="str">
            <v>Y</v>
          </cell>
          <cell r="D19263" t="str">
            <v>YS</v>
          </cell>
          <cell r="E19263" t="str">
            <v>YSE</v>
          </cell>
          <cell r="F19263">
            <v>750</v>
          </cell>
          <cell r="G19263">
            <v>920922</v>
          </cell>
          <cell r="H19263">
            <v>55.19</v>
          </cell>
          <cell r="I19263" t="str">
            <v>S</v>
          </cell>
          <cell r="J19263"/>
        </row>
        <row r="19264">
          <cell r="A19264">
            <v>951739</v>
          </cell>
          <cell r="B19264" t="str">
            <v>PIEROPAN LA ROCA SOAVE 750ml</v>
          </cell>
          <cell r="C19264" t="str">
            <v>Y</v>
          </cell>
          <cell r="D19264" t="str">
            <v>YS</v>
          </cell>
          <cell r="E19264" t="str">
            <v>YSE</v>
          </cell>
          <cell r="F19264">
            <v>750</v>
          </cell>
          <cell r="G19264">
            <v>951739</v>
          </cell>
          <cell r="H19264">
            <v>44.99</v>
          </cell>
          <cell r="I19264" t="str">
            <v>S</v>
          </cell>
          <cell r="J19264"/>
        </row>
        <row r="19265">
          <cell r="A19265">
            <v>374848</v>
          </cell>
          <cell r="B19265" t="str">
            <v>PIEROPAN SOAVE CLASSICO 750ml</v>
          </cell>
          <cell r="C19265" t="str">
            <v>K</v>
          </cell>
          <cell r="D19265" t="str">
            <v>KR</v>
          </cell>
          <cell r="E19265" t="str">
            <v>KRM</v>
          </cell>
          <cell r="F19265">
            <v>750</v>
          </cell>
          <cell r="G19265">
            <v>374848</v>
          </cell>
          <cell r="H19265">
            <v>23</v>
          </cell>
          <cell r="I19265">
            <v>1</v>
          </cell>
          <cell r="J19265"/>
        </row>
        <row r="19266">
          <cell r="A19266">
            <v>948321</v>
          </cell>
          <cell r="B19266" t="str">
            <v>PIERRE BERTON BOURGUEIL ROSE SEC 750ml</v>
          </cell>
          <cell r="C19266" t="str">
            <v>Y</v>
          </cell>
          <cell r="D19266" t="str">
            <v>YS</v>
          </cell>
          <cell r="E19266" t="str">
            <v>YSE</v>
          </cell>
          <cell r="F19266">
            <v>750</v>
          </cell>
          <cell r="G19266">
            <v>948321</v>
          </cell>
          <cell r="H19266">
            <v>26.5</v>
          </cell>
          <cell r="I19266" t="str">
            <v>S</v>
          </cell>
          <cell r="J19266"/>
        </row>
        <row r="19267">
          <cell r="A19267">
            <v>908554</v>
          </cell>
          <cell r="B19267" t="str">
            <v>PIERRE DAMOY GEV CHAM CLOS TAMIS 04750ml</v>
          </cell>
          <cell r="C19267" t="str">
            <v>P</v>
          </cell>
          <cell r="D19267" t="str">
            <v>PR</v>
          </cell>
          <cell r="E19267" t="str">
            <v>PRB</v>
          </cell>
          <cell r="F19267">
            <v>750</v>
          </cell>
          <cell r="G19267">
            <v>908554</v>
          </cell>
          <cell r="H19267">
            <v>63.13</v>
          </cell>
          <cell r="I19267" t="str">
            <v>U</v>
          </cell>
          <cell r="J19267"/>
        </row>
        <row r="19268">
          <cell r="A19268">
            <v>953140</v>
          </cell>
          <cell r="B19268" t="str">
            <v>PIERRE ET BERTRAND COULY CHINON 750ml</v>
          </cell>
          <cell r="C19268" t="str">
            <v>Y</v>
          </cell>
          <cell r="D19268" t="str">
            <v>YS</v>
          </cell>
          <cell r="E19268" t="str">
            <v>YSE</v>
          </cell>
          <cell r="F19268">
            <v>750</v>
          </cell>
          <cell r="G19268">
            <v>953140</v>
          </cell>
          <cell r="H19268">
            <v>18.34</v>
          </cell>
          <cell r="I19268" t="str">
            <v>U</v>
          </cell>
          <cell r="J19268"/>
        </row>
        <row r="19269">
          <cell r="A19269">
            <v>49002</v>
          </cell>
          <cell r="B19269" t="str">
            <v>PIERRE FERRAND 10 GENERATIONS CGNC 750ml</v>
          </cell>
          <cell r="C19269" t="str">
            <v>Y</v>
          </cell>
          <cell r="D19269" t="str">
            <v>YS</v>
          </cell>
          <cell r="E19269" t="str">
            <v>YSA</v>
          </cell>
          <cell r="F19269">
            <v>750</v>
          </cell>
          <cell r="G19269">
            <v>49002</v>
          </cell>
          <cell r="H19269">
            <v>68.86</v>
          </cell>
          <cell r="I19269" t="str">
            <v>S</v>
          </cell>
          <cell r="J19269"/>
        </row>
        <row r="19270">
          <cell r="A19270">
            <v>951361</v>
          </cell>
          <cell r="B19270" t="str">
            <v>PIERRE FERRAND 1840 COGNAC 750ml</v>
          </cell>
          <cell r="C19270" t="str">
            <v>A</v>
          </cell>
          <cell r="D19270" t="str">
            <v>AT</v>
          </cell>
          <cell r="E19270" t="str">
            <v>ATG</v>
          </cell>
          <cell r="F19270">
            <v>750</v>
          </cell>
          <cell r="G19270">
            <v>951361</v>
          </cell>
          <cell r="H19270">
            <v>43.99</v>
          </cell>
          <cell r="I19270">
            <v>1</v>
          </cell>
          <cell r="J19270"/>
        </row>
        <row r="19271">
          <cell r="A19271">
            <v>903442</v>
          </cell>
          <cell r="B19271" t="str">
            <v>PIERRE FERRAND AMBRE COGNAC 750ml</v>
          </cell>
          <cell r="C19271" t="str">
            <v>Y</v>
          </cell>
          <cell r="D19271" t="str">
            <v>YS</v>
          </cell>
          <cell r="E19271" t="str">
            <v>YSC</v>
          </cell>
          <cell r="F19271">
            <v>750</v>
          </cell>
          <cell r="G19271">
            <v>903442</v>
          </cell>
          <cell r="H19271">
            <v>56.9</v>
          </cell>
          <cell r="I19271" t="str">
            <v>S</v>
          </cell>
          <cell r="J19271"/>
        </row>
        <row r="19272">
          <cell r="A19272">
            <v>925504</v>
          </cell>
          <cell r="B19272" t="str">
            <v>PIERRE FERRAND COGNAC RESERVE DBL 750ml</v>
          </cell>
          <cell r="C19272" t="str">
            <v>A</v>
          </cell>
          <cell r="D19272" t="str">
            <v>AT</v>
          </cell>
          <cell r="E19272" t="str">
            <v>ATG</v>
          </cell>
          <cell r="F19272">
            <v>750</v>
          </cell>
          <cell r="G19272">
            <v>925504</v>
          </cell>
          <cell r="H19272">
            <v>94.24</v>
          </cell>
          <cell r="I19272" t="str">
            <v>X</v>
          </cell>
          <cell r="J19272"/>
        </row>
        <row r="19273">
          <cell r="A19273">
            <v>66122</v>
          </cell>
          <cell r="B19273" t="str">
            <v>PIERRE FERRAND DRY CURACAO 750ml</v>
          </cell>
          <cell r="C19273" t="str">
            <v>C</v>
          </cell>
          <cell r="D19273" t="str">
            <v>CH</v>
          </cell>
          <cell r="E19273" t="str">
            <v>CHE</v>
          </cell>
          <cell r="F19273">
            <v>750</v>
          </cell>
          <cell r="G19273">
            <v>66122</v>
          </cell>
          <cell r="H19273">
            <v>29.99</v>
          </cell>
          <cell r="I19273">
            <v>1</v>
          </cell>
          <cell r="J19273"/>
        </row>
        <row r="19274">
          <cell r="A19274">
            <v>902916</v>
          </cell>
          <cell r="B19274" t="str">
            <v>PIERRE FERRAND SDA 750ml</v>
          </cell>
          <cell r="C19274" t="str">
            <v>Y</v>
          </cell>
          <cell r="D19274" t="str">
            <v>YS</v>
          </cell>
          <cell r="E19274" t="str">
            <v>YSE</v>
          </cell>
          <cell r="F19274">
            <v>750</v>
          </cell>
          <cell r="G19274">
            <v>902916</v>
          </cell>
          <cell r="H19274">
            <v>222.07</v>
          </cell>
          <cell r="I19274" t="str">
            <v>S</v>
          </cell>
          <cell r="J19274"/>
        </row>
        <row r="19275">
          <cell r="A19275">
            <v>953687</v>
          </cell>
          <cell r="B19275" t="str">
            <v>PIERRE GAILLARD CONDRIEU 750ml</v>
          </cell>
          <cell r="C19275" t="str">
            <v>Y</v>
          </cell>
          <cell r="D19275" t="str">
            <v>YS</v>
          </cell>
          <cell r="E19275" t="str">
            <v>YSE</v>
          </cell>
          <cell r="F19275">
            <v>750</v>
          </cell>
          <cell r="G19275">
            <v>953687</v>
          </cell>
          <cell r="H19275">
            <v>63.24</v>
          </cell>
          <cell r="I19275" t="str">
            <v>S</v>
          </cell>
          <cell r="J19275"/>
        </row>
        <row r="19276">
          <cell r="A19276">
            <v>952938</v>
          </cell>
          <cell r="B19276" t="str">
            <v>PIERRE GAILLARD ST. JOSEPH ROUGE 750ml</v>
          </cell>
          <cell r="C19276" t="str">
            <v>Y</v>
          </cell>
          <cell r="D19276" t="str">
            <v>YS</v>
          </cell>
          <cell r="E19276" t="str">
            <v>YSE</v>
          </cell>
          <cell r="F19276">
            <v>750</v>
          </cell>
          <cell r="G19276">
            <v>952938</v>
          </cell>
          <cell r="H19276">
            <v>38.17</v>
          </cell>
          <cell r="I19276" t="str">
            <v>S</v>
          </cell>
          <cell r="J19276"/>
        </row>
        <row r="19277">
          <cell r="A19277">
            <v>952286</v>
          </cell>
          <cell r="B19277" t="str">
            <v>PIERRE GELIN FIXIN LES HERVELETS ' 750ml</v>
          </cell>
          <cell r="C19277" t="str">
            <v>Y</v>
          </cell>
          <cell r="D19277" t="str">
            <v>YS</v>
          </cell>
          <cell r="E19277" t="str">
            <v>YSE</v>
          </cell>
          <cell r="F19277">
            <v>750</v>
          </cell>
          <cell r="G19277">
            <v>952286</v>
          </cell>
          <cell r="H19277">
            <v>21</v>
          </cell>
          <cell r="I19277" t="str">
            <v>U</v>
          </cell>
          <cell r="J19277"/>
        </row>
        <row r="19278">
          <cell r="A19278">
            <v>954085</v>
          </cell>
          <cell r="B19278" t="str">
            <v>PIERRE LUNEAUPAPIN MUSCADET 750ml</v>
          </cell>
          <cell r="C19278" t="str">
            <v>Y</v>
          </cell>
          <cell r="D19278" t="str">
            <v>YS</v>
          </cell>
          <cell r="E19278" t="str">
            <v>YSE</v>
          </cell>
          <cell r="F19278">
            <v>750</v>
          </cell>
          <cell r="G19278">
            <v>954085</v>
          </cell>
          <cell r="H19278">
            <v>18.97</v>
          </cell>
          <cell r="I19278" t="str">
            <v>S</v>
          </cell>
          <cell r="J19278"/>
        </row>
        <row r="19279">
          <cell r="A19279">
            <v>955434</v>
          </cell>
          <cell r="B19279" t="str">
            <v>PIERRE OLIVIER BRUT BL DE BL 750ml</v>
          </cell>
          <cell r="C19279" t="str">
            <v>Y</v>
          </cell>
          <cell r="D19279" t="str">
            <v>YS</v>
          </cell>
          <cell r="E19279" t="str">
            <v>YSE</v>
          </cell>
          <cell r="F19279">
            <v>750</v>
          </cell>
          <cell r="G19279">
            <v>955434</v>
          </cell>
          <cell r="H19279">
            <v>14.47</v>
          </cell>
          <cell r="I19279" t="str">
            <v>S</v>
          </cell>
          <cell r="J19279"/>
        </row>
        <row r="19280">
          <cell r="A19280">
            <v>909126</v>
          </cell>
          <cell r="B19280" t="str">
            <v>PIERRE PETERS BLANC LES CHETILLO 750ml</v>
          </cell>
          <cell r="C19280" t="str">
            <v>Y</v>
          </cell>
          <cell r="D19280" t="str">
            <v>YS</v>
          </cell>
          <cell r="E19280" t="str">
            <v>YSE</v>
          </cell>
          <cell r="F19280">
            <v>750</v>
          </cell>
          <cell r="G19280">
            <v>909126</v>
          </cell>
          <cell r="H19280">
            <v>154.71</v>
          </cell>
          <cell r="I19280" t="str">
            <v>S</v>
          </cell>
          <cell r="J19280"/>
        </row>
        <row r="19281">
          <cell r="A19281">
            <v>950501</v>
          </cell>
          <cell r="B19281" t="str">
            <v>PIERRE PETERS CUVEE RES BLANC DE B 750ml</v>
          </cell>
          <cell r="C19281" t="str">
            <v>Y</v>
          </cell>
          <cell r="D19281" t="str">
            <v>YS</v>
          </cell>
          <cell r="E19281" t="str">
            <v>YSE</v>
          </cell>
          <cell r="F19281">
            <v>750</v>
          </cell>
          <cell r="G19281">
            <v>950501</v>
          </cell>
          <cell r="H19281">
            <v>74.95</v>
          </cell>
          <cell r="I19281" t="str">
            <v>S</v>
          </cell>
          <cell r="J19281"/>
        </row>
        <row r="19282">
          <cell r="A19282">
            <v>915343</v>
          </cell>
          <cell r="B19282" t="str">
            <v>PIERRE SPARR ALSACE ONE'16 750ml</v>
          </cell>
          <cell r="C19282" t="str">
            <v>K</v>
          </cell>
          <cell r="D19282" t="str">
            <v>KR</v>
          </cell>
          <cell r="E19282" t="str">
            <v>KRC</v>
          </cell>
          <cell r="F19282">
            <v>750</v>
          </cell>
          <cell r="G19282">
            <v>915343</v>
          </cell>
          <cell r="H19282">
            <v>17.190000000000001</v>
          </cell>
          <cell r="I19282" t="str">
            <v>X</v>
          </cell>
          <cell r="J19282"/>
        </row>
        <row r="19283">
          <cell r="A19283">
            <v>917648</v>
          </cell>
          <cell r="B19283" t="str">
            <v>PIERRE SPARR CREMANT/BRUT ROSE 750ml</v>
          </cell>
          <cell r="C19283" t="str">
            <v>I</v>
          </cell>
          <cell r="D19283" t="str">
            <v>IH</v>
          </cell>
          <cell r="E19283" t="str">
            <v>IHS</v>
          </cell>
          <cell r="F19283">
            <v>750</v>
          </cell>
          <cell r="G19283">
            <v>917648</v>
          </cell>
          <cell r="H19283">
            <v>22.12</v>
          </cell>
          <cell r="I19283" t="str">
            <v>X</v>
          </cell>
          <cell r="J19283"/>
        </row>
        <row r="19284">
          <cell r="A19284">
            <v>950355</v>
          </cell>
          <cell r="B19284" t="str">
            <v>PIERRE SPARR RIELSING 2020 750ml</v>
          </cell>
          <cell r="C19284" t="str">
            <v>Y</v>
          </cell>
          <cell r="D19284" t="str">
            <v>YS</v>
          </cell>
          <cell r="E19284" t="str">
            <v>YSE</v>
          </cell>
          <cell r="F19284">
            <v>750</v>
          </cell>
          <cell r="G19284">
            <v>950355</v>
          </cell>
          <cell r="H19284">
            <v>19.11</v>
          </cell>
          <cell r="I19284" t="str">
            <v>S</v>
          </cell>
          <cell r="J19284"/>
        </row>
        <row r="19285">
          <cell r="A19285">
            <v>900776</v>
          </cell>
          <cell r="B19285" t="str">
            <v>PIERREFERRAND PINEAU DES CHARENTES 750ml</v>
          </cell>
          <cell r="C19285" t="str">
            <v>Y</v>
          </cell>
          <cell r="D19285" t="str">
            <v>YS</v>
          </cell>
          <cell r="E19285" t="str">
            <v>YSE</v>
          </cell>
          <cell r="F19285">
            <v>750</v>
          </cell>
          <cell r="G19285">
            <v>900776</v>
          </cell>
          <cell r="H19285">
            <v>31.45</v>
          </cell>
          <cell r="I19285" t="str">
            <v>S</v>
          </cell>
          <cell r="J19285"/>
        </row>
        <row r="19286">
          <cell r="A19286">
            <v>913838</v>
          </cell>
          <cell r="B19286" t="str">
            <v>PIETRA PORZIA FRASCATl'13 750ml</v>
          </cell>
          <cell r="C19286" t="str">
            <v>K</v>
          </cell>
          <cell r="D19286" t="str">
            <v>KR</v>
          </cell>
          <cell r="E19286" t="str">
            <v>KRL</v>
          </cell>
          <cell r="F19286">
            <v>750</v>
          </cell>
          <cell r="G19286">
            <v>913838</v>
          </cell>
          <cell r="H19286">
            <v>10.32</v>
          </cell>
          <cell r="I19286" t="str">
            <v>X</v>
          </cell>
          <cell r="J19286"/>
        </row>
        <row r="19287">
          <cell r="A19287">
            <v>905157</v>
          </cell>
          <cell r="B19287" t="str">
            <v>PIETRA SANTA SASSOLINO 750ml</v>
          </cell>
          <cell r="C19287" t="str">
            <v>Y</v>
          </cell>
          <cell r="D19287" t="str">
            <v>YS</v>
          </cell>
          <cell r="E19287" t="str">
            <v>YSE</v>
          </cell>
          <cell r="F19287">
            <v>750</v>
          </cell>
          <cell r="G19287">
            <v>905157</v>
          </cell>
          <cell r="H19287">
            <v>16.34</v>
          </cell>
          <cell r="I19287" t="str">
            <v>S</v>
          </cell>
          <cell r="J19287"/>
        </row>
        <row r="19288">
          <cell r="A19288">
            <v>924230</v>
          </cell>
          <cell r="B19288" t="str">
            <v>PIETRAMORE MONTEPULCIANO D'ABRUZZO 750ml</v>
          </cell>
          <cell r="C19288" t="str">
            <v>Y</v>
          </cell>
          <cell r="D19288" t="str">
            <v>YS</v>
          </cell>
          <cell r="E19288" t="str">
            <v>YSE</v>
          </cell>
          <cell r="F19288">
            <v>750</v>
          </cell>
          <cell r="G19288">
            <v>924230</v>
          </cell>
          <cell r="H19288">
            <v>20.99</v>
          </cell>
          <cell r="I19288" t="str">
            <v>S</v>
          </cell>
          <cell r="J19288"/>
        </row>
        <row r="19289">
          <cell r="A19289">
            <v>921784</v>
          </cell>
          <cell r="B19289" t="str">
            <v>PIETRAMORE TREBB MET ANCESTRAL 750ml</v>
          </cell>
          <cell r="C19289" t="str">
            <v>K</v>
          </cell>
          <cell r="D19289" t="str">
            <v>KR</v>
          </cell>
          <cell r="E19289" t="str">
            <v>KRL</v>
          </cell>
          <cell r="F19289">
            <v>750</v>
          </cell>
          <cell r="G19289">
            <v>921784</v>
          </cell>
          <cell r="H19289">
            <v>22.99</v>
          </cell>
          <cell r="I19289" t="str">
            <v>L</v>
          </cell>
          <cell r="J19289"/>
        </row>
        <row r="19290">
          <cell r="A19290">
            <v>947485</v>
          </cell>
          <cell r="B19290" t="str">
            <v>PIETRANTONJ CERASUOLO ROSE 750ml</v>
          </cell>
          <cell r="C19290" t="str">
            <v>M</v>
          </cell>
          <cell r="D19290" t="str">
            <v>MP</v>
          </cell>
          <cell r="E19290" t="str">
            <v>MPX</v>
          </cell>
          <cell r="F19290">
            <v>750</v>
          </cell>
          <cell r="G19290">
            <v>947485</v>
          </cell>
          <cell r="H19290">
            <v>15.06</v>
          </cell>
          <cell r="I19290">
            <v>1</v>
          </cell>
          <cell r="J19290"/>
        </row>
        <row r="19291">
          <cell r="A19291">
            <v>952260</v>
          </cell>
          <cell r="B19291" t="str">
            <v>PIEVALTA VERDICCHIO DEL CASTELLI 750ml</v>
          </cell>
          <cell r="C19291" t="str">
            <v>Y</v>
          </cell>
          <cell r="D19291" t="str">
            <v>YS</v>
          </cell>
          <cell r="E19291" t="str">
            <v>YSE</v>
          </cell>
          <cell r="F19291">
            <v>750</v>
          </cell>
          <cell r="G19291">
            <v>952260</v>
          </cell>
          <cell r="H19291">
            <v>21.99</v>
          </cell>
          <cell r="I19291" t="str">
            <v>S</v>
          </cell>
          <cell r="J19291"/>
        </row>
        <row r="19292">
          <cell r="A19292">
            <v>946869</v>
          </cell>
          <cell r="B19292" t="str">
            <v>PIEVE MONACI 750ml</v>
          </cell>
          <cell r="C19292" t="str">
            <v>Y</v>
          </cell>
          <cell r="D19292" t="str">
            <v>YS</v>
          </cell>
          <cell r="E19292" t="str">
            <v>YSE</v>
          </cell>
          <cell r="F19292">
            <v>750</v>
          </cell>
          <cell r="G19292">
            <v>946869</v>
          </cell>
          <cell r="H19292">
            <v>17.45</v>
          </cell>
          <cell r="I19292" t="str">
            <v>S</v>
          </cell>
          <cell r="J19292"/>
        </row>
        <row r="19293">
          <cell r="A19293">
            <v>953353</v>
          </cell>
          <cell r="B19293" t="str">
            <v>PIEVE SANTA REST BRUNELLO 2014 750ml</v>
          </cell>
          <cell r="C19293" t="str">
            <v>Y</v>
          </cell>
          <cell r="D19293" t="str">
            <v>YS</v>
          </cell>
          <cell r="E19293" t="str">
            <v>YSE</v>
          </cell>
          <cell r="F19293">
            <v>750</v>
          </cell>
          <cell r="G19293">
            <v>953353</v>
          </cell>
          <cell r="H19293">
            <v>95.25</v>
          </cell>
          <cell r="I19293" t="str">
            <v>S</v>
          </cell>
          <cell r="J19293"/>
        </row>
        <row r="19294">
          <cell r="A19294">
            <v>902501</v>
          </cell>
          <cell r="B19294" t="str">
            <v>PIEVE SANTA RESTITUTA BRUNELLO 375ml</v>
          </cell>
          <cell r="C19294" t="str">
            <v>Y</v>
          </cell>
          <cell r="D19294" t="str">
            <v>YS</v>
          </cell>
          <cell r="E19294" t="str">
            <v>YSE</v>
          </cell>
          <cell r="F19294">
            <v>375</v>
          </cell>
          <cell r="G19294">
            <v>902501</v>
          </cell>
          <cell r="H19294">
            <v>43.52</v>
          </cell>
          <cell r="I19294" t="str">
            <v>S</v>
          </cell>
          <cell r="J19294"/>
        </row>
        <row r="19295">
          <cell r="A19295">
            <v>951129</v>
          </cell>
          <cell r="B19295" t="str">
            <v>PIEVE SANTA RESTITUTA SDSR SGRLL 1500 ml</v>
          </cell>
          <cell r="C19295" t="str">
            <v>Y</v>
          </cell>
          <cell r="D19295" t="str">
            <v>YS</v>
          </cell>
          <cell r="E19295" t="str">
            <v>YSE</v>
          </cell>
          <cell r="F19295">
            <v>1500</v>
          </cell>
          <cell r="G19295">
            <v>951129</v>
          </cell>
          <cell r="H19295">
            <v>442.28</v>
          </cell>
          <cell r="I19295" t="str">
            <v>S</v>
          </cell>
          <cell r="J19295"/>
        </row>
        <row r="19296">
          <cell r="A19296">
            <v>922830</v>
          </cell>
          <cell r="B19296" t="str">
            <v>PIEVE SNTA RESTITUTA BRUNELLO'17 750ml</v>
          </cell>
          <cell r="C19296" t="str">
            <v>P</v>
          </cell>
          <cell r="D19296" t="str">
            <v>PR</v>
          </cell>
          <cell r="E19296" t="str">
            <v>PRJ</v>
          </cell>
          <cell r="F19296">
            <v>750</v>
          </cell>
          <cell r="G19296">
            <v>922830</v>
          </cell>
          <cell r="H19296">
            <v>101.25</v>
          </cell>
          <cell r="I19296" t="str">
            <v>L</v>
          </cell>
          <cell r="J19296"/>
        </row>
        <row r="19297">
          <cell r="A19297">
            <v>902448</v>
          </cell>
          <cell r="B19297" t="str">
            <v>PIEVE SNTA RESTITUTA RENNINA'15 750ml</v>
          </cell>
          <cell r="C19297" t="str">
            <v>Y</v>
          </cell>
          <cell r="D19297" t="str">
            <v>YS</v>
          </cell>
          <cell r="E19297" t="str">
            <v>YSE</v>
          </cell>
          <cell r="F19297">
            <v>750</v>
          </cell>
          <cell r="G19297">
            <v>902448</v>
          </cell>
          <cell r="H19297">
            <v>194.51</v>
          </cell>
          <cell r="I19297" t="str">
            <v>S</v>
          </cell>
          <cell r="J19297"/>
        </row>
        <row r="19298">
          <cell r="A19298">
            <v>902447</v>
          </cell>
          <cell r="B19298" t="str">
            <v>PIEVE SNTA RESTITUTA SUGARILLE'15 750ml</v>
          </cell>
          <cell r="C19298" t="str">
            <v>Y</v>
          </cell>
          <cell r="D19298" t="str">
            <v>YS</v>
          </cell>
          <cell r="E19298" t="str">
            <v>YSE</v>
          </cell>
          <cell r="F19298">
            <v>750</v>
          </cell>
          <cell r="G19298">
            <v>902447</v>
          </cell>
          <cell r="H19298">
            <v>214.25</v>
          </cell>
          <cell r="I19298" t="str">
            <v>S</v>
          </cell>
          <cell r="J19298"/>
        </row>
        <row r="19299">
          <cell r="A19299">
            <v>946963</v>
          </cell>
          <cell r="B19299" t="str">
            <v>PIEVE VECCHIA CAMPO DE NOCE 750ml</v>
          </cell>
          <cell r="C19299" t="str">
            <v>Y</v>
          </cell>
          <cell r="D19299" t="str">
            <v>YS</v>
          </cell>
          <cell r="E19299" t="str">
            <v>YSE</v>
          </cell>
          <cell r="F19299">
            <v>750</v>
          </cell>
          <cell r="G19299">
            <v>946963</v>
          </cell>
          <cell r="H19299">
            <v>15.88</v>
          </cell>
          <cell r="I19299" t="str">
            <v>S</v>
          </cell>
          <cell r="J19299"/>
        </row>
        <row r="19300">
          <cell r="A19300">
            <v>950567</v>
          </cell>
          <cell r="B19300" t="str">
            <v>PIGEONHOLE CELLARS RED BLEND 750ml</v>
          </cell>
          <cell r="C19300" t="str">
            <v>Y</v>
          </cell>
          <cell r="D19300" t="str">
            <v>YS</v>
          </cell>
          <cell r="E19300" t="str">
            <v>YSE</v>
          </cell>
          <cell r="F19300">
            <v>750</v>
          </cell>
          <cell r="G19300">
            <v>950567</v>
          </cell>
          <cell r="H19300">
            <v>20.32</v>
          </cell>
          <cell r="I19300" t="str">
            <v>S</v>
          </cell>
          <cell r="J19300"/>
        </row>
        <row r="19301">
          <cell r="A19301">
            <v>947831</v>
          </cell>
          <cell r="B19301" t="str">
            <v>PIGEONHOLE CELLARS PINOT NOIR 750ml</v>
          </cell>
          <cell r="C19301" t="str">
            <v>Y</v>
          </cell>
          <cell r="D19301" t="str">
            <v>YS</v>
          </cell>
          <cell r="E19301" t="str">
            <v>YSE</v>
          </cell>
          <cell r="F19301">
            <v>750</v>
          </cell>
          <cell r="G19301">
            <v>947831</v>
          </cell>
          <cell r="H19301">
            <v>24.29</v>
          </cell>
          <cell r="I19301" t="str">
            <v>S</v>
          </cell>
          <cell r="J19301"/>
        </row>
        <row r="19302">
          <cell r="A19302">
            <v>907524</v>
          </cell>
          <cell r="B19302" t="str">
            <v>PIGHIN PINOT GRIGIO 750ml</v>
          </cell>
          <cell r="C19302" t="str">
            <v>Y</v>
          </cell>
          <cell r="D19302" t="str">
            <v>YS</v>
          </cell>
          <cell r="E19302" t="str">
            <v>YSE</v>
          </cell>
          <cell r="F19302">
            <v>750</v>
          </cell>
          <cell r="G19302">
            <v>907524</v>
          </cell>
          <cell r="H19302">
            <v>19.75</v>
          </cell>
          <cell r="I19302" t="str">
            <v>S</v>
          </cell>
          <cell r="J19302"/>
        </row>
        <row r="19303">
          <cell r="A19303">
            <v>919171</v>
          </cell>
          <cell r="B19303" t="str">
            <v>PIGHIN PINOT GRIGIO GRAVE DEL FRIU 750ml</v>
          </cell>
          <cell r="C19303" t="str">
            <v>Y</v>
          </cell>
          <cell r="D19303" t="str">
            <v>YS</v>
          </cell>
          <cell r="E19303" t="str">
            <v>YSE</v>
          </cell>
          <cell r="F19303">
            <v>750</v>
          </cell>
          <cell r="G19303">
            <v>919171</v>
          </cell>
          <cell r="H19303">
            <v>17.79</v>
          </cell>
          <cell r="I19303" t="str">
            <v>S</v>
          </cell>
          <cell r="J19303"/>
        </row>
        <row r="19304">
          <cell r="A19304">
            <v>5809</v>
          </cell>
          <cell r="B19304" t="str">
            <v>PIG'S NOSE SCOTCH 750ml</v>
          </cell>
          <cell r="C19304" t="str">
            <v>A</v>
          </cell>
          <cell r="D19304" t="str">
            <v>AW</v>
          </cell>
          <cell r="E19304" t="str">
            <v>AWR</v>
          </cell>
          <cell r="F19304">
            <v>750</v>
          </cell>
          <cell r="G19304">
            <v>5809</v>
          </cell>
          <cell r="H19304">
            <v>27.13</v>
          </cell>
          <cell r="I19304">
            <v>1</v>
          </cell>
          <cell r="J19304"/>
        </row>
        <row r="19305">
          <cell r="A19305">
            <v>913455</v>
          </cell>
          <cell r="B19305" t="str">
            <v>PIKE &amp; JOYCE SAUV BLANC'05/06 750ml</v>
          </cell>
          <cell r="C19305" t="str">
            <v>K</v>
          </cell>
          <cell r="D19305" t="str">
            <v>KR</v>
          </cell>
          <cell r="E19305" t="str">
            <v>KRT</v>
          </cell>
          <cell r="F19305">
            <v>750</v>
          </cell>
          <cell r="G19305">
            <v>913455</v>
          </cell>
          <cell r="H19305">
            <v>20.34</v>
          </cell>
          <cell r="I19305" t="str">
            <v>X</v>
          </cell>
          <cell r="J19305"/>
        </row>
        <row r="19306">
          <cell r="A19306">
            <v>908660</v>
          </cell>
          <cell r="B19306" t="str">
            <v>PIKE BREWING IPA 650ml</v>
          </cell>
          <cell r="C19306" t="str">
            <v>Y</v>
          </cell>
          <cell r="D19306" t="str">
            <v>YS</v>
          </cell>
          <cell r="E19306" t="str">
            <v>YST</v>
          </cell>
          <cell r="F19306">
            <v>650</v>
          </cell>
          <cell r="G19306">
            <v>908660</v>
          </cell>
          <cell r="H19306">
            <v>4.66</v>
          </cell>
          <cell r="I19306" t="str">
            <v>S</v>
          </cell>
          <cell r="J19306"/>
        </row>
        <row r="19307">
          <cell r="A19307">
            <v>11216</v>
          </cell>
          <cell r="B19307" t="str">
            <v>PIKE CREEK WHISKY 750ml</v>
          </cell>
          <cell r="C19307" t="str">
            <v>Y</v>
          </cell>
          <cell r="D19307" t="str">
            <v>YS</v>
          </cell>
          <cell r="E19307" t="str">
            <v>YSA</v>
          </cell>
          <cell r="F19307">
            <v>750</v>
          </cell>
          <cell r="G19307">
            <v>11216</v>
          </cell>
          <cell r="H19307">
            <v>27.42</v>
          </cell>
          <cell r="I19307" t="str">
            <v>S</v>
          </cell>
          <cell r="J19307"/>
        </row>
        <row r="19308">
          <cell r="A19308">
            <v>917699</v>
          </cell>
          <cell r="B19308" t="str">
            <v>PIKE NAUGHTY NELLIE GOLDEN ALE 651ml</v>
          </cell>
          <cell r="C19308" t="str">
            <v>T</v>
          </cell>
          <cell r="D19308" t="str">
            <v>TN</v>
          </cell>
          <cell r="E19308" t="str">
            <v>TNL</v>
          </cell>
          <cell r="F19308">
            <v>651</v>
          </cell>
          <cell r="G19308">
            <v>917699</v>
          </cell>
          <cell r="H19308">
            <v>4.9800000000000004</v>
          </cell>
          <cell r="I19308" t="str">
            <v>U</v>
          </cell>
          <cell r="J19308"/>
        </row>
        <row r="19309">
          <cell r="A19309">
            <v>954269</v>
          </cell>
          <cell r="B19309" t="str">
            <v>PIKE ROAD PINOT NOIR 750ml</v>
          </cell>
          <cell r="C19309" t="str">
            <v>Y</v>
          </cell>
          <cell r="D19309" t="str">
            <v>YS</v>
          </cell>
          <cell r="E19309" t="str">
            <v>YSE</v>
          </cell>
          <cell r="F19309">
            <v>750</v>
          </cell>
          <cell r="G19309">
            <v>954269</v>
          </cell>
          <cell r="H19309">
            <v>22.5</v>
          </cell>
          <cell r="I19309" t="str">
            <v>S</v>
          </cell>
          <cell r="J19309"/>
        </row>
        <row r="19310">
          <cell r="A19310">
            <v>27114</v>
          </cell>
          <cell r="B19310" t="str">
            <v>PIKESVILLE RYE 110 WHISKEY 750ml</v>
          </cell>
          <cell r="C19310" t="str">
            <v>A</v>
          </cell>
          <cell r="D19310" t="str">
            <v>AW</v>
          </cell>
          <cell r="E19310" t="str">
            <v>AWU</v>
          </cell>
          <cell r="F19310">
            <v>750</v>
          </cell>
          <cell r="G19310">
            <v>27114</v>
          </cell>
          <cell r="H19310">
            <v>49.99</v>
          </cell>
          <cell r="I19310" t="str">
            <v>L</v>
          </cell>
          <cell r="J19310"/>
        </row>
        <row r="19311">
          <cell r="A19311">
            <v>914807</v>
          </cell>
          <cell r="B19311" t="str">
            <v>PILLAR BOX RED '14/15 750ml</v>
          </cell>
          <cell r="C19311" t="str">
            <v>P</v>
          </cell>
          <cell r="D19311" t="str">
            <v>PR</v>
          </cell>
          <cell r="E19311" t="str">
            <v>PRY</v>
          </cell>
          <cell r="F19311">
            <v>750</v>
          </cell>
          <cell r="G19311">
            <v>914807</v>
          </cell>
          <cell r="H19311">
            <v>7.56</v>
          </cell>
          <cell r="I19311" t="str">
            <v>X</v>
          </cell>
          <cell r="J19311"/>
        </row>
        <row r="19312">
          <cell r="A19312">
            <v>921998</v>
          </cell>
          <cell r="B19312" t="str">
            <v>PILLOT ALIGOTE'20 750 750ml</v>
          </cell>
          <cell r="C19312" t="str">
            <v>Y</v>
          </cell>
          <cell r="D19312" t="str">
            <v>YS</v>
          </cell>
          <cell r="E19312" t="str">
            <v>YSE</v>
          </cell>
          <cell r="F19312">
            <v>750</v>
          </cell>
          <cell r="G19312">
            <v>921998</v>
          </cell>
          <cell r="H19312">
            <v>37.840000000000003</v>
          </cell>
          <cell r="I19312" t="str">
            <v>S</v>
          </cell>
          <cell r="J19312"/>
        </row>
        <row r="19313">
          <cell r="A19313">
            <v>947833</v>
          </cell>
          <cell r="B19313" t="str">
            <v>PILLOT CHASS MONT BLANC VILL 2020 750ml</v>
          </cell>
          <cell r="C19313" t="str">
            <v>Y</v>
          </cell>
          <cell r="D19313" t="str">
            <v>YS</v>
          </cell>
          <cell r="E19313" t="str">
            <v>YSE</v>
          </cell>
          <cell r="F19313">
            <v>750</v>
          </cell>
          <cell r="G19313">
            <v>947833</v>
          </cell>
          <cell r="H19313">
            <v>96.93</v>
          </cell>
          <cell r="I19313" t="str">
            <v>S</v>
          </cell>
          <cell r="J19313"/>
        </row>
        <row r="19314">
          <cell r="A19314">
            <v>924142</v>
          </cell>
          <cell r="B19314" t="str">
            <v>PILLOT MEUR 1ER CRU LES CAILLE 2020750ml</v>
          </cell>
          <cell r="C19314" t="str">
            <v>Y</v>
          </cell>
          <cell r="D19314" t="str">
            <v>YS</v>
          </cell>
          <cell r="E19314" t="str">
            <v>YSE</v>
          </cell>
          <cell r="F19314">
            <v>750</v>
          </cell>
          <cell r="G19314">
            <v>924142</v>
          </cell>
          <cell r="H19314">
            <v>154.59</v>
          </cell>
          <cell r="I19314" t="str">
            <v>S</v>
          </cell>
          <cell r="J19314"/>
        </row>
        <row r="19315">
          <cell r="A19315">
            <v>922063</v>
          </cell>
          <cell r="B19315" t="str">
            <v>PILLOT SANTENAY DESSUS 2014 750ml</v>
          </cell>
          <cell r="C19315" t="str">
            <v>Y</v>
          </cell>
          <cell r="D19315" t="str">
            <v>YS</v>
          </cell>
          <cell r="E19315" t="str">
            <v>YSE</v>
          </cell>
          <cell r="F19315">
            <v>750</v>
          </cell>
          <cell r="G19315">
            <v>922063</v>
          </cell>
          <cell r="H19315">
            <v>35.68</v>
          </cell>
          <cell r="I19315" t="str">
            <v>S</v>
          </cell>
          <cell r="J19315"/>
        </row>
        <row r="19316">
          <cell r="A19316">
            <v>924141</v>
          </cell>
          <cell r="B19316" t="str">
            <v>PILLOT ST AUBIN 1ER CRU SENTI 2020 750ml</v>
          </cell>
          <cell r="C19316" t="str">
            <v>Y</v>
          </cell>
          <cell r="D19316" t="str">
            <v>YS</v>
          </cell>
          <cell r="E19316" t="str">
            <v>YSE</v>
          </cell>
          <cell r="F19316">
            <v>750</v>
          </cell>
          <cell r="G19316">
            <v>924141</v>
          </cell>
          <cell r="H19316">
            <v>96.93</v>
          </cell>
          <cell r="I19316" t="str">
            <v>S</v>
          </cell>
          <cell r="J19316"/>
        </row>
        <row r="19317">
          <cell r="A19317">
            <v>914253</v>
          </cell>
          <cell r="B19317" t="str">
            <v>PILLOT ST ROMAIN BLANC PERRIERE 750ml</v>
          </cell>
          <cell r="C19317" t="str">
            <v>Y</v>
          </cell>
          <cell r="D19317" t="str">
            <v>YS</v>
          </cell>
          <cell r="E19317" t="str">
            <v>YSE</v>
          </cell>
          <cell r="F19317">
            <v>750</v>
          </cell>
          <cell r="G19317">
            <v>914253</v>
          </cell>
          <cell r="H19317">
            <v>45.85</v>
          </cell>
          <cell r="I19317" t="str">
            <v>S</v>
          </cell>
          <cell r="J19317"/>
        </row>
        <row r="19318">
          <cell r="A19318">
            <v>922062</v>
          </cell>
          <cell r="B19318" t="str">
            <v>PILLOT VOLNAY VILLAGE 2016 750ml</v>
          </cell>
          <cell r="C19318" t="str">
            <v>Y</v>
          </cell>
          <cell r="D19318" t="str">
            <v>YS</v>
          </cell>
          <cell r="E19318" t="str">
            <v>YSE</v>
          </cell>
          <cell r="F19318">
            <v>750</v>
          </cell>
          <cell r="G19318">
            <v>922062</v>
          </cell>
          <cell r="H19318">
            <v>71.709999999999994</v>
          </cell>
          <cell r="I19318" t="str">
            <v>S</v>
          </cell>
          <cell r="J19318"/>
        </row>
        <row r="19319">
          <cell r="A19319">
            <v>948543</v>
          </cell>
          <cell r="B19319" t="str">
            <v>PILLOW ROAD PINOT NOIR 750ml</v>
          </cell>
          <cell r="C19319" t="str">
            <v>Y</v>
          </cell>
          <cell r="D19319" t="str">
            <v>YS</v>
          </cell>
          <cell r="E19319" t="str">
            <v>YSE</v>
          </cell>
          <cell r="F19319">
            <v>750</v>
          </cell>
          <cell r="G19319">
            <v>948543</v>
          </cell>
          <cell r="H19319">
            <v>52.72</v>
          </cell>
          <cell r="I19319" t="str">
            <v>U</v>
          </cell>
          <cell r="J19319"/>
        </row>
        <row r="19320">
          <cell r="A19320">
            <v>66226</v>
          </cell>
          <cell r="B19320" t="str">
            <v>PIMMS CUP 1 ENGLAND 750ml</v>
          </cell>
          <cell r="C19320" t="str">
            <v>C</v>
          </cell>
          <cell r="D19320" t="str">
            <v>CH</v>
          </cell>
          <cell r="E19320" t="str">
            <v>CHU</v>
          </cell>
          <cell r="F19320">
            <v>750</v>
          </cell>
          <cell r="G19320">
            <v>66226</v>
          </cell>
          <cell r="H19320">
            <v>24.99</v>
          </cell>
          <cell r="I19320">
            <v>1</v>
          </cell>
          <cell r="J19320"/>
        </row>
        <row r="19321">
          <cell r="A19321">
            <v>496300</v>
          </cell>
          <cell r="B19321" t="str">
            <v>PINE RIDGE CABERNET NAPA'17/18 750ml</v>
          </cell>
          <cell r="C19321" t="str">
            <v>P</v>
          </cell>
          <cell r="D19321" t="str">
            <v>PL</v>
          </cell>
          <cell r="E19321" t="str">
            <v>PLB</v>
          </cell>
          <cell r="F19321">
            <v>750</v>
          </cell>
          <cell r="G19321">
            <v>496300</v>
          </cell>
          <cell r="H19321">
            <v>50.99</v>
          </cell>
          <cell r="I19321" t="str">
            <v>L</v>
          </cell>
          <cell r="J19321"/>
        </row>
        <row r="19322">
          <cell r="A19322">
            <v>949449</v>
          </cell>
          <cell r="B19322" t="str">
            <v>PINE RIDGE CABERNET SLD'12 750ml</v>
          </cell>
          <cell r="C19322" t="str">
            <v>Y</v>
          </cell>
          <cell r="D19322" t="str">
            <v>YS</v>
          </cell>
          <cell r="E19322" t="str">
            <v>YSE</v>
          </cell>
          <cell r="F19322">
            <v>750</v>
          </cell>
          <cell r="G19322">
            <v>949449</v>
          </cell>
          <cell r="H19322">
            <v>118.29</v>
          </cell>
          <cell r="I19322" t="str">
            <v>S</v>
          </cell>
          <cell r="J19322"/>
        </row>
        <row r="19323">
          <cell r="A19323">
            <v>910180</v>
          </cell>
          <cell r="B19323" t="str">
            <v>PINE RIDGE CHARD CARN DC'16 750ml</v>
          </cell>
          <cell r="C19323" t="str">
            <v>K</v>
          </cell>
          <cell r="D19323" t="str">
            <v>KK</v>
          </cell>
          <cell r="E19323" t="str">
            <v>KKB</v>
          </cell>
          <cell r="F19323">
            <v>750</v>
          </cell>
          <cell r="G19323">
            <v>910180</v>
          </cell>
          <cell r="H19323">
            <v>33.06</v>
          </cell>
          <cell r="I19323" t="str">
            <v>U</v>
          </cell>
          <cell r="J19323"/>
        </row>
        <row r="19324">
          <cell r="A19324">
            <v>916185</v>
          </cell>
          <cell r="B19324" t="str">
            <v>PINE RIDGE CHARD COLLINES'16/17 750ml</v>
          </cell>
          <cell r="C19324" t="str">
            <v>K</v>
          </cell>
          <cell r="D19324" t="str">
            <v>KK</v>
          </cell>
          <cell r="E19324" t="str">
            <v>KKB</v>
          </cell>
          <cell r="F19324">
            <v>750</v>
          </cell>
          <cell r="G19324">
            <v>916185</v>
          </cell>
          <cell r="H19324">
            <v>44.99</v>
          </cell>
          <cell r="I19324" t="str">
            <v>X</v>
          </cell>
          <cell r="J19324"/>
        </row>
        <row r="19325">
          <cell r="A19325">
            <v>602520</v>
          </cell>
          <cell r="B19325" t="str">
            <v>PINE RIDGE CHENIN VIOGNIER 750ml</v>
          </cell>
          <cell r="C19325" t="str">
            <v>K</v>
          </cell>
          <cell r="D19325" t="str">
            <v>KK</v>
          </cell>
          <cell r="E19325" t="str">
            <v>KKP</v>
          </cell>
          <cell r="F19325">
            <v>750</v>
          </cell>
          <cell r="G19325">
            <v>602520</v>
          </cell>
          <cell r="H19325">
            <v>15.99</v>
          </cell>
          <cell r="I19325">
            <v>1</v>
          </cell>
          <cell r="J19325"/>
        </row>
        <row r="19326">
          <cell r="A19326">
            <v>916529</v>
          </cell>
          <cell r="B19326" t="str">
            <v>PINE RIDGE FORTIS'15 750ml</v>
          </cell>
          <cell r="C19326" t="str">
            <v>P</v>
          </cell>
          <cell r="D19326" t="str">
            <v>PL</v>
          </cell>
          <cell r="E19326" t="str">
            <v>PLD</v>
          </cell>
          <cell r="F19326">
            <v>750</v>
          </cell>
          <cell r="G19326">
            <v>916529</v>
          </cell>
          <cell r="H19326">
            <v>141.79</v>
          </cell>
          <cell r="I19326" t="str">
            <v>S</v>
          </cell>
          <cell r="J19326"/>
        </row>
        <row r="19327">
          <cell r="A19327">
            <v>911795</v>
          </cell>
          <cell r="B19327" t="str">
            <v>PINE RIDGE GRAPPA DI PAPA 375ml</v>
          </cell>
          <cell r="C19327" t="str">
            <v>A</v>
          </cell>
          <cell r="D19327" t="str">
            <v>AT</v>
          </cell>
          <cell r="E19327" t="str">
            <v>ATR</v>
          </cell>
          <cell r="F19327">
            <v>375</v>
          </cell>
          <cell r="G19327">
            <v>911795</v>
          </cell>
          <cell r="H19327">
            <v>15.75</v>
          </cell>
          <cell r="I19327" t="str">
            <v>U</v>
          </cell>
          <cell r="J19327"/>
        </row>
        <row r="19328">
          <cell r="A19328">
            <v>903817</v>
          </cell>
          <cell r="B19328" t="str">
            <v>PINE RIDGE MERLOT'18 750ml</v>
          </cell>
          <cell r="C19328" t="str">
            <v>Y</v>
          </cell>
          <cell r="D19328" t="str">
            <v>YS</v>
          </cell>
          <cell r="E19328" t="str">
            <v>YSE</v>
          </cell>
          <cell r="F19328">
            <v>750</v>
          </cell>
          <cell r="G19328">
            <v>903817</v>
          </cell>
          <cell r="H19328">
            <v>71.069999999999993</v>
          </cell>
          <cell r="I19328" t="str">
            <v>S</v>
          </cell>
          <cell r="J19328"/>
        </row>
        <row r="19329">
          <cell r="A19329">
            <v>491790</v>
          </cell>
          <cell r="B19329" t="str">
            <v>PINE RIDGE MERLOT'8/09 750ml</v>
          </cell>
          <cell r="C19329" t="str">
            <v>P</v>
          </cell>
          <cell r="D19329" t="str">
            <v>PL</v>
          </cell>
          <cell r="E19329" t="str">
            <v>PLF</v>
          </cell>
          <cell r="F19329">
            <v>750</v>
          </cell>
          <cell r="G19329">
            <v>491790</v>
          </cell>
          <cell r="H19329">
            <v>38.25</v>
          </cell>
          <cell r="I19329" t="str">
            <v>X</v>
          </cell>
          <cell r="J19329"/>
        </row>
        <row r="19330">
          <cell r="A19330">
            <v>923161</v>
          </cell>
          <cell r="B19330" t="str">
            <v>PINE RIDGE SAUVIGNON BLANC'20 750ml</v>
          </cell>
          <cell r="C19330" t="str">
            <v>Y</v>
          </cell>
          <cell r="D19330" t="str">
            <v>YS</v>
          </cell>
          <cell r="E19330" t="str">
            <v>YSE</v>
          </cell>
          <cell r="F19330">
            <v>750</v>
          </cell>
          <cell r="G19330">
            <v>923161</v>
          </cell>
          <cell r="H19330">
            <v>38.17</v>
          </cell>
          <cell r="I19330" t="str">
            <v>S</v>
          </cell>
          <cell r="J19330"/>
        </row>
        <row r="19331">
          <cell r="A19331">
            <v>923160</v>
          </cell>
          <cell r="B19331" t="str">
            <v>PINE RIDGE SPRKLNG CHN BLNC VIGNR 750ml</v>
          </cell>
          <cell r="C19331" t="str">
            <v>Y</v>
          </cell>
          <cell r="D19331" t="str">
            <v>YS</v>
          </cell>
          <cell r="E19331" t="str">
            <v>YSE</v>
          </cell>
          <cell r="F19331">
            <v>750</v>
          </cell>
          <cell r="G19331">
            <v>923160</v>
          </cell>
          <cell r="H19331">
            <v>17.649999999999999</v>
          </cell>
          <cell r="I19331" t="str">
            <v>S</v>
          </cell>
          <cell r="J19331"/>
        </row>
        <row r="19332">
          <cell r="A19332">
            <v>902635</v>
          </cell>
          <cell r="B19332" t="str">
            <v>PINE RIDGE STAG'S LEAP CAB SAUV 750ml</v>
          </cell>
          <cell r="C19332" t="str">
            <v>Y</v>
          </cell>
          <cell r="D19332" t="str">
            <v>YS</v>
          </cell>
          <cell r="E19332" t="str">
            <v>YSE</v>
          </cell>
          <cell r="F19332">
            <v>750</v>
          </cell>
          <cell r="G19332">
            <v>902635</v>
          </cell>
          <cell r="H19332">
            <v>132.38999999999999</v>
          </cell>
          <cell r="I19332" t="str">
            <v>S</v>
          </cell>
          <cell r="J19332"/>
        </row>
        <row r="19333">
          <cell r="A19333">
            <v>949898</v>
          </cell>
          <cell r="B19333" t="str">
            <v>PINGUS - FLOR DE PINGUS 2019 750ml</v>
          </cell>
          <cell r="C19333" t="str">
            <v>Y</v>
          </cell>
          <cell r="D19333" t="str">
            <v>YS</v>
          </cell>
          <cell r="E19333" t="str">
            <v>YSE</v>
          </cell>
          <cell r="F19333">
            <v>750</v>
          </cell>
          <cell r="G19333">
            <v>949898</v>
          </cell>
          <cell r="H19333">
            <v>107.13</v>
          </cell>
          <cell r="I19333" t="str">
            <v>S</v>
          </cell>
          <cell r="J19333"/>
        </row>
        <row r="19334">
          <cell r="A19334">
            <v>948490</v>
          </cell>
          <cell r="B19334" t="str">
            <v>PINK FLOYD DARK SIDEOF THE MOON'11 750ml</v>
          </cell>
          <cell r="C19334" t="str">
            <v>Y</v>
          </cell>
          <cell r="D19334" t="str">
            <v>YS</v>
          </cell>
          <cell r="E19334" t="str">
            <v>YSE</v>
          </cell>
          <cell r="F19334">
            <v>750</v>
          </cell>
          <cell r="G19334">
            <v>948490</v>
          </cell>
          <cell r="H19334">
            <v>15.23</v>
          </cell>
          <cell r="I19334" t="str">
            <v>S</v>
          </cell>
          <cell r="J19334"/>
        </row>
        <row r="19335">
          <cell r="A19335">
            <v>919524</v>
          </cell>
          <cell r="B19335" t="str">
            <v>PINKUS DARK LAGER JUBELLETTE 500ml</v>
          </cell>
          <cell r="C19335" t="str">
            <v>Y</v>
          </cell>
          <cell r="D19335" t="str">
            <v>YS</v>
          </cell>
          <cell r="E19335" t="str">
            <v>YST</v>
          </cell>
          <cell r="F19335">
            <v>500</v>
          </cell>
          <cell r="G19335">
            <v>919524</v>
          </cell>
          <cell r="H19335">
            <v>2.75</v>
          </cell>
          <cell r="I19335" t="str">
            <v>U</v>
          </cell>
          <cell r="J19335"/>
        </row>
        <row r="19336">
          <cell r="A19336">
            <v>914616</v>
          </cell>
          <cell r="B19336" t="str">
            <v>PINKUS HEFE WEIZEN ORGANIC 500ml</v>
          </cell>
          <cell r="C19336" t="str">
            <v>Y</v>
          </cell>
          <cell r="D19336" t="str">
            <v>YS</v>
          </cell>
          <cell r="E19336" t="str">
            <v>YST</v>
          </cell>
          <cell r="F19336">
            <v>500</v>
          </cell>
          <cell r="G19336">
            <v>914616</v>
          </cell>
          <cell r="H19336">
            <v>3.5</v>
          </cell>
          <cell r="I19336" t="str">
            <v>S</v>
          </cell>
          <cell r="J19336"/>
        </row>
        <row r="19337">
          <cell r="A19337">
            <v>910611</v>
          </cell>
          <cell r="B19337" t="str">
            <v>PINKUS MUNSTER ALT 500ml</v>
          </cell>
          <cell r="C19337" t="str">
            <v>Y</v>
          </cell>
          <cell r="D19337" t="str">
            <v>YS</v>
          </cell>
          <cell r="E19337" t="str">
            <v>YST</v>
          </cell>
          <cell r="F19337">
            <v>500</v>
          </cell>
          <cell r="G19337">
            <v>910611</v>
          </cell>
          <cell r="H19337">
            <v>3.12</v>
          </cell>
          <cell r="I19337" t="str">
            <v>U</v>
          </cell>
          <cell r="J19337"/>
        </row>
        <row r="19338">
          <cell r="A19338">
            <v>911245</v>
          </cell>
          <cell r="B19338" t="str">
            <v>PINKUS UR PILS 500ml</v>
          </cell>
          <cell r="C19338" t="str">
            <v>T</v>
          </cell>
          <cell r="D19338" t="str">
            <v>TH</v>
          </cell>
          <cell r="E19338" t="str">
            <v>THE</v>
          </cell>
          <cell r="F19338">
            <v>500</v>
          </cell>
          <cell r="G19338">
            <v>911245</v>
          </cell>
          <cell r="H19338">
            <v>3.34</v>
          </cell>
          <cell r="I19338" t="str">
            <v>X</v>
          </cell>
          <cell r="J19338"/>
        </row>
        <row r="19339">
          <cell r="A19339">
            <v>35222</v>
          </cell>
          <cell r="B19339" t="str">
            <v>PINNACLE BLUEBERRY VODKA 750ml</v>
          </cell>
          <cell r="C19339" t="str">
            <v>A</v>
          </cell>
          <cell r="D19339" t="str">
            <v>AD</v>
          </cell>
          <cell r="E19339" t="str">
            <v>ADM</v>
          </cell>
          <cell r="F19339">
            <v>750</v>
          </cell>
          <cell r="G19339">
            <v>35222</v>
          </cell>
          <cell r="H19339">
            <v>14.99</v>
          </cell>
          <cell r="I19339" t="str">
            <v>S</v>
          </cell>
          <cell r="J19339"/>
        </row>
        <row r="19340">
          <cell r="A19340">
            <v>35780</v>
          </cell>
          <cell r="B19340" t="str">
            <v>PINNACLE CAKE VODKA 750ml</v>
          </cell>
          <cell r="C19340" t="str">
            <v>A</v>
          </cell>
          <cell r="D19340" t="str">
            <v>AD</v>
          </cell>
          <cell r="E19340" t="str">
            <v>ADM</v>
          </cell>
          <cell r="F19340">
            <v>750</v>
          </cell>
          <cell r="G19340">
            <v>35780</v>
          </cell>
          <cell r="H19340">
            <v>8.1</v>
          </cell>
          <cell r="I19340" t="str">
            <v>D</v>
          </cell>
          <cell r="J19340"/>
        </row>
        <row r="19341">
          <cell r="A19341">
            <v>35495</v>
          </cell>
          <cell r="B19341" t="str">
            <v>PINNACLE CHERRY LEMONADE VODKA 750ml</v>
          </cell>
          <cell r="C19341" t="str">
            <v>A</v>
          </cell>
          <cell r="D19341" t="str">
            <v>AD</v>
          </cell>
          <cell r="E19341" t="str">
            <v>ADM</v>
          </cell>
          <cell r="F19341">
            <v>750</v>
          </cell>
          <cell r="G19341">
            <v>35495</v>
          </cell>
          <cell r="H19341">
            <v>14.22</v>
          </cell>
          <cell r="I19341" t="str">
            <v>D</v>
          </cell>
          <cell r="J19341"/>
        </row>
        <row r="19342">
          <cell r="A19342">
            <v>34642</v>
          </cell>
          <cell r="B19342" t="str">
            <v>PINNACLE CHERRY VODKA 750ml</v>
          </cell>
          <cell r="C19342" t="str">
            <v>A</v>
          </cell>
          <cell r="D19342" t="str">
            <v>AD</v>
          </cell>
          <cell r="E19342" t="str">
            <v>ADM</v>
          </cell>
          <cell r="F19342">
            <v>750</v>
          </cell>
          <cell r="G19342">
            <v>34642</v>
          </cell>
          <cell r="H19342">
            <v>14.22</v>
          </cell>
          <cell r="I19342" t="str">
            <v>D</v>
          </cell>
          <cell r="J19342"/>
        </row>
        <row r="19343">
          <cell r="A19343">
            <v>35770</v>
          </cell>
          <cell r="B19343" t="str">
            <v>PINNACLE CHERRY WHIPPED VODKA 750ml</v>
          </cell>
          <cell r="C19343" t="str">
            <v>A</v>
          </cell>
          <cell r="D19343" t="str">
            <v>AD</v>
          </cell>
          <cell r="E19343" t="str">
            <v>ADM</v>
          </cell>
          <cell r="F19343">
            <v>750</v>
          </cell>
          <cell r="G19343">
            <v>35770</v>
          </cell>
          <cell r="H19343">
            <v>15.15</v>
          </cell>
          <cell r="I19343" t="str">
            <v>D</v>
          </cell>
          <cell r="J19343"/>
        </row>
        <row r="19344">
          <cell r="A19344">
            <v>35743</v>
          </cell>
          <cell r="B19344" t="str">
            <v>PINNACLE CHOCOLATE WHIPPED VODKA 750ml</v>
          </cell>
          <cell r="C19344" t="str">
            <v>A</v>
          </cell>
          <cell r="D19344" t="str">
            <v>AD</v>
          </cell>
          <cell r="E19344" t="str">
            <v>ADM</v>
          </cell>
          <cell r="F19344">
            <v>750</v>
          </cell>
          <cell r="G19344">
            <v>35743</v>
          </cell>
          <cell r="H19344">
            <v>15.15</v>
          </cell>
          <cell r="I19344" t="str">
            <v>D</v>
          </cell>
          <cell r="J19344"/>
        </row>
        <row r="19345">
          <cell r="A19345">
            <v>34573</v>
          </cell>
          <cell r="B19345" t="str">
            <v>PINNACLE CITRUS VODKA 750ml</v>
          </cell>
          <cell r="C19345" t="str">
            <v>A</v>
          </cell>
          <cell r="D19345" t="str">
            <v>AD</v>
          </cell>
          <cell r="E19345" t="str">
            <v>ADM</v>
          </cell>
          <cell r="F19345">
            <v>750</v>
          </cell>
          <cell r="G19345">
            <v>34573</v>
          </cell>
          <cell r="H19345">
            <v>9.99</v>
          </cell>
          <cell r="I19345" t="str">
            <v>D</v>
          </cell>
          <cell r="J19345"/>
        </row>
        <row r="19346">
          <cell r="A19346">
            <v>909776</v>
          </cell>
          <cell r="B19346" t="str">
            <v>PINNACLE COTTON CANDY 750ml</v>
          </cell>
          <cell r="C19346" t="str">
            <v>Y</v>
          </cell>
          <cell r="D19346" t="str">
            <v>YS</v>
          </cell>
          <cell r="E19346" t="str">
            <v>YSA</v>
          </cell>
          <cell r="F19346">
            <v>750</v>
          </cell>
          <cell r="G19346">
            <v>909776</v>
          </cell>
          <cell r="H19346">
            <v>15.3</v>
          </cell>
          <cell r="I19346" t="str">
            <v>S</v>
          </cell>
          <cell r="J19346"/>
        </row>
        <row r="19347">
          <cell r="A19347">
            <v>34785</v>
          </cell>
          <cell r="B19347" t="str">
            <v>PINNACLE GRAPE VODKA 750ml</v>
          </cell>
          <cell r="C19347" t="str">
            <v>A</v>
          </cell>
          <cell r="D19347" t="str">
            <v>AD</v>
          </cell>
          <cell r="E19347" t="str">
            <v>ADM</v>
          </cell>
          <cell r="F19347">
            <v>750</v>
          </cell>
          <cell r="G19347">
            <v>34785</v>
          </cell>
          <cell r="H19347">
            <v>8.1</v>
          </cell>
          <cell r="I19347" t="str">
            <v>D</v>
          </cell>
          <cell r="J19347"/>
        </row>
        <row r="19348">
          <cell r="A19348">
            <v>33559</v>
          </cell>
          <cell r="B19348" t="str">
            <v>PINNACLE HABANERO 750ml</v>
          </cell>
          <cell r="C19348" t="str">
            <v>Y</v>
          </cell>
          <cell r="D19348" t="str">
            <v>YS</v>
          </cell>
          <cell r="E19348" t="str">
            <v>YSA</v>
          </cell>
          <cell r="F19348">
            <v>750</v>
          </cell>
          <cell r="G19348">
            <v>33559</v>
          </cell>
          <cell r="H19348">
            <v>12.99</v>
          </cell>
          <cell r="I19348" t="str">
            <v>S</v>
          </cell>
          <cell r="J19348"/>
        </row>
        <row r="19349">
          <cell r="A19349">
            <v>920042</v>
          </cell>
          <cell r="B19349" t="str">
            <v>PINNACLE KEY LIME WHIPPED 375ml</v>
          </cell>
          <cell r="C19349" t="str">
            <v>Y</v>
          </cell>
          <cell r="D19349" t="str">
            <v>YS</v>
          </cell>
          <cell r="E19349" t="str">
            <v>YSA</v>
          </cell>
          <cell r="F19349">
            <v>375</v>
          </cell>
          <cell r="G19349">
            <v>920042</v>
          </cell>
          <cell r="H19349">
            <v>8.23</v>
          </cell>
          <cell r="I19349" t="str">
            <v>S</v>
          </cell>
          <cell r="J19349"/>
        </row>
        <row r="19350">
          <cell r="A19350">
            <v>35950</v>
          </cell>
          <cell r="B19350" t="str">
            <v>PINNACLE KEY LIME WHIPPED VODK 750ml</v>
          </cell>
          <cell r="C19350" t="str">
            <v>A</v>
          </cell>
          <cell r="D19350" t="str">
            <v>AD</v>
          </cell>
          <cell r="E19350" t="str">
            <v>ADM</v>
          </cell>
          <cell r="F19350">
            <v>750</v>
          </cell>
          <cell r="G19350">
            <v>35950</v>
          </cell>
          <cell r="H19350">
            <v>15.15</v>
          </cell>
          <cell r="I19350" t="str">
            <v>D</v>
          </cell>
          <cell r="J19350"/>
        </row>
        <row r="19351">
          <cell r="A19351">
            <v>947096</v>
          </cell>
          <cell r="B19351" t="str">
            <v>PINNACLE ORANGE WHIP 750ml</v>
          </cell>
          <cell r="C19351" t="str">
            <v>Y</v>
          </cell>
          <cell r="D19351" t="str">
            <v>YS</v>
          </cell>
          <cell r="E19351" t="str">
            <v>YSA</v>
          </cell>
          <cell r="F19351">
            <v>750</v>
          </cell>
          <cell r="G19351">
            <v>947096</v>
          </cell>
          <cell r="H19351">
            <v>15.23</v>
          </cell>
          <cell r="I19351" t="str">
            <v>S</v>
          </cell>
          <cell r="J19351"/>
        </row>
        <row r="19352">
          <cell r="A19352">
            <v>33737</v>
          </cell>
          <cell r="B19352" t="str">
            <v>PINNACLE PEPPERMINT BARK 750ml</v>
          </cell>
          <cell r="C19352" t="str">
            <v>Y</v>
          </cell>
          <cell r="D19352" t="str">
            <v>YS</v>
          </cell>
          <cell r="E19352" t="str">
            <v>YSA</v>
          </cell>
          <cell r="F19352">
            <v>750</v>
          </cell>
          <cell r="G19352">
            <v>33737</v>
          </cell>
          <cell r="H19352">
            <v>15.15</v>
          </cell>
          <cell r="I19352" t="str">
            <v>D</v>
          </cell>
          <cell r="J19352"/>
        </row>
        <row r="19353">
          <cell r="A19353">
            <v>36061</v>
          </cell>
          <cell r="B19353" t="str">
            <v>PINNACLE PUMPKIN PIE 750ml</v>
          </cell>
          <cell r="C19353" t="str">
            <v>Y</v>
          </cell>
          <cell r="D19353" t="str">
            <v>YS</v>
          </cell>
          <cell r="E19353" t="str">
            <v>YSA</v>
          </cell>
          <cell r="F19353">
            <v>750</v>
          </cell>
          <cell r="G19353">
            <v>36061</v>
          </cell>
          <cell r="H19353">
            <v>15.15</v>
          </cell>
          <cell r="I19353" t="str">
            <v>D</v>
          </cell>
          <cell r="J19353"/>
        </row>
        <row r="19354">
          <cell r="A19354">
            <v>920640</v>
          </cell>
          <cell r="B19354" t="str">
            <v>PINNACLE PUMPKINPIE WHIPPED 1750ml</v>
          </cell>
          <cell r="C19354" t="str">
            <v>Y</v>
          </cell>
          <cell r="D19354" t="str">
            <v>YS</v>
          </cell>
          <cell r="E19354" t="str">
            <v>YSA</v>
          </cell>
          <cell r="F19354">
            <v>1750</v>
          </cell>
          <cell r="G19354">
            <v>920640</v>
          </cell>
          <cell r="H19354">
            <v>25.48</v>
          </cell>
          <cell r="I19354" t="str">
            <v>S</v>
          </cell>
          <cell r="J19354"/>
        </row>
        <row r="19355">
          <cell r="A19355">
            <v>34629</v>
          </cell>
          <cell r="B19355" t="str">
            <v>PINNACLE RASPBERRY VODKA 750ml</v>
          </cell>
          <cell r="C19355" t="str">
            <v>A</v>
          </cell>
          <cell r="D19355" t="str">
            <v>AD</v>
          </cell>
          <cell r="E19355" t="str">
            <v>ADM</v>
          </cell>
          <cell r="F19355">
            <v>750</v>
          </cell>
          <cell r="G19355">
            <v>34629</v>
          </cell>
          <cell r="H19355">
            <v>8.1</v>
          </cell>
          <cell r="I19355" t="str">
            <v>D</v>
          </cell>
          <cell r="J19355"/>
        </row>
        <row r="19356">
          <cell r="A19356">
            <v>920040</v>
          </cell>
          <cell r="B19356" t="str">
            <v>PINNACLE RED LIQUORIE 1750ml</v>
          </cell>
          <cell r="C19356" t="str">
            <v>Y</v>
          </cell>
          <cell r="D19356" t="str">
            <v>YS</v>
          </cell>
          <cell r="E19356" t="str">
            <v>YSA</v>
          </cell>
          <cell r="F19356">
            <v>1750</v>
          </cell>
          <cell r="G19356">
            <v>920040</v>
          </cell>
          <cell r="H19356">
            <v>24.54</v>
          </cell>
          <cell r="I19356" t="str">
            <v>S</v>
          </cell>
          <cell r="J19356"/>
        </row>
        <row r="19357">
          <cell r="A19357">
            <v>36358</v>
          </cell>
          <cell r="B19357" t="str">
            <v>PINNACLE RUBY RED GRAPEFRUIT VODK 750 ml</v>
          </cell>
          <cell r="C19357" t="str">
            <v>A</v>
          </cell>
          <cell r="D19357" t="str">
            <v>AD</v>
          </cell>
          <cell r="E19357" t="str">
            <v>ADM</v>
          </cell>
          <cell r="F19357">
            <v>750</v>
          </cell>
          <cell r="G19357">
            <v>36358</v>
          </cell>
          <cell r="H19357">
            <v>8.1</v>
          </cell>
          <cell r="I19357" t="str">
            <v>D</v>
          </cell>
          <cell r="J19357"/>
        </row>
        <row r="19358">
          <cell r="A19358">
            <v>34630</v>
          </cell>
          <cell r="B19358" t="str">
            <v>PINNACLE STRAWBERRY KIWI VODKA 750ml</v>
          </cell>
          <cell r="C19358" t="str">
            <v>A</v>
          </cell>
          <cell r="D19358" t="str">
            <v>AD</v>
          </cell>
          <cell r="E19358" t="str">
            <v>ADM</v>
          </cell>
          <cell r="F19358">
            <v>750</v>
          </cell>
          <cell r="G19358">
            <v>34630</v>
          </cell>
          <cell r="H19358">
            <v>8.1</v>
          </cell>
          <cell r="I19358" t="str">
            <v>D</v>
          </cell>
          <cell r="J19358"/>
        </row>
        <row r="19359">
          <cell r="A19359">
            <v>35505</v>
          </cell>
          <cell r="B19359" t="str">
            <v>PINNACLE TROPICAL PUNCH VODKA 750ml</v>
          </cell>
          <cell r="C19359" t="str">
            <v>A</v>
          </cell>
          <cell r="D19359" t="str">
            <v>AD</v>
          </cell>
          <cell r="E19359" t="str">
            <v>ADM</v>
          </cell>
          <cell r="F19359">
            <v>750</v>
          </cell>
          <cell r="G19359">
            <v>35505</v>
          </cell>
          <cell r="H19359">
            <v>14.99</v>
          </cell>
          <cell r="I19359">
            <v>1</v>
          </cell>
          <cell r="J19359"/>
        </row>
        <row r="19360">
          <cell r="A19360">
            <v>34579</v>
          </cell>
          <cell r="B19360" t="str">
            <v>PINNACLE VODKA 750ml</v>
          </cell>
          <cell r="C19360" t="str">
            <v>A</v>
          </cell>
          <cell r="D19360" t="str">
            <v>AD</v>
          </cell>
          <cell r="E19360" t="str">
            <v>ADF</v>
          </cell>
          <cell r="F19360">
            <v>750</v>
          </cell>
          <cell r="G19360">
            <v>34579</v>
          </cell>
          <cell r="H19360">
            <v>14.99</v>
          </cell>
          <cell r="I19360">
            <v>1</v>
          </cell>
          <cell r="J19360"/>
        </row>
        <row r="19361">
          <cell r="A19361">
            <v>35242</v>
          </cell>
          <cell r="B19361" t="str">
            <v>PINNACLE VODKA 1000ml</v>
          </cell>
          <cell r="C19361" t="str">
            <v>A</v>
          </cell>
          <cell r="D19361" t="str">
            <v>AD</v>
          </cell>
          <cell r="E19361" t="str">
            <v>ADX</v>
          </cell>
          <cell r="F19361">
            <v>1000</v>
          </cell>
          <cell r="G19361">
            <v>35242</v>
          </cell>
          <cell r="H19361">
            <v>9.18</v>
          </cell>
          <cell r="I19361" t="str">
            <v>D</v>
          </cell>
          <cell r="J19361"/>
        </row>
        <row r="19362">
          <cell r="A19362">
            <v>34578</v>
          </cell>
          <cell r="B19362" t="str">
            <v>PINNACLE VODKA 1750ml</v>
          </cell>
          <cell r="C19362" t="str">
            <v>A</v>
          </cell>
          <cell r="D19362" t="str">
            <v>AD</v>
          </cell>
          <cell r="E19362" t="str">
            <v>ADF</v>
          </cell>
          <cell r="F19362">
            <v>1750</v>
          </cell>
          <cell r="G19362">
            <v>34578</v>
          </cell>
          <cell r="H19362">
            <v>24.99</v>
          </cell>
          <cell r="I19362">
            <v>1</v>
          </cell>
          <cell r="J19362"/>
        </row>
        <row r="19363">
          <cell r="A19363">
            <v>4118</v>
          </cell>
          <cell r="B19363" t="str">
            <v>PINNACLE W/SHAKER 17 750ml</v>
          </cell>
          <cell r="C19363" t="str">
            <v>Y</v>
          </cell>
          <cell r="D19363" t="str">
            <v>YG</v>
          </cell>
          <cell r="E19363" t="str">
            <v>YGA</v>
          </cell>
          <cell r="F19363">
            <v>750</v>
          </cell>
          <cell r="G19363">
            <v>4118</v>
          </cell>
          <cell r="H19363">
            <v>14.99</v>
          </cell>
          <cell r="I19363" t="str">
            <v>D</v>
          </cell>
          <cell r="J19363"/>
        </row>
        <row r="19364">
          <cell r="A19364">
            <v>33621</v>
          </cell>
          <cell r="B19364" t="str">
            <v>PINNACLE WHIPPED VODKA 375ml</v>
          </cell>
          <cell r="C19364" t="str">
            <v>A</v>
          </cell>
          <cell r="D19364" t="str">
            <v>AD</v>
          </cell>
          <cell r="E19364" t="str">
            <v>ADM</v>
          </cell>
          <cell r="F19364">
            <v>375</v>
          </cell>
          <cell r="G19364">
            <v>33621</v>
          </cell>
          <cell r="H19364">
            <v>7.49</v>
          </cell>
          <cell r="I19364">
            <v>1</v>
          </cell>
          <cell r="J19364"/>
        </row>
        <row r="19365">
          <cell r="A19365">
            <v>35626</v>
          </cell>
          <cell r="B19365" t="str">
            <v>PINNACLE WHIPPED VODKA 750ml</v>
          </cell>
          <cell r="C19365" t="str">
            <v>A</v>
          </cell>
          <cell r="D19365" t="str">
            <v>AD</v>
          </cell>
          <cell r="E19365" t="str">
            <v>ADM</v>
          </cell>
          <cell r="F19365">
            <v>750</v>
          </cell>
          <cell r="G19365">
            <v>35626</v>
          </cell>
          <cell r="H19365">
            <v>14.99</v>
          </cell>
          <cell r="I19365">
            <v>1</v>
          </cell>
          <cell r="J19365"/>
        </row>
        <row r="19366">
          <cell r="A19366">
            <v>35628</v>
          </cell>
          <cell r="B19366" t="str">
            <v>PINNACLE WHIPPED VODKA 1750ml</v>
          </cell>
          <cell r="C19366" t="str">
            <v>A</v>
          </cell>
          <cell r="D19366" t="str">
            <v>AD</v>
          </cell>
          <cell r="E19366" t="str">
            <v>ADM</v>
          </cell>
          <cell r="F19366">
            <v>1750</v>
          </cell>
          <cell r="G19366">
            <v>35628</v>
          </cell>
          <cell r="H19366">
            <v>24.99</v>
          </cell>
          <cell r="I19366">
            <v>1</v>
          </cell>
          <cell r="J19366"/>
        </row>
        <row r="19367">
          <cell r="A19367">
            <v>908141</v>
          </cell>
          <cell r="B19367" t="str">
            <v>PINOT EVIL PINOT NOIR 750ml</v>
          </cell>
          <cell r="C19367" t="str">
            <v>Y</v>
          </cell>
          <cell r="D19367" t="str">
            <v>YS</v>
          </cell>
          <cell r="E19367" t="str">
            <v>YSE</v>
          </cell>
          <cell r="F19367">
            <v>750</v>
          </cell>
          <cell r="G19367">
            <v>908141</v>
          </cell>
          <cell r="H19367">
            <v>8.23</v>
          </cell>
          <cell r="I19367" t="str">
            <v>S</v>
          </cell>
          <cell r="J19367"/>
        </row>
        <row r="19368">
          <cell r="A19368">
            <v>909715</v>
          </cell>
          <cell r="B19368" t="str">
            <v>PINOT GRIS 2010 750ml</v>
          </cell>
          <cell r="C19368" t="str">
            <v>Y</v>
          </cell>
          <cell r="D19368" t="str">
            <v>YS</v>
          </cell>
          <cell r="E19368" t="str">
            <v>YSE</v>
          </cell>
          <cell r="F19368">
            <v>750</v>
          </cell>
          <cell r="G19368">
            <v>909715</v>
          </cell>
          <cell r="H19368">
            <v>30.19</v>
          </cell>
          <cell r="I19368" t="str">
            <v>U</v>
          </cell>
          <cell r="J19368"/>
        </row>
        <row r="19369">
          <cell r="A19369">
            <v>902790</v>
          </cell>
          <cell r="B19369" t="str">
            <v>PINOT PROJECT PINOT GRIGIO 250ml</v>
          </cell>
          <cell r="C19369" t="str">
            <v>Y</v>
          </cell>
          <cell r="D19369" t="str">
            <v>YS</v>
          </cell>
          <cell r="E19369" t="str">
            <v>YSE</v>
          </cell>
          <cell r="F19369">
            <v>250</v>
          </cell>
          <cell r="G19369">
            <v>902790</v>
          </cell>
          <cell r="H19369">
            <v>6.16</v>
          </cell>
          <cell r="I19369" t="str">
            <v>S</v>
          </cell>
          <cell r="J19369"/>
        </row>
        <row r="19370">
          <cell r="A19370">
            <v>953226</v>
          </cell>
          <cell r="B19370" t="str">
            <v>PINOT PROJECT PINOT GRIGIO 750ml</v>
          </cell>
          <cell r="C19370" t="str">
            <v>Y</v>
          </cell>
          <cell r="D19370" t="str">
            <v>YS</v>
          </cell>
          <cell r="E19370" t="str">
            <v>YSE</v>
          </cell>
          <cell r="F19370">
            <v>750</v>
          </cell>
          <cell r="G19370">
            <v>953226</v>
          </cell>
          <cell r="H19370">
            <v>13.17</v>
          </cell>
          <cell r="I19370" t="str">
            <v>S</v>
          </cell>
          <cell r="J19370"/>
        </row>
        <row r="19371">
          <cell r="A19371">
            <v>953228</v>
          </cell>
          <cell r="B19371" t="str">
            <v>PINOT PROJECT PINOT NOIR 750ml</v>
          </cell>
          <cell r="C19371" t="str">
            <v>Y</v>
          </cell>
          <cell r="D19371" t="str">
            <v>YS</v>
          </cell>
          <cell r="E19371" t="str">
            <v>YSE</v>
          </cell>
          <cell r="F19371">
            <v>750</v>
          </cell>
          <cell r="G19371">
            <v>953228</v>
          </cell>
          <cell r="H19371">
            <v>15.57</v>
          </cell>
          <cell r="I19371" t="str">
            <v>S</v>
          </cell>
          <cell r="J19371"/>
        </row>
        <row r="19372">
          <cell r="A19372">
            <v>902789</v>
          </cell>
          <cell r="B19372" t="str">
            <v>PINOT PROJECT ROSE 250ml</v>
          </cell>
          <cell r="C19372" t="str">
            <v>Y</v>
          </cell>
          <cell r="D19372" t="str">
            <v>YS</v>
          </cell>
          <cell r="E19372" t="str">
            <v>YSE</v>
          </cell>
          <cell r="F19372">
            <v>250</v>
          </cell>
          <cell r="G19372">
            <v>902789</v>
          </cell>
          <cell r="H19372">
            <v>6.16</v>
          </cell>
          <cell r="I19372" t="str">
            <v>S</v>
          </cell>
          <cell r="J19372"/>
        </row>
        <row r="19373">
          <cell r="A19373">
            <v>953227</v>
          </cell>
          <cell r="B19373" t="str">
            <v>PINOT PROJECT ROSÃ‰ 750ml</v>
          </cell>
          <cell r="C19373" t="str">
            <v>Y</v>
          </cell>
          <cell r="D19373" t="str">
            <v>YS</v>
          </cell>
          <cell r="E19373" t="str">
            <v>YSE</v>
          </cell>
          <cell r="F19373">
            <v>750</v>
          </cell>
          <cell r="G19373">
            <v>953227</v>
          </cell>
          <cell r="H19373">
            <v>14.58</v>
          </cell>
          <cell r="I19373" t="str">
            <v>S</v>
          </cell>
          <cell r="J19373"/>
        </row>
        <row r="19374">
          <cell r="A19374">
            <v>902828</v>
          </cell>
          <cell r="B19374" t="str">
            <v>PINOT PROJECT ROSE KEG 19000ml</v>
          </cell>
          <cell r="C19374" t="str">
            <v>Y</v>
          </cell>
          <cell r="D19374" t="str">
            <v>YS</v>
          </cell>
          <cell r="E19374" t="str">
            <v>YSE</v>
          </cell>
          <cell r="F19374">
            <v>19000</v>
          </cell>
          <cell r="G19374">
            <v>902828</v>
          </cell>
          <cell r="H19374">
            <v>305.87</v>
          </cell>
          <cell r="I19374" t="str">
            <v>S</v>
          </cell>
          <cell r="J19374"/>
        </row>
        <row r="19375">
          <cell r="A19375">
            <v>948725</v>
          </cell>
          <cell r="B19375" t="str">
            <v>PINOTHEOSIS PINOT NOIR PORT 375ml</v>
          </cell>
          <cell r="C19375" t="str">
            <v>Y</v>
          </cell>
          <cell r="D19375" t="str">
            <v>YS</v>
          </cell>
          <cell r="E19375" t="str">
            <v>YSE</v>
          </cell>
          <cell r="F19375">
            <v>375</v>
          </cell>
          <cell r="G19375">
            <v>948725</v>
          </cell>
          <cell r="H19375">
            <v>23.07</v>
          </cell>
          <cell r="I19375" t="str">
            <v>S</v>
          </cell>
          <cell r="J19375"/>
        </row>
        <row r="19376">
          <cell r="A19376">
            <v>999005</v>
          </cell>
          <cell r="B19376" t="str">
            <v>PINT BAGS 500ml</v>
          </cell>
          <cell r="C19376"/>
          <cell r="D19376"/>
          <cell r="E19376"/>
          <cell r="F19376">
            <v>500</v>
          </cell>
          <cell r="G19376">
            <v>999005</v>
          </cell>
          <cell r="H19376">
            <v>0</v>
          </cell>
          <cell r="I19376">
            <v>1</v>
          </cell>
          <cell r="J19376"/>
        </row>
        <row r="19377">
          <cell r="A19377">
            <v>950996</v>
          </cell>
          <cell r="B19377" t="str">
            <v>PIO CESARE BARBARESCO IL BRICCO 750ml</v>
          </cell>
          <cell r="C19377" t="str">
            <v>Y</v>
          </cell>
          <cell r="D19377" t="str">
            <v>YS</v>
          </cell>
          <cell r="E19377" t="str">
            <v>YSE</v>
          </cell>
          <cell r="F19377">
            <v>750</v>
          </cell>
          <cell r="G19377">
            <v>950996</v>
          </cell>
          <cell r="H19377">
            <v>122.05</v>
          </cell>
          <cell r="I19377" t="str">
            <v>S</v>
          </cell>
          <cell r="J19377"/>
        </row>
        <row r="19378">
          <cell r="A19378">
            <v>915911</v>
          </cell>
          <cell r="B19378" t="str">
            <v>PIO CESARE BARBARESCO'18 750ml</v>
          </cell>
          <cell r="C19378" t="str">
            <v>P</v>
          </cell>
          <cell r="D19378" t="str">
            <v>PR</v>
          </cell>
          <cell r="E19378" t="str">
            <v>PRJ</v>
          </cell>
          <cell r="F19378">
            <v>750</v>
          </cell>
          <cell r="G19378">
            <v>915911</v>
          </cell>
          <cell r="H19378">
            <v>84.99</v>
          </cell>
          <cell r="I19378" t="str">
            <v>L</v>
          </cell>
          <cell r="J19378"/>
        </row>
        <row r="19379">
          <cell r="A19379">
            <v>911346</v>
          </cell>
          <cell r="B19379" t="str">
            <v>PIO CESARE BARBERA D'ALBA DOC 750ml</v>
          </cell>
          <cell r="C19379" t="str">
            <v>Y</v>
          </cell>
          <cell r="D19379" t="str">
            <v>YS</v>
          </cell>
          <cell r="E19379" t="str">
            <v>YSE</v>
          </cell>
          <cell r="F19379">
            <v>750</v>
          </cell>
          <cell r="G19379">
            <v>911346</v>
          </cell>
          <cell r="H19379">
            <v>23.31</v>
          </cell>
          <cell r="I19379" t="str">
            <v>S</v>
          </cell>
          <cell r="J19379"/>
        </row>
        <row r="19380">
          <cell r="A19380">
            <v>915910</v>
          </cell>
          <cell r="B19380" t="str">
            <v>PIO CESARE BAROLO'14 750ml</v>
          </cell>
          <cell r="C19380" t="str">
            <v>P</v>
          </cell>
          <cell r="D19380" t="str">
            <v>PR</v>
          </cell>
          <cell r="E19380" t="str">
            <v>PRJ</v>
          </cell>
          <cell r="F19380">
            <v>750</v>
          </cell>
          <cell r="G19380">
            <v>915910</v>
          </cell>
          <cell r="H19380">
            <v>83.6</v>
          </cell>
          <cell r="I19380" t="str">
            <v>L</v>
          </cell>
          <cell r="J19380"/>
        </row>
        <row r="19381">
          <cell r="A19381">
            <v>375300</v>
          </cell>
          <cell r="B19381" t="str">
            <v>PIO CESARE CORTESE GAVI'21 750ml</v>
          </cell>
          <cell r="C19381" t="str">
            <v>K</v>
          </cell>
          <cell r="D19381" t="str">
            <v>KR</v>
          </cell>
          <cell r="E19381" t="str">
            <v>KRL</v>
          </cell>
          <cell r="F19381">
            <v>750</v>
          </cell>
          <cell r="G19381">
            <v>375300</v>
          </cell>
          <cell r="H19381">
            <v>27.51</v>
          </cell>
          <cell r="I19381" t="str">
            <v>L</v>
          </cell>
          <cell r="J19381"/>
        </row>
        <row r="19382">
          <cell r="A19382">
            <v>954037</v>
          </cell>
          <cell r="B19382" t="str">
            <v>PIO CESARE GAVI 750ml</v>
          </cell>
          <cell r="C19382" t="str">
            <v>Y</v>
          </cell>
          <cell r="D19382" t="str">
            <v>YS</v>
          </cell>
          <cell r="E19382" t="str">
            <v>YSE</v>
          </cell>
          <cell r="F19382">
            <v>750</v>
          </cell>
          <cell r="G19382">
            <v>954037</v>
          </cell>
          <cell r="H19382">
            <v>28.3</v>
          </cell>
          <cell r="I19382" t="str">
            <v>S</v>
          </cell>
          <cell r="J19382"/>
        </row>
        <row r="19383">
          <cell r="A19383">
            <v>952630</v>
          </cell>
          <cell r="B19383" t="str">
            <v>PIO CESARE L'ALTO CHARDONNAY 750ml</v>
          </cell>
          <cell r="C19383" t="str">
            <v>Y</v>
          </cell>
          <cell r="D19383" t="str">
            <v>YS</v>
          </cell>
          <cell r="E19383" t="str">
            <v>YSE</v>
          </cell>
          <cell r="F19383">
            <v>750</v>
          </cell>
          <cell r="G19383">
            <v>952630</v>
          </cell>
          <cell r="H19383">
            <v>23.44</v>
          </cell>
          <cell r="I19383" t="str">
            <v>S</v>
          </cell>
          <cell r="J19383"/>
        </row>
        <row r="19384">
          <cell r="A19384">
            <v>712180</v>
          </cell>
          <cell r="B19384" t="str">
            <v>PIPER HEIDSIECK CUVEE BRUT 750ml</v>
          </cell>
          <cell r="C19384" t="str">
            <v>I</v>
          </cell>
          <cell r="D19384" t="str">
            <v>IH</v>
          </cell>
          <cell r="E19384" t="str">
            <v>IHP</v>
          </cell>
          <cell r="F19384">
            <v>750</v>
          </cell>
          <cell r="G19384">
            <v>712180</v>
          </cell>
          <cell r="H19384">
            <v>58.86</v>
          </cell>
          <cell r="I19384" t="str">
            <v>L</v>
          </cell>
          <cell r="J19384"/>
        </row>
        <row r="19385">
          <cell r="A19385">
            <v>903413</v>
          </cell>
          <cell r="B19385" t="str">
            <v>PIPER HEIDSIECK CUVEE GAULTIER 750ml</v>
          </cell>
          <cell r="C19385" t="str">
            <v>I</v>
          </cell>
          <cell r="D19385" t="str">
            <v>IH</v>
          </cell>
          <cell r="E19385" t="str">
            <v>IHP</v>
          </cell>
          <cell r="F19385">
            <v>750</v>
          </cell>
          <cell r="G19385">
            <v>903413</v>
          </cell>
          <cell r="H19385">
            <v>101.61</v>
          </cell>
          <cell r="I19385" t="str">
            <v>X</v>
          </cell>
          <cell r="J19385"/>
        </row>
        <row r="19386">
          <cell r="A19386">
            <v>757175</v>
          </cell>
          <cell r="B19386" t="str">
            <v>PIPER SONOMA BLANC DE BLANC 750ml</v>
          </cell>
          <cell r="C19386" t="str">
            <v>Y</v>
          </cell>
          <cell r="D19386" t="str">
            <v>YS</v>
          </cell>
          <cell r="E19386" t="str">
            <v>YSE</v>
          </cell>
          <cell r="F19386">
            <v>750</v>
          </cell>
          <cell r="G19386">
            <v>757175</v>
          </cell>
          <cell r="H19386">
            <v>19.73</v>
          </cell>
          <cell r="I19386" t="str">
            <v>S</v>
          </cell>
          <cell r="J19386"/>
        </row>
        <row r="19387">
          <cell r="A19387">
            <v>757205</v>
          </cell>
          <cell r="B19387" t="str">
            <v>PIPER SONOMA BRUT 750ml</v>
          </cell>
          <cell r="C19387" t="str">
            <v>Y</v>
          </cell>
          <cell r="D19387" t="str">
            <v>YS</v>
          </cell>
          <cell r="E19387" t="str">
            <v>YSE</v>
          </cell>
          <cell r="F19387">
            <v>750</v>
          </cell>
          <cell r="G19387">
            <v>757205</v>
          </cell>
          <cell r="H19387">
            <v>19.73</v>
          </cell>
          <cell r="I19387" t="str">
            <v>S</v>
          </cell>
          <cell r="J19387"/>
        </row>
        <row r="19388">
          <cell r="A19388">
            <v>900170</v>
          </cell>
          <cell r="B19388" t="str">
            <v>PIPER SONOMA BRUT ROSE 750ml</v>
          </cell>
          <cell r="C19388" t="str">
            <v>Y</v>
          </cell>
          <cell r="D19388" t="str">
            <v>YS</v>
          </cell>
          <cell r="E19388" t="str">
            <v>YSE</v>
          </cell>
          <cell r="F19388">
            <v>750</v>
          </cell>
          <cell r="G19388">
            <v>900170</v>
          </cell>
          <cell r="H19388">
            <v>20.309999999999999</v>
          </cell>
          <cell r="I19388" t="str">
            <v>S</v>
          </cell>
          <cell r="J19388"/>
        </row>
        <row r="19389">
          <cell r="A19389">
            <v>902519</v>
          </cell>
          <cell r="B19389" t="str">
            <v>PIPEWORKS CHERRY RYE 473 ml</v>
          </cell>
          <cell r="C19389" t="str">
            <v>Y</v>
          </cell>
          <cell r="D19389" t="str">
            <v>YS</v>
          </cell>
          <cell r="E19389" t="str">
            <v>YST</v>
          </cell>
          <cell r="F19389">
            <v>473</v>
          </cell>
          <cell r="G19389">
            <v>902519</v>
          </cell>
          <cell r="H19389">
            <v>4</v>
          </cell>
          <cell r="I19389" t="str">
            <v>S</v>
          </cell>
          <cell r="J19389"/>
        </row>
        <row r="19390">
          <cell r="A19390">
            <v>921831</v>
          </cell>
          <cell r="B19390" t="str">
            <v>PIPEWORKS CHIPOTLE SMOKED PORTER 473 ml</v>
          </cell>
          <cell r="C19390" t="str">
            <v>Y</v>
          </cell>
          <cell r="D19390" t="str">
            <v>YS</v>
          </cell>
          <cell r="E19390" t="str">
            <v>YST</v>
          </cell>
          <cell r="F19390">
            <v>473</v>
          </cell>
          <cell r="G19390">
            <v>921831</v>
          </cell>
          <cell r="H19390">
            <v>3.5</v>
          </cell>
          <cell r="I19390" t="str">
            <v>U</v>
          </cell>
          <cell r="J19390"/>
        </row>
        <row r="19391">
          <cell r="A19391">
            <v>921828</v>
          </cell>
          <cell r="B19391" t="str">
            <v>PIPEWORKS DEATH OF COOL 473 ml</v>
          </cell>
          <cell r="C19391" t="str">
            <v>Y</v>
          </cell>
          <cell r="D19391" t="str">
            <v>YS</v>
          </cell>
          <cell r="E19391" t="str">
            <v>YST</v>
          </cell>
          <cell r="F19391">
            <v>473</v>
          </cell>
          <cell r="G19391">
            <v>921828</v>
          </cell>
          <cell r="H19391">
            <v>3.48</v>
          </cell>
          <cell r="I19391" t="str">
            <v>U</v>
          </cell>
          <cell r="J19391"/>
        </row>
        <row r="19392">
          <cell r="A19392">
            <v>921835</v>
          </cell>
          <cell r="B19392" t="str">
            <v>PIPEWORKS GOOD DREAM DREAMSICLE 473ml</v>
          </cell>
          <cell r="C19392" t="str">
            <v>Y</v>
          </cell>
          <cell r="D19392" t="str">
            <v>YS</v>
          </cell>
          <cell r="E19392" t="str">
            <v>YST</v>
          </cell>
          <cell r="F19392">
            <v>473</v>
          </cell>
          <cell r="G19392">
            <v>921835</v>
          </cell>
          <cell r="H19392">
            <v>3.98</v>
          </cell>
          <cell r="I19392" t="str">
            <v>U</v>
          </cell>
          <cell r="J19392"/>
        </row>
        <row r="19393">
          <cell r="A19393">
            <v>902521</v>
          </cell>
          <cell r="B19393" t="str">
            <v>PIPEWORKS IMPERIAL BLOOD OF THE U 473 ml</v>
          </cell>
          <cell r="C19393" t="str">
            <v>Y</v>
          </cell>
          <cell r="D19393" t="str">
            <v>YS</v>
          </cell>
          <cell r="E19393" t="str">
            <v>YST</v>
          </cell>
          <cell r="F19393">
            <v>473</v>
          </cell>
          <cell r="G19393">
            <v>902521</v>
          </cell>
          <cell r="H19393">
            <v>4</v>
          </cell>
          <cell r="I19393" t="str">
            <v>U</v>
          </cell>
          <cell r="J19393"/>
        </row>
        <row r="19394">
          <cell r="A19394">
            <v>923376</v>
          </cell>
          <cell r="B19394" t="str">
            <v>PIPEWORKS INDOOR WATERPARK 473ml</v>
          </cell>
          <cell r="C19394" t="str">
            <v>Y</v>
          </cell>
          <cell r="D19394" t="str">
            <v>YS</v>
          </cell>
          <cell r="E19394" t="str">
            <v>YST</v>
          </cell>
          <cell r="F19394">
            <v>473</v>
          </cell>
          <cell r="G19394">
            <v>923376</v>
          </cell>
          <cell r="H19394">
            <v>4</v>
          </cell>
          <cell r="I19394" t="str">
            <v>U</v>
          </cell>
          <cell r="J19394"/>
        </row>
        <row r="19395">
          <cell r="A19395">
            <v>902003</v>
          </cell>
          <cell r="B19395" t="str">
            <v>PIPEWORKS KARATE CATS 473 ml</v>
          </cell>
          <cell r="C19395" t="str">
            <v>Y</v>
          </cell>
          <cell r="D19395" t="str">
            <v>YS</v>
          </cell>
          <cell r="E19395" t="str">
            <v>YST</v>
          </cell>
          <cell r="F19395">
            <v>473</v>
          </cell>
          <cell r="G19395">
            <v>902003</v>
          </cell>
          <cell r="H19395">
            <v>5</v>
          </cell>
          <cell r="I19395" t="str">
            <v>S</v>
          </cell>
          <cell r="J19395"/>
        </row>
        <row r="19396">
          <cell r="A19396">
            <v>902520</v>
          </cell>
          <cell r="B19396" t="str">
            <v>PIPEWORKS LIZARD KING 473 ml</v>
          </cell>
          <cell r="C19396" t="str">
            <v>Y</v>
          </cell>
          <cell r="D19396" t="str">
            <v>YS</v>
          </cell>
          <cell r="E19396" t="str">
            <v>YST</v>
          </cell>
          <cell r="F19396">
            <v>473</v>
          </cell>
          <cell r="G19396">
            <v>902520</v>
          </cell>
          <cell r="H19396">
            <v>3</v>
          </cell>
          <cell r="I19396" t="str">
            <v>U</v>
          </cell>
          <cell r="J19396"/>
        </row>
        <row r="19397">
          <cell r="A19397">
            <v>921833</v>
          </cell>
          <cell r="B19397" t="str">
            <v>PIPEWORKS LIZARD KING VS THE CRYO 473ml</v>
          </cell>
          <cell r="C19397" t="str">
            <v>Y</v>
          </cell>
          <cell r="D19397" t="str">
            <v>YS</v>
          </cell>
          <cell r="E19397" t="str">
            <v>YST</v>
          </cell>
          <cell r="F19397">
            <v>473</v>
          </cell>
          <cell r="G19397">
            <v>921833</v>
          </cell>
          <cell r="H19397">
            <v>3.48</v>
          </cell>
          <cell r="I19397" t="str">
            <v>U</v>
          </cell>
          <cell r="J19397"/>
        </row>
        <row r="19398">
          <cell r="A19398">
            <v>921834</v>
          </cell>
          <cell r="B19398" t="str">
            <v>PIPEWORKS MANGO FULL DRIP 473 ml</v>
          </cell>
          <cell r="C19398" t="str">
            <v>Y</v>
          </cell>
          <cell r="D19398" t="str">
            <v>YS</v>
          </cell>
          <cell r="E19398" t="str">
            <v>YST</v>
          </cell>
          <cell r="F19398">
            <v>473</v>
          </cell>
          <cell r="G19398">
            <v>921834</v>
          </cell>
          <cell r="H19398">
            <v>4</v>
          </cell>
          <cell r="I19398" t="str">
            <v>U</v>
          </cell>
          <cell r="J19398"/>
        </row>
        <row r="19399">
          <cell r="A19399">
            <v>923378</v>
          </cell>
          <cell r="B19399" t="str">
            <v>PIPEWORKS MOSAIC ON REPEAT 473ml</v>
          </cell>
          <cell r="C19399" t="str">
            <v>Y</v>
          </cell>
          <cell r="D19399" t="str">
            <v>YS</v>
          </cell>
          <cell r="E19399" t="str">
            <v>YST</v>
          </cell>
          <cell r="F19399">
            <v>473</v>
          </cell>
          <cell r="G19399">
            <v>923378</v>
          </cell>
          <cell r="H19399">
            <v>4.5</v>
          </cell>
          <cell r="I19399" t="str">
            <v>U</v>
          </cell>
          <cell r="J19399"/>
        </row>
        <row r="19400">
          <cell r="A19400">
            <v>900802</v>
          </cell>
          <cell r="B19400" t="str">
            <v>PIPEWORKS NINJA V UNICORN DIPA 473ml</v>
          </cell>
          <cell r="C19400" t="str">
            <v>T</v>
          </cell>
          <cell r="D19400" t="str">
            <v>TN</v>
          </cell>
          <cell r="E19400" t="str">
            <v>TNF</v>
          </cell>
          <cell r="F19400">
            <v>473</v>
          </cell>
          <cell r="G19400">
            <v>900802</v>
          </cell>
          <cell r="H19400">
            <v>3.25</v>
          </cell>
          <cell r="I19400">
            <v>1</v>
          </cell>
          <cell r="J19400"/>
        </row>
        <row r="19401">
          <cell r="A19401">
            <v>902518</v>
          </cell>
          <cell r="B19401" t="str">
            <v>PIPEWORKS NVU VS THE HAZE 473 ml</v>
          </cell>
          <cell r="C19401" t="str">
            <v>Y</v>
          </cell>
          <cell r="D19401" t="str">
            <v>YS</v>
          </cell>
          <cell r="E19401" t="str">
            <v>YST</v>
          </cell>
          <cell r="F19401">
            <v>473</v>
          </cell>
          <cell r="G19401">
            <v>902518</v>
          </cell>
          <cell r="H19401">
            <v>5</v>
          </cell>
          <cell r="I19401" t="str">
            <v>U</v>
          </cell>
          <cell r="J19401"/>
        </row>
        <row r="19402">
          <cell r="A19402">
            <v>902002</v>
          </cell>
          <cell r="B19402" t="str">
            <v>PIPEWORKS ONE LONGER DAY 473 ml</v>
          </cell>
          <cell r="C19402" t="str">
            <v>Y</v>
          </cell>
          <cell r="D19402" t="str">
            <v>YS</v>
          </cell>
          <cell r="E19402" t="str">
            <v>YST</v>
          </cell>
          <cell r="F19402">
            <v>473</v>
          </cell>
          <cell r="G19402">
            <v>902002</v>
          </cell>
          <cell r="H19402">
            <v>4</v>
          </cell>
          <cell r="I19402" t="str">
            <v>S</v>
          </cell>
          <cell r="J19402"/>
        </row>
        <row r="19403">
          <cell r="A19403">
            <v>921829</v>
          </cell>
          <cell r="B19403" t="str">
            <v>PIPEWORKS POWER CASUAL 473 ml</v>
          </cell>
          <cell r="C19403" t="str">
            <v>Y</v>
          </cell>
          <cell r="D19403" t="str">
            <v>YS</v>
          </cell>
          <cell r="E19403" t="str">
            <v>YST</v>
          </cell>
          <cell r="F19403">
            <v>473</v>
          </cell>
          <cell r="G19403">
            <v>921829</v>
          </cell>
          <cell r="H19403">
            <v>3.5</v>
          </cell>
          <cell r="I19403" t="str">
            <v>U</v>
          </cell>
          <cell r="J19403"/>
        </row>
        <row r="19404">
          <cell r="A19404">
            <v>921832</v>
          </cell>
          <cell r="B19404" t="str">
            <v>PIPEWORKS SLOW DAYS 473ml</v>
          </cell>
          <cell r="C19404" t="str">
            <v>Y</v>
          </cell>
          <cell r="D19404" t="str">
            <v>YS</v>
          </cell>
          <cell r="E19404" t="str">
            <v>YST</v>
          </cell>
          <cell r="F19404">
            <v>473</v>
          </cell>
          <cell r="G19404">
            <v>921832</v>
          </cell>
          <cell r="H19404">
            <v>3.98</v>
          </cell>
          <cell r="I19404" t="str">
            <v>U</v>
          </cell>
          <cell r="J19404"/>
        </row>
        <row r="19405">
          <cell r="A19405">
            <v>922608</v>
          </cell>
          <cell r="B19405" t="str">
            <v>PIPEWORKS SPICE LATTE 473 ml</v>
          </cell>
          <cell r="C19405" t="str">
            <v>L</v>
          </cell>
          <cell r="D19405" t="str">
            <v>LT</v>
          </cell>
          <cell r="E19405" t="str">
            <v>LTB</v>
          </cell>
          <cell r="F19405">
            <v>473</v>
          </cell>
          <cell r="G19405">
            <v>922608</v>
          </cell>
          <cell r="H19405">
            <v>3.5</v>
          </cell>
          <cell r="I19405" t="str">
            <v>T</v>
          </cell>
          <cell r="J19405"/>
        </row>
        <row r="19406">
          <cell r="A19406">
            <v>923375</v>
          </cell>
          <cell r="B19406" t="str">
            <v>PIPEWORKS SQUOOSHY SUNBEAMS 473ml</v>
          </cell>
          <cell r="C19406" t="str">
            <v>Y</v>
          </cell>
          <cell r="D19406" t="str">
            <v>YS</v>
          </cell>
          <cell r="E19406" t="str">
            <v>YST</v>
          </cell>
          <cell r="F19406">
            <v>473</v>
          </cell>
          <cell r="G19406">
            <v>923375</v>
          </cell>
          <cell r="H19406">
            <v>4.5</v>
          </cell>
          <cell r="I19406" t="str">
            <v>U</v>
          </cell>
          <cell r="J19406"/>
        </row>
        <row r="19407">
          <cell r="A19407">
            <v>900803</v>
          </cell>
          <cell r="B19407" t="str">
            <v>PIPEWORKS SUMMON THE UNICORNS 473 ml</v>
          </cell>
          <cell r="C19407" t="str">
            <v>Y</v>
          </cell>
          <cell r="D19407" t="str">
            <v>YS</v>
          </cell>
          <cell r="E19407" t="str">
            <v>YST</v>
          </cell>
          <cell r="F19407">
            <v>473</v>
          </cell>
          <cell r="G19407">
            <v>900803</v>
          </cell>
          <cell r="H19407">
            <v>4</v>
          </cell>
          <cell r="I19407" t="str">
            <v>S</v>
          </cell>
          <cell r="J19407"/>
        </row>
        <row r="19408">
          <cell r="A19408">
            <v>902001</v>
          </cell>
          <cell r="B19408" t="str">
            <v>PIPEWORKS SYNCHRONIZED PEACH 473 ml</v>
          </cell>
          <cell r="C19408" t="str">
            <v>Y</v>
          </cell>
          <cell r="D19408" t="str">
            <v>YS</v>
          </cell>
          <cell r="E19408" t="str">
            <v>YST</v>
          </cell>
          <cell r="F19408">
            <v>473</v>
          </cell>
          <cell r="G19408">
            <v>902001</v>
          </cell>
          <cell r="H19408">
            <v>5</v>
          </cell>
          <cell r="I19408" t="str">
            <v>S</v>
          </cell>
          <cell r="J19408"/>
        </row>
        <row r="19409">
          <cell r="A19409">
            <v>921830</v>
          </cell>
          <cell r="B19409" t="str">
            <v>PIPEWORKS THE WHOLE DISH 473ML 473 ml</v>
          </cell>
          <cell r="C19409" t="str">
            <v>Y</v>
          </cell>
          <cell r="D19409" t="str">
            <v>YS</v>
          </cell>
          <cell r="E19409" t="str">
            <v>YST</v>
          </cell>
          <cell r="F19409">
            <v>473</v>
          </cell>
          <cell r="G19409">
            <v>921830</v>
          </cell>
          <cell r="H19409">
            <v>3.98</v>
          </cell>
          <cell r="I19409" t="str">
            <v>U</v>
          </cell>
          <cell r="J19409"/>
        </row>
        <row r="19410">
          <cell r="A19410">
            <v>923377</v>
          </cell>
          <cell r="B19410" t="str">
            <v>PIPEWORKS UNICHROME 473ml</v>
          </cell>
          <cell r="C19410" t="str">
            <v>Y</v>
          </cell>
          <cell r="D19410" t="str">
            <v>YS</v>
          </cell>
          <cell r="E19410" t="str">
            <v>YST</v>
          </cell>
          <cell r="F19410">
            <v>473</v>
          </cell>
          <cell r="G19410">
            <v>923377</v>
          </cell>
          <cell r="H19410">
            <v>4</v>
          </cell>
          <cell r="I19410" t="str">
            <v>U</v>
          </cell>
          <cell r="J19410"/>
        </row>
        <row r="19411">
          <cell r="A19411">
            <v>917680</v>
          </cell>
          <cell r="B19411" t="str">
            <v>PIPING SHRIKE SHIRAZ'14 750ml</v>
          </cell>
          <cell r="C19411" t="str">
            <v>Y</v>
          </cell>
          <cell r="D19411" t="str">
            <v>YS</v>
          </cell>
          <cell r="E19411" t="str">
            <v>YSE</v>
          </cell>
          <cell r="F19411">
            <v>750</v>
          </cell>
          <cell r="G19411">
            <v>917680</v>
          </cell>
          <cell r="H19411">
            <v>21.99</v>
          </cell>
          <cell r="I19411" t="str">
            <v>S</v>
          </cell>
          <cell r="J19411"/>
        </row>
        <row r="19412">
          <cell r="A19412">
            <v>910838</v>
          </cell>
          <cell r="B19412" t="str">
            <v>PIRAAT BELGIAN ALE 330 ml</v>
          </cell>
          <cell r="C19412" t="str">
            <v>T</v>
          </cell>
          <cell r="D19412" t="str">
            <v>TN</v>
          </cell>
          <cell r="E19412" t="str">
            <v>TNU</v>
          </cell>
          <cell r="F19412">
            <v>330</v>
          </cell>
          <cell r="G19412">
            <v>910838</v>
          </cell>
          <cell r="H19412">
            <v>5.29</v>
          </cell>
          <cell r="I19412" t="str">
            <v>S</v>
          </cell>
          <cell r="J19412"/>
        </row>
        <row r="19413">
          <cell r="A19413">
            <v>954863</v>
          </cell>
          <cell r="B19413" t="str">
            <v>PIRATE TREASURE RED 750ml</v>
          </cell>
          <cell r="C19413" t="str">
            <v>Y</v>
          </cell>
          <cell r="D19413" t="str">
            <v>YS</v>
          </cell>
          <cell r="E19413" t="str">
            <v>YSE</v>
          </cell>
          <cell r="F19413">
            <v>750</v>
          </cell>
          <cell r="G19413">
            <v>954863</v>
          </cell>
          <cell r="H19413">
            <v>63.46</v>
          </cell>
          <cell r="I19413" t="str">
            <v>S</v>
          </cell>
          <cell r="J19413"/>
        </row>
        <row r="19414">
          <cell r="A19414">
            <v>947032</v>
          </cell>
          <cell r="B19414" t="str">
            <v>PIROETTE 2010 750ml</v>
          </cell>
          <cell r="C19414" t="str">
            <v>Y</v>
          </cell>
          <cell r="D19414" t="str">
            <v>YS</v>
          </cell>
          <cell r="E19414" t="str">
            <v>YSE</v>
          </cell>
          <cell r="F19414">
            <v>750</v>
          </cell>
          <cell r="G19414">
            <v>947032</v>
          </cell>
          <cell r="H19414">
            <v>28.83</v>
          </cell>
          <cell r="I19414" t="str">
            <v>S</v>
          </cell>
          <cell r="J19414"/>
        </row>
        <row r="19415">
          <cell r="A19415">
            <v>953607</v>
          </cell>
          <cell r="B19415" t="str">
            <v>PIROUETTES RIESLING DE JULIEN 750ml</v>
          </cell>
          <cell r="C19415" t="str">
            <v>Y</v>
          </cell>
          <cell r="D19415" t="str">
            <v>YS</v>
          </cell>
          <cell r="E19415" t="str">
            <v>YSE</v>
          </cell>
          <cell r="F19415">
            <v>750</v>
          </cell>
          <cell r="G19415">
            <v>953607</v>
          </cell>
          <cell r="H19415">
            <v>19.28</v>
          </cell>
          <cell r="I19415" t="str">
            <v>S</v>
          </cell>
          <cell r="J19415"/>
        </row>
        <row r="19416">
          <cell r="A19416">
            <v>900230</v>
          </cell>
          <cell r="B19416" t="str">
            <v>PIROUETTES SAVEUR DE JULIEN 750ml</v>
          </cell>
          <cell r="C19416" t="str">
            <v>Y</v>
          </cell>
          <cell r="D19416" t="str">
            <v>YS</v>
          </cell>
          <cell r="E19416" t="str">
            <v>YSE</v>
          </cell>
          <cell r="F19416">
            <v>750</v>
          </cell>
          <cell r="G19416">
            <v>900230</v>
          </cell>
          <cell r="H19416">
            <v>18.97</v>
          </cell>
          <cell r="I19416" t="str">
            <v>S</v>
          </cell>
          <cell r="J19416"/>
        </row>
        <row r="19417">
          <cell r="A19417">
            <v>953766</v>
          </cell>
          <cell r="B19417" t="str">
            <v>PIROUETTES TUTTI FRUITTI 750ml</v>
          </cell>
          <cell r="C19417" t="str">
            <v>Y</v>
          </cell>
          <cell r="D19417" t="str">
            <v>YS</v>
          </cell>
          <cell r="E19417" t="str">
            <v>YSE</v>
          </cell>
          <cell r="F19417">
            <v>750</v>
          </cell>
          <cell r="G19417">
            <v>953766</v>
          </cell>
          <cell r="H19417">
            <v>23.82</v>
          </cell>
          <cell r="I19417" t="str">
            <v>S</v>
          </cell>
          <cell r="J19417"/>
        </row>
        <row r="19418">
          <cell r="A19418">
            <v>922438</v>
          </cell>
          <cell r="B19418" t="str">
            <v>PIROUTTES PET NAT DE DAVID 750ml</v>
          </cell>
          <cell r="C19418" t="str">
            <v>Y</v>
          </cell>
          <cell r="D19418" t="str">
            <v>YS</v>
          </cell>
          <cell r="E19418" t="str">
            <v>YSE</v>
          </cell>
          <cell r="F19418">
            <v>750</v>
          </cell>
          <cell r="G19418">
            <v>922438</v>
          </cell>
          <cell r="H19418">
            <v>27.9</v>
          </cell>
          <cell r="I19418" t="str">
            <v>S</v>
          </cell>
          <cell r="J19418"/>
        </row>
        <row r="19419">
          <cell r="A19419">
            <v>949726</v>
          </cell>
          <cell r="B19419" t="str">
            <v>PISCO 100 ACHALADO 750ml</v>
          </cell>
          <cell r="C19419" t="str">
            <v>Y</v>
          </cell>
          <cell r="D19419" t="str">
            <v>YS</v>
          </cell>
          <cell r="E19419" t="str">
            <v>YSA</v>
          </cell>
          <cell r="F19419">
            <v>750</v>
          </cell>
          <cell r="G19419">
            <v>949726</v>
          </cell>
          <cell r="H19419">
            <v>35.47</v>
          </cell>
          <cell r="I19419" t="str">
            <v>S</v>
          </cell>
          <cell r="J19419"/>
        </row>
        <row r="19420">
          <cell r="A19420">
            <v>954897</v>
          </cell>
          <cell r="B19420" t="str">
            <v>PISCO ACHELADO 750ml</v>
          </cell>
          <cell r="C19420" t="str">
            <v>Y</v>
          </cell>
          <cell r="D19420" t="str">
            <v>YS</v>
          </cell>
          <cell r="E19420" t="str">
            <v>YSA</v>
          </cell>
          <cell r="F19420">
            <v>750</v>
          </cell>
          <cell r="G19420">
            <v>954897</v>
          </cell>
          <cell r="H19420">
            <v>26.09</v>
          </cell>
          <cell r="I19420" t="str">
            <v>S</v>
          </cell>
          <cell r="J19420"/>
        </row>
        <row r="19421">
          <cell r="A19421">
            <v>952070</v>
          </cell>
          <cell r="B19421" t="str">
            <v>PISCO LOGIA PURO 750ml</v>
          </cell>
          <cell r="C19421" t="str">
            <v>A</v>
          </cell>
          <cell r="D19421" t="str">
            <v>AT</v>
          </cell>
          <cell r="E19421" t="str">
            <v>ATX</v>
          </cell>
          <cell r="F19421">
            <v>750</v>
          </cell>
          <cell r="G19421">
            <v>952070</v>
          </cell>
          <cell r="H19421">
            <v>24.99</v>
          </cell>
          <cell r="I19421" t="str">
            <v>L</v>
          </cell>
          <cell r="J19421"/>
        </row>
        <row r="19422">
          <cell r="A19422">
            <v>922961</v>
          </cell>
          <cell r="B19422" t="str">
            <v>PISONI CHARDONNAY 750ml</v>
          </cell>
          <cell r="C19422" t="str">
            <v>Y</v>
          </cell>
          <cell r="D19422" t="str">
            <v>YS</v>
          </cell>
          <cell r="E19422" t="str">
            <v>YSE</v>
          </cell>
          <cell r="F19422">
            <v>750</v>
          </cell>
          <cell r="G19422">
            <v>922961</v>
          </cell>
          <cell r="H19422">
            <v>100.82</v>
          </cell>
          <cell r="I19422" t="str">
            <v>S</v>
          </cell>
          <cell r="J19422"/>
        </row>
        <row r="19423">
          <cell r="A19423">
            <v>902170</v>
          </cell>
          <cell r="B19423" t="str">
            <v>PISONI LIBRARY ESTATE PN 2013 750ml</v>
          </cell>
          <cell r="C19423" t="str">
            <v>Y</v>
          </cell>
          <cell r="D19423" t="str">
            <v>YS</v>
          </cell>
          <cell r="E19423" t="str">
            <v>YSE</v>
          </cell>
          <cell r="F19423">
            <v>750</v>
          </cell>
          <cell r="G19423">
            <v>902170</v>
          </cell>
          <cell r="H19423">
            <v>122.67</v>
          </cell>
          <cell r="I19423" t="str">
            <v>S</v>
          </cell>
          <cell r="J19423"/>
        </row>
        <row r="19424">
          <cell r="A19424">
            <v>951208</v>
          </cell>
          <cell r="B19424" t="str">
            <v>PISONI PINOT NOIR ESTATE 750ml</v>
          </cell>
          <cell r="C19424" t="str">
            <v>Y</v>
          </cell>
          <cell r="D19424" t="str">
            <v>YS</v>
          </cell>
          <cell r="E19424" t="str">
            <v>YSE</v>
          </cell>
          <cell r="F19424">
            <v>750</v>
          </cell>
          <cell r="G19424">
            <v>951208</v>
          </cell>
          <cell r="H19424">
            <v>110.49</v>
          </cell>
          <cell r="I19424" t="str">
            <v>S</v>
          </cell>
          <cell r="J19424"/>
        </row>
        <row r="19425">
          <cell r="A19425">
            <v>902107</v>
          </cell>
          <cell r="B19425" t="str">
            <v>PISONI VERTICAL 2010/15 PN VERTICAL750ml</v>
          </cell>
          <cell r="C19425" t="str">
            <v>Y</v>
          </cell>
          <cell r="D19425" t="str">
            <v>YS</v>
          </cell>
          <cell r="E19425" t="str">
            <v>YSE</v>
          </cell>
          <cell r="F19425">
            <v>750</v>
          </cell>
          <cell r="G19425">
            <v>902107</v>
          </cell>
          <cell r="H19425">
            <v>133.12</v>
          </cell>
          <cell r="I19425" t="str">
            <v>S</v>
          </cell>
          <cell r="J19425"/>
        </row>
        <row r="19426">
          <cell r="A19426">
            <v>496236</v>
          </cell>
          <cell r="B19426" t="str">
            <v>PITAGORA RED BLEND 750ml</v>
          </cell>
          <cell r="C19426" t="str">
            <v>Y</v>
          </cell>
          <cell r="D19426" t="str">
            <v>YS</v>
          </cell>
          <cell r="E19426" t="str">
            <v>YSE</v>
          </cell>
          <cell r="F19426">
            <v>750</v>
          </cell>
          <cell r="G19426">
            <v>496236</v>
          </cell>
          <cell r="H19426">
            <v>23.3</v>
          </cell>
          <cell r="I19426" t="str">
            <v>S</v>
          </cell>
          <cell r="J19426"/>
        </row>
        <row r="19427">
          <cell r="A19427">
            <v>5821</v>
          </cell>
          <cell r="B19427" t="str">
            <v>PITTYVAICH 28 YEAR 740ml</v>
          </cell>
          <cell r="C19427" t="str">
            <v>L</v>
          </cell>
          <cell r="D19427" t="str">
            <v>LA</v>
          </cell>
          <cell r="E19427" t="str">
            <v>LAS</v>
          </cell>
          <cell r="F19427">
            <v>740</v>
          </cell>
          <cell r="G19427">
            <v>5821</v>
          </cell>
          <cell r="H19427">
            <v>289.99</v>
          </cell>
          <cell r="I19427" t="str">
            <v>A</v>
          </cell>
          <cell r="J19427"/>
        </row>
        <row r="19428">
          <cell r="A19428">
            <v>904072</v>
          </cell>
          <cell r="B19428" t="str">
            <v>PITU CACHACA 1000 ml</v>
          </cell>
          <cell r="C19428" t="str">
            <v>Y</v>
          </cell>
          <cell r="D19428" t="str">
            <v>YS</v>
          </cell>
          <cell r="E19428" t="str">
            <v>YSE</v>
          </cell>
          <cell r="F19428">
            <v>1000</v>
          </cell>
          <cell r="G19428">
            <v>904072</v>
          </cell>
          <cell r="H19428">
            <v>16.46</v>
          </cell>
          <cell r="I19428" t="str">
            <v>X</v>
          </cell>
          <cell r="J19428"/>
        </row>
        <row r="19429">
          <cell r="A19429">
            <v>953273</v>
          </cell>
          <cell r="B19429" t="str">
            <v>PIUMA PECORINO TERRE DI CHIETI 750ml</v>
          </cell>
          <cell r="C19429" t="str">
            <v>Y</v>
          </cell>
          <cell r="D19429" t="str">
            <v>YS</v>
          </cell>
          <cell r="E19429" t="str">
            <v>YSE</v>
          </cell>
          <cell r="F19429">
            <v>750</v>
          </cell>
          <cell r="G19429">
            <v>953273</v>
          </cell>
          <cell r="H19429">
            <v>10.06</v>
          </cell>
          <cell r="I19429" t="str">
            <v>S</v>
          </cell>
          <cell r="J19429"/>
        </row>
        <row r="19430">
          <cell r="A19430">
            <v>923829</v>
          </cell>
          <cell r="B19430" t="str">
            <v>PIZZOLATO PROSECCO FIELDS 750ml</v>
          </cell>
          <cell r="C19430" t="str">
            <v>Y</v>
          </cell>
          <cell r="D19430" t="str">
            <v>YS</v>
          </cell>
          <cell r="E19430" t="str">
            <v>YSE</v>
          </cell>
          <cell r="F19430">
            <v>750</v>
          </cell>
          <cell r="G19430">
            <v>923829</v>
          </cell>
          <cell r="H19430">
            <v>14.99</v>
          </cell>
          <cell r="I19430" t="str">
            <v>S</v>
          </cell>
          <cell r="J19430"/>
        </row>
        <row r="19431">
          <cell r="A19431">
            <v>923828</v>
          </cell>
          <cell r="B19431" t="str">
            <v>PIZZOLATO ROSE SPUMANTE 187ml</v>
          </cell>
          <cell r="C19431" t="str">
            <v>Y</v>
          </cell>
          <cell r="D19431" t="str">
            <v>YS</v>
          </cell>
          <cell r="E19431" t="str">
            <v>YSE</v>
          </cell>
          <cell r="F19431">
            <v>187</v>
          </cell>
          <cell r="G19431">
            <v>923828</v>
          </cell>
          <cell r="H19431">
            <v>6.88</v>
          </cell>
          <cell r="I19431" t="str">
            <v>S</v>
          </cell>
          <cell r="J19431"/>
        </row>
        <row r="19432">
          <cell r="A19432">
            <v>343310</v>
          </cell>
          <cell r="B19432" t="str">
            <v>PLACIDO CHIANTI DOC 1500 ml</v>
          </cell>
          <cell r="C19432" t="str">
            <v>P</v>
          </cell>
          <cell r="D19432" t="str">
            <v>PR</v>
          </cell>
          <cell r="E19432" t="str">
            <v>PRH</v>
          </cell>
          <cell r="F19432">
            <v>1500</v>
          </cell>
          <cell r="G19432">
            <v>343310</v>
          </cell>
          <cell r="H19432">
            <v>11.99</v>
          </cell>
          <cell r="I19432">
            <v>1</v>
          </cell>
          <cell r="J19432"/>
        </row>
        <row r="19433">
          <cell r="A19433">
            <v>343311</v>
          </cell>
          <cell r="B19433" t="str">
            <v>PLACIDO CHIANTI DOCG 750ml</v>
          </cell>
          <cell r="C19433" t="str">
            <v>Y</v>
          </cell>
          <cell r="D19433" t="str">
            <v>YS</v>
          </cell>
          <cell r="E19433" t="str">
            <v>YSE</v>
          </cell>
          <cell r="F19433">
            <v>750</v>
          </cell>
          <cell r="G19433">
            <v>343311</v>
          </cell>
          <cell r="H19433">
            <v>8</v>
          </cell>
          <cell r="I19433" t="str">
            <v>S</v>
          </cell>
          <cell r="J19433"/>
        </row>
        <row r="19434">
          <cell r="A19434">
            <v>376506</v>
          </cell>
          <cell r="B19434" t="str">
            <v>PLACIDO PINOT GRIGIO 750ml</v>
          </cell>
          <cell r="C19434" t="str">
            <v>K</v>
          </cell>
          <cell r="D19434" t="str">
            <v>KR</v>
          </cell>
          <cell r="E19434" t="str">
            <v>KRK</v>
          </cell>
          <cell r="F19434">
            <v>750</v>
          </cell>
          <cell r="G19434">
            <v>376506</v>
          </cell>
          <cell r="H19434">
            <v>7.54</v>
          </cell>
          <cell r="I19434" t="str">
            <v>S</v>
          </cell>
          <cell r="J19434"/>
        </row>
        <row r="19435">
          <cell r="A19435">
            <v>902730</v>
          </cell>
          <cell r="B19435" t="str">
            <v>PLAGEOLES NATURE SPARKLING 750ml</v>
          </cell>
          <cell r="C19435" t="str">
            <v>Y</v>
          </cell>
          <cell r="D19435" t="str">
            <v>YS</v>
          </cell>
          <cell r="E19435" t="str">
            <v>YSE</v>
          </cell>
          <cell r="F19435">
            <v>750</v>
          </cell>
          <cell r="G19435">
            <v>902730</v>
          </cell>
          <cell r="H19435">
            <v>28.99</v>
          </cell>
          <cell r="I19435" t="str">
            <v>S</v>
          </cell>
          <cell r="J19435"/>
        </row>
        <row r="19436">
          <cell r="A19436">
            <v>925554</v>
          </cell>
          <cell r="B19436" t="str">
            <v>PLANAT COGNAC VS 750ml</v>
          </cell>
          <cell r="C19436" t="str">
            <v>Y</v>
          </cell>
          <cell r="D19436" t="str">
            <v>YS</v>
          </cell>
          <cell r="E19436" t="str">
            <v>YSA</v>
          </cell>
          <cell r="F19436">
            <v>750</v>
          </cell>
          <cell r="G19436">
            <v>925554</v>
          </cell>
          <cell r="H19436">
            <v>39.99</v>
          </cell>
          <cell r="I19436" t="str">
            <v>S</v>
          </cell>
          <cell r="J19436"/>
        </row>
        <row r="19437">
          <cell r="A19437">
            <v>925557</v>
          </cell>
          <cell r="B19437" t="str">
            <v>PLANAT COGNAC XO 750ml</v>
          </cell>
          <cell r="C19437" t="str">
            <v>Y</v>
          </cell>
          <cell r="D19437" t="str">
            <v>YS</v>
          </cell>
          <cell r="E19437" t="str">
            <v>YSA</v>
          </cell>
          <cell r="F19437">
            <v>750</v>
          </cell>
          <cell r="G19437">
            <v>925557</v>
          </cell>
          <cell r="H19437">
            <v>46.01</v>
          </cell>
          <cell r="I19437" t="str">
            <v>S</v>
          </cell>
          <cell r="J19437"/>
        </row>
        <row r="19438">
          <cell r="A19438">
            <v>949687</v>
          </cell>
          <cell r="B19438" t="str">
            <v>PLANET OREGON CHARDONNAY 750ml</v>
          </cell>
          <cell r="C19438" t="str">
            <v>Y</v>
          </cell>
          <cell r="D19438" t="str">
            <v>YS</v>
          </cell>
          <cell r="E19438" t="str">
            <v>YSE</v>
          </cell>
          <cell r="F19438">
            <v>750</v>
          </cell>
          <cell r="G19438">
            <v>949687</v>
          </cell>
          <cell r="H19438">
            <v>19.16</v>
          </cell>
          <cell r="I19438" t="str">
            <v>U</v>
          </cell>
          <cell r="J19438"/>
        </row>
        <row r="19439">
          <cell r="A19439">
            <v>948021</v>
          </cell>
          <cell r="B19439" t="str">
            <v>PLANETA BURDESE 750ml</v>
          </cell>
          <cell r="C19439" t="str">
            <v>Y</v>
          </cell>
          <cell r="D19439" t="str">
            <v>YS</v>
          </cell>
          <cell r="E19439" t="str">
            <v>YSE</v>
          </cell>
          <cell r="F19439">
            <v>750</v>
          </cell>
          <cell r="G19439">
            <v>948021</v>
          </cell>
          <cell r="H19439">
            <v>39.270000000000003</v>
          </cell>
          <cell r="I19439" t="str">
            <v>S</v>
          </cell>
          <cell r="J19439"/>
        </row>
        <row r="19440">
          <cell r="A19440">
            <v>922523</v>
          </cell>
          <cell r="B19440" t="str">
            <v>PLANETA CERASUOLO DI VITTORIA 750ml</v>
          </cell>
          <cell r="C19440" t="str">
            <v>Y</v>
          </cell>
          <cell r="D19440" t="str">
            <v>YS</v>
          </cell>
          <cell r="E19440" t="str">
            <v>YSE</v>
          </cell>
          <cell r="F19440">
            <v>750</v>
          </cell>
          <cell r="G19440">
            <v>922523</v>
          </cell>
          <cell r="H19440">
            <v>26.43</v>
          </cell>
          <cell r="I19440" t="str">
            <v>S</v>
          </cell>
          <cell r="J19440"/>
        </row>
        <row r="19441">
          <cell r="A19441">
            <v>914169</v>
          </cell>
          <cell r="B19441" t="str">
            <v>PLANETA CHARDONNAY'16/17 750ml</v>
          </cell>
          <cell r="C19441" t="str">
            <v>K</v>
          </cell>
          <cell r="D19441" t="str">
            <v>KR</v>
          </cell>
          <cell r="E19441" t="str">
            <v>KRL</v>
          </cell>
          <cell r="F19441">
            <v>750</v>
          </cell>
          <cell r="G19441">
            <v>914169</v>
          </cell>
          <cell r="H19441">
            <v>49.99</v>
          </cell>
          <cell r="I19441" t="str">
            <v>L</v>
          </cell>
          <cell r="J19441"/>
        </row>
        <row r="19442">
          <cell r="A19442">
            <v>914273</v>
          </cell>
          <cell r="B19442" t="str">
            <v>PLANETA LA SEGRETA BIANCO'15/16 750ml</v>
          </cell>
          <cell r="C19442" t="str">
            <v>K</v>
          </cell>
          <cell r="D19442" t="str">
            <v>KR</v>
          </cell>
          <cell r="E19442" t="str">
            <v>KRL</v>
          </cell>
          <cell r="F19442">
            <v>750</v>
          </cell>
          <cell r="G19442">
            <v>914273</v>
          </cell>
          <cell r="H19442">
            <v>16.21</v>
          </cell>
          <cell r="I19442" t="str">
            <v>X</v>
          </cell>
          <cell r="J19442"/>
        </row>
        <row r="19443">
          <cell r="A19443">
            <v>914702</v>
          </cell>
          <cell r="B19443" t="str">
            <v>PLANETA LA SEGRETA ROSSO'16/17 750ml</v>
          </cell>
          <cell r="C19443" t="str">
            <v>P</v>
          </cell>
          <cell r="D19443" t="str">
            <v>PR</v>
          </cell>
          <cell r="E19443" t="str">
            <v>PRM</v>
          </cell>
          <cell r="F19443">
            <v>750</v>
          </cell>
          <cell r="G19443">
            <v>914702</v>
          </cell>
          <cell r="H19443">
            <v>16.170000000000002</v>
          </cell>
          <cell r="I19443" t="str">
            <v>X</v>
          </cell>
          <cell r="J19443"/>
        </row>
        <row r="19444">
          <cell r="A19444">
            <v>908983</v>
          </cell>
          <cell r="B19444" t="str">
            <v>PLANETA ROSE 750ml</v>
          </cell>
          <cell r="C19444" t="str">
            <v>Y</v>
          </cell>
          <cell r="D19444" t="str">
            <v>YS</v>
          </cell>
          <cell r="E19444" t="str">
            <v>YSE</v>
          </cell>
          <cell r="F19444">
            <v>750</v>
          </cell>
          <cell r="G19444">
            <v>908983</v>
          </cell>
          <cell r="H19444">
            <v>21.23</v>
          </cell>
          <cell r="I19444" t="str">
            <v>S</v>
          </cell>
          <cell r="J19444"/>
        </row>
        <row r="19445">
          <cell r="A19445">
            <v>948485</v>
          </cell>
          <cell r="B19445" t="str">
            <v>PLANTAGENET EST CHARD 750ml</v>
          </cell>
          <cell r="C19445" t="str">
            <v>Y</v>
          </cell>
          <cell r="D19445" t="str">
            <v>YS</v>
          </cell>
          <cell r="E19445" t="str">
            <v>YSE</v>
          </cell>
          <cell r="F19445">
            <v>750</v>
          </cell>
          <cell r="G19445">
            <v>948485</v>
          </cell>
          <cell r="H19445">
            <v>18.8</v>
          </cell>
          <cell r="I19445" t="str">
            <v>S</v>
          </cell>
          <cell r="J19445"/>
        </row>
        <row r="19446">
          <cell r="A19446">
            <v>947132</v>
          </cell>
          <cell r="B19446" t="str">
            <v>PLANTAGENET HAZARD HILL SHIRAZ 750ml</v>
          </cell>
          <cell r="C19446" t="str">
            <v>Y</v>
          </cell>
          <cell r="D19446" t="str">
            <v>YS</v>
          </cell>
          <cell r="E19446" t="str">
            <v>YSE</v>
          </cell>
          <cell r="F19446">
            <v>750</v>
          </cell>
          <cell r="G19446">
            <v>947132</v>
          </cell>
          <cell r="H19446">
            <v>11.85</v>
          </cell>
          <cell r="I19446" t="str">
            <v>S</v>
          </cell>
          <cell r="J19446"/>
        </row>
        <row r="19447">
          <cell r="A19447">
            <v>917932</v>
          </cell>
          <cell r="B19447" t="str">
            <v>PLANTAGENET OMRAH PINOT N'13 7 750ml</v>
          </cell>
          <cell r="C19447" t="str">
            <v>P</v>
          </cell>
          <cell r="D19447" t="str">
            <v>PR</v>
          </cell>
          <cell r="E19447" t="str">
            <v>PRY</v>
          </cell>
          <cell r="F19447">
            <v>750</v>
          </cell>
          <cell r="G19447">
            <v>917932</v>
          </cell>
          <cell r="H19447">
            <v>9.26</v>
          </cell>
          <cell r="I19447" t="str">
            <v>X</v>
          </cell>
          <cell r="J19447"/>
        </row>
        <row r="19448">
          <cell r="A19448">
            <v>918159</v>
          </cell>
          <cell r="B19448" t="str">
            <v>PLANTAGENET SEM/SB HAZARD HIL'13 750ml</v>
          </cell>
          <cell r="C19448" t="str">
            <v>K</v>
          </cell>
          <cell r="D19448" t="str">
            <v>KR</v>
          </cell>
          <cell r="E19448" t="str">
            <v>KRT</v>
          </cell>
          <cell r="F19448">
            <v>750</v>
          </cell>
          <cell r="G19448">
            <v>918159</v>
          </cell>
          <cell r="H19448">
            <v>5.43</v>
          </cell>
          <cell r="I19448" t="str">
            <v>X</v>
          </cell>
          <cell r="J19448"/>
        </row>
        <row r="19449">
          <cell r="A19449">
            <v>42851</v>
          </cell>
          <cell r="B19449" t="str">
            <v>PLANTATION 20TH ANNIVERSARY 750ml</v>
          </cell>
          <cell r="C19449" t="str">
            <v>Y</v>
          </cell>
          <cell r="D19449" t="str">
            <v>YS</v>
          </cell>
          <cell r="E19449" t="str">
            <v>YSA</v>
          </cell>
          <cell r="F19449">
            <v>750</v>
          </cell>
          <cell r="G19449">
            <v>42851</v>
          </cell>
          <cell r="H19449">
            <v>63.6</v>
          </cell>
          <cell r="I19449" t="str">
            <v>S</v>
          </cell>
          <cell r="J19449"/>
        </row>
        <row r="19450">
          <cell r="A19450">
            <v>921236</v>
          </cell>
          <cell r="B19450" t="str">
            <v>PLANTATION 3 STARS WHITE RUM 750ml</v>
          </cell>
          <cell r="C19450" t="str">
            <v>A</v>
          </cell>
          <cell r="D19450" t="str">
            <v>AL</v>
          </cell>
          <cell r="E19450" t="str">
            <v>ALE</v>
          </cell>
          <cell r="F19450">
            <v>750</v>
          </cell>
          <cell r="G19450">
            <v>921236</v>
          </cell>
          <cell r="H19450">
            <v>19.989999999999998</v>
          </cell>
          <cell r="I19450">
            <v>1</v>
          </cell>
          <cell r="J19450"/>
        </row>
        <row r="19451">
          <cell r="A19451">
            <v>953350</v>
          </cell>
          <cell r="B19451" t="str">
            <v>PLANTATION BARBADOS 10YR OLOROSO C 750ml</v>
          </cell>
          <cell r="C19451" t="str">
            <v>Y</v>
          </cell>
          <cell r="D19451" t="str">
            <v>YS</v>
          </cell>
          <cell r="E19451" t="str">
            <v>YSA</v>
          </cell>
          <cell r="F19451">
            <v>750</v>
          </cell>
          <cell r="G19451">
            <v>953350</v>
          </cell>
          <cell r="H19451">
            <v>80.14</v>
          </cell>
          <cell r="I19451" t="str">
            <v>U</v>
          </cell>
          <cell r="J19451"/>
        </row>
        <row r="19452">
          <cell r="A19452">
            <v>951363</v>
          </cell>
          <cell r="B19452" t="str">
            <v>PLANTATION GRANDE RESERVE 5 YR 750ml</v>
          </cell>
          <cell r="C19452" t="str">
            <v>A</v>
          </cell>
          <cell r="D19452" t="str">
            <v>AL</v>
          </cell>
          <cell r="E19452" t="str">
            <v>ALJ</v>
          </cell>
          <cell r="F19452">
            <v>750</v>
          </cell>
          <cell r="G19452">
            <v>951363</v>
          </cell>
          <cell r="H19452">
            <v>23.57</v>
          </cell>
          <cell r="I19452" t="str">
            <v>X</v>
          </cell>
          <cell r="J19452"/>
        </row>
        <row r="19453">
          <cell r="A19453">
            <v>953352</v>
          </cell>
          <cell r="B19453" t="str">
            <v>PLANTATION JAMAICA 2003 750ml</v>
          </cell>
          <cell r="C19453" t="str">
            <v>Y</v>
          </cell>
          <cell r="D19453" t="str">
            <v>YS</v>
          </cell>
          <cell r="E19453" t="str">
            <v>YSA</v>
          </cell>
          <cell r="F19453">
            <v>750</v>
          </cell>
          <cell r="G19453">
            <v>953352</v>
          </cell>
          <cell r="H19453">
            <v>80.14</v>
          </cell>
          <cell r="I19453" t="str">
            <v>S</v>
          </cell>
          <cell r="J19453"/>
        </row>
        <row r="19454">
          <cell r="A19454">
            <v>951362</v>
          </cell>
          <cell r="B19454" t="str">
            <v>PLANTATION ORIGINAL DARK RUM 750ml</v>
          </cell>
          <cell r="C19454" t="str">
            <v>Y</v>
          </cell>
          <cell r="D19454" t="str">
            <v>YS</v>
          </cell>
          <cell r="E19454" t="str">
            <v>YSA</v>
          </cell>
          <cell r="F19454">
            <v>750</v>
          </cell>
          <cell r="G19454">
            <v>951362</v>
          </cell>
          <cell r="H19454">
            <v>21.12</v>
          </cell>
          <cell r="I19454" t="str">
            <v>S</v>
          </cell>
          <cell r="J19454"/>
        </row>
        <row r="19455">
          <cell r="A19455">
            <v>902226</v>
          </cell>
          <cell r="B19455" t="str">
            <v>PLANTATION PERUVIAN RUM 750ml</v>
          </cell>
          <cell r="C19455" t="str">
            <v>Y</v>
          </cell>
          <cell r="D19455" t="str">
            <v>YS</v>
          </cell>
          <cell r="E19455" t="str">
            <v>YSA</v>
          </cell>
          <cell r="F19455">
            <v>750</v>
          </cell>
          <cell r="G19455">
            <v>902226</v>
          </cell>
          <cell r="H19455">
            <v>66.98</v>
          </cell>
          <cell r="I19455" t="str">
            <v>S</v>
          </cell>
          <cell r="J19455"/>
        </row>
        <row r="19456">
          <cell r="A19456">
            <v>951365</v>
          </cell>
          <cell r="B19456" t="str">
            <v>PLANTATION PINEAPPLE RUM 750ml</v>
          </cell>
          <cell r="C19456" t="str">
            <v>A</v>
          </cell>
          <cell r="D19456" t="str">
            <v>AL</v>
          </cell>
          <cell r="E19456" t="str">
            <v>ALP</v>
          </cell>
          <cell r="F19456">
            <v>750</v>
          </cell>
          <cell r="G19456">
            <v>951365</v>
          </cell>
          <cell r="H19456">
            <v>29.99</v>
          </cell>
          <cell r="I19456">
            <v>1</v>
          </cell>
          <cell r="J19456"/>
        </row>
        <row r="19457">
          <cell r="A19457">
            <v>42849</v>
          </cell>
          <cell r="B19457" t="str">
            <v>PLANTATION RUM BARBADOS 5 YR 7 750ml</v>
          </cell>
          <cell r="C19457" t="str">
            <v>A</v>
          </cell>
          <cell r="D19457" t="str">
            <v>AL</v>
          </cell>
          <cell r="E19457" t="str">
            <v>ALX</v>
          </cell>
          <cell r="F19457">
            <v>750</v>
          </cell>
          <cell r="G19457">
            <v>42849</v>
          </cell>
          <cell r="H19457">
            <v>24.99</v>
          </cell>
          <cell r="I19457">
            <v>1</v>
          </cell>
          <cell r="J19457"/>
        </row>
        <row r="19458">
          <cell r="A19458">
            <v>917429</v>
          </cell>
          <cell r="B19458" t="str">
            <v>PLANTATION RUM ISLE OF FIJI 750ml</v>
          </cell>
          <cell r="C19458" t="str">
            <v>Y</v>
          </cell>
          <cell r="D19458" t="str">
            <v>YS</v>
          </cell>
          <cell r="E19458" t="str">
            <v>YSA</v>
          </cell>
          <cell r="F19458">
            <v>750</v>
          </cell>
          <cell r="G19458">
            <v>917429</v>
          </cell>
          <cell r="H19458">
            <v>28.82</v>
          </cell>
          <cell r="I19458" t="str">
            <v>S</v>
          </cell>
          <cell r="J19458"/>
        </row>
        <row r="19459">
          <cell r="A19459">
            <v>43533</v>
          </cell>
          <cell r="B19459" t="str">
            <v>PLANTATION RUM OFTD 1000 ml</v>
          </cell>
          <cell r="C19459" t="str">
            <v>A</v>
          </cell>
          <cell r="D19459" t="str">
            <v>AL</v>
          </cell>
          <cell r="E19459" t="str">
            <v>ALX</v>
          </cell>
          <cell r="F19459">
            <v>1000</v>
          </cell>
          <cell r="G19459">
            <v>43533</v>
          </cell>
          <cell r="H19459">
            <v>29.99</v>
          </cell>
          <cell r="I19459">
            <v>1</v>
          </cell>
          <cell r="J19459"/>
        </row>
        <row r="19460">
          <cell r="A19460">
            <v>953349</v>
          </cell>
          <cell r="B19460" t="str">
            <v>PLANTATION TRINIDAD DUVEL B CASK 750ml</v>
          </cell>
          <cell r="C19460" t="str">
            <v>Y</v>
          </cell>
          <cell r="D19460" t="str">
            <v>YS</v>
          </cell>
          <cell r="E19460" t="str">
            <v>YSA</v>
          </cell>
          <cell r="F19460">
            <v>750</v>
          </cell>
          <cell r="G19460">
            <v>953349</v>
          </cell>
          <cell r="H19460">
            <v>78.260000000000005</v>
          </cell>
          <cell r="I19460" t="str">
            <v>S</v>
          </cell>
          <cell r="J19460"/>
        </row>
        <row r="19461">
          <cell r="A19461">
            <v>955595</v>
          </cell>
          <cell r="B19461" t="str">
            <v>PLANTATION XAYMACA 750ml</v>
          </cell>
          <cell r="C19461" t="str">
            <v>Y</v>
          </cell>
          <cell r="D19461" t="str">
            <v>YS</v>
          </cell>
          <cell r="E19461" t="str">
            <v>YSA</v>
          </cell>
          <cell r="F19461">
            <v>750</v>
          </cell>
          <cell r="G19461">
            <v>955595</v>
          </cell>
          <cell r="H19461">
            <v>28.44</v>
          </cell>
          <cell r="I19461" t="str">
            <v>S</v>
          </cell>
          <cell r="J19461"/>
        </row>
        <row r="19462">
          <cell r="A19462">
            <v>38091</v>
          </cell>
          <cell r="B19462" t="str">
            <v>PLATINUM 10X 750ml</v>
          </cell>
          <cell r="C19462" t="str">
            <v>A</v>
          </cell>
          <cell r="D19462" t="str">
            <v>AD</v>
          </cell>
          <cell r="E19462" t="str">
            <v>ADW</v>
          </cell>
          <cell r="F19462">
            <v>750</v>
          </cell>
          <cell r="G19462">
            <v>38091</v>
          </cell>
          <cell r="H19462">
            <v>13.99</v>
          </cell>
          <cell r="I19462">
            <v>1</v>
          </cell>
          <cell r="J19462"/>
        </row>
        <row r="19463">
          <cell r="A19463">
            <v>38093</v>
          </cell>
          <cell r="B19463" t="str">
            <v>PLATINUM 10X 1750ml</v>
          </cell>
          <cell r="C19463" t="str">
            <v>A</v>
          </cell>
          <cell r="D19463" t="str">
            <v>AD</v>
          </cell>
          <cell r="E19463" t="str">
            <v>ADW</v>
          </cell>
          <cell r="F19463">
            <v>1750</v>
          </cell>
          <cell r="G19463">
            <v>38093</v>
          </cell>
          <cell r="H19463">
            <v>24.99</v>
          </cell>
          <cell r="I19463">
            <v>1</v>
          </cell>
          <cell r="J19463"/>
        </row>
        <row r="19464">
          <cell r="A19464">
            <v>38086</v>
          </cell>
          <cell r="B19464" t="str">
            <v>PLATINUM 7X VODKA 750ml</v>
          </cell>
          <cell r="C19464" t="str">
            <v>A</v>
          </cell>
          <cell r="D19464" t="str">
            <v>AD</v>
          </cell>
          <cell r="E19464" t="str">
            <v>ADF</v>
          </cell>
          <cell r="F19464">
            <v>750</v>
          </cell>
          <cell r="G19464">
            <v>38086</v>
          </cell>
          <cell r="H19464">
            <v>11.99</v>
          </cell>
          <cell r="I19464">
            <v>1</v>
          </cell>
          <cell r="J19464"/>
        </row>
        <row r="19465">
          <cell r="A19465">
            <v>38090</v>
          </cell>
          <cell r="B19465" t="str">
            <v>PLATINUM 7X BAR LITER 1000 ml</v>
          </cell>
          <cell r="C19465" t="str">
            <v>Y</v>
          </cell>
          <cell r="D19465" t="str">
            <v>YS</v>
          </cell>
          <cell r="E19465" t="str">
            <v>YSA</v>
          </cell>
          <cell r="F19465">
            <v>1000</v>
          </cell>
          <cell r="G19465">
            <v>38090</v>
          </cell>
          <cell r="H19465">
            <v>12.99</v>
          </cell>
          <cell r="I19465" t="str">
            <v>S</v>
          </cell>
          <cell r="J19465"/>
        </row>
        <row r="19466">
          <cell r="A19466">
            <v>38088</v>
          </cell>
          <cell r="B19466" t="str">
            <v>PLATINUM 7X VODKA 1750ml</v>
          </cell>
          <cell r="C19466" t="str">
            <v>A</v>
          </cell>
          <cell r="D19466" t="str">
            <v>AD</v>
          </cell>
          <cell r="E19466" t="str">
            <v>ADF</v>
          </cell>
          <cell r="F19466">
            <v>1750</v>
          </cell>
          <cell r="G19466">
            <v>38088</v>
          </cell>
          <cell r="H19466">
            <v>22.99</v>
          </cell>
          <cell r="I19466">
            <v>1</v>
          </cell>
          <cell r="J19466"/>
        </row>
        <row r="19467">
          <cell r="A19467">
            <v>38084</v>
          </cell>
          <cell r="B19467" t="str">
            <v>PLATINUM 7X VODKA 375 ml</v>
          </cell>
          <cell r="C19467" t="str">
            <v>A</v>
          </cell>
          <cell r="D19467" t="str">
            <v>AD</v>
          </cell>
          <cell r="E19467" t="str">
            <v>ADW</v>
          </cell>
          <cell r="F19467">
            <v>375</v>
          </cell>
          <cell r="G19467">
            <v>38084</v>
          </cell>
          <cell r="H19467">
            <v>5.99</v>
          </cell>
          <cell r="I19467">
            <v>1</v>
          </cell>
          <cell r="J19467"/>
        </row>
        <row r="19468">
          <cell r="A19468">
            <v>38087</v>
          </cell>
          <cell r="B19468" t="str">
            <v>PLATINUM 7X VODKA PET 1000ml</v>
          </cell>
          <cell r="C19468" t="str">
            <v>A</v>
          </cell>
          <cell r="D19468" t="str">
            <v>AD</v>
          </cell>
          <cell r="E19468" t="str">
            <v>ADW</v>
          </cell>
          <cell r="F19468">
            <v>1000</v>
          </cell>
          <cell r="G19468">
            <v>38087</v>
          </cell>
          <cell r="H19468">
            <v>12.99</v>
          </cell>
          <cell r="I19468">
            <v>1</v>
          </cell>
          <cell r="J19468"/>
        </row>
        <row r="19469">
          <cell r="A19469">
            <v>916825</v>
          </cell>
          <cell r="B19469" t="str">
            <v>PLATON VALDELAINOS VERDEJO'13/14 750ml</v>
          </cell>
          <cell r="C19469" t="str">
            <v>K</v>
          </cell>
          <cell r="D19469" t="str">
            <v>KR</v>
          </cell>
          <cell r="E19469" t="str">
            <v>KRN</v>
          </cell>
          <cell r="F19469">
            <v>750</v>
          </cell>
          <cell r="G19469">
            <v>916825</v>
          </cell>
          <cell r="H19469">
            <v>13.35</v>
          </cell>
          <cell r="I19469" t="str">
            <v>U</v>
          </cell>
          <cell r="J19469"/>
        </row>
        <row r="19470">
          <cell r="A19470">
            <v>27227</v>
          </cell>
          <cell r="B19470" t="str">
            <v>PLATTE VALLEY MOONSHINE 1750ml</v>
          </cell>
          <cell r="C19470" t="str">
            <v>A</v>
          </cell>
          <cell r="D19470" t="str">
            <v>AW</v>
          </cell>
          <cell r="E19470" t="str">
            <v>AWW</v>
          </cell>
          <cell r="F19470">
            <v>1750</v>
          </cell>
          <cell r="G19470">
            <v>27227</v>
          </cell>
          <cell r="H19470">
            <v>30.03</v>
          </cell>
          <cell r="I19470" t="str">
            <v>D</v>
          </cell>
          <cell r="J19470"/>
        </row>
        <row r="19471">
          <cell r="A19471">
            <v>913605</v>
          </cell>
          <cell r="B19471" t="str">
            <v>PLOMARI OUZO ISSIDOROS ARVANTI 750ml</v>
          </cell>
          <cell r="C19471" t="str">
            <v>Y</v>
          </cell>
          <cell r="D19471" t="str">
            <v>YS</v>
          </cell>
          <cell r="E19471" t="str">
            <v>YSA</v>
          </cell>
          <cell r="F19471">
            <v>750</v>
          </cell>
          <cell r="G19471">
            <v>913605</v>
          </cell>
          <cell r="H19471">
            <v>21.15</v>
          </cell>
          <cell r="I19471" t="str">
            <v>S</v>
          </cell>
          <cell r="J19471"/>
        </row>
        <row r="19472">
          <cell r="A19472">
            <v>902278</v>
          </cell>
          <cell r="B19472" t="str">
            <v>PLOZZA CINQUANTA CINQUANTA VALTELLI750ml</v>
          </cell>
          <cell r="C19472" t="str">
            <v>Y</v>
          </cell>
          <cell r="D19472" t="str">
            <v>YS</v>
          </cell>
          <cell r="E19472" t="str">
            <v>YSE</v>
          </cell>
          <cell r="F19472">
            <v>750</v>
          </cell>
          <cell r="G19472">
            <v>902278</v>
          </cell>
          <cell r="H19472">
            <v>45.05</v>
          </cell>
          <cell r="I19472" t="str">
            <v>S</v>
          </cell>
          <cell r="J19472"/>
        </row>
        <row r="19473">
          <cell r="A19473">
            <v>902283</v>
          </cell>
          <cell r="B19473" t="str">
            <v>PLOZZA INFERNO VALTELLINA 750ml</v>
          </cell>
          <cell r="C19473" t="str">
            <v>Y</v>
          </cell>
          <cell r="D19473" t="str">
            <v>YS</v>
          </cell>
          <cell r="E19473" t="str">
            <v>YSE</v>
          </cell>
          <cell r="F19473">
            <v>750</v>
          </cell>
          <cell r="G19473">
            <v>902283</v>
          </cell>
          <cell r="H19473">
            <v>35.65</v>
          </cell>
          <cell r="I19473" t="str">
            <v>S</v>
          </cell>
          <cell r="J19473"/>
        </row>
        <row r="19474">
          <cell r="A19474">
            <v>902279</v>
          </cell>
          <cell r="B19474" t="str">
            <v>PLOZZA N1 VALTELLINA 750ml</v>
          </cell>
          <cell r="C19474" t="str">
            <v>Y</v>
          </cell>
          <cell r="D19474" t="str">
            <v>YS</v>
          </cell>
          <cell r="E19474" t="str">
            <v>YSE</v>
          </cell>
          <cell r="F19474">
            <v>750</v>
          </cell>
          <cell r="G19474">
            <v>902279</v>
          </cell>
          <cell r="H19474">
            <v>105</v>
          </cell>
          <cell r="I19474" t="str">
            <v>S</v>
          </cell>
          <cell r="J19474"/>
        </row>
        <row r="19475">
          <cell r="A19475">
            <v>922153</v>
          </cell>
          <cell r="B19475" t="str">
            <v>PLOZZA NEBBIOLO ELITE 750ml</v>
          </cell>
          <cell r="C19475" t="str">
            <v>Y</v>
          </cell>
          <cell r="D19475" t="str">
            <v>YS</v>
          </cell>
          <cell r="E19475" t="str">
            <v>YSE</v>
          </cell>
          <cell r="F19475">
            <v>750</v>
          </cell>
          <cell r="G19475">
            <v>922153</v>
          </cell>
          <cell r="H19475">
            <v>87.35</v>
          </cell>
          <cell r="I19475" t="str">
            <v>S</v>
          </cell>
          <cell r="J19475"/>
        </row>
        <row r="19476">
          <cell r="A19476">
            <v>922155</v>
          </cell>
          <cell r="B19476" t="str">
            <v>PLOZZA NEBBIOLO PASSONE ANNIVERSARI750ml</v>
          </cell>
          <cell r="C19476" t="str">
            <v>Y</v>
          </cell>
          <cell r="D19476" t="str">
            <v>YS</v>
          </cell>
          <cell r="E19476" t="str">
            <v>YSE</v>
          </cell>
          <cell r="F19476">
            <v>750</v>
          </cell>
          <cell r="G19476">
            <v>922155</v>
          </cell>
          <cell r="H19476">
            <v>66.67</v>
          </cell>
          <cell r="I19476" t="str">
            <v>S</v>
          </cell>
          <cell r="J19476"/>
        </row>
        <row r="19477">
          <cell r="A19477">
            <v>922154</v>
          </cell>
          <cell r="B19477" t="str">
            <v>PLOZZA ROSSO DI VALTELLINA 750ml</v>
          </cell>
          <cell r="C19477" t="str">
            <v>Y</v>
          </cell>
          <cell r="D19477" t="str">
            <v>YS</v>
          </cell>
          <cell r="E19477" t="str">
            <v>YSE</v>
          </cell>
          <cell r="F19477">
            <v>750</v>
          </cell>
          <cell r="G19477">
            <v>922154</v>
          </cell>
          <cell r="H19477">
            <v>21.86</v>
          </cell>
          <cell r="I19477" t="str">
            <v>S</v>
          </cell>
          <cell r="J19477"/>
        </row>
        <row r="19478">
          <cell r="A19478">
            <v>902281</v>
          </cell>
          <cell r="B19478" t="str">
            <v>PLOZZA ROSSO DI VALTELLINA 085 750ml</v>
          </cell>
          <cell r="C19478" t="str">
            <v>Y</v>
          </cell>
          <cell r="D19478" t="str">
            <v>YS</v>
          </cell>
          <cell r="E19478" t="str">
            <v>YSE</v>
          </cell>
          <cell r="F19478">
            <v>750</v>
          </cell>
          <cell r="G19478">
            <v>902281</v>
          </cell>
          <cell r="H19478">
            <v>26.25</v>
          </cell>
          <cell r="I19478" t="str">
            <v>S</v>
          </cell>
          <cell r="J19478"/>
        </row>
        <row r="19479">
          <cell r="A19479">
            <v>902675</v>
          </cell>
          <cell r="B19479" t="str">
            <v>PLOZZA ROSSO VALTELLINA MAGNUM 1500ml</v>
          </cell>
          <cell r="C19479" t="str">
            <v>Y</v>
          </cell>
          <cell r="D19479" t="str">
            <v>YS</v>
          </cell>
          <cell r="E19479" t="str">
            <v>YSE</v>
          </cell>
          <cell r="F19479">
            <v>1500</v>
          </cell>
          <cell r="G19479">
            <v>902675</v>
          </cell>
          <cell r="H19479">
            <v>31.66</v>
          </cell>
          <cell r="I19479" t="str">
            <v>S</v>
          </cell>
          <cell r="J19479"/>
        </row>
        <row r="19480">
          <cell r="A19480">
            <v>923966</v>
          </cell>
          <cell r="B19480" t="str">
            <v>PLOZZA SEDUZIONE SILVER EDITION 750ml</v>
          </cell>
          <cell r="C19480" t="str">
            <v>Y</v>
          </cell>
          <cell r="D19480" t="str">
            <v>YS</v>
          </cell>
          <cell r="E19480" t="str">
            <v>YSE</v>
          </cell>
          <cell r="F19480">
            <v>750</v>
          </cell>
          <cell r="G19480">
            <v>923966</v>
          </cell>
          <cell r="H19480">
            <v>38.78</v>
          </cell>
          <cell r="I19480" t="str">
            <v>S</v>
          </cell>
          <cell r="J19480"/>
        </row>
        <row r="19481">
          <cell r="A19481">
            <v>902282</v>
          </cell>
          <cell r="B19481" t="str">
            <v>PLOZZA SFORZATO DI VALTELLINA 750ml</v>
          </cell>
          <cell r="C19481" t="str">
            <v>Y</v>
          </cell>
          <cell r="D19481" t="str">
            <v>YS</v>
          </cell>
          <cell r="E19481" t="str">
            <v>YSE</v>
          </cell>
          <cell r="F19481">
            <v>750</v>
          </cell>
          <cell r="G19481">
            <v>902282</v>
          </cell>
          <cell r="H19481">
            <v>51.31</v>
          </cell>
          <cell r="I19481" t="str">
            <v>S</v>
          </cell>
          <cell r="J19481"/>
        </row>
        <row r="19482">
          <cell r="A19482">
            <v>902228</v>
          </cell>
          <cell r="B19482" t="str">
            <v>PLOZZA VALTELLINA SUP GRUMELLO 750ml</v>
          </cell>
          <cell r="C19482" t="str">
            <v>Y</v>
          </cell>
          <cell r="D19482" t="str">
            <v>YS</v>
          </cell>
          <cell r="E19482" t="str">
            <v>YSE</v>
          </cell>
          <cell r="F19482">
            <v>750</v>
          </cell>
          <cell r="G19482">
            <v>902228</v>
          </cell>
          <cell r="H19482">
            <v>30.95</v>
          </cell>
          <cell r="I19482" t="str">
            <v>S</v>
          </cell>
          <cell r="J19482"/>
        </row>
        <row r="19483">
          <cell r="A19483">
            <v>902229</v>
          </cell>
          <cell r="B19483" t="str">
            <v>PLOZZA VALTELLINA SUP SASSELLE 750ml</v>
          </cell>
          <cell r="C19483" t="str">
            <v>Y</v>
          </cell>
          <cell r="D19483" t="str">
            <v>YS</v>
          </cell>
          <cell r="E19483" t="str">
            <v>YSE</v>
          </cell>
          <cell r="F19483">
            <v>750</v>
          </cell>
          <cell r="G19483">
            <v>902229</v>
          </cell>
          <cell r="H19483">
            <v>34.08</v>
          </cell>
          <cell r="I19483" t="str">
            <v>S</v>
          </cell>
          <cell r="J19483"/>
        </row>
        <row r="19484">
          <cell r="A19484">
            <v>952790</v>
          </cell>
          <cell r="B19484" t="str">
            <v>PLUMPJACK RESERVE CAB '16 750ml</v>
          </cell>
          <cell r="C19484" t="str">
            <v>Y</v>
          </cell>
          <cell r="D19484" t="str">
            <v>YS</v>
          </cell>
          <cell r="E19484" t="str">
            <v>YSE</v>
          </cell>
          <cell r="F19484">
            <v>750</v>
          </cell>
          <cell r="G19484">
            <v>952790</v>
          </cell>
          <cell r="H19484">
            <v>377.76</v>
          </cell>
          <cell r="I19484" t="str">
            <v>U</v>
          </cell>
          <cell r="J19484"/>
        </row>
        <row r="19485">
          <cell r="A19485">
            <v>920899</v>
          </cell>
          <cell r="B19485" t="str">
            <v>PLUMPJACK EST CAB 2018 750ml</v>
          </cell>
          <cell r="C19485" t="str">
            <v>Y</v>
          </cell>
          <cell r="D19485" t="str">
            <v>YS</v>
          </cell>
          <cell r="E19485" t="str">
            <v>YSE</v>
          </cell>
          <cell r="F19485">
            <v>750</v>
          </cell>
          <cell r="G19485">
            <v>920899</v>
          </cell>
          <cell r="H19485">
            <v>167.89</v>
          </cell>
          <cell r="I19485" t="str">
            <v>U</v>
          </cell>
          <cell r="J19485"/>
        </row>
        <row r="19486">
          <cell r="A19486">
            <v>920900</v>
          </cell>
          <cell r="B19486" t="str">
            <v>PLUMPJACK MERLOT 2019 750ml</v>
          </cell>
          <cell r="C19486" t="str">
            <v>Y</v>
          </cell>
          <cell r="D19486" t="str">
            <v>YS</v>
          </cell>
          <cell r="E19486" t="str">
            <v>YSE</v>
          </cell>
          <cell r="F19486">
            <v>750</v>
          </cell>
          <cell r="G19486">
            <v>920900</v>
          </cell>
          <cell r="H19486">
            <v>78.900000000000006</v>
          </cell>
          <cell r="I19486" t="str">
            <v>S</v>
          </cell>
          <cell r="J19486"/>
        </row>
        <row r="19487">
          <cell r="A19487">
            <v>947201</v>
          </cell>
          <cell r="B19487" t="str">
            <v>PLUMPJACK RES CAB'14 750ml</v>
          </cell>
          <cell r="C19487" t="str">
            <v>Y</v>
          </cell>
          <cell r="D19487" t="str">
            <v>YS</v>
          </cell>
          <cell r="E19487" t="str">
            <v>YSE</v>
          </cell>
          <cell r="F19487">
            <v>750</v>
          </cell>
          <cell r="G19487">
            <v>947201</v>
          </cell>
          <cell r="H19487">
            <v>376.79</v>
          </cell>
          <cell r="I19487" t="str">
            <v>U</v>
          </cell>
          <cell r="J19487"/>
        </row>
        <row r="19488">
          <cell r="A19488">
            <v>947064</v>
          </cell>
          <cell r="B19488" t="str">
            <v>PLUMPJACK RESERVE CHARD '19 750ml</v>
          </cell>
          <cell r="C19488" t="str">
            <v>Y</v>
          </cell>
          <cell r="D19488" t="str">
            <v>YS</v>
          </cell>
          <cell r="E19488" t="str">
            <v>YSE</v>
          </cell>
          <cell r="F19488">
            <v>750</v>
          </cell>
          <cell r="G19488">
            <v>947064</v>
          </cell>
          <cell r="H19488">
            <v>62.3</v>
          </cell>
          <cell r="I19488" t="str">
            <v>S</v>
          </cell>
          <cell r="J19488"/>
        </row>
        <row r="19489">
          <cell r="A19489">
            <v>949737</v>
          </cell>
          <cell r="B19489" t="str">
            <v>PLUMPJACK SYRAH'19 750ml</v>
          </cell>
          <cell r="C19489" t="str">
            <v>Y</v>
          </cell>
          <cell r="D19489" t="str">
            <v>YS</v>
          </cell>
          <cell r="E19489" t="str">
            <v>YSE</v>
          </cell>
          <cell r="F19489">
            <v>750</v>
          </cell>
          <cell r="G19489">
            <v>949737</v>
          </cell>
          <cell r="H19489">
            <v>78.900000000000006</v>
          </cell>
          <cell r="I19489" t="str">
            <v>S</v>
          </cell>
          <cell r="J19489"/>
        </row>
        <row r="19490">
          <cell r="A19490">
            <v>954688</v>
          </cell>
          <cell r="B19490" t="str">
            <v>PLUNGERHEAD PETITE SIRAH 750ml</v>
          </cell>
          <cell r="C19490" t="str">
            <v>Y</v>
          </cell>
          <cell r="D19490" t="str">
            <v>YS</v>
          </cell>
          <cell r="E19490" t="str">
            <v>YSE</v>
          </cell>
          <cell r="F19490">
            <v>750</v>
          </cell>
          <cell r="G19490">
            <v>954688</v>
          </cell>
          <cell r="H19490">
            <v>15.06</v>
          </cell>
          <cell r="I19490" t="str">
            <v>S</v>
          </cell>
          <cell r="J19490"/>
        </row>
        <row r="19491">
          <cell r="A19491">
            <v>919130</v>
          </cell>
          <cell r="B19491" t="str">
            <v>PLUNGERHEAD UNOAKED CHARDONNAY 750ml</v>
          </cell>
          <cell r="C19491" t="str">
            <v>K</v>
          </cell>
          <cell r="D19491" t="str">
            <v>KK</v>
          </cell>
          <cell r="E19491" t="str">
            <v>KKB</v>
          </cell>
          <cell r="F19491">
            <v>750</v>
          </cell>
          <cell r="G19491">
            <v>919130</v>
          </cell>
          <cell r="H19491">
            <v>14.99</v>
          </cell>
          <cell r="I19491" t="str">
            <v>D</v>
          </cell>
          <cell r="J19491"/>
        </row>
        <row r="19492">
          <cell r="A19492">
            <v>496272</v>
          </cell>
          <cell r="B19492" t="str">
            <v>PLUNGERHEAD ZINFANDEL LODI 750ml</v>
          </cell>
          <cell r="C19492" t="str">
            <v>P</v>
          </cell>
          <cell r="D19492" t="str">
            <v>PL</v>
          </cell>
          <cell r="E19492" t="str">
            <v>PLH</v>
          </cell>
          <cell r="F19492">
            <v>750</v>
          </cell>
          <cell r="G19492">
            <v>496272</v>
          </cell>
          <cell r="H19492">
            <v>14.99</v>
          </cell>
          <cell r="I19492">
            <v>1</v>
          </cell>
          <cell r="J19492"/>
        </row>
        <row r="19493">
          <cell r="A19493">
            <v>28795</v>
          </cell>
          <cell r="B19493" t="str">
            <v>PLYMOUTH GIN 750ml</v>
          </cell>
          <cell r="C19493" t="str">
            <v>Y</v>
          </cell>
          <cell r="D19493" t="str">
            <v>YS</v>
          </cell>
          <cell r="E19493" t="str">
            <v>YSA</v>
          </cell>
          <cell r="F19493">
            <v>750</v>
          </cell>
          <cell r="G19493">
            <v>28795</v>
          </cell>
          <cell r="H19493">
            <v>35.31</v>
          </cell>
          <cell r="I19493" t="str">
            <v>S</v>
          </cell>
          <cell r="J19493"/>
        </row>
        <row r="19494">
          <cell r="A19494">
            <v>28793</v>
          </cell>
          <cell r="B19494" t="str">
            <v>PLYMOUTH NAVY STRENGTH GIN 750ml</v>
          </cell>
          <cell r="C19494" t="str">
            <v>Y</v>
          </cell>
          <cell r="D19494" t="str">
            <v>YS</v>
          </cell>
          <cell r="E19494" t="str">
            <v>YSA</v>
          </cell>
          <cell r="F19494">
            <v>750</v>
          </cell>
          <cell r="G19494">
            <v>28793</v>
          </cell>
          <cell r="H19494">
            <v>37.700000000000003</v>
          </cell>
          <cell r="I19494" t="str">
            <v>S</v>
          </cell>
          <cell r="J19494"/>
        </row>
        <row r="19495">
          <cell r="A19495">
            <v>28800</v>
          </cell>
          <cell r="B19495" t="str">
            <v>PLYMOUTH SLOE GIN 750ml</v>
          </cell>
          <cell r="C19495" t="str">
            <v>Y</v>
          </cell>
          <cell r="D19495" t="str">
            <v>YS</v>
          </cell>
          <cell r="E19495" t="str">
            <v>YSA</v>
          </cell>
          <cell r="F19495">
            <v>750</v>
          </cell>
          <cell r="G19495">
            <v>28800</v>
          </cell>
          <cell r="H19495">
            <v>30.3</v>
          </cell>
          <cell r="I19495" t="str">
            <v>S</v>
          </cell>
          <cell r="J19495"/>
        </row>
        <row r="19496">
          <cell r="A19496">
            <v>909658</v>
          </cell>
          <cell r="B19496" t="str">
            <v>PM MEURS TESSONS 07 750ml</v>
          </cell>
          <cell r="C19496" t="str">
            <v>Y</v>
          </cell>
          <cell r="D19496" t="str">
            <v>YS</v>
          </cell>
          <cell r="E19496" t="str">
            <v>YSE</v>
          </cell>
          <cell r="F19496">
            <v>750</v>
          </cell>
          <cell r="G19496">
            <v>909658</v>
          </cell>
          <cell r="H19496">
            <v>107.48</v>
          </cell>
          <cell r="I19496" t="str">
            <v>S</v>
          </cell>
          <cell r="J19496"/>
        </row>
        <row r="19497">
          <cell r="A19497">
            <v>909660</v>
          </cell>
          <cell r="B19497" t="str">
            <v>PM MONTHELIE ROUGE 07 750ml</v>
          </cell>
          <cell r="C19497" t="str">
            <v>Y</v>
          </cell>
          <cell r="D19497" t="str">
            <v>YS</v>
          </cell>
          <cell r="E19497" t="str">
            <v>YSE</v>
          </cell>
          <cell r="F19497">
            <v>750</v>
          </cell>
          <cell r="G19497">
            <v>909660</v>
          </cell>
          <cell r="H19497">
            <v>44.98</v>
          </cell>
          <cell r="I19497" t="str">
            <v>S</v>
          </cell>
          <cell r="J19497"/>
        </row>
        <row r="19498">
          <cell r="A19498">
            <v>909662</v>
          </cell>
          <cell r="B19498" t="str">
            <v>PM VOLNAY SANTENOTS 1 ER CRU 06 750ml</v>
          </cell>
          <cell r="C19498" t="str">
            <v>Y</v>
          </cell>
          <cell r="D19498" t="str">
            <v>YS</v>
          </cell>
          <cell r="E19498" t="str">
            <v>YSE</v>
          </cell>
          <cell r="F19498">
            <v>750</v>
          </cell>
          <cell r="G19498">
            <v>909662</v>
          </cell>
          <cell r="H19498">
            <v>106.4</v>
          </cell>
          <cell r="I19498" t="str">
            <v>U</v>
          </cell>
          <cell r="J19498"/>
        </row>
        <row r="19499">
          <cell r="A19499">
            <v>953758</v>
          </cell>
          <cell r="B19499" t="str">
            <v>PODERE AMORE E MAGIA 14 750ml</v>
          </cell>
          <cell r="C19499" t="str">
            <v>Y</v>
          </cell>
          <cell r="D19499" t="str">
            <v>YS</v>
          </cell>
          <cell r="E19499" t="str">
            <v>YSE</v>
          </cell>
          <cell r="F19499">
            <v>750</v>
          </cell>
          <cell r="G19499">
            <v>953758</v>
          </cell>
          <cell r="H19499">
            <v>35.08</v>
          </cell>
          <cell r="I19499" t="str">
            <v>S</v>
          </cell>
          <cell r="J19499"/>
        </row>
        <row r="19500">
          <cell r="A19500">
            <v>952521</v>
          </cell>
          <cell r="B19500" t="str">
            <v>PODERE BRIZIO BRUNELLO '12 750ml</v>
          </cell>
          <cell r="C19500" t="str">
            <v>Y</v>
          </cell>
          <cell r="D19500" t="str">
            <v>YS</v>
          </cell>
          <cell r="E19500" t="str">
            <v>YSE</v>
          </cell>
          <cell r="F19500">
            <v>750</v>
          </cell>
          <cell r="G19500">
            <v>952521</v>
          </cell>
          <cell r="H19500">
            <v>60.95</v>
          </cell>
          <cell r="I19500" t="str">
            <v>S</v>
          </cell>
          <cell r="J19500"/>
        </row>
        <row r="19501">
          <cell r="A19501">
            <v>952522</v>
          </cell>
          <cell r="B19501" t="str">
            <v>PODERE BRIZIO BRUNELLO RISERVA '13 750ml</v>
          </cell>
          <cell r="C19501" t="str">
            <v>Y</v>
          </cell>
          <cell r="D19501" t="str">
            <v>YS</v>
          </cell>
          <cell r="E19501" t="str">
            <v>YSE</v>
          </cell>
          <cell r="F19501">
            <v>750</v>
          </cell>
          <cell r="G19501">
            <v>952522</v>
          </cell>
          <cell r="H19501">
            <v>91.42</v>
          </cell>
          <cell r="I19501" t="str">
            <v>S</v>
          </cell>
          <cell r="J19501"/>
        </row>
        <row r="19502">
          <cell r="A19502">
            <v>952520</v>
          </cell>
          <cell r="B19502" t="str">
            <v>PODERE BRIZIO ROSSO DI MONTALCINO 750ml</v>
          </cell>
          <cell r="C19502" t="str">
            <v>Y</v>
          </cell>
          <cell r="D19502" t="str">
            <v>YS</v>
          </cell>
          <cell r="E19502" t="str">
            <v>YSE</v>
          </cell>
          <cell r="F19502">
            <v>750</v>
          </cell>
          <cell r="G19502">
            <v>952520</v>
          </cell>
          <cell r="H19502">
            <v>23.35</v>
          </cell>
          <cell r="I19502" t="str">
            <v>S</v>
          </cell>
          <cell r="J19502"/>
        </row>
        <row r="19503">
          <cell r="A19503">
            <v>952606</v>
          </cell>
          <cell r="B19503" t="str">
            <v>PODERE CONCA AGAPANTO BOLGHERI'19 750ml</v>
          </cell>
          <cell r="C19503" t="str">
            <v>P</v>
          </cell>
          <cell r="D19503" t="str">
            <v>PR</v>
          </cell>
          <cell r="E19503" t="str">
            <v>PRI</v>
          </cell>
          <cell r="F19503">
            <v>750</v>
          </cell>
          <cell r="G19503">
            <v>952606</v>
          </cell>
          <cell r="H19503">
            <v>33.99</v>
          </cell>
          <cell r="I19503" t="str">
            <v>L</v>
          </cell>
          <cell r="J19503"/>
        </row>
        <row r="19504">
          <cell r="A19504">
            <v>952625</v>
          </cell>
          <cell r="B19504" t="str">
            <v>PODERE CONCA ELLEBORO IGT TOSCANA 750ml</v>
          </cell>
          <cell r="C19504" t="str">
            <v>Y</v>
          </cell>
          <cell r="D19504" t="str">
            <v>YS</v>
          </cell>
          <cell r="E19504" t="str">
            <v>YSE</v>
          </cell>
          <cell r="F19504">
            <v>750</v>
          </cell>
          <cell r="G19504">
            <v>952625</v>
          </cell>
          <cell r="H19504">
            <v>25.99</v>
          </cell>
          <cell r="I19504" t="str">
            <v>S</v>
          </cell>
          <cell r="J19504"/>
        </row>
        <row r="19505">
          <cell r="A19505">
            <v>909314</v>
          </cell>
          <cell r="B19505" t="str">
            <v>PODERE LE BONCIE CHIANTI CLASSIC 750ml</v>
          </cell>
          <cell r="C19505" t="str">
            <v>Y</v>
          </cell>
          <cell r="D19505" t="str">
            <v>YS</v>
          </cell>
          <cell r="E19505" t="str">
            <v>YSE</v>
          </cell>
          <cell r="F19505">
            <v>750</v>
          </cell>
          <cell r="G19505">
            <v>909314</v>
          </cell>
          <cell r="H19505">
            <v>5.18</v>
          </cell>
          <cell r="I19505" t="str">
            <v>S</v>
          </cell>
          <cell r="J19505"/>
        </row>
        <row r="19506">
          <cell r="A19506">
            <v>953011</v>
          </cell>
          <cell r="B19506" t="str">
            <v>PODERE LE RIP LUPI E SIRENE RSV 1500 ml</v>
          </cell>
          <cell r="C19506" t="str">
            <v>Y</v>
          </cell>
          <cell r="D19506" t="str">
            <v>YS</v>
          </cell>
          <cell r="E19506" t="str">
            <v>YSE</v>
          </cell>
          <cell r="F19506">
            <v>1500</v>
          </cell>
          <cell r="G19506">
            <v>953011</v>
          </cell>
          <cell r="H19506">
            <v>241.61</v>
          </cell>
          <cell r="I19506" t="str">
            <v>S</v>
          </cell>
          <cell r="J19506"/>
        </row>
        <row r="19507">
          <cell r="A19507">
            <v>902280</v>
          </cell>
          <cell r="B19507" t="str">
            <v>PODERE LE RIPI 2015 750ml</v>
          </cell>
          <cell r="C19507" t="str">
            <v>Y</v>
          </cell>
          <cell r="D19507" t="str">
            <v>YS</v>
          </cell>
          <cell r="E19507" t="str">
            <v>YSE</v>
          </cell>
          <cell r="F19507">
            <v>750</v>
          </cell>
          <cell r="G19507">
            <v>902280</v>
          </cell>
          <cell r="H19507">
            <v>7.15</v>
          </cell>
          <cell r="I19507" t="str">
            <v>S</v>
          </cell>
          <cell r="J19507"/>
        </row>
        <row r="19508">
          <cell r="A19508">
            <v>950706</v>
          </cell>
          <cell r="B19508" t="str">
            <v>PODERE LE RIPI AMORE E FOLLIA'19 750ml</v>
          </cell>
          <cell r="C19508" t="str">
            <v>Y</v>
          </cell>
          <cell r="D19508" t="str">
            <v>YS</v>
          </cell>
          <cell r="E19508" t="str">
            <v>YSE</v>
          </cell>
          <cell r="F19508">
            <v>750</v>
          </cell>
          <cell r="G19508">
            <v>950706</v>
          </cell>
          <cell r="H19508">
            <v>29.5</v>
          </cell>
          <cell r="I19508" t="str">
            <v>S</v>
          </cell>
          <cell r="J19508"/>
        </row>
        <row r="19509">
          <cell r="A19509">
            <v>951922</v>
          </cell>
          <cell r="B19509" t="str">
            <v>PODERE LE RIPI AMORE E MAGIA '17 750ml</v>
          </cell>
          <cell r="C19509" t="str">
            <v>Y</v>
          </cell>
          <cell r="D19509" t="str">
            <v>YS</v>
          </cell>
          <cell r="E19509" t="str">
            <v>YSE</v>
          </cell>
          <cell r="F19509">
            <v>750</v>
          </cell>
          <cell r="G19509">
            <v>951922</v>
          </cell>
          <cell r="H19509">
            <v>101.51</v>
          </cell>
          <cell r="I19509" t="str">
            <v>S</v>
          </cell>
          <cell r="J19509"/>
        </row>
        <row r="19510">
          <cell r="A19510">
            <v>952907</v>
          </cell>
          <cell r="B19510" t="str">
            <v>PODERE LE RIPI AMORE E MAGIA BRU 2 750ml</v>
          </cell>
          <cell r="C19510" t="str">
            <v>Y</v>
          </cell>
          <cell r="D19510" t="str">
            <v>YS</v>
          </cell>
          <cell r="E19510" t="str">
            <v>YSE</v>
          </cell>
          <cell r="F19510">
            <v>750</v>
          </cell>
          <cell r="G19510">
            <v>952907</v>
          </cell>
          <cell r="H19510">
            <v>104</v>
          </cell>
          <cell r="I19510" t="str">
            <v>S</v>
          </cell>
          <cell r="J19510"/>
        </row>
        <row r="19511">
          <cell r="A19511">
            <v>951923</v>
          </cell>
          <cell r="B19511" t="str">
            <v>PODERE LE RIPI AMORE E MAGIA'15 750ml</v>
          </cell>
          <cell r="C19511" t="str">
            <v>Y</v>
          </cell>
          <cell r="D19511" t="str">
            <v>YS</v>
          </cell>
          <cell r="E19511" t="str">
            <v>YSE</v>
          </cell>
          <cell r="F19511">
            <v>750</v>
          </cell>
          <cell r="G19511">
            <v>951923</v>
          </cell>
          <cell r="H19511">
            <v>111.69</v>
          </cell>
          <cell r="I19511" t="str">
            <v>S</v>
          </cell>
          <cell r="J19511"/>
        </row>
        <row r="19512">
          <cell r="A19512">
            <v>954454</v>
          </cell>
          <cell r="B19512" t="str">
            <v>PODERE LE RIPI BONSAI'15 750ml</v>
          </cell>
          <cell r="C19512" t="str">
            <v>Y</v>
          </cell>
          <cell r="D19512" t="str">
            <v>YS</v>
          </cell>
          <cell r="E19512" t="str">
            <v>YSE</v>
          </cell>
          <cell r="F19512">
            <v>750</v>
          </cell>
          <cell r="G19512">
            <v>954454</v>
          </cell>
          <cell r="H19512">
            <v>285.70999999999998</v>
          </cell>
          <cell r="I19512" t="str">
            <v>S</v>
          </cell>
          <cell r="J19512"/>
        </row>
        <row r="19513">
          <cell r="A19513">
            <v>953061</v>
          </cell>
          <cell r="B19513" t="str">
            <v>PODERE LE RIPI BRUNELLO RSV'13 1500 ml</v>
          </cell>
          <cell r="C19513" t="str">
            <v>Y</v>
          </cell>
          <cell r="D19513" t="str">
            <v>YS</v>
          </cell>
          <cell r="E19513" t="str">
            <v>YSE</v>
          </cell>
          <cell r="F19513">
            <v>1500</v>
          </cell>
          <cell r="G19513">
            <v>953061</v>
          </cell>
          <cell r="H19513">
            <v>215.88</v>
          </cell>
          <cell r="I19513" t="str">
            <v>S</v>
          </cell>
          <cell r="J19513"/>
        </row>
        <row r="19514">
          <cell r="A19514">
            <v>950458</v>
          </cell>
          <cell r="B19514" t="str">
            <v>PODERE LE RIPI CIELO IGT D'ULISSE' 750ml</v>
          </cell>
          <cell r="C19514" t="str">
            <v>Y</v>
          </cell>
          <cell r="D19514" t="str">
            <v>YS</v>
          </cell>
          <cell r="E19514" t="str">
            <v>YSE</v>
          </cell>
          <cell r="F19514">
            <v>750</v>
          </cell>
          <cell r="G19514">
            <v>950458</v>
          </cell>
          <cell r="H19514">
            <v>17.329999999999998</v>
          </cell>
          <cell r="I19514" t="str">
            <v>S</v>
          </cell>
          <cell r="J19514"/>
        </row>
        <row r="19515">
          <cell r="A19515">
            <v>955475</v>
          </cell>
          <cell r="B19515" t="str">
            <v>PODERE LE RIPI D'ULISSE BRNELLO'17 750ml</v>
          </cell>
          <cell r="C19515" t="str">
            <v>Y</v>
          </cell>
          <cell r="D19515" t="str">
            <v>YS</v>
          </cell>
          <cell r="E19515" t="str">
            <v>YSE</v>
          </cell>
          <cell r="F19515">
            <v>750</v>
          </cell>
          <cell r="G19515">
            <v>955475</v>
          </cell>
          <cell r="H19515">
            <v>55.57</v>
          </cell>
          <cell r="I19515" t="str">
            <v>S</v>
          </cell>
          <cell r="J19515"/>
        </row>
        <row r="19516">
          <cell r="A19516">
            <v>952366</v>
          </cell>
          <cell r="B19516" t="str">
            <v>PODERE LE RIPI E SIRENE BRUNELLO ' 750ml</v>
          </cell>
          <cell r="C19516" t="str">
            <v>Y</v>
          </cell>
          <cell r="D19516" t="str">
            <v>YS</v>
          </cell>
          <cell r="E19516" t="str">
            <v>YSE</v>
          </cell>
          <cell r="F19516">
            <v>750</v>
          </cell>
          <cell r="G19516">
            <v>952366</v>
          </cell>
          <cell r="H19516">
            <v>30.74</v>
          </cell>
          <cell r="I19516" t="str">
            <v>S</v>
          </cell>
          <cell r="J19516"/>
        </row>
        <row r="19517">
          <cell r="A19517">
            <v>955468</v>
          </cell>
          <cell r="B19517" t="str">
            <v>PODERE LE RIPI E SIRENE RSV 2013 750ml</v>
          </cell>
          <cell r="C19517" t="str">
            <v>Y</v>
          </cell>
          <cell r="D19517" t="str">
            <v>YS</v>
          </cell>
          <cell r="E19517" t="str">
            <v>YSE</v>
          </cell>
          <cell r="F19517">
            <v>750</v>
          </cell>
          <cell r="G19517">
            <v>955468</v>
          </cell>
          <cell r="H19517">
            <v>54.02</v>
          </cell>
          <cell r="I19517" t="str">
            <v>X</v>
          </cell>
          <cell r="J19517"/>
        </row>
        <row r="19518">
          <cell r="A19518">
            <v>955466</v>
          </cell>
          <cell r="B19518" t="str">
            <v>PODERE LE RIPI LUPI E SIRENE 2014 750ml</v>
          </cell>
          <cell r="C19518" t="str">
            <v>Y</v>
          </cell>
          <cell r="D19518" t="str">
            <v>YS</v>
          </cell>
          <cell r="E19518" t="str">
            <v>YSE</v>
          </cell>
          <cell r="F19518">
            <v>750</v>
          </cell>
          <cell r="G19518">
            <v>955466</v>
          </cell>
          <cell r="H19518">
            <v>58.05</v>
          </cell>
          <cell r="I19518" t="str">
            <v>S</v>
          </cell>
          <cell r="J19518"/>
        </row>
        <row r="19519">
          <cell r="A19519">
            <v>950707</v>
          </cell>
          <cell r="B19519" t="str">
            <v>PODERE LE RIPI LUPI SIRENE RSV'16 750ml</v>
          </cell>
          <cell r="C19519" t="str">
            <v>Y</v>
          </cell>
          <cell r="D19519" t="str">
            <v>YS</v>
          </cell>
          <cell r="E19519" t="str">
            <v>YSE</v>
          </cell>
          <cell r="F19519">
            <v>750</v>
          </cell>
          <cell r="G19519">
            <v>950707</v>
          </cell>
          <cell r="H19519">
            <v>118.9</v>
          </cell>
          <cell r="I19519" t="str">
            <v>S</v>
          </cell>
          <cell r="J19519"/>
        </row>
        <row r="19520">
          <cell r="A19520">
            <v>952443</v>
          </cell>
          <cell r="B19520" t="str">
            <v>PODERE LE RIPI SIRENE 5000 ml</v>
          </cell>
          <cell r="C19520" t="str">
            <v>Y</v>
          </cell>
          <cell r="D19520" t="str">
            <v>YS</v>
          </cell>
          <cell r="E19520" t="str">
            <v>YSE</v>
          </cell>
          <cell r="F19520">
            <v>5000</v>
          </cell>
          <cell r="G19520">
            <v>952443</v>
          </cell>
          <cell r="H19520">
            <v>229.5</v>
          </cell>
          <cell r="I19520" t="str">
            <v>S</v>
          </cell>
          <cell r="J19520"/>
        </row>
        <row r="19521">
          <cell r="A19521">
            <v>951091</v>
          </cell>
          <cell r="B19521" t="str">
            <v>PODERE LE RIPI SIRENE '07 750ml</v>
          </cell>
          <cell r="C19521" t="str">
            <v>Y</v>
          </cell>
          <cell r="D19521" t="str">
            <v>YS</v>
          </cell>
          <cell r="E19521" t="str">
            <v>YSE</v>
          </cell>
          <cell r="F19521">
            <v>750</v>
          </cell>
          <cell r="G19521">
            <v>951091</v>
          </cell>
          <cell r="H19521">
            <v>27.01</v>
          </cell>
          <cell r="I19521" t="str">
            <v>S</v>
          </cell>
          <cell r="J19521"/>
        </row>
        <row r="19522">
          <cell r="A19522">
            <v>951335</v>
          </cell>
          <cell r="B19522" t="str">
            <v>PODERE LE RIPI SIRENE BRUNELLO'1 1500 ml</v>
          </cell>
          <cell r="C19522" t="str">
            <v>Y</v>
          </cell>
          <cell r="D19522" t="str">
            <v>YS</v>
          </cell>
          <cell r="E19522" t="str">
            <v>YSE</v>
          </cell>
          <cell r="F19522">
            <v>1500</v>
          </cell>
          <cell r="G19522">
            <v>951335</v>
          </cell>
          <cell r="H19522">
            <v>152.01</v>
          </cell>
          <cell r="I19522" t="str">
            <v>S</v>
          </cell>
          <cell r="J19522"/>
        </row>
        <row r="19523">
          <cell r="A19523">
            <v>952295</v>
          </cell>
          <cell r="B19523" t="str">
            <v>PODERE LE RIPI SIRENE RSV'13 750ml</v>
          </cell>
          <cell r="C19523" t="str">
            <v>Y</v>
          </cell>
          <cell r="D19523" t="str">
            <v>YS</v>
          </cell>
          <cell r="E19523" t="str">
            <v>YSE</v>
          </cell>
          <cell r="F19523">
            <v>750</v>
          </cell>
          <cell r="G19523">
            <v>952295</v>
          </cell>
          <cell r="H19523">
            <v>97.79</v>
          </cell>
          <cell r="I19523" t="str">
            <v>U</v>
          </cell>
          <cell r="J19523"/>
        </row>
        <row r="19524">
          <cell r="A19524">
            <v>900408</v>
          </cell>
          <cell r="B19524" t="str">
            <v>PODERE LE RIPI SOGNI E FOLLIA 1500ml</v>
          </cell>
          <cell r="C19524" t="str">
            <v>Y</v>
          </cell>
          <cell r="D19524" t="str">
            <v>YS</v>
          </cell>
          <cell r="E19524" t="str">
            <v>YSE</v>
          </cell>
          <cell r="F19524">
            <v>1500</v>
          </cell>
          <cell r="G19524">
            <v>900408</v>
          </cell>
          <cell r="H19524">
            <v>70.86</v>
          </cell>
          <cell r="I19524" t="str">
            <v>S</v>
          </cell>
          <cell r="J19524"/>
        </row>
        <row r="19525">
          <cell r="A19525">
            <v>955465</v>
          </cell>
          <cell r="B19525" t="str">
            <v>PODERE LE RIPI SOGNI E FOLLIA ROSSO750ml</v>
          </cell>
          <cell r="C19525" t="str">
            <v>Y</v>
          </cell>
          <cell r="D19525" t="str">
            <v>YS</v>
          </cell>
          <cell r="E19525" t="str">
            <v>YSE</v>
          </cell>
          <cell r="F19525">
            <v>750</v>
          </cell>
          <cell r="G19525">
            <v>955465</v>
          </cell>
          <cell r="H19525">
            <v>31.98</v>
          </cell>
          <cell r="I19525" t="str">
            <v>S</v>
          </cell>
          <cell r="J19525"/>
        </row>
        <row r="19526">
          <cell r="A19526">
            <v>953207</v>
          </cell>
          <cell r="B19526" t="str">
            <v>PODERE LE RIPI ZAPNTEL BRUNELLO'12 750ml</v>
          </cell>
          <cell r="C19526" t="str">
            <v>Y</v>
          </cell>
          <cell r="D19526" t="str">
            <v>YS</v>
          </cell>
          <cell r="E19526" t="str">
            <v>YSE</v>
          </cell>
          <cell r="F19526">
            <v>750</v>
          </cell>
          <cell r="G19526">
            <v>953207</v>
          </cell>
          <cell r="H19526">
            <v>38.19</v>
          </cell>
          <cell r="I19526" t="str">
            <v>U</v>
          </cell>
          <cell r="J19526"/>
        </row>
        <row r="19527">
          <cell r="A19527">
            <v>953760</v>
          </cell>
          <cell r="B19527" t="str">
            <v>PODERE LUPI E SIRENE BRUNELLO'12 750ml</v>
          </cell>
          <cell r="C19527" t="str">
            <v>Y</v>
          </cell>
          <cell r="D19527" t="str">
            <v>YS</v>
          </cell>
          <cell r="E19527" t="str">
            <v>YSE</v>
          </cell>
          <cell r="F19527">
            <v>750</v>
          </cell>
          <cell r="G19527">
            <v>953760</v>
          </cell>
          <cell r="H19527">
            <v>80.16</v>
          </cell>
          <cell r="I19527" t="str">
            <v>S</v>
          </cell>
          <cell r="J19527"/>
        </row>
        <row r="19528">
          <cell r="A19528">
            <v>953759</v>
          </cell>
          <cell r="B19528" t="str">
            <v>PODERE RIPI AMORE E MAGIA'14 1500 ml</v>
          </cell>
          <cell r="C19528" t="str">
            <v>Y</v>
          </cell>
          <cell r="D19528" t="str">
            <v>YS</v>
          </cell>
          <cell r="E19528" t="str">
            <v>YSE</v>
          </cell>
          <cell r="F19528">
            <v>1500</v>
          </cell>
          <cell r="G19528">
            <v>953759</v>
          </cell>
          <cell r="H19528">
            <v>69.83</v>
          </cell>
          <cell r="I19528" t="str">
            <v>U</v>
          </cell>
          <cell r="J19528"/>
        </row>
        <row r="19529">
          <cell r="A19529">
            <v>953141</v>
          </cell>
          <cell r="B19529" t="str">
            <v>PODERE SAN CRISTOFORO CARANDELLE ' 750ml</v>
          </cell>
          <cell r="C19529" t="str">
            <v>Y</v>
          </cell>
          <cell r="D19529" t="str">
            <v>YS</v>
          </cell>
          <cell r="E19529" t="str">
            <v>YSE</v>
          </cell>
          <cell r="F19529">
            <v>750</v>
          </cell>
          <cell r="G19529">
            <v>953141</v>
          </cell>
          <cell r="H19529">
            <v>25.55</v>
          </cell>
          <cell r="I19529" t="str">
            <v>U</v>
          </cell>
          <cell r="J19529"/>
        </row>
        <row r="19530">
          <cell r="A19530">
            <v>954307</v>
          </cell>
          <cell r="B19530" t="str">
            <v>PODERE SANTA INCROCIO BRUNI MARCHE 750ml</v>
          </cell>
          <cell r="C19530" t="str">
            <v>Y</v>
          </cell>
          <cell r="D19530" t="str">
            <v>YS</v>
          </cell>
          <cell r="E19530" t="str">
            <v>YSE</v>
          </cell>
          <cell r="F19530">
            <v>750</v>
          </cell>
          <cell r="G19530">
            <v>954307</v>
          </cell>
          <cell r="H19530">
            <v>23.07</v>
          </cell>
          <cell r="I19530" t="str">
            <v>S</v>
          </cell>
          <cell r="J19530"/>
        </row>
        <row r="19531">
          <cell r="A19531">
            <v>954308</v>
          </cell>
          <cell r="B19531" t="str">
            <v>PODERE SANTA LACRIMA CANTERELLE 750ml</v>
          </cell>
          <cell r="C19531" t="str">
            <v>Y</v>
          </cell>
          <cell r="D19531" t="str">
            <v>YS</v>
          </cell>
          <cell r="E19531" t="str">
            <v>YSE</v>
          </cell>
          <cell r="F19531">
            <v>750</v>
          </cell>
          <cell r="G19531">
            <v>954308</v>
          </cell>
          <cell r="H19531">
            <v>27.96</v>
          </cell>
          <cell r="I19531" t="str">
            <v>S</v>
          </cell>
          <cell r="J19531"/>
        </row>
        <row r="19532">
          <cell r="A19532">
            <v>953272</v>
          </cell>
          <cell r="B19532" t="str">
            <v>PODERE SANTA VERDICCHIO 750ml</v>
          </cell>
          <cell r="C19532" t="str">
            <v>Y</v>
          </cell>
          <cell r="D19532" t="str">
            <v>YS</v>
          </cell>
          <cell r="E19532" t="str">
            <v>YSE</v>
          </cell>
          <cell r="F19532">
            <v>750</v>
          </cell>
          <cell r="G19532">
            <v>953272</v>
          </cell>
          <cell r="H19532">
            <v>20.13</v>
          </cell>
          <cell r="I19532" t="str">
            <v>S</v>
          </cell>
          <cell r="J19532"/>
        </row>
        <row r="19533">
          <cell r="A19533">
            <v>955046</v>
          </cell>
          <cell r="B19533" t="str">
            <v>POE D'SANGE BLOOD ORANGE VERMOUTH 375ml</v>
          </cell>
          <cell r="C19533" t="str">
            <v>Y</v>
          </cell>
          <cell r="D19533" t="str">
            <v>YS</v>
          </cell>
          <cell r="E19533" t="str">
            <v>YSE</v>
          </cell>
          <cell r="F19533">
            <v>375</v>
          </cell>
          <cell r="G19533">
            <v>955046</v>
          </cell>
          <cell r="H19533">
            <v>16.71</v>
          </cell>
          <cell r="I19533" t="str">
            <v>S</v>
          </cell>
          <cell r="J19533"/>
        </row>
        <row r="19534">
          <cell r="A19534">
            <v>918882</v>
          </cell>
          <cell r="B19534" t="str">
            <v>POE PINOT NOIR MANCHESTER RDG'16 750ml</v>
          </cell>
          <cell r="C19534" t="str">
            <v>P</v>
          </cell>
          <cell r="D19534" t="str">
            <v>PL</v>
          </cell>
          <cell r="E19534" t="str">
            <v>PLR</v>
          </cell>
          <cell r="F19534">
            <v>750</v>
          </cell>
          <cell r="G19534">
            <v>918882</v>
          </cell>
          <cell r="H19534">
            <v>40.04</v>
          </cell>
          <cell r="I19534" t="str">
            <v>X</v>
          </cell>
          <cell r="J19534"/>
        </row>
        <row r="19535">
          <cell r="A19535">
            <v>952897</v>
          </cell>
          <cell r="B19535" t="str">
            <v>POE PINOT NOIR NOUVEAU'19 750ml</v>
          </cell>
          <cell r="C19535" t="str">
            <v>P</v>
          </cell>
          <cell r="D19535" t="str">
            <v>PR</v>
          </cell>
          <cell r="E19535" t="str">
            <v>PRC</v>
          </cell>
          <cell r="F19535">
            <v>750</v>
          </cell>
          <cell r="G19535">
            <v>952897</v>
          </cell>
          <cell r="H19535">
            <v>18.989999999999998</v>
          </cell>
          <cell r="I19535" t="str">
            <v>U</v>
          </cell>
          <cell r="J19535"/>
        </row>
        <row r="19536">
          <cell r="A19536">
            <v>918761</v>
          </cell>
          <cell r="B19536" t="str">
            <v>POE ROSÃ‰'21 750ml</v>
          </cell>
          <cell r="C19536" t="str">
            <v>M</v>
          </cell>
          <cell r="D19536" t="str">
            <v>MP</v>
          </cell>
          <cell r="E19536" t="str">
            <v>MPW</v>
          </cell>
          <cell r="F19536">
            <v>750</v>
          </cell>
          <cell r="G19536">
            <v>918761</v>
          </cell>
          <cell r="H19536">
            <v>20.99</v>
          </cell>
          <cell r="I19536" t="str">
            <v>U</v>
          </cell>
          <cell r="J19536"/>
        </row>
        <row r="19537">
          <cell r="A19537">
            <v>919011</v>
          </cell>
          <cell r="B19537" t="str">
            <v>POE ULTRAVIOLET CABERNET'19/20 750ml</v>
          </cell>
          <cell r="C19537" t="str">
            <v>P</v>
          </cell>
          <cell r="D19537" t="str">
            <v>PL</v>
          </cell>
          <cell r="E19537" t="str">
            <v>PLB</v>
          </cell>
          <cell r="F19537">
            <v>750</v>
          </cell>
          <cell r="G19537">
            <v>919011</v>
          </cell>
          <cell r="H19537">
            <v>13.99</v>
          </cell>
          <cell r="I19537" t="str">
            <v>L</v>
          </cell>
          <cell r="J19537"/>
        </row>
        <row r="19538">
          <cell r="A19538">
            <v>921218</v>
          </cell>
          <cell r="B19538" t="str">
            <v>POE ULTRAVIOLET ROSE'18 750ml</v>
          </cell>
          <cell r="C19538" t="str">
            <v>M</v>
          </cell>
          <cell r="D19538" t="str">
            <v>MP</v>
          </cell>
          <cell r="E19538" t="str">
            <v>MPW</v>
          </cell>
          <cell r="F19538">
            <v>750</v>
          </cell>
          <cell r="G19538">
            <v>921218</v>
          </cell>
          <cell r="H19538">
            <v>12.99</v>
          </cell>
          <cell r="I19538" t="str">
            <v>U</v>
          </cell>
          <cell r="J19538"/>
        </row>
        <row r="19539">
          <cell r="A19539">
            <v>954422</v>
          </cell>
          <cell r="B19539" t="str">
            <v>POE VIN D'ORANGE VERMOUTH 375ml</v>
          </cell>
          <cell r="C19539" t="str">
            <v>Y</v>
          </cell>
          <cell r="D19539" t="str">
            <v>YS</v>
          </cell>
          <cell r="E19539" t="str">
            <v>YSA</v>
          </cell>
          <cell r="F19539">
            <v>375</v>
          </cell>
          <cell r="G19539">
            <v>954422</v>
          </cell>
          <cell r="H19539">
            <v>16.71</v>
          </cell>
          <cell r="I19539" t="str">
            <v>S</v>
          </cell>
          <cell r="J19539"/>
        </row>
        <row r="19540">
          <cell r="A19540">
            <v>954423</v>
          </cell>
          <cell r="B19540" t="str">
            <v>POE VIN D'PAMPE VERMOUTH 375ml</v>
          </cell>
          <cell r="C19540" t="str">
            <v>Y</v>
          </cell>
          <cell r="D19540" t="str">
            <v>YS</v>
          </cell>
          <cell r="E19540" t="str">
            <v>YSA</v>
          </cell>
          <cell r="F19540">
            <v>375</v>
          </cell>
          <cell r="G19540">
            <v>954423</v>
          </cell>
          <cell r="H19540">
            <v>16.71</v>
          </cell>
          <cell r="I19540" t="str">
            <v>S</v>
          </cell>
          <cell r="J19540"/>
        </row>
        <row r="19541">
          <cell r="A19541">
            <v>731020</v>
          </cell>
          <cell r="B19541" t="str">
            <v>POEMA CAVA BRUT 750ml</v>
          </cell>
          <cell r="C19541" t="str">
            <v>I</v>
          </cell>
          <cell r="D19541" t="str">
            <v>IP</v>
          </cell>
          <cell r="E19541" t="str">
            <v>IPP</v>
          </cell>
          <cell r="F19541">
            <v>750</v>
          </cell>
          <cell r="G19541">
            <v>731020</v>
          </cell>
          <cell r="H19541">
            <v>16.32</v>
          </cell>
          <cell r="I19541" t="str">
            <v>U</v>
          </cell>
          <cell r="J19541"/>
        </row>
        <row r="19542">
          <cell r="A19542">
            <v>731021</v>
          </cell>
          <cell r="B19542" t="str">
            <v>POEMA CAVA BRUT 750ml</v>
          </cell>
          <cell r="C19542" t="str">
            <v>I</v>
          </cell>
          <cell r="D19542" t="str">
            <v>IP</v>
          </cell>
          <cell r="E19542" t="str">
            <v>IPP</v>
          </cell>
          <cell r="F19542">
            <v>750</v>
          </cell>
          <cell r="G19542">
            <v>731021</v>
          </cell>
          <cell r="H19542">
            <v>15.71</v>
          </cell>
          <cell r="I19542" t="str">
            <v>L</v>
          </cell>
          <cell r="J19542"/>
        </row>
        <row r="19543">
          <cell r="A19543">
            <v>918868</v>
          </cell>
          <cell r="B19543" t="str">
            <v>POETS LEAP RIESLING 750ml</v>
          </cell>
          <cell r="C19543" t="str">
            <v>K</v>
          </cell>
          <cell r="D19543" t="str">
            <v>KK</v>
          </cell>
          <cell r="E19543" t="str">
            <v>KKR</v>
          </cell>
          <cell r="F19543">
            <v>750</v>
          </cell>
          <cell r="G19543">
            <v>918868</v>
          </cell>
          <cell r="H19543">
            <v>11.88</v>
          </cell>
          <cell r="I19543" t="str">
            <v>D</v>
          </cell>
          <cell r="J19543"/>
        </row>
        <row r="19544">
          <cell r="A19544">
            <v>909654</v>
          </cell>
          <cell r="B19544" t="str">
            <v>POGGIARELLO COLLEROSSO 07 375ml</v>
          </cell>
          <cell r="C19544" t="str">
            <v>Y</v>
          </cell>
          <cell r="D19544" t="str">
            <v>YS</v>
          </cell>
          <cell r="E19544" t="str">
            <v>YSE</v>
          </cell>
          <cell r="F19544">
            <v>375</v>
          </cell>
          <cell r="G19544">
            <v>909654</v>
          </cell>
          <cell r="H19544">
            <v>16.57</v>
          </cell>
          <cell r="I19544" t="str">
            <v>S</v>
          </cell>
          <cell r="J19544"/>
        </row>
        <row r="19545">
          <cell r="A19545">
            <v>917159</v>
          </cell>
          <cell r="B19545" t="str">
            <v>POGGIO AL TESORO MEDITERRA'10 750ml</v>
          </cell>
          <cell r="C19545" t="str">
            <v>P</v>
          </cell>
          <cell r="D19545" t="str">
            <v>PR</v>
          </cell>
          <cell r="E19545" t="str">
            <v>PRI</v>
          </cell>
          <cell r="F19545">
            <v>750</v>
          </cell>
          <cell r="G19545">
            <v>917159</v>
          </cell>
          <cell r="H19545">
            <v>27.29</v>
          </cell>
          <cell r="I19545" t="str">
            <v>X</v>
          </cell>
          <cell r="J19545"/>
        </row>
        <row r="19546">
          <cell r="A19546">
            <v>951850</v>
          </cell>
          <cell r="B19546" t="str">
            <v>POGGIO AL TESORO SOLOSOLE 750ml</v>
          </cell>
          <cell r="C19546" t="str">
            <v>Y</v>
          </cell>
          <cell r="D19546" t="str">
            <v>YS</v>
          </cell>
          <cell r="E19546" t="str">
            <v>YSE</v>
          </cell>
          <cell r="F19546">
            <v>750</v>
          </cell>
          <cell r="G19546">
            <v>951850</v>
          </cell>
          <cell r="H19546">
            <v>21.99</v>
          </cell>
          <cell r="I19546" t="str">
            <v>S</v>
          </cell>
          <cell r="J19546"/>
        </row>
        <row r="19547">
          <cell r="A19547">
            <v>951941</v>
          </cell>
          <cell r="B19547" t="str">
            <v>POGGIO AL TESORO SONDRAIA 750ml</v>
          </cell>
          <cell r="C19547" t="str">
            <v>Y</v>
          </cell>
          <cell r="D19547" t="str">
            <v>YS</v>
          </cell>
          <cell r="E19547" t="str">
            <v>YSE</v>
          </cell>
          <cell r="F19547">
            <v>750</v>
          </cell>
          <cell r="G19547">
            <v>951941</v>
          </cell>
          <cell r="H19547">
            <v>84.99</v>
          </cell>
          <cell r="I19547" t="str">
            <v>S</v>
          </cell>
          <cell r="J19547"/>
        </row>
        <row r="19548">
          <cell r="A19548">
            <v>912608</v>
          </cell>
          <cell r="B19548" t="str">
            <v>POGGIO ANTICO BRUNELLO RIS'15 750ml</v>
          </cell>
          <cell r="C19548" t="str">
            <v>L</v>
          </cell>
          <cell r="D19548" t="str">
            <v>LA</v>
          </cell>
          <cell r="E19548" t="str">
            <v>LAW</v>
          </cell>
          <cell r="F19548">
            <v>750</v>
          </cell>
          <cell r="G19548">
            <v>912608</v>
          </cell>
          <cell r="H19548">
            <v>199.99</v>
          </cell>
          <cell r="I19548" t="str">
            <v>A</v>
          </cell>
          <cell r="J19548"/>
        </row>
        <row r="19549">
          <cell r="A19549">
            <v>906381</v>
          </cell>
          <cell r="B19549" t="str">
            <v>POGGIO BERTAIO CIMBOLO 750ml</v>
          </cell>
          <cell r="C19549" t="str">
            <v>Y</v>
          </cell>
          <cell r="D19549" t="str">
            <v>YS</v>
          </cell>
          <cell r="E19549" t="str">
            <v>YSE</v>
          </cell>
          <cell r="F19549">
            <v>750</v>
          </cell>
          <cell r="G19549">
            <v>906381</v>
          </cell>
          <cell r="H19549">
            <v>26.02</v>
          </cell>
          <cell r="I19549" t="str">
            <v>S</v>
          </cell>
          <cell r="J19549"/>
        </row>
        <row r="19550">
          <cell r="A19550">
            <v>906382</v>
          </cell>
          <cell r="B19550" t="str">
            <v>POGGIO BERTAIO CROVELLO 750ml</v>
          </cell>
          <cell r="C19550" t="str">
            <v>Y</v>
          </cell>
          <cell r="D19550" t="str">
            <v>YS</v>
          </cell>
          <cell r="E19550" t="str">
            <v>YSE</v>
          </cell>
          <cell r="F19550">
            <v>750</v>
          </cell>
          <cell r="G19550">
            <v>906382</v>
          </cell>
          <cell r="H19550">
            <v>45.86</v>
          </cell>
          <cell r="I19550" t="str">
            <v>S</v>
          </cell>
          <cell r="J19550"/>
        </row>
        <row r="19551">
          <cell r="A19551">
            <v>906380</v>
          </cell>
          <cell r="B19551" t="str">
            <v>POGGIO BERTAIO STUCCIO 750ml</v>
          </cell>
          <cell r="C19551" t="str">
            <v>Y</v>
          </cell>
          <cell r="D19551" t="str">
            <v>YS</v>
          </cell>
          <cell r="E19551" t="str">
            <v>YSE</v>
          </cell>
          <cell r="F19551">
            <v>750</v>
          </cell>
          <cell r="G19551">
            <v>906380</v>
          </cell>
          <cell r="H19551">
            <v>9.36</v>
          </cell>
          <cell r="I19551" t="str">
            <v>S</v>
          </cell>
          <cell r="J19551"/>
        </row>
        <row r="19552">
          <cell r="A19552">
            <v>951618</v>
          </cell>
          <cell r="B19552" t="str">
            <v>POGGIO DI SOTTO BRUNELLO '09 750ml</v>
          </cell>
          <cell r="C19552" t="str">
            <v>Y</v>
          </cell>
          <cell r="D19552" t="str">
            <v>YS</v>
          </cell>
          <cell r="E19552" t="str">
            <v>YSE</v>
          </cell>
          <cell r="F19552">
            <v>750</v>
          </cell>
          <cell r="G19552">
            <v>951618</v>
          </cell>
          <cell r="H19552">
            <v>256.23</v>
          </cell>
          <cell r="I19552" t="str">
            <v>S</v>
          </cell>
          <cell r="J19552"/>
        </row>
        <row r="19553">
          <cell r="A19553">
            <v>951619</v>
          </cell>
          <cell r="B19553" t="str">
            <v>POGGIO DI SOTTO BRUNELLO RISERVA ' 750ml</v>
          </cell>
          <cell r="C19553" t="str">
            <v>Y</v>
          </cell>
          <cell r="D19553" t="str">
            <v>YS</v>
          </cell>
          <cell r="E19553" t="str">
            <v>YSE</v>
          </cell>
          <cell r="F19553">
            <v>750</v>
          </cell>
          <cell r="G19553">
            <v>951619</v>
          </cell>
          <cell r="H19553">
            <v>357.75</v>
          </cell>
          <cell r="I19553" t="str">
            <v>S</v>
          </cell>
          <cell r="J19553"/>
        </row>
        <row r="19554">
          <cell r="A19554">
            <v>951623</v>
          </cell>
          <cell r="B19554" t="str">
            <v>POGGIO DI SOTTO ROSSO DI MONTALCIN 750ml</v>
          </cell>
          <cell r="C19554" t="str">
            <v>Y</v>
          </cell>
          <cell r="D19554" t="str">
            <v>YS</v>
          </cell>
          <cell r="E19554" t="str">
            <v>YSE</v>
          </cell>
          <cell r="F19554">
            <v>750</v>
          </cell>
          <cell r="G19554">
            <v>951623</v>
          </cell>
          <cell r="H19554">
            <v>108.65</v>
          </cell>
          <cell r="I19554" t="str">
            <v>S</v>
          </cell>
          <cell r="J19554"/>
        </row>
        <row r="19555">
          <cell r="A19555">
            <v>947897</v>
          </cell>
          <cell r="B19555" t="str">
            <v>POGGIO SCALETTE II CARBONAIONE 750ml</v>
          </cell>
          <cell r="C19555" t="str">
            <v>Y</v>
          </cell>
          <cell r="D19555" t="str">
            <v>YS</v>
          </cell>
          <cell r="E19555" t="str">
            <v>YSE</v>
          </cell>
          <cell r="F19555">
            <v>750</v>
          </cell>
          <cell r="G19555">
            <v>947897</v>
          </cell>
          <cell r="H19555">
            <v>79.989999999999995</v>
          </cell>
          <cell r="I19555" t="str">
            <v>S</v>
          </cell>
          <cell r="J19555"/>
        </row>
        <row r="19556">
          <cell r="A19556">
            <v>919283</v>
          </cell>
          <cell r="B19556" t="str">
            <v>POGGIO VIPERE CHIANTI 750ml</v>
          </cell>
          <cell r="C19556" t="str">
            <v>Y</v>
          </cell>
          <cell r="D19556" t="str">
            <v>YS</v>
          </cell>
          <cell r="E19556" t="str">
            <v>YSE</v>
          </cell>
          <cell r="F19556">
            <v>750</v>
          </cell>
          <cell r="G19556">
            <v>919283</v>
          </cell>
          <cell r="H19556">
            <v>11.37</v>
          </cell>
          <cell r="I19556" t="str">
            <v>S</v>
          </cell>
          <cell r="J19556"/>
        </row>
        <row r="19557">
          <cell r="A19557">
            <v>948098</v>
          </cell>
          <cell r="B19557" t="str">
            <v>POGGIOTONDO BIANCO 750ml</v>
          </cell>
          <cell r="C19557" t="str">
            <v>Y</v>
          </cell>
          <cell r="D19557" t="str">
            <v>YS</v>
          </cell>
          <cell r="E19557" t="str">
            <v>YSE</v>
          </cell>
          <cell r="F19557">
            <v>750</v>
          </cell>
          <cell r="G19557">
            <v>948098</v>
          </cell>
          <cell r="H19557">
            <v>10.75</v>
          </cell>
          <cell r="I19557" t="str">
            <v>S</v>
          </cell>
          <cell r="J19557"/>
        </row>
        <row r="19558">
          <cell r="A19558">
            <v>946652</v>
          </cell>
          <cell r="B19558" t="str">
            <v>POGGIOTONDO ROSSO 750ml</v>
          </cell>
          <cell r="C19558" t="str">
            <v>Y</v>
          </cell>
          <cell r="D19558" t="str">
            <v>YS</v>
          </cell>
          <cell r="E19558" t="str">
            <v>YSE</v>
          </cell>
          <cell r="F19558">
            <v>750</v>
          </cell>
          <cell r="G19558">
            <v>946652</v>
          </cell>
          <cell r="H19558">
            <v>10.75</v>
          </cell>
          <cell r="I19558" t="str">
            <v>S</v>
          </cell>
          <cell r="J19558"/>
        </row>
        <row r="19559">
          <cell r="A19559">
            <v>953870</v>
          </cell>
          <cell r="B19559" t="str">
            <v>POGIOSECCO GINESTRETO SANGIOVESE 750ml</v>
          </cell>
          <cell r="C19559" t="str">
            <v>Y</v>
          </cell>
          <cell r="D19559" t="str">
            <v>YS</v>
          </cell>
          <cell r="E19559" t="str">
            <v>YSE</v>
          </cell>
          <cell r="F19559">
            <v>750</v>
          </cell>
          <cell r="G19559">
            <v>953870</v>
          </cell>
          <cell r="H19559">
            <v>15.52</v>
          </cell>
          <cell r="I19559" t="str">
            <v>S</v>
          </cell>
          <cell r="J19559"/>
        </row>
        <row r="19560">
          <cell r="A19560">
            <v>921312</v>
          </cell>
          <cell r="B19560" t="str">
            <v>POHJALA BALTIC PORTER DAY 330 ml</v>
          </cell>
          <cell r="C19560" t="str">
            <v>Y</v>
          </cell>
          <cell r="D19560" t="str">
            <v>YS</v>
          </cell>
          <cell r="E19560" t="str">
            <v>YST</v>
          </cell>
          <cell r="F19560">
            <v>330</v>
          </cell>
          <cell r="G19560">
            <v>921312</v>
          </cell>
          <cell r="H19560">
            <v>6.17</v>
          </cell>
          <cell r="I19560" t="str">
            <v>U</v>
          </cell>
          <cell r="J19560"/>
        </row>
        <row r="19561">
          <cell r="A19561">
            <v>923348</v>
          </cell>
          <cell r="B19561" t="str">
            <v>POHJALA COCO BANGER 330ml</v>
          </cell>
          <cell r="C19561" t="str">
            <v>Y</v>
          </cell>
          <cell r="D19561" t="str">
            <v>YS</v>
          </cell>
          <cell r="E19561" t="str">
            <v>YST</v>
          </cell>
          <cell r="F19561">
            <v>330</v>
          </cell>
          <cell r="G19561">
            <v>923348</v>
          </cell>
          <cell r="H19561">
            <v>6.99</v>
          </cell>
          <cell r="I19561" t="str">
            <v>S</v>
          </cell>
          <cell r="J19561"/>
        </row>
        <row r="19562">
          <cell r="A19562">
            <v>921342</v>
          </cell>
          <cell r="B19562" t="str">
            <v>POHJALA PRIME OO STOUT 330 ml</v>
          </cell>
          <cell r="C19562" t="str">
            <v>Y</v>
          </cell>
          <cell r="D19562" t="str">
            <v>YS</v>
          </cell>
          <cell r="E19562" t="str">
            <v>YST</v>
          </cell>
          <cell r="F19562">
            <v>330</v>
          </cell>
          <cell r="G19562">
            <v>921342</v>
          </cell>
          <cell r="H19562">
            <v>7.99</v>
          </cell>
          <cell r="I19562" t="str">
            <v>S</v>
          </cell>
          <cell r="J19562"/>
        </row>
        <row r="19563">
          <cell r="A19563">
            <v>921343</v>
          </cell>
          <cell r="B19563" t="str">
            <v>POHJALA RUKKIVALI 330 ml</v>
          </cell>
          <cell r="C19563" t="str">
            <v>Y</v>
          </cell>
          <cell r="D19563" t="str">
            <v>YS</v>
          </cell>
          <cell r="E19563" t="str">
            <v>YST</v>
          </cell>
          <cell r="F19563">
            <v>330</v>
          </cell>
          <cell r="G19563">
            <v>921343</v>
          </cell>
          <cell r="H19563">
            <v>6.17</v>
          </cell>
          <cell r="I19563" t="str">
            <v>U</v>
          </cell>
          <cell r="J19563"/>
        </row>
        <row r="19564">
          <cell r="A19564">
            <v>917964</v>
          </cell>
          <cell r="B19564" t="str">
            <v>POL ROGER BLANC DE BLANC'13 750ml</v>
          </cell>
          <cell r="C19564" t="str">
            <v>I</v>
          </cell>
          <cell r="D19564" t="str">
            <v>IH</v>
          </cell>
          <cell r="E19564" t="str">
            <v>IHP</v>
          </cell>
          <cell r="F19564">
            <v>750</v>
          </cell>
          <cell r="G19564">
            <v>917964</v>
          </cell>
          <cell r="H19564">
            <v>144.56</v>
          </cell>
          <cell r="I19564" t="str">
            <v>L</v>
          </cell>
          <cell r="J19564"/>
        </row>
        <row r="19565">
          <cell r="A19565">
            <v>915949</v>
          </cell>
          <cell r="B19565" t="str">
            <v>POL ROGER BRUT NV 9000ml</v>
          </cell>
          <cell r="C19565" t="str">
            <v>I</v>
          </cell>
          <cell r="D19565" t="str">
            <v>IH</v>
          </cell>
          <cell r="E19565" t="str">
            <v>IHP</v>
          </cell>
          <cell r="F19565">
            <v>9000</v>
          </cell>
          <cell r="G19565">
            <v>915949</v>
          </cell>
          <cell r="H19565">
            <v>881.76</v>
          </cell>
          <cell r="I19565" t="str">
            <v>X</v>
          </cell>
          <cell r="J19565"/>
        </row>
        <row r="19566">
          <cell r="A19566">
            <v>946084</v>
          </cell>
          <cell r="B19566" t="str">
            <v>POL ROGER BRUT RESERVE NV 750ml</v>
          </cell>
          <cell r="C19566" t="str">
            <v>I</v>
          </cell>
          <cell r="D19566" t="str">
            <v>IH</v>
          </cell>
          <cell r="E19566" t="str">
            <v>IHP</v>
          </cell>
          <cell r="F19566">
            <v>750</v>
          </cell>
          <cell r="G19566">
            <v>946084</v>
          </cell>
          <cell r="H19566">
            <v>68.989999999999995</v>
          </cell>
          <cell r="I19566" t="str">
            <v>L</v>
          </cell>
          <cell r="J19566"/>
        </row>
        <row r="19567">
          <cell r="A19567">
            <v>915352</v>
          </cell>
          <cell r="B19567" t="str">
            <v>POL ROGER BRUT RESERVE NV 375 ml</v>
          </cell>
          <cell r="C19567" t="str">
            <v>I</v>
          </cell>
          <cell r="D19567" t="str">
            <v>IH</v>
          </cell>
          <cell r="E19567" t="str">
            <v>IHP</v>
          </cell>
          <cell r="F19567">
            <v>375</v>
          </cell>
          <cell r="G19567">
            <v>915352</v>
          </cell>
          <cell r="H19567">
            <v>44.49</v>
          </cell>
          <cell r="I19567" t="str">
            <v>L</v>
          </cell>
          <cell r="J19567"/>
        </row>
        <row r="19568">
          <cell r="A19568">
            <v>915948</v>
          </cell>
          <cell r="B19568" t="str">
            <v>POL ROGER BRUT RESERVE NV 1500 ml</v>
          </cell>
          <cell r="C19568" t="str">
            <v>I</v>
          </cell>
          <cell r="D19568" t="str">
            <v>IH</v>
          </cell>
          <cell r="E19568" t="str">
            <v>IHP</v>
          </cell>
          <cell r="F19568">
            <v>1500</v>
          </cell>
          <cell r="G19568">
            <v>915948</v>
          </cell>
          <cell r="H19568">
            <v>149.99</v>
          </cell>
          <cell r="I19568" t="str">
            <v>L</v>
          </cell>
          <cell r="J19568"/>
        </row>
        <row r="19569">
          <cell r="A19569">
            <v>912414</v>
          </cell>
          <cell r="B19569" t="str">
            <v>POL ROGER BRUT ROSE'15 750ml</v>
          </cell>
          <cell r="C19569" t="str">
            <v>I</v>
          </cell>
          <cell r="D19569" t="str">
            <v>IH</v>
          </cell>
          <cell r="E19569" t="str">
            <v>IHS</v>
          </cell>
          <cell r="F19569">
            <v>750</v>
          </cell>
          <cell r="G19569">
            <v>912414</v>
          </cell>
          <cell r="H19569">
            <v>128.41999999999999</v>
          </cell>
          <cell r="I19569" t="str">
            <v>L</v>
          </cell>
          <cell r="J19569"/>
        </row>
        <row r="19570">
          <cell r="A19570">
            <v>911643</v>
          </cell>
          <cell r="B19570" t="str">
            <v>POL ROGER CUVEE W CHURCH'12/13 750ml</v>
          </cell>
          <cell r="C19570" t="str">
            <v>I</v>
          </cell>
          <cell r="D19570" t="str">
            <v>IH</v>
          </cell>
          <cell r="E19570" t="str">
            <v>IHP</v>
          </cell>
          <cell r="F19570">
            <v>750</v>
          </cell>
          <cell r="G19570">
            <v>911643</v>
          </cell>
          <cell r="H19570">
            <v>345.09</v>
          </cell>
          <cell r="I19570" t="str">
            <v>L</v>
          </cell>
          <cell r="J19570"/>
        </row>
        <row r="19571">
          <cell r="A19571">
            <v>900298</v>
          </cell>
          <cell r="B19571" t="str">
            <v>POL ROGER ROSE 2009 750ml</v>
          </cell>
          <cell r="C19571" t="str">
            <v>Y</v>
          </cell>
          <cell r="D19571" t="str">
            <v>YS</v>
          </cell>
          <cell r="E19571" t="str">
            <v>YSE</v>
          </cell>
          <cell r="F19571">
            <v>750</v>
          </cell>
          <cell r="G19571">
            <v>900298</v>
          </cell>
          <cell r="H19571">
            <v>118.5</v>
          </cell>
          <cell r="I19571" t="str">
            <v>S</v>
          </cell>
          <cell r="J19571"/>
        </row>
        <row r="19572">
          <cell r="A19572">
            <v>35619</v>
          </cell>
          <cell r="B19572" t="str">
            <v>POLAR BEAR RUSSIAN VODKA 750ml</v>
          </cell>
          <cell r="C19572" t="str">
            <v>A</v>
          </cell>
          <cell r="D19572" t="str">
            <v>AD</v>
          </cell>
          <cell r="E19572" t="str">
            <v>ADF</v>
          </cell>
          <cell r="F19572">
            <v>750</v>
          </cell>
          <cell r="G19572">
            <v>35619</v>
          </cell>
          <cell r="H19572">
            <v>12.16</v>
          </cell>
          <cell r="I19572" t="str">
            <v>D</v>
          </cell>
          <cell r="J19572"/>
        </row>
        <row r="19573">
          <cell r="A19573">
            <v>922866</v>
          </cell>
          <cell r="B19573" t="str">
            <v>POLICY KINGS ANNIVERSARY 3 SOUR ALE473ml</v>
          </cell>
          <cell r="C19573" t="str">
            <v>Y</v>
          </cell>
          <cell r="D19573" t="str">
            <v>YS</v>
          </cell>
          <cell r="E19573" t="str">
            <v>YST</v>
          </cell>
          <cell r="F19573">
            <v>473</v>
          </cell>
          <cell r="G19573">
            <v>922866</v>
          </cell>
          <cell r="H19573">
            <v>3</v>
          </cell>
          <cell r="I19573" t="str">
            <v>S</v>
          </cell>
          <cell r="J19573"/>
        </row>
        <row r="19574">
          <cell r="A19574">
            <v>921272</v>
          </cell>
          <cell r="B19574" t="str">
            <v>POLICY KINGS CREAM ALE 473ml</v>
          </cell>
          <cell r="C19574" t="str">
            <v>Y</v>
          </cell>
          <cell r="D19574" t="str">
            <v>YS</v>
          </cell>
          <cell r="E19574" t="str">
            <v>YST</v>
          </cell>
          <cell r="F19574">
            <v>473</v>
          </cell>
          <cell r="G19574">
            <v>921272</v>
          </cell>
          <cell r="H19574">
            <v>3.02</v>
          </cell>
          <cell r="I19574" t="str">
            <v>S</v>
          </cell>
          <cell r="J19574"/>
        </row>
        <row r="19575">
          <cell r="A19575">
            <v>921908</v>
          </cell>
          <cell r="B19575" t="str">
            <v>POLICY KINGS DOUBLE UP IPA 473ml</v>
          </cell>
          <cell r="C19575" t="str">
            <v>Y</v>
          </cell>
          <cell r="D19575" t="str">
            <v>YS</v>
          </cell>
          <cell r="E19575" t="str">
            <v>YST</v>
          </cell>
          <cell r="F19575">
            <v>473</v>
          </cell>
          <cell r="G19575">
            <v>921908</v>
          </cell>
          <cell r="H19575">
            <v>2.87</v>
          </cell>
          <cell r="I19575" t="str">
            <v>S</v>
          </cell>
          <cell r="J19575"/>
        </row>
        <row r="19576">
          <cell r="A19576">
            <v>921596</v>
          </cell>
          <cell r="B19576" t="str">
            <v>POLICY KINGS HATE HAZY IPA 473 ml</v>
          </cell>
          <cell r="C19576" t="str">
            <v>Y</v>
          </cell>
          <cell r="D19576" t="str">
            <v>YS</v>
          </cell>
          <cell r="E19576" t="str">
            <v>YST</v>
          </cell>
          <cell r="F19576">
            <v>473</v>
          </cell>
          <cell r="G19576">
            <v>921596</v>
          </cell>
          <cell r="H19576">
            <v>3.02</v>
          </cell>
          <cell r="I19576" t="str">
            <v>S</v>
          </cell>
          <cell r="J19576"/>
        </row>
        <row r="19577">
          <cell r="A19577">
            <v>918390</v>
          </cell>
          <cell r="B19577" t="str">
            <v>POLICY KINGS HAZY IPA 355ml</v>
          </cell>
          <cell r="C19577" t="str">
            <v>Y</v>
          </cell>
          <cell r="D19577" t="str">
            <v>YS</v>
          </cell>
          <cell r="E19577" t="str">
            <v>YST</v>
          </cell>
          <cell r="F19577">
            <v>355</v>
          </cell>
          <cell r="G19577">
            <v>918390</v>
          </cell>
          <cell r="H19577">
            <v>4.5199999999999996</v>
          </cell>
          <cell r="I19577" t="str">
            <v>S</v>
          </cell>
          <cell r="J19577"/>
        </row>
        <row r="19578">
          <cell r="A19578">
            <v>954631</v>
          </cell>
          <cell r="B19578" t="str">
            <v>POLICY KINGS IPA DOUBLE HOPPED 355ml</v>
          </cell>
          <cell r="C19578" t="str">
            <v>Y</v>
          </cell>
          <cell r="D19578" t="str">
            <v>YS</v>
          </cell>
          <cell r="E19578" t="str">
            <v>YST</v>
          </cell>
          <cell r="F19578">
            <v>355</v>
          </cell>
          <cell r="G19578">
            <v>954631</v>
          </cell>
          <cell r="H19578">
            <v>2.99</v>
          </cell>
          <cell r="I19578" t="str">
            <v>S</v>
          </cell>
          <cell r="J19578"/>
        </row>
        <row r="19579">
          <cell r="A19579">
            <v>924332</v>
          </cell>
          <cell r="B19579" t="str">
            <v>POLICY KINGS KINGS OF INDUSTRY IPA 355ml</v>
          </cell>
          <cell r="C19579" t="str">
            <v>Y</v>
          </cell>
          <cell r="D19579" t="str">
            <v>YS</v>
          </cell>
          <cell r="E19579" t="str">
            <v>YST</v>
          </cell>
          <cell r="F19579">
            <v>355</v>
          </cell>
          <cell r="G19579">
            <v>924332</v>
          </cell>
          <cell r="H19579">
            <v>2.5</v>
          </cell>
          <cell r="I19579" t="str">
            <v>S</v>
          </cell>
          <cell r="J19579"/>
        </row>
        <row r="19580">
          <cell r="A19580">
            <v>922227</v>
          </cell>
          <cell r="B19580" t="str">
            <v>POLICY KINGS KOLSCH 473ml</v>
          </cell>
          <cell r="C19580" t="str">
            <v>Y</v>
          </cell>
          <cell r="D19580" t="str">
            <v>YS</v>
          </cell>
          <cell r="E19580" t="str">
            <v>YST</v>
          </cell>
          <cell r="F19580">
            <v>473</v>
          </cell>
          <cell r="G19580">
            <v>922227</v>
          </cell>
          <cell r="H19580">
            <v>2.4700000000000002</v>
          </cell>
          <cell r="I19580" t="str">
            <v>S</v>
          </cell>
          <cell r="J19580"/>
        </row>
        <row r="19581">
          <cell r="A19581">
            <v>902847</v>
          </cell>
          <cell r="B19581" t="str">
            <v>POLICY KINGS LIMITED RELEASE 355ml</v>
          </cell>
          <cell r="C19581" t="str">
            <v>Y</v>
          </cell>
          <cell r="D19581" t="str">
            <v>YS</v>
          </cell>
          <cell r="E19581" t="str">
            <v>YST</v>
          </cell>
          <cell r="F19581">
            <v>355</v>
          </cell>
          <cell r="G19581">
            <v>902847</v>
          </cell>
          <cell r="H19581">
            <v>3.67</v>
          </cell>
          <cell r="I19581" t="str">
            <v>S</v>
          </cell>
          <cell r="J19581"/>
        </row>
        <row r="19582">
          <cell r="A19582">
            <v>921597</v>
          </cell>
          <cell r="B19582" t="str">
            <v>POLICY KINGS LOVE BLACK IPA 473ml</v>
          </cell>
          <cell r="C19582" t="str">
            <v>Y</v>
          </cell>
          <cell r="D19582" t="str">
            <v>YS</v>
          </cell>
          <cell r="E19582" t="str">
            <v>YST</v>
          </cell>
          <cell r="F19582">
            <v>473</v>
          </cell>
          <cell r="G19582">
            <v>921597</v>
          </cell>
          <cell r="H19582">
            <v>3</v>
          </cell>
          <cell r="I19582" t="str">
            <v>S</v>
          </cell>
          <cell r="J19582"/>
        </row>
        <row r="19583">
          <cell r="A19583">
            <v>954634</v>
          </cell>
          <cell r="B19583" t="str">
            <v>POLICY KINGS NEIPA DRY HOPPED 355ml</v>
          </cell>
          <cell r="C19583" t="str">
            <v>Y</v>
          </cell>
          <cell r="D19583" t="str">
            <v>YS</v>
          </cell>
          <cell r="E19583" t="str">
            <v>YST</v>
          </cell>
          <cell r="F19583">
            <v>355</v>
          </cell>
          <cell r="G19583">
            <v>954634</v>
          </cell>
          <cell r="H19583">
            <v>3.75</v>
          </cell>
          <cell r="I19583" t="str">
            <v>S</v>
          </cell>
          <cell r="J19583"/>
        </row>
        <row r="19584">
          <cell r="A19584">
            <v>923840</v>
          </cell>
          <cell r="B19584" t="str">
            <v>POLICY KINGS NOSFERATU SOUR ALE 473ml</v>
          </cell>
          <cell r="C19584" t="str">
            <v>Y</v>
          </cell>
          <cell r="D19584" t="str">
            <v>YS</v>
          </cell>
          <cell r="E19584" t="str">
            <v>YST</v>
          </cell>
          <cell r="F19584">
            <v>473</v>
          </cell>
          <cell r="G19584">
            <v>923840</v>
          </cell>
          <cell r="H19584">
            <v>3</v>
          </cell>
          <cell r="I19584" t="str">
            <v>S</v>
          </cell>
          <cell r="J19584"/>
        </row>
        <row r="19585">
          <cell r="A19585">
            <v>954636</v>
          </cell>
          <cell r="B19585" t="str">
            <v>POLICY KINGS PALE ALE 355ml</v>
          </cell>
          <cell r="C19585" t="str">
            <v>Y</v>
          </cell>
          <cell r="D19585" t="str">
            <v>YS</v>
          </cell>
          <cell r="E19585" t="str">
            <v>YST</v>
          </cell>
          <cell r="F19585">
            <v>355</v>
          </cell>
          <cell r="G19585">
            <v>954636</v>
          </cell>
          <cell r="H19585">
            <v>2.48</v>
          </cell>
          <cell r="I19585" t="str">
            <v>S</v>
          </cell>
          <cell r="J19585"/>
        </row>
        <row r="19586">
          <cell r="A19586">
            <v>954630</v>
          </cell>
          <cell r="B19586" t="str">
            <v>POLICY KINGS PILSNER 355ml</v>
          </cell>
          <cell r="C19586" t="str">
            <v>Y</v>
          </cell>
          <cell r="D19586" t="str">
            <v>YS</v>
          </cell>
          <cell r="E19586" t="str">
            <v>YST</v>
          </cell>
          <cell r="F19586">
            <v>355</v>
          </cell>
          <cell r="G19586">
            <v>954630</v>
          </cell>
          <cell r="H19586">
            <v>2.66</v>
          </cell>
          <cell r="I19586" t="str">
            <v>S</v>
          </cell>
          <cell r="J19586"/>
        </row>
        <row r="19587">
          <cell r="A19587">
            <v>954633</v>
          </cell>
          <cell r="B19587" t="str">
            <v>POLICY KINGS PORTER CHOCOLATE 355ml</v>
          </cell>
          <cell r="C19587" t="str">
            <v>Y</v>
          </cell>
          <cell r="D19587" t="str">
            <v>YS</v>
          </cell>
          <cell r="E19587" t="str">
            <v>YST</v>
          </cell>
          <cell r="F19587">
            <v>355</v>
          </cell>
          <cell r="G19587">
            <v>954633</v>
          </cell>
          <cell r="H19587">
            <v>2.99</v>
          </cell>
          <cell r="I19587" t="str">
            <v>S</v>
          </cell>
          <cell r="J19587"/>
        </row>
        <row r="19588">
          <cell r="A19588">
            <v>922456</v>
          </cell>
          <cell r="B19588" t="str">
            <v>POLICY KINGS SOUL JUICE 473ml</v>
          </cell>
          <cell r="C19588" t="str">
            <v>Y</v>
          </cell>
          <cell r="D19588" t="str">
            <v>YS</v>
          </cell>
          <cell r="E19588" t="str">
            <v>YST</v>
          </cell>
          <cell r="F19588">
            <v>473</v>
          </cell>
          <cell r="G19588">
            <v>922456</v>
          </cell>
          <cell r="H19588">
            <v>2.5</v>
          </cell>
          <cell r="I19588" t="str">
            <v>S</v>
          </cell>
          <cell r="J19588"/>
        </row>
        <row r="19589">
          <cell r="A19589">
            <v>954632</v>
          </cell>
          <cell r="B19589" t="str">
            <v>POLICY KINGS STOUT ALE 355ml</v>
          </cell>
          <cell r="C19589" t="str">
            <v>Y</v>
          </cell>
          <cell r="D19589" t="str">
            <v>YS</v>
          </cell>
          <cell r="E19589" t="str">
            <v>YST</v>
          </cell>
          <cell r="F19589">
            <v>355</v>
          </cell>
          <cell r="G19589">
            <v>954632</v>
          </cell>
          <cell r="H19589">
            <v>2.86</v>
          </cell>
          <cell r="I19589" t="str">
            <v>S</v>
          </cell>
          <cell r="J19589"/>
        </row>
        <row r="19590">
          <cell r="A19590">
            <v>954635</v>
          </cell>
          <cell r="B19590" t="str">
            <v>POLICY KINGS WHEAT ALE 355ml</v>
          </cell>
          <cell r="C19590" t="str">
            <v>Y</v>
          </cell>
          <cell r="D19590" t="str">
            <v>YS</v>
          </cell>
          <cell r="E19590" t="str">
            <v>YST</v>
          </cell>
          <cell r="F19590">
            <v>355</v>
          </cell>
          <cell r="G19590">
            <v>954635</v>
          </cell>
          <cell r="H19590">
            <v>2.48</v>
          </cell>
          <cell r="I19590" t="str">
            <v>S</v>
          </cell>
          <cell r="J19590"/>
        </row>
        <row r="19591">
          <cell r="A19591">
            <v>950987</v>
          </cell>
          <cell r="B19591" t="str">
            <v>POLIZANO VINO NOBI MONTEPULCASIN 1500 ml</v>
          </cell>
          <cell r="C19591" t="str">
            <v>Y</v>
          </cell>
          <cell r="D19591" t="str">
            <v>YS</v>
          </cell>
          <cell r="E19591" t="str">
            <v>YSE</v>
          </cell>
          <cell r="F19591">
            <v>1500</v>
          </cell>
          <cell r="G19591">
            <v>950987</v>
          </cell>
          <cell r="H19591">
            <v>25.93</v>
          </cell>
          <cell r="I19591" t="str">
            <v>S</v>
          </cell>
          <cell r="J19591"/>
        </row>
        <row r="19592">
          <cell r="A19592">
            <v>951587</v>
          </cell>
          <cell r="B19592" t="str">
            <v>POLIZIANO ASINONE 5000 ml</v>
          </cell>
          <cell r="C19592" t="str">
            <v>Y</v>
          </cell>
          <cell r="D19592" t="str">
            <v>YS</v>
          </cell>
          <cell r="E19592" t="str">
            <v>YSE</v>
          </cell>
          <cell r="F19592">
            <v>5000</v>
          </cell>
          <cell r="G19592">
            <v>951587</v>
          </cell>
          <cell r="H19592">
            <v>476.85</v>
          </cell>
          <cell r="I19592" t="str">
            <v>S</v>
          </cell>
          <cell r="J19592"/>
        </row>
        <row r="19593">
          <cell r="A19593">
            <v>901477</v>
          </cell>
          <cell r="B19593" t="str">
            <v>POLIZIANO LE CAGGIOLE VINO NOB 201 750ml</v>
          </cell>
          <cell r="C19593" t="str">
            <v>Y</v>
          </cell>
          <cell r="D19593" t="str">
            <v>YS</v>
          </cell>
          <cell r="E19593" t="str">
            <v>YSE</v>
          </cell>
          <cell r="F19593">
            <v>750</v>
          </cell>
          <cell r="G19593">
            <v>901477</v>
          </cell>
          <cell r="H19593">
            <v>104.83</v>
          </cell>
          <cell r="I19593" t="str">
            <v>S</v>
          </cell>
          <cell r="J19593"/>
        </row>
        <row r="19594">
          <cell r="A19594">
            <v>917790</v>
          </cell>
          <cell r="B19594" t="str">
            <v>POLIZIANO ROSSO MONTEPUL'19/20 750ml</v>
          </cell>
          <cell r="C19594" t="str">
            <v>P</v>
          </cell>
          <cell r="D19594" t="str">
            <v>PR</v>
          </cell>
          <cell r="E19594" t="str">
            <v>PRI</v>
          </cell>
          <cell r="F19594">
            <v>750</v>
          </cell>
          <cell r="G19594">
            <v>917790</v>
          </cell>
          <cell r="H19594">
            <v>17.989999999999998</v>
          </cell>
          <cell r="I19594" t="str">
            <v>L</v>
          </cell>
          <cell r="J19594"/>
        </row>
        <row r="19595">
          <cell r="A19595">
            <v>954221</v>
          </cell>
          <cell r="B19595" t="str">
            <v>POLIZIANO VINO NOBILE ASINONE 15 1500ml</v>
          </cell>
          <cell r="C19595" t="str">
            <v>Y</v>
          </cell>
          <cell r="D19595" t="str">
            <v>YS</v>
          </cell>
          <cell r="E19595" t="str">
            <v>YSE</v>
          </cell>
          <cell r="F19595">
            <v>1500</v>
          </cell>
          <cell r="G19595">
            <v>954221</v>
          </cell>
          <cell r="H19595">
            <v>152.16999999999999</v>
          </cell>
          <cell r="I19595" t="str">
            <v>S</v>
          </cell>
          <cell r="J19595"/>
        </row>
        <row r="19596">
          <cell r="A19596">
            <v>954447</v>
          </cell>
          <cell r="B19596" t="str">
            <v>POLIZIANO VINO NOBILE ASIONE013 1500ml</v>
          </cell>
          <cell r="C19596" t="str">
            <v>Y</v>
          </cell>
          <cell r="D19596" t="str">
            <v>YS</v>
          </cell>
          <cell r="E19596" t="str">
            <v>YSE</v>
          </cell>
          <cell r="F19596">
            <v>1500</v>
          </cell>
          <cell r="G19596">
            <v>954447</v>
          </cell>
          <cell r="H19596">
            <v>154.97</v>
          </cell>
          <cell r="I19596" t="str">
            <v>S</v>
          </cell>
          <cell r="J19596"/>
        </row>
        <row r="19597">
          <cell r="A19597">
            <v>918248</v>
          </cell>
          <cell r="B19597" t="str">
            <v>POLIZIANO VINO NOBILE MONT'18/19 750ml</v>
          </cell>
          <cell r="C19597" t="str">
            <v>P</v>
          </cell>
          <cell r="D19597" t="str">
            <v>PR</v>
          </cell>
          <cell r="E19597" t="str">
            <v>PRI</v>
          </cell>
          <cell r="F19597">
            <v>750</v>
          </cell>
          <cell r="G19597">
            <v>918248</v>
          </cell>
          <cell r="H19597">
            <v>30.99</v>
          </cell>
          <cell r="I19597" t="str">
            <v>L</v>
          </cell>
          <cell r="J19597"/>
        </row>
        <row r="19598">
          <cell r="A19598">
            <v>949937</v>
          </cell>
          <cell r="B19598" t="str">
            <v>POLIZIANO VINO NOBILE'12 3000ml</v>
          </cell>
          <cell r="C19598" t="str">
            <v>Y</v>
          </cell>
          <cell r="D19598" t="str">
            <v>YS</v>
          </cell>
          <cell r="E19598" t="str">
            <v>YSE</v>
          </cell>
          <cell r="F19598">
            <v>3000</v>
          </cell>
          <cell r="G19598">
            <v>949937</v>
          </cell>
          <cell r="H19598">
            <v>134.29</v>
          </cell>
          <cell r="I19598" t="str">
            <v>S</v>
          </cell>
          <cell r="J19598"/>
        </row>
        <row r="19599">
          <cell r="A19599">
            <v>954644</v>
          </cell>
          <cell r="B19599" t="str">
            <v>POLIZIANO VINO NOBLE ASIONE 3000ml</v>
          </cell>
          <cell r="C19599" t="str">
            <v>Y</v>
          </cell>
          <cell r="D19599" t="str">
            <v>YS</v>
          </cell>
          <cell r="E19599" t="str">
            <v>YSE</v>
          </cell>
          <cell r="F19599">
            <v>3000</v>
          </cell>
          <cell r="G19599">
            <v>954644</v>
          </cell>
          <cell r="H19599">
            <v>280.44</v>
          </cell>
          <cell r="I19599" t="str">
            <v>S</v>
          </cell>
          <cell r="J19599"/>
        </row>
        <row r="19600">
          <cell r="A19600">
            <v>954653</v>
          </cell>
          <cell r="B19600" t="str">
            <v>POLIZIANO VINO NOBLE VERTICAL 03/09750ml</v>
          </cell>
          <cell r="C19600" t="str">
            <v>Y</v>
          </cell>
          <cell r="D19600" t="str">
            <v>YS</v>
          </cell>
          <cell r="E19600" t="str">
            <v>YSE</v>
          </cell>
          <cell r="F19600">
            <v>750</v>
          </cell>
          <cell r="G19600">
            <v>954653</v>
          </cell>
          <cell r="H19600">
            <v>107.81</v>
          </cell>
          <cell r="I19600" t="str">
            <v>S</v>
          </cell>
          <cell r="J19600"/>
        </row>
        <row r="19601">
          <cell r="A19601">
            <v>919210</v>
          </cell>
          <cell r="B19601" t="str">
            <v>POLIZIANO VINO NOBLEMONTE 375ml</v>
          </cell>
          <cell r="C19601" t="str">
            <v>Y</v>
          </cell>
          <cell r="D19601" t="str">
            <v>YS</v>
          </cell>
          <cell r="E19601" t="str">
            <v>YSE</v>
          </cell>
          <cell r="F19601">
            <v>375</v>
          </cell>
          <cell r="G19601">
            <v>919210</v>
          </cell>
          <cell r="H19601">
            <v>18.93</v>
          </cell>
          <cell r="I19601" t="str">
            <v>S</v>
          </cell>
          <cell r="J19601"/>
        </row>
        <row r="19602">
          <cell r="A19602">
            <v>947584</v>
          </cell>
          <cell r="B19602" t="str">
            <v>POLIZIANO VIOLA CORTONA MERLOT 750ml</v>
          </cell>
          <cell r="C19602" t="str">
            <v>Y</v>
          </cell>
          <cell r="D19602" t="str">
            <v>YS</v>
          </cell>
          <cell r="E19602" t="str">
            <v>YSE</v>
          </cell>
          <cell r="F19602">
            <v>750</v>
          </cell>
          <cell r="G19602">
            <v>947584</v>
          </cell>
          <cell r="H19602">
            <v>28.99</v>
          </cell>
          <cell r="I19602" t="str">
            <v>S</v>
          </cell>
          <cell r="J19602"/>
        </row>
        <row r="19603">
          <cell r="A19603">
            <v>602672</v>
          </cell>
          <cell r="B19603" t="str">
            <v>POLKA DOT RIESLING SWEET 750ml</v>
          </cell>
          <cell r="C19603" t="str">
            <v>K</v>
          </cell>
          <cell r="D19603" t="str">
            <v>KK</v>
          </cell>
          <cell r="E19603" t="str">
            <v>KKR</v>
          </cell>
          <cell r="F19603">
            <v>750</v>
          </cell>
          <cell r="G19603">
            <v>602672</v>
          </cell>
          <cell r="H19603">
            <v>9.09</v>
          </cell>
          <cell r="I19603" t="str">
            <v>D</v>
          </cell>
          <cell r="J19603"/>
        </row>
        <row r="19604">
          <cell r="A19604">
            <v>950855</v>
          </cell>
          <cell r="B19604" t="str">
            <v>POLVANERA PRIMITIVO'19 750ml</v>
          </cell>
          <cell r="C19604" t="str">
            <v>P</v>
          </cell>
          <cell r="D19604" t="str">
            <v>PR</v>
          </cell>
          <cell r="E19604" t="str">
            <v>PRL</v>
          </cell>
          <cell r="F19604">
            <v>750</v>
          </cell>
          <cell r="G19604">
            <v>950855</v>
          </cell>
          <cell r="H19604">
            <v>25.08</v>
          </cell>
          <cell r="I19604" t="str">
            <v>L</v>
          </cell>
          <cell r="J19604"/>
        </row>
        <row r="19605">
          <cell r="A19605">
            <v>919720</v>
          </cell>
          <cell r="B19605" t="str">
            <v>POMEGRANATE WINE 750ml</v>
          </cell>
          <cell r="C19605" t="str">
            <v>Y</v>
          </cell>
          <cell r="D19605" t="str">
            <v>YS</v>
          </cell>
          <cell r="E19605" t="str">
            <v>YSE</v>
          </cell>
          <cell r="F19605">
            <v>750</v>
          </cell>
          <cell r="G19605">
            <v>919720</v>
          </cell>
          <cell r="H19605">
            <v>16.2</v>
          </cell>
          <cell r="I19605" t="str">
            <v>S</v>
          </cell>
          <cell r="J19605"/>
        </row>
        <row r="19606">
          <cell r="A19606">
            <v>675388</v>
          </cell>
          <cell r="B19606" t="str">
            <v>POMELO ROSE CAN 375ml</v>
          </cell>
          <cell r="C19606" t="str">
            <v>Y</v>
          </cell>
          <cell r="D19606" t="str">
            <v>YS</v>
          </cell>
          <cell r="E19606" t="str">
            <v>YSE</v>
          </cell>
          <cell r="F19606">
            <v>375</v>
          </cell>
          <cell r="G19606">
            <v>675388</v>
          </cell>
          <cell r="H19606">
            <v>6.63</v>
          </cell>
          <cell r="I19606" t="str">
            <v>S</v>
          </cell>
          <cell r="J19606"/>
        </row>
        <row r="19607">
          <cell r="A19607">
            <v>602686</v>
          </cell>
          <cell r="B19607" t="str">
            <v>POMELO SAUVIGNON BLANC 750ml</v>
          </cell>
          <cell r="C19607" t="str">
            <v>K</v>
          </cell>
          <cell r="D19607" t="str">
            <v>KK</v>
          </cell>
          <cell r="E19607" t="str">
            <v>KKD</v>
          </cell>
          <cell r="F19607">
            <v>750</v>
          </cell>
          <cell r="G19607">
            <v>602686</v>
          </cell>
          <cell r="H19607">
            <v>14.99</v>
          </cell>
          <cell r="I19607">
            <v>1</v>
          </cell>
          <cell r="J19607"/>
        </row>
        <row r="19608">
          <cell r="A19608">
            <v>602690</v>
          </cell>
          <cell r="B19608" t="str">
            <v>POMELO SAUVIGNON BLANC CAN 375ml</v>
          </cell>
          <cell r="C19608" t="str">
            <v>Y</v>
          </cell>
          <cell r="D19608" t="str">
            <v>YS</v>
          </cell>
          <cell r="E19608" t="str">
            <v>YSE</v>
          </cell>
          <cell r="F19608">
            <v>375</v>
          </cell>
          <cell r="G19608">
            <v>602690</v>
          </cell>
          <cell r="H19608">
            <v>6.63</v>
          </cell>
          <cell r="I19608" t="str">
            <v>S</v>
          </cell>
          <cell r="J19608"/>
        </row>
        <row r="19609">
          <cell r="A19609">
            <v>917536</v>
          </cell>
          <cell r="B19609" t="str">
            <v>POMEROLS PICPOUL PINET'20 750ml</v>
          </cell>
          <cell r="C19609" t="str">
            <v>K</v>
          </cell>
          <cell r="D19609" t="str">
            <v>KR</v>
          </cell>
          <cell r="E19609" t="str">
            <v>KRD</v>
          </cell>
          <cell r="F19609">
            <v>750</v>
          </cell>
          <cell r="G19609">
            <v>917536</v>
          </cell>
          <cell r="H19609">
            <v>13.49</v>
          </cell>
          <cell r="I19609" t="str">
            <v>L</v>
          </cell>
          <cell r="J19609"/>
        </row>
        <row r="19610">
          <cell r="A19610">
            <v>947575</v>
          </cell>
          <cell r="B19610" t="str">
            <v>POMMARD 1ER CRU PEZEROLLES 07 750ml</v>
          </cell>
          <cell r="C19610" t="str">
            <v>Y</v>
          </cell>
          <cell r="D19610" t="str">
            <v>YS</v>
          </cell>
          <cell r="E19610" t="str">
            <v>YSE</v>
          </cell>
          <cell r="F19610">
            <v>750</v>
          </cell>
          <cell r="G19610">
            <v>947575</v>
          </cell>
          <cell r="H19610">
            <v>129.99</v>
          </cell>
          <cell r="I19610" t="str">
            <v>S</v>
          </cell>
          <cell r="J19610"/>
        </row>
        <row r="19611">
          <cell r="A19611">
            <v>951071</v>
          </cell>
          <cell r="B19611" t="str">
            <v>POMMARD CRU LES CHANLINS 750ml</v>
          </cell>
          <cell r="C19611" t="str">
            <v>Y</v>
          </cell>
          <cell r="D19611" t="str">
            <v>YS</v>
          </cell>
          <cell r="E19611" t="str">
            <v>YSE</v>
          </cell>
          <cell r="F19611">
            <v>750</v>
          </cell>
          <cell r="G19611">
            <v>951071</v>
          </cell>
          <cell r="H19611">
            <v>67.53</v>
          </cell>
          <cell r="I19611" t="str">
            <v>S</v>
          </cell>
          <cell r="J19611"/>
        </row>
        <row r="19612">
          <cell r="A19612">
            <v>920331</v>
          </cell>
          <cell r="B19612" t="str">
            <v>POMMARD LOUIS JADOT PINOT NOIR 750ml</v>
          </cell>
          <cell r="C19612" t="str">
            <v>Y</v>
          </cell>
          <cell r="D19612" t="str">
            <v>YS</v>
          </cell>
          <cell r="E19612" t="str">
            <v>YSE</v>
          </cell>
          <cell r="F19612">
            <v>750</v>
          </cell>
          <cell r="G19612">
            <v>920331</v>
          </cell>
          <cell r="H19612">
            <v>22.57</v>
          </cell>
          <cell r="I19612" t="str">
            <v>S</v>
          </cell>
          <cell r="J19612"/>
        </row>
        <row r="19613">
          <cell r="A19613">
            <v>923238</v>
          </cell>
          <cell r="B19613" t="str">
            <v>POMMARD ROUGE 2017 750ml</v>
          </cell>
          <cell r="C19613" t="str">
            <v>Y</v>
          </cell>
          <cell r="D19613" t="str">
            <v>YS</v>
          </cell>
          <cell r="E19613" t="str">
            <v>YSE</v>
          </cell>
          <cell r="F19613">
            <v>750</v>
          </cell>
          <cell r="G19613">
            <v>923238</v>
          </cell>
          <cell r="H19613">
            <v>92.85</v>
          </cell>
          <cell r="I19613" t="str">
            <v>S</v>
          </cell>
          <cell r="J19613"/>
        </row>
        <row r="19614">
          <cell r="A19614">
            <v>49830</v>
          </cell>
          <cell r="B19614" t="str">
            <v>POMME D EVE 750ml</v>
          </cell>
          <cell r="C19614" t="str">
            <v>A</v>
          </cell>
          <cell r="D19614" t="str">
            <v>AT</v>
          </cell>
          <cell r="E19614" t="str">
            <v>ATJ</v>
          </cell>
          <cell r="F19614">
            <v>750</v>
          </cell>
          <cell r="G19614">
            <v>49830</v>
          </cell>
          <cell r="H19614">
            <v>57.23</v>
          </cell>
          <cell r="I19614" t="str">
            <v>X</v>
          </cell>
          <cell r="J19614"/>
        </row>
        <row r="19615">
          <cell r="A19615">
            <v>918945</v>
          </cell>
          <cell r="B19615" t="str">
            <v>POMPITA IBIZA ROSE SANGRIA 500 ml</v>
          </cell>
          <cell r="C19615" t="str">
            <v>M</v>
          </cell>
          <cell r="D19615" t="str">
            <v>MP</v>
          </cell>
          <cell r="E19615" t="str">
            <v>MPX</v>
          </cell>
          <cell r="F19615">
            <v>500</v>
          </cell>
          <cell r="G19615">
            <v>918945</v>
          </cell>
          <cell r="H19615">
            <v>4.99</v>
          </cell>
          <cell r="I19615" t="str">
            <v>D</v>
          </cell>
          <cell r="J19615"/>
        </row>
        <row r="19616">
          <cell r="A19616">
            <v>902775</v>
          </cell>
          <cell r="B19616" t="str">
            <v>PONGA SAUVIGNON BLANC 750ml</v>
          </cell>
          <cell r="C19616" t="str">
            <v>Y</v>
          </cell>
          <cell r="D19616" t="str">
            <v>YS</v>
          </cell>
          <cell r="E19616" t="str">
            <v>YSE</v>
          </cell>
          <cell r="F19616">
            <v>750</v>
          </cell>
          <cell r="G19616">
            <v>902775</v>
          </cell>
          <cell r="H19616">
            <v>14.99</v>
          </cell>
          <cell r="I19616" t="str">
            <v>S</v>
          </cell>
          <cell r="J19616"/>
        </row>
        <row r="19617">
          <cell r="A19617">
            <v>922658</v>
          </cell>
          <cell r="B19617" t="str">
            <v>PONSON CUVEE DU DOMAINE CHAMP NV 750ml</v>
          </cell>
          <cell r="C19617" t="str">
            <v>Y</v>
          </cell>
          <cell r="D19617" t="str">
            <v>YS</v>
          </cell>
          <cell r="E19617" t="str">
            <v>YSE</v>
          </cell>
          <cell r="F19617">
            <v>750</v>
          </cell>
          <cell r="G19617">
            <v>922658</v>
          </cell>
          <cell r="H19617">
            <v>46.46</v>
          </cell>
          <cell r="I19617" t="str">
            <v>S</v>
          </cell>
          <cell r="J19617"/>
        </row>
        <row r="19618">
          <cell r="A19618">
            <v>922659</v>
          </cell>
          <cell r="B19618" t="str">
            <v>PONSON GRANDE RESERVE CHAMPAGNE NV 375ml</v>
          </cell>
          <cell r="C19618" t="str">
            <v>Y</v>
          </cell>
          <cell r="D19618" t="str">
            <v>YS</v>
          </cell>
          <cell r="E19618" t="str">
            <v>YSE</v>
          </cell>
          <cell r="F19618">
            <v>375</v>
          </cell>
          <cell r="G19618">
            <v>922659</v>
          </cell>
          <cell r="H19618">
            <v>20.99</v>
          </cell>
          <cell r="I19618" t="str">
            <v>S</v>
          </cell>
          <cell r="J19618"/>
        </row>
        <row r="19619">
          <cell r="A19619">
            <v>922656</v>
          </cell>
          <cell r="B19619" t="str">
            <v>PONSON GRANDE RESERVE CHAMPAGNE NV 750ml</v>
          </cell>
          <cell r="C19619" t="str">
            <v>Y</v>
          </cell>
          <cell r="D19619" t="str">
            <v>YS</v>
          </cell>
          <cell r="E19619" t="str">
            <v>YSE</v>
          </cell>
          <cell r="F19619">
            <v>750</v>
          </cell>
          <cell r="G19619">
            <v>922656</v>
          </cell>
          <cell r="H19619">
            <v>40.42</v>
          </cell>
          <cell r="I19619" t="str">
            <v>S</v>
          </cell>
          <cell r="J19619"/>
        </row>
        <row r="19620">
          <cell r="A19620">
            <v>922660</v>
          </cell>
          <cell r="B19620" t="str">
            <v>PONSON PRESTIGE 1ER CRU CHAMP NV 750ml</v>
          </cell>
          <cell r="C19620" t="str">
            <v>Y</v>
          </cell>
          <cell r="D19620" t="str">
            <v>YS</v>
          </cell>
          <cell r="E19620" t="str">
            <v>YSE</v>
          </cell>
          <cell r="F19620">
            <v>750</v>
          </cell>
          <cell r="G19620">
            <v>922660</v>
          </cell>
          <cell r="H19620">
            <v>36.33</v>
          </cell>
          <cell r="I19620" t="str">
            <v>S</v>
          </cell>
          <cell r="J19620"/>
        </row>
        <row r="19621">
          <cell r="A19621">
            <v>922657</v>
          </cell>
          <cell r="B19621" t="str">
            <v>PONSON ROSE GENTES DAMES CHAMP NV 750ml</v>
          </cell>
          <cell r="C19621" t="str">
            <v>Y</v>
          </cell>
          <cell r="D19621" t="str">
            <v>YS</v>
          </cell>
          <cell r="E19621" t="str">
            <v>YSE</v>
          </cell>
          <cell r="F19621">
            <v>750</v>
          </cell>
          <cell r="G19621">
            <v>922657</v>
          </cell>
          <cell r="H19621">
            <v>40.840000000000003</v>
          </cell>
          <cell r="I19621" t="str">
            <v>S</v>
          </cell>
          <cell r="J19621"/>
        </row>
        <row r="19622">
          <cell r="A19622">
            <v>923373</v>
          </cell>
          <cell r="B19622" t="str">
            <v>PONSOT BEAUNE 1ER CRU CUVÃ‰E 2018 750ml</v>
          </cell>
          <cell r="C19622" t="str">
            <v>Y</v>
          </cell>
          <cell r="D19622" t="str">
            <v>YS</v>
          </cell>
          <cell r="E19622" t="str">
            <v>YSE</v>
          </cell>
          <cell r="F19622">
            <v>750</v>
          </cell>
          <cell r="G19622">
            <v>923373</v>
          </cell>
          <cell r="H19622">
            <v>113.28</v>
          </cell>
          <cell r="I19622" t="str">
            <v>S</v>
          </cell>
          <cell r="J19622"/>
        </row>
        <row r="19623">
          <cell r="A19623">
            <v>923370</v>
          </cell>
          <cell r="B19623" t="str">
            <v>PONSOT BOURGOGNE BL CUVEE 2016 750ml</v>
          </cell>
          <cell r="C19623" t="str">
            <v>Y</v>
          </cell>
          <cell r="D19623" t="str">
            <v>YS</v>
          </cell>
          <cell r="E19623" t="str">
            <v>YSE</v>
          </cell>
          <cell r="F19623">
            <v>750</v>
          </cell>
          <cell r="G19623">
            <v>923370</v>
          </cell>
          <cell r="H19623">
            <v>55.94</v>
          </cell>
          <cell r="I19623" t="str">
            <v>S</v>
          </cell>
          <cell r="J19623"/>
        </row>
        <row r="19624">
          <cell r="A19624">
            <v>923371</v>
          </cell>
          <cell r="B19624" t="str">
            <v>PONSOT BOURGOGNE ROUGE CUVEE 2016 750ml</v>
          </cell>
          <cell r="C19624" t="str">
            <v>Y</v>
          </cell>
          <cell r="D19624" t="str">
            <v>YS</v>
          </cell>
          <cell r="E19624" t="str">
            <v>YSE</v>
          </cell>
          <cell r="F19624">
            <v>750</v>
          </cell>
          <cell r="G19624">
            <v>923371</v>
          </cell>
          <cell r="H19624">
            <v>55.94</v>
          </cell>
          <cell r="I19624" t="str">
            <v>S</v>
          </cell>
          <cell r="J19624"/>
        </row>
        <row r="19625">
          <cell r="A19625">
            <v>918054</v>
          </cell>
          <cell r="B19625" t="str">
            <v>PONSOT CHAMBERTIN CLOS DE BEZE 2014750ml</v>
          </cell>
          <cell r="C19625" t="str">
            <v>Y</v>
          </cell>
          <cell r="D19625" t="str">
            <v>YS</v>
          </cell>
          <cell r="E19625" t="str">
            <v>YSE</v>
          </cell>
          <cell r="F19625">
            <v>750</v>
          </cell>
          <cell r="G19625">
            <v>918054</v>
          </cell>
          <cell r="H19625">
            <v>755.61</v>
          </cell>
          <cell r="I19625" t="str">
            <v>S</v>
          </cell>
          <cell r="J19625"/>
        </row>
        <row r="19626">
          <cell r="A19626">
            <v>911575</v>
          </cell>
          <cell r="B19626" t="str">
            <v>PONSOT CHAMBERTIN GRIOTTE'07 750ml</v>
          </cell>
          <cell r="C19626" t="str">
            <v>P</v>
          </cell>
          <cell r="D19626" t="str">
            <v>PR</v>
          </cell>
          <cell r="E19626" t="str">
            <v>PRB</v>
          </cell>
          <cell r="F19626">
            <v>750</v>
          </cell>
          <cell r="G19626">
            <v>911575</v>
          </cell>
          <cell r="H19626">
            <v>266.36</v>
          </cell>
          <cell r="I19626" t="str">
            <v>X</v>
          </cell>
          <cell r="J19626"/>
        </row>
        <row r="19627">
          <cell r="A19627">
            <v>918138</v>
          </cell>
          <cell r="B19627" t="str">
            <v>PONSOT CHAPELLE CHAMB GR CRU 2017 750ml</v>
          </cell>
          <cell r="C19627" t="str">
            <v>Y</v>
          </cell>
          <cell r="D19627" t="str">
            <v>YS</v>
          </cell>
          <cell r="E19627" t="str">
            <v>YSE</v>
          </cell>
          <cell r="F19627">
            <v>750</v>
          </cell>
          <cell r="G19627">
            <v>918138</v>
          </cell>
          <cell r="H19627">
            <v>636.54999999999995</v>
          </cell>
          <cell r="I19627" t="str">
            <v>S</v>
          </cell>
          <cell r="J19627"/>
        </row>
        <row r="19628">
          <cell r="A19628">
            <v>918145</v>
          </cell>
          <cell r="B19628" t="str">
            <v>PONSOT CHAPELLE CHAMBERTIN 2013 750ml</v>
          </cell>
          <cell r="C19628" t="str">
            <v>Y</v>
          </cell>
          <cell r="D19628" t="str">
            <v>YS</v>
          </cell>
          <cell r="E19628" t="str">
            <v>YSE</v>
          </cell>
          <cell r="F19628">
            <v>750</v>
          </cell>
          <cell r="G19628">
            <v>918145</v>
          </cell>
          <cell r="H19628">
            <v>619.30999999999995</v>
          </cell>
          <cell r="I19628" t="str">
            <v>S</v>
          </cell>
          <cell r="J19628"/>
        </row>
        <row r="19629">
          <cell r="A19629">
            <v>918175</v>
          </cell>
          <cell r="B19629" t="str">
            <v>PONSOT CHAPELLE CHAMBERTIN 2014 750ml</v>
          </cell>
          <cell r="C19629" t="str">
            <v>Y</v>
          </cell>
          <cell r="D19629" t="str">
            <v>YS</v>
          </cell>
          <cell r="E19629" t="str">
            <v>YSE</v>
          </cell>
          <cell r="F19629">
            <v>750</v>
          </cell>
          <cell r="G19629">
            <v>918175</v>
          </cell>
          <cell r="H19629">
            <v>619.30999999999995</v>
          </cell>
          <cell r="I19629" t="str">
            <v>S</v>
          </cell>
          <cell r="J19629"/>
        </row>
        <row r="19630">
          <cell r="A19630">
            <v>914461</v>
          </cell>
          <cell r="B19630" t="str">
            <v>PONSOT CHAPELLE CHAMBERTIN 2017 1500ml</v>
          </cell>
          <cell r="C19630" t="str">
            <v>Y</v>
          </cell>
          <cell r="D19630" t="str">
            <v>YS</v>
          </cell>
          <cell r="E19630" t="str">
            <v>YSE</v>
          </cell>
          <cell r="F19630">
            <v>1500</v>
          </cell>
          <cell r="G19630">
            <v>914461</v>
          </cell>
          <cell r="H19630">
            <v>1342.65</v>
          </cell>
          <cell r="I19630" t="str">
            <v>S</v>
          </cell>
          <cell r="J19630"/>
        </row>
        <row r="19631">
          <cell r="A19631">
            <v>923372</v>
          </cell>
          <cell r="B19631" t="str">
            <v>PONSOT GEV CHAMBERTIN CUVEE 2017 750ml</v>
          </cell>
          <cell r="C19631" t="str">
            <v>Y</v>
          </cell>
          <cell r="D19631" t="str">
            <v>YS</v>
          </cell>
          <cell r="E19631" t="str">
            <v>YSE</v>
          </cell>
          <cell r="F19631">
            <v>750</v>
          </cell>
          <cell r="G19631">
            <v>923372</v>
          </cell>
          <cell r="H19631">
            <v>107.01</v>
          </cell>
          <cell r="I19631" t="str">
            <v>S</v>
          </cell>
          <cell r="J19631"/>
        </row>
        <row r="19632">
          <cell r="A19632">
            <v>914462</v>
          </cell>
          <cell r="B19632" t="str">
            <v>PONSOT MONTRACHET 2013 750ml</v>
          </cell>
          <cell r="C19632" t="str">
            <v>Y</v>
          </cell>
          <cell r="D19632" t="str">
            <v>YS</v>
          </cell>
          <cell r="E19632" t="str">
            <v>YSE</v>
          </cell>
          <cell r="F19632">
            <v>750</v>
          </cell>
          <cell r="G19632">
            <v>914462</v>
          </cell>
          <cell r="H19632">
            <v>2232.15</v>
          </cell>
          <cell r="I19632" t="str">
            <v>S</v>
          </cell>
          <cell r="J19632"/>
        </row>
        <row r="19633">
          <cell r="A19633">
            <v>918183</v>
          </cell>
          <cell r="B19633" t="str">
            <v>PONSOT MSD CUVEE ALOUETTES CRU 2013750ml</v>
          </cell>
          <cell r="C19633" t="str">
            <v>Y</v>
          </cell>
          <cell r="D19633" t="str">
            <v>YS</v>
          </cell>
          <cell r="E19633" t="str">
            <v>YSE</v>
          </cell>
          <cell r="F19633">
            <v>750</v>
          </cell>
          <cell r="G19633">
            <v>918183</v>
          </cell>
          <cell r="H19633">
            <v>210.41</v>
          </cell>
          <cell r="I19633" t="str">
            <v>S</v>
          </cell>
          <cell r="J19633"/>
        </row>
        <row r="19634">
          <cell r="A19634">
            <v>918232</v>
          </cell>
          <cell r="B19634" t="str">
            <v>PONSOT MSD CUVEE ALOUETTES CRU 2016750ml</v>
          </cell>
          <cell r="C19634" t="str">
            <v>Y</v>
          </cell>
          <cell r="D19634" t="str">
            <v>YS</v>
          </cell>
          <cell r="E19634" t="str">
            <v>YSE</v>
          </cell>
          <cell r="F19634">
            <v>750</v>
          </cell>
          <cell r="G19634">
            <v>918232</v>
          </cell>
          <cell r="H19634">
            <v>234.85</v>
          </cell>
          <cell r="I19634" t="str">
            <v>S</v>
          </cell>
          <cell r="J19634"/>
        </row>
        <row r="19635">
          <cell r="A19635">
            <v>917560</v>
          </cell>
          <cell r="B19635" t="str">
            <v>PONTECILLA TEMPRANILLO OLD V'8/9 750ml</v>
          </cell>
          <cell r="C19635" t="str">
            <v>P</v>
          </cell>
          <cell r="D19635" t="str">
            <v>PR</v>
          </cell>
          <cell r="E19635" t="str">
            <v>PRP</v>
          </cell>
          <cell r="F19635">
            <v>750</v>
          </cell>
          <cell r="G19635">
            <v>917560</v>
          </cell>
          <cell r="H19635">
            <v>10.65</v>
          </cell>
          <cell r="I19635" t="str">
            <v>X</v>
          </cell>
          <cell r="J19635"/>
        </row>
        <row r="19636">
          <cell r="A19636">
            <v>900960</v>
          </cell>
          <cell r="B19636" t="str">
            <v>PONTETCANET 2007 750ml</v>
          </cell>
          <cell r="C19636" t="str">
            <v>Y</v>
          </cell>
          <cell r="D19636" t="str">
            <v>YS</v>
          </cell>
          <cell r="E19636" t="str">
            <v>YSE</v>
          </cell>
          <cell r="F19636">
            <v>750</v>
          </cell>
          <cell r="G19636">
            <v>900960</v>
          </cell>
          <cell r="H19636">
            <v>167.78</v>
          </cell>
          <cell r="I19636" t="str">
            <v>S</v>
          </cell>
          <cell r="J19636"/>
        </row>
        <row r="19637">
          <cell r="A19637">
            <v>916815</v>
          </cell>
          <cell r="B19637" t="str">
            <v>PONZI ARNEIS'10 750ml</v>
          </cell>
          <cell r="C19637" t="str">
            <v>K</v>
          </cell>
          <cell r="D19637" t="str">
            <v>KK</v>
          </cell>
          <cell r="E19637" t="str">
            <v>KKU</v>
          </cell>
          <cell r="F19637">
            <v>750</v>
          </cell>
          <cell r="G19637">
            <v>916815</v>
          </cell>
          <cell r="H19637">
            <v>20.37</v>
          </cell>
          <cell r="I19637" t="str">
            <v>X</v>
          </cell>
          <cell r="J19637"/>
        </row>
        <row r="19638">
          <cell r="A19638">
            <v>914263</v>
          </cell>
          <cell r="B19638" t="str">
            <v>PONZI PINOT GRIS'21 750ml</v>
          </cell>
          <cell r="C19638" t="str">
            <v>K</v>
          </cell>
          <cell r="D19638" t="str">
            <v>KK</v>
          </cell>
          <cell r="E19638" t="str">
            <v>KKH</v>
          </cell>
          <cell r="F19638">
            <v>750</v>
          </cell>
          <cell r="G19638">
            <v>914263</v>
          </cell>
          <cell r="H19638">
            <v>19.059999999999999</v>
          </cell>
          <cell r="I19638" t="str">
            <v>L</v>
          </cell>
          <cell r="J19638"/>
        </row>
        <row r="19639">
          <cell r="A19639">
            <v>913970</v>
          </cell>
          <cell r="B19639" t="str">
            <v>PONZI PINOT NOIR LAURELWOOD'19 750ml</v>
          </cell>
          <cell r="C19639" t="str">
            <v>P</v>
          </cell>
          <cell r="D19639" t="str">
            <v>PL</v>
          </cell>
          <cell r="E19639" t="str">
            <v>PLR</v>
          </cell>
          <cell r="F19639">
            <v>750</v>
          </cell>
          <cell r="G19639">
            <v>913970</v>
          </cell>
          <cell r="H19639">
            <v>42.16</v>
          </cell>
          <cell r="I19639" t="str">
            <v>L</v>
          </cell>
          <cell r="J19639"/>
        </row>
        <row r="19640">
          <cell r="A19640">
            <v>905319</v>
          </cell>
          <cell r="B19640" t="str">
            <v>PONZI PINOT NOIR ROSE'18 750ml</v>
          </cell>
          <cell r="C19640" t="str">
            <v>M</v>
          </cell>
          <cell r="D19640" t="str">
            <v>MP</v>
          </cell>
          <cell r="E19640" t="str">
            <v>MPQ</v>
          </cell>
          <cell r="F19640">
            <v>750</v>
          </cell>
          <cell r="G19640">
            <v>905319</v>
          </cell>
          <cell r="H19640">
            <v>11.44</v>
          </cell>
          <cell r="I19640" t="str">
            <v>X</v>
          </cell>
          <cell r="J19640"/>
        </row>
        <row r="19641">
          <cell r="A19641">
            <v>918125</v>
          </cell>
          <cell r="B19641" t="str">
            <v>PONZI PINOT NOIR TAVOLA'18/19 750ml</v>
          </cell>
          <cell r="C19641" t="str">
            <v>P</v>
          </cell>
          <cell r="D19641" t="str">
            <v>PL</v>
          </cell>
          <cell r="E19641" t="str">
            <v>PLR</v>
          </cell>
          <cell r="F19641">
            <v>750</v>
          </cell>
          <cell r="G19641">
            <v>918125</v>
          </cell>
          <cell r="H19641">
            <v>24.06</v>
          </cell>
          <cell r="I19641" t="str">
            <v>L</v>
          </cell>
          <cell r="J19641"/>
        </row>
        <row r="19642">
          <cell r="A19642">
            <v>948690</v>
          </cell>
          <cell r="B19642" t="str">
            <v>POOCHI POOCHI SPARKLING JUNMAI 300ml</v>
          </cell>
          <cell r="C19642" t="str">
            <v>Y</v>
          </cell>
          <cell r="D19642" t="str">
            <v>YS</v>
          </cell>
          <cell r="E19642" t="str">
            <v>YSE</v>
          </cell>
          <cell r="F19642">
            <v>300</v>
          </cell>
          <cell r="G19642">
            <v>948690</v>
          </cell>
          <cell r="H19642">
            <v>12.89</v>
          </cell>
          <cell r="I19642" t="str">
            <v>S</v>
          </cell>
          <cell r="J19642"/>
        </row>
        <row r="19643">
          <cell r="A19643">
            <v>949177</v>
          </cell>
          <cell r="B19643" t="str">
            <v>POPERINGS HOMMEL FRESH HARVEST 750ml</v>
          </cell>
          <cell r="C19643" t="str">
            <v>Y</v>
          </cell>
          <cell r="D19643" t="str">
            <v>YS</v>
          </cell>
          <cell r="E19643" t="str">
            <v>YST</v>
          </cell>
          <cell r="F19643">
            <v>750</v>
          </cell>
          <cell r="G19643">
            <v>949177</v>
          </cell>
          <cell r="H19643">
            <v>11.65</v>
          </cell>
          <cell r="I19643" t="str">
            <v>U</v>
          </cell>
          <cell r="J19643"/>
        </row>
        <row r="19644">
          <cell r="A19644">
            <v>947963</v>
          </cell>
          <cell r="B19644" t="str">
            <v>POPERINGS HOMMELBIER 331 ml</v>
          </cell>
          <cell r="C19644" t="str">
            <v>Y</v>
          </cell>
          <cell r="D19644" t="str">
            <v>YS</v>
          </cell>
          <cell r="E19644" t="str">
            <v>YST</v>
          </cell>
          <cell r="F19644">
            <v>331</v>
          </cell>
          <cell r="G19644">
            <v>947963</v>
          </cell>
          <cell r="H19644">
            <v>5.53</v>
          </cell>
          <cell r="I19644" t="str">
            <v>S</v>
          </cell>
          <cell r="J19644"/>
        </row>
        <row r="19645">
          <cell r="A19645">
            <v>922526</v>
          </cell>
          <cell r="B19645" t="str">
            <v>POPOLKA ORGANIC XINOMAVRO 750ml</v>
          </cell>
          <cell r="C19645" t="str">
            <v>Y</v>
          </cell>
          <cell r="D19645" t="str">
            <v>YS</v>
          </cell>
          <cell r="E19645" t="str">
            <v>YSE</v>
          </cell>
          <cell r="F19645">
            <v>750</v>
          </cell>
          <cell r="G19645">
            <v>922526</v>
          </cell>
          <cell r="H19645">
            <v>26.8</v>
          </cell>
          <cell r="I19645" t="str">
            <v>S</v>
          </cell>
          <cell r="J19645"/>
        </row>
        <row r="19646">
          <cell r="A19646">
            <v>37414</v>
          </cell>
          <cell r="B19646" t="str">
            <v>POPOV VODKA 375ml</v>
          </cell>
          <cell r="C19646" t="str">
            <v>A</v>
          </cell>
          <cell r="D19646" t="str">
            <v>AD</v>
          </cell>
          <cell r="E19646" t="str">
            <v>ADF</v>
          </cell>
          <cell r="F19646">
            <v>375</v>
          </cell>
          <cell r="G19646">
            <v>37414</v>
          </cell>
          <cell r="H19646">
            <v>4.99</v>
          </cell>
          <cell r="I19646">
            <v>1</v>
          </cell>
          <cell r="J19646"/>
        </row>
        <row r="19647">
          <cell r="A19647">
            <v>37416</v>
          </cell>
          <cell r="B19647" t="str">
            <v>POPOV VODKA 750ml</v>
          </cell>
          <cell r="C19647" t="str">
            <v>A</v>
          </cell>
          <cell r="D19647" t="str">
            <v>AD</v>
          </cell>
          <cell r="E19647" t="str">
            <v>ADF</v>
          </cell>
          <cell r="F19647">
            <v>750</v>
          </cell>
          <cell r="G19647">
            <v>37416</v>
          </cell>
          <cell r="H19647">
            <v>9.49</v>
          </cell>
          <cell r="I19647">
            <v>1</v>
          </cell>
          <cell r="J19647"/>
        </row>
        <row r="19648">
          <cell r="A19648">
            <v>37417</v>
          </cell>
          <cell r="B19648" t="str">
            <v>POPOV VODKA 1000ml</v>
          </cell>
          <cell r="C19648" t="str">
            <v>A</v>
          </cell>
          <cell r="D19648" t="str">
            <v>AD</v>
          </cell>
          <cell r="E19648" t="str">
            <v>ADF</v>
          </cell>
          <cell r="F19648">
            <v>1000</v>
          </cell>
          <cell r="G19648">
            <v>37417</v>
          </cell>
          <cell r="H19648">
            <v>11.99</v>
          </cell>
          <cell r="I19648">
            <v>1</v>
          </cell>
          <cell r="J19648"/>
        </row>
        <row r="19649">
          <cell r="A19649">
            <v>37418</v>
          </cell>
          <cell r="B19649" t="str">
            <v>POPOV VODKA 1750ml</v>
          </cell>
          <cell r="C19649" t="str">
            <v>A</v>
          </cell>
          <cell r="D19649" t="str">
            <v>AD</v>
          </cell>
          <cell r="E19649" t="str">
            <v>ADF</v>
          </cell>
          <cell r="F19649">
            <v>1750</v>
          </cell>
          <cell r="G19649">
            <v>37418</v>
          </cell>
          <cell r="H19649">
            <v>17.989999999999998</v>
          </cell>
          <cell r="I19649">
            <v>1</v>
          </cell>
          <cell r="J19649"/>
        </row>
        <row r="19650">
          <cell r="A19650">
            <v>955593</v>
          </cell>
          <cell r="B19650" t="str">
            <v>POPULIS ROSE 750ml</v>
          </cell>
          <cell r="C19650" t="str">
            <v>Y</v>
          </cell>
          <cell r="D19650" t="str">
            <v>YS</v>
          </cell>
          <cell r="E19650" t="str">
            <v>YSE</v>
          </cell>
          <cell r="F19650">
            <v>750</v>
          </cell>
          <cell r="G19650">
            <v>955593</v>
          </cell>
          <cell r="H19650">
            <v>15.35</v>
          </cell>
          <cell r="I19650" t="str">
            <v>U</v>
          </cell>
          <cell r="J19650"/>
        </row>
        <row r="19651">
          <cell r="A19651">
            <v>954567</v>
          </cell>
          <cell r="B19651" t="str">
            <v>POPULIS WABI SABI 750ml</v>
          </cell>
          <cell r="C19651" t="str">
            <v>Y</v>
          </cell>
          <cell r="D19651" t="str">
            <v>YS</v>
          </cell>
          <cell r="E19651" t="str">
            <v>YSE</v>
          </cell>
          <cell r="F19651">
            <v>750</v>
          </cell>
          <cell r="G19651">
            <v>954567</v>
          </cell>
          <cell r="H19651">
            <v>16.03</v>
          </cell>
          <cell r="I19651" t="str">
            <v>S</v>
          </cell>
          <cell r="J19651"/>
        </row>
        <row r="19652">
          <cell r="A19652">
            <v>955594</v>
          </cell>
          <cell r="B19652" t="str">
            <v>POPULIS WABI SABI WHITE 750ml</v>
          </cell>
          <cell r="C19652" t="str">
            <v>Y</v>
          </cell>
          <cell r="D19652" t="str">
            <v>YS</v>
          </cell>
          <cell r="E19652" t="str">
            <v>YSE</v>
          </cell>
          <cell r="F19652">
            <v>750</v>
          </cell>
          <cell r="G19652">
            <v>955594</v>
          </cell>
          <cell r="H19652">
            <v>15.41</v>
          </cell>
          <cell r="I19652" t="str">
            <v>S</v>
          </cell>
          <cell r="J19652"/>
        </row>
        <row r="19653">
          <cell r="A19653">
            <v>952936</v>
          </cell>
          <cell r="B19653" t="str">
            <v>POPULIS WABI-SABI RED 750ml</v>
          </cell>
          <cell r="C19653" t="str">
            <v>Y</v>
          </cell>
          <cell r="D19653" t="str">
            <v>YS</v>
          </cell>
          <cell r="E19653" t="str">
            <v>YSE</v>
          </cell>
          <cell r="F19653">
            <v>750</v>
          </cell>
          <cell r="G19653">
            <v>952936</v>
          </cell>
          <cell r="H19653">
            <v>15.93</v>
          </cell>
          <cell r="I19653" t="str">
            <v>U</v>
          </cell>
          <cell r="J19653"/>
        </row>
        <row r="19654">
          <cell r="A19654">
            <v>900970</v>
          </cell>
          <cell r="B19654" t="str">
            <v>POQUITO MOSCATO 375 ml</v>
          </cell>
          <cell r="C19654" t="str">
            <v>K</v>
          </cell>
          <cell r="D19654" t="str">
            <v>KK</v>
          </cell>
          <cell r="E19654" t="str">
            <v>KKT</v>
          </cell>
          <cell r="F19654">
            <v>375</v>
          </cell>
          <cell r="G19654">
            <v>900970</v>
          </cell>
          <cell r="H19654">
            <v>7.99</v>
          </cell>
          <cell r="I19654">
            <v>1</v>
          </cell>
          <cell r="J19654"/>
        </row>
        <row r="19655">
          <cell r="A19655">
            <v>947786</v>
          </cell>
          <cell r="B19655" t="str">
            <v>PORCUPINE RIDGE MERLOT 750ml</v>
          </cell>
          <cell r="C19655" t="str">
            <v>Y</v>
          </cell>
          <cell r="D19655" t="str">
            <v>YS</v>
          </cell>
          <cell r="E19655" t="str">
            <v>YSE</v>
          </cell>
          <cell r="F19655">
            <v>750</v>
          </cell>
          <cell r="G19655">
            <v>947786</v>
          </cell>
          <cell r="H19655">
            <v>11.22</v>
          </cell>
          <cell r="I19655" t="str">
            <v>S</v>
          </cell>
          <cell r="J19655"/>
        </row>
        <row r="19656">
          <cell r="A19656">
            <v>902969</v>
          </cell>
          <cell r="B19656" t="str">
            <v>PORFIDIO REPOSADO 1750ml</v>
          </cell>
          <cell r="C19656" t="str">
            <v>Y</v>
          </cell>
          <cell r="D19656" t="str">
            <v>YS</v>
          </cell>
          <cell r="E19656" t="str">
            <v>YSA</v>
          </cell>
          <cell r="F19656">
            <v>1750</v>
          </cell>
          <cell r="G19656">
            <v>902969</v>
          </cell>
          <cell r="H19656">
            <v>138.91</v>
          </cell>
          <cell r="I19656" t="str">
            <v>S</v>
          </cell>
          <cell r="J19656"/>
        </row>
        <row r="19657">
          <cell r="A19657">
            <v>66231</v>
          </cell>
          <cell r="B19657" t="str">
            <v>PORFIDIO THE ANEJO 750ml</v>
          </cell>
          <cell r="C19657" t="str">
            <v>A</v>
          </cell>
          <cell r="D19657" t="str">
            <v>AP</v>
          </cell>
          <cell r="E19657" t="str">
            <v>APJ</v>
          </cell>
          <cell r="F19657">
            <v>750</v>
          </cell>
          <cell r="G19657">
            <v>66231</v>
          </cell>
          <cell r="H19657">
            <v>140.49</v>
          </cell>
          <cell r="I19657" t="str">
            <v>X</v>
          </cell>
          <cell r="J19657"/>
        </row>
        <row r="19658">
          <cell r="A19658">
            <v>88350</v>
          </cell>
          <cell r="B19658" t="str">
            <v>PORFIDIO THE PLATA TEQUILA 750ml</v>
          </cell>
          <cell r="C19658" t="str">
            <v>A</v>
          </cell>
          <cell r="D19658" t="str">
            <v>AP</v>
          </cell>
          <cell r="E19658" t="str">
            <v>APD</v>
          </cell>
          <cell r="F19658">
            <v>750</v>
          </cell>
          <cell r="G19658">
            <v>88350</v>
          </cell>
          <cell r="H19658">
            <v>39.93</v>
          </cell>
          <cell r="I19658" t="str">
            <v>L</v>
          </cell>
          <cell r="J19658"/>
        </row>
        <row r="19659">
          <cell r="A19659">
            <v>955153</v>
          </cell>
          <cell r="B19659" t="str">
            <v>PORT ASKAIG 45 YEAR 750ml</v>
          </cell>
          <cell r="C19659" t="str">
            <v>Y</v>
          </cell>
          <cell r="D19659" t="str">
            <v>YS</v>
          </cell>
          <cell r="E19659" t="str">
            <v>YSA</v>
          </cell>
          <cell r="F19659">
            <v>750</v>
          </cell>
          <cell r="G19659">
            <v>955153</v>
          </cell>
          <cell r="H19659">
            <v>2106.85</v>
          </cell>
          <cell r="I19659" t="str">
            <v>S</v>
          </cell>
          <cell r="J19659"/>
        </row>
        <row r="19660">
          <cell r="A19660">
            <v>100540</v>
          </cell>
          <cell r="B19660" t="str">
            <v>PORT ASKAIG SCOTCH 110 PRF GFT BOX 750ml</v>
          </cell>
          <cell r="C19660" t="str">
            <v>Y</v>
          </cell>
          <cell r="D19660" t="str">
            <v>YG</v>
          </cell>
          <cell r="E19660" t="str">
            <v>YGA</v>
          </cell>
          <cell r="F19660">
            <v>750</v>
          </cell>
          <cell r="G19660">
            <v>100540</v>
          </cell>
          <cell r="H19660">
            <v>74.989999999999995</v>
          </cell>
          <cell r="I19660" t="str">
            <v>T</v>
          </cell>
          <cell r="J19660"/>
        </row>
        <row r="19661">
          <cell r="A19661">
            <v>5822</v>
          </cell>
          <cell r="B19661" t="str">
            <v>PORT DUNDAS 12 YEAR 750ml</v>
          </cell>
          <cell r="C19661" t="str">
            <v>Y</v>
          </cell>
          <cell r="D19661" t="str">
            <v>YS</v>
          </cell>
          <cell r="E19661" t="str">
            <v>YSA</v>
          </cell>
          <cell r="F19661">
            <v>750</v>
          </cell>
          <cell r="G19661">
            <v>5822</v>
          </cell>
          <cell r="H19661">
            <v>42.13</v>
          </cell>
          <cell r="I19661" t="str">
            <v>S</v>
          </cell>
          <cell r="J19661"/>
        </row>
        <row r="19662">
          <cell r="A19662">
            <v>5825</v>
          </cell>
          <cell r="B19662" t="str">
            <v>PORT DUNDAS 52 YR SINGLE GRAIN 750ml</v>
          </cell>
          <cell r="C19662" t="str">
            <v>A</v>
          </cell>
          <cell r="D19662" t="str">
            <v>AW</v>
          </cell>
          <cell r="E19662" t="str">
            <v>AWS</v>
          </cell>
          <cell r="F19662">
            <v>750</v>
          </cell>
          <cell r="G19662">
            <v>5825</v>
          </cell>
          <cell r="H19662">
            <v>900.21</v>
          </cell>
          <cell r="I19662" t="str">
            <v>A</v>
          </cell>
          <cell r="J19662"/>
        </row>
        <row r="19663">
          <cell r="A19663">
            <v>952524</v>
          </cell>
          <cell r="B19663" t="str">
            <v>PORTA BOHEMICA MULLER THURGAU 750ml</v>
          </cell>
          <cell r="C19663" t="str">
            <v>Y</v>
          </cell>
          <cell r="D19663" t="str">
            <v>YS</v>
          </cell>
          <cell r="E19663" t="str">
            <v>YSE</v>
          </cell>
          <cell r="F19663">
            <v>750</v>
          </cell>
          <cell r="G19663">
            <v>952524</v>
          </cell>
          <cell r="H19663">
            <v>26.49</v>
          </cell>
          <cell r="I19663" t="str">
            <v>U</v>
          </cell>
          <cell r="J19663"/>
        </row>
        <row r="19664">
          <cell r="A19664">
            <v>921115</v>
          </cell>
          <cell r="B19664" t="str">
            <v>PORTA BOHEMICS MUVE 750ml</v>
          </cell>
          <cell r="C19664" t="str">
            <v>Y</v>
          </cell>
          <cell r="D19664" t="str">
            <v>YS</v>
          </cell>
          <cell r="E19664" t="str">
            <v>YSE</v>
          </cell>
          <cell r="F19664">
            <v>750</v>
          </cell>
          <cell r="G19664">
            <v>921115</v>
          </cell>
          <cell r="H19664">
            <v>27.9</v>
          </cell>
          <cell r="I19664" t="str">
            <v>S</v>
          </cell>
          <cell r="J19664"/>
        </row>
        <row r="19665">
          <cell r="A19665">
            <v>920911</v>
          </cell>
          <cell r="B19665" t="str">
            <v>PORTA PALO CABERNET 750ml</v>
          </cell>
          <cell r="C19665" t="str">
            <v>Y</v>
          </cell>
          <cell r="D19665" t="str">
            <v>YS</v>
          </cell>
          <cell r="E19665" t="str">
            <v>YSE</v>
          </cell>
          <cell r="F19665">
            <v>750</v>
          </cell>
          <cell r="G19665">
            <v>920911</v>
          </cell>
          <cell r="H19665">
            <v>7.29</v>
          </cell>
          <cell r="I19665" t="str">
            <v>S</v>
          </cell>
          <cell r="J19665"/>
        </row>
        <row r="19666">
          <cell r="A19666">
            <v>920909</v>
          </cell>
          <cell r="B19666" t="str">
            <v>PORTA PALO CHARD 750ml</v>
          </cell>
          <cell r="C19666" t="str">
            <v>Y</v>
          </cell>
          <cell r="D19666" t="str">
            <v>YS</v>
          </cell>
          <cell r="E19666" t="str">
            <v>YSE</v>
          </cell>
          <cell r="F19666">
            <v>750</v>
          </cell>
          <cell r="G19666">
            <v>920909</v>
          </cell>
          <cell r="H19666">
            <v>7.29</v>
          </cell>
          <cell r="I19666" t="str">
            <v>S</v>
          </cell>
          <cell r="J19666"/>
        </row>
        <row r="19667">
          <cell r="A19667">
            <v>920910</v>
          </cell>
          <cell r="B19667" t="str">
            <v>PORTA PALO MERLOT 750ml</v>
          </cell>
          <cell r="C19667" t="str">
            <v>Y</v>
          </cell>
          <cell r="D19667" t="str">
            <v>YS</v>
          </cell>
          <cell r="E19667" t="str">
            <v>YSE</v>
          </cell>
          <cell r="F19667">
            <v>750</v>
          </cell>
          <cell r="G19667">
            <v>920910</v>
          </cell>
          <cell r="H19667">
            <v>7.29</v>
          </cell>
          <cell r="I19667" t="str">
            <v>S</v>
          </cell>
          <cell r="J19667"/>
        </row>
        <row r="19668">
          <cell r="A19668">
            <v>920912</v>
          </cell>
          <cell r="B19668" t="str">
            <v>PORTA PALO SAUV BLANC 750ml</v>
          </cell>
          <cell r="C19668" t="str">
            <v>Y</v>
          </cell>
          <cell r="D19668" t="str">
            <v>YS</v>
          </cell>
          <cell r="E19668" t="str">
            <v>YSE</v>
          </cell>
          <cell r="F19668">
            <v>750</v>
          </cell>
          <cell r="G19668">
            <v>920912</v>
          </cell>
          <cell r="H19668">
            <v>7.29</v>
          </cell>
          <cell r="I19668" t="str">
            <v>S</v>
          </cell>
          <cell r="J19668"/>
        </row>
        <row r="19669">
          <cell r="A19669">
            <v>955078</v>
          </cell>
          <cell r="B19669" t="str">
            <v>PORTA VITA BIANCO 750ml</v>
          </cell>
          <cell r="C19669" t="str">
            <v>Y</v>
          </cell>
          <cell r="D19669" t="str">
            <v>YS</v>
          </cell>
          <cell r="E19669" t="str">
            <v>YSE</v>
          </cell>
          <cell r="F19669">
            <v>750</v>
          </cell>
          <cell r="G19669">
            <v>955078</v>
          </cell>
          <cell r="H19669">
            <v>5.46</v>
          </cell>
          <cell r="I19669" t="str">
            <v>S</v>
          </cell>
          <cell r="J19669"/>
        </row>
        <row r="19670">
          <cell r="A19670">
            <v>920500</v>
          </cell>
          <cell r="B19670" t="str">
            <v>PORTA VITA BIANCO 1500ml</v>
          </cell>
          <cell r="C19670" t="str">
            <v>Y</v>
          </cell>
          <cell r="D19670" t="str">
            <v>YS</v>
          </cell>
          <cell r="E19670" t="str">
            <v>YSE</v>
          </cell>
          <cell r="F19670">
            <v>1500</v>
          </cell>
          <cell r="G19670">
            <v>920500</v>
          </cell>
          <cell r="H19670">
            <v>12.04</v>
          </cell>
          <cell r="I19670" t="str">
            <v>S</v>
          </cell>
          <cell r="J19670"/>
        </row>
        <row r="19671">
          <cell r="A19671">
            <v>955079</v>
          </cell>
          <cell r="B19671" t="str">
            <v>PORTA VITA ROSATO 750ml</v>
          </cell>
          <cell r="C19671" t="str">
            <v>Y</v>
          </cell>
          <cell r="D19671" t="str">
            <v>YS</v>
          </cell>
          <cell r="E19671" t="str">
            <v>YSE</v>
          </cell>
          <cell r="F19671">
            <v>750</v>
          </cell>
          <cell r="G19671">
            <v>955079</v>
          </cell>
          <cell r="H19671">
            <v>5.46</v>
          </cell>
          <cell r="I19671" t="str">
            <v>S</v>
          </cell>
          <cell r="J19671"/>
        </row>
        <row r="19672">
          <cell r="A19672">
            <v>920515</v>
          </cell>
          <cell r="B19672" t="str">
            <v>PORTA VITA ROSATO 1500ml</v>
          </cell>
          <cell r="C19672" t="str">
            <v>Y</v>
          </cell>
          <cell r="D19672" t="str">
            <v>YS</v>
          </cell>
          <cell r="E19672" t="str">
            <v>YSE</v>
          </cell>
          <cell r="F19672">
            <v>1500</v>
          </cell>
          <cell r="G19672">
            <v>920515</v>
          </cell>
          <cell r="H19672">
            <v>12.04</v>
          </cell>
          <cell r="I19672" t="str">
            <v>S</v>
          </cell>
          <cell r="J19672"/>
        </row>
        <row r="19673">
          <cell r="A19673">
            <v>955077</v>
          </cell>
          <cell r="B19673" t="str">
            <v>PORTA VITA ROSSO 750ml</v>
          </cell>
          <cell r="C19673" t="str">
            <v>Y</v>
          </cell>
          <cell r="D19673" t="str">
            <v>YS</v>
          </cell>
          <cell r="E19673" t="str">
            <v>YSE</v>
          </cell>
          <cell r="F19673">
            <v>750</v>
          </cell>
          <cell r="G19673">
            <v>955077</v>
          </cell>
          <cell r="H19673">
            <v>5.95</v>
          </cell>
          <cell r="I19673" t="str">
            <v>S</v>
          </cell>
          <cell r="J19673"/>
        </row>
        <row r="19674">
          <cell r="A19674">
            <v>920501</v>
          </cell>
          <cell r="B19674" t="str">
            <v>PORTA VITA ROSSO 1500ml</v>
          </cell>
          <cell r="C19674" t="str">
            <v>Y</v>
          </cell>
          <cell r="D19674" t="str">
            <v>YS</v>
          </cell>
          <cell r="E19674" t="str">
            <v>YSE</v>
          </cell>
          <cell r="F19674">
            <v>1500</v>
          </cell>
          <cell r="G19674">
            <v>920501</v>
          </cell>
          <cell r="H19674">
            <v>12.04</v>
          </cell>
          <cell r="I19674" t="str">
            <v>U</v>
          </cell>
          <cell r="J19674"/>
        </row>
        <row r="19675">
          <cell r="A19675">
            <v>918750</v>
          </cell>
          <cell r="B19675" t="str">
            <v>PORTE DU CAILLOU SANCERRE ROUGE'18 750ml</v>
          </cell>
          <cell r="C19675" t="str">
            <v>P</v>
          </cell>
          <cell r="D19675" t="str">
            <v>PR</v>
          </cell>
          <cell r="E19675" t="str">
            <v>PRE</v>
          </cell>
          <cell r="F19675">
            <v>750</v>
          </cell>
          <cell r="G19675">
            <v>918750</v>
          </cell>
          <cell r="H19675">
            <v>39.99</v>
          </cell>
          <cell r="I19675" t="str">
            <v>L</v>
          </cell>
          <cell r="J19675"/>
        </row>
        <row r="19676">
          <cell r="A19676">
            <v>924387</v>
          </cell>
          <cell r="B19676" t="str">
            <v>PORTELLI VITTORIA FRAPPATO 2019 750ml</v>
          </cell>
          <cell r="C19676" t="str">
            <v>Y</v>
          </cell>
          <cell r="D19676" t="str">
            <v>YS</v>
          </cell>
          <cell r="E19676" t="str">
            <v>YSE</v>
          </cell>
          <cell r="F19676">
            <v>750</v>
          </cell>
          <cell r="G19676">
            <v>924387</v>
          </cell>
          <cell r="H19676">
            <v>27.99</v>
          </cell>
          <cell r="I19676" t="str">
            <v>S</v>
          </cell>
          <cell r="J19676"/>
        </row>
        <row r="19677">
          <cell r="A19677">
            <v>921613</v>
          </cell>
          <cell r="B19677" t="str">
            <v>PORTER PLOT PINOT NOIR 750ml</v>
          </cell>
          <cell r="C19677" t="str">
            <v>Y</v>
          </cell>
          <cell r="D19677" t="str">
            <v>YS</v>
          </cell>
          <cell r="E19677" t="str">
            <v>YSE</v>
          </cell>
          <cell r="F19677">
            <v>750</v>
          </cell>
          <cell r="G19677">
            <v>921613</v>
          </cell>
          <cell r="H19677">
            <v>18.55</v>
          </cell>
          <cell r="I19677" t="str">
            <v>S</v>
          </cell>
          <cell r="J19677"/>
        </row>
        <row r="19678">
          <cell r="A19678">
            <v>921748</v>
          </cell>
          <cell r="B19678" t="str">
            <v>PORTER AND PLOT CABERNET 2018 750ml</v>
          </cell>
          <cell r="C19678" t="str">
            <v>Y</v>
          </cell>
          <cell r="D19678" t="str">
            <v>YS</v>
          </cell>
          <cell r="E19678" t="str">
            <v>YSE</v>
          </cell>
          <cell r="F19678">
            <v>750</v>
          </cell>
          <cell r="G19678">
            <v>921748</v>
          </cell>
          <cell r="H19678">
            <v>16.78</v>
          </cell>
          <cell r="I19678" t="str">
            <v>S</v>
          </cell>
          <cell r="J19678"/>
        </row>
        <row r="19679">
          <cell r="A19679">
            <v>76913</v>
          </cell>
          <cell r="B19679" t="str">
            <v>PORTER'S APPLE WHISKEY 50 ml</v>
          </cell>
          <cell r="C19679" t="str">
            <v>Y</v>
          </cell>
          <cell r="D19679" t="str">
            <v>YS</v>
          </cell>
          <cell r="E19679" t="str">
            <v>YSA</v>
          </cell>
          <cell r="F19679">
            <v>50</v>
          </cell>
          <cell r="G19679">
            <v>76913</v>
          </cell>
          <cell r="H19679">
            <v>2.99</v>
          </cell>
          <cell r="I19679" t="str">
            <v>S</v>
          </cell>
          <cell r="J19679"/>
        </row>
        <row r="19680">
          <cell r="A19680">
            <v>76912</v>
          </cell>
          <cell r="B19680" t="str">
            <v>PORTER'S APPLE WHISKEY 750ml</v>
          </cell>
          <cell r="C19680" t="str">
            <v>A</v>
          </cell>
          <cell r="D19680" t="str">
            <v>AW</v>
          </cell>
          <cell r="E19680" t="str">
            <v>AWT</v>
          </cell>
          <cell r="F19680">
            <v>750</v>
          </cell>
          <cell r="G19680">
            <v>76912</v>
          </cell>
          <cell r="H19680">
            <v>17.989999999999998</v>
          </cell>
          <cell r="I19680">
            <v>1</v>
          </cell>
          <cell r="J19680"/>
        </row>
        <row r="19681">
          <cell r="A19681">
            <v>76914</v>
          </cell>
          <cell r="B19681" t="str">
            <v>PORTER'S APPLE WHISKEY 375 ml</v>
          </cell>
          <cell r="C19681" t="str">
            <v>Y</v>
          </cell>
          <cell r="D19681" t="str">
            <v>YS</v>
          </cell>
          <cell r="E19681" t="str">
            <v>YSA</v>
          </cell>
          <cell r="F19681">
            <v>375</v>
          </cell>
          <cell r="G19681">
            <v>76914</v>
          </cell>
          <cell r="H19681">
            <v>9.99</v>
          </cell>
          <cell r="I19681" t="str">
            <v>S</v>
          </cell>
          <cell r="J19681"/>
        </row>
        <row r="19682">
          <cell r="A19682">
            <v>76906</v>
          </cell>
          <cell r="B19682" t="str">
            <v>PORTER'S FIRE FLAVORED WHISKEY 750ml</v>
          </cell>
          <cell r="C19682" t="str">
            <v>A</v>
          </cell>
          <cell r="D19682" t="str">
            <v>AW</v>
          </cell>
          <cell r="E19682" t="str">
            <v>AWT</v>
          </cell>
          <cell r="F19682">
            <v>750</v>
          </cell>
          <cell r="G19682">
            <v>76906</v>
          </cell>
          <cell r="H19682">
            <v>17.989999999999998</v>
          </cell>
          <cell r="I19682">
            <v>1</v>
          </cell>
          <cell r="J19682"/>
        </row>
        <row r="19683">
          <cell r="A19683">
            <v>76905</v>
          </cell>
          <cell r="B19683" t="str">
            <v>PORTER'S FIRE FLAVORED WHISKEY 375 ml</v>
          </cell>
          <cell r="C19683" t="str">
            <v>A</v>
          </cell>
          <cell r="D19683" t="str">
            <v>AW</v>
          </cell>
          <cell r="E19683" t="str">
            <v>AWT</v>
          </cell>
          <cell r="F19683">
            <v>375</v>
          </cell>
          <cell r="G19683">
            <v>76905</v>
          </cell>
          <cell r="H19683">
            <v>9.99</v>
          </cell>
          <cell r="I19683">
            <v>1</v>
          </cell>
          <cell r="J19683"/>
        </row>
        <row r="19684">
          <cell r="A19684">
            <v>76908</v>
          </cell>
          <cell r="B19684" t="str">
            <v>PORTER'S FIRE FLAVORED WHISKEY 1750 ml</v>
          </cell>
          <cell r="C19684" t="str">
            <v>A</v>
          </cell>
          <cell r="D19684" t="str">
            <v>AW</v>
          </cell>
          <cell r="E19684" t="str">
            <v>AWT</v>
          </cell>
          <cell r="F19684">
            <v>1750</v>
          </cell>
          <cell r="G19684">
            <v>76908</v>
          </cell>
          <cell r="H19684">
            <v>29.99</v>
          </cell>
          <cell r="I19684">
            <v>1</v>
          </cell>
          <cell r="J19684"/>
        </row>
        <row r="19685">
          <cell r="A19685">
            <v>76904</v>
          </cell>
          <cell r="B19685" t="str">
            <v>PORTER'S FIRE WHISKEY 50ml</v>
          </cell>
          <cell r="C19685" t="str">
            <v>C</v>
          </cell>
          <cell r="D19685" t="str">
            <v>CP</v>
          </cell>
          <cell r="E19685" t="str">
            <v>CPU</v>
          </cell>
          <cell r="F19685">
            <v>50</v>
          </cell>
          <cell r="G19685">
            <v>76904</v>
          </cell>
          <cell r="H19685">
            <v>2.99</v>
          </cell>
          <cell r="I19685" t="str">
            <v>S</v>
          </cell>
          <cell r="J19685"/>
        </row>
        <row r="19686">
          <cell r="A19686">
            <v>63148</v>
          </cell>
          <cell r="B19686" t="str">
            <v>PORTERS HUCKLEBERRY LEMONADE CANS 355ml</v>
          </cell>
          <cell r="C19686" t="str">
            <v>C</v>
          </cell>
          <cell r="D19686" t="str">
            <v>CW</v>
          </cell>
          <cell r="E19686" t="str">
            <v>CWU</v>
          </cell>
          <cell r="F19686">
            <v>355</v>
          </cell>
          <cell r="G19686">
            <v>63148</v>
          </cell>
          <cell r="H19686">
            <v>3.33</v>
          </cell>
          <cell r="I19686">
            <v>1</v>
          </cell>
          <cell r="J19686"/>
        </row>
        <row r="19687">
          <cell r="A19687">
            <v>76916</v>
          </cell>
          <cell r="B19687" t="str">
            <v>PORTER'S HUCKLEBERRY WHISKEY 750ml</v>
          </cell>
          <cell r="C19687" t="str">
            <v>A</v>
          </cell>
          <cell r="D19687" t="str">
            <v>AW</v>
          </cell>
          <cell r="E19687" t="str">
            <v>AWT</v>
          </cell>
          <cell r="F19687">
            <v>750</v>
          </cell>
          <cell r="G19687">
            <v>76916</v>
          </cell>
          <cell r="H19687">
            <v>17.989999999999998</v>
          </cell>
          <cell r="I19687">
            <v>1</v>
          </cell>
          <cell r="J19687"/>
        </row>
        <row r="19688">
          <cell r="A19688">
            <v>63150</v>
          </cell>
          <cell r="B19688" t="str">
            <v>PORTERS PEACH ICE TEA CANS 355ml</v>
          </cell>
          <cell r="C19688" t="str">
            <v>C</v>
          </cell>
          <cell r="D19688" t="str">
            <v>CW</v>
          </cell>
          <cell r="E19688" t="str">
            <v>CWU</v>
          </cell>
          <cell r="F19688">
            <v>355</v>
          </cell>
          <cell r="G19688">
            <v>63150</v>
          </cell>
          <cell r="H19688">
            <v>3.33</v>
          </cell>
          <cell r="I19688" t="str">
            <v>S</v>
          </cell>
          <cell r="J19688"/>
        </row>
        <row r="19689">
          <cell r="A19689">
            <v>76911</v>
          </cell>
          <cell r="B19689" t="str">
            <v>PORTER'S PEACH WHISKEY 50ml</v>
          </cell>
          <cell r="C19689" t="str">
            <v>C</v>
          </cell>
          <cell r="D19689" t="str">
            <v>CH</v>
          </cell>
          <cell r="E19689" t="str">
            <v>CHE</v>
          </cell>
          <cell r="F19689">
            <v>50</v>
          </cell>
          <cell r="G19689">
            <v>76911</v>
          </cell>
          <cell r="H19689">
            <v>2.99</v>
          </cell>
          <cell r="I19689" t="str">
            <v>S</v>
          </cell>
          <cell r="J19689"/>
        </row>
        <row r="19690">
          <cell r="A19690">
            <v>76910</v>
          </cell>
          <cell r="B19690" t="str">
            <v>PORTER'S PEACH WHISKEY 750ml</v>
          </cell>
          <cell r="C19690" t="str">
            <v>A</v>
          </cell>
          <cell r="D19690" t="str">
            <v>AW</v>
          </cell>
          <cell r="E19690" t="str">
            <v>AWT</v>
          </cell>
          <cell r="F19690">
            <v>750</v>
          </cell>
          <cell r="G19690">
            <v>76910</v>
          </cell>
          <cell r="H19690">
            <v>17.989999999999998</v>
          </cell>
          <cell r="I19690">
            <v>1</v>
          </cell>
          <cell r="J19690"/>
        </row>
        <row r="19691">
          <cell r="A19691">
            <v>76909</v>
          </cell>
          <cell r="B19691" t="str">
            <v>PORTER'S PEACH WHISKEY 375 ml</v>
          </cell>
          <cell r="C19691" t="str">
            <v>Y</v>
          </cell>
          <cell r="D19691" t="str">
            <v>YS</v>
          </cell>
          <cell r="E19691" t="str">
            <v>YSA</v>
          </cell>
          <cell r="F19691">
            <v>375</v>
          </cell>
          <cell r="G19691">
            <v>76909</v>
          </cell>
          <cell r="H19691">
            <v>9.5</v>
          </cell>
          <cell r="I19691" t="str">
            <v>S</v>
          </cell>
          <cell r="J19691"/>
        </row>
        <row r="19692">
          <cell r="A19692">
            <v>923411</v>
          </cell>
          <cell r="B19692" t="str">
            <v>PORTER'S PEANUT BUTTER WHISKEY 375ml</v>
          </cell>
          <cell r="C19692" t="str">
            <v>A</v>
          </cell>
          <cell r="D19692" t="str">
            <v>AW</v>
          </cell>
          <cell r="E19692" t="str">
            <v>AWT</v>
          </cell>
          <cell r="F19692">
            <v>375</v>
          </cell>
          <cell r="G19692">
            <v>923411</v>
          </cell>
          <cell r="H19692">
            <v>9.99</v>
          </cell>
          <cell r="I19692">
            <v>1</v>
          </cell>
          <cell r="J19692"/>
        </row>
        <row r="19693">
          <cell r="A19693">
            <v>26483</v>
          </cell>
          <cell r="B19693" t="str">
            <v>PORTER'S PEANUT BUTTER WHISKEY 750ml</v>
          </cell>
          <cell r="C19693" t="str">
            <v>A</v>
          </cell>
          <cell r="D19693" t="str">
            <v>AW</v>
          </cell>
          <cell r="E19693" t="str">
            <v>AWT</v>
          </cell>
          <cell r="F19693">
            <v>750</v>
          </cell>
          <cell r="G19693">
            <v>26483</v>
          </cell>
          <cell r="H19693">
            <v>17.989999999999998</v>
          </cell>
          <cell r="I19693">
            <v>1</v>
          </cell>
          <cell r="J19693"/>
        </row>
        <row r="19694">
          <cell r="A19694">
            <v>26720</v>
          </cell>
          <cell r="B19694" t="str">
            <v>PORTERS RYE 95 750ml</v>
          </cell>
          <cell r="C19694" t="str">
            <v>A</v>
          </cell>
          <cell r="D19694" t="str">
            <v>AW</v>
          </cell>
          <cell r="E19694" t="str">
            <v>AWU</v>
          </cell>
          <cell r="F19694">
            <v>750</v>
          </cell>
          <cell r="G19694">
            <v>26720</v>
          </cell>
          <cell r="H19694">
            <v>29.99</v>
          </cell>
          <cell r="I19694">
            <v>1</v>
          </cell>
          <cell r="J19694"/>
        </row>
        <row r="19695">
          <cell r="A19695">
            <v>923408</v>
          </cell>
          <cell r="B19695" t="str">
            <v>PORTER'S RYE WHISKEY 95 375ml</v>
          </cell>
          <cell r="C19695" t="str">
            <v>A</v>
          </cell>
          <cell r="D19695" t="str">
            <v>AW</v>
          </cell>
          <cell r="E19695" t="str">
            <v>AWU</v>
          </cell>
          <cell r="F19695">
            <v>375</v>
          </cell>
          <cell r="G19695">
            <v>923408</v>
          </cell>
          <cell r="H19695">
            <v>16.989999999999998</v>
          </cell>
          <cell r="I19695">
            <v>1</v>
          </cell>
          <cell r="J19695"/>
        </row>
        <row r="19696">
          <cell r="A19696">
            <v>63152</v>
          </cell>
          <cell r="B19696" t="str">
            <v>PORTERS WHISKEY COLA CANS 355ml</v>
          </cell>
          <cell r="C19696" t="str">
            <v>C</v>
          </cell>
          <cell r="D19696" t="str">
            <v>CW</v>
          </cell>
          <cell r="E19696" t="str">
            <v>CWU</v>
          </cell>
          <cell r="F19696">
            <v>355</v>
          </cell>
          <cell r="G19696">
            <v>63152</v>
          </cell>
          <cell r="H19696">
            <v>3.33</v>
          </cell>
          <cell r="I19696" t="str">
            <v>S</v>
          </cell>
          <cell r="J19696"/>
        </row>
        <row r="19697">
          <cell r="A19697">
            <v>952569</v>
          </cell>
          <cell r="B19697" t="str">
            <v>PORTLAND CIDER HOP 'RAGEOUS KEG 19000 ml</v>
          </cell>
          <cell r="C19697" t="str">
            <v>Y</v>
          </cell>
          <cell r="D19697" t="str">
            <v>YS</v>
          </cell>
          <cell r="E19697" t="str">
            <v>YST</v>
          </cell>
          <cell r="F19697">
            <v>19000</v>
          </cell>
          <cell r="G19697">
            <v>952569</v>
          </cell>
          <cell r="H19697">
            <v>101.47</v>
          </cell>
          <cell r="I19697" t="str">
            <v>U</v>
          </cell>
          <cell r="J19697"/>
        </row>
        <row r="19698">
          <cell r="A19698">
            <v>954170</v>
          </cell>
          <cell r="B19698" t="str">
            <v>PORTLAND CIDER KINDA DRY 650ml</v>
          </cell>
          <cell r="C19698" t="str">
            <v>Y</v>
          </cell>
          <cell r="D19698" t="str">
            <v>YS</v>
          </cell>
          <cell r="E19698" t="str">
            <v>YSE</v>
          </cell>
          <cell r="F19698">
            <v>650</v>
          </cell>
          <cell r="G19698">
            <v>954170</v>
          </cell>
          <cell r="H19698">
            <v>7.01</v>
          </cell>
          <cell r="I19698" t="str">
            <v>S</v>
          </cell>
          <cell r="J19698"/>
        </row>
        <row r="19699">
          <cell r="A19699">
            <v>952566</v>
          </cell>
          <cell r="B19699" t="str">
            <v>PORTLAND CIDER KINDA DRY KEG 19000 ml</v>
          </cell>
          <cell r="C19699" t="str">
            <v>Y</v>
          </cell>
          <cell r="D19699" t="str">
            <v>YS</v>
          </cell>
          <cell r="E19699" t="str">
            <v>YST</v>
          </cell>
          <cell r="F19699">
            <v>19000</v>
          </cell>
          <cell r="G19699">
            <v>952566</v>
          </cell>
          <cell r="H19699">
            <v>105.32</v>
          </cell>
          <cell r="I19699" t="str">
            <v>U</v>
          </cell>
          <cell r="J19699"/>
        </row>
        <row r="19700">
          <cell r="A19700">
            <v>952568</v>
          </cell>
          <cell r="B19700" t="str">
            <v>PORTLAND CIDER PASSION FRUIT KE 19000 ml</v>
          </cell>
          <cell r="C19700" t="str">
            <v>Y</v>
          </cell>
          <cell r="D19700" t="str">
            <v>YS</v>
          </cell>
          <cell r="E19700" t="str">
            <v>YST</v>
          </cell>
          <cell r="F19700">
            <v>19000</v>
          </cell>
          <cell r="G19700">
            <v>952568</v>
          </cell>
          <cell r="H19700">
            <v>140.38999999999999</v>
          </cell>
          <cell r="I19700" t="str">
            <v>U</v>
          </cell>
          <cell r="J19700"/>
        </row>
        <row r="19701">
          <cell r="A19701">
            <v>954161</v>
          </cell>
          <cell r="B19701" t="str">
            <v>PORTLAND CIDER SANGRIA 19000ml</v>
          </cell>
          <cell r="C19701" t="str">
            <v>Y</v>
          </cell>
          <cell r="D19701" t="str">
            <v>YS</v>
          </cell>
          <cell r="E19701" t="str">
            <v>YSE</v>
          </cell>
          <cell r="F19701">
            <v>19000</v>
          </cell>
          <cell r="G19701">
            <v>954161</v>
          </cell>
          <cell r="H19701">
            <v>140.53</v>
          </cell>
          <cell r="I19701" t="str">
            <v>U</v>
          </cell>
          <cell r="J19701"/>
        </row>
        <row r="19702">
          <cell r="A19702">
            <v>953345</v>
          </cell>
          <cell r="B19702" t="str">
            <v>PORTLAND CIDER SEASONAL KEG 19000 ml</v>
          </cell>
          <cell r="C19702" t="str">
            <v>Y</v>
          </cell>
          <cell r="D19702" t="str">
            <v>YS</v>
          </cell>
          <cell r="E19702" t="str">
            <v>YSE</v>
          </cell>
          <cell r="F19702">
            <v>19000</v>
          </cell>
          <cell r="G19702">
            <v>953345</v>
          </cell>
          <cell r="H19702">
            <v>140.53</v>
          </cell>
          <cell r="I19702" t="str">
            <v>U</v>
          </cell>
          <cell r="J19702"/>
        </row>
        <row r="19703">
          <cell r="A19703">
            <v>953333</v>
          </cell>
          <cell r="B19703" t="str">
            <v>PORTLAND CIDER SORTA SWEET 650 ml</v>
          </cell>
          <cell r="C19703" t="str">
            <v>Y</v>
          </cell>
          <cell r="D19703" t="str">
            <v>YS</v>
          </cell>
          <cell r="E19703" t="str">
            <v>YSE</v>
          </cell>
          <cell r="F19703">
            <v>650</v>
          </cell>
          <cell r="G19703">
            <v>953333</v>
          </cell>
          <cell r="H19703">
            <v>6.98</v>
          </cell>
          <cell r="I19703" t="str">
            <v>S</v>
          </cell>
          <cell r="J19703"/>
        </row>
        <row r="19704">
          <cell r="A19704">
            <v>952567</v>
          </cell>
          <cell r="B19704" t="str">
            <v>PORTLAND CIDER SORTA SWEET KEG 19000 ml</v>
          </cell>
          <cell r="C19704" t="str">
            <v>Y</v>
          </cell>
          <cell r="D19704" t="str">
            <v>YS</v>
          </cell>
          <cell r="E19704" t="str">
            <v>YST</v>
          </cell>
          <cell r="F19704">
            <v>19000</v>
          </cell>
          <cell r="G19704">
            <v>952567</v>
          </cell>
          <cell r="H19704">
            <v>105.32</v>
          </cell>
          <cell r="I19704" t="str">
            <v>U</v>
          </cell>
          <cell r="J19704"/>
        </row>
        <row r="19705">
          <cell r="A19705">
            <v>954162</v>
          </cell>
          <cell r="B19705" t="str">
            <v>PORTLAND PEARFECT PERRY 19000ml</v>
          </cell>
          <cell r="C19705" t="str">
            <v>Y</v>
          </cell>
          <cell r="D19705" t="str">
            <v>YS</v>
          </cell>
          <cell r="E19705" t="str">
            <v>YSE</v>
          </cell>
          <cell r="F19705">
            <v>19000</v>
          </cell>
          <cell r="G19705">
            <v>954162</v>
          </cell>
          <cell r="H19705">
            <v>140.53</v>
          </cell>
          <cell r="I19705" t="str">
            <v>U</v>
          </cell>
          <cell r="J19705"/>
        </row>
        <row r="19706">
          <cell r="A19706">
            <v>921777</v>
          </cell>
          <cell r="B19706" t="str">
            <v>PORTLANDIA PINOT GRIS 750ml</v>
          </cell>
          <cell r="C19706" t="str">
            <v>K</v>
          </cell>
          <cell r="D19706" t="str">
            <v>KK</v>
          </cell>
          <cell r="E19706" t="str">
            <v>KKH</v>
          </cell>
          <cell r="F19706">
            <v>750</v>
          </cell>
          <cell r="G19706">
            <v>921777</v>
          </cell>
          <cell r="H19706">
            <v>15.04</v>
          </cell>
          <cell r="I19706">
            <v>1</v>
          </cell>
          <cell r="J19706"/>
        </row>
        <row r="19707">
          <cell r="A19707">
            <v>919084</v>
          </cell>
          <cell r="B19707" t="str">
            <v>PORTLANDIA PINOT NOIR 750ml</v>
          </cell>
          <cell r="C19707" t="str">
            <v>P</v>
          </cell>
          <cell r="D19707" t="str">
            <v>PL</v>
          </cell>
          <cell r="E19707" t="str">
            <v>PLR</v>
          </cell>
          <cell r="F19707">
            <v>750</v>
          </cell>
          <cell r="G19707">
            <v>919084</v>
          </cell>
          <cell r="H19707">
            <v>17.989999999999998</v>
          </cell>
          <cell r="I19707">
            <v>1</v>
          </cell>
          <cell r="J19707"/>
        </row>
        <row r="19708">
          <cell r="A19708">
            <v>953605</v>
          </cell>
          <cell r="B19708" t="str">
            <v>PORTO BOHEMICA PINOT NOIR 750ml</v>
          </cell>
          <cell r="C19708" t="str">
            <v>Y</v>
          </cell>
          <cell r="D19708" t="str">
            <v>YS</v>
          </cell>
          <cell r="E19708" t="str">
            <v>YSE</v>
          </cell>
          <cell r="F19708">
            <v>750</v>
          </cell>
          <cell r="G19708">
            <v>953605</v>
          </cell>
          <cell r="H19708">
            <v>13.33</v>
          </cell>
          <cell r="I19708" t="str">
            <v>S</v>
          </cell>
          <cell r="J19708"/>
        </row>
        <row r="19709">
          <cell r="A19709">
            <v>948431</v>
          </cell>
          <cell r="B19709" t="str">
            <v>PORTO KOPKE TAWNY 10YR 375ml</v>
          </cell>
          <cell r="C19709" t="str">
            <v>Y</v>
          </cell>
          <cell r="D19709" t="str">
            <v>YS</v>
          </cell>
          <cell r="E19709" t="str">
            <v>YSE</v>
          </cell>
          <cell r="F19709">
            <v>375</v>
          </cell>
          <cell r="G19709">
            <v>948431</v>
          </cell>
          <cell r="H19709">
            <v>17.13</v>
          </cell>
          <cell r="I19709" t="str">
            <v>S</v>
          </cell>
          <cell r="J19709"/>
        </row>
        <row r="19710">
          <cell r="A19710">
            <v>908584</v>
          </cell>
          <cell r="B19710" t="str">
            <v>POSEIDON EST CHARDONNAY 750ml</v>
          </cell>
          <cell r="C19710" t="str">
            <v>K</v>
          </cell>
          <cell r="D19710" t="str">
            <v>KK</v>
          </cell>
          <cell r="E19710" t="str">
            <v>KKB</v>
          </cell>
          <cell r="F19710">
            <v>750</v>
          </cell>
          <cell r="G19710">
            <v>908584</v>
          </cell>
          <cell r="H19710">
            <v>29.99</v>
          </cell>
          <cell r="I19710">
            <v>1</v>
          </cell>
          <cell r="J19710"/>
        </row>
        <row r="19711">
          <cell r="A19711">
            <v>923074</v>
          </cell>
          <cell r="B19711" t="str">
            <v>POSEIDON ESTATE PINOT NOIR'20 750ml</v>
          </cell>
          <cell r="C19711" t="str">
            <v>Y</v>
          </cell>
          <cell r="D19711" t="str">
            <v>YS</v>
          </cell>
          <cell r="E19711" t="str">
            <v>YSE</v>
          </cell>
          <cell r="F19711">
            <v>750</v>
          </cell>
          <cell r="G19711">
            <v>923074</v>
          </cell>
          <cell r="H19711">
            <v>32.5</v>
          </cell>
          <cell r="I19711" t="str">
            <v>S</v>
          </cell>
          <cell r="J19711"/>
        </row>
        <row r="19712">
          <cell r="A19712">
            <v>909006</v>
          </cell>
          <cell r="B19712" t="str">
            <v>POSTALES OAK CAB SAUV 750ml</v>
          </cell>
          <cell r="C19712" t="str">
            <v>Y</v>
          </cell>
          <cell r="D19712" t="str">
            <v>YS</v>
          </cell>
          <cell r="E19712" t="str">
            <v>YSE</v>
          </cell>
          <cell r="F19712">
            <v>750</v>
          </cell>
          <cell r="G19712">
            <v>909006</v>
          </cell>
          <cell r="H19712">
            <v>13.27</v>
          </cell>
          <cell r="I19712" t="str">
            <v>S</v>
          </cell>
          <cell r="J19712"/>
        </row>
        <row r="19713">
          <cell r="A19713">
            <v>902664</v>
          </cell>
          <cell r="B19713" t="str">
            <v>POSTMARK CABERNET 750ml</v>
          </cell>
          <cell r="C19713" t="str">
            <v>Y</v>
          </cell>
          <cell r="D19713" t="str">
            <v>YS</v>
          </cell>
          <cell r="E19713" t="str">
            <v>YSE</v>
          </cell>
          <cell r="F19713">
            <v>750</v>
          </cell>
          <cell r="G19713">
            <v>902664</v>
          </cell>
          <cell r="H19713">
            <v>22.99</v>
          </cell>
          <cell r="I19713" t="str">
            <v>S</v>
          </cell>
          <cell r="J19713"/>
        </row>
        <row r="19714">
          <cell r="A19714">
            <v>921286</v>
          </cell>
          <cell r="B19714" t="str">
            <v>POTEL ALIGOTE 2020 750ML 750ml</v>
          </cell>
          <cell r="C19714" t="str">
            <v>Y</v>
          </cell>
          <cell r="D19714" t="str">
            <v>YS</v>
          </cell>
          <cell r="E19714" t="str">
            <v>YSE</v>
          </cell>
          <cell r="F19714">
            <v>750</v>
          </cell>
          <cell r="G19714">
            <v>921286</v>
          </cell>
          <cell r="H19714">
            <v>20.85</v>
          </cell>
          <cell r="I19714" t="str">
            <v>S</v>
          </cell>
          <cell r="J19714"/>
        </row>
        <row r="19715">
          <cell r="A19715">
            <v>923273</v>
          </cell>
          <cell r="B19715" t="str">
            <v>POTEL AUXEY DURESS 1ER CLIMAT 2018 750ml</v>
          </cell>
          <cell r="C19715" t="str">
            <v>Y</v>
          </cell>
          <cell r="D19715" t="str">
            <v>YS</v>
          </cell>
          <cell r="E19715" t="str">
            <v>YSE</v>
          </cell>
          <cell r="F19715">
            <v>750</v>
          </cell>
          <cell r="G19715">
            <v>923273</v>
          </cell>
          <cell r="H19715">
            <v>63.46</v>
          </cell>
          <cell r="I19715" t="str">
            <v>S</v>
          </cell>
          <cell r="J19715"/>
        </row>
        <row r="19716">
          <cell r="A19716">
            <v>920883</v>
          </cell>
          <cell r="B19716" t="str">
            <v>POTEL AUXEY DURESSES BLANC 2018 750ml</v>
          </cell>
          <cell r="C19716" t="str">
            <v>Y</v>
          </cell>
          <cell r="D19716" t="str">
            <v>YS</v>
          </cell>
          <cell r="E19716" t="str">
            <v>YSE</v>
          </cell>
          <cell r="F19716">
            <v>750</v>
          </cell>
          <cell r="G19716">
            <v>920883</v>
          </cell>
          <cell r="H19716">
            <v>52.49</v>
          </cell>
          <cell r="I19716" t="str">
            <v>S</v>
          </cell>
          <cell r="J19716"/>
        </row>
        <row r="19717">
          <cell r="A19717">
            <v>916300</v>
          </cell>
          <cell r="B19717" t="str">
            <v>POTEL BEAUNE THEURONS'06 750ml</v>
          </cell>
          <cell r="C19717" t="str">
            <v>P</v>
          </cell>
          <cell r="D19717" t="str">
            <v>PR</v>
          </cell>
          <cell r="E19717" t="str">
            <v>PRB</v>
          </cell>
          <cell r="F19717">
            <v>750</v>
          </cell>
          <cell r="G19717">
            <v>916300</v>
          </cell>
          <cell r="H19717">
            <v>38.83</v>
          </cell>
          <cell r="I19717" t="str">
            <v>U</v>
          </cell>
          <cell r="J19717"/>
        </row>
        <row r="19718">
          <cell r="A19718">
            <v>915577</v>
          </cell>
          <cell r="B19718" t="str">
            <v>POTEL BOURG ROUGE GR POTEL'8 750ml</v>
          </cell>
          <cell r="C19718" t="str">
            <v>P</v>
          </cell>
          <cell r="D19718" t="str">
            <v>PR</v>
          </cell>
          <cell r="E19718" t="str">
            <v>PRB</v>
          </cell>
          <cell r="F19718">
            <v>750</v>
          </cell>
          <cell r="G19718">
            <v>915577</v>
          </cell>
          <cell r="H19718">
            <v>21.65</v>
          </cell>
          <cell r="I19718" t="str">
            <v>X</v>
          </cell>
          <cell r="J19718"/>
        </row>
        <row r="19719">
          <cell r="A19719">
            <v>909648</v>
          </cell>
          <cell r="B19719" t="str">
            <v>POTEL BOURGOGNE GIRARD POTEL 07 375ml</v>
          </cell>
          <cell r="C19719" t="str">
            <v>Y</v>
          </cell>
          <cell r="D19719" t="str">
            <v>YS</v>
          </cell>
          <cell r="E19719" t="str">
            <v>YSE</v>
          </cell>
          <cell r="F19719">
            <v>375</v>
          </cell>
          <cell r="G19719">
            <v>909648</v>
          </cell>
          <cell r="H19719">
            <v>14.27</v>
          </cell>
          <cell r="I19719" t="str">
            <v>S</v>
          </cell>
          <cell r="J19719"/>
        </row>
        <row r="19720">
          <cell r="A19720">
            <v>900166</v>
          </cell>
          <cell r="B19720" t="str">
            <v>POTEL BOURGOGNE PINOT NOIR 750ml</v>
          </cell>
          <cell r="C19720" t="str">
            <v>Y</v>
          </cell>
          <cell r="D19720" t="str">
            <v>YS</v>
          </cell>
          <cell r="E19720" t="str">
            <v>YSE</v>
          </cell>
          <cell r="F19720">
            <v>750</v>
          </cell>
          <cell r="G19720">
            <v>900166</v>
          </cell>
          <cell r="H19720">
            <v>25.01</v>
          </cell>
          <cell r="I19720" t="str">
            <v>S</v>
          </cell>
          <cell r="J19720"/>
        </row>
        <row r="19721">
          <cell r="A19721">
            <v>920902</v>
          </cell>
          <cell r="B19721" t="str">
            <v>POTEL CHABLIS VAILLONS 2018 750ml</v>
          </cell>
          <cell r="C19721" t="str">
            <v>Y</v>
          </cell>
          <cell r="D19721" t="str">
            <v>YS</v>
          </cell>
          <cell r="E19721" t="str">
            <v>YSE</v>
          </cell>
          <cell r="F19721">
            <v>750</v>
          </cell>
          <cell r="G19721">
            <v>920902</v>
          </cell>
          <cell r="H19721">
            <v>57.51</v>
          </cell>
          <cell r="I19721" t="str">
            <v>S</v>
          </cell>
          <cell r="J19721"/>
        </row>
        <row r="19722">
          <cell r="A19722">
            <v>916886</v>
          </cell>
          <cell r="B19722" t="str">
            <v>POTEL CHAMBERTIN CLOS BEZE'06/07 750ml</v>
          </cell>
          <cell r="C19722" t="str">
            <v>P</v>
          </cell>
          <cell r="D19722" t="str">
            <v>PR</v>
          </cell>
          <cell r="E19722" t="str">
            <v>PRB</v>
          </cell>
          <cell r="F19722">
            <v>750</v>
          </cell>
          <cell r="G19722">
            <v>916886</v>
          </cell>
          <cell r="H19722">
            <v>220.85</v>
          </cell>
          <cell r="I19722" t="str">
            <v>X</v>
          </cell>
          <cell r="J19722"/>
        </row>
        <row r="19723">
          <cell r="A19723">
            <v>916885</v>
          </cell>
          <cell r="B19723" t="str">
            <v>POTEL CHAMBERTIN'06/07 750ml</v>
          </cell>
          <cell r="C19723" t="str">
            <v>P</v>
          </cell>
          <cell r="D19723" t="str">
            <v>PR</v>
          </cell>
          <cell r="E19723" t="str">
            <v>PRB</v>
          </cell>
          <cell r="F19723">
            <v>750</v>
          </cell>
          <cell r="G19723">
            <v>916885</v>
          </cell>
          <cell r="H19723">
            <v>220.49</v>
          </cell>
          <cell r="I19723" t="str">
            <v>X</v>
          </cell>
          <cell r="J19723"/>
        </row>
        <row r="19724">
          <cell r="A19724">
            <v>923272</v>
          </cell>
          <cell r="B19724" t="str">
            <v>POTEL CHASSAGNE MOTRACHET 2020 750ml</v>
          </cell>
          <cell r="C19724" t="str">
            <v>Y</v>
          </cell>
          <cell r="D19724" t="str">
            <v>YS</v>
          </cell>
          <cell r="E19724" t="str">
            <v>YSE</v>
          </cell>
          <cell r="F19724">
            <v>750</v>
          </cell>
          <cell r="G19724">
            <v>923272</v>
          </cell>
          <cell r="H19724">
            <v>110.2</v>
          </cell>
          <cell r="I19724" t="str">
            <v>S</v>
          </cell>
          <cell r="J19724"/>
        </row>
        <row r="19725">
          <cell r="A19725">
            <v>916297</v>
          </cell>
          <cell r="B19725" t="str">
            <v>POTEL CLOS DE LA ROCHE'06/07 750ml</v>
          </cell>
          <cell r="C19725" t="str">
            <v>P</v>
          </cell>
          <cell r="D19725" t="str">
            <v>PR</v>
          </cell>
          <cell r="E19725" t="str">
            <v>PRB</v>
          </cell>
          <cell r="F19725">
            <v>750</v>
          </cell>
          <cell r="G19725">
            <v>916297</v>
          </cell>
          <cell r="H19725">
            <v>114.72</v>
          </cell>
          <cell r="I19725" t="str">
            <v>X</v>
          </cell>
          <cell r="J19725"/>
        </row>
        <row r="19726">
          <cell r="A19726">
            <v>915573</v>
          </cell>
          <cell r="B19726" t="str">
            <v>POTEL CLOS VOUGEOT'07 750ml</v>
          </cell>
          <cell r="C19726" t="str">
            <v>P</v>
          </cell>
          <cell r="D19726" t="str">
            <v>PR</v>
          </cell>
          <cell r="E19726" t="str">
            <v>PRB</v>
          </cell>
          <cell r="F19726">
            <v>750</v>
          </cell>
          <cell r="G19726">
            <v>915573</v>
          </cell>
          <cell r="H19726">
            <v>126.49</v>
          </cell>
          <cell r="I19726" t="str">
            <v>X</v>
          </cell>
          <cell r="J19726"/>
        </row>
        <row r="19727">
          <cell r="A19727">
            <v>920985</v>
          </cell>
          <cell r="B19727" t="str">
            <v>POTEL CORTON LES RENARDES GR CRU 2 750ml</v>
          </cell>
          <cell r="C19727" t="str">
            <v>Y</v>
          </cell>
          <cell r="D19727" t="str">
            <v>YS</v>
          </cell>
          <cell r="E19727" t="str">
            <v>YSE</v>
          </cell>
          <cell r="F19727">
            <v>750</v>
          </cell>
          <cell r="G19727">
            <v>920985</v>
          </cell>
          <cell r="H19727">
            <v>241.43</v>
          </cell>
          <cell r="I19727" t="str">
            <v>S</v>
          </cell>
          <cell r="J19727"/>
        </row>
        <row r="19728">
          <cell r="A19728">
            <v>916304</v>
          </cell>
          <cell r="B19728" t="str">
            <v>POTEL GRANDS ECHEZEAUX'06/07 750ml</v>
          </cell>
          <cell r="C19728" t="str">
            <v>P</v>
          </cell>
          <cell r="D19728" t="str">
            <v>PR</v>
          </cell>
          <cell r="E19728" t="str">
            <v>PRB</v>
          </cell>
          <cell r="F19728">
            <v>750</v>
          </cell>
          <cell r="G19728">
            <v>916304</v>
          </cell>
          <cell r="H19728">
            <v>216.81</v>
          </cell>
          <cell r="I19728" t="str">
            <v>X</v>
          </cell>
          <cell r="J19728"/>
        </row>
        <row r="19729">
          <cell r="A19729">
            <v>947199</v>
          </cell>
          <cell r="B19729" t="str">
            <v>POTEL MACON VILLAGE BLANC 750ml</v>
          </cell>
          <cell r="C19729" t="str">
            <v>Y</v>
          </cell>
          <cell r="D19729" t="str">
            <v>YS</v>
          </cell>
          <cell r="E19729" t="str">
            <v>YSE</v>
          </cell>
          <cell r="F19729">
            <v>750</v>
          </cell>
          <cell r="G19729">
            <v>947199</v>
          </cell>
          <cell r="H19729">
            <v>19.059999999999999</v>
          </cell>
          <cell r="I19729" t="str">
            <v>S</v>
          </cell>
          <cell r="J19729"/>
        </row>
        <row r="19730">
          <cell r="A19730">
            <v>921294</v>
          </cell>
          <cell r="B19730" t="str">
            <v>POTEL MERSAULT PERRIERES 2016 750ml</v>
          </cell>
          <cell r="C19730" t="str">
            <v>Y</v>
          </cell>
          <cell r="D19730" t="str">
            <v>YS</v>
          </cell>
          <cell r="E19730" t="str">
            <v>YSE</v>
          </cell>
          <cell r="F19730">
            <v>750</v>
          </cell>
          <cell r="G19730">
            <v>921294</v>
          </cell>
          <cell r="H19730">
            <v>183.78</v>
          </cell>
          <cell r="I19730" t="str">
            <v>S</v>
          </cell>
          <cell r="J19730"/>
        </row>
        <row r="19731">
          <cell r="A19731">
            <v>923271</v>
          </cell>
          <cell r="B19731" t="str">
            <v>POTEL MEURSAULT 1ER PORUSOT 2019 750ml</v>
          </cell>
          <cell r="C19731" t="str">
            <v>Y</v>
          </cell>
          <cell r="D19731" t="str">
            <v>YS</v>
          </cell>
          <cell r="E19731" t="str">
            <v>YSE</v>
          </cell>
          <cell r="F19731">
            <v>750</v>
          </cell>
          <cell r="G19731">
            <v>923271</v>
          </cell>
          <cell r="H19731">
            <v>149.5</v>
          </cell>
          <cell r="I19731" t="str">
            <v>S</v>
          </cell>
          <cell r="J19731"/>
        </row>
        <row r="19732">
          <cell r="A19732">
            <v>920964</v>
          </cell>
          <cell r="B19732" t="str">
            <v>POTEL MOREY SAINT DENIS 2017 750ml</v>
          </cell>
          <cell r="C19732" t="str">
            <v>Y</v>
          </cell>
          <cell r="D19732" t="str">
            <v>YS</v>
          </cell>
          <cell r="E19732" t="str">
            <v>YSE</v>
          </cell>
          <cell r="F19732">
            <v>750</v>
          </cell>
          <cell r="G19732">
            <v>920964</v>
          </cell>
          <cell r="H19732">
            <v>81.010000000000005</v>
          </cell>
          <cell r="I19732" t="str">
            <v>S</v>
          </cell>
          <cell r="J19732"/>
        </row>
        <row r="19733">
          <cell r="A19733">
            <v>902562</v>
          </cell>
          <cell r="B19733" t="str">
            <v>POTEL MOREY ST DENIS 2017 750ml</v>
          </cell>
          <cell r="C19733" t="str">
            <v>Y</v>
          </cell>
          <cell r="D19733" t="str">
            <v>YS</v>
          </cell>
          <cell r="E19733" t="str">
            <v>YSE</v>
          </cell>
          <cell r="F19733">
            <v>750</v>
          </cell>
          <cell r="G19733">
            <v>902562</v>
          </cell>
          <cell r="H19733">
            <v>81.010000000000005</v>
          </cell>
          <cell r="I19733" t="str">
            <v>S</v>
          </cell>
          <cell r="J19733"/>
        </row>
        <row r="19734">
          <cell r="A19734">
            <v>921285</v>
          </cell>
          <cell r="B19734" t="str">
            <v>POTEL MOULIN A VENT 2017 750ml</v>
          </cell>
          <cell r="C19734" t="str">
            <v>Y</v>
          </cell>
          <cell r="D19734" t="str">
            <v>YS</v>
          </cell>
          <cell r="E19734" t="str">
            <v>YSE</v>
          </cell>
          <cell r="F19734">
            <v>750</v>
          </cell>
          <cell r="G19734">
            <v>921285</v>
          </cell>
          <cell r="H19734">
            <v>24.92</v>
          </cell>
          <cell r="I19734" t="str">
            <v>S</v>
          </cell>
          <cell r="J19734"/>
        </row>
        <row r="19735">
          <cell r="A19735">
            <v>923276</v>
          </cell>
          <cell r="B19735" t="str">
            <v>POTEL NUITS ST G CAILLES 1ER CRU 2 750ml</v>
          </cell>
          <cell r="C19735" t="str">
            <v>Y</v>
          </cell>
          <cell r="D19735" t="str">
            <v>YS</v>
          </cell>
          <cell r="E19735" t="str">
            <v>YSE</v>
          </cell>
          <cell r="F19735">
            <v>750</v>
          </cell>
          <cell r="G19735">
            <v>923276</v>
          </cell>
          <cell r="H19735">
            <v>137.82</v>
          </cell>
          <cell r="I19735" t="str">
            <v>S</v>
          </cell>
          <cell r="J19735"/>
        </row>
        <row r="19736">
          <cell r="A19736">
            <v>902561</v>
          </cell>
          <cell r="B19736" t="str">
            <v>POTEL NUITS ST GEORGES 2015 750ml</v>
          </cell>
          <cell r="C19736" t="str">
            <v>Y</v>
          </cell>
          <cell r="D19736" t="str">
            <v>YS</v>
          </cell>
          <cell r="E19736" t="str">
            <v>YSE</v>
          </cell>
          <cell r="F19736">
            <v>750</v>
          </cell>
          <cell r="G19736">
            <v>902561</v>
          </cell>
          <cell r="H19736">
            <v>81.790000000000006</v>
          </cell>
          <cell r="I19736" t="str">
            <v>S</v>
          </cell>
          <cell r="J19736"/>
        </row>
        <row r="19737">
          <cell r="A19737">
            <v>920906</v>
          </cell>
          <cell r="B19737" t="str">
            <v>POTEL NUITS ST GEORGES ROUGE 2018 750ml</v>
          </cell>
          <cell r="C19737" t="str">
            <v>Y</v>
          </cell>
          <cell r="D19737" t="str">
            <v>YS</v>
          </cell>
          <cell r="E19737" t="str">
            <v>YSE</v>
          </cell>
          <cell r="F19737">
            <v>750</v>
          </cell>
          <cell r="G19737">
            <v>920906</v>
          </cell>
          <cell r="H19737">
            <v>76.62</v>
          </cell>
          <cell r="I19737" t="str">
            <v>S</v>
          </cell>
          <cell r="J19737"/>
        </row>
        <row r="19738">
          <cell r="A19738">
            <v>902563</v>
          </cell>
          <cell r="B19738" t="str">
            <v>POTEL NUITS ST GEORGES VAUC 2017 750ml</v>
          </cell>
          <cell r="C19738" t="str">
            <v>Y</v>
          </cell>
          <cell r="D19738" t="str">
            <v>YS</v>
          </cell>
          <cell r="E19738" t="str">
            <v>YSE</v>
          </cell>
          <cell r="F19738">
            <v>750</v>
          </cell>
          <cell r="G19738">
            <v>902563</v>
          </cell>
          <cell r="H19738">
            <v>110.46</v>
          </cell>
          <cell r="I19738" t="str">
            <v>S</v>
          </cell>
          <cell r="J19738"/>
        </row>
        <row r="19739">
          <cell r="A19739">
            <v>917665</v>
          </cell>
          <cell r="B19739" t="str">
            <v>POTEL NUITS-ST-G CHAIGNOTS'07 750ml</v>
          </cell>
          <cell r="C19739" t="str">
            <v>P</v>
          </cell>
          <cell r="D19739" t="str">
            <v>PR</v>
          </cell>
          <cell r="E19739" t="str">
            <v>PRB</v>
          </cell>
          <cell r="F19739">
            <v>750</v>
          </cell>
          <cell r="G19739">
            <v>917665</v>
          </cell>
          <cell r="H19739">
            <v>51.97</v>
          </cell>
          <cell r="I19739" t="str">
            <v>U</v>
          </cell>
          <cell r="J19739"/>
        </row>
        <row r="19740">
          <cell r="A19740">
            <v>916029</v>
          </cell>
          <cell r="B19740" t="str">
            <v>POTEL NUITS-ST-GEORGES VV'05/6 750ml</v>
          </cell>
          <cell r="C19740" t="str">
            <v>P</v>
          </cell>
          <cell r="D19740" t="str">
            <v>PR</v>
          </cell>
          <cell r="E19740" t="str">
            <v>PRB</v>
          </cell>
          <cell r="F19740">
            <v>750</v>
          </cell>
          <cell r="G19740">
            <v>916029</v>
          </cell>
          <cell r="H19740">
            <v>38.83</v>
          </cell>
          <cell r="I19740" t="str">
            <v>U</v>
          </cell>
          <cell r="J19740"/>
        </row>
        <row r="19741">
          <cell r="A19741">
            <v>923275</v>
          </cell>
          <cell r="B19741" t="str">
            <v>POTEL POMMARD 2017 750ml</v>
          </cell>
          <cell r="C19741" t="str">
            <v>Y</v>
          </cell>
          <cell r="D19741" t="str">
            <v>YS</v>
          </cell>
          <cell r="E19741" t="str">
            <v>YSE</v>
          </cell>
          <cell r="F19741">
            <v>750</v>
          </cell>
          <cell r="G19741">
            <v>923275</v>
          </cell>
          <cell r="H19741">
            <v>92.85</v>
          </cell>
          <cell r="I19741" t="str">
            <v>S</v>
          </cell>
          <cell r="J19741"/>
        </row>
        <row r="19742">
          <cell r="A19742">
            <v>920884</v>
          </cell>
          <cell r="B19742" t="str">
            <v>POTEL SAINT AUBIN BLANC 2018 750ml</v>
          </cell>
          <cell r="C19742" t="str">
            <v>Y</v>
          </cell>
          <cell r="D19742" t="str">
            <v>YS</v>
          </cell>
          <cell r="E19742" t="str">
            <v>YSE</v>
          </cell>
          <cell r="F19742">
            <v>750</v>
          </cell>
          <cell r="G19742">
            <v>920884</v>
          </cell>
          <cell r="H19742">
            <v>54.37</v>
          </cell>
          <cell r="I19742" t="str">
            <v>S</v>
          </cell>
          <cell r="J19742"/>
        </row>
        <row r="19743">
          <cell r="A19743">
            <v>923307</v>
          </cell>
          <cell r="B19743" t="str">
            <v>POTEL SANTENAY BEAUREGARD 2018 750ml</v>
          </cell>
          <cell r="C19743" t="str">
            <v>Y</v>
          </cell>
          <cell r="D19743" t="str">
            <v>YS</v>
          </cell>
          <cell r="E19743" t="str">
            <v>YSE</v>
          </cell>
          <cell r="F19743">
            <v>750</v>
          </cell>
          <cell r="G19743">
            <v>923307</v>
          </cell>
          <cell r="H19743">
            <v>76.209999999999994</v>
          </cell>
          <cell r="I19743" t="str">
            <v>S</v>
          </cell>
          <cell r="J19743"/>
        </row>
        <row r="19744">
          <cell r="A19744">
            <v>921287</v>
          </cell>
          <cell r="B19744" t="str">
            <v>POTEL SANTENAY PASSETEMPS BL 2018 750ml</v>
          </cell>
          <cell r="C19744" t="str">
            <v>Y</v>
          </cell>
          <cell r="D19744" t="str">
            <v>YS</v>
          </cell>
          <cell r="E19744" t="str">
            <v>YSE</v>
          </cell>
          <cell r="F19744">
            <v>750</v>
          </cell>
          <cell r="G19744">
            <v>921287</v>
          </cell>
          <cell r="H19744">
            <v>75.150000000000006</v>
          </cell>
          <cell r="I19744" t="str">
            <v>S</v>
          </cell>
          <cell r="J19744"/>
        </row>
        <row r="19745">
          <cell r="A19745">
            <v>923274</v>
          </cell>
          <cell r="B19745" t="str">
            <v>POTEL SANTENAY ROUGE ROUSSEAU 2017 750ml</v>
          </cell>
          <cell r="C19745" t="str">
            <v>Y</v>
          </cell>
          <cell r="D19745" t="str">
            <v>YS</v>
          </cell>
          <cell r="E19745" t="str">
            <v>YSE</v>
          </cell>
          <cell r="F19745">
            <v>750</v>
          </cell>
          <cell r="G19745">
            <v>923274</v>
          </cell>
          <cell r="H19745">
            <v>71.25</v>
          </cell>
          <cell r="I19745" t="str">
            <v>S</v>
          </cell>
          <cell r="J19745"/>
        </row>
        <row r="19746">
          <cell r="A19746">
            <v>920882</v>
          </cell>
          <cell r="B19746" t="str">
            <v>POTEL SAVIGNY LES BEAUN BLANC 2018 750ml</v>
          </cell>
          <cell r="C19746" t="str">
            <v>Y</v>
          </cell>
          <cell r="D19746" t="str">
            <v>YS</v>
          </cell>
          <cell r="E19746" t="str">
            <v>YSE</v>
          </cell>
          <cell r="F19746">
            <v>750</v>
          </cell>
          <cell r="G19746">
            <v>920882</v>
          </cell>
          <cell r="H19746">
            <v>57.44</v>
          </cell>
          <cell r="I19746" t="str">
            <v>S</v>
          </cell>
          <cell r="J19746"/>
        </row>
        <row r="19747">
          <cell r="A19747">
            <v>916299</v>
          </cell>
          <cell r="B19747" t="str">
            <v>POTEL SAVIGNY LES BEAUNE VV'06 750ml</v>
          </cell>
          <cell r="C19747" t="str">
            <v>P</v>
          </cell>
          <cell r="D19747" t="str">
            <v>PR</v>
          </cell>
          <cell r="E19747" t="str">
            <v>PRB</v>
          </cell>
          <cell r="F19747">
            <v>750</v>
          </cell>
          <cell r="G19747">
            <v>916299</v>
          </cell>
          <cell r="H19747">
            <v>27.71</v>
          </cell>
          <cell r="I19747" t="str">
            <v>X</v>
          </cell>
          <cell r="J19747"/>
        </row>
        <row r="19748">
          <cell r="A19748">
            <v>902560</v>
          </cell>
          <cell r="B19748" t="str">
            <v>POTEL SAVIGNY MARCONNETS 2015 750ml</v>
          </cell>
          <cell r="C19748" t="str">
            <v>Y</v>
          </cell>
          <cell r="D19748" t="str">
            <v>YS</v>
          </cell>
          <cell r="E19748" t="str">
            <v>YSE</v>
          </cell>
          <cell r="F19748">
            <v>750</v>
          </cell>
          <cell r="G19748">
            <v>902560</v>
          </cell>
          <cell r="H19748">
            <v>68</v>
          </cell>
          <cell r="I19748" t="str">
            <v>S</v>
          </cell>
          <cell r="J19748"/>
        </row>
        <row r="19749">
          <cell r="A19749">
            <v>916301</v>
          </cell>
          <cell r="B19749" t="str">
            <v>POTEL VOLNAY CHENES'07 750ml</v>
          </cell>
          <cell r="C19749" t="str">
            <v>P</v>
          </cell>
          <cell r="D19749" t="str">
            <v>PR</v>
          </cell>
          <cell r="E19749" t="str">
            <v>PRB</v>
          </cell>
          <cell r="F19749">
            <v>750</v>
          </cell>
          <cell r="G19749">
            <v>916301</v>
          </cell>
          <cell r="H19749">
            <v>51.97</v>
          </cell>
          <cell r="I19749" t="str">
            <v>X</v>
          </cell>
          <cell r="J19749"/>
        </row>
        <row r="19750">
          <cell r="A19750">
            <v>915574</v>
          </cell>
          <cell r="B19750" t="str">
            <v>POTEL VOLNAY VIELLES V'07 750ml</v>
          </cell>
          <cell r="C19750" t="str">
            <v>P</v>
          </cell>
          <cell r="D19750" t="str">
            <v>PR</v>
          </cell>
          <cell r="E19750" t="str">
            <v>PRB</v>
          </cell>
          <cell r="F19750">
            <v>750</v>
          </cell>
          <cell r="G19750">
            <v>915574</v>
          </cell>
          <cell r="H19750">
            <v>25.24</v>
          </cell>
          <cell r="I19750" t="str">
            <v>X</v>
          </cell>
          <cell r="J19750"/>
        </row>
        <row r="19751">
          <cell r="A19751">
            <v>948035</v>
          </cell>
          <cell r="B19751" t="str">
            <v>POTOCKI VODKA 750ml</v>
          </cell>
          <cell r="C19751" t="str">
            <v>Y</v>
          </cell>
          <cell r="D19751" t="str">
            <v>YS</v>
          </cell>
          <cell r="E19751" t="str">
            <v>YSA</v>
          </cell>
          <cell r="F19751">
            <v>750</v>
          </cell>
          <cell r="G19751">
            <v>948035</v>
          </cell>
          <cell r="H19751">
            <v>45.99</v>
          </cell>
          <cell r="I19751" t="str">
            <v>S</v>
          </cell>
          <cell r="J19751"/>
        </row>
        <row r="19752">
          <cell r="A19752">
            <v>951639</v>
          </cell>
          <cell r="B19752" t="str">
            <v>POTT NAC MIXED CASE 750ml</v>
          </cell>
          <cell r="C19752" t="str">
            <v>Y</v>
          </cell>
          <cell r="D19752" t="str">
            <v>YS</v>
          </cell>
          <cell r="E19752" t="str">
            <v>YSE</v>
          </cell>
          <cell r="F19752">
            <v>750</v>
          </cell>
          <cell r="G19752">
            <v>951639</v>
          </cell>
          <cell r="H19752">
            <v>4.33</v>
          </cell>
          <cell r="I19752" t="str">
            <v>S</v>
          </cell>
          <cell r="J19752"/>
        </row>
        <row r="19753">
          <cell r="A19753">
            <v>951640</v>
          </cell>
          <cell r="B19753" t="str">
            <v>POTT WINE NAC MIXED CASE #2 750ml</v>
          </cell>
          <cell r="C19753" t="str">
            <v>Y</v>
          </cell>
          <cell r="D19753" t="str">
            <v>YS</v>
          </cell>
          <cell r="E19753" t="str">
            <v>YSE</v>
          </cell>
          <cell r="F19753">
            <v>750</v>
          </cell>
          <cell r="G19753">
            <v>951640</v>
          </cell>
          <cell r="H19753">
            <v>4.55</v>
          </cell>
          <cell r="I19753" t="str">
            <v>S</v>
          </cell>
          <cell r="J19753"/>
        </row>
        <row r="19754">
          <cell r="A19754">
            <v>25367</v>
          </cell>
          <cell r="B19754" t="str">
            <v>POTTERS BOURBON 1000ml</v>
          </cell>
          <cell r="C19754" t="str">
            <v>Y</v>
          </cell>
          <cell r="D19754" t="str">
            <v>YS</v>
          </cell>
          <cell r="E19754" t="str">
            <v>YSA</v>
          </cell>
          <cell r="F19754">
            <v>1000</v>
          </cell>
          <cell r="G19754">
            <v>25367</v>
          </cell>
          <cell r="H19754">
            <v>9.07</v>
          </cell>
          <cell r="I19754" t="str">
            <v>S</v>
          </cell>
          <cell r="J19754"/>
        </row>
        <row r="19755">
          <cell r="A19755">
            <v>53307</v>
          </cell>
          <cell r="B19755" t="str">
            <v>POTTERS BRANDY 1000ml</v>
          </cell>
          <cell r="C19755" t="str">
            <v>Y</v>
          </cell>
          <cell r="D19755" t="str">
            <v>YS</v>
          </cell>
          <cell r="E19755" t="str">
            <v>YSC</v>
          </cell>
          <cell r="F19755">
            <v>1000</v>
          </cell>
          <cell r="G19755">
            <v>53307</v>
          </cell>
          <cell r="H19755">
            <v>11.57</v>
          </cell>
          <cell r="I19755" t="str">
            <v>S</v>
          </cell>
          <cell r="J19755"/>
        </row>
        <row r="19756">
          <cell r="A19756">
            <v>76937</v>
          </cell>
          <cell r="B19756" t="str">
            <v>POTTERS COFFEE LIQ 750ml</v>
          </cell>
          <cell r="C19756" t="str">
            <v>Y</v>
          </cell>
          <cell r="D19756" t="str">
            <v>YS</v>
          </cell>
          <cell r="E19756" t="str">
            <v>YSC</v>
          </cell>
          <cell r="F19756">
            <v>750</v>
          </cell>
          <cell r="G19756">
            <v>76937</v>
          </cell>
          <cell r="H19756">
            <v>6.06</v>
          </cell>
          <cell r="I19756" t="str">
            <v>S</v>
          </cell>
          <cell r="J19756"/>
        </row>
        <row r="19757">
          <cell r="A19757">
            <v>14267</v>
          </cell>
          <cell r="B19757" t="str">
            <v>POTTERS CROWN CANADIAN 1000ml</v>
          </cell>
          <cell r="C19757" t="str">
            <v>A</v>
          </cell>
          <cell r="D19757" t="str">
            <v>AW</v>
          </cell>
          <cell r="E19757" t="str">
            <v>AWB</v>
          </cell>
          <cell r="F19757">
            <v>1000</v>
          </cell>
          <cell r="G19757">
            <v>14267</v>
          </cell>
          <cell r="H19757">
            <v>8.99</v>
          </cell>
          <cell r="I19757">
            <v>1</v>
          </cell>
          <cell r="J19757"/>
        </row>
        <row r="19758">
          <cell r="A19758">
            <v>14268</v>
          </cell>
          <cell r="B19758" t="str">
            <v>POTTERS CROWN CANADIAN 1750ml</v>
          </cell>
          <cell r="C19758" t="str">
            <v>A</v>
          </cell>
          <cell r="D19758" t="str">
            <v>AW</v>
          </cell>
          <cell r="E19758" t="str">
            <v>AWB</v>
          </cell>
          <cell r="F19758">
            <v>1750</v>
          </cell>
          <cell r="G19758">
            <v>14268</v>
          </cell>
          <cell r="H19758">
            <v>16.989999999999998</v>
          </cell>
          <cell r="I19758">
            <v>1</v>
          </cell>
          <cell r="J19758"/>
        </row>
        <row r="19759">
          <cell r="A19759">
            <v>31807</v>
          </cell>
          <cell r="B19759" t="str">
            <v>POTTERS GIN 1000ml</v>
          </cell>
          <cell r="C19759" t="str">
            <v>Y</v>
          </cell>
          <cell r="D19759" t="str">
            <v>YS</v>
          </cell>
          <cell r="E19759" t="str">
            <v>YSA</v>
          </cell>
          <cell r="F19759">
            <v>1000</v>
          </cell>
          <cell r="G19759">
            <v>31807</v>
          </cell>
          <cell r="H19759">
            <v>8.57</v>
          </cell>
          <cell r="I19759" t="str">
            <v>S</v>
          </cell>
          <cell r="J19759"/>
        </row>
        <row r="19760">
          <cell r="A19760">
            <v>45587</v>
          </cell>
          <cell r="B19760" t="str">
            <v>POTTERS RUM 1000ml</v>
          </cell>
          <cell r="C19760" t="str">
            <v>Y</v>
          </cell>
          <cell r="D19760" t="str">
            <v>YS</v>
          </cell>
          <cell r="E19760" t="str">
            <v>YSA</v>
          </cell>
          <cell r="F19760">
            <v>1000</v>
          </cell>
          <cell r="G19760">
            <v>45587</v>
          </cell>
          <cell r="H19760">
            <v>9.57</v>
          </cell>
          <cell r="I19760" t="str">
            <v>S</v>
          </cell>
          <cell r="J19760"/>
        </row>
        <row r="19761">
          <cell r="A19761">
            <v>9547</v>
          </cell>
          <cell r="B19761" t="str">
            <v>POTTERS SCOTCH 1000ml</v>
          </cell>
          <cell r="C19761" t="str">
            <v>Y</v>
          </cell>
          <cell r="D19761" t="str">
            <v>YS</v>
          </cell>
          <cell r="E19761" t="str">
            <v>YSA</v>
          </cell>
          <cell r="F19761">
            <v>1000</v>
          </cell>
          <cell r="G19761">
            <v>9547</v>
          </cell>
          <cell r="H19761">
            <v>12.57</v>
          </cell>
          <cell r="I19761" t="str">
            <v>S</v>
          </cell>
          <cell r="J19761"/>
        </row>
        <row r="19762">
          <cell r="A19762">
            <v>86537</v>
          </cell>
          <cell r="B19762" t="str">
            <v>POTTERS TRIPLE SEC 1000ml</v>
          </cell>
          <cell r="C19762" t="str">
            <v>Y</v>
          </cell>
          <cell r="D19762" t="str">
            <v>YS</v>
          </cell>
          <cell r="E19762" t="str">
            <v>YSA</v>
          </cell>
          <cell r="F19762">
            <v>1000</v>
          </cell>
          <cell r="G19762">
            <v>86537</v>
          </cell>
          <cell r="H19762">
            <v>5.07</v>
          </cell>
          <cell r="I19762" t="str">
            <v>S</v>
          </cell>
          <cell r="J19762"/>
        </row>
        <row r="19763">
          <cell r="A19763">
            <v>37477</v>
          </cell>
          <cell r="B19763" t="str">
            <v>POTTERS VODKA 1000ml</v>
          </cell>
          <cell r="C19763" t="str">
            <v>A</v>
          </cell>
          <cell r="D19763" t="str">
            <v>AD</v>
          </cell>
          <cell r="E19763" t="str">
            <v>ADF</v>
          </cell>
          <cell r="F19763">
            <v>1000</v>
          </cell>
          <cell r="G19763">
            <v>37477</v>
          </cell>
          <cell r="H19763">
            <v>7.99</v>
          </cell>
          <cell r="I19763">
            <v>1</v>
          </cell>
          <cell r="J19763"/>
        </row>
        <row r="19764">
          <cell r="A19764">
            <v>37478</v>
          </cell>
          <cell r="B19764" t="str">
            <v>POTTERS VODKA 1750ml</v>
          </cell>
          <cell r="C19764" t="str">
            <v>A</v>
          </cell>
          <cell r="D19764" t="str">
            <v>AD</v>
          </cell>
          <cell r="E19764" t="str">
            <v>ADF</v>
          </cell>
          <cell r="F19764">
            <v>1750</v>
          </cell>
          <cell r="G19764">
            <v>37478</v>
          </cell>
          <cell r="H19764">
            <v>13.99</v>
          </cell>
          <cell r="I19764">
            <v>1</v>
          </cell>
          <cell r="J19764"/>
        </row>
        <row r="19765">
          <cell r="A19765">
            <v>951060</v>
          </cell>
          <cell r="B19765" t="str">
            <v>POULLY-FUISSE LES CHEVRIERES 750ml</v>
          </cell>
          <cell r="C19765" t="str">
            <v>Y</v>
          </cell>
          <cell r="D19765" t="str">
            <v>YS</v>
          </cell>
          <cell r="E19765" t="str">
            <v>YSE</v>
          </cell>
          <cell r="F19765">
            <v>750</v>
          </cell>
          <cell r="G19765">
            <v>951060</v>
          </cell>
          <cell r="H19765">
            <v>37.700000000000003</v>
          </cell>
          <cell r="I19765" t="str">
            <v>S</v>
          </cell>
          <cell r="J19765"/>
        </row>
        <row r="19766">
          <cell r="A19766">
            <v>951061</v>
          </cell>
          <cell r="B19766" t="str">
            <v>POULLY-FUISSE LES CHEVRIERES 750ml</v>
          </cell>
          <cell r="C19766" t="str">
            <v>Y</v>
          </cell>
          <cell r="D19766" t="str">
            <v>YS</v>
          </cell>
          <cell r="E19766" t="str">
            <v>YSE</v>
          </cell>
          <cell r="F19766">
            <v>750</v>
          </cell>
          <cell r="G19766">
            <v>951061</v>
          </cell>
          <cell r="H19766">
            <v>122.99</v>
          </cell>
          <cell r="I19766" t="str">
            <v>S</v>
          </cell>
          <cell r="J19766"/>
        </row>
        <row r="19767">
          <cell r="A19767">
            <v>900714</v>
          </cell>
          <cell r="B19767" t="str">
            <v>POUSSE D'OR CHAMBOLLE MUSIGNY 2017 375ml</v>
          </cell>
          <cell r="C19767" t="str">
            <v>Y</v>
          </cell>
          <cell r="D19767" t="str">
            <v>YS</v>
          </cell>
          <cell r="E19767" t="str">
            <v>YSE</v>
          </cell>
          <cell r="F19767">
            <v>375</v>
          </cell>
          <cell r="G19767">
            <v>900714</v>
          </cell>
          <cell r="H19767">
            <v>62.44</v>
          </cell>
          <cell r="I19767" t="str">
            <v>S</v>
          </cell>
          <cell r="J19767"/>
        </row>
        <row r="19768">
          <cell r="A19768">
            <v>900713</v>
          </cell>
          <cell r="B19768" t="str">
            <v>POUSSE D'OR CORTON BRESSANDES 2017 750ml</v>
          </cell>
          <cell r="C19768" t="str">
            <v>Y</v>
          </cell>
          <cell r="D19768" t="str">
            <v>YS</v>
          </cell>
          <cell r="E19768" t="str">
            <v>YSE</v>
          </cell>
          <cell r="F19768">
            <v>750</v>
          </cell>
          <cell r="G19768">
            <v>900713</v>
          </cell>
          <cell r="H19768">
            <v>164.83</v>
          </cell>
          <cell r="I19768" t="str">
            <v>S</v>
          </cell>
          <cell r="J19768"/>
        </row>
        <row r="19769">
          <cell r="A19769">
            <v>900715</v>
          </cell>
          <cell r="B19769" t="str">
            <v>POUSSE D'OR VOLNAY 1ER CR CAIL 2017375ml</v>
          </cell>
          <cell r="C19769" t="str">
            <v>Y</v>
          </cell>
          <cell r="D19769" t="str">
            <v>YS</v>
          </cell>
          <cell r="E19769" t="str">
            <v>YSE</v>
          </cell>
          <cell r="F19769">
            <v>375</v>
          </cell>
          <cell r="G19769">
            <v>900715</v>
          </cell>
          <cell r="H19769">
            <v>64.95</v>
          </cell>
          <cell r="I19769" t="str">
            <v>S</v>
          </cell>
          <cell r="J19769"/>
        </row>
        <row r="19770">
          <cell r="A19770">
            <v>900712</v>
          </cell>
          <cell r="B19770" t="str">
            <v>POUSSE D'OR VOLNAY 1ER CRU BOUSS 16750ml</v>
          </cell>
          <cell r="C19770" t="str">
            <v>Y</v>
          </cell>
          <cell r="D19770" t="str">
            <v>YS</v>
          </cell>
          <cell r="E19770" t="str">
            <v>YSE</v>
          </cell>
          <cell r="F19770">
            <v>750</v>
          </cell>
          <cell r="G19770">
            <v>900712</v>
          </cell>
          <cell r="H19770">
            <v>155.9</v>
          </cell>
          <cell r="I19770" t="str">
            <v>S</v>
          </cell>
          <cell r="J19770"/>
        </row>
        <row r="19771">
          <cell r="A19771">
            <v>950905</v>
          </cell>
          <cell r="B19771" t="str">
            <v>POWERS 12 MIXED CASE 750ml</v>
          </cell>
          <cell r="C19771" t="str">
            <v>Y</v>
          </cell>
          <cell r="D19771" t="str">
            <v>YS</v>
          </cell>
          <cell r="E19771" t="str">
            <v>YSE</v>
          </cell>
          <cell r="F19771">
            <v>750</v>
          </cell>
          <cell r="G19771">
            <v>950905</v>
          </cell>
          <cell r="H19771">
            <v>15.75</v>
          </cell>
          <cell r="I19771" t="str">
            <v>S</v>
          </cell>
          <cell r="J19771"/>
        </row>
        <row r="19772">
          <cell r="A19772">
            <v>15654</v>
          </cell>
          <cell r="B19772" t="str">
            <v>POWERS 3 SWALLOW IRISH WHISKEY 750ml</v>
          </cell>
          <cell r="C19772" t="str">
            <v>Y</v>
          </cell>
          <cell r="D19772" t="str">
            <v>YS</v>
          </cell>
          <cell r="E19772" t="str">
            <v>YSA</v>
          </cell>
          <cell r="F19772">
            <v>750</v>
          </cell>
          <cell r="G19772">
            <v>15654</v>
          </cell>
          <cell r="H19772">
            <v>70.3</v>
          </cell>
          <cell r="I19772" t="str">
            <v>S</v>
          </cell>
          <cell r="J19772"/>
        </row>
        <row r="19773">
          <cell r="A19773">
            <v>950624</v>
          </cell>
          <cell r="B19773" t="str">
            <v>POWERS CABERNET BOX 3000ml</v>
          </cell>
          <cell r="C19773" t="str">
            <v>Y</v>
          </cell>
          <cell r="D19773" t="str">
            <v>YS</v>
          </cell>
          <cell r="E19773" t="str">
            <v>YSE</v>
          </cell>
          <cell r="F19773">
            <v>3000</v>
          </cell>
          <cell r="G19773">
            <v>950624</v>
          </cell>
          <cell r="H19773">
            <v>22.61</v>
          </cell>
          <cell r="I19773" t="str">
            <v>S</v>
          </cell>
          <cell r="J19773"/>
        </row>
        <row r="19774">
          <cell r="A19774">
            <v>950856</v>
          </cell>
          <cell r="B19774" t="str">
            <v>POWERS CABERNET COL. VALLEY 750ml</v>
          </cell>
          <cell r="C19774" t="str">
            <v>Y</v>
          </cell>
          <cell r="D19774" t="str">
            <v>YS</v>
          </cell>
          <cell r="E19774" t="str">
            <v>YSE</v>
          </cell>
          <cell r="F19774">
            <v>750</v>
          </cell>
          <cell r="G19774">
            <v>950856</v>
          </cell>
          <cell r="H19774">
            <v>12.95</v>
          </cell>
          <cell r="I19774" t="str">
            <v>S</v>
          </cell>
          <cell r="J19774"/>
        </row>
        <row r="19775">
          <cell r="A19775">
            <v>950861</v>
          </cell>
          <cell r="B19775" t="str">
            <v>POWERS CHAMPOUX CABERNET 750ml</v>
          </cell>
          <cell r="C19775" t="str">
            <v>P</v>
          </cell>
          <cell r="D19775" t="str">
            <v>PF</v>
          </cell>
          <cell r="E19775" t="str">
            <v>PFP</v>
          </cell>
          <cell r="F19775">
            <v>750</v>
          </cell>
          <cell r="G19775">
            <v>950861</v>
          </cell>
          <cell r="H19775">
            <v>29.52</v>
          </cell>
          <cell r="I19775" t="str">
            <v>S</v>
          </cell>
          <cell r="J19775"/>
        </row>
        <row r="19776">
          <cell r="A19776">
            <v>923547</v>
          </cell>
          <cell r="B19776" t="str">
            <v>POWERS CHAMPOUX RED BLEND 750ml</v>
          </cell>
          <cell r="C19776" t="str">
            <v>P</v>
          </cell>
          <cell r="D19776" t="str">
            <v>PF</v>
          </cell>
          <cell r="E19776" t="str">
            <v>PFP</v>
          </cell>
          <cell r="F19776">
            <v>750</v>
          </cell>
          <cell r="G19776">
            <v>923547</v>
          </cell>
          <cell r="H19776">
            <v>39.950000000000003</v>
          </cell>
          <cell r="I19776" t="str">
            <v>L</v>
          </cell>
          <cell r="J19776"/>
        </row>
        <row r="19777">
          <cell r="A19777">
            <v>950625</v>
          </cell>
          <cell r="B19777" t="str">
            <v>POWERS CHARDONNAY BOX 3000ml</v>
          </cell>
          <cell r="C19777" t="str">
            <v>Y</v>
          </cell>
          <cell r="D19777" t="str">
            <v>YS</v>
          </cell>
          <cell r="E19777" t="str">
            <v>YSE</v>
          </cell>
          <cell r="F19777">
            <v>3000</v>
          </cell>
          <cell r="G19777">
            <v>950625</v>
          </cell>
          <cell r="H19777">
            <v>20.54</v>
          </cell>
          <cell r="I19777" t="str">
            <v>S</v>
          </cell>
          <cell r="J19777"/>
        </row>
        <row r="19778">
          <cell r="A19778">
            <v>15676</v>
          </cell>
          <cell r="B19778" t="str">
            <v>POWERS GOLD LABEL IRISH WHISKEY 750ml</v>
          </cell>
          <cell r="C19778" t="str">
            <v>Y</v>
          </cell>
          <cell r="D19778" t="str">
            <v>YS</v>
          </cell>
          <cell r="E19778" t="str">
            <v>YSA</v>
          </cell>
          <cell r="F19778">
            <v>750</v>
          </cell>
          <cell r="G19778">
            <v>15676</v>
          </cell>
          <cell r="H19778">
            <v>32.22</v>
          </cell>
          <cell r="I19778" t="str">
            <v>S</v>
          </cell>
          <cell r="J19778"/>
        </row>
        <row r="19779">
          <cell r="A19779">
            <v>15673</v>
          </cell>
          <cell r="B19779" t="str">
            <v>POWERS JOHN'S LANE 12 YR IRISH WHIS750ml</v>
          </cell>
          <cell r="C19779" t="str">
            <v>Y</v>
          </cell>
          <cell r="D19779" t="str">
            <v>YS</v>
          </cell>
          <cell r="E19779" t="str">
            <v>YSA</v>
          </cell>
          <cell r="F19779">
            <v>750</v>
          </cell>
          <cell r="G19779">
            <v>15673</v>
          </cell>
          <cell r="H19779">
            <v>70.3</v>
          </cell>
          <cell r="I19779" t="str">
            <v>S</v>
          </cell>
          <cell r="J19779"/>
        </row>
        <row r="19780">
          <cell r="A19780">
            <v>950859</v>
          </cell>
          <cell r="B19780" t="str">
            <v>POWERS KIONA SINGLE VINEYARD 750ml</v>
          </cell>
          <cell r="C19780" t="str">
            <v>Y</v>
          </cell>
          <cell r="D19780" t="str">
            <v>YS</v>
          </cell>
          <cell r="E19780" t="str">
            <v>YSE</v>
          </cell>
          <cell r="F19780">
            <v>750</v>
          </cell>
          <cell r="G19780">
            <v>950859</v>
          </cell>
          <cell r="H19780">
            <v>27.45</v>
          </cell>
          <cell r="I19780" t="str">
            <v>S</v>
          </cell>
          <cell r="J19780"/>
        </row>
        <row r="19781">
          <cell r="A19781">
            <v>950561</v>
          </cell>
          <cell r="B19781" t="str">
            <v>POWERS MALBEC 750ml</v>
          </cell>
          <cell r="C19781" t="str">
            <v>P</v>
          </cell>
          <cell r="D19781" t="str">
            <v>PL</v>
          </cell>
          <cell r="E19781" t="str">
            <v>PLE</v>
          </cell>
          <cell r="F19781">
            <v>750</v>
          </cell>
          <cell r="G19781">
            <v>950561</v>
          </cell>
          <cell r="H19781">
            <v>12.95</v>
          </cell>
          <cell r="I19781" t="str">
            <v>L</v>
          </cell>
          <cell r="J19781"/>
        </row>
        <row r="19782">
          <cell r="A19782">
            <v>950857</v>
          </cell>
          <cell r="B19782" t="str">
            <v>POWERS MERLOT COLUMBIA VALLEY 750ml</v>
          </cell>
          <cell r="C19782" t="str">
            <v>Y</v>
          </cell>
          <cell r="D19782" t="str">
            <v>YG</v>
          </cell>
          <cell r="E19782" t="str">
            <v>YGE</v>
          </cell>
          <cell r="F19782">
            <v>750</v>
          </cell>
          <cell r="G19782">
            <v>950857</v>
          </cell>
          <cell r="H19782">
            <v>12.95</v>
          </cell>
          <cell r="I19782" t="str">
            <v>S</v>
          </cell>
          <cell r="J19782"/>
        </row>
        <row r="19783">
          <cell r="A19783">
            <v>950858</v>
          </cell>
          <cell r="B19783" t="str">
            <v>POWERS ROSE OF MALBEC COL VALLEY 750ml</v>
          </cell>
          <cell r="C19783" t="str">
            <v>Y</v>
          </cell>
          <cell r="D19783" t="str">
            <v>YS</v>
          </cell>
          <cell r="E19783" t="str">
            <v>YSE</v>
          </cell>
          <cell r="F19783">
            <v>750</v>
          </cell>
          <cell r="G19783">
            <v>950858</v>
          </cell>
          <cell r="H19783">
            <v>12.95</v>
          </cell>
          <cell r="I19783" t="str">
            <v>S</v>
          </cell>
          <cell r="J19783"/>
        </row>
        <row r="19784">
          <cell r="A19784">
            <v>950816</v>
          </cell>
          <cell r="B19784" t="str">
            <v>POWERS SHERIDAN VINEYARD CAB SAUV 750ml</v>
          </cell>
          <cell r="C19784" t="str">
            <v>P</v>
          </cell>
          <cell r="D19784" t="str">
            <v>PL</v>
          </cell>
          <cell r="E19784" t="str">
            <v>PLB</v>
          </cell>
          <cell r="F19784">
            <v>750</v>
          </cell>
          <cell r="G19784">
            <v>950816</v>
          </cell>
          <cell r="H19784">
            <v>30.16</v>
          </cell>
          <cell r="I19784" t="str">
            <v>X</v>
          </cell>
          <cell r="J19784"/>
        </row>
        <row r="19785">
          <cell r="A19785">
            <v>951085</v>
          </cell>
          <cell r="B19785" t="str">
            <v>POWERS SYRAH 750ml</v>
          </cell>
          <cell r="C19785" t="str">
            <v>P</v>
          </cell>
          <cell r="D19785" t="str">
            <v>PL</v>
          </cell>
          <cell r="E19785" t="str">
            <v>PLJ</v>
          </cell>
          <cell r="F19785">
            <v>750</v>
          </cell>
          <cell r="G19785">
            <v>951085</v>
          </cell>
          <cell r="H19785">
            <v>13</v>
          </cell>
          <cell r="I19785">
            <v>1</v>
          </cell>
          <cell r="J19785"/>
        </row>
        <row r="19786">
          <cell r="A19786">
            <v>921191</v>
          </cell>
          <cell r="B19786" t="str">
            <v>POWERS UNOAKED CHARDONNAY 750ml</v>
          </cell>
          <cell r="C19786" t="str">
            <v>K</v>
          </cell>
          <cell r="D19786" t="str">
            <v>KK</v>
          </cell>
          <cell r="E19786" t="str">
            <v>KKB</v>
          </cell>
          <cell r="F19786">
            <v>750</v>
          </cell>
          <cell r="G19786">
            <v>921191</v>
          </cell>
          <cell r="H19786">
            <v>12.95</v>
          </cell>
          <cell r="I19786" t="str">
            <v>S</v>
          </cell>
          <cell r="J19786"/>
        </row>
        <row r="19787">
          <cell r="A19787">
            <v>952026</v>
          </cell>
          <cell r="B19787" t="str">
            <v>POWERS VIOGNIER COLUMBIA 750ml</v>
          </cell>
          <cell r="C19787" t="str">
            <v>Y</v>
          </cell>
          <cell r="D19787" t="str">
            <v>YS</v>
          </cell>
          <cell r="E19787" t="str">
            <v>YSE</v>
          </cell>
          <cell r="F19787">
            <v>750</v>
          </cell>
          <cell r="G19787">
            <v>952026</v>
          </cell>
          <cell r="H19787">
            <v>12.95</v>
          </cell>
          <cell r="I19787" t="str">
            <v>S</v>
          </cell>
          <cell r="J19787"/>
        </row>
        <row r="19788">
          <cell r="A19788">
            <v>924237</v>
          </cell>
          <cell r="B19788" t="str">
            <v>PRA SOAVE MONTE GRANDE 2019 750ml</v>
          </cell>
          <cell r="C19788" t="str">
            <v>Y</v>
          </cell>
          <cell r="D19788" t="str">
            <v>YS</v>
          </cell>
          <cell r="E19788" t="str">
            <v>YSE</v>
          </cell>
          <cell r="F19788">
            <v>750</v>
          </cell>
          <cell r="G19788">
            <v>924237</v>
          </cell>
          <cell r="H19788">
            <v>39.99</v>
          </cell>
          <cell r="I19788" t="str">
            <v>S</v>
          </cell>
          <cell r="J19788"/>
        </row>
        <row r="19789">
          <cell r="A19789">
            <v>910564</v>
          </cell>
          <cell r="B19789" t="str">
            <v>PRA SOAVE OTTO'21 75 750ml</v>
          </cell>
          <cell r="C19789" t="str">
            <v>Y</v>
          </cell>
          <cell r="D19789" t="str">
            <v>YS</v>
          </cell>
          <cell r="E19789" t="str">
            <v>YSE</v>
          </cell>
          <cell r="F19789">
            <v>750</v>
          </cell>
          <cell r="G19789">
            <v>910564</v>
          </cell>
          <cell r="H19789">
            <v>21.99</v>
          </cell>
          <cell r="I19789" t="str">
            <v>S</v>
          </cell>
          <cell r="J19789"/>
        </row>
        <row r="19790">
          <cell r="A19790">
            <v>923594</v>
          </cell>
          <cell r="B19790" t="str">
            <v>PRA VALPOLICELLA MORANDINA 750ml</v>
          </cell>
          <cell r="C19790" t="str">
            <v>P</v>
          </cell>
          <cell r="D19790" t="str">
            <v>PR</v>
          </cell>
          <cell r="E19790" t="str">
            <v>PRK</v>
          </cell>
          <cell r="F19790">
            <v>750</v>
          </cell>
          <cell r="G19790">
            <v>923594</v>
          </cell>
          <cell r="H19790">
            <v>25.99</v>
          </cell>
          <cell r="I19790" t="str">
            <v>L</v>
          </cell>
          <cell r="J19790"/>
        </row>
        <row r="19791">
          <cell r="A19791">
            <v>923492</v>
          </cell>
          <cell r="B19791" t="str">
            <v>PRA" AMARONE DELLA VALPOLICELLA 750ml</v>
          </cell>
          <cell r="C19791" t="str">
            <v>Y</v>
          </cell>
          <cell r="D19791" t="str">
            <v>YS</v>
          </cell>
          <cell r="E19791" t="str">
            <v>YSE</v>
          </cell>
          <cell r="F19791">
            <v>750</v>
          </cell>
          <cell r="G19791">
            <v>923492</v>
          </cell>
          <cell r="H19791">
            <v>84.99</v>
          </cell>
          <cell r="I19791" t="str">
            <v>S</v>
          </cell>
          <cell r="J19791"/>
        </row>
        <row r="19792">
          <cell r="A19792">
            <v>947186</v>
          </cell>
          <cell r="B19792" t="str">
            <v>PRADELLE CORZES HERMITAGE LE HIR 750ml</v>
          </cell>
          <cell r="C19792" t="str">
            <v>Y</v>
          </cell>
          <cell r="D19792" t="str">
            <v>YS</v>
          </cell>
          <cell r="E19792" t="str">
            <v>YSE</v>
          </cell>
          <cell r="F19792">
            <v>750</v>
          </cell>
          <cell r="G19792">
            <v>947186</v>
          </cell>
          <cell r="H19792">
            <v>32.67</v>
          </cell>
          <cell r="I19792" t="str">
            <v>S</v>
          </cell>
          <cell r="J19792"/>
        </row>
        <row r="19793">
          <cell r="A19793">
            <v>917627</v>
          </cell>
          <cell r="B19793" t="str">
            <v>PRADOMAYOR DE ZUBIOLA'7/08 750ml</v>
          </cell>
          <cell r="C19793" t="str">
            <v>P</v>
          </cell>
          <cell r="D19793" t="str">
            <v>PR</v>
          </cell>
          <cell r="E19793" t="str">
            <v>PRP</v>
          </cell>
          <cell r="F19793">
            <v>750</v>
          </cell>
          <cell r="G19793">
            <v>917627</v>
          </cell>
          <cell r="H19793">
            <v>12.17</v>
          </cell>
          <cell r="I19793" t="str">
            <v>X</v>
          </cell>
          <cell r="J19793"/>
        </row>
        <row r="19794">
          <cell r="A19794">
            <v>953565</v>
          </cell>
          <cell r="B19794" t="str">
            <v>PRAGER GV FEDERSPIEL HINTER 2019 750ml</v>
          </cell>
          <cell r="C19794" t="str">
            <v>Y</v>
          </cell>
          <cell r="D19794" t="str">
            <v>YS</v>
          </cell>
          <cell r="E19794" t="str">
            <v>YSE</v>
          </cell>
          <cell r="F19794">
            <v>750</v>
          </cell>
          <cell r="G19794">
            <v>953565</v>
          </cell>
          <cell r="H19794">
            <v>37.92</v>
          </cell>
          <cell r="I19794" t="str">
            <v>S</v>
          </cell>
          <cell r="J19794"/>
        </row>
        <row r="19795">
          <cell r="A19795">
            <v>914035</v>
          </cell>
          <cell r="B19795" t="str">
            <v>PRAGER GV SMARAGD ACHLEITEN 2018 750ml</v>
          </cell>
          <cell r="C19795" t="str">
            <v>K</v>
          </cell>
          <cell r="D19795" t="str">
            <v>KR</v>
          </cell>
          <cell r="E19795" t="str">
            <v>KRJ</v>
          </cell>
          <cell r="F19795">
            <v>750</v>
          </cell>
          <cell r="G19795">
            <v>914035</v>
          </cell>
          <cell r="H19795">
            <v>69.88</v>
          </cell>
          <cell r="I19795" t="str">
            <v>S</v>
          </cell>
          <cell r="J19795"/>
        </row>
        <row r="19796">
          <cell r="A19796">
            <v>901025</v>
          </cell>
          <cell r="B19796" t="str">
            <v>PRAIRIE ALES ALES BOMB 375 ml</v>
          </cell>
          <cell r="C19796" t="str">
            <v>Y</v>
          </cell>
          <cell r="D19796" t="str">
            <v>YS</v>
          </cell>
          <cell r="E19796" t="str">
            <v>YST</v>
          </cell>
          <cell r="F19796">
            <v>375</v>
          </cell>
          <cell r="G19796">
            <v>901025</v>
          </cell>
          <cell r="H19796">
            <v>7.99</v>
          </cell>
          <cell r="I19796" t="str">
            <v>S</v>
          </cell>
          <cell r="J19796"/>
        </row>
        <row r="19797">
          <cell r="A19797">
            <v>922849</v>
          </cell>
          <cell r="B19797" t="str">
            <v>PRAIRIE ALES B.A. DBL VANILLA NOI 355 ml</v>
          </cell>
          <cell r="C19797" t="str">
            <v>Y</v>
          </cell>
          <cell r="D19797" t="str">
            <v>YS</v>
          </cell>
          <cell r="E19797" t="str">
            <v>YST</v>
          </cell>
          <cell r="F19797">
            <v>355</v>
          </cell>
          <cell r="G19797">
            <v>922849</v>
          </cell>
          <cell r="H19797">
            <v>10.99</v>
          </cell>
          <cell r="I19797" t="str">
            <v>U</v>
          </cell>
          <cell r="J19797"/>
        </row>
        <row r="19798">
          <cell r="A19798">
            <v>922848</v>
          </cell>
          <cell r="B19798" t="str">
            <v>PRAIRIE ALES B.A. MOOSE BOOTS 355 ml</v>
          </cell>
          <cell r="C19798" t="str">
            <v>Y</v>
          </cell>
          <cell r="D19798" t="str">
            <v>YS</v>
          </cell>
          <cell r="E19798" t="str">
            <v>YST</v>
          </cell>
          <cell r="F19798">
            <v>355</v>
          </cell>
          <cell r="G19798">
            <v>922848</v>
          </cell>
          <cell r="H19798">
            <v>10.99</v>
          </cell>
          <cell r="I19798" t="str">
            <v>U</v>
          </cell>
          <cell r="J19798"/>
        </row>
        <row r="19799">
          <cell r="A19799">
            <v>904516</v>
          </cell>
          <cell r="B19799" t="str">
            <v>PRAIRIE ALES B.A. PIRATE WEEKEND 355 ml</v>
          </cell>
          <cell r="C19799" t="str">
            <v>Y</v>
          </cell>
          <cell r="D19799" t="str">
            <v>YS</v>
          </cell>
          <cell r="E19799" t="str">
            <v>YST</v>
          </cell>
          <cell r="F19799">
            <v>355</v>
          </cell>
          <cell r="G19799">
            <v>904516</v>
          </cell>
          <cell r="H19799">
            <v>10.99</v>
          </cell>
          <cell r="I19799" t="str">
            <v>U</v>
          </cell>
          <cell r="J19799"/>
        </row>
        <row r="19800">
          <cell r="A19800">
            <v>921761</v>
          </cell>
          <cell r="B19800" t="str">
            <v>PRAIRIE ALES BASIC BECKY STOUT 355 ml</v>
          </cell>
          <cell r="C19800" t="str">
            <v>Y</v>
          </cell>
          <cell r="D19800" t="str">
            <v>YS</v>
          </cell>
          <cell r="E19800" t="str">
            <v>YST</v>
          </cell>
          <cell r="F19800">
            <v>355</v>
          </cell>
          <cell r="G19800">
            <v>921761</v>
          </cell>
          <cell r="H19800">
            <v>8.49</v>
          </cell>
          <cell r="I19800" t="str">
            <v>S</v>
          </cell>
          <cell r="J19800"/>
        </row>
        <row r="19801">
          <cell r="A19801">
            <v>921762</v>
          </cell>
          <cell r="B19801" t="str">
            <v>PRAIRIE ALES BASIC REBECCA STOUT 355 ml</v>
          </cell>
          <cell r="C19801" t="str">
            <v>Y</v>
          </cell>
          <cell r="D19801" t="str">
            <v>YS</v>
          </cell>
          <cell r="E19801" t="str">
            <v>YST</v>
          </cell>
          <cell r="F19801">
            <v>355</v>
          </cell>
          <cell r="G19801">
            <v>921762</v>
          </cell>
          <cell r="H19801">
            <v>8.49</v>
          </cell>
          <cell r="I19801" t="str">
            <v>S</v>
          </cell>
          <cell r="J19801"/>
        </row>
        <row r="19802">
          <cell r="A19802">
            <v>921637</v>
          </cell>
          <cell r="B19802" t="str">
            <v>PRAIRIE ALES BLUEBERRY BOYFRIEND 355ml</v>
          </cell>
          <cell r="C19802" t="str">
            <v>Y</v>
          </cell>
          <cell r="D19802" t="str">
            <v>YS</v>
          </cell>
          <cell r="E19802" t="str">
            <v>YST</v>
          </cell>
          <cell r="F19802">
            <v>355</v>
          </cell>
          <cell r="G19802">
            <v>921637</v>
          </cell>
          <cell r="H19802">
            <v>2.99</v>
          </cell>
          <cell r="I19802" t="str">
            <v>S</v>
          </cell>
          <cell r="J19802"/>
        </row>
        <row r="19803">
          <cell r="A19803">
            <v>921636</v>
          </cell>
          <cell r="B19803" t="str">
            <v>PRAIRIE ALES CHERRY BOMB 355ml</v>
          </cell>
          <cell r="C19803" t="str">
            <v>Y</v>
          </cell>
          <cell r="D19803" t="str">
            <v>YS</v>
          </cell>
          <cell r="E19803" t="str">
            <v>YST</v>
          </cell>
          <cell r="F19803">
            <v>355</v>
          </cell>
          <cell r="G19803">
            <v>921636</v>
          </cell>
          <cell r="H19803">
            <v>7.96</v>
          </cell>
          <cell r="I19803" t="str">
            <v>U</v>
          </cell>
          <cell r="J19803"/>
        </row>
        <row r="19804">
          <cell r="A19804">
            <v>951225</v>
          </cell>
          <cell r="B19804" t="str">
            <v>PRAIRIE ALES CHRISTMAS BOMB 375 ml</v>
          </cell>
          <cell r="C19804" t="str">
            <v>Y</v>
          </cell>
          <cell r="D19804" t="str">
            <v>YS</v>
          </cell>
          <cell r="E19804" t="str">
            <v>YST</v>
          </cell>
          <cell r="F19804">
            <v>375</v>
          </cell>
          <cell r="G19804">
            <v>951225</v>
          </cell>
          <cell r="H19804">
            <v>9.39</v>
          </cell>
          <cell r="I19804" t="str">
            <v>S</v>
          </cell>
          <cell r="J19804"/>
        </row>
        <row r="19805">
          <cell r="A19805">
            <v>911139</v>
          </cell>
          <cell r="B19805" t="str">
            <v>PRAIRIE ALES CHRISTMAS PACK 355ml</v>
          </cell>
          <cell r="C19805" t="str">
            <v>Y</v>
          </cell>
          <cell r="D19805" t="str">
            <v>YS</v>
          </cell>
          <cell r="E19805" t="str">
            <v>YST</v>
          </cell>
          <cell r="F19805">
            <v>355</v>
          </cell>
          <cell r="G19805">
            <v>911139</v>
          </cell>
          <cell r="H19805">
            <v>33.9</v>
          </cell>
          <cell r="I19805" t="str">
            <v>D</v>
          </cell>
          <cell r="J19805"/>
        </row>
        <row r="19806">
          <cell r="A19806">
            <v>923214</v>
          </cell>
          <cell r="B19806" t="str">
            <v>PRAIRIE ALES CLEVELAND COWBOY 355ml</v>
          </cell>
          <cell r="C19806" t="str">
            <v>Y</v>
          </cell>
          <cell r="D19806" t="str">
            <v>YS</v>
          </cell>
          <cell r="E19806" t="str">
            <v>YST</v>
          </cell>
          <cell r="F19806">
            <v>355</v>
          </cell>
          <cell r="G19806">
            <v>923214</v>
          </cell>
          <cell r="H19806">
            <v>4.99</v>
          </cell>
          <cell r="I19806" t="str">
            <v>S</v>
          </cell>
          <cell r="J19806"/>
        </row>
        <row r="19807">
          <cell r="A19807">
            <v>952143</v>
          </cell>
          <cell r="B19807" t="str">
            <v>PRAIRIE ALES CLUB SPECIAL 355 ml</v>
          </cell>
          <cell r="C19807" t="str">
            <v>Y</v>
          </cell>
          <cell r="D19807" t="str">
            <v>YS</v>
          </cell>
          <cell r="E19807" t="str">
            <v>YST</v>
          </cell>
          <cell r="F19807">
            <v>355</v>
          </cell>
          <cell r="G19807">
            <v>952143</v>
          </cell>
          <cell r="H19807">
            <v>3.49</v>
          </cell>
          <cell r="I19807" t="str">
            <v>S</v>
          </cell>
          <cell r="J19807"/>
        </row>
        <row r="19808">
          <cell r="A19808">
            <v>921347</v>
          </cell>
          <cell r="B19808" t="str">
            <v>PRAIRIE ALES COCOA BERRY 355ml</v>
          </cell>
          <cell r="C19808" t="str">
            <v>Y</v>
          </cell>
          <cell r="D19808" t="str">
            <v>YS</v>
          </cell>
          <cell r="E19808" t="str">
            <v>YST</v>
          </cell>
          <cell r="F19808">
            <v>355</v>
          </cell>
          <cell r="G19808">
            <v>921347</v>
          </cell>
          <cell r="H19808">
            <v>4.7699999999999996</v>
          </cell>
          <cell r="I19808" t="str">
            <v>U</v>
          </cell>
          <cell r="J19808"/>
        </row>
        <row r="19809">
          <cell r="A19809">
            <v>921498</v>
          </cell>
          <cell r="B19809" t="str">
            <v>PRAIRIE ALES CONUNDRUM SOUR 355ml</v>
          </cell>
          <cell r="C19809" t="str">
            <v>Y</v>
          </cell>
          <cell r="D19809" t="str">
            <v>YS</v>
          </cell>
          <cell r="E19809" t="str">
            <v>YST</v>
          </cell>
          <cell r="F19809">
            <v>355</v>
          </cell>
          <cell r="G19809">
            <v>921498</v>
          </cell>
          <cell r="H19809">
            <v>2.99</v>
          </cell>
          <cell r="I19809" t="str">
            <v>U</v>
          </cell>
          <cell r="J19809"/>
        </row>
        <row r="19810">
          <cell r="A19810">
            <v>921906</v>
          </cell>
          <cell r="B19810" t="str">
            <v>PRAIRIE ALES JUST THE JUICE 355ml</v>
          </cell>
          <cell r="C19810" t="str">
            <v>Y</v>
          </cell>
          <cell r="D19810" t="str">
            <v>YS</v>
          </cell>
          <cell r="E19810" t="str">
            <v>YST</v>
          </cell>
          <cell r="F19810">
            <v>355</v>
          </cell>
          <cell r="G19810">
            <v>921906</v>
          </cell>
          <cell r="H19810">
            <v>4.72</v>
          </cell>
          <cell r="I19810" t="str">
            <v>U</v>
          </cell>
          <cell r="J19810"/>
        </row>
        <row r="19811">
          <cell r="A19811">
            <v>922088</v>
          </cell>
          <cell r="B19811" t="str">
            <v>PRAIRIE ALES LEMON SLICE 355ml</v>
          </cell>
          <cell r="C19811" t="str">
            <v>Y</v>
          </cell>
          <cell r="D19811" t="str">
            <v>YS</v>
          </cell>
          <cell r="E19811" t="str">
            <v>YST</v>
          </cell>
          <cell r="F19811">
            <v>355</v>
          </cell>
          <cell r="G19811">
            <v>922088</v>
          </cell>
          <cell r="H19811">
            <v>2.99</v>
          </cell>
          <cell r="I19811" t="str">
            <v>U</v>
          </cell>
          <cell r="J19811"/>
        </row>
        <row r="19812">
          <cell r="A19812">
            <v>916375</v>
          </cell>
          <cell r="B19812" t="str">
            <v>PRAIRIE ALES MILLENIAL MANSION 355ml</v>
          </cell>
          <cell r="C19812" t="str">
            <v>Y</v>
          </cell>
          <cell r="D19812" t="str">
            <v>YS</v>
          </cell>
          <cell r="E19812" t="str">
            <v>YST</v>
          </cell>
          <cell r="F19812">
            <v>355</v>
          </cell>
          <cell r="G19812">
            <v>916375</v>
          </cell>
          <cell r="H19812">
            <v>4.6900000000000004</v>
          </cell>
          <cell r="I19812" t="str">
            <v>S</v>
          </cell>
          <cell r="J19812"/>
        </row>
        <row r="19813">
          <cell r="A19813">
            <v>921231</v>
          </cell>
          <cell r="B19813" t="str">
            <v>PRAIRIE ALES MOSCOW MULE SELTZER 355ml</v>
          </cell>
          <cell r="C19813" t="str">
            <v>Y</v>
          </cell>
          <cell r="D19813" t="str">
            <v>YS</v>
          </cell>
          <cell r="E19813" t="str">
            <v>YST</v>
          </cell>
          <cell r="F19813">
            <v>355</v>
          </cell>
          <cell r="G19813">
            <v>921231</v>
          </cell>
          <cell r="H19813">
            <v>3.21</v>
          </cell>
          <cell r="I19813" t="str">
            <v>S</v>
          </cell>
          <cell r="J19813"/>
        </row>
        <row r="19814">
          <cell r="A19814">
            <v>901027</v>
          </cell>
          <cell r="B19814" t="str">
            <v>PRAIRIE ALES OH FUDGE 375 ml</v>
          </cell>
          <cell r="C19814" t="str">
            <v>Y</v>
          </cell>
          <cell r="D19814" t="str">
            <v>YS</v>
          </cell>
          <cell r="E19814" t="str">
            <v>YST</v>
          </cell>
          <cell r="F19814">
            <v>375</v>
          </cell>
          <cell r="G19814">
            <v>901027</v>
          </cell>
          <cell r="H19814">
            <v>11.25</v>
          </cell>
          <cell r="I19814" t="str">
            <v>U</v>
          </cell>
          <cell r="J19814"/>
        </row>
        <row r="19815">
          <cell r="A19815">
            <v>916317</v>
          </cell>
          <cell r="B19815" t="str">
            <v>PRAIRIE ALES PAINKILLER COCKTAIL 355 ml</v>
          </cell>
          <cell r="C19815" t="str">
            <v>Y</v>
          </cell>
          <cell r="D19815" t="str">
            <v>YS</v>
          </cell>
          <cell r="E19815" t="str">
            <v>YST</v>
          </cell>
          <cell r="F19815">
            <v>355</v>
          </cell>
          <cell r="G19815">
            <v>916317</v>
          </cell>
          <cell r="H19815">
            <v>3.49</v>
          </cell>
          <cell r="I19815" t="str">
            <v>S</v>
          </cell>
          <cell r="J19815"/>
        </row>
        <row r="19816">
          <cell r="A19816">
            <v>921346</v>
          </cell>
          <cell r="B19816" t="str">
            <v>PRAIRIE ALES PRICKLY PEAR MARGARI 355 ml</v>
          </cell>
          <cell r="C19816" t="str">
            <v>Y</v>
          </cell>
          <cell r="D19816" t="str">
            <v>YS</v>
          </cell>
          <cell r="E19816" t="str">
            <v>YST</v>
          </cell>
          <cell r="F19816">
            <v>355</v>
          </cell>
          <cell r="G19816">
            <v>921346</v>
          </cell>
          <cell r="H19816">
            <v>4.49</v>
          </cell>
          <cell r="I19816" t="str">
            <v>S</v>
          </cell>
          <cell r="J19816"/>
        </row>
        <row r="19817">
          <cell r="A19817">
            <v>922373</v>
          </cell>
          <cell r="B19817" t="str">
            <v>PRAIRIE ALES PUMPKIN PIE TREAT 355 ml</v>
          </cell>
          <cell r="C19817" t="str">
            <v>Y</v>
          </cell>
          <cell r="D19817" t="str">
            <v>YS</v>
          </cell>
          <cell r="E19817" t="str">
            <v>YST</v>
          </cell>
          <cell r="F19817">
            <v>355</v>
          </cell>
          <cell r="G19817">
            <v>922373</v>
          </cell>
          <cell r="H19817">
            <v>4.49</v>
          </cell>
          <cell r="I19817" t="str">
            <v>S</v>
          </cell>
          <cell r="J19817"/>
        </row>
        <row r="19818">
          <cell r="A19818">
            <v>902852</v>
          </cell>
          <cell r="B19818" t="str">
            <v>PRAIRIE ALES RAINBOW SHERBET 355ml</v>
          </cell>
          <cell r="C19818" t="str">
            <v>T</v>
          </cell>
          <cell r="D19818" t="str">
            <v>TN</v>
          </cell>
          <cell r="E19818" t="str">
            <v>TNC</v>
          </cell>
          <cell r="F19818">
            <v>355</v>
          </cell>
          <cell r="G19818">
            <v>902852</v>
          </cell>
          <cell r="H19818">
            <v>2.99</v>
          </cell>
          <cell r="I19818">
            <v>1</v>
          </cell>
          <cell r="J19818"/>
        </row>
        <row r="19819">
          <cell r="A19819">
            <v>921764</v>
          </cell>
          <cell r="B19819" t="str">
            <v>PRAIRIE ALES SEASICK CROCODILE 355 ml</v>
          </cell>
          <cell r="C19819" t="str">
            <v>Y</v>
          </cell>
          <cell r="D19819" t="str">
            <v>YS</v>
          </cell>
          <cell r="E19819" t="str">
            <v>YST</v>
          </cell>
          <cell r="F19819">
            <v>355</v>
          </cell>
          <cell r="G19819">
            <v>921764</v>
          </cell>
          <cell r="H19819">
            <v>8.99</v>
          </cell>
          <cell r="I19819" t="str">
            <v>S</v>
          </cell>
          <cell r="J19819"/>
        </row>
        <row r="19820">
          <cell r="A19820">
            <v>904386</v>
          </cell>
          <cell r="B19820" t="str">
            <v>PRAIRIE ALES SLUSH 355ml</v>
          </cell>
          <cell r="C19820" t="str">
            <v>Y</v>
          </cell>
          <cell r="D19820" t="str">
            <v>YS</v>
          </cell>
          <cell r="E19820" t="str">
            <v>YST</v>
          </cell>
          <cell r="F19820">
            <v>355</v>
          </cell>
          <cell r="G19820">
            <v>904386</v>
          </cell>
          <cell r="H19820">
            <v>2.99</v>
          </cell>
          <cell r="I19820" t="str">
            <v>S</v>
          </cell>
          <cell r="J19820"/>
        </row>
        <row r="19821">
          <cell r="A19821">
            <v>922374</v>
          </cell>
          <cell r="B19821" t="str">
            <v>PRAIRIE ALES SNEAKING SUSPICION 355ml</v>
          </cell>
          <cell r="C19821" t="str">
            <v>Y</v>
          </cell>
          <cell r="D19821" t="str">
            <v>YS</v>
          </cell>
          <cell r="E19821" t="str">
            <v>YST</v>
          </cell>
          <cell r="F19821">
            <v>355</v>
          </cell>
          <cell r="G19821">
            <v>922374</v>
          </cell>
          <cell r="H19821">
            <v>2.97</v>
          </cell>
          <cell r="I19821" t="str">
            <v>U</v>
          </cell>
          <cell r="J19821"/>
        </row>
        <row r="19822">
          <cell r="A19822">
            <v>922181</v>
          </cell>
          <cell r="B19822" t="str">
            <v>PRAIRIE ALES SPECTRUM 355ml</v>
          </cell>
          <cell r="C19822" t="str">
            <v>Y</v>
          </cell>
          <cell r="D19822" t="str">
            <v>YS</v>
          </cell>
          <cell r="E19822" t="str">
            <v>YST</v>
          </cell>
          <cell r="F19822">
            <v>355</v>
          </cell>
          <cell r="G19822">
            <v>922181</v>
          </cell>
          <cell r="H19822">
            <v>3.52</v>
          </cell>
          <cell r="I19822" t="str">
            <v>U</v>
          </cell>
          <cell r="J19822"/>
        </row>
        <row r="19823">
          <cell r="A19823">
            <v>921907</v>
          </cell>
          <cell r="B19823" t="str">
            <v>PRAIRIE ALES SPICY PICKLE MONSTER 355ml</v>
          </cell>
          <cell r="C19823" t="str">
            <v>Y</v>
          </cell>
          <cell r="D19823" t="str">
            <v>YS</v>
          </cell>
          <cell r="E19823" t="str">
            <v>YST</v>
          </cell>
          <cell r="F19823">
            <v>355</v>
          </cell>
          <cell r="G19823">
            <v>921907</v>
          </cell>
          <cell r="H19823">
            <v>2.99</v>
          </cell>
          <cell r="I19823" t="str">
            <v>S</v>
          </cell>
          <cell r="J19823"/>
        </row>
        <row r="19824">
          <cell r="A19824">
            <v>921763</v>
          </cell>
          <cell r="B19824" t="str">
            <v>PRAIRIE ALES STRAWBERRY BANANA SQ 355 ml</v>
          </cell>
          <cell r="C19824" t="str">
            <v>Y</v>
          </cell>
          <cell r="D19824" t="str">
            <v>YS</v>
          </cell>
          <cell r="E19824" t="str">
            <v>YST</v>
          </cell>
          <cell r="F19824">
            <v>355</v>
          </cell>
          <cell r="G19824">
            <v>921763</v>
          </cell>
          <cell r="H19824">
            <v>10.49</v>
          </cell>
          <cell r="I19824" t="str">
            <v>S</v>
          </cell>
          <cell r="J19824"/>
        </row>
        <row r="19825">
          <cell r="A19825">
            <v>952118</v>
          </cell>
          <cell r="B19825" t="str">
            <v>PRAIRIE ALES THAI DELIGHT 355 ml</v>
          </cell>
          <cell r="C19825" t="str">
            <v>Y</v>
          </cell>
          <cell r="D19825" t="str">
            <v>YS</v>
          </cell>
          <cell r="E19825" t="str">
            <v>YST</v>
          </cell>
          <cell r="F19825">
            <v>355</v>
          </cell>
          <cell r="G19825">
            <v>952118</v>
          </cell>
          <cell r="H19825">
            <v>4.49</v>
          </cell>
          <cell r="I19825" t="str">
            <v>U</v>
          </cell>
          <cell r="J19825"/>
        </row>
        <row r="19826">
          <cell r="A19826">
            <v>902951</v>
          </cell>
          <cell r="B19826" t="str">
            <v>PRAIRIE ALES TINY ESSES 355 ml</v>
          </cell>
          <cell r="C19826" t="str">
            <v>Y</v>
          </cell>
          <cell r="D19826" t="str">
            <v>YS</v>
          </cell>
          <cell r="E19826" t="str">
            <v>YST</v>
          </cell>
          <cell r="F19826">
            <v>355</v>
          </cell>
          <cell r="G19826">
            <v>902951</v>
          </cell>
          <cell r="H19826">
            <v>4.49</v>
          </cell>
          <cell r="I19826" t="str">
            <v>S</v>
          </cell>
          <cell r="J19826"/>
        </row>
        <row r="19827">
          <cell r="A19827">
            <v>902853</v>
          </cell>
          <cell r="B19827" t="str">
            <v>PRAIRIE ALES VAPE TRICKS 355ml</v>
          </cell>
          <cell r="C19827" t="str">
            <v>Y</v>
          </cell>
          <cell r="D19827" t="str">
            <v>YS</v>
          </cell>
          <cell r="E19827" t="str">
            <v>YST</v>
          </cell>
          <cell r="F19827">
            <v>355</v>
          </cell>
          <cell r="G19827">
            <v>902853</v>
          </cell>
          <cell r="H19827">
            <v>2.99</v>
          </cell>
          <cell r="I19827" t="str">
            <v>S</v>
          </cell>
          <cell r="J19827"/>
        </row>
        <row r="19828">
          <cell r="A19828">
            <v>922497</v>
          </cell>
          <cell r="B19828" t="str">
            <v>PRAIRIE ALES WATERMELON GIRLFRIEND 355ml</v>
          </cell>
          <cell r="C19828" t="str">
            <v>Y</v>
          </cell>
          <cell r="D19828" t="str">
            <v>YS</v>
          </cell>
          <cell r="E19828" t="str">
            <v>YST</v>
          </cell>
          <cell r="F19828">
            <v>355</v>
          </cell>
          <cell r="G19828">
            <v>922497</v>
          </cell>
          <cell r="H19828">
            <v>2.99</v>
          </cell>
          <cell r="I19828" t="str">
            <v>S</v>
          </cell>
          <cell r="J19828"/>
        </row>
        <row r="19829">
          <cell r="A19829">
            <v>901022</v>
          </cell>
          <cell r="B19829" t="str">
            <v>PRAIRIE BARREL AGED BIRTHDAY BOMB 375ml</v>
          </cell>
          <cell r="C19829" t="str">
            <v>Y</v>
          </cell>
          <cell r="D19829" t="str">
            <v>YS</v>
          </cell>
          <cell r="E19829" t="str">
            <v>YST</v>
          </cell>
          <cell r="F19829">
            <v>375</v>
          </cell>
          <cell r="G19829">
            <v>901022</v>
          </cell>
          <cell r="H19829">
            <v>15.41</v>
          </cell>
          <cell r="I19829" t="str">
            <v>S</v>
          </cell>
          <cell r="J19829"/>
        </row>
        <row r="19830">
          <cell r="A19830">
            <v>901020</v>
          </cell>
          <cell r="B19830" t="str">
            <v>PRAIRIE BIBLE BELT 375ml</v>
          </cell>
          <cell r="C19830" t="str">
            <v>Y</v>
          </cell>
          <cell r="D19830" t="str">
            <v>YS</v>
          </cell>
          <cell r="E19830" t="str">
            <v>YST</v>
          </cell>
          <cell r="F19830">
            <v>375</v>
          </cell>
          <cell r="G19830">
            <v>901020</v>
          </cell>
          <cell r="H19830">
            <v>11.31</v>
          </cell>
          <cell r="I19830" t="str">
            <v>S</v>
          </cell>
          <cell r="J19830"/>
        </row>
        <row r="19831">
          <cell r="A19831">
            <v>901023</v>
          </cell>
          <cell r="B19831" t="str">
            <v>PRAIRIE BIRTHDAY BOMB 375ml</v>
          </cell>
          <cell r="C19831" t="str">
            <v>Y</v>
          </cell>
          <cell r="D19831" t="str">
            <v>YS</v>
          </cell>
          <cell r="E19831" t="str">
            <v>YST</v>
          </cell>
          <cell r="F19831">
            <v>375</v>
          </cell>
          <cell r="G19831">
            <v>901023</v>
          </cell>
          <cell r="H19831">
            <v>11.31</v>
          </cell>
          <cell r="I19831" t="str">
            <v>S</v>
          </cell>
          <cell r="J19831"/>
        </row>
        <row r="19832">
          <cell r="A19832">
            <v>902952</v>
          </cell>
          <cell r="B19832" t="str">
            <v>PRAIRIE FARMHOUSE ALE 355ml</v>
          </cell>
          <cell r="C19832" t="str">
            <v>Y</v>
          </cell>
          <cell r="D19832" t="str">
            <v>YS</v>
          </cell>
          <cell r="E19832" t="str">
            <v>YST</v>
          </cell>
          <cell r="F19832">
            <v>355</v>
          </cell>
          <cell r="G19832">
            <v>902952</v>
          </cell>
          <cell r="H19832">
            <v>2.99</v>
          </cell>
          <cell r="I19832" t="str">
            <v>S</v>
          </cell>
          <cell r="J19832"/>
        </row>
        <row r="19833">
          <cell r="A19833">
            <v>39694</v>
          </cell>
          <cell r="B19833" t="str">
            <v>PRAIRIE ORGANIC CUCUMBER VODKA 750ml</v>
          </cell>
          <cell r="C19833" t="str">
            <v>A</v>
          </cell>
          <cell r="D19833" t="str">
            <v>AD</v>
          </cell>
          <cell r="E19833" t="str">
            <v>ADM</v>
          </cell>
          <cell r="F19833">
            <v>750</v>
          </cell>
          <cell r="G19833">
            <v>39694</v>
          </cell>
          <cell r="H19833">
            <v>21.99</v>
          </cell>
          <cell r="I19833">
            <v>1</v>
          </cell>
          <cell r="J19833"/>
        </row>
        <row r="19834">
          <cell r="A19834">
            <v>31862</v>
          </cell>
          <cell r="B19834" t="str">
            <v>PRAIRIE ORGANIC GIN 750ml</v>
          </cell>
          <cell r="C19834" t="str">
            <v>A</v>
          </cell>
          <cell r="D19834" t="str">
            <v>AH</v>
          </cell>
          <cell r="E19834" t="str">
            <v>AHW</v>
          </cell>
          <cell r="F19834">
            <v>750</v>
          </cell>
          <cell r="G19834">
            <v>31862</v>
          </cell>
          <cell r="H19834">
            <v>21.99</v>
          </cell>
          <cell r="I19834">
            <v>1</v>
          </cell>
          <cell r="J19834"/>
        </row>
        <row r="19835">
          <cell r="A19835">
            <v>37523</v>
          </cell>
          <cell r="B19835" t="str">
            <v>PRAIRIE ORGANIC VODKA 750ml</v>
          </cell>
          <cell r="C19835" t="str">
            <v>A</v>
          </cell>
          <cell r="D19835" t="str">
            <v>AD</v>
          </cell>
          <cell r="E19835" t="str">
            <v>ADF</v>
          </cell>
          <cell r="F19835">
            <v>750</v>
          </cell>
          <cell r="G19835">
            <v>37523</v>
          </cell>
          <cell r="H19835">
            <v>21.99</v>
          </cell>
          <cell r="I19835" t="str">
            <v>D</v>
          </cell>
          <cell r="J19835"/>
        </row>
        <row r="19836">
          <cell r="A19836">
            <v>37528</v>
          </cell>
          <cell r="B19836" t="str">
            <v>PRAIRIE ORGANIC VODKA 1750ml</v>
          </cell>
          <cell r="C19836" t="str">
            <v>A</v>
          </cell>
          <cell r="D19836" t="str">
            <v>AD</v>
          </cell>
          <cell r="E19836" t="str">
            <v>ADF</v>
          </cell>
          <cell r="F19836">
            <v>1750</v>
          </cell>
          <cell r="G19836">
            <v>37528</v>
          </cell>
          <cell r="H19836">
            <v>35.99</v>
          </cell>
          <cell r="I19836">
            <v>1</v>
          </cell>
          <cell r="J19836"/>
        </row>
        <row r="19837">
          <cell r="A19837">
            <v>948217</v>
          </cell>
          <cell r="B19837" t="str">
            <v>PRAIRIE VODKA 1000ml</v>
          </cell>
          <cell r="C19837" t="str">
            <v>Y</v>
          </cell>
          <cell r="D19837" t="str">
            <v>YS</v>
          </cell>
          <cell r="E19837" t="str">
            <v>YSA</v>
          </cell>
          <cell r="F19837">
            <v>1000</v>
          </cell>
          <cell r="G19837">
            <v>948217</v>
          </cell>
          <cell r="H19837">
            <v>17.989999999999998</v>
          </cell>
          <cell r="I19837" t="str">
            <v>S</v>
          </cell>
          <cell r="J19837"/>
        </row>
        <row r="19838">
          <cell r="A19838">
            <v>100360</v>
          </cell>
          <cell r="B19838" t="str">
            <v>PRAIRIE VODKA GIFT W/MUG 750ml</v>
          </cell>
          <cell r="C19838" t="str">
            <v>Y</v>
          </cell>
          <cell r="D19838" t="str">
            <v>YG</v>
          </cell>
          <cell r="E19838" t="str">
            <v>YGA</v>
          </cell>
          <cell r="F19838">
            <v>750</v>
          </cell>
          <cell r="G19838">
            <v>100360</v>
          </cell>
          <cell r="H19838">
            <v>11.34</v>
          </cell>
          <cell r="I19838" t="str">
            <v>D</v>
          </cell>
          <cell r="J19838"/>
        </row>
        <row r="19839">
          <cell r="A19839">
            <v>951905</v>
          </cell>
          <cell r="B19839" t="str">
            <v>PRAIRIE VOUS FRANCAIS 750ml</v>
          </cell>
          <cell r="C19839" t="str">
            <v>Y</v>
          </cell>
          <cell r="D19839" t="str">
            <v>YS</v>
          </cell>
          <cell r="E19839" t="str">
            <v>YST</v>
          </cell>
          <cell r="F19839">
            <v>750</v>
          </cell>
          <cell r="G19839">
            <v>951905</v>
          </cell>
          <cell r="H19839">
            <v>10.6</v>
          </cell>
          <cell r="I19839" t="str">
            <v>S</v>
          </cell>
          <cell r="J19839"/>
        </row>
        <row r="19840">
          <cell r="A19840">
            <v>80394</v>
          </cell>
          <cell r="B19840" t="str">
            <v>PRALINE &amp; CREAM LIQUEUR 750ml</v>
          </cell>
          <cell r="C19840" t="str">
            <v>C</v>
          </cell>
          <cell r="D19840" t="str">
            <v>CH</v>
          </cell>
          <cell r="E19840" t="str">
            <v>CHV</v>
          </cell>
          <cell r="F19840">
            <v>750</v>
          </cell>
          <cell r="G19840">
            <v>80394</v>
          </cell>
          <cell r="H19840">
            <v>17.989999999999998</v>
          </cell>
          <cell r="I19840">
            <v>1</v>
          </cell>
          <cell r="J19840"/>
        </row>
        <row r="19841">
          <cell r="A19841">
            <v>951136</v>
          </cell>
          <cell r="B19841" t="str">
            <v>PRATS &amp; SYMINGTON CHRYSEIA'13 750ml</v>
          </cell>
          <cell r="C19841" t="str">
            <v>P</v>
          </cell>
          <cell r="D19841" t="str">
            <v>PR</v>
          </cell>
          <cell r="E19841" t="str">
            <v>PRQ</v>
          </cell>
          <cell r="F19841">
            <v>750</v>
          </cell>
          <cell r="G19841">
            <v>951136</v>
          </cell>
          <cell r="H19841">
            <v>75.989999999999995</v>
          </cell>
          <cell r="I19841" t="str">
            <v>L</v>
          </cell>
          <cell r="J19841"/>
        </row>
        <row r="19842">
          <cell r="A19842">
            <v>949426</v>
          </cell>
          <cell r="B19842" t="str">
            <v>PRATS &amp; SYMINGTON POST SCRIPTUM 750ml</v>
          </cell>
          <cell r="C19842" t="str">
            <v>Y</v>
          </cell>
          <cell r="D19842" t="str">
            <v>YS</v>
          </cell>
          <cell r="E19842" t="str">
            <v>YSE</v>
          </cell>
          <cell r="F19842">
            <v>750</v>
          </cell>
          <cell r="G19842">
            <v>949426</v>
          </cell>
          <cell r="H19842">
            <v>25.99</v>
          </cell>
          <cell r="I19842" t="str">
            <v>S</v>
          </cell>
          <cell r="J19842"/>
        </row>
        <row r="19843">
          <cell r="A19843">
            <v>947493</v>
          </cell>
          <cell r="B19843" t="str">
            <v>PRATSCH GRUNER VELTLINER 19000ml</v>
          </cell>
          <cell r="C19843" t="str">
            <v>Y</v>
          </cell>
          <cell r="D19843" t="str">
            <v>YS</v>
          </cell>
          <cell r="E19843" t="str">
            <v>YSE</v>
          </cell>
          <cell r="F19843">
            <v>19000</v>
          </cell>
          <cell r="G19843">
            <v>947493</v>
          </cell>
          <cell r="H19843">
            <v>275.63</v>
          </cell>
          <cell r="I19843" t="str">
            <v>S</v>
          </cell>
          <cell r="J19843"/>
        </row>
        <row r="19844">
          <cell r="A19844">
            <v>919349</v>
          </cell>
          <cell r="B19844" t="str">
            <v>PRAZO DE RORIZ DOURO'18 750ml</v>
          </cell>
          <cell r="C19844" t="str">
            <v>P</v>
          </cell>
          <cell r="D19844" t="str">
            <v>PR</v>
          </cell>
          <cell r="E19844" t="str">
            <v>PRQ</v>
          </cell>
          <cell r="F19844">
            <v>750</v>
          </cell>
          <cell r="G19844">
            <v>919349</v>
          </cell>
          <cell r="H19844">
            <v>15.99</v>
          </cell>
          <cell r="I19844" t="str">
            <v>L</v>
          </cell>
          <cell r="J19844"/>
        </row>
        <row r="19845">
          <cell r="A19845">
            <v>922047</v>
          </cell>
          <cell r="B19845" t="str">
            <v>PREARIS QUAD 375ml</v>
          </cell>
          <cell r="C19845" t="str">
            <v>Y</v>
          </cell>
          <cell r="D19845" t="str">
            <v>YS</v>
          </cell>
          <cell r="E19845" t="str">
            <v>YST</v>
          </cell>
          <cell r="F19845">
            <v>375</v>
          </cell>
          <cell r="G19845">
            <v>922047</v>
          </cell>
          <cell r="H19845">
            <v>9.06</v>
          </cell>
          <cell r="I19845" t="str">
            <v>S</v>
          </cell>
          <cell r="J19845"/>
        </row>
        <row r="19846">
          <cell r="A19846">
            <v>949238</v>
          </cell>
          <cell r="B19846" t="str">
            <v>PRECEPT RIESLING SP HRVST 750ml</v>
          </cell>
          <cell r="C19846" t="str">
            <v>Y</v>
          </cell>
          <cell r="D19846" t="str">
            <v>YS</v>
          </cell>
          <cell r="E19846" t="str">
            <v>YSE</v>
          </cell>
          <cell r="F19846">
            <v>750</v>
          </cell>
          <cell r="G19846">
            <v>949238</v>
          </cell>
          <cell r="H19846">
            <v>10.99</v>
          </cell>
          <cell r="I19846" t="str">
            <v>S</v>
          </cell>
          <cell r="J19846"/>
        </row>
        <row r="19847">
          <cell r="A19847">
            <v>950604</v>
          </cell>
          <cell r="B19847" t="str">
            <v>PRECEPT WINEMAKERS SELECT 750ml</v>
          </cell>
          <cell r="C19847" t="str">
            <v>Y</v>
          </cell>
          <cell r="D19847" t="str">
            <v>YS</v>
          </cell>
          <cell r="E19847" t="str">
            <v>YSE</v>
          </cell>
          <cell r="F19847">
            <v>750</v>
          </cell>
          <cell r="G19847">
            <v>950604</v>
          </cell>
          <cell r="H19847">
            <v>11.17</v>
          </cell>
          <cell r="I19847" t="str">
            <v>S</v>
          </cell>
          <cell r="J19847"/>
        </row>
        <row r="19848">
          <cell r="A19848">
            <v>496602</v>
          </cell>
          <cell r="B19848" t="str">
            <v>PREDATOR CABERNET SAUVIGNON 750ml</v>
          </cell>
          <cell r="C19848" t="str">
            <v>P</v>
          </cell>
          <cell r="D19848" t="str">
            <v>PL</v>
          </cell>
          <cell r="E19848" t="str">
            <v>PLB</v>
          </cell>
          <cell r="F19848">
            <v>750</v>
          </cell>
          <cell r="G19848">
            <v>496602</v>
          </cell>
          <cell r="H19848">
            <v>17.989999999999998</v>
          </cell>
          <cell r="I19848">
            <v>1</v>
          </cell>
          <cell r="J19848"/>
        </row>
        <row r="19849">
          <cell r="A19849">
            <v>918931</v>
          </cell>
          <cell r="B19849" t="str">
            <v>PREDATOR SIX SPOT RED 750ml</v>
          </cell>
          <cell r="C19849" t="str">
            <v>P</v>
          </cell>
          <cell r="D19849" t="str">
            <v>PF</v>
          </cell>
          <cell r="E19849" t="str">
            <v>PFP</v>
          </cell>
          <cell r="F19849">
            <v>750</v>
          </cell>
          <cell r="G19849">
            <v>918931</v>
          </cell>
          <cell r="H19849">
            <v>17.989999999999998</v>
          </cell>
          <cell r="I19849">
            <v>1</v>
          </cell>
          <cell r="J19849"/>
        </row>
        <row r="19850">
          <cell r="A19850">
            <v>496600</v>
          </cell>
          <cell r="B19850" t="str">
            <v>PREDATOR ZINFANDEL OLD VINE 750ml</v>
          </cell>
          <cell r="C19850" t="str">
            <v>P</v>
          </cell>
          <cell r="D19850" t="str">
            <v>PL</v>
          </cell>
          <cell r="E19850" t="str">
            <v>PLH</v>
          </cell>
          <cell r="F19850">
            <v>750</v>
          </cell>
          <cell r="G19850">
            <v>496600</v>
          </cell>
          <cell r="H19850">
            <v>17.989999999999998</v>
          </cell>
          <cell r="I19850">
            <v>1</v>
          </cell>
          <cell r="J19850"/>
        </row>
        <row r="19851">
          <cell r="A19851">
            <v>920780</v>
          </cell>
          <cell r="B19851" t="str">
            <v>PRELIUS CAB SAUV'19 750ml</v>
          </cell>
          <cell r="C19851" t="str">
            <v>Y</v>
          </cell>
          <cell r="D19851" t="str">
            <v>YS</v>
          </cell>
          <cell r="E19851" t="str">
            <v>YSE</v>
          </cell>
          <cell r="F19851">
            <v>750</v>
          </cell>
          <cell r="G19851">
            <v>920780</v>
          </cell>
          <cell r="H19851">
            <v>17.87</v>
          </cell>
          <cell r="I19851" t="str">
            <v>U</v>
          </cell>
          <cell r="J19851"/>
        </row>
        <row r="19852">
          <cell r="A19852">
            <v>920867</v>
          </cell>
          <cell r="B19852" t="str">
            <v>PRELIUS VERMENTINO 750ml</v>
          </cell>
          <cell r="C19852" t="str">
            <v>Y</v>
          </cell>
          <cell r="D19852" t="str">
            <v>YS</v>
          </cell>
          <cell r="E19852" t="str">
            <v>YSE</v>
          </cell>
          <cell r="F19852">
            <v>750</v>
          </cell>
          <cell r="G19852">
            <v>920867</v>
          </cell>
          <cell r="H19852">
            <v>21.25</v>
          </cell>
          <cell r="I19852" t="str">
            <v>S</v>
          </cell>
          <cell r="J19852"/>
        </row>
        <row r="19853">
          <cell r="A19853">
            <v>900062</v>
          </cell>
          <cell r="B19853" t="str">
            <v>PRELUDE A GRAND PUY DUCASSE 2015 750ml</v>
          </cell>
          <cell r="C19853" t="str">
            <v>Y</v>
          </cell>
          <cell r="D19853" t="str">
            <v>YS</v>
          </cell>
          <cell r="E19853" t="str">
            <v>YSE</v>
          </cell>
          <cell r="F19853">
            <v>750</v>
          </cell>
          <cell r="G19853">
            <v>900062</v>
          </cell>
          <cell r="H19853">
            <v>41.68</v>
          </cell>
          <cell r="I19853" t="str">
            <v>S</v>
          </cell>
          <cell r="J19853"/>
        </row>
        <row r="19854">
          <cell r="A19854">
            <v>51506</v>
          </cell>
          <cell r="B19854" t="str">
            <v>PRESIDENTE BRANDY 750ml</v>
          </cell>
          <cell r="C19854" t="str">
            <v>A</v>
          </cell>
          <cell r="D19854" t="str">
            <v>AT</v>
          </cell>
          <cell r="E19854" t="str">
            <v>ATB</v>
          </cell>
          <cell r="F19854">
            <v>750</v>
          </cell>
          <cell r="G19854">
            <v>51506</v>
          </cell>
          <cell r="H19854">
            <v>20.059999999999999</v>
          </cell>
          <cell r="I19854">
            <v>1</v>
          </cell>
          <cell r="J19854"/>
        </row>
        <row r="19855">
          <cell r="A19855">
            <v>949537</v>
          </cell>
          <cell r="B19855" t="str">
            <v>PRESQU'ILE SANTA MARIA PINOT NOIR 750ml</v>
          </cell>
          <cell r="C19855" t="str">
            <v>Y</v>
          </cell>
          <cell r="D19855" t="str">
            <v>YS</v>
          </cell>
          <cell r="E19855" t="str">
            <v>YSE</v>
          </cell>
          <cell r="F19855">
            <v>750</v>
          </cell>
          <cell r="G19855">
            <v>949537</v>
          </cell>
          <cell r="H19855">
            <v>24.99</v>
          </cell>
          <cell r="I19855" t="str">
            <v>S</v>
          </cell>
          <cell r="J19855"/>
        </row>
        <row r="19856">
          <cell r="A19856">
            <v>46716</v>
          </cell>
          <cell r="B19856" t="str">
            <v>PRICHARDS FINE RUM 750ml</v>
          </cell>
          <cell r="C19856" t="str">
            <v>A</v>
          </cell>
          <cell r="D19856" t="str">
            <v>AL</v>
          </cell>
          <cell r="E19856" t="str">
            <v>ALJ</v>
          </cell>
          <cell r="F19856">
            <v>750</v>
          </cell>
          <cell r="G19856">
            <v>46716</v>
          </cell>
          <cell r="H19856">
            <v>28.91</v>
          </cell>
          <cell r="I19856" t="str">
            <v>S</v>
          </cell>
          <cell r="J19856"/>
        </row>
        <row r="19857">
          <cell r="A19857">
            <v>951169</v>
          </cell>
          <cell r="B19857" t="str">
            <v>PRIDE MOUNTAIN NAC LABEL MERLOT '1 750ml</v>
          </cell>
          <cell r="C19857" t="str">
            <v>Y</v>
          </cell>
          <cell r="D19857" t="str">
            <v>YS</v>
          </cell>
          <cell r="E19857" t="str">
            <v>YSE</v>
          </cell>
          <cell r="F19857">
            <v>750</v>
          </cell>
          <cell r="G19857">
            <v>951169</v>
          </cell>
          <cell r="H19857">
            <v>20.27</v>
          </cell>
          <cell r="I19857" t="str">
            <v>U</v>
          </cell>
          <cell r="J19857"/>
        </row>
        <row r="19858">
          <cell r="A19858">
            <v>951641</v>
          </cell>
          <cell r="B19858" t="str">
            <v>PRIDE MOUNTAIN NAC MIXED CASE #1 750ml</v>
          </cell>
          <cell r="C19858" t="str">
            <v>Y</v>
          </cell>
          <cell r="D19858" t="str">
            <v>YS</v>
          </cell>
          <cell r="E19858" t="str">
            <v>YSE</v>
          </cell>
          <cell r="F19858">
            <v>750</v>
          </cell>
          <cell r="G19858">
            <v>951641</v>
          </cell>
          <cell r="H19858">
            <v>75.77</v>
          </cell>
          <cell r="I19858" t="str">
            <v>S</v>
          </cell>
          <cell r="J19858"/>
        </row>
        <row r="19859">
          <cell r="A19859">
            <v>953100</v>
          </cell>
          <cell r="B19859" t="str">
            <v>PRIDE MOUNTAIN NAC MIXED CASE #2 750ml</v>
          </cell>
          <cell r="C19859" t="str">
            <v>Y</v>
          </cell>
          <cell r="D19859" t="str">
            <v>YS</v>
          </cell>
          <cell r="E19859" t="str">
            <v>YSE</v>
          </cell>
          <cell r="F19859">
            <v>750</v>
          </cell>
          <cell r="G19859">
            <v>953100</v>
          </cell>
          <cell r="H19859">
            <v>41.21</v>
          </cell>
          <cell r="I19859" t="str">
            <v>S</v>
          </cell>
          <cell r="J19859"/>
        </row>
        <row r="19860">
          <cell r="A19860">
            <v>955093</v>
          </cell>
          <cell r="B19860" t="str">
            <v>PRIDE MOUNTAIN NAC MIXED CASE #2 375 ml</v>
          </cell>
          <cell r="C19860" t="str">
            <v>Y</v>
          </cell>
          <cell r="D19860" t="str">
            <v>YS</v>
          </cell>
          <cell r="E19860" t="str">
            <v>YSE</v>
          </cell>
          <cell r="F19860">
            <v>375</v>
          </cell>
          <cell r="G19860">
            <v>955093</v>
          </cell>
          <cell r="H19860">
            <v>18.97</v>
          </cell>
          <cell r="I19860" t="str">
            <v>U</v>
          </cell>
          <cell r="J19860"/>
        </row>
        <row r="19861">
          <cell r="A19861">
            <v>953101</v>
          </cell>
          <cell r="B19861" t="str">
            <v>PRIDE MOUNTAIN NAC MIXED CASE #4 1500 ml</v>
          </cell>
          <cell r="C19861" t="str">
            <v>Y</v>
          </cell>
          <cell r="D19861" t="str">
            <v>YS</v>
          </cell>
          <cell r="E19861" t="str">
            <v>YSE</v>
          </cell>
          <cell r="F19861">
            <v>1500</v>
          </cell>
          <cell r="G19861">
            <v>953101</v>
          </cell>
          <cell r="H19861">
            <v>153.66999999999999</v>
          </cell>
          <cell r="I19861" t="str">
            <v>S</v>
          </cell>
          <cell r="J19861"/>
        </row>
        <row r="19862">
          <cell r="A19862">
            <v>948899</v>
          </cell>
          <cell r="B19862" t="str">
            <v>PRIDE MOUTAIN MIX CASE 750ml</v>
          </cell>
          <cell r="C19862" t="str">
            <v>Y</v>
          </cell>
          <cell r="D19862" t="str">
            <v>YS</v>
          </cell>
          <cell r="E19862" t="str">
            <v>YSE</v>
          </cell>
          <cell r="F19862">
            <v>750</v>
          </cell>
          <cell r="G19862">
            <v>948899</v>
          </cell>
          <cell r="H19862">
            <v>57.28</v>
          </cell>
          <cell r="I19862" t="str">
            <v>S</v>
          </cell>
          <cell r="J19862"/>
        </row>
        <row r="19863">
          <cell r="A19863">
            <v>949002</v>
          </cell>
          <cell r="B19863" t="str">
            <v>PRIDE MTN CAB 07/ CAB FRANC'11 750ml</v>
          </cell>
          <cell r="C19863" t="str">
            <v>Y</v>
          </cell>
          <cell r="D19863" t="str">
            <v>YS</v>
          </cell>
          <cell r="E19863" t="str">
            <v>YSE</v>
          </cell>
          <cell r="F19863">
            <v>750</v>
          </cell>
          <cell r="G19863">
            <v>949002</v>
          </cell>
          <cell r="H19863">
            <v>68.41</v>
          </cell>
          <cell r="I19863" t="str">
            <v>S</v>
          </cell>
          <cell r="J19863"/>
        </row>
        <row r="19864">
          <cell r="A19864">
            <v>918072</v>
          </cell>
          <cell r="B19864" t="str">
            <v>PRIDE MTN CAB FRANC 2018 375 ml</v>
          </cell>
          <cell r="C19864" t="str">
            <v>P</v>
          </cell>
          <cell r="D19864" t="str">
            <v>PL</v>
          </cell>
          <cell r="E19864" t="str">
            <v>PLG</v>
          </cell>
          <cell r="F19864">
            <v>375</v>
          </cell>
          <cell r="G19864">
            <v>918072</v>
          </cell>
          <cell r="H19864">
            <v>37.54</v>
          </cell>
          <cell r="I19864" t="str">
            <v>U</v>
          </cell>
          <cell r="J19864"/>
        </row>
        <row r="19865">
          <cell r="A19865">
            <v>917720</v>
          </cell>
          <cell r="B19865" t="str">
            <v>PRIDE MTN CAB FRANC'18 750ml</v>
          </cell>
          <cell r="C19865" t="str">
            <v>L</v>
          </cell>
          <cell r="D19865" t="str">
            <v>LA</v>
          </cell>
          <cell r="E19865" t="str">
            <v>LAW</v>
          </cell>
          <cell r="F19865">
            <v>750</v>
          </cell>
          <cell r="G19865">
            <v>917720</v>
          </cell>
          <cell r="H19865">
            <v>75.06</v>
          </cell>
          <cell r="I19865" t="str">
            <v>A</v>
          </cell>
          <cell r="J19865"/>
        </row>
        <row r="19866">
          <cell r="A19866">
            <v>917721</v>
          </cell>
          <cell r="B19866" t="str">
            <v>PRIDE MTN CAB RESERVE'11/12 750ml</v>
          </cell>
          <cell r="C19866" t="str">
            <v>P</v>
          </cell>
          <cell r="D19866" t="str">
            <v>PL</v>
          </cell>
          <cell r="E19866" t="str">
            <v>PLB</v>
          </cell>
          <cell r="F19866">
            <v>750</v>
          </cell>
          <cell r="G19866">
            <v>917721</v>
          </cell>
          <cell r="H19866">
            <v>73.680000000000007</v>
          </cell>
          <cell r="I19866" t="str">
            <v>X</v>
          </cell>
          <cell r="J19866"/>
        </row>
        <row r="19867">
          <cell r="A19867">
            <v>949003</v>
          </cell>
          <cell r="B19867" t="str">
            <v>PRIDE MTN CAB VINTNER SEL MIX 750ml</v>
          </cell>
          <cell r="C19867" t="str">
            <v>Y</v>
          </cell>
          <cell r="D19867" t="str">
            <v>YS</v>
          </cell>
          <cell r="E19867" t="str">
            <v>YSE</v>
          </cell>
          <cell r="F19867">
            <v>750</v>
          </cell>
          <cell r="G19867">
            <v>949003</v>
          </cell>
          <cell r="H19867">
            <v>74.430000000000007</v>
          </cell>
          <cell r="I19867" t="str">
            <v>S</v>
          </cell>
          <cell r="J19867"/>
        </row>
        <row r="19868">
          <cell r="A19868">
            <v>949159</v>
          </cell>
          <cell r="B19868" t="str">
            <v>PRIDE MTN CAB VINTNES SELECTION MIX750ml</v>
          </cell>
          <cell r="C19868" t="str">
            <v>Y</v>
          </cell>
          <cell r="D19868" t="str">
            <v>YS</v>
          </cell>
          <cell r="E19868" t="str">
            <v>YSE</v>
          </cell>
          <cell r="F19868">
            <v>750</v>
          </cell>
          <cell r="G19868">
            <v>949159</v>
          </cell>
          <cell r="H19868">
            <v>68.36</v>
          </cell>
          <cell r="I19868" t="str">
            <v>S</v>
          </cell>
          <cell r="J19868"/>
        </row>
        <row r="19869">
          <cell r="A19869">
            <v>951392</v>
          </cell>
          <cell r="B19869" t="str">
            <v>PRIDE MTN CABERNET RSV'17/18 750ml</v>
          </cell>
          <cell r="C19869" t="str">
            <v>L</v>
          </cell>
          <cell r="D19869" t="str">
            <v>LA</v>
          </cell>
          <cell r="E19869" t="str">
            <v>LAW</v>
          </cell>
          <cell r="F19869">
            <v>750</v>
          </cell>
          <cell r="G19869">
            <v>951392</v>
          </cell>
          <cell r="H19869">
            <v>150.06</v>
          </cell>
          <cell r="I19869" t="str">
            <v>L</v>
          </cell>
          <cell r="J19869"/>
        </row>
        <row r="19870">
          <cell r="A19870">
            <v>917505</v>
          </cell>
          <cell r="B19870" t="str">
            <v>PRIDE MTN CABERNET'18/19 750ml</v>
          </cell>
          <cell r="C19870" t="str">
            <v>P</v>
          </cell>
          <cell r="D19870" t="str">
            <v>PL</v>
          </cell>
          <cell r="E19870" t="str">
            <v>PLB</v>
          </cell>
          <cell r="F19870">
            <v>750</v>
          </cell>
          <cell r="G19870">
            <v>917505</v>
          </cell>
          <cell r="H19870">
            <v>77.989999999999995</v>
          </cell>
          <cell r="I19870" t="str">
            <v>A</v>
          </cell>
          <cell r="J19870"/>
        </row>
        <row r="19871">
          <cell r="A19871">
            <v>917723</v>
          </cell>
          <cell r="B19871" t="str">
            <v>PRIDE MTN CABERNET'19 375 ml</v>
          </cell>
          <cell r="C19871" t="str">
            <v>P</v>
          </cell>
          <cell r="D19871" t="str">
            <v>PL</v>
          </cell>
          <cell r="E19871" t="str">
            <v>PLB</v>
          </cell>
          <cell r="F19871">
            <v>375</v>
          </cell>
          <cell r="G19871">
            <v>917723</v>
          </cell>
          <cell r="H19871">
            <v>38.99</v>
          </cell>
          <cell r="I19871" t="str">
            <v>A</v>
          </cell>
          <cell r="J19871"/>
        </row>
        <row r="19872">
          <cell r="A19872">
            <v>918037</v>
          </cell>
          <cell r="B19872" t="str">
            <v>PRIDE MTN CABERNET'19 1500 ml</v>
          </cell>
          <cell r="C19872" t="str">
            <v>L</v>
          </cell>
          <cell r="D19872" t="str">
            <v>LA</v>
          </cell>
          <cell r="E19872" t="str">
            <v>LAW</v>
          </cell>
          <cell r="F19872">
            <v>1500</v>
          </cell>
          <cell r="G19872">
            <v>918037</v>
          </cell>
          <cell r="H19872">
            <v>169.99</v>
          </cell>
          <cell r="I19872" t="str">
            <v>A</v>
          </cell>
          <cell r="J19872"/>
        </row>
        <row r="19873">
          <cell r="A19873">
            <v>917722</v>
          </cell>
          <cell r="B19873" t="str">
            <v>PRIDE MTN CHARDONNAY'16/17 375 ml</v>
          </cell>
          <cell r="C19873" t="str">
            <v>K</v>
          </cell>
          <cell r="D19873" t="str">
            <v>KK</v>
          </cell>
          <cell r="E19873" t="str">
            <v>KKB</v>
          </cell>
          <cell r="F19873">
            <v>375</v>
          </cell>
          <cell r="G19873">
            <v>917722</v>
          </cell>
          <cell r="H19873">
            <v>20.99</v>
          </cell>
          <cell r="I19873" t="str">
            <v>X</v>
          </cell>
          <cell r="J19873"/>
        </row>
        <row r="19874">
          <cell r="A19874">
            <v>917719</v>
          </cell>
          <cell r="B19874" t="str">
            <v>PRIDE MTN CHARDONNAY'20 750ml</v>
          </cell>
          <cell r="C19874" t="str">
            <v>L</v>
          </cell>
          <cell r="D19874" t="str">
            <v>LA</v>
          </cell>
          <cell r="E19874" t="str">
            <v>LAW</v>
          </cell>
          <cell r="F19874">
            <v>750</v>
          </cell>
          <cell r="G19874">
            <v>917719</v>
          </cell>
          <cell r="H19874">
            <v>47.99</v>
          </cell>
          <cell r="I19874" t="str">
            <v>A</v>
          </cell>
          <cell r="J19874"/>
        </row>
        <row r="19875">
          <cell r="A19875">
            <v>918038</v>
          </cell>
          <cell r="B19875" t="str">
            <v>PRIDE MTN MERLOT'07/08 1500ml</v>
          </cell>
          <cell r="C19875" t="str">
            <v>P</v>
          </cell>
          <cell r="D19875" t="str">
            <v>PL</v>
          </cell>
          <cell r="E19875" t="str">
            <v>PLF</v>
          </cell>
          <cell r="F19875">
            <v>1500</v>
          </cell>
          <cell r="G19875">
            <v>918038</v>
          </cell>
          <cell r="H19875">
            <v>117.46</v>
          </cell>
          <cell r="I19875" t="str">
            <v>A</v>
          </cell>
          <cell r="J19875"/>
        </row>
        <row r="19876">
          <cell r="A19876">
            <v>917506</v>
          </cell>
          <cell r="B19876" t="str">
            <v>PRIDE MTN MERLOT'18/19 750ml</v>
          </cell>
          <cell r="C19876" t="str">
            <v>P</v>
          </cell>
          <cell r="D19876" t="str">
            <v>PL</v>
          </cell>
          <cell r="E19876" t="str">
            <v>PLF</v>
          </cell>
          <cell r="F19876">
            <v>750</v>
          </cell>
          <cell r="G19876">
            <v>917506</v>
          </cell>
          <cell r="H19876">
            <v>64.989999999999995</v>
          </cell>
          <cell r="I19876" t="str">
            <v>A</v>
          </cell>
          <cell r="J19876"/>
        </row>
        <row r="19877">
          <cell r="A19877">
            <v>917724</v>
          </cell>
          <cell r="B19877" t="str">
            <v>PRIDE MTN MERLOT'19 375 ml</v>
          </cell>
          <cell r="C19877" t="str">
            <v>L</v>
          </cell>
          <cell r="D19877" t="str">
            <v>LA</v>
          </cell>
          <cell r="E19877" t="str">
            <v>LAW</v>
          </cell>
          <cell r="F19877">
            <v>375</v>
          </cell>
          <cell r="G19877">
            <v>917724</v>
          </cell>
          <cell r="H19877">
            <v>32.99</v>
          </cell>
          <cell r="I19877" t="str">
            <v>A</v>
          </cell>
          <cell r="J19877"/>
        </row>
        <row r="19878">
          <cell r="A19878">
            <v>917856</v>
          </cell>
          <cell r="B19878" t="str">
            <v>PRIDE MTN SYRAH'18 750ml</v>
          </cell>
          <cell r="C19878" t="str">
            <v>P</v>
          </cell>
          <cell r="D19878" t="str">
            <v>PL</v>
          </cell>
          <cell r="E19878" t="str">
            <v>PLJ</v>
          </cell>
          <cell r="F19878">
            <v>750</v>
          </cell>
          <cell r="G19878">
            <v>917856</v>
          </cell>
          <cell r="H19878">
            <v>61.99</v>
          </cell>
          <cell r="I19878" t="str">
            <v>L</v>
          </cell>
          <cell r="J19878"/>
        </row>
        <row r="19879">
          <cell r="A19879">
            <v>917855</v>
          </cell>
          <cell r="B19879" t="str">
            <v>PRIDE MTN VIOGNIER'18 375 ml</v>
          </cell>
          <cell r="C19879" t="str">
            <v>K</v>
          </cell>
          <cell r="D19879" t="str">
            <v>KK</v>
          </cell>
          <cell r="E19879" t="str">
            <v>KKJ</v>
          </cell>
          <cell r="F19879">
            <v>375</v>
          </cell>
          <cell r="G19879">
            <v>917855</v>
          </cell>
          <cell r="H19879">
            <v>12.15</v>
          </cell>
          <cell r="I19879" t="str">
            <v>X</v>
          </cell>
          <cell r="J19879"/>
        </row>
        <row r="19880">
          <cell r="A19880">
            <v>917854</v>
          </cell>
          <cell r="B19880" t="str">
            <v>PRIDE MTN VIOGNIER'21 750ml</v>
          </cell>
          <cell r="C19880" t="str">
            <v>K</v>
          </cell>
          <cell r="D19880" t="str">
            <v>KK</v>
          </cell>
          <cell r="E19880" t="str">
            <v>KKJ</v>
          </cell>
          <cell r="F19880">
            <v>750</v>
          </cell>
          <cell r="G19880">
            <v>917854</v>
          </cell>
          <cell r="H19880">
            <v>47.99</v>
          </cell>
          <cell r="I19880" t="str">
            <v>L</v>
          </cell>
          <cell r="J19880"/>
        </row>
        <row r="19881">
          <cell r="A19881">
            <v>923006</v>
          </cell>
          <cell r="B19881" t="str">
            <v>PRIDE NAC MIXED CASE 2 375ml</v>
          </cell>
          <cell r="C19881" t="str">
            <v>Y</v>
          </cell>
          <cell r="D19881" t="str">
            <v>YS</v>
          </cell>
          <cell r="E19881" t="str">
            <v>YSE</v>
          </cell>
          <cell r="F19881">
            <v>375</v>
          </cell>
          <cell r="G19881">
            <v>923006</v>
          </cell>
          <cell r="H19881">
            <v>38</v>
          </cell>
          <cell r="I19881" t="str">
            <v>S</v>
          </cell>
          <cell r="J19881"/>
        </row>
        <row r="19882">
          <cell r="A19882">
            <v>923007</v>
          </cell>
          <cell r="B19882" t="str">
            <v>PRIDE NAC MIXED CASE 3 1500ml</v>
          </cell>
          <cell r="C19882" t="str">
            <v>Y</v>
          </cell>
          <cell r="D19882" t="str">
            <v>YS</v>
          </cell>
          <cell r="E19882" t="str">
            <v>YSE</v>
          </cell>
          <cell r="F19882">
            <v>1500</v>
          </cell>
          <cell r="G19882">
            <v>923007</v>
          </cell>
          <cell r="H19882">
            <v>151.54</v>
          </cell>
          <cell r="I19882" t="str">
            <v>S</v>
          </cell>
          <cell r="J19882"/>
        </row>
        <row r="19883">
          <cell r="A19883">
            <v>923213</v>
          </cell>
          <cell r="B19883" t="str">
            <v>PRIELER BLAUFRÃ„NKISCH JOHANNESHOHE 750ml</v>
          </cell>
          <cell r="C19883" t="str">
            <v>P</v>
          </cell>
          <cell r="D19883" t="str">
            <v>PR</v>
          </cell>
          <cell r="E19883" t="str">
            <v>PRG</v>
          </cell>
          <cell r="F19883">
            <v>750</v>
          </cell>
          <cell r="G19883">
            <v>923213</v>
          </cell>
          <cell r="H19883">
            <v>23.69</v>
          </cell>
          <cell r="I19883" t="str">
            <v>L</v>
          </cell>
          <cell r="J19883"/>
        </row>
        <row r="19884">
          <cell r="A19884">
            <v>918042</v>
          </cell>
          <cell r="B19884" t="str">
            <v>PRIEST RANCH CABERNET NAPA'18 750ml</v>
          </cell>
          <cell r="C19884" t="str">
            <v>P</v>
          </cell>
          <cell r="D19884" t="str">
            <v>PL</v>
          </cell>
          <cell r="E19884" t="str">
            <v>PLB</v>
          </cell>
          <cell r="F19884">
            <v>750</v>
          </cell>
          <cell r="G19884">
            <v>918042</v>
          </cell>
          <cell r="H19884">
            <v>42.99</v>
          </cell>
          <cell r="I19884" t="str">
            <v>X</v>
          </cell>
          <cell r="J19884"/>
        </row>
        <row r="19885">
          <cell r="A19885">
            <v>918044</v>
          </cell>
          <cell r="B19885" t="str">
            <v>PRIEST RANCH PETITE SIRAH NAPA'9 750ml</v>
          </cell>
          <cell r="C19885" t="str">
            <v>P</v>
          </cell>
          <cell r="D19885" t="str">
            <v>PL</v>
          </cell>
          <cell r="E19885" t="str">
            <v>PLJ</v>
          </cell>
          <cell r="F19885">
            <v>750</v>
          </cell>
          <cell r="G19885">
            <v>918044</v>
          </cell>
          <cell r="H19885">
            <v>39.51</v>
          </cell>
          <cell r="I19885" t="str">
            <v>X</v>
          </cell>
          <cell r="J19885"/>
        </row>
        <row r="19886">
          <cell r="A19886">
            <v>918043</v>
          </cell>
          <cell r="B19886" t="str">
            <v>PRIEST RANCH SAUV BL NAPA'19 750ml</v>
          </cell>
          <cell r="C19886" t="str">
            <v>K</v>
          </cell>
          <cell r="D19886" t="str">
            <v>KK</v>
          </cell>
          <cell r="E19886" t="str">
            <v>KKD</v>
          </cell>
          <cell r="F19886">
            <v>750</v>
          </cell>
          <cell r="G19886">
            <v>918043</v>
          </cell>
          <cell r="H19886">
            <v>16.989999999999998</v>
          </cell>
          <cell r="I19886" t="str">
            <v>U</v>
          </cell>
          <cell r="J19886"/>
        </row>
        <row r="19887">
          <cell r="A19887">
            <v>947185</v>
          </cell>
          <cell r="B19887" t="str">
            <v>PRIEUR BRUNET MEURSAULT 2011 750ml</v>
          </cell>
          <cell r="C19887" t="str">
            <v>Y</v>
          </cell>
          <cell r="D19887" t="str">
            <v>YS</v>
          </cell>
          <cell r="E19887" t="str">
            <v>YSE</v>
          </cell>
          <cell r="F19887">
            <v>750</v>
          </cell>
          <cell r="G19887">
            <v>947185</v>
          </cell>
          <cell r="H19887">
            <v>48.68</v>
          </cell>
          <cell r="I19887" t="str">
            <v>X</v>
          </cell>
          <cell r="J19887"/>
        </row>
        <row r="19888">
          <cell r="A19888">
            <v>947389</v>
          </cell>
          <cell r="B19888" t="str">
            <v>PRIEUR BRUNET SANTENAY 1ER CRU 750ml</v>
          </cell>
          <cell r="C19888" t="str">
            <v>Y</v>
          </cell>
          <cell r="D19888" t="str">
            <v>YS</v>
          </cell>
          <cell r="E19888" t="str">
            <v>YSE</v>
          </cell>
          <cell r="F19888">
            <v>750</v>
          </cell>
          <cell r="G19888">
            <v>947389</v>
          </cell>
          <cell r="H19888">
            <v>41.96</v>
          </cell>
          <cell r="I19888" t="str">
            <v>U</v>
          </cell>
          <cell r="J19888"/>
        </row>
        <row r="19889">
          <cell r="A19889">
            <v>923682</v>
          </cell>
          <cell r="B19889" t="str">
            <v>PRIEUR CHEVALIEIR MONTRACHET'18 750ml</v>
          </cell>
          <cell r="C19889" t="str">
            <v>Y</v>
          </cell>
          <cell r="D19889" t="str">
            <v>YS</v>
          </cell>
          <cell r="E19889" t="str">
            <v>YSE</v>
          </cell>
          <cell r="F19889">
            <v>750</v>
          </cell>
          <cell r="G19889">
            <v>923682</v>
          </cell>
          <cell r="H19889">
            <v>823.24</v>
          </cell>
          <cell r="I19889" t="str">
            <v>S</v>
          </cell>
          <cell r="J19889"/>
        </row>
        <row r="19890">
          <cell r="A19890">
            <v>900741</v>
          </cell>
          <cell r="B19890" t="str">
            <v>PRIEUR MEURSAULT CLOS MAZERAY BL 17750ml</v>
          </cell>
          <cell r="C19890" t="str">
            <v>Y</v>
          </cell>
          <cell r="D19890" t="str">
            <v>YS</v>
          </cell>
          <cell r="E19890" t="str">
            <v>YSE</v>
          </cell>
          <cell r="F19890">
            <v>750</v>
          </cell>
          <cell r="G19890">
            <v>900741</v>
          </cell>
          <cell r="H19890">
            <v>96.78</v>
          </cell>
          <cell r="I19890" t="str">
            <v>S</v>
          </cell>
          <cell r="J19890"/>
        </row>
        <row r="19891">
          <cell r="A19891">
            <v>900742</v>
          </cell>
          <cell r="B19891" t="str">
            <v>PRIEUR MUSIGNY 2017 750ml</v>
          </cell>
          <cell r="C19891" t="str">
            <v>Y</v>
          </cell>
          <cell r="D19891" t="str">
            <v>YS</v>
          </cell>
          <cell r="E19891" t="str">
            <v>YSE</v>
          </cell>
          <cell r="F19891">
            <v>750</v>
          </cell>
          <cell r="G19891">
            <v>900742</v>
          </cell>
          <cell r="H19891">
            <v>1070.93</v>
          </cell>
          <cell r="I19891" t="str">
            <v>S</v>
          </cell>
          <cell r="J19891"/>
        </row>
        <row r="19892">
          <cell r="A19892">
            <v>921851</v>
          </cell>
          <cell r="B19892" t="str">
            <v>PRIMA PIETRA 2016 750ml</v>
          </cell>
          <cell r="C19892" t="str">
            <v>Y</v>
          </cell>
          <cell r="D19892" t="str">
            <v>YS</v>
          </cell>
          <cell r="E19892" t="str">
            <v>YSE</v>
          </cell>
          <cell r="F19892">
            <v>750</v>
          </cell>
          <cell r="G19892">
            <v>921851</v>
          </cell>
          <cell r="H19892">
            <v>50.06</v>
          </cell>
          <cell r="I19892" t="str">
            <v>S</v>
          </cell>
          <cell r="J19892"/>
        </row>
        <row r="19893">
          <cell r="A19893">
            <v>900867</v>
          </cell>
          <cell r="B19893" t="str">
            <v>PRIMA PIETRA PER MASSIMO 750ml</v>
          </cell>
          <cell r="C19893" t="str">
            <v>Y</v>
          </cell>
          <cell r="D19893" t="str">
            <v>YS</v>
          </cell>
          <cell r="E19893" t="str">
            <v>YSE</v>
          </cell>
          <cell r="F19893">
            <v>750</v>
          </cell>
          <cell r="G19893">
            <v>900867</v>
          </cell>
          <cell r="H19893">
            <v>304.10000000000002</v>
          </cell>
          <cell r="I19893" t="str">
            <v>S</v>
          </cell>
          <cell r="J19893"/>
        </row>
        <row r="19894">
          <cell r="A19894">
            <v>921934</v>
          </cell>
          <cell r="B19894" t="str">
            <v>PRIMA PIETRA VERTICAL BOX 750ml</v>
          </cell>
          <cell r="C19894" t="str">
            <v>Y</v>
          </cell>
          <cell r="D19894" t="str">
            <v>YS</v>
          </cell>
          <cell r="E19894" t="str">
            <v>YSE</v>
          </cell>
          <cell r="F19894">
            <v>750</v>
          </cell>
          <cell r="G19894">
            <v>921934</v>
          </cell>
          <cell r="H19894">
            <v>63.85</v>
          </cell>
          <cell r="I19894" t="str">
            <v>S</v>
          </cell>
          <cell r="J19894"/>
        </row>
        <row r="19895">
          <cell r="A19895">
            <v>604152</v>
          </cell>
          <cell r="B19895" t="str">
            <v>PRIMARIUS PINOT GRIS 750ml</v>
          </cell>
          <cell r="C19895" t="str">
            <v>K</v>
          </cell>
          <cell r="D19895" t="str">
            <v>KK</v>
          </cell>
          <cell r="E19895" t="str">
            <v>KKH</v>
          </cell>
          <cell r="F19895">
            <v>750</v>
          </cell>
          <cell r="G19895">
            <v>604152</v>
          </cell>
          <cell r="H19895">
            <v>15.99</v>
          </cell>
          <cell r="I19895">
            <v>1</v>
          </cell>
          <cell r="J19895"/>
        </row>
        <row r="19896">
          <cell r="A19896">
            <v>496840</v>
          </cell>
          <cell r="B19896" t="str">
            <v>PRIMARIUS PINOT NOIR 750ml</v>
          </cell>
          <cell r="C19896" t="str">
            <v>P</v>
          </cell>
          <cell r="D19896" t="str">
            <v>PL</v>
          </cell>
          <cell r="E19896" t="str">
            <v>PLR</v>
          </cell>
          <cell r="F19896">
            <v>750</v>
          </cell>
          <cell r="G19896">
            <v>496840</v>
          </cell>
          <cell r="H19896">
            <v>16.989999999999998</v>
          </cell>
          <cell r="I19896">
            <v>1</v>
          </cell>
          <cell r="J19896"/>
        </row>
        <row r="19897">
          <cell r="A19897">
            <v>923174</v>
          </cell>
          <cell r="B19897" t="str">
            <v>PRIMARIUS RESERVE PINOT NOIR 750ml</v>
          </cell>
          <cell r="C19897" t="str">
            <v>Y</v>
          </cell>
          <cell r="D19897" t="str">
            <v>YS</v>
          </cell>
          <cell r="E19897" t="str">
            <v>YSE</v>
          </cell>
          <cell r="F19897">
            <v>750</v>
          </cell>
          <cell r="G19897">
            <v>923174</v>
          </cell>
          <cell r="H19897">
            <v>23.99</v>
          </cell>
          <cell r="I19897" t="str">
            <v>S</v>
          </cell>
          <cell r="J19897"/>
        </row>
        <row r="19898">
          <cell r="A19898">
            <v>377208</v>
          </cell>
          <cell r="B19898" t="str">
            <v>PRIMATERRA PINOT GRIGIO 750ml</v>
          </cell>
          <cell r="C19898" t="str">
            <v>Y</v>
          </cell>
          <cell r="D19898" t="str">
            <v>YS</v>
          </cell>
          <cell r="E19898" t="str">
            <v>YSE</v>
          </cell>
          <cell r="F19898">
            <v>750</v>
          </cell>
          <cell r="G19898">
            <v>377208</v>
          </cell>
          <cell r="H19898">
            <v>5.99</v>
          </cell>
          <cell r="I19898" t="str">
            <v>S</v>
          </cell>
          <cell r="J19898"/>
        </row>
        <row r="19899">
          <cell r="A19899">
            <v>946909</v>
          </cell>
          <cell r="B19899" t="str">
            <v>PRIMATERRA SANGIOVESE 750ml</v>
          </cell>
          <cell r="C19899" t="str">
            <v>Y</v>
          </cell>
          <cell r="D19899" t="str">
            <v>YS</v>
          </cell>
          <cell r="E19899" t="str">
            <v>YSE</v>
          </cell>
          <cell r="F19899">
            <v>750</v>
          </cell>
          <cell r="G19899">
            <v>946909</v>
          </cell>
          <cell r="H19899">
            <v>11.37</v>
          </cell>
          <cell r="I19899" t="str">
            <v>S</v>
          </cell>
          <cell r="J19899"/>
        </row>
        <row r="19900">
          <cell r="A19900">
            <v>918359</v>
          </cell>
          <cell r="B19900" t="str">
            <v>PRIMATOR HEFE WEIZEN 500ml</v>
          </cell>
          <cell r="C19900" t="str">
            <v>T</v>
          </cell>
          <cell r="D19900" t="str">
            <v>TC</v>
          </cell>
          <cell r="E19900" t="str">
            <v>TCE</v>
          </cell>
          <cell r="F19900">
            <v>500</v>
          </cell>
          <cell r="G19900">
            <v>918359</v>
          </cell>
          <cell r="H19900">
            <v>1.54</v>
          </cell>
          <cell r="I19900" t="str">
            <v>X</v>
          </cell>
          <cell r="J19900"/>
        </row>
        <row r="19901">
          <cell r="A19901">
            <v>989328</v>
          </cell>
          <cell r="B19901" t="str">
            <v>PRIMATOR MAIBOCK 330ml</v>
          </cell>
          <cell r="C19901" t="str">
            <v>T</v>
          </cell>
          <cell r="D19901" t="str">
            <v>TV</v>
          </cell>
          <cell r="E19901" t="str">
            <v>TVJ</v>
          </cell>
          <cell r="F19901">
            <v>330</v>
          </cell>
          <cell r="G19901">
            <v>989328</v>
          </cell>
          <cell r="H19901">
            <v>1.41</v>
          </cell>
          <cell r="I19901" t="str">
            <v>X</v>
          </cell>
          <cell r="J19901"/>
        </row>
        <row r="19902">
          <cell r="A19902">
            <v>909996</v>
          </cell>
          <cell r="B19902" t="str">
            <v>PRIMO AMORE MOSCATO 750ml</v>
          </cell>
          <cell r="C19902" t="str">
            <v>Y</v>
          </cell>
          <cell r="D19902" t="str">
            <v>YS</v>
          </cell>
          <cell r="E19902" t="str">
            <v>YSE</v>
          </cell>
          <cell r="F19902">
            <v>750</v>
          </cell>
          <cell r="G19902">
            <v>909996</v>
          </cell>
          <cell r="H19902">
            <v>15.99</v>
          </cell>
          <cell r="I19902" t="str">
            <v>S</v>
          </cell>
          <cell r="J19902"/>
        </row>
        <row r="19903">
          <cell r="A19903">
            <v>396008</v>
          </cell>
          <cell r="B19903" t="str">
            <v>PRIMO AMORE RIESLING 750ml</v>
          </cell>
          <cell r="C19903" t="str">
            <v>Y</v>
          </cell>
          <cell r="D19903" t="str">
            <v>YS</v>
          </cell>
          <cell r="E19903" t="str">
            <v>YSE</v>
          </cell>
          <cell r="F19903">
            <v>750</v>
          </cell>
          <cell r="G19903">
            <v>396008</v>
          </cell>
          <cell r="H19903">
            <v>13.99</v>
          </cell>
          <cell r="I19903" t="str">
            <v>S</v>
          </cell>
          <cell r="J19903"/>
        </row>
        <row r="19904">
          <cell r="A19904">
            <v>913454</v>
          </cell>
          <cell r="B19904" t="str">
            <v>PRIMO ESTATE LA BIONDINA'08 750ml</v>
          </cell>
          <cell r="C19904" t="str">
            <v>K</v>
          </cell>
          <cell r="D19904" t="str">
            <v>KR</v>
          </cell>
          <cell r="E19904" t="str">
            <v>KRT</v>
          </cell>
          <cell r="F19904">
            <v>750</v>
          </cell>
          <cell r="G19904">
            <v>913454</v>
          </cell>
          <cell r="H19904">
            <v>14.26</v>
          </cell>
          <cell r="I19904" t="str">
            <v>X</v>
          </cell>
          <cell r="J19904"/>
        </row>
        <row r="19905">
          <cell r="A19905">
            <v>912719</v>
          </cell>
          <cell r="B19905" t="str">
            <v>PRIMO ESTATE THE ROGUE'08 750ml</v>
          </cell>
          <cell r="C19905" t="str">
            <v>P</v>
          </cell>
          <cell r="D19905" t="str">
            <v>PR</v>
          </cell>
          <cell r="E19905" t="str">
            <v>PRY</v>
          </cell>
          <cell r="F19905">
            <v>750</v>
          </cell>
          <cell r="G19905">
            <v>912719</v>
          </cell>
          <cell r="H19905">
            <v>23.12</v>
          </cell>
          <cell r="I19905" t="str">
            <v>X</v>
          </cell>
          <cell r="J19905"/>
        </row>
        <row r="19906">
          <cell r="A19906">
            <v>377405</v>
          </cell>
          <cell r="B19906" t="str">
            <v>PRINCIPATO BIANCO 1500ml</v>
          </cell>
          <cell r="C19906" t="str">
            <v>Y</v>
          </cell>
          <cell r="D19906" t="str">
            <v>YS</v>
          </cell>
          <cell r="E19906" t="str">
            <v>YSE</v>
          </cell>
          <cell r="F19906">
            <v>1500</v>
          </cell>
          <cell r="G19906">
            <v>377405</v>
          </cell>
          <cell r="H19906">
            <v>11.11</v>
          </cell>
          <cell r="I19906" t="str">
            <v>X</v>
          </cell>
          <cell r="J19906"/>
        </row>
        <row r="19907">
          <cell r="A19907">
            <v>377485</v>
          </cell>
          <cell r="B19907" t="str">
            <v>PRINCIPATO ROSATO 2011 1500ml</v>
          </cell>
          <cell r="C19907" t="str">
            <v>Y</v>
          </cell>
          <cell r="D19907" t="str">
            <v>YS</v>
          </cell>
          <cell r="E19907" t="str">
            <v>YSE</v>
          </cell>
          <cell r="F19907">
            <v>1500</v>
          </cell>
          <cell r="G19907">
            <v>377485</v>
          </cell>
          <cell r="H19907">
            <v>12.72</v>
          </cell>
          <cell r="I19907" t="str">
            <v>X</v>
          </cell>
          <cell r="J19907"/>
        </row>
        <row r="19908">
          <cell r="A19908">
            <v>951695</v>
          </cell>
          <cell r="B19908" t="str">
            <v>PRINCIPE PALLAVINCINI AMARASCO CES 750ml</v>
          </cell>
          <cell r="C19908" t="str">
            <v>Y</v>
          </cell>
          <cell r="D19908" t="str">
            <v>YS</v>
          </cell>
          <cell r="E19908" t="str">
            <v>YSE</v>
          </cell>
          <cell r="F19908">
            <v>750</v>
          </cell>
          <cell r="G19908">
            <v>951695</v>
          </cell>
          <cell r="H19908">
            <v>22.1</v>
          </cell>
          <cell r="I19908" t="str">
            <v>S</v>
          </cell>
          <cell r="J19908"/>
        </row>
        <row r="19909">
          <cell r="A19909">
            <v>365900</v>
          </cell>
          <cell r="B19909" t="str">
            <v>PRINCIPESSA GAVI'20 750ml</v>
          </cell>
          <cell r="C19909" t="str">
            <v>Y</v>
          </cell>
          <cell r="D19909" t="str">
            <v>YS</v>
          </cell>
          <cell r="E19909" t="str">
            <v>YSE</v>
          </cell>
          <cell r="F19909">
            <v>750</v>
          </cell>
          <cell r="G19909">
            <v>365900</v>
          </cell>
          <cell r="H19909">
            <v>14.21</v>
          </cell>
          <cell r="I19909" t="str">
            <v>S</v>
          </cell>
          <cell r="J19909"/>
        </row>
        <row r="19910">
          <cell r="A19910">
            <v>909906</v>
          </cell>
          <cell r="B19910" t="str">
            <v>PRINCIPESSA PERLANTE 750ml</v>
          </cell>
          <cell r="C19910" t="str">
            <v>Y</v>
          </cell>
          <cell r="D19910" t="str">
            <v>YS</v>
          </cell>
          <cell r="E19910" t="str">
            <v>YSE</v>
          </cell>
          <cell r="F19910">
            <v>750</v>
          </cell>
          <cell r="G19910">
            <v>909906</v>
          </cell>
          <cell r="H19910">
            <v>17.760000000000002</v>
          </cell>
          <cell r="I19910" t="str">
            <v>X</v>
          </cell>
          <cell r="J19910"/>
        </row>
        <row r="19911">
          <cell r="A19911">
            <v>954987</v>
          </cell>
          <cell r="B19911" t="str">
            <v>PRINCIPIANO BIANCO 750ml</v>
          </cell>
          <cell r="C19911" t="str">
            <v>Y</v>
          </cell>
          <cell r="D19911" t="str">
            <v>YS</v>
          </cell>
          <cell r="E19911" t="str">
            <v>YSE</v>
          </cell>
          <cell r="F19911">
            <v>750</v>
          </cell>
          <cell r="G19911">
            <v>954987</v>
          </cell>
          <cell r="H19911">
            <v>25.13</v>
          </cell>
          <cell r="I19911" t="str">
            <v>S</v>
          </cell>
          <cell r="J19911"/>
        </row>
        <row r="19912">
          <cell r="A19912">
            <v>954994</v>
          </cell>
          <cell r="B19912" t="str">
            <v>PRINCIPIANO BOSCARETO BAROLO 750ml</v>
          </cell>
          <cell r="C19912" t="str">
            <v>Y</v>
          </cell>
          <cell r="D19912" t="str">
            <v>YS</v>
          </cell>
          <cell r="E19912" t="str">
            <v>YSE</v>
          </cell>
          <cell r="F19912">
            <v>750</v>
          </cell>
          <cell r="G19912">
            <v>954994</v>
          </cell>
          <cell r="H19912">
            <v>118.05</v>
          </cell>
          <cell r="I19912" t="str">
            <v>S</v>
          </cell>
          <cell r="J19912"/>
        </row>
        <row r="19913">
          <cell r="A19913">
            <v>953820</v>
          </cell>
          <cell r="B19913" t="str">
            <v>PRINCIPIANO CHILA FRIESA 750ml</v>
          </cell>
          <cell r="C19913" t="str">
            <v>Y</v>
          </cell>
          <cell r="D19913" t="str">
            <v>YS</v>
          </cell>
          <cell r="E19913" t="str">
            <v>YSE</v>
          </cell>
          <cell r="F19913">
            <v>750</v>
          </cell>
          <cell r="G19913">
            <v>953820</v>
          </cell>
          <cell r="H19913">
            <v>10.11</v>
          </cell>
          <cell r="I19913" t="str">
            <v>S</v>
          </cell>
          <cell r="J19913"/>
        </row>
        <row r="19914">
          <cell r="A19914">
            <v>900534</v>
          </cell>
          <cell r="B19914" t="str">
            <v>PRINCIPIANO COSTE NEBBIOLO 750ml</v>
          </cell>
          <cell r="C19914" t="str">
            <v>Y</v>
          </cell>
          <cell r="D19914" t="str">
            <v>YS</v>
          </cell>
          <cell r="E19914" t="str">
            <v>YSE</v>
          </cell>
          <cell r="F19914">
            <v>750</v>
          </cell>
          <cell r="G19914">
            <v>900534</v>
          </cell>
          <cell r="H19914">
            <v>33.119999999999997</v>
          </cell>
          <cell r="I19914" t="str">
            <v>S</v>
          </cell>
          <cell r="J19914"/>
        </row>
        <row r="19915">
          <cell r="A19915">
            <v>948620</v>
          </cell>
          <cell r="B19915" t="str">
            <v>PRINCIPIANO FERD BAROLO SRRL'17 750ml</v>
          </cell>
          <cell r="C19915" t="str">
            <v>P</v>
          </cell>
          <cell r="D19915" t="str">
            <v>PR</v>
          </cell>
          <cell r="E19915" t="str">
            <v>PRJ</v>
          </cell>
          <cell r="F19915">
            <v>750</v>
          </cell>
          <cell r="G19915">
            <v>948620</v>
          </cell>
          <cell r="H19915">
            <v>43.99</v>
          </cell>
          <cell r="I19915" t="str">
            <v>L</v>
          </cell>
          <cell r="J19915"/>
        </row>
        <row r="19916">
          <cell r="A19916">
            <v>949342</v>
          </cell>
          <cell r="B19916" t="str">
            <v>PRINCIPIANO FERD DOSSET DOLCETTO 750ml</v>
          </cell>
          <cell r="C19916" t="str">
            <v>Y</v>
          </cell>
          <cell r="D19916" t="str">
            <v>YS</v>
          </cell>
          <cell r="E19916" t="str">
            <v>YSE</v>
          </cell>
          <cell r="F19916">
            <v>750</v>
          </cell>
          <cell r="G19916">
            <v>949342</v>
          </cell>
          <cell r="H19916">
            <v>12.47</v>
          </cell>
          <cell r="I19916" t="str">
            <v>S</v>
          </cell>
          <cell r="J19916"/>
        </row>
        <row r="19917">
          <cell r="A19917">
            <v>954678</v>
          </cell>
          <cell r="B19917" t="str">
            <v>PRINCIPIANO FERDINANDO LANGHE NEBB 750ml</v>
          </cell>
          <cell r="C19917" t="str">
            <v>Y</v>
          </cell>
          <cell r="D19917" t="str">
            <v>YS</v>
          </cell>
          <cell r="E19917" t="str">
            <v>YSE</v>
          </cell>
          <cell r="F19917">
            <v>750</v>
          </cell>
          <cell r="G19917">
            <v>954678</v>
          </cell>
          <cell r="H19917">
            <v>8.86</v>
          </cell>
          <cell r="I19917" t="str">
            <v>S</v>
          </cell>
          <cell r="J19917"/>
        </row>
        <row r="19918">
          <cell r="A19918">
            <v>954991</v>
          </cell>
          <cell r="B19918" t="str">
            <v>PRINCIPIANO RAVERA BAROLO 750ml</v>
          </cell>
          <cell r="C19918" t="str">
            <v>Y</v>
          </cell>
          <cell r="D19918" t="str">
            <v>YS</v>
          </cell>
          <cell r="E19918" t="str">
            <v>YSE</v>
          </cell>
          <cell r="F19918">
            <v>750</v>
          </cell>
          <cell r="G19918">
            <v>954991</v>
          </cell>
          <cell r="H19918">
            <v>74.84</v>
          </cell>
          <cell r="I19918" t="str">
            <v>S</v>
          </cell>
          <cell r="J19918"/>
        </row>
        <row r="19919">
          <cell r="A19919">
            <v>947098</v>
          </cell>
          <cell r="B19919" t="str">
            <v>PRIORAT NATUR VERMUT 750ml</v>
          </cell>
          <cell r="C19919" t="str">
            <v>Y</v>
          </cell>
          <cell r="D19919" t="str">
            <v>YS</v>
          </cell>
          <cell r="E19919" t="str">
            <v>YSE</v>
          </cell>
          <cell r="F19919">
            <v>750</v>
          </cell>
          <cell r="G19919">
            <v>947098</v>
          </cell>
          <cell r="H19919">
            <v>26.99</v>
          </cell>
          <cell r="I19919" t="str">
            <v>S</v>
          </cell>
          <cell r="J19919"/>
        </row>
        <row r="19920">
          <cell r="A19920">
            <v>204070</v>
          </cell>
          <cell r="B19920" t="str">
            <v>PRISONER HOLIDAY GIFT PACK 375ml</v>
          </cell>
          <cell r="C19920" t="str">
            <v>Y</v>
          </cell>
          <cell r="D19920" t="str">
            <v>YG</v>
          </cell>
          <cell r="E19920" t="str">
            <v>YGE</v>
          </cell>
          <cell r="F19920">
            <v>375</v>
          </cell>
          <cell r="G19920">
            <v>204070</v>
          </cell>
          <cell r="H19920">
            <v>85.2</v>
          </cell>
          <cell r="I19920" t="str">
            <v>D</v>
          </cell>
          <cell r="J19920"/>
        </row>
        <row r="19921">
          <cell r="A19921">
            <v>950386</v>
          </cell>
          <cell r="B19921" t="str">
            <v>PRODUTTORI BARBARESCO ASILI'16 750ml</v>
          </cell>
          <cell r="C19921" t="str">
            <v>P</v>
          </cell>
          <cell r="D19921" t="str">
            <v>PR</v>
          </cell>
          <cell r="E19921" t="str">
            <v>PRJ</v>
          </cell>
          <cell r="F19921">
            <v>750</v>
          </cell>
          <cell r="G19921">
            <v>950386</v>
          </cell>
          <cell r="H19921">
            <v>72.08</v>
          </cell>
          <cell r="I19921" t="str">
            <v>L</v>
          </cell>
          <cell r="J19921"/>
        </row>
        <row r="19922">
          <cell r="A19922">
            <v>947564</v>
          </cell>
          <cell r="B19922" t="str">
            <v>PRODUTTORI BARBARESCO MNCAGOTA'16 750ml</v>
          </cell>
          <cell r="C19922" t="str">
            <v>P</v>
          </cell>
          <cell r="D19922" t="str">
            <v>PR</v>
          </cell>
          <cell r="E19922" t="str">
            <v>PRJ</v>
          </cell>
          <cell r="F19922">
            <v>750</v>
          </cell>
          <cell r="G19922">
            <v>947564</v>
          </cell>
          <cell r="H19922">
            <v>72.08</v>
          </cell>
          <cell r="I19922" t="str">
            <v>L</v>
          </cell>
          <cell r="J19922"/>
        </row>
        <row r="19923">
          <cell r="A19923">
            <v>919907</v>
          </cell>
          <cell r="B19923" t="str">
            <v>PRODUTTORI BARBARESCO MNTEFICO'16 750ml</v>
          </cell>
          <cell r="C19923" t="str">
            <v>P</v>
          </cell>
          <cell r="D19923" t="str">
            <v>PR</v>
          </cell>
          <cell r="E19923" t="str">
            <v>PRJ</v>
          </cell>
          <cell r="F19923">
            <v>750</v>
          </cell>
          <cell r="G19923">
            <v>919907</v>
          </cell>
          <cell r="H19923">
            <v>72.08</v>
          </cell>
          <cell r="I19923" t="str">
            <v>L</v>
          </cell>
          <cell r="J19923"/>
        </row>
        <row r="19924">
          <cell r="A19924">
            <v>907879</v>
          </cell>
          <cell r="B19924" t="str">
            <v>PRODUTTORI BARBARESCO MONTSTE '16 750ml</v>
          </cell>
          <cell r="C19924" t="str">
            <v>P</v>
          </cell>
          <cell r="D19924" t="str">
            <v>PR</v>
          </cell>
          <cell r="E19924" t="str">
            <v>PRJ</v>
          </cell>
          <cell r="F19924">
            <v>750</v>
          </cell>
          <cell r="G19924">
            <v>907879</v>
          </cell>
          <cell r="H19924">
            <v>72.08</v>
          </cell>
          <cell r="I19924" t="str">
            <v>L</v>
          </cell>
          <cell r="J19924"/>
        </row>
        <row r="19925">
          <cell r="A19925">
            <v>908349</v>
          </cell>
          <cell r="B19925" t="str">
            <v>PRODUTTORI BARBARESCO OVELLO'16 750ml</v>
          </cell>
          <cell r="C19925" t="str">
            <v>P</v>
          </cell>
          <cell r="D19925" t="str">
            <v>PR</v>
          </cell>
          <cell r="E19925" t="str">
            <v>PRJ</v>
          </cell>
          <cell r="F19925">
            <v>750</v>
          </cell>
          <cell r="G19925">
            <v>908349</v>
          </cell>
          <cell r="H19925">
            <v>72.08</v>
          </cell>
          <cell r="I19925" t="str">
            <v>L</v>
          </cell>
          <cell r="J19925"/>
        </row>
        <row r="19926">
          <cell r="A19926">
            <v>953542</v>
          </cell>
          <cell r="B19926" t="str">
            <v>PRODUTTORI BARBARESCO PAJE'15 750ml</v>
          </cell>
          <cell r="C19926" t="str">
            <v>P</v>
          </cell>
          <cell r="D19926" t="str">
            <v>PR</v>
          </cell>
          <cell r="E19926" t="str">
            <v>PRE</v>
          </cell>
          <cell r="F19926">
            <v>750</v>
          </cell>
          <cell r="G19926">
            <v>953542</v>
          </cell>
          <cell r="H19926">
            <v>62.36</v>
          </cell>
          <cell r="I19926" t="str">
            <v>U</v>
          </cell>
          <cell r="J19926"/>
        </row>
        <row r="19927">
          <cell r="A19927">
            <v>948060</v>
          </cell>
          <cell r="B19927" t="str">
            <v>PRODUTTORI BARBARESCO PORA'16 750ml</v>
          </cell>
          <cell r="C19927" t="str">
            <v>P</v>
          </cell>
          <cell r="D19927" t="str">
            <v>PR</v>
          </cell>
          <cell r="E19927" t="str">
            <v>PRJ</v>
          </cell>
          <cell r="F19927">
            <v>750</v>
          </cell>
          <cell r="G19927">
            <v>948060</v>
          </cell>
          <cell r="H19927">
            <v>72.08</v>
          </cell>
          <cell r="I19927" t="str">
            <v>L</v>
          </cell>
          <cell r="J19927"/>
        </row>
        <row r="19928">
          <cell r="A19928">
            <v>917104</v>
          </cell>
          <cell r="B19928" t="str">
            <v>PRODUTTORI BARBARESCO RABAJA'16 750ml</v>
          </cell>
          <cell r="C19928" t="str">
            <v>P</v>
          </cell>
          <cell r="D19928" t="str">
            <v>PR</v>
          </cell>
          <cell r="E19928" t="str">
            <v>PRJ</v>
          </cell>
          <cell r="F19928">
            <v>750</v>
          </cell>
          <cell r="G19928">
            <v>917104</v>
          </cell>
          <cell r="H19928">
            <v>72.08</v>
          </cell>
          <cell r="I19928" t="str">
            <v>L</v>
          </cell>
          <cell r="J19928"/>
        </row>
        <row r="19929">
          <cell r="A19929">
            <v>908350</v>
          </cell>
          <cell r="B19929" t="str">
            <v>PRODUTTORI BARBARESCO RIO SRDO'16 750ml</v>
          </cell>
          <cell r="C19929" t="str">
            <v>P</v>
          </cell>
          <cell r="D19929" t="str">
            <v>PR</v>
          </cell>
          <cell r="E19929" t="str">
            <v>PRJ</v>
          </cell>
          <cell r="F19929">
            <v>750</v>
          </cell>
          <cell r="G19929">
            <v>908350</v>
          </cell>
          <cell r="H19929">
            <v>72.08</v>
          </cell>
          <cell r="I19929" t="str">
            <v>L</v>
          </cell>
          <cell r="J19929"/>
        </row>
        <row r="19930">
          <cell r="A19930">
            <v>916611</v>
          </cell>
          <cell r="B19930" t="str">
            <v>PRODUTTORI DEL BARBARESCO'06 3000ml</v>
          </cell>
          <cell r="C19930" t="str">
            <v>P</v>
          </cell>
          <cell r="D19930" t="str">
            <v>PR</v>
          </cell>
          <cell r="E19930" t="str">
            <v>PRJ</v>
          </cell>
          <cell r="F19930">
            <v>3000</v>
          </cell>
          <cell r="G19930">
            <v>916611</v>
          </cell>
          <cell r="H19930">
            <v>205.44</v>
          </cell>
          <cell r="I19930" t="str">
            <v>U</v>
          </cell>
          <cell r="J19930"/>
        </row>
        <row r="19931">
          <cell r="A19931">
            <v>913680</v>
          </cell>
          <cell r="B19931" t="str">
            <v>PRODUTTORI DEL BARBARESCO'16 750ml</v>
          </cell>
          <cell r="C19931" t="str">
            <v>P</v>
          </cell>
          <cell r="D19931" t="str">
            <v>PR</v>
          </cell>
          <cell r="E19931" t="str">
            <v>PRJ</v>
          </cell>
          <cell r="F19931">
            <v>750</v>
          </cell>
          <cell r="G19931">
            <v>913680</v>
          </cell>
          <cell r="H19931">
            <v>47.32</v>
          </cell>
          <cell r="I19931" t="str">
            <v>X</v>
          </cell>
          <cell r="J19931"/>
        </row>
        <row r="19932">
          <cell r="A19932">
            <v>907025</v>
          </cell>
          <cell r="B19932" t="str">
            <v>PRODUTTORI NEBBIOLO LANGHE'20 750ml</v>
          </cell>
          <cell r="C19932" t="str">
            <v>P</v>
          </cell>
          <cell r="D19932" t="str">
            <v>PR</v>
          </cell>
          <cell r="E19932" t="str">
            <v>PRJ</v>
          </cell>
          <cell r="F19932">
            <v>750</v>
          </cell>
          <cell r="G19932">
            <v>907025</v>
          </cell>
          <cell r="H19932">
            <v>26.49</v>
          </cell>
          <cell r="I19932" t="str">
            <v>L</v>
          </cell>
          <cell r="J19932"/>
        </row>
        <row r="19933">
          <cell r="A19933">
            <v>909968</v>
          </cell>
          <cell r="B19933" t="str">
            <v>PROJECT PASO CAB SAUV 750ml</v>
          </cell>
          <cell r="C19933" t="str">
            <v>Y</v>
          </cell>
          <cell r="D19933" t="str">
            <v>YS</v>
          </cell>
          <cell r="E19933" t="str">
            <v>YSE</v>
          </cell>
          <cell r="F19933">
            <v>750</v>
          </cell>
          <cell r="G19933">
            <v>909968</v>
          </cell>
          <cell r="H19933">
            <v>13.26</v>
          </cell>
          <cell r="I19933" t="str">
            <v>S</v>
          </cell>
          <cell r="J19933"/>
        </row>
        <row r="19934">
          <cell r="A19934">
            <v>496870</v>
          </cell>
          <cell r="B19934" t="str">
            <v>PROJECT PASO CABERNET SAUVIGNON 750ml</v>
          </cell>
          <cell r="C19934" t="str">
            <v>P</v>
          </cell>
          <cell r="D19934" t="str">
            <v>PL</v>
          </cell>
          <cell r="E19934" t="str">
            <v>PLB</v>
          </cell>
          <cell r="F19934">
            <v>750</v>
          </cell>
          <cell r="G19934">
            <v>496870</v>
          </cell>
          <cell r="H19934">
            <v>8.08</v>
          </cell>
          <cell r="I19934" t="str">
            <v>D</v>
          </cell>
          <cell r="J19934"/>
        </row>
        <row r="19935">
          <cell r="A19935">
            <v>909971</v>
          </cell>
          <cell r="B19935" t="str">
            <v>PROJECT PASO RED BLEND 750ml</v>
          </cell>
          <cell r="C19935" t="str">
            <v>Y</v>
          </cell>
          <cell r="D19935" t="str">
            <v>YS</v>
          </cell>
          <cell r="E19935" t="str">
            <v>YSE</v>
          </cell>
          <cell r="F19935">
            <v>750</v>
          </cell>
          <cell r="G19935">
            <v>909971</v>
          </cell>
          <cell r="H19935">
            <v>13.26</v>
          </cell>
          <cell r="I19935" t="str">
            <v>S</v>
          </cell>
          <cell r="J19935"/>
        </row>
        <row r="19936">
          <cell r="A19936">
            <v>909969</v>
          </cell>
          <cell r="B19936" t="str">
            <v>PROJECT PASO SAUV BLANC 750ml</v>
          </cell>
          <cell r="C19936" t="str">
            <v>Y</v>
          </cell>
          <cell r="D19936" t="str">
            <v>YS</v>
          </cell>
          <cell r="E19936" t="str">
            <v>YSE</v>
          </cell>
          <cell r="F19936">
            <v>750</v>
          </cell>
          <cell r="G19936">
            <v>909969</v>
          </cell>
          <cell r="H19936">
            <v>13.26</v>
          </cell>
          <cell r="I19936" t="str">
            <v>S</v>
          </cell>
          <cell r="J19936"/>
        </row>
        <row r="19937">
          <cell r="A19937">
            <v>947901</v>
          </cell>
          <cell r="B19937" t="str">
            <v>PROJECT V DOULBLE SILO VODKA 750ml</v>
          </cell>
          <cell r="C19937" t="str">
            <v>Y</v>
          </cell>
          <cell r="D19937" t="str">
            <v>YS</v>
          </cell>
          <cell r="E19937" t="str">
            <v>YSA</v>
          </cell>
          <cell r="F19937">
            <v>750</v>
          </cell>
          <cell r="G19937">
            <v>947901</v>
          </cell>
          <cell r="H19937">
            <v>47.22</v>
          </cell>
          <cell r="I19937" t="str">
            <v>S</v>
          </cell>
          <cell r="J19937"/>
        </row>
        <row r="19938">
          <cell r="A19938">
            <v>909970</v>
          </cell>
          <cell r="B19938" t="str">
            <v>PROJUECT PASO ZINFANDEL 750ml</v>
          </cell>
          <cell r="C19938" t="str">
            <v>Y</v>
          </cell>
          <cell r="D19938" t="str">
            <v>YS</v>
          </cell>
          <cell r="E19938" t="str">
            <v>YSE</v>
          </cell>
          <cell r="F19938">
            <v>750</v>
          </cell>
          <cell r="G19938">
            <v>909970</v>
          </cell>
          <cell r="H19938">
            <v>13.26</v>
          </cell>
          <cell r="I19938" t="str">
            <v>S</v>
          </cell>
          <cell r="J19938"/>
        </row>
        <row r="19939">
          <cell r="A19939">
            <v>918744</v>
          </cell>
          <cell r="B19939" t="str">
            <v>PROPER BREWING BARREL AGED GEOL 650 ml</v>
          </cell>
          <cell r="C19939" t="str">
            <v>Y</v>
          </cell>
          <cell r="D19939" t="str">
            <v>YS</v>
          </cell>
          <cell r="E19939" t="str">
            <v>YST</v>
          </cell>
          <cell r="F19939">
            <v>650</v>
          </cell>
          <cell r="G19939">
            <v>918744</v>
          </cell>
          <cell r="H19939">
            <v>9.0299999999999994</v>
          </cell>
          <cell r="I19939" t="str">
            <v>S</v>
          </cell>
          <cell r="J19939"/>
        </row>
        <row r="19940">
          <cell r="A19940">
            <v>922001</v>
          </cell>
          <cell r="B19940" t="str">
            <v>PROPER BREWING BARREL AGED SEASONAL473ml</v>
          </cell>
          <cell r="C19940" t="str">
            <v>Y</v>
          </cell>
          <cell r="D19940" t="str">
            <v>YS</v>
          </cell>
          <cell r="E19940" t="str">
            <v>YST</v>
          </cell>
          <cell r="F19940">
            <v>473</v>
          </cell>
          <cell r="G19940">
            <v>922001</v>
          </cell>
          <cell r="H19940">
            <v>5.01</v>
          </cell>
          <cell r="I19940" t="str">
            <v>S</v>
          </cell>
          <cell r="J19940"/>
        </row>
        <row r="19941">
          <cell r="A19941">
            <v>950371</v>
          </cell>
          <cell r="B19941" t="str">
            <v>PROPER BREWING BUMBLIN BROWN 473 ml</v>
          </cell>
          <cell r="C19941" t="str">
            <v>Y</v>
          </cell>
          <cell r="D19941" t="str">
            <v>YS</v>
          </cell>
          <cell r="E19941" t="str">
            <v>YST</v>
          </cell>
          <cell r="F19941">
            <v>473</v>
          </cell>
          <cell r="G19941">
            <v>950371</v>
          </cell>
          <cell r="H19941">
            <v>2.5299999999999998</v>
          </cell>
          <cell r="I19941" t="str">
            <v>S</v>
          </cell>
          <cell r="J19941"/>
        </row>
        <row r="19942">
          <cell r="A19942">
            <v>921239</v>
          </cell>
          <cell r="B19942" t="str">
            <v>PROPER BREWING CARCOSA BRL AGD GR 473 ml</v>
          </cell>
          <cell r="C19942" t="str">
            <v>Y</v>
          </cell>
          <cell r="D19942" t="str">
            <v>YS</v>
          </cell>
          <cell r="E19942" t="str">
            <v>YST</v>
          </cell>
          <cell r="F19942">
            <v>473</v>
          </cell>
          <cell r="G19942">
            <v>921239</v>
          </cell>
          <cell r="H19942">
            <v>4.99</v>
          </cell>
          <cell r="I19942" t="str">
            <v>S</v>
          </cell>
          <cell r="J19942"/>
        </row>
        <row r="19943">
          <cell r="A19943">
            <v>913634</v>
          </cell>
          <cell r="B19943" t="str">
            <v>PROPER BREWING COWARDS FIST GIN BAR650ml</v>
          </cell>
          <cell r="C19943" t="str">
            <v>Y</v>
          </cell>
          <cell r="D19943" t="str">
            <v>YS</v>
          </cell>
          <cell r="E19943" t="str">
            <v>YST</v>
          </cell>
          <cell r="F19943">
            <v>650</v>
          </cell>
          <cell r="G19943">
            <v>913634</v>
          </cell>
          <cell r="H19943">
            <v>14.04</v>
          </cell>
          <cell r="I19943" t="str">
            <v>S</v>
          </cell>
          <cell r="J19943"/>
        </row>
        <row r="19944">
          <cell r="A19944">
            <v>918665</v>
          </cell>
          <cell r="B19944" t="str">
            <v>PROPER BREWING CZECH PILSNER 650 ml</v>
          </cell>
          <cell r="C19944" t="str">
            <v>T</v>
          </cell>
          <cell r="D19944" t="str">
            <v>TH</v>
          </cell>
          <cell r="E19944" t="str">
            <v>THE</v>
          </cell>
          <cell r="F19944">
            <v>650</v>
          </cell>
          <cell r="G19944">
            <v>918665</v>
          </cell>
          <cell r="H19944">
            <v>4.99</v>
          </cell>
          <cell r="I19944" t="str">
            <v>X</v>
          </cell>
          <cell r="J19944"/>
        </row>
        <row r="19945">
          <cell r="A19945">
            <v>950370</v>
          </cell>
          <cell r="B19945" t="str">
            <v>PROPER BREWING FAULTLINE IPA 650ml</v>
          </cell>
          <cell r="C19945" t="str">
            <v>T</v>
          </cell>
          <cell r="D19945" t="str">
            <v>TN</v>
          </cell>
          <cell r="E19945" t="str">
            <v>TNC</v>
          </cell>
          <cell r="F19945">
            <v>650</v>
          </cell>
          <cell r="G19945">
            <v>950370</v>
          </cell>
          <cell r="H19945">
            <v>6.99</v>
          </cell>
          <cell r="I19945" t="str">
            <v>U</v>
          </cell>
          <cell r="J19945"/>
        </row>
        <row r="19946">
          <cell r="A19946">
            <v>903690</v>
          </cell>
          <cell r="B19946" t="str">
            <v>PROPER BREWING FAULTLINE RED IPA 473ml</v>
          </cell>
          <cell r="C19946" t="str">
            <v>Y</v>
          </cell>
          <cell r="D19946" t="str">
            <v>YS</v>
          </cell>
          <cell r="E19946" t="str">
            <v>YST</v>
          </cell>
          <cell r="F19946">
            <v>473</v>
          </cell>
          <cell r="G19946">
            <v>903690</v>
          </cell>
          <cell r="H19946">
            <v>4.01</v>
          </cell>
          <cell r="I19946" t="str">
            <v>S</v>
          </cell>
          <cell r="J19946"/>
        </row>
        <row r="19947">
          <cell r="A19947">
            <v>902588</v>
          </cell>
          <cell r="B19947" t="str">
            <v>PROPER BREWING GEOL 473 ml</v>
          </cell>
          <cell r="C19947" t="str">
            <v>Y</v>
          </cell>
          <cell r="D19947" t="str">
            <v>YS</v>
          </cell>
          <cell r="E19947" t="str">
            <v>YST</v>
          </cell>
          <cell r="F19947">
            <v>473</v>
          </cell>
          <cell r="G19947">
            <v>902588</v>
          </cell>
          <cell r="H19947">
            <v>5.01</v>
          </cell>
          <cell r="I19947" t="str">
            <v>S</v>
          </cell>
          <cell r="J19947"/>
        </row>
        <row r="19948">
          <cell r="A19948">
            <v>902504</v>
          </cell>
          <cell r="B19948" t="str">
            <v>PROPER BREWING GRAND SLAINTE IMP 473 ml</v>
          </cell>
          <cell r="C19948" t="str">
            <v>Y</v>
          </cell>
          <cell r="D19948" t="str">
            <v>YS</v>
          </cell>
          <cell r="E19948" t="str">
            <v>YST</v>
          </cell>
          <cell r="F19948">
            <v>473</v>
          </cell>
          <cell r="G19948">
            <v>902504</v>
          </cell>
          <cell r="H19948">
            <v>5.01</v>
          </cell>
          <cell r="I19948" t="str">
            <v>S</v>
          </cell>
          <cell r="J19948"/>
        </row>
        <row r="19949">
          <cell r="A19949">
            <v>918740</v>
          </cell>
          <cell r="B19949" t="str">
            <v>PROPER BREWING GRAND SLAINTE STOU 650 ml</v>
          </cell>
          <cell r="C19949" t="str">
            <v>Y</v>
          </cell>
          <cell r="D19949" t="str">
            <v>YS</v>
          </cell>
          <cell r="E19949" t="str">
            <v>YST</v>
          </cell>
          <cell r="F19949">
            <v>650</v>
          </cell>
          <cell r="G19949">
            <v>918740</v>
          </cell>
          <cell r="H19949">
            <v>8.0299999999999994</v>
          </cell>
          <cell r="I19949" t="str">
            <v>S</v>
          </cell>
          <cell r="J19949"/>
        </row>
        <row r="19950">
          <cell r="A19950">
            <v>900146</v>
          </cell>
          <cell r="B19950" t="str">
            <v>PROPER BREWING GRUIT 473 ml</v>
          </cell>
          <cell r="C19950" t="str">
            <v>T</v>
          </cell>
          <cell r="D19950" t="str">
            <v>TN</v>
          </cell>
          <cell r="E19950" t="str">
            <v>TNF</v>
          </cell>
          <cell r="F19950">
            <v>473</v>
          </cell>
          <cell r="G19950">
            <v>900146</v>
          </cell>
          <cell r="H19950">
            <v>6.02</v>
          </cell>
          <cell r="I19950" t="str">
            <v>S</v>
          </cell>
          <cell r="J19950"/>
        </row>
        <row r="19951">
          <cell r="A19951">
            <v>951452</v>
          </cell>
          <cell r="B19951" t="str">
            <v>PROPER BREWING GRUIT ALE 650 ml</v>
          </cell>
          <cell r="C19951" t="str">
            <v>T</v>
          </cell>
          <cell r="D19951" t="str">
            <v>TC</v>
          </cell>
          <cell r="E19951" t="str">
            <v>TCP</v>
          </cell>
          <cell r="F19951">
            <v>650</v>
          </cell>
          <cell r="G19951">
            <v>951452</v>
          </cell>
          <cell r="H19951">
            <v>7.99</v>
          </cell>
          <cell r="I19951" t="str">
            <v>X</v>
          </cell>
          <cell r="J19951"/>
        </row>
        <row r="19952">
          <cell r="A19952">
            <v>903692</v>
          </cell>
          <cell r="B19952" t="str">
            <v>PROPER BREWING HELLES BOCK 473ml</v>
          </cell>
          <cell r="C19952" t="str">
            <v>Y</v>
          </cell>
          <cell r="D19952" t="str">
            <v>YS</v>
          </cell>
          <cell r="E19952" t="str">
            <v>YST</v>
          </cell>
          <cell r="F19952">
            <v>473</v>
          </cell>
          <cell r="G19952">
            <v>903692</v>
          </cell>
          <cell r="H19952">
            <v>3.01</v>
          </cell>
          <cell r="I19952" t="str">
            <v>S</v>
          </cell>
          <cell r="J19952"/>
        </row>
        <row r="19953">
          <cell r="A19953">
            <v>900147</v>
          </cell>
          <cell r="B19953" t="str">
            <v>PROPER BREWING HOP VS HOP IPA 473ml</v>
          </cell>
          <cell r="C19953" t="str">
            <v>T</v>
          </cell>
          <cell r="D19953" t="str">
            <v>TN</v>
          </cell>
          <cell r="E19953" t="str">
            <v>TNF</v>
          </cell>
          <cell r="F19953">
            <v>473</v>
          </cell>
          <cell r="G19953">
            <v>900147</v>
          </cell>
          <cell r="H19953">
            <v>4.25</v>
          </cell>
          <cell r="I19953" t="str">
            <v>U</v>
          </cell>
          <cell r="J19953"/>
        </row>
        <row r="19954">
          <cell r="A19954">
            <v>950521</v>
          </cell>
          <cell r="B19954" t="str">
            <v>PROPER BREWING HOP VS HOP IPA 650ml</v>
          </cell>
          <cell r="C19954" t="str">
            <v>Y</v>
          </cell>
          <cell r="D19954" t="str">
            <v>YS</v>
          </cell>
          <cell r="E19954" t="str">
            <v>YST</v>
          </cell>
          <cell r="F19954">
            <v>650</v>
          </cell>
          <cell r="G19954">
            <v>950521</v>
          </cell>
          <cell r="H19954">
            <v>7.84</v>
          </cell>
          <cell r="I19954" t="str">
            <v>S</v>
          </cell>
          <cell r="J19954"/>
        </row>
        <row r="19955">
          <cell r="A19955">
            <v>900128</v>
          </cell>
          <cell r="B19955" t="str">
            <v>PROPER BREWING HOPOTHETICAL IPA 473 ml</v>
          </cell>
          <cell r="C19955" t="str">
            <v>T</v>
          </cell>
          <cell r="D19955" t="str">
            <v>TN</v>
          </cell>
          <cell r="E19955" t="str">
            <v>TNU</v>
          </cell>
          <cell r="F19955">
            <v>473</v>
          </cell>
          <cell r="G19955">
            <v>900128</v>
          </cell>
          <cell r="H19955">
            <v>4</v>
          </cell>
          <cell r="I19955">
            <v>1</v>
          </cell>
          <cell r="J19955"/>
        </row>
        <row r="19956">
          <cell r="A19956">
            <v>950368</v>
          </cell>
          <cell r="B19956" t="str">
            <v>PROPER BREWING INSTIGATOR 650ml</v>
          </cell>
          <cell r="C19956" t="str">
            <v>T</v>
          </cell>
          <cell r="D19956" t="str">
            <v>TN</v>
          </cell>
          <cell r="E19956" t="str">
            <v>TNU</v>
          </cell>
          <cell r="F19956">
            <v>650</v>
          </cell>
          <cell r="G19956">
            <v>950368</v>
          </cell>
          <cell r="H19956">
            <v>4.99</v>
          </cell>
          <cell r="I19956" t="str">
            <v>U</v>
          </cell>
          <cell r="J19956"/>
        </row>
        <row r="19957">
          <cell r="A19957">
            <v>900125</v>
          </cell>
          <cell r="B19957" t="str">
            <v>PROPER BREWING LEI EFFECT GOSE 473ml</v>
          </cell>
          <cell r="C19957" t="str">
            <v>T</v>
          </cell>
          <cell r="D19957" t="str">
            <v>TN</v>
          </cell>
          <cell r="E19957" t="str">
            <v>TNU</v>
          </cell>
          <cell r="F19957">
            <v>473</v>
          </cell>
          <cell r="G19957">
            <v>900125</v>
          </cell>
          <cell r="H19957">
            <v>4</v>
          </cell>
          <cell r="I19957">
            <v>1</v>
          </cell>
          <cell r="J19957"/>
        </row>
        <row r="19958">
          <cell r="A19958">
            <v>918839</v>
          </cell>
          <cell r="B19958" t="str">
            <v>PROPER BREWING LEI EFFECT GOSE AL 650 ml</v>
          </cell>
          <cell r="C19958" t="str">
            <v>T</v>
          </cell>
          <cell r="D19958" t="str">
            <v>TN</v>
          </cell>
          <cell r="E19958" t="str">
            <v>TNU</v>
          </cell>
          <cell r="F19958">
            <v>650</v>
          </cell>
          <cell r="G19958">
            <v>918839</v>
          </cell>
          <cell r="H19958">
            <v>5.99</v>
          </cell>
          <cell r="I19958" t="str">
            <v>X</v>
          </cell>
          <cell r="J19958"/>
        </row>
        <row r="19959">
          <cell r="A19959">
            <v>950375</v>
          </cell>
          <cell r="B19959" t="str">
            <v>PROPER BREWING LEISUREBRAU 650ml</v>
          </cell>
          <cell r="C19959" t="str">
            <v>Y</v>
          </cell>
          <cell r="D19959" t="str">
            <v>YS</v>
          </cell>
          <cell r="E19959" t="str">
            <v>YST</v>
          </cell>
          <cell r="F19959">
            <v>650</v>
          </cell>
          <cell r="G19959">
            <v>950375</v>
          </cell>
          <cell r="H19959">
            <v>7.04</v>
          </cell>
          <cell r="I19959" t="str">
            <v>S</v>
          </cell>
          <cell r="J19959"/>
        </row>
        <row r="19960">
          <cell r="A19960">
            <v>903702</v>
          </cell>
          <cell r="B19960" t="str">
            <v>PROPER BREWING LEISUREBRAU HOPPY LA473ml</v>
          </cell>
          <cell r="C19960" t="str">
            <v>Y</v>
          </cell>
          <cell r="D19960" t="str">
            <v>YS</v>
          </cell>
          <cell r="E19960" t="str">
            <v>YST</v>
          </cell>
          <cell r="F19960">
            <v>473</v>
          </cell>
          <cell r="G19960">
            <v>903702</v>
          </cell>
          <cell r="H19960">
            <v>3.71</v>
          </cell>
          <cell r="I19960" t="str">
            <v>S</v>
          </cell>
          <cell r="J19960"/>
        </row>
        <row r="19961">
          <cell r="A19961">
            <v>903715</v>
          </cell>
          <cell r="B19961" t="str">
            <v>PROPER BREWING LITHA IMPERIAL SAISO473ml</v>
          </cell>
          <cell r="C19961" t="str">
            <v>Y</v>
          </cell>
          <cell r="D19961" t="str">
            <v>YS</v>
          </cell>
          <cell r="E19961" t="str">
            <v>YST</v>
          </cell>
          <cell r="F19961">
            <v>473</v>
          </cell>
          <cell r="G19961">
            <v>903715</v>
          </cell>
          <cell r="H19961">
            <v>5.01</v>
          </cell>
          <cell r="I19961" t="str">
            <v>S</v>
          </cell>
          <cell r="J19961"/>
        </row>
        <row r="19962">
          <cell r="A19962">
            <v>918666</v>
          </cell>
          <cell r="B19962" t="str">
            <v>PROPER BREWING LITHA SAISON ALE 650 ml</v>
          </cell>
          <cell r="C19962" t="str">
            <v>Y</v>
          </cell>
          <cell r="D19962" t="str">
            <v>YS</v>
          </cell>
          <cell r="E19962" t="str">
            <v>YST</v>
          </cell>
          <cell r="F19962">
            <v>650</v>
          </cell>
          <cell r="G19962">
            <v>918666</v>
          </cell>
          <cell r="H19962">
            <v>9.0399999999999991</v>
          </cell>
          <cell r="I19962" t="str">
            <v>S</v>
          </cell>
          <cell r="J19962"/>
        </row>
        <row r="19963">
          <cell r="A19963">
            <v>918707</v>
          </cell>
          <cell r="B19963" t="str">
            <v>PROPER BREWING MABON WEIZENBOCK A 650 ml</v>
          </cell>
          <cell r="C19963" t="str">
            <v>Y</v>
          </cell>
          <cell r="D19963" t="str">
            <v>YS</v>
          </cell>
          <cell r="E19963" t="str">
            <v>YST</v>
          </cell>
          <cell r="F19963">
            <v>650</v>
          </cell>
          <cell r="G19963">
            <v>918707</v>
          </cell>
          <cell r="H19963">
            <v>7.04</v>
          </cell>
          <cell r="I19963" t="str">
            <v>S</v>
          </cell>
          <cell r="J19963"/>
        </row>
        <row r="19964">
          <cell r="A19964">
            <v>912844</v>
          </cell>
          <cell r="B19964" t="str">
            <v>PROPER BREWING MEGA YACHT ROCK JU 473 ml</v>
          </cell>
          <cell r="C19964" t="str">
            <v>Y</v>
          </cell>
          <cell r="D19964" t="str">
            <v>YS</v>
          </cell>
          <cell r="E19964" t="str">
            <v>YST</v>
          </cell>
          <cell r="F19964">
            <v>473</v>
          </cell>
          <cell r="G19964">
            <v>912844</v>
          </cell>
          <cell r="H19964">
            <v>3.89</v>
          </cell>
          <cell r="I19964" t="str">
            <v>S</v>
          </cell>
          <cell r="J19964"/>
        </row>
        <row r="19965">
          <cell r="A19965">
            <v>902503</v>
          </cell>
          <cell r="B19965" t="str">
            <v>PROPER BREWING MONOLITH IMP STOUT 473 ml</v>
          </cell>
          <cell r="C19965" t="str">
            <v>Y</v>
          </cell>
          <cell r="D19965" t="str">
            <v>YS</v>
          </cell>
          <cell r="E19965" t="str">
            <v>YST</v>
          </cell>
          <cell r="F19965">
            <v>473</v>
          </cell>
          <cell r="G19965">
            <v>902503</v>
          </cell>
          <cell r="H19965">
            <v>4.99</v>
          </cell>
          <cell r="I19965" t="str">
            <v>S</v>
          </cell>
          <cell r="J19965"/>
        </row>
        <row r="19966">
          <cell r="A19966">
            <v>922380</v>
          </cell>
          <cell r="B19966" t="str">
            <v>PROPER BREWING OATFACE KILLAH 473ml</v>
          </cell>
          <cell r="C19966" t="str">
            <v>Y</v>
          </cell>
          <cell r="D19966" t="str">
            <v>YS</v>
          </cell>
          <cell r="E19966" t="str">
            <v>YST</v>
          </cell>
          <cell r="F19966">
            <v>473</v>
          </cell>
          <cell r="G19966">
            <v>922380</v>
          </cell>
          <cell r="H19966">
            <v>3.49</v>
          </cell>
          <cell r="I19966" t="str">
            <v>S</v>
          </cell>
          <cell r="J19966"/>
        </row>
        <row r="19967">
          <cell r="A19967">
            <v>902589</v>
          </cell>
          <cell r="B19967" t="str">
            <v>PROPER BREWING OSTARA IPA 473ml</v>
          </cell>
          <cell r="C19967" t="str">
            <v>Y</v>
          </cell>
          <cell r="D19967" t="str">
            <v>YS</v>
          </cell>
          <cell r="E19967" t="str">
            <v>YST</v>
          </cell>
          <cell r="F19967">
            <v>473</v>
          </cell>
          <cell r="G19967">
            <v>902589</v>
          </cell>
          <cell r="H19967">
            <v>5.01</v>
          </cell>
          <cell r="I19967" t="str">
            <v>S</v>
          </cell>
          <cell r="J19967"/>
        </row>
        <row r="19968">
          <cell r="A19968">
            <v>950522</v>
          </cell>
          <cell r="B19968" t="str">
            <v>PROPER BREWING OSTARA IPA 650ml</v>
          </cell>
          <cell r="C19968" t="str">
            <v>Y</v>
          </cell>
          <cell r="D19968" t="str">
            <v>YS</v>
          </cell>
          <cell r="E19968" t="str">
            <v>YST</v>
          </cell>
          <cell r="F19968">
            <v>650</v>
          </cell>
          <cell r="G19968">
            <v>950522</v>
          </cell>
          <cell r="H19968">
            <v>9.0299999999999994</v>
          </cell>
          <cell r="I19968" t="str">
            <v>S</v>
          </cell>
          <cell r="J19968"/>
        </row>
        <row r="19969">
          <cell r="A19969">
            <v>918806</v>
          </cell>
          <cell r="B19969" t="str">
            <v>PROPER BREWING RAGMAN IPA 650 ml</v>
          </cell>
          <cell r="C19969" t="str">
            <v>Y</v>
          </cell>
          <cell r="D19969" t="str">
            <v>YS</v>
          </cell>
          <cell r="E19969" t="str">
            <v>YST</v>
          </cell>
          <cell r="F19969">
            <v>650</v>
          </cell>
          <cell r="G19969">
            <v>918806</v>
          </cell>
          <cell r="H19969">
            <v>7.04</v>
          </cell>
          <cell r="I19969" t="str">
            <v>S</v>
          </cell>
          <cell r="J19969"/>
        </row>
        <row r="19970">
          <cell r="A19970">
            <v>950369</v>
          </cell>
          <cell r="B19970" t="str">
            <v>PROPER BREWING RECOMMEND RYE 650ml</v>
          </cell>
          <cell r="C19970" t="str">
            <v>Y</v>
          </cell>
          <cell r="D19970" t="str">
            <v>YS</v>
          </cell>
          <cell r="E19970" t="str">
            <v>YST</v>
          </cell>
          <cell r="F19970">
            <v>650</v>
          </cell>
          <cell r="G19970">
            <v>950369</v>
          </cell>
          <cell r="H19970">
            <v>5.73</v>
          </cell>
          <cell r="I19970" t="str">
            <v>S</v>
          </cell>
          <cell r="J19970"/>
        </row>
        <row r="19971">
          <cell r="A19971">
            <v>903737</v>
          </cell>
          <cell r="B19971" t="str">
            <v>PROPER BREWING RECOMMEND RYE SAISON473ml</v>
          </cell>
          <cell r="C19971" t="str">
            <v>Y</v>
          </cell>
          <cell r="D19971" t="str">
            <v>YS</v>
          </cell>
          <cell r="E19971" t="str">
            <v>YST</v>
          </cell>
          <cell r="F19971">
            <v>473</v>
          </cell>
          <cell r="G19971">
            <v>903737</v>
          </cell>
          <cell r="H19971">
            <v>3.51</v>
          </cell>
          <cell r="I19971" t="str">
            <v>S</v>
          </cell>
          <cell r="J19971"/>
        </row>
        <row r="19972">
          <cell r="A19972">
            <v>900126</v>
          </cell>
          <cell r="B19972" t="str">
            <v>PROPER BREWING REVENGE DOUBLE IPA 473ml</v>
          </cell>
          <cell r="C19972" t="str">
            <v>T</v>
          </cell>
          <cell r="D19972" t="str">
            <v>TN</v>
          </cell>
          <cell r="E19972" t="str">
            <v>TNF</v>
          </cell>
          <cell r="F19972">
            <v>473</v>
          </cell>
          <cell r="G19972">
            <v>900126</v>
          </cell>
          <cell r="H19972">
            <v>3.5</v>
          </cell>
          <cell r="I19972">
            <v>1</v>
          </cell>
          <cell r="J19972"/>
        </row>
        <row r="19973">
          <cell r="A19973">
            <v>918840</v>
          </cell>
          <cell r="B19973" t="str">
            <v>PROPER BREWING REVENGE DOUBLE IPA 650 ml</v>
          </cell>
          <cell r="C19973" t="str">
            <v>T</v>
          </cell>
          <cell r="D19973" t="str">
            <v>TN</v>
          </cell>
          <cell r="E19973" t="str">
            <v>TNF</v>
          </cell>
          <cell r="F19973">
            <v>650</v>
          </cell>
          <cell r="G19973">
            <v>918840</v>
          </cell>
          <cell r="H19973">
            <v>6.59</v>
          </cell>
          <cell r="I19973" t="str">
            <v>X</v>
          </cell>
          <cell r="J19973"/>
        </row>
        <row r="19974">
          <cell r="A19974">
            <v>902974</v>
          </cell>
          <cell r="B19974" t="str">
            <v>PROPER BREWING SEASONAL LINE 473ml</v>
          </cell>
          <cell r="C19974" t="str">
            <v>Y</v>
          </cell>
          <cell r="D19974" t="str">
            <v>YS</v>
          </cell>
          <cell r="E19974" t="str">
            <v>YST</v>
          </cell>
          <cell r="F19974">
            <v>473</v>
          </cell>
          <cell r="G19974">
            <v>902974</v>
          </cell>
          <cell r="H19974">
            <v>3.02</v>
          </cell>
          <cell r="I19974" t="str">
            <v>S</v>
          </cell>
          <cell r="J19974"/>
        </row>
        <row r="19975">
          <cell r="A19975">
            <v>918708</v>
          </cell>
          <cell r="B19975" t="str">
            <v>PROPER BREWING TRIPEL STAMP BELGI 650 ml</v>
          </cell>
          <cell r="C19975" t="str">
            <v>Y</v>
          </cell>
          <cell r="D19975" t="str">
            <v>YS</v>
          </cell>
          <cell r="E19975" t="str">
            <v>YST</v>
          </cell>
          <cell r="F19975">
            <v>650</v>
          </cell>
          <cell r="G19975">
            <v>918708</v>
          </cell>
          <cell r="H19975">
            <v>8.0299999999999994</v>
          </cell>
          <cell r="I19975" t="str">
            <v>S</v>
          </cell>
          <cell r="J19975"/>
        </row>
        <row r="19976">
          <cell r="A19976">
            <v>900127</v>
          </cell>
          <cell r="B19976" t="str">
            <v>PROPER CZECH YOUR HEAD PILSNER 473ml</v>
          </cell>
          <cell r="C19976" t="str">
            <v>T</v>
          </cell>
          <cell r="D19976" t="str">
            <v>TH</v>
          </cell>
          <cell r="E19976" t="str">
            <v>THE</v>
          </cell>
          <cell r="F19976">
            <v>473</v>
          </cell>
          <cell r="G19976">
            <v>900127</v>
          </cell>
          <cell r="H19976">
            <v>3.55</v>
          </cell>
          <cell r="I19976">
            <v>1</v>
          </cell>
          <cell r="J19976"/>
        </row>
        <row r="19977">
          <cell r="A19977">
            <v>955520</v>
          </cell>
          <cell r="B19977" t="str">
            <v>PROPER HOPOTHETICAL IPA 720ml</v>
          </cell>
          <cell r="C19977" t="str">
            <v>Y</v>
          </cell>
          <cell r="D19977" t="str">
            <v>YS</v>
          </cell>
          <cell r="E19977" t="str">
            <v>YST</v>
          </cell>
          <cell r="F19977">
            <v>720</v>
          </cell>
          <cell r="G19977">
            <v>955520</v>
          </cell>
          <cell r="H19977">
            <v>6.53</v>
          </cell>
          <cell r="I19977" t="str">
            <v>S</v>
          </cell>
          <cell r="J19977"/>
        </row>
        <row r="19978">
          <cell r="A19978">
            <v>921466</v>
          </cell>
          <cell r="B19978" t="str">
            <v>PROPER JUMP THE SHARK 473ml</v>
          </cell>
          <cell r="C19978" t="str">
            <v>Y</v>
          </cell>
          <cell r="D19978" t="str">
            <v>YS</v>
          </cell>
          <cell r="E19978" t="str">
            <v>YST</v>
          </cell>
          <cell r="F19978">
            <v>473</v>
          </cell>
          <cell r="G19978">
            <v>921466</v>
          </cell>
          <cell r="H19978">
            <v>3.27</v>
          </cell>
          <cell r="I19978" t="str">
            <v>S</v>
          </cell>
          <cell r="J19978"/>
        </row>
        <row r="19979">
          <cell r="A19979">
            <v>15830</v>
          </cell>
          <cell r="B19979" t="str">
            <v>PROPER NO TWELVE IRISH WHISKEY 750ml</v>
          </cell>
          <cell r="C19979" t="str">
            <v>A</v>
          </cell>
          <cell r="D19979" t="str">
            <v>AW</v>
          </cell>
          <cell r="E19979" t="str">
            <v>AWN</v>
          </cell>
          <cell r="F19979">
            <v>750</v>
          </cell>
          <cell r="G19979">
            <v>15830</v>
          </cell>
          <cell r="H19979">
            <v>29.99</v>
          </cell>
          <cell r="I19979">
            <v>1</v>
          </cell>
          <cell r="J19979"/>
        </row>
        <row r="19980">
          <cell r="A19980">
            <v>15832</v>
          </cell>
          <cell r="B19980" t="str">
            <v>PROPER NO. TWELVE 1750ml</v>
          </cell>
          <cell r="C19980" t="str">
            <v>A</v>
          </cell>
          <cell r="D19980" t="str">
            <v>AW</v>
          </cell>
          <cell r="E19980" t="str">
            <v>AWN</v>
          </cell>
          <cell r="F19980">
            <v>1750</v>
          </cell>
          <cell r="G19980">
            <v>15832</v>
          </cell>
          <cell r="H19980">
            <v>59.99</v>
          </cell>
          <cell r="I19980">
            <v>1</v>
          </cell>
          <cell r="J19980"/>
        </row>
        <row r="19981">
          <cell r="A19981">
            <v>900231</v>
          </cell>
          <cell r="B19981" t="str">
            <v>PROPHECY PINOT NOIR 250ml</v>
          </cell>
          <cell r="C19981" t="str">
            <v>Y</v>
          </cell>
          <cell r="D19981" t="str">
            <v>YS</v>
          </cell>
          <cell r="E19981" t="str">
            <v>YSE</v>
          </cell>
          <cell r="F19981">
            <v>250</v>
          </cell>
          <cell r="G19981">
            <v>900231</v>
          </cell>
          <cell r="H19981">
            <v>5</v>
          </cell>
          <cell r="I19981" t="str">
            <v>S</v>
          </cell>
          <cell r="J19981"/>
        </row>
        <row r="19982">
          <cell r="A19982">
            <v>496904</v>
          </cell>
          <cell r="B19982" t="str">
            <v>PROPHECY PINOT NOIR 750ml</v>
          </cell>
          <cell r="C19982" t="str">
            <v>Y</v>
          </cell>
          <cell r="D19982" t="str">
            <v>YS</v>
          </cell>
          <cell r="E19982" t="str">
            <v>YSE</v>
          </cell>
          <cell r="F19982">
            <v>750</v>
          </cell>
          <cell r="G19982">
            <v>496904</v>
          </cell>
          <cell r="H19982">
            <v>10.99</v>
          </cell>
          <cell r="I19982" t="str">
            <v>S</v>
          </cell>
          <cell r="J19982"/>
        </row>
        <row r="19983">
          <cell r="A19983">
            <v>900232</v>
          </cell>
          <cell r="B19983" t="str">
            <v>PROPHECY SAUVIGNON BLANC 250ml</v>
          </cell>
          <cell r="C19983" t="str">
            <v>Y</v>
          </cell>
          <cell r="D19983" t="str">
            <v>YS</v>
          </cell>
          <cell r="E19983" t="str">
            <v>YSE</v>
          </cell>
          <cell r="F19983">
            <v>250</v>
          </cell>
          <cell r="G19983">
            <v>900232</v>
          </cell>
          <cell r="H19983">
            <v>5</v>
          </cell>
          <cell r="I19983" t="str">
            <v>S</v>
          </cell>
          <cell r="J19983"/>
        </row>
        <row r="19984">
          <cell r="A19984">
            <v>923041</v>
          </cell>
          <cell r="B19984" t="str">
            <v>PROPOLIS BREWING BLUE HUCKLEBERRY 750ml</v>
          </cell>
          <cell r="C19984" t="str">
            <v>Y</v>
          </cell>
          <cell r="D19984" t="str">
            <v>YS</v>
          </cell>
          <cell r="E19984" t="str">
            <v>YST</v>
          </cell>
          <cell r="F19984">
            <v>750</v>
          </cell>
          <cell r="G19984">
            <v>923041</v>
          </cell>
          <cell r="H19984">
            <v>27.91</v>
          </cell>
          <cell r="I19984" t="str">
            <v>S</v>
          </cell>
          <cell r="J19984"/>
        </row>
        <row r="19985">
          <cell r="A19985">
            <v>923045</v>
          </cell>
          <cell r="B19985" t="str">
            <v>PROPOLIS BREWING CUVEE 375ml</v>
          </cell>
          <cell r="C19985" t="str">
            <v>Y</v>
          </cell>
          <cell r="D19985" t="str">
            <v>YS</v>
          </cell>
          <cell r="E19985" t="str">
            <v>YST</v>
          </cell>
          <cell r="F19985">
            <v>375</v>
          </cell>
          <cell r="G19985">
            <v>923045</v>
          </cell>
          <cell r="H19985">
            <v>9.9</v>
          </cell>
          <cell r="I19985" t="str">
            <v>S</v>
          </cell>
          <cell r="J19985"/>
        </row>
        <row r="19986">
          <cell r="A19986">
            <v>924014</v>
          </cell>
          <cell r="B19986" t="str">
            <v>PROPOLIS BREWING GOOSEBERRY 375ml</v>
          </cell>
          <cell r="C19986" t="str">
            <v>Y</v>
          </cell>
          <cell r="D19986" t="str">
            <v>YS</v>
          </cell>
          <cell r="E19986" t="str">
            <v>YST</v>
          </cell>
          <cell r="F19986">
            <v>375</v>
          </cell>
          <cell r="G19986">
            <v>924014</v>
          </cell>
          <cell r="H19986">
            <v>13.95</v>
          </cell>
          <cell r="I19986" t="str">
            <v>S</v>
          </cell>
          <cell r="J19986"/>
        </row>
        <row r="19987">
          <cell r="A19987">
            <v>923040</v>
          </cell>
          <cell r="B19987" t="str">
            <v>PROPOLIS BREWING OAT 473ml</v>
          </cell>
          <cell r="C19987" t="str">
            <v>Y</v>
          </cell>
          <cell r="D19987" t="str">
            <v>YS</v>
          </cell>
          <cell r="E19987" t="str">
            <v>YST</v>
          </cell>
          <cell r="F19987">
            <v>473</v>
          </cell>
          <cell r="G19987">
            <v>923040</v>
          </cell>
          <cell r="H19987">
            <v>4.93</v>
          </cell>
          <cell r="I19987" t="str">
            <v>S</v>
          </cell>
          <cell r="J19987"/>
        </row>
        <row r="19988">
          <cell r="A19988">
            <v>924015</v>
          </cell>
          <cell r="B19988" t="str">
            <v>PROPOLIS BREWING OUD BRUIN 750ml</v>
          </cell>
          <cell r="C19988" t="str">
            <v>Y</v>
          </cell>
          <cell r="D19988" t="str">
            <v>YS</v>
          </cell>
          <cell r="E19988" t="str">
            <v>YST</v>
          </cell>
          <cell r="F19988">
            <v>750</v>
          </cell>
          <cell r="G19988">
            <v>924015</v>
          </cell>
          <cell r="H19988">
            <v>19.95</v>
          </cell>
          <cell r="I19988" t="str">
            <v>S</v>
          </cell>
          <cell r="J19988"/>
        </row>
        <row r="19989">
          <cell r="A19989">
            <v>923042</v>
          </cell>
          <cell r="B19989" t="str">
            <v>PROPOLIS BREWING RED HUCKLEBERRY 750ml</v>
          </cell>
          <cell r="C19989" t="str">
            <v>Y</v>
          </cell>
          <cell r="D19989" t="str">
            <v>YS</v>
          </cell>
          <cell r="E19989" t="str">
            <v>YST</v>
          </cell>
          <cell r="F19989">
            <v>750</v>
          </cell>
          <cell r="G19989">
            <v>923042</v>
          </cell>
          <cell r="H19989">
            <v>27.91</v>
          </cell>
          <cell r="I19989" t="str">
            <v>S</v>
          </cell>
          <cell r="J19989"/>
        </row>
        <row r="19990">
          <cell r="A19990">
            <v>923043</v>
          </cell>
          <cell r="B19990" t="str">
            <v>PROPOLIS BREWING RUBUS KISS 750ml</v>
          </cell>
          <cell r="C19990" t="str">
            <v>Y</v>
          </cell>
          <cell r="D19990" t="str">
            <v>YS</v>
          </cell>
          <cell r="E19990" t="str">
            <v>YST</v>
          </cell>
          <cell r="F19990">
            <v>750</v>
          </cell>
          <cell r="G19990">
            <v>923043</v>
          </cell>
          <cell r="H19990">
            <v>27.91</v>
          </cell>
          <cell r="I19990" t="str">
            <v>S</v>
          </cell>
          <cell r="J19990"/>
        </row>
        <row r="19991">
          <cell r="A19991">
            <v>923039</v>
          </cell>
          <cell r="B19991" t="str">
            <v>PROPOLIS BREWING SPA 473ml</v>
          </cell>
          <cell r="C19991" t="str">
            <v>Y</v>
          </cell>
          <cell r="D19991" t="str">
            <v>YS</v>
          </cell>
          <cell r="E19991" t="str">
            <v>YST</v>
          </cell>
          <cell r="F19991">
            <v>473</v>
          </cell>
          <cell r="G19991">
            <v>923039</v>
          </cell>
          <cell r="H19991">
            <v>4.93</v>
          </cell>
          <cell r="I19991" t="str">
            <v>S</v>
          </cell>
          <cell r="J19991"/>
        </row>
        <row r="19992">
          <cell r="A19992">
            <v>923044</v>
          </cell>
          <cell r="B19992" t="str">
            <v>PROPOLIS BREWING URTICA 375ml</v>
          </cell>
          <cell r="C19992" t="str">
            <v>Y</v>
          </cell>
          <cell r="D19992" t="str">
            <v>YS</v>
          </cell>
          <cell r="E19992" t="str">
            <v>YST</v>
          </cell>
          <cell r="F19992">
            <v>375</v>
          </cell>
          <cell r="G19992">
            <v>923044</v>
          </cell>
          <cell r="H19992">
            <v>6.91</v>
          </cell>
          <cell r="I19992" t="str">
            <v>S</v>
          </cell>
          <cell r="J19992"/>
        </row>
        <row r="19993">
          <cell r="A19993">
            <v>950208</v>
          </cell>
          <cell r="B19993" t="str">
            <v>PROST BREWING ALTBIER 355ml</v>
          </cell>
          <cell r="C19993" t="str">
            <v>Y</v>
          </cell>
          <cell r="D19993" t="str">
            <v>YS</v>
          </cell>
          <cell r="E19993" t="str">
            <v>YST</v>
          </cell>
          <cell r="F19993">
            <v>355</v>
          </cell>
          <cell r="G19993">
            <v>950208</v>
          </cell>
          <cell r="H19993">
            <v>2.15</v>
          </cell>
          <cell r="I19993" t="str">
            <v>S</v>
          </cell>
          <cell r="J19993"/>
        </row>
        <row r="19994">
          <cell r="A19994">
            <v>950207</v>
          </cell>
          <cell r="B19994" t="str">
            <v>PROST BREWING DUNKEL 355ml</v>
          </cell>
          <cell r="C19994" t="str">
            <v>Y</v>
          </cell>
          <cell r="D19994" t="str">
            <v>YS</v>
          </cell>
          <cell r="E19994" t="str">
            <v>YST</v>
          </cell>
          <cell r="F19994">
            <v>355</v>
          </cell>
          <cell r="G19994">
            <v>950207</v>
          </cell>
          <cell r="H19994">
            <v>2.15</v>
          </cell>
          <cell r="I19994" t="str">
            <v>S</v>
          </cell>
          <cell r="J19994"/>
        </row>
        <row r="19995">
          <cell r="A19995">
            <v>950205</v>
          </cell>
          <cell r="B19995" t="str">
            <v>PROST BREWING PILSNER 355ml</v>
          </cell>
          <cell r="C19995" t="str">
            <v>Y</v>
          </cell>
          <cell r="D19995" t="str">
            <v>YS</v>
          </cell>
          <cell r="E19995" t="str">
            <v>YST</v>
          </cell>
          <cell r="F19995">
            <v>355</v>
          </cell>
          <cell r="G19995">
            <v>950205</v>
          </cell>
          <cell r="H19995">
            <v>2.15</v>
          </cell>
          <cell r="I19995" t="str">
            <v>S</v>
          </cell>
          <cell r="J19995"/>
        </row>
        <row r="19996">
          <cell r="A19996">
            <v>950209</v>
          </cell>
          <cell r="B19996" t="str">
            <v>PROST BREWING SEASONAL 355 ml</v>
          </cell>
          <cell r="C19996" t="str">
            <v>T</v>
          </cell>
          <cell r="D19996" t="str">
            <v>TN</v>
          </cell>
          <cell r="E19996" t="str">
            <v>TNU</v>
          </cell>
          <cell r="F19996">
            <v>355</v>
          </cell>
          <cell r="G19996">
            <v>950209</v>
          </cell>
          <cell r="H19996">
            <v>2.11</v>
          </cell>
          <cell r="I19996" t="str">
            <v>D</v>
          </cell>
          <cell r="J19996"/>
        </row>
        <row r="19997">
          <cell r="A19997">
            <v>950206</v>
          </cell>
          <cell r="B19997" t="str">
            <v>PROST BREWING WEISSBIER 355ml</v>
          </cell>
          <cell r="C19997" t="str">
            <v>T</v>
          </cell>
          <cell r="D19997" t="str">
            <v>TC</v>
          </cell>
          <cell r="E19997" t="str">
            <v>TCE</v>
          </cell>
          <cell r="F19997">
            <v>355</v>
          </cell>
          <cell r="G19997">
            <v>950206</v>
          </cell>
          <cell r="H19997">
            <v>2.11</v>
          </cell>
          <cell r="I19997" t="str">
            <v>D</v>
          </cell>
          <cell r="J19997"/>
        </row>
        <row r="19998">
          <cell r="A19998">
            <v>922310</v>
          </cell>
          <cell r="B19998" t="str">
            <v>PROTECT REVENUE PUMPKIN PIE WHISKEY750ml</v>
          </cell>
          <cell r="C19998" t="str">
            <v>Y</v>
          </cell>
          <cell r="D19998" t="str">
            <v>YG</v>
          </cell>
          <cell r="E19998" t="str">
            <v>YGA</v>
          </cell>
          <cell r="F19998">
            <v>750</v>
          </cell>
          <cell r="G19998">
            <v>922310</v>
          </cell>
          <cell r="H19998">
            <v>19.13</v>
          </cell>
          <cell r="I19998" t="str">
            <v>T</v>
          </cell>
          <cell r="J19998"/>
        </row>
        <row r="19999">
          <cell r="A19999">
            <v>86523</v>
          </cell>
          <cell r="B19999" t="str">
            <v>PROTECT THE REVENUE COCOA WHISKEY 750ml</v>
          </cell>
          <cell r="C19999" t="str">
            <v>A</v>
          </cell>
          <cell r="D19999" t="str">
            <v>AW</v>
          </cell>
          <cell r="E19999" t="str">
            <v>AWT</v>
          </cell>
          <cell r="F19999">
            <v>750</v>
          </cell>
          <cell r="G19999">
            <v>86523</v>
          </cell>
          <cell r="H19999">
            <v>19.989999999999998</v>
          </cell>
          <cell r="I19999">
            <v>1</v>
          </cell>
          <cell r="J19999"/>
        </row>
        <row r="20000">
          <cell r="A20000">
            <v>924108</v>
          </cell>
          <cell r="B20000" t="str">
            <v>PROTECT THE REVENUE CRANBERRY WHIS 750ml</v>
          </cell>
          <cell r="C20000" t="str">
            <v>A</v>
          </cell>
          <cell r="D20000" t="str">
            <v>AW</v>
          </cell>
          <cell r="E20000" t="str">
            <v>AWT</v>
          </cell>
          <cell r="F20000">
            <v>750</v>
          </cell>
          <cell r="G20000">
            <v>924108</v>
          </cell>
          <cell r="H20000">
            <v>19.989999999999998</v>
          </cell>
          <cell r="I20000" t="str">
            <v>T</v>
          </cell>
          <cell r="J20000"/>
        </row>
        <row r="20001">
          <cell r="A20001">
            <v>921695</v>
          </cell>
          <cell r="B20001" t="str">
            <v>PROTECT THE REVENUE DARK RUM 750ml</v>
          </cell>
          <cell r="C20001" t="str">
            <v>A</v>
          </cell>
          <cell r="D20001" t="str">
            <v>AL</v>
          </cell>
          <cell r="E20001" t="str">
            <v>ALP</v>
          </cell>
          <cell r="F20001">
            <v>750</v>
          </cell>
          <cell r="G20001">
            <v>921695</v>
          </cell>
          <cell r="H20001">
            <v>14.99</v>
          </cell>
          <cell r="I20001">
            <v>1</v>
          </cell>
          <cell r="J20001"/>
        </row>
        <row r="20002">
          <cell r="A20002">
            <v>912545</v>
          </cell>
          <cell r="B20002" t="str">
            <v>PROVENANCE CABERNET NAPA'17 750ml</v>
          </cell>
          <cell r="C20002" t="str">
            <v>P</v>
          </cell>
          <cell r="D20002" t="str">
            <v>PL</v>
          </cell>
          <cell r="E20002" t="str">
            <v>PLB</v>
          </cell>
          <cell r="F20002">
            <v>750</v>
          </cell>
          <cell r="G20002">
            <v>912545</v>
          </cell>
          <cell r="H20002">
            <v>44.99</v>
          </cell>
          <cell r="I20002" t="str">
            <v>X</v>
          </cell>
          <cell r="J20002"/>
        </row>
        <row r="20003">
          <cell r="A20003">
            <v>913505</v>
          </cell>
          <cell r="B20003" t="str">
            <v>PROVENANCE MERLOT 75 750ml</v>
          </cell>
          <cell r="C20003" t="str">
            <v>Y</v>
          </cell>
          <cell r="D20003" t="str">
            <v>YS</v>
          </cell>
          <cell r="E20003" t="str">
            <v>YSE</v>
          </cell>
          <cell r="F20003">
            <v>750</v>
          </cell>
          <cell r="G20003">
            <v>913505</v>
          </cell>
          <cell r="H20003">
            <v>30.81</v>
          </cell>
          <cell r="I20003" t="str">
            <v>S</v>
          </cell>
          <cell r="J20003"/>
        </row>
        <row r="20004">
          <cell r="A20004">
            <v>604320</v>
          </cell>
          <cell r="B20004" t="str">
            <v>PROVENANCE SAUV BLANC'20 750ml</v>
          </cell>
          <cell r="C20004" t="str">
            <v>K</v>
          </cell>
          <cell r="D20004" t="str">
            <v>KK</v>
          </cell>
          <cell r="E20004" t="str">
            <v>KKD</v>
          </cell>
          <cell r="F20004">
            <v>750</v>
          </cell>
          <cell r="G20004">
            <v>604320</v>
          </cell>
          <cell r="H20004">
            <v>19.98</v>
          </cell>
          <cell r="I20004" t="str">
            <v>X</v>
          </cell>
          <cell r="J20004"/>
        </row>
        <row r="20005">
          <cell r="A20005">
            <v>948588</v>
          </cell>
          <cell r="B20005" t="str">
            <v>PROVENCE ROSE 750ml</v>
          </cell>
          <cell r="C20005" t="str">
            <v>Y</v>
          </cell>
          <cell r="D20005" t="str">
            <v>YS</v>
          </cell>
          <cell r="E20005" t="str">
            <v>YSE</v>
          </cell>
          <cell r="F20005">
            <v>750</v>
          </cell>
          <cell r="G20005">
            <v>948588</v>
          </cell>
          <cell r="H20005">
            <v>14.5</v>
          </cell>
          <cell r="I20005" t="str">
            <v>S</v>
          </cell>
          <cell r="J20005"/>
        </row>
        <row r="20006">
          <cell r="A20006">
            <v>923692</v>
          </cell>
          <cell r="B20006" t="str">
            <v>PROVERB PINOT GRIGIO 750ml</v>
          </cell>
          <cell r="C20006" t="str">
            <v>Y</v>
          </cell>
          <cell r="D20006" t="str">
            <v>YS</v>
          </cell>
          <cell r="E20006" t="str">
            <v>YSE</v>
          </cell>
          <cell r="F20006">
            <v>750</v>
          </cell>
          <cell r="G20006">
            <v>923692</v>
          </cell>
          <cell r="H20006">
            <v>6.99</v>
          </cell>
          <cell r="I20006" t="str">
            <v>S</v>
          </cell>
          <cell r="J20006"/>
        </row>
        <row r="20007">
          <cell r="A20007">
            <v>496974</v>
          </cell>
          <cell r="B20007" t="str">
            <v>PROVERB PINOT NOIR 750ml</v>
          </cell>
          <cell r="C20007" t="str">
            <v>P</v>
          </cell>
          <cell r="D20007" t="str">
            <v>PL</v>
          </cell>
          <cell r="E20007" t="str">
            <v>PLR</v>
          </cell>
          <cell r="F20007">
            <v>750</v>
          </cell>
          <cell r="G20007">
            <v>496974</v>
          </cell>
          <cell r="H20007">
            <v>6.99</v>
          </cell>
          <cell r="I20007">
            <v>1</v>
          </cell>
          <cell r="J20007"/>
        </row>
        <row r="20008">
          <cell r="A20008">
            <v>953885</v>
          </cell>
          <cell r="B20008" t="str">
            <v>PROVERB SAUVIGNON BLANC 750ml</v>
          </cell>
          <cell r="C20008" t="str">
            <v>Y</v>
          </cell>
          <cell r="D20008" t="str">
            <v>YS</v>
          </cell>
          <cell r="E20008" t="str">
            <v>YSE</v>
          </cell>
          <cell r="F20008">
            <v>750</v>
          </cell>
          <cell r="G20008">
            <v>953885</v>
          </cell>
          <cell r="H20008">
            <v>6.99</v>
          </cell>
          <cell r="I20008" t="str">
            <v>S</v>
          </cell>
          <cell r="J20008"/>
        </row>
        <row r="20009">
          <cell r="A20009">
            <v>924334</v>
          </cell>
          <cell r="B20009" t="str">
            <v>PROVERBIAL LOOSE LIPS RUM 750ml</v>
          </cell>
          <cell r="C20009" t="str">
            <v>A</v>
          </cell>
          <cell r="D20009" t="str">
            <v>AL</v>
          </cell>
          <cell r="E20009" t="str">
            <v>ALE</v>
          </cell>
          <cell r="F20009">
            <v>750</v>
          </cell>
          <cell r="G20009">
            <v>924334</v>
          </cell>
          <cell r="H20009">
            <v>26.99</v>
          </cell>
          <cell r="I20009">
            <v>1</v>
          </cell>
          <cell r="J20009"/>
        </row>
        <row r="20010">
          <cell r="A20010">
            <v>924335</v>
          </cell>
          <cell r="B20010" t="str">
            <v>PROVERBIAL NO REST FOR WICKED GIN 750ml</v>
          </cell>
          <cell r="C20010" t="str">
            <v>A</v>
          </cell>
          <cell r="D20010" t="str">
            <v>AH</v>
          </cell>
          <cell r="E20010" t="str">
            <v>AHW</v>
          </cell>
          <cell r="F20010">
            <v>750</v>
          </cell>
          <cell r="G20010">
            <v>924335</v>
          </cell>
          <cell r="H20010">
            <v>37.840000000000003</v>
          </cell>
          <cell r="I20010" t="str">
            <v>S</v>
          </cell>
          <cell r="J20010"/>
        </row>
        <row r="20011">
          <cell r="A20011">
            <v>422420</v>
          </cell>
          <cell r="B20011" t="str">
            <v>PROXIMO RIOJA MARQUES DE RISCA 750ml</v>
          </cell>
          <cell r="C20011" t="str">
            <v>P</v>
          </cell>
          <cell r="D20011" t="str">
            <v>PR</v>
          </cell>
          <cell r="E20011" t="str">
            <v>PRN</v>
          </cell>
          <cell r="F20011">
            <v>750</v>
          </cell>
          <cell r="G20011">
            <v>422420</v>
          </cell>
          <cell r="H20011">
            <v>8.99</v>
          </cell>
          <cell r="I20011" t="str">
            <v>D</v>
          </cell>
          <cell r="J20011"/>
        </row>
        <row r="20012">
          <cell r="A20012">
            <v>902535</v>
          </cell>
          <cell r="B20012" t="str">
            <v>PRUDHON CUVEE LES ROUGES 2016 750ml</v>
          </cell>
          <cell r="C20012" t="str">
            <v>Y</v>
          </cell>
          <cell r="D20012" t="str">
            <v>YS</v>
          </cell>
          <cell r="E20012" t="str">
            <v>YSE</v>
          </cell>
          <cell r="F20012">
            <v>750</v>
          </cell>
          <cell r="G20012">
            <v>902535</v>
          </cell>
          <cell r="H20012">
            <v>48.39</v>
          </cell>
          <cell r="I20012" t="str">
            <v>S</v>
          </cell>
          <cell r="J20012"/>
        </row>
        <row r="20013">
          <cell r="A20013">
            <v>955620</v>
          </cell>
          <cell r="B20013" t="str">
            <v>PRUDHON ST AUBIN LES ARGILLERS 750ml</v>
          </cell>
          <cell r="C20013" t="str">
            <v>Y</v>
          </cell>
          <cell r="D20013" t="str">
            <v>YS</v>
          </cell>
          <cell r="E20013" t="str">
            <v>YSE</v>
          </cell>
          <cell r="F20013">
            <v>750</v>
          </cell>
          <cell r="G20013">
            <v>955620</v>
          </cell>
          <cell r="H20013">
            <v>33.619999999999997</v>
          </cell>
          <cell r="I20013" t="str">
            <v>S</v>
          </cell>
          <cell r="J20013"/>
        </row>
        <row r="20014">
          <cell r="A20014">
            <v>922589</v>
          </cell>
          <cell r="B20014" t="str">
            <v>PRUDHON ALIGOTE 750ml</v>
          </cell>
          <cell r="C20014" t="str">
            <v>Y</v>
          </cell>
          <cell r="D20014" t="str">
            <v>YS</v>
          </cell>
          <cell r="E20014" t="str">
            <v>YSE</v>
          </cell>
          <cell r="F20014">
            <v>750</v>
          </cell>
          <cell r="G20014">
            <v>922589</v>
          </cell>
          <cell r="H20014">
            <v>26.67</v>
          </cell>
          <cell r="I20014" t="str">
            <v>S</v>
          </cell>
          <cell r="J20014"/>
        </row>
        <row r="20015">
          <cell r="A20015">
            <v>955757</v>
          </cell>
          <cell r="B20015" t="str">
            <v>PRUDHON AUBIN PERRIERES 750ml</v>
          </cell>
          <cell r="C20015" t="str">
            <v>Y</v>
          </cell>
          <cell r="D20015" t="str">
            <v>YS</v>
          </cell>
          <cell r="E20015" t="str">
            <v>YSE</v>
          </cell>
          <cell r="F20015">
            <v>750</v>
          </cell>
          <cell r="G20015">
            <v>955757</v>
          </cell>
          <cell r="H20015">
            <v>59.5</v>
          </cell>
          <cell r="I20015" t="str">
            <v>S</v>
          </cell>
          <cell r="J20015"/>
        </row>
        <row r="20016">
          <cell r="A20016">
            <v>955756</v>
          </cell>
          <cell r="B20016" t="str">
            <v>PRUDHON AUBIN ROUGE ARGILLERS 750ml</v>
          </cell>
          <cell r="C20016" t="str">
            <v>Y</v>
          </cell>
          <cell r="D20016" t="str">
            <v>YS</v>
          </cell>
          <cell r="E20016" t="str">
            <v>YSE</v>
          </cell>
          <cell r="F20016">
            <v>750</v>
          </cell>
          <cell r="G20016">
            <v>955756</v>
          </cell>
          <cell r="H20016">
            <v>33.619999999999997</v>
          </cell>
          <cell r="I20016" t="str">
            <v>S</v>
          </cell>
          <cell r="J20016"/>
        </row>
        <row r="20017">
          <cell r="A20017">
            <v>955671</v>
          </cell>
          <cell r="B20017" t="str">
            <v>PRUDHON BOURGOGNE BLANC 2016 750ml</v>
          </cell>
          <cell r="C20017" t="str">
            <v>Y</v>
          </cell>
          <cell r="D20017" t="str">
            <v>YS</v>
          </cell>
          <cell r="E20017" t="str">
            <v>YSE</v>
          </cell>
          <cell r="F20017">
            <v>750</v>
          </cell>
          <cell r="G20017">
            <v>955671</v>
          </cell>
          <cell r="H20017">
            <v>27.77</v>
          </cell>
          <cell r="I20017" t="str">
            <v>S</v>
          </cell>
          <cell r="J20017"/>
        </row>
        <row r="20018">
          <cell r="A20018">
            <v>955672</v>
          </cell>
          <cell r="B20018" t="str">
            <v>PRUDHON CHASSAGNE MONTRA ROUGE 15 750ml</v>
          </cell>
          <cell r="C20018" t="str">
            <v>Y</v>
          </cell>
          <cell r="D20018" t="str">
            <v>YS</v>
          </cell>
          <cell r="E20018" t="str">
            <v>YSE</v>
          </cell>
          <cell r="F20018">
            <v>750</v>
          </cell>
          <cell r="G20018">
            <v>955672</v>
          </cell>
          <cell r="H20018">
            <v>42.76</v>
          </cell>
          <cell r="I20018" t="str">
            <v>S</v>
          </cell>
          <cell r="J20018"/>
        </row>
        <row r="20019">
          <cell r="A20019">
            <v>955755</v>
          </cell>
          <cell r="B20019" t="str">
            <v>PRUDHON PULIGNY "LES ENSEIGNERES" 750ml</v>
          </cell>
          <cell r="C20019" t="str">
            <v>Y</v>
          </cell>
          <cell r="D20019" t="str">
            <v>YS</v>
          </cell>
          <cell r="E20019" t="str">
            <v>YSE</v>
          </cell>
          <cell r="F20019">
            <v>750</v>
          </cell>
          <cell r="G20019">
            <v>955755</v>
          </cell>
          <cell r="H20019">
            <v>76.459999999999994</v>
          </cell>
          <cell r="I20019" t="str">
            <v>S</v>
          </cell>
          <cell r="J20019"/>
        </row>
        <row r="20020">
          <cell r="A20020">
            <v>900036</v>
          </cell>
          <cell r="B20020" t="str">
            <v>PRUDHON ST AUBIN BLANC PERRIERE 750ml</v>
          </cell>
          <cell r="C20020" t="str">
            <v>Y</v>
          </cell>
          <cell r="D20020" t="str">
            <v>YS</v>
          </cell>
          <cell r="E20020" t="str">
            <v>YSE</v>
          </cell>
          <cell r="F20020">
            <v>750</v>
          </cell>
          <cell r="G20020">
            <v>900036</v>
          </cell>
          <cell r="H20020">
            <v>51.16</v>
          </cell>
          <cell r="I20020" t="str">
            <v>U</v>
          </cell>
          <cell r="J20020"/>
        </row>
        <row r="20021">
          <cell r="A20021">
            <v>914224</v>
          </cell>
          <cell r="B20021" t="str">
            <v>PRUDHON ST AUBIN SENTIER CLOU 750ml</v>
          </cell>
          <cell r="C20021" t="str">
            <v>Y</v>
          </cell>
          <cell r="D20021" t="str">
            <v>YS</v>
          </cell>
          <cell r="E20021" t="str">
            <v>YSE</v>
          </cell>
          <cell r="F20021">
            <v>750</v>
          </cell>
          <cell r="G20021">
            <v>914224</v>
          </cell>
          <cell r="H20021">
            <v>56.75</v>
          </cell>
          <cell r="I20021" t="str">
            <v>S</v>
          </cell>
          <cell r="J20021"/>
        </row>
        <row r="20022">
          <cell r="A20022">
            <v>923468</v>
          </cell>
          <cell r="B20022" t="str">
            <v>PRUM WHELENER SONN GR CRU KABINET 750ml</v>
          </cell>
          <cell r="C20022" t="str">
            <v>Y</v>
          </cell>
          <cell r="D20022" t="str">
            <v>YS</v>
          </cell>
          <cell r="E20022" t="str">
            <v>YSE</v>
          </cell>
          <cell r="F20022">
            <v>750</v>
          </cell>
          <cell r="G20022">
            <v>923468</v>
          </cell>
          <cell r="H20022">
            <v>37.659999999999997</v>
          </cell>
          <cell r="I20022" t="str">
            <v>S</v>
          </cell>
          <cell r="J20022"/>
        </row>
        <row r="20023">
          <cell r="A20023">
            <v>913323</v>
          </cell>
          <cell r="B20023" t="str">
            <v>PRUNIER LIQUEUR D'ORANGE COGNA 750ml</v>
          </cell>
          <cell r="C20023" t="str">
            <v>C</v>
          </cell>
          <cell r="D20023" t="str">
            <v>CH</v>
          </cell>
          <cell r="E20023" t="str">
            <v>CHB</v>
          </cell>
          <cell r="F20023">
            <v>750</v>
          </cell>
          <cell r="G20023">
            <v>913323</v>
          </cell>
          <cell r="H20023">
            <v>26.38</v>
          </cell>
          <cell r="I20023" t="str">
            <v>U</v>
          </cell>
          <cell r="J20023"/>
        </row>
        <row r="20024">
          <cell r="A20024">
            <v>986386</v>
          </cell>
          <cell r="B20024" t="str">
            <v>PRUNOTTO BARBARESCO'17 750ml</v>
          </cell>
          <cell r="C20024" t="str">
            <v>P</v>
          </cell>
          <cell r="D20024" t="str">
            <v>PR</v>
          </cell>
          <cell r="E20024" t="str">
            <v>PRJ</v>
          </cell>
          <cell r="F20024">
            <v>750</v>
          </cell>
          <cell r="G20024">
            <v>986386</v>
          </cell>
          <cell r="H20024">
            <v>19.989999999999998</v>
          </cell>
          <cell r="I20024" t="str">
            <v>S</v>
          </cell>
          <cell r="J20024"/>
        </row>
        <row r="20025">
          <cell r="A20025">
            <v>951704</v>
          </cell>
          <cell r="B20025" t="str">
            <v>PRUNOTTO DOLCETTO 750ml</v>
          </cell>
          <cell r="C20025" t="str">
            <v>Y</v>
          </cell>
          <cell r="D20025" t="str">
            <v>YS</v>
          </cell>
          <cell r="E20025" t="str">
            <v>YSE</v>
          </cell>
          <cell r="F20025">
            <v>750</v>
          </cell>
          <cell r="G20025">
            <v>951704</v>
          </cell>
          <cell r="H20025">
            <v>18.25</v>
          </cell>
          <cell r="I20025" t="str">
            <v>S</v>
          </cell>
          <cell r="J20025"/>
        </row>
        <row r="20026">
          <cell r="A20026">
            <v>909042</v>
          </cell>
          <cell r="B20026" t="str">
            <v>PRUNOTTO DOLCETTO D'ALBA 08 750ml</v>
          </cell>
          <cell r="C20026" t="str">
            <v>Y</v>
          </cell>
          <cell r="D20026" t="str">
            <v>YS</v>
          </cell>
          <cell r="E20026" t="str">
            <v>YSE</v>
          </cell>
          <cell r="F20026">
            <v>750</v>
          </cell>
          <cell r="G20026">
            <v>909042</v>
          </cell>
          <cell r="H20026">
            <v>20.350000000000001</v>
          </cell>
          <cell r="I20026" t="str">
            <v>S</v>
          </cell>
          <cell r="J20026"/>
        </row>
        <row r="20027">
          <cell r="A20027">
            <v>986464</v>
          </cell>
          <cell r="B20027" t="str">
            <v>PRUNOTTO FIULOT BARBERA'18 750ml</v>
          </cell>
          <cell r="C20027" t="str">
            <v>P</v>
          </cell>
          <cell r="D20027" t="str">
            <v>PL</v>
          </cell>
          <cell r="E20027" t="str">
            <v>PLP</v>
          </cell>
          <cell r="F20027">
            <v>750</v>
          </cell>
          <cell r="G20027">
            <v>986464</v>
          </cell>
          <cell r="H20027">
            <v>10.06</v>
          </cell>
          <cell r="I20027" t="str">
            <v>U</v>
          </cell>
          <cell r="J20027"/>
        </row>
        <row r="20028">
          <cell r="A20028">
            <v>912994</v>
          </cell>
          <cell r="B20028" t="str">
            <v>PRUNOTTO FIULOT BARBERA'19 750ml</v>
          </cell>
          <cell r="C20028" t="str">
            <v>P</v>
          </cell>
          <cell r="D20028" t="str">
            <v>PR</v>
          </cell>
          <cell r="E20028" t="str">
            <v>PRJ</v>
          </cell>
          <cell r="F20028">
            <v>750</v>
          </cell>
          <cell r="G20028">
            <v>912994</v>
          </cell>
          <cell r="H20028">
            <v>16.989999999999998</v>
          </cell>
          <cell r="I20028" t="str">
            <v>L</v>
          </cell>
          <cell r="J20028"/>
        </row>
        <row r="20029">
          <cell r="A20029">
            <v>920522</v>
          </cell>
          <cell r="B20029" t="str">
            <v>PSI RIBERA DEL DUERO'19 750ml</v>
          </cell>
          <cell r="C20029" t="str">
            <v>P</v>
          </cell>
          <cell r="D20029" t="str">
            <v>PR</v>
          </cell>
          <cell r="E20029" t="str">
            <v>PRP</v>
          </cell>
          <cell r="F20029">
            <v>750</v>
          </cell>
          <cell r="G20029">
            <v>920522</v>
          </cell>
          <cell r="H20029">
            <v>32.99</v>
          </cell>
          <cell r="I20029" t="str">
            <v>L</v>
          </cell>
          <cell r="J20029"/>
        </row>
        <row r="20030">
          <cell r="A20030">
            <v>909895</v>
          </cell>
          <cell r="B20030" t="str">
            <v>PUCKER CHERRY VODKA 750ml</v>
          </cell>
          <cell r="C20030" t="str">
            <v>Y</v>
          </cell>
          <cell r="D20030" t="str">
            <v>YS</v>
          </cell>
          <cell r="E20030" t="str">
            <v>YSA</v>
          </cell>
          <cell r="F20030">
            <v>750</v>
          </cell>
          <cell r="G20030">
            <v>909895</v>
          </cell>
          <cell r="H20030">
            <v>17.28</v>
          </cell>
          <cell r="I20030" t="str">
            <v>S</v>
          </cell>
          <cell r="J20030"/>
        </row>
        <row r="20031">
          <cell r="A20031">
            <v>909896</v>
          </cell>
          <cell r="B20031" t="str">
            <v>PUCKER CITRUS VODKA 750ml</v>
          </cell>
          <cell r="C20031" t="str">
            <v>Y</v>
          </cell>
          <cell r="D20031" t="str">
            <v>YS</v>
          </cell>
          <cell r="E20031" t="str">
            <v>YSA</v>
          </cell>
          <cell r="F20031">
            <v>750</v>
          </cell>
          <cell r="G20031">
            <v>909896</v>
          </cell>
          <cell r="H20031">
            <v>17.28</v>
          </cell>
          <cell r="I20031" t="str">
            <v>S</v>
          </cell>
          <cell r="J20031"/>
        </row>
        <row r="20032">
          <cell r="A20032">
            <v>909894</v>
          </cell>
          <cell r="B20032" t="str">
            <v>PUCKER GRAPE VODKA 750ml</v>
          </cell>
          <cell r="C20032" t="str">
            <v>Y</v>
          </cell>
          <cell r="D20032" t="str">
            <v>YS</v>
          </cell>
          <cell r="E20032" t="str">
            <v>YSA</v>
          </cell>
          <cell r="F20032">
            <v>750</v>
          </cell>
          <cell r="G20032">
            <v>909894</v>
          </cell>
          <cell r="H20032">
            <v>17.28</v>
          </cell>
          <cell r="I20032" t="str">
            <v>S</v>
          </cell>
          <cell r="J20032"/>
        </row>
        <row r="20033">
          <cell r="A20033">
            <v>909897</v>
          </cell>
          <cell r="B20033" t="str">
            <v>PUCKER SOUR APPLE VODKA 750ml</v>
          </cell>
          <cell r="C20033" t="str">
            <v>Y</v>
          </cell>
          <cell r="D20033" t="str">
            <v>YS</v>
          </cell>
          <cell r="E20033" t="str">
            <v>YSA</v>
          </cell>
          <cell r="F20033">
            <v>750</v>
          </cell>
          <cell r="G20033">
            <v>909897</v>
          </cell>
          <cell r="H20033">
            <v>17.28</v>
          </cell>
          <cell r="I20033" t="str">
            <v>S</v>
          </cell>
          <cell r="J20033"/>
        </row>
        <row r="20034">
          <cell r="A20034">
            <v>900524</v>
          </cell>
          <cell r="B20034" t="str">
            <v>PUDDING RIVER PINOT NOIR ROSE 750ml</v>
          </cell>
          <cell r="C20034" t="str">
            <v>Y</v>
          </cell>
          <cell r="D20034" t="str">
            <v>YS</v>
          </cell>
          <cell r="E20034" t="str">
            <v>YSE</v>
          </cell>
          <cell r="F20034">
            <v>750</v>
          </cell>
          <cell r="G20034">
            <v>900524</v>
          </cell>
          <cell r="H20034">
            <v>22.7</v>
          </cell>
          <cell r="I20034" t="str">
            <v>S</v>
          </cell>
          <cell r="J20034"/>
        </row>
        <row r="20035">
          <cell r="A20035">
            <v>88351</v>
          </cell>
          <cell r="B20035" t="str">
            <v>PUEBLO VIEJO BLANCO 1750ml</v>
          </cell>
          <cell r="C20035" t="str">
            <v>Y</v>
          </cell>
          <cell r="D20035" t="str">
            <v>YS</v>
          </cell>
          <cell r="E20035" t="str">
            <v>YSA</v>
          </cell>
          <cell r="F20035">
            <v>1750</v>
          </cell>
          <cell r="G20035">
            <v>88351</v>
          </cell>
          <cell r="H20035">
            <v>30.14</v>
          </cell>
          <cell r="I20035" t="str">
            <v>S</v>
          </cell>
          <cell r="J20035"/>
        </row>
        <row r="20036">
          <cell r="A20036">
            <v>88237</v>
          </cell>
          <cell r="B20036" t="str">
            <v>PUEBLO VIEJO REPOSADO 1750ml</v>
          </cell>
          <cell r="C20036" t="str">
            <v>Y</v>
          </cell>
          <cell r="D20036" t="str">
            <v>YS</v>
          </cell>
          <cell r="E20036" t="str">
            <v>YSA</v>
          </cell>
          <cell r="F20036">
            <v>1750</v>
          </cell>
          <cell r="G20036">
            <v>88237</v>
          </cell>
          <cell r="H20036">
            <v>35.14</v>
          </cell>
          <cell r="I20036" t="str">
            <v>S</v>
          </cell>
          <cell r="J20036"/>
        </row>
        <row r="20037">
          <cell r="A20037">
            <v>922463</v>
          </cell>
          <cell r="B20037" t="str">
            <v>PUECH HAUT ARGALI ROSE 750ml</v>
          </cell>
          <cell r="C20037" t="str">
            <v>Y</v>
          </cell>
          <cell r="D20037" t="str">
            <v>YS</v>
          </cell>
          <cell r="E20037" t="str">
            <v>YSE</v>
          </cell>
          <cell r="F20037">
            <v>750</v>
          </cell>
          <cell r="G20037">
            <v>922463</v>
          </cell>
          <cell r="H20037">
            <v>22.67</v>
          </cell>
          <cell r="I20037" t="str">
            <v>S</v>
          </cell>
          <cell r="J20037"/>
        </row>
        <row r="20038">
          <cell r="A20038">
            <v>89736</v>
          </cell>
          <cell r="B20038" t="str">
            <v>PUERTA VALLARTA 100%AGAVE TEQ 750ml</v>
          </cell>
          <cell r="C20038" t="str">
            <v>A</v>
          </cell>
          <cell r="D20038" t="str">
            <v>AP</v>
          </cell>
          <cell r="E20038" t="str">
            <v>APJ</v>
          </cell>
          <cell r="F20038">
            <v>750</v>
          </cell>
          <cell r="G20038">
            <v>89736</v>
          </cell>
          <cell r="H20038">
            <v>22.64</v>
          </cell>
          <cell r="I20038" t="str">
            <v>S</v>
          </cell>
          <cell r="J20038"/>
        </row>
        <row r="20039">
          <cell r="A20039">
            <v>918537</v>
          </cell>
          <cell r="B20039" t="str">
            <v>PUERTA VIEJA CRIANZA'15/16 750ml</v>
          </cell>
          <cell r="C20039" t="str">
            <v>P</v>
          </cell>
          <cell r="D20039" t="str">
            <v>PR</v>
          </cell>
          <cell r="E20039" t="str">
            <v>PRP</v>
          </cell>
          <cell r="F20039">
            <v>750</v>
          </cell>
          <cell r="G20039">
            <v>918537</v>
          </cell>
          <cell r="H20039">
            <v>16.23</v>
          </cell>
          <cell r="I20039" t="str">
            <v>L</v>
          </cell>
          <cell r="J20039"/>
        </row>
        <row r="20040">
          <cell r="A20040">
            <v>89740</v>
          </cell>
          <cell r="B20040" t="str">
            <v>PUERTO VALLARTA TEQUILA GOLD 750ml</v>
          </cell>
          <cell r="C20040" t="str">
            <v>Y</v>
          </cell>
          <cell r="D20040" t="str">
            <v>YS</v>
          </cell>
          <cell r="E20040" t="str">
            <v>YSA</v>
          </cell>
          <cell r="F20040">
            <v>750</v>
          </cell>
          <cell r="G20040">
            <v>89740</v>
          </cell>
          <cell r="H20040">
            <v>10.99</v>
          </cell>
          <cell r="I20040" t="str">
            <v>S</v>
          </cell>
          <cell r="J20040"/>
        </row>
        <row r="20041">
          <cell r="A20041">
            <v>923206</v>
          </cell>
          <cell r="B20041" t="str">
            <v>PUIATTI FRIULANO 750ml</v>
          </cell>
          <cell r="C20041" t="str">
            <v>Y</v>
          </cell>
          <cell r="D20041" t="str">
            <v>YS</v>
          </cell>
          <cell r="E20041" t="str">
            <v>YSE</v>
          </cell>
          <cell r="F20041">
            <v>750</v>
          </cell>
          <cell r="G20041">
            <v>923206</v>
          </cell>
          <cell r="H20041">
            <v>28.11</v>
          </cell>
          <cell r="I20041" t="str">
            <v>S</v>
          </cell>
          <cell r="J20041"/>
        </row>
        <row r="20042">
          <cell r="A20042">
            <v>922430</v>
          </cell>
          <cell r="B20042" t="str">
            <v>PUIATTI RIBOLLA GIALLA 2020 750ml</v>
          </cell>
          <cell r="C20042" t="str">
            <v>Y</v>
          </cell>
          <cell r="D20042" t="str">
            <v>YS</v>
          </cell>
          <cell r="E20042" t="str">
            <v>YSE</v>
          </cell>
          <cell r="F20042">
            <v>750</v>
          </cell>
          <cell r="G20042">
            <v>922430</v>
          </cell>
          <cell r="H20042">
            <v>28.11</v>
          </cell>
          <cell r="I20042" t="str">
            <v>S</v>
          </cell>
          <cell r="J20042"/>
        </row>
        <row r="20043">
          <cell r="A20043">
            <v>924348</v>
          </cell>
          <cell r="B20043" t="str">
            <v>PUIATTI SAUVIGNON BLANC 750ml</v>
          </cell>
          <cell r="C20043" t="str">
            <v>Y</v>
          </cell>
          <cell r="D20043" t="str">
            <v>YS</v>
          </cell>
          <cell r="E20043" t="str">
            <v>YSE</v>
          </cell>
          <cell r="F20043">
            <v>750</v>
          </cell>
          <cell r="G20043">
            <v>924348</v>
          </cell>
          <cell r="H20043">
            <v>28.11</v>
          </cell>
          <cell r="I20043" t="str">
            <v>S</v>
          </cell>
          <cell r="J20043"/>
        </row>
        <row r="20044">
          <cell r="A20044">
            <v>953164</v>
          </cell>
          <cell r="B20044" t="str">
            <v>PUIGGROS EXEDRA '19 750ml</v>
          </cell>
          <cell r="C20044" t="str">
            <v>P</v>
          </cell>
          <cell r="D20044" t="str">
            <v>PR</v>
          </cell>
          <cell r="E20044" t="str">
            <v>PRP</v>
          </cell>
          <cell r="F20044">
            <v>750</v>
          </cell>
          <cell r="G20044">
            <v>953164</v>
          </cell>
          <cell r="H20044">
            <v>14.04</v>
          </cell>
          <cell r="I20044" t="str">
            <v>L</v>
          </cell>
          <cell r="J20044"/>
        </row>
        <row r="20045">
          <cell r="A20045">
            <v>924478</v>
          </cell>
          <cell r="B20045" t="str">
            <v>PUIGGROS EXEDRA BLANC 750ml</v>
          </cell>
          <cell r="C20045" t="str">
            <v>K</v>
          </cell>
          <cell r="D20045" t="str">
            <v>KR</v>
          </cell>
          <cell r="E20045" t="str">
            <v>KRN</v>
          </cell>
          <cell r="F20045">
            <v>750</v>
          </cell>
          <cell r="G20045">
            <v>924478</v>
          </cell>
          <cell r="H20045">
            <v>15</v>
          </cell>
          <cell r="I20045" t="str">
            <v>L</v>
          </cell>
          <cell r="J20045"/>
        </row>
        <row r="20046">
          <cell r="A20046">
            <v>921795</v>
          </cell>
          <cell r="B20046" t="str">
            <v>PUIGGROS IMPREVISIBLE GARN BLANCA 750ml</v>
          </cell>
          <cell r="C20046" t="str">
            <v>Y</v>
          </cell>
          <cell r="D20046" t="str">
            <v>YS</v>
          </cell>
          <cell r="E20046" t="str">
            <v>YSE</v>
          </cell>
          <cell r="F20046">
            <v>750</v>
          </cell>
          <cell r="G20046">
            <v>921795</v>
          </cell>
          <cell r="H20046">
            <v>20.29</v>
          </cell>
          <cell r="I20046" t="str">
            <v>S</v>
          </cell>
          <cell r="J20046"/>
        </row>
        <row r="20047">
          <cell r="A20047">
            <v>902685</v>
          </cell>
          <cell r="B20047" t="str">
            <v>PULENTA EST WINERY ROSE SIL VOUS 750ml</v>
          </cell>
          <cell r="C20047" t="str">
            <v>Y</v>
          </cell>
          <cell r="D20047" t="str">
            <v>YS</v>
          </cell>
          <cell r="E20047" t="str">
            <v>YSE</v>
          </cell>
          <cell r="F20047">
            <v>750</v>
          </cell>
          <cell r="G20047">
            <v>902685</v>
          </cell>
          <cell r="H20047">
            <v>14.39</v>
          </cell>
          <cell r="I20047" t="str">
            <v>X</v>
          </cell>
          <cell r="J20047"/>
        </row>
        <row r="20048">
          <cell r="A20048">
            <v>902686</v>
          </cell>
          <cell r="B20048" t="str">
            <v>PULENTA ESTATE CABERNET SAUVIGNON 750ml</v>
          </cell>
          <cell r="C20048" t="str">
            <v>Y</v>
          </cell>
          <cell r="D20048" t="str">
            <v>YS</v>
          </cell>
          <cell r="E20048" t="str">
            <v>YSE</v>
          </cell>
          <cell r="F20048">
            <v>750</v>
          </cell>
          <cell r="G20048">
            <v>902686</v>
          </cell>
          <cell r="H20048">
            <v>25.29</v>
          </cell>
          <cell r="I20048" t="str">
            <v>S</v>
          </cell>
          <cell r="J20048"/>
        </row>
        <row r="20049">
          <cell r="A20049">
            <v>951113</v>
          </cell>
          <cell r="B20049" t="str">
            <v>PULIGNY MONTRACHET 1ER CRU LES FOL 750ml</v>
          </cell>
          <cell r="C20049" t="str">
            <v>Y</v>
          </cell>
          <cell r="D20049" t="str">
            <v>YS</v>
          </cell>
          <cell r="E20049" t="str">
            <v>YSE</v>
          </cell>
          <cell r="F20049">
            <v>750</v>
          </cell>
          <cell r="G20049">
            <v>951113</v>
          </cell>
          <cell r="H20049">
            <v>122.99</v>
          </cell>
          <cell r="I20049" t="str">
            <v>S</v>
          </cell>
          <cell r="J20049"/>
        </row>
        <row r="20050">
          <cell r="A20050">
            <v>951502</v>
          </cell>
          <cell r="B20050" t="str">
            <v>PULIGNY-MONTRACHET SOUS LES PUITS 750ml</v>
          </cell>
          <cell r="C20050" t="str">
            <v>Y</v>
          </cell>
          <cell r="D20050" t="str">
            <v>YS</v>
          </cell>
          <cell r="E20050" t="str">
            <v>YSE</v>
          </cell>
          <cell r="F20050">
            <v>750</v>
          </cell>
          <cell r="G20050">
            <v>951502</v>
          </cell>
          <cell r="H20050">
            <v>84.86</v>
          </cell>
          <cell r="I20050" t="str">
            <v>S</v>
          </cell>
          <cell r="J20050"/>
        </row>
        <row r="20051">
          <cell r="A20051">
            <v>951503</v>
          </cell>
          <cell r="B20051" t="str">
            <v>PULIGNY-MONTRACHET SOUS LES PUITS 750ml</v>
          </cell>
          <cell r="C20051" t="str">
            <v>Y</v>
          </cell>
          <cell r="D20051" t="str">
            <v>YS</v>
          </cell>
          <cell r="E20051" t="str">
            <v>YSE</v>
          </cell>
          <cell r="F20051">
            <v>750</v>
          </cell>
          <cell r="G20051">
            <v>951503</v>
          </cell>
          <cell r="H20051">
            <v>84.86</v>
          </cell>
          <cell r="I20051" t="str">
            <v>S</v>
          </cell>
          <cell r="J20051"/>
        </row>
        <row r="20052">
          <cell r="A20052">
            <v>951505</v>
          </cell>
          <cell r="B20052" t="str">
            <v>PULIGNY-MONTRACHET SOUS LES PUITS 750ml</v>
          </cell>
          <cell r="C20052" t="str">
            <v>Y</v>
          </cell>
          <cell r="D20052" t="str">
            <v>YS</v>
          </cell>
          <cell r="E20052" t="str">
            <v>YSE</v>
          </cell>
          <cell r="F20052">
            <v>750</v>
          </cell>
          <cell r="G20052">
            <v>951505</v>
          </cell>
          <cell r="H20052">
            <v>53.68</v>
          </cell>
          <cell r="I20052" t="str">
            <v>S</v>
          </cell>
          <cell r="J20052"/>
        </row>
        <row r="20053">
          <cell r="A20053">
            <v>951504</v>
          </cell>
          <cell r="B20053" t="str">
            <v>PULIGNY-MONTRACHET SOUS PUITS '09 750ml</v>
          </cell>
          <cell r="C20053" t="str">
            <v>Y</v>
          </cell>
          <cell r="D20053" t="str">
            <v>YS</v>
          </cell>
          <cell r="E20053" t="str">
            <v>YSE</v>
          </cell>
          <cell r="F20053">
            <v>750</v>
          </cell>
          <cell r="G20053">
            <v>951504</v>
          </cell>
          <cell r="H20053">
            <v>61.51</v>
          </cell>
          <cell r="I20053" t="str">
            <v>S</v>
          </cell>
          <cell r="J20053"/>
        </row>
        <row r="20054">
          <cell r="A20054">
            <v>922241</v>
          </cell>
          <cell r="B20054" t="str">
            <v>PULPOLOCO SMOOTH RED SANGRIA 250ml</v>
          </cell>
          <cell r="C20054" t="str">
            <v>Y</v>
          </cell>
          <cell r="D20054" t="str">
            <v>YS</v>
          </cell>
          <cell r="E20054" t="str">
            <v>YSE</v>
          </cell>
          <cell r="F20054">
            <v>250</v>
          </cell>
          <cell r="G20054">
            <v>922241</v>
          </cell>
          <cell r="H20054">
            <v>3.99</v>
          </cell>
          <cell r="I20054" t="str">
            <v>S</v>
          </cell>
          <cell r="J20054"/>
        </row>
        <row r="20055">
          <cell r="A20055">
            <v>923862</v>
          </cell>
          <cell r="B20055" t="str">
            <v>PULQUE OCTLI 355ml</v>
          </cell>
          <cell r="C20055" t="str">
            <v>Y</v>
          </cell>
          <cell r="D20055" t="str">
            <v>YS</v>
          </cell>
          <cell r="E20055" t="str">
            <v>YSA</v>
          </cell>
          <cell r="F20055">
            <v>355</v>
          </cell>
          <cell r="G20055">
            <v>923862</v>
          </cell>
          <cell r="H20055">
            <v>11.39</v>
          </cell>
          <cell r="I20055" t="str">
            <v>S</v>
          </cell>
          <cell r="J20055"/>
        </row>
        <row r="20056">
          <cell r="A20056">
            <v>949308</v>
          </cell>
          <cell r="B20056" t="str">
            <v>PUMPKIN SAVIOR ALE 750ml</v>
          </cell>
          <cell r="C20056" t="str">
            <v>Y</v>
          </cell>
          <cell r="D20056" t="str">
            <v>YS</v>
          </cell>
          <cell r="E20056" t="str">
            <v>YST</v>
          </cell>
          <cell r="F20056">
            <v>750</v>
          </cell>
          <cell r="G20056">
            <v>949308</v>
          </cell>
          <cell r="H20056">
            <v>13.21</v>
          </cell>
          <cell r="I20056" t="str">
            <v>S</v>
          </cell>
          <cell r="J20056"/>
        </row>
        <row r="20057">
          <cell r="A20057">
            <v>924475</v>
          </cell>
          <cell r="B20057" t="str">
            <v>PUNCTUM PETULANTE PET NAT WHITE 750ml</v>
          </cell>
          <cell r="C20057" t="str">
            <v>K</v>
          </cell>
          <cell r="D20057" t="str">
            <v>KR</v>
          </cell>
          <cell r="E20057" t="str">
            <v>KRN</v>
          </cell>
          <cell r="F20057">
            <v>750</v>
          </cell>
          <cell r="G20057">
            <v>924475</v>
          </cell>
          <cell r="H20057">
            <v>16.09</v>
          </cell>
          <cell r="I20057">
            <v>1</v>
          </cell>
          <cell r="J20057"/>
        </row>
        <row r="20058">
          <cell r="A20058">
            <v>98090</v>
          </cell>
          <cell r="B20058" t="str">
            <v>PUNT E MES VERMOUTH 750ml</v>
          </cell>
          <cell r="C20058" t="str">
            <v>Y</v>
          </cell>
          <cell r="D20058" t="str">
            <v>YS</v>
          </cell>
          <cell r="E20058" t="str">
            <v>YSA</v>
          </cell>
          <cell r="F20058">
            <v>750</v>
          </cell>
          <cell r="G20058">
            <v>98090</v>
          </cell>
          <cell r="H20058">
            <v>23.99</v>
          </cell>
          <cell r="I20058" t="str">
            <v>S</v>
          </cell>
          <cell r="J20058"/>
        </row>
        <row r="20059">
          <cell r="A20059">
            <v>910185</v>
          </cell>
          <cell r="B20059" t="str">
            <v>PUNTA CRENA COLLINE SAVONESI CRUVI 750ml</v>
          </cell>
          <cell r="C20059" t="str">
            <v>P</v>
          </cell>
          <cell r="D20059" t="str">
            <v>PR</v>
          </cell>
          <cell r="E20059" t="str">
            <v>PRE</v>
          </cell>
          <cell r="F20059">
            <v>750</v>
          </cell>
          <cell r="G20059">
            <v>910185</v>
          </cell>
          <cell r="H20059">
            <v>40.68</v>
          </cell>
          <cell r="I20059" t="str">
            <v>S</v>
          </cell>
          <cell r="J20059"/>
        </row>
        <row r="20060">
          <cell r="A20060">
            <v>950931</v>
          </cell>
          <cell r="B20060" t="str">
            <v>PUNTA CRENA LUMASSINA FRIZZANT 750ml</v>
          </cell>
          <cell r="C20060" t="str">
            <v>Y</v>
          </cell>
          <cell r="D20060" t="str">
            <v>YS</v>
          </cell>
          <cell r="E20060" t="str">
            <v>YSE</v>
          </cell>
          <cell r="F20060">
            <v>750</v>
          </cell>
          <cell r="G20060">
            <v>950931</v>
          </cell>
          <cell r="H20060">
            <v>23.2</v>
          </cell>
          <cell r="I20060" t="str">
            <v>S</v>
          </cell>
          <cell r="J20060"/>
        </row>
        <row r="20061">
          <cell r="A20061">
            <v>950933</v>
          </cell>
          <cell r="B20061" t="str">
            <v>PUNTA CRENA PIGATO VIGNETO RENA 750ml</v>
          </cell>
          <cell r="C20061" t="str">
            <v>Y</v>
          </cell>
          <cell r="D20061" t="str">
            <v>YS</v>
          </cell>
          <cell r="E20061" t="str">
            <v>YSE</v>
          </cell>
          <cell r="F20061">
            <v>750</v>
          </cell>
          <cell r="G20061">
            <v>950933</v>
          </cell>
          <cell r="H20061">
            <v>31.3</v>
          </cell>
          <cell r="I20061" t="str">
            <v>S</v>
          </cell>
          <cell r="J20061"/>
        </row>
        <row r="20062">
          <cell r="A20062">
            <v>923210</v>
          </cell>
          <cell r="B20062" t="str">
            <v>PUNTA CRENA RIV LIGURE VERM ISASCO 750ml</v>
          </cell>
          <cell r="C20062" t="str">
            <v>Y</v>
          </cell>
          <cell r="D20062" t="str">
            <v>YS</v>
          </cell>
          <cell r="E20062" t="str">
            <v>YSE</v>
          </cell>
          <cell r="F20062">
            <v>750</v>
          </cell>
          <cell r="G20062">
            <v>923210</v>
          </cell>
          <cell r="H20062">
            <v>37.99</v>
          </cell>
          <cell r="I20062" t="str">
            <v>S</v>
          </cell>
          <cell r="J20062"/>
        </row>
        <row r="20063">
          <cell r="A20063">
            <v>950932</v>
          </cell>
          <cell r="B20063" t="str">
            <v>PUNTA CRENA ROSSO CRUVIN 750ml</v>
          </cell>
          <cell r="C20063" t="str">
            <v>Y</v>
          </cell>
          <cell r="D20063" t="str">
            <v>YS</v>
          </cell>
          <cell r="E20063" t="str">
            <v>YSE</v>
          </cell>
          <cell r="F20063">
            <v>750</v>
          </cell>
          <cell r="G20063">
            <v>950932</v>
          </cell>
          <cell r="H20063">
            <v>35.26</v>
          </cell>
          <cell r="I20063" t="str">
            <v>S</v>
          </cell>
          <cell r="J20063"/>
        </row>
        <row r="20064">
          <cell r="A20064">
            <v>422526</v>
          </cell>
          <cell r="B20064" t="str">
            <v>PUNTO FINAL MALBEC 750ml</v>
          </cell>
          <cell r="C20064" t="str">
            <v>Y</v>
          </cell>
          <cell r="D20064" t="str">
            <v>YS</v>
          </cell>
          <cell r="E20064" t="str">
            <v>YSE</v>
          </cell>
          <cell r="F20064">
            <v>750</v>
          </cell>
          <cell r="G20064">
            <v>422526</v>
          </cell>
          <cell r="H20064">
            <v>17.989999999999998</v>
          </cell>
          <cell r="I20064" t="str">
            <v>U</v>
          </cell>
          <cell r="J20064"/>
        </row>
        <row r="20065">
          <cell r="A20065">
            <v>909301</v>
          </cell>
          <cell r="B20065" t="str">
            <v>PUNTO FINAL MALBEC CLASSICO 09 750ml</v>
          </cell>
          <cell r="C20065" t="str">
            <v>Y</v>
          </cell>
          <cell r="D20065" t="str">
            <v>YS</v>
          </cell>
          <cell r="E20065" t="str">
            <v>YSE</v>
          </cell>
          <cell r="F20065">
            <v>750</v>
          </cell>
          <cell r="G20065">
            <v>909301</v>
          </cell>
          <cell r="H20065">
            <v>15.03</v>
          </cell>
          <cell r="I20065" t="str">
            <v>S</v>
          </cell>
          <cell r="J20065"/>
        </row>
        <row r="20066">
          <cell r="A20066">
            <v>924002</v>
          </cell>
          <cell r="B20066" t="str">
            <v>PURAMUN RESERVA CHARDONNAY 750ml</v>
          </cell>
          <cell r="C20066" t="str">
            <v>Y</v>
          </cell>
          <cell r="D20066" t="str">
            <v>YS</v>
          </cell>
          <cell r="E20066" t="str">
            <v>YSE</v>
          </cell>
          <cell r="F20066">
            <v>750</v>
          </cell>
          <cell r="G20066">
            <v>924002</v>
          </cell>
          <cell r="H20066">
            <v>25.37</v>
          </cell>
          <cell r="I20066" t="str">
            <v>S</v>
          </cell>
          <cell r="J20066"/>
        </row>
        <row r="20067">
          <cell r="A20067">
            <v>919180</v>
          </cell>
          <cell r="B20067" t="str">
            <v>PURATO RED 750ml</v>
          </cell>
          <cell r="C20067" t="str">
            <v>Y</v>
          </cell>
          <cell r="D20067" t="str">
            <v>YS</v>
          </cell>
          <cell r="E20067" t="str">
            <v>YSE</v>
          </cell>
          <cell r="F20067">
            <v>750</v>
          </cell>
          <cell r="G20067">
            <v>919180</v>
          </cell>
          <cell r="H20067">
            <v>12.86</v>
          </cell>
          <cell r="I20067" t="str">
            <v>S</v>
          </cell>
          <cell r="J20067"/>
        </row>
        <row r="20068">
          <cell r="A20068">
            <v>919182</v>
          </cell>
          <cell r="B20068" t="str">
            <v>PURATO WHITE 2020 750ml</v>
          </cell>
          <cell r="C20068" t="str">
            <v>Y</v>
          </cell>
          <cell r="D20068" t="str">
            <v>YS</v>
          </cell>
          <cell r="E20068" t="str">
            <v>YSE</v>
          </cell>
          <cell r="F20068">
            <v>750</v>
          </cell>
          <cell r="G20068">
            <v>919182</v>
          </cell>
          <cell r="H20068">
            <v>13.17</v>
          </cell>
          <cell r="I20068" t="str">
            <v>S</v>
          </cell>
          <cell r="J20068"/>
        </row>
        <row r="20069">
          <cell r="A20069">
            <v>920333</v>
          </cell>
          <cell r="B20069" t="str">
            <v>PURE DAWN SAKE 720ml</v>
          </cell>
          <cell r="C20069" t="str">
            <v>Y</v>
          </cell>
          <cell r="D20069" t="str">
            <v>YS</v>
          </cell>
          <cell r="E20069" t="str">
            <v>YSE</v>
          </cell>
          <cell r="F20069">
            <v>720</v>
          </cell>
          <cell r="G20069">
            <v>920333</v>
          </cell>
          <cell r="H20069">
            <v>27.86</v>
          </cell>
          <cell r="I20069" t="str">
            <v>S</v>
          </cell>
          <cell r="J20069"/>
        </row>
        <row r="20070">
          <cell r="A20070">
            <v>947333</v>
          </cell>
          <cell r="B20070" t="str">
            <v>PURE DUSK JUNMAI DAIGINJO 720ml</v>
          </cell>
          <cell r="C20070" t="str">
            <v>Y</v>
          </cell>
          <cell r="D20070" t="str">
            <v>YS</v>
          </cell>
          <cell r="E20070" t="str">
            <v>YSE</v>
          </cell>
          <cell r="F20070">
            <v>720</v>
          </cell>
          <cell r="G20070">
            <v>947333</v>
          </cell>
          <cell r="H20070">
            <v>33.130000000000003</v>
          </cell>
          <cell r="I20070" t="str">
            <v>S</v>
          </cell>
          <cell r="J20070"/>
        </row>
        <row r="20071">
          <cell r="A20071">
            <v>900310</v>
          </cell>
          <cell r="B20071" t="str">
            <v>PURE KENTUCKY XO SMALL BATCH BOURBO750ml</v>
          </cell>
          <cell r="C20071" t="str">
            <v>Y</v>
          </cell>
          <cell r="D20071" t="str">
            <v>YS</v>
          </cell>
          <cell r="E20071" t="str">
            <v>YSA</v>
          </cell>
          <cell r="F20071">
            <v>750</v>
          </cell>
          <cell r="G20071">
            <v>900310</v>
          </cell>
          <cell r="H20071">
            <v>46.15</v>
          </cell>
          <cell r="I20071" t="str">
            <v>U</v>
          </cell>
          <cell r="J20071"/>
        </row>
        <row r="20072">
          <cell r="A20072">
            <v>947976</v>
          </cell>
          <cell r="B20072" t="str">
            <v>PURE NIGHT JUNMAI DAIINJO 750ml</v>
          </cell>
          <cell r="C20072" t="str">
            <v>Y</v>
          </cell>
          <cell r="D20072" t="str">
            <v>YS</v>
          </cell>
          <cell r="E20072" t="str">
            <v>YSE</v>
          </cell>
          <cell r="F20072">
            <v>750</v>
          </cell>
          <cell r="G20072">
            <v>947976</v>
          </cell>
          <cell r="H20072">
            <v>95.11</v>
          </cell>
          <cell r="I20072" t="str">
            <v>S</v>
          </cell>
          <cell r="J20072"/>
        </row>
        <row r="20073">
          <cell r="A20073">
            <v>35415</v>
          </cell>
          <cell r="B20073" t="str">
            <v>PURITY VODKA 750ml</v>
          </cell>
          <cell r="C20073" t="str">
            <v>Y</v>
          </cell>
          <cell r="D20073" t="str">
            <v>YS</v>
          </cell>
          <cell r="E20073" t="str">
            <v>YSA</v>
          </cell>
          <cell r="F20073">
            <v>750</v>
          </cell>
          <cell r="G20073">
            <v>35415</v>
          </cell>
          <cell r="H20073">
            <v>41.42</v>
          </cell>
          <cell r="I20073" t="str">
            <v>S</v>
          </cell>
          <cell r="J20073"/>
        </row>
        <row r="20074">
          <cell r="A20074">
            <v>946931</v>
          </cell>
          <cell r="B20074" t="str">
            <v>PURPLE COWBOY TENACIOUS RED 750ml</v>
          </cell>
          <cell r="C20074" t="str">
            <v>Y</v>
          </cell>
          <cell r="D20074" t="str">
            <v>YS</v>
          </cell>
          <cell r="E20074" t="str">
            <v>YSE</v>
          </cell>
          <cell r="F20074">
            <v>750</v>
          </cell>
          <cell r="G20074">
            <v>946931</v>
          </cell>
          <cell r="H20074">
            <v>10.87</v>
          </cell>
          <cell r="I20074" t="str">
            <v>X</v>
          </cell>
          <cell r="J20074"/>
        </row>
        <row r="20075">
          <cell r="A20075">
            <v>44266</v>
          </cell>
          <cell r="B20075" t="str">
            <v>PUSSERS BRITISH NAVY RUM 84 PROOF 750ml</v>
          </cell>
          <cell r="C20075" t="str">
            <v>Y</v>
          </cell>
          <cell r="D20075" t="str">
            <v>YS</v>
          </cell>
          <cell r="E20075" t="str">
            <v>YSA</v>
          </cell>
          <cell r="F20075">
            <v>750</v>
          </cell>
          <cell r="G20075">
            <v>44266</v>
          </cell>
          <cell r="H20075">
            <v>27.19</v>
          </cell>
          <cell r="I20075" t="str">
            <v>S</v>
          </cell>
          <cell r="J20075"/>
        </row>
        <row r="20076">
          <cell r="A20076">
            <v>44268</v>
          </cell>
          <cell r="B20076" t="str">
            <v>PUSSER'S GUNPOWDER RUM BLK LBL 750ml</v>
          </cell>
          <cell r="C20076" t="str">
            <v>Y</v>
          </cell>
          <cell r="D20076" t="str">
            <v>YS</v>
          </cell>
          <cell r="E20076" t="str">
            <v>YSA</v>
          </cell>
          <cell r="F20076">
            <v>750</v>
          </cell>
          <cell r="G20076">
            <v>44268</v>
          </cell>
          <cell r="H20076">
            <v>39.39</v>
          </cell>
          <cell r="I20076" t="str">
            <v>S</v>
          </cell>
          <cell r="J20076"/>
        </row>
        <row r="20077">
          <cell r="A20077">
            <v>44245</v>
          </cell>
          <cell r="B20077" t="str">
            <v>PUSSERS RUM ORIGINAL BLUE LABEL 750ml</v>
          </cell>
          <cell r="C20077" t="str">
            <v>Y</v>
          </cell>
          <cell r="D20077" t="str">
            <v>YS</v>
          </cell>
          <cell r="E20077" t="str">
            <v>YSA</v>
          </cell>
          <cell r="F20077">
            <v>750</v>
          </cell>
          <cell r="G20077">
            <v>44245</v>
          </cell>
          <cell r="H20077">
            <v>25.13</v>
          </cell>
          <cell r="I20077" t="str">
            <v>U</v>
          </cell>
          <cell r="J20077"/>
        </row>
        <row r="20078">
          <cell r="A20078">
            <v>917478</v>
          </cell>
          <cell r="B20078" t="str">
            <v>PUYDEVAL LANGUEDOC'15/16 750ml</v>
          </cell>
          <cell r="C20078" t="str">
            <v>P</v>
          </cell>
          <cell r="D20078" t="str">
            <v>PR</v>
          </cell>
          <cell r="E20078" t="str">
            <v>PRE</v>
          </cell>
          <cell r="F20078">
            <v>750</v>
          </cell>
          <cell r="G20078">
            <v>917478</v>
          </cell>
          <cell r="H20078">
            <v>15.38</v>
          </cell>
          <cell r="I20078" t="str">
            <v>X</v>
          </cell>
          <cell r="J20078"/>
        </row>
        <row r="20079">
          <cell r="A20079">
            <v>954980</v>
          </cell>
          <cell r="B20079" t="str">
            <v>PV JABOULET CORNAS 2012 750ml</v>
          </cell>
          <cell r="C20079" t="str">
            <v>Y</v>
          </cell>
          <cell r="D20079" t="str">
            <v>YS</v>
          </cell>
          <cell r="E20079" t="str">
            <v>YSE</v>
          </cell>
          <cell r="F20079">
            <v>750</v>
          </cell>
          <cell r="G20079">
            <v>954980</v>
          </cell>
          <cell r="H20079">
            <v>72.650000000000006</v>
          </cell>
          <cell r="I20079" t="str">
            <v>S</v>
          </cell>
          <cell r="J20079"/>
        </row>
        <row r="20080">
          <cell r="A20080">
            <v>954800</v>
          </cell>
          <cell r="B20080" t="str">
            <v>PV JABOULET CORNAS 2012 750ml</v>
          </cell>
          <cell r="C20080" t="str">
            <v>Y</v>
          </cell>
          <cell r="D20080" t="str">
            <v>YS</v>
          </cell>
          <cell r="E20080" t="str">
            <v>YSE</v>
          </cell>
          <cell r="F20080">
            <v>750</v>
          </cell>
          <cell r="G20080">
            <v>954800</v>
          </cell>
          <cell r="H20080">
            <v>72.650000000000006</v>
          </cell>
          <cell r="I20080" t="str">
            <v>S</v>
          </cell>
          <cell r="J20080"/>
        </row>
        <row r="20081">
          <cell r="A20081">
            <v>954799</v>
          </cell>
          <cell r="B20081" t="str">
            <v>PV JABOULET CROZES HERM 2014 750ml</v>
          </cell>
          <cell r="C20081" t="str">
            <v>Y</v>
          </cell>
          <cell r="D20081" t="str">
            <v>YS</v>
          </cell>
          <cell r="E20081" t="str">
            <v>YSE</v>
          </cell>
          <cell r="F20081">
            <v>750</v>
          </cell>
          <cell r="G20081">
            <v>954799</v>
          </cell>
          <cell r="H20081">
            <v>24.97</v>
          </cell>
          <cell r="I20081" t="str">
            <v>S</v>
          </cell>
          <cell r="J20081"/>
        </row>
        <row r="20082">
          <cell r="A20082">
            <v>989128</v>
          </cell>
          <cell r="B20082" t="str">
            <v>PYRAMID APRICOT ALE 355ml</v>
          </cell>
          <cell r="C20082" t="str">
            <v>T</v>
          </cell>
          <cell r="D20082" t="str">
            <v>TC</v>
          </cell>
          <cell r="E20082" t="str">
            <v>TCP</v>
          </cell>
          <cell r="F20082">
            <v>355</v>
          </cell>
          <cell r="G20082">
            <v>989128</v>
          </cell>
          <cell r="H20082">
            <v>1.99</v>
          </cell>
          <cell r="I20082">
            <v>1</v>
          </cell>
          <cell r="J20082"/>
        </row>
        <row r="20083">
          <cell r="A20083">
            <v>989977</v>
          </cell>
          <cell r="B20083" t="str">
            <v>PYRAMID HEFEWEIZEN 355ml</v>
          </cell>
          <cell r="C20083" t="str">
            <v>T</v>
          </cell>
          <cell r="D20083" t="str">
            <v>TC</v>
          </cell>
          <cell r="E20083" t="str">
            <v>TCE</v>
          </cell>
          <cell r="F20083">
            <v>355</v>
          </cell>
          <cell r="G20083">
            <v>989977</v>
          </cell>
          <cell r="H20083">
            <v>1.99</v>
          </cell>
          <cell r="I20083" t="str">
            <v>D</v>
          </cell>
          <cell r="J20083"/>
        </row>
        <row r="20084">
          <cell r="A20084">
            <v>989034</v>
          </cell>
          <cell r="B20084" t="str">
            <v>PYRAMID THUNDERHEAD IPA 355ml</v>
          </cell>
          <cell r="C20084" t="str">
            <v>T</v>
          </cell>
          <cell r="D20084" t="str">
            <v>TN</v>
          </cell>
          <cell r="E20084" t="str">
            <v>TNF</v>
          </cell>
          <cell r="F20084">
            <v>355</v>
          </cell>
          <cell r="G20084">
            <v>989034</v>
          </cell>
          <cell r="H20084">
            <v>1.88</v>
          </cell>
          <cell r="I20084" t="str">
            <v>U</v>
          </cell>
          <cell r="J20084"/>
        </row>
        <row r="20085">
          <cell r="A20085">
            <v>950914</v>
          </cell>
          <cell r="B20085" t="str">
            <v>PYRAMID VALLEY CALROSSIE PINOT 750ml</v>
          </cell>
          <cell r="C20085" t="str">
            <v>Y</v>
          </cell>
          <cell r="D20085" t="str">
            <v>YS</v>
          </cell>
          <cell r="E20085" t="str">
            <v>YSE</v>
          </cell>
          <cell r="F20085">
            <v>750</v>
          </cell>
          <cell r="G20085">
            <v>950914</v>
          </cell>
          <cell r="H20085">
            <v>40.5</v>
          </cell>
          <cell r="I20085" t="str">
            <v>S</v>
          </cell>
          <cell r="J20085"/>
        </row>
        <row r="20086">
          <cell r="A20086">
            <v>951708</v>
          </cell>
          <cell r="B20086" t="str">
            <v>PYRAMID VALLEY CHARD LIONS TOOTH 750ml</v>
          </cell>
          <cell r="C20086" t="str">
            <v>Y</v>
          </cell>
          <cell r="D20086" t="str">
            <v>YS</v>
          </cell>
          <cell r="E20086" t="str">
            <v>YSE</v>
          </cell>
          <cell r="F20086">
            <v>750</v>
          </cell>
          <cell r="G20086">
            <v>951708</v>
          </cell>
          <cell r="H20086">
            <v>89.99</v>
          </cell>
          <cell r="I20086" t="str">
            <v>S</v>
          </cell>
          <cell r="J20086"/>
        </row>
        <row r="20087">
          <cell r="A20087">
            <v>950915</v>
          </cell>
          <cell r="B20087" t="str">
            <v>PYRAMID VALLEY CHARDONNAY SUTHERLA 750ml</v>
          </cell>
          <cell r="C20087" t="str">
            <v>Y</v>
          </cell>
          <cell r="D20087" t="str">
            <v>YS</v>
          </cell>
          <cell r="E20087" t="str">
            <v>YSE</v>
          </cell>
          <cell r="F20087">
            <v>750</v>
          </cell>
          <cell r="G20087">
            <v>950915</v>
          </cell>
          <cell r="H20087">
            <v>42.54</v>
          </cell>
          <cell r="I20087" t="str">
            <v>S</v>
          </cell>
          <cell r="J20087"/>
        </row>
        <row r="20088">
          <cell r="A20088">
            <v>950021</v>
          </cell>
          <cell r="B20088" t="str">
            <v>PYRAMID VALLEY KERNER ORANGE PB 750ml</v>
          </cell>
          <cell r="C20088" t="str">
            <v>Y</v>
          </cell>
          <cell r="D20088" t="str">
            <v>YS</v>
          </cell>
          <cell r="E20088" t="str">
            <v>YSE</v>
          </cell>
          <cell r="F20088">
            <v>750</v>
          </cell>
          <cell r="G20088">
            <v>950021</v>
          </cell>
          <cell r="H20088">
            <v>42.92</v>
          </cell>
          <cell r="I20088" t="str">
            <v>S</v>
          </cell>
          <cell r="J20088"/>
        </row>
        <row r="20089">
          <cell r="A20089">
            <v>42753</v>
          </cell>
          <cell r="B20089" t="str">
            <v>PYRAT RUM XO RESERVE 750ml</v>
          </cell>
          <cell r="C20089" t="str">
            <v>A</v>
          </cell>
          <cell r="D20089" t="str">
            <v>AL</v>
          </cell>
          <cell r="E20089" t="str">
            <v>ALU</v>
          </cell>
          <cell r="F20089">
            <v>750</v>
          </cell>
          <cell r="G20089">
            <v>42753</v>
          </cell>
          <cell r="H20089">
            <v>24.99</v>
          </cell>
          <cell r="I20089">
            <v>1</v>
          </cell>
          <cell r="J20089"/>
        </row>
        <row r="20090">
          <cell r="A20090">
            <v>908855</v>
          </cell>
          <cell r="B20090" t="str">
            <v>QI WHITE 750ml</v>
          </cell>
          <cell r="C20090" t="str">
            <v>Y</v>
          </cell>
          <cell r="D20090" t="str">
            <v>YS</v>
          </cell>
          <cell r="E20090" t="str">
            <v>YSA</v>
          </cell>
          <cell r="F20090">
            <v>750</v>
          </cell>
          <cell r="G20090">
            <v>908855</v>
          </cell>
          <cell r="H20090">
            <v>45.55</v>
          </cell>
          <cell r="I20090" t="str">
            <v>S</v>
          </cell>
          <cell r="J20090"/>
        </row>
        <row r="20091">
          <cell r="A20091">
            <v>97662</v>
          </cell>
          <cell r="B20091" t="str">
            <v>QUADY ELYSIUM '15/16 375 ml</v>
          </cell>
          <cell r="C20091" t="str">
            <v>E</v>
          </cell>
          <cell r="D20091" t="str">
            <v>EV</v>
          </cell>
          <cell r="E20091" t="str">
            <v>EVV</v>
          </cell>
          <cell r="F20091">
            <v>375</v>
          </cell>
          <cell r="G20091">
            <v>97662</v>
          </cell>
          <cell r="H20091">
            <v>8.56</v>
          </cell>
          <cell r="I20091" t="str">
            <v>X</v>
          </cell>
          <cell r="J20091"/>
        </row>
        <row r="20092">
          <cell r="A20092">
            <v>940404</v>
          </cell>
          <cell r="B20092" t="str">
            <v>QUADY ELYSIUM'19/21 750ml</v>
          </cell>
          <cell r="C20092" t="str">
            <v>E</v>
          </cell>
          <cell r="D20092" t="str">
            <v>EV</v>
          </cell>
          <cell r="E20092" t="str">
            <v>EVV</v>
          </cell>
          <cell r="F20092">
            <v>750</v>
          </cell>
          <cell r="G20092">
            <v>940404</v>
          </cell>
          <cell r="H20092">
            <v>25.64</v>
          </cell>
          <cell r="I20092" t="str">
            <v>L</v>
          </cell>
          <cell r="J20092"/>
        </row>
        <row r="20093">
          <cell r="A20093">
            <v>93519</v>
          </cell>
          <cell r="B20093" t="str">
            <v>QUADY ESSENSIA '20 750ml</v>
          </cell>
          <cell r="C20093" t="str">
            <v>E</v>
          </cell>
          <cell r="D20093" t="str">
            <v>EV</v>
          </cell>
          <cell r="E20093" t="str">
            <v>EVF</v>
          </cell>
          <cell r="F20093">
            <v>750</v>
          </cell>
          <cell r="G20093">
            <v>93519</v>
          </cell>
          <cell r="H20093">
            <v>26.42</v>
          </cell>
          <cell r="I20093" t="str">
            <v>L</v>
          </cell>
          <cell r="J20093"/>
        </row>
        <row r="20094">
          <cell r="A20094">
            <v>97672</v>
          </cell>
          <cell r="B20094" t="str">
            <v>QUADY ESSENSIA'15/16 375 ml</v>
          </cell>
          <cell r="C20094" t="str">
            <v>E</v>
          </cell>
          <cell r="D20094" t="str">
            <v>EV</v>
          </cell>
          <cell r="E20094" t="str">
            <v>EVF</v>
          </cell>
          <cell r="F20094">
            <v>375</v>
          </cell>
          <cell r="G20094">
            <v>97672</v>
          </cell>
          <cell r="H20094">
            <v>8.56</v>
          </cell>
          <cell r="I20094" t="str">
            <v>X</v>
          </cell>
          <cell r="J20094"/>
        </row>
        <row r="20095">
          <cell r="A20095">
            <v>948163</v>
          </cell>
          <cell r="B20095" t="str">
            <v>QUADY EXTRA DRY VERMOUTH 375ml</v>
          </cell>
          <cell r="C20095" t="str">
            <v>Y</v>
          </cell>
          <cell r="D20095" t="str">
            <v>YS</v>
          </cell>
          <cell r="E20095" t="str">
            <v>YSE</v>
          </cell>
          <cell r="F20095">
            <v>375</v>
          </cell>
          <cell r="G20095">
            <v>948163</v>
          </cell>
          <cell r="H20095">
            <v>14.56</v>
          </cell>
          <cell r="I20095" t="str">
            <v>S</v>
          </cell>
          <cell r="J20095"/>
        </row>
        <row r="20096">
          <cell r="A20096">
            <v>947631</v>
          </cell>
          <cell r="B20096" t="str">
            <v>QUADY PALAMINO FINO SHERRY 750ml</v>
          </cell>
          <cell r="C20096" t="str">
            <v>Y</v>
          </cell>
          <cell r="D20096" t="str">
            <v>YS</v>
          </cell>
          <cell r="E20096" t="str">
            <v>YSE</v>
          </cell>
          <cell r="F20096">
            <v>750</v>
          </cell>
          <cell r="G20096">
            <v>947631</v>
          </cell>
          <cell r="H20096">
            <v>32.869999999999997</v>
          </cell>
          <cell r="I20096" t="str">
            <v>S</v>
          </cell>
          <cell r="J20096"/>
        </row>
        <row r="20097">
          <cell r="A20097">
            <v>948122</v>
          </cell>
          <cell r="B20097" t="str">
            <v>QUADY PALOMINO FINO SHERRY 750ml</v>
          </cell>
          <cell r="C20097" t="str">
            <v>Y</v>
          </cell>
          <cell r="D20097" t="str">
            <v>YS</v>
          </cell>
          <cell r="E20097" t="str">
            <v>YSE</v>
          </cell>
          <cell r="F20097">
            <v>750</v>
          </cell>
          <cell r="G20097">
            <v>948122</v>
          </cell>
          <cell r="H20097">
            <v>32.840000000000003</v>
          </cell>
          <cell r="I20097" t="str">
            <v>S</v>
          </cell>
          <cell r="J20097"/>
        </row>
        <row r="20098">
          <cell r="A20098">
            <v>913400</v>
          </cell>
          <cell r="B20098" t="str">
            <v>QUADY RED ELECTRA'21 750ml</v>
          </cell>
          <cell r="C20098" t="str">
            <v>E</v>
          </cell>
          <cell r="D20098" t="str">
            <v>EV</v>
          </cell>
          <cell r="E20098" t="str">
            <v>EVV</v>
          </cell>
          <cell r="F20098">
            <v>750</v>
          </cell>
          <cell r="G20098">
            <v>913400</v>
          </cell>
          <cell r="H20098">
            <v>13.1</v>
          </cell>
          <cell r="I20098" t="str">
            <v>L</v>
          </cell>
          <cell r="J20098"/>
        </row>
        <row r="20099">
          <cell r="A20099">
            <v>948120</v>
          </cell>
          <cell r="B20099" t="str">
            <v>QUADY STARBOARD BATCH 88 750ml</v>
          </cell>
          <cell r="C20099" t="str">
            <v>Y</v>
          </cell>
          <cell r="D20099" t="str">
            <v>YS</v>
          </cell>
          <cell r="E20099" t="str">
            <v>YSE</v>
          </cell>
          <cell r="F20099">
            <v>750</v>
          </cell>
          <cell r="G20099">
            <v>948120</v>
          </cell>
          <cell r="H20099">
            <v>29.62</v>
          </cell>
          <cell r="I20099" t="str">
            <v>S</v>
          </cell>
          <cell r="J20099"/>
        </row>
        <row r="20100">
          <cell r="A20100">
            <v>948121</v>
          </cell>
          <cell r="B20100" t="str">
            <v>QUADY VYA EXTRA DRY VERMOUTH 750ml</v>
          </cell>
          <cell r="C20100" t="str">
            <v>Y</v>
          </cell>
          <cell r="D20100" t="str">
            <v>YS</v>
          </cell>
          <cell r="E20100" t="str">
            <v>YSE</v>
          </cell>
          <cell r="F20100">
            <v>750</v>
          </cell>
          <cell r="G20100">
            <v>948121</v>
          </cell>
          <cell r="H20100">
            <v>22.35</v>
          </cell>
          <cell r="I20100" t="str">
            <v>S</v>
          </cell>
          <cell r="J20100"/>
        </row>
        <row r="20101">
          <cell r="A20101">
            <v>910764</v>
          </cell>
          <cell r="B20101" t="str">
            <v>QUADY VYA VERMOUTH SWEET 750ml</v>
          </cell>
          <cell r="C20101" t="str">
            <v>E</v>
          </cell>
          <cell r="D20101" t="str">
            <v>ED</v>
          </cell>
          <cell r="E20101" t="str">
            <v>EDP</v>
          </cell>
          <cell r="F20101">
            <v>750</v>
          </cell>
          <cell r="G20101">
            <v>910764</v>
          </cell>
          <cell r="H20101">
            <v>12.02</v>
          </cell>
          <cell r="I20101" t="str">
            <v>X</v>
          </cell>
          <cell r="J20101"/>
        </row>
        <row r="20102">
          <cell r="A20102">
            <v>913399</v>
          </cell>
          <cell r="B20102" t="str">
            <v>QUADY WHITE ELECTRA'18/19 750ml</v>
          </cell>
          <cell r="C20102" t="str">
            <v>E</v>
          </cell>
          <cell r="D20102" t="str">
            <v>EV</v>
          </cell>
          <cell r="E20102" t="str">
            <v>EVU</v>
          </cell>
          <cell r="F20102">
            <v>750</v>
          </cell>
          <cell r="G20102">
            <v>913399</v>
          </cell>
          <cell r="H20102">
            <v>13.1</v>
          </cell>
          <cell r="I20102" t="str">
            <v>L</v>
          </cell>
          <cell r="J20102"/>
        </row>
        <row r="20103">
          <cell r="A20103">
            <v>919624</v>
          </cell>
          <cell r="B20103" t="str">
            <v>QUAIL CREEK SAUV BLAC '09 750ml</v>
          </cell>
          <cell r="C20103" t="str">
            <v>Y</v>
          </cell>
          <cell r="D20103" t="str">
            <v>YS</v>
          </cell>
          <cell r="E20103" t="str">
            <v>YSE</v>
          </cell>
          <cell r="F20103">
            <v>750</v>
          </cell>
          <cell r="G20103">
            <v>919624</v>
          </cell>
          <cell r="H20103">
            <v>5.36</v>
          </cell>
          <cell r="I20103" t="str">
            <v>S</v>
          </cell>
          <cell r="J20103"/>
        </row>
        <row r="20104">
          <cell r="A20104">
            <v>999004</v>
          </cell>
          <cell r="B20104" t="str">
            <v>QUART BAGS 750ml</v>
          </cell>
          <cell r="C20104"/>
          <cell r="D20104"/>
          <cell r="E20104"/>
          <cell r="F20104">
            <v>750</v>
          </cell>
          <cell r="G20104">
            <v>999004</v>
          </cell>
          <cell r="H20104">
            <v>0</v>
          </cell>
          <cell r="I20104">
            <v>1</v>
          </cell>
          <cell r="J20104"/>
        </row>
        <row r="20105">
          <cell r="A20105">
            <v>953126</v>
          </cell>
          <cell r="B20105" t="str">
            <v>QUARTA GENERAZIONE AGLIANICO 750ml</v>
          </cell>
          <cell r="C20105" t="str">
            <v>P</v>
          </cell>
          <cell r="D20105" t="str">
            <v>PR</v>
          </cell>
          <cell r="E20105" t="str">
            <v>PRK</v>
          </cell>
          <cell r="F20105">
            <v>750</v>
          </cell>
          <cell r="G20105">
            <v>953126</v>
          </cell>
          <cell r="H20105">
            <v>34.5</v>
          </cell>
          <cell r="I20105" t="str">
            <v>L</v>
          </cell>
          <cell r="J20105"/>
        </row>
        <row r="20106">
          <cell r="A20106">
            <v>902326</v>
          </cell>
          <cell r="B20106" t="str">
            <v>QUARTZ PINOT NOIR 750ml</v>
          </cell>
          <cell r="C20106" t="str">
            <v>Y</v>
          </cell>
          <cell r="D20106" t="str">
            <v>YS</v>
          </cell>
          <cell r="E20106" t="str">
            <v>YSE</v>
          </cell>
          <cell r="F20106">
            <v>750</v>
          </cell>
          <cell r="G20106">
            <v>902326</v>
          </cell>
          <cell r="H20106">
            <v>8.09</v>
          </cell>
          <cell r="I20106" t="str">
            <v>S</v>
          </cell>
          <cell r="J20106"/>
        </row>
        <row r="20107">
          <cell r="A20107">
            <v>902324</v>
          </cell>
          <cell r="B20107" t="str">
            <v>QUARTZ SAUVIGNON BLANC 750ml</v>
          </cell>
          <cell r="C20107" t="str">
            <v>Y</v>
          </cell>
          <cell r="D20107" t="str">
            <v>YS</v>
          </cell>
          <cell r="E20107" t="str">
            <v>YSE</v>
          </cell>
          <cell r="F20107">
            <v>750</v>
          </cell>
          <cell r="G20107">
            <v>902324</v>
          </cell>
          <cell r="H20107">
            <v>8.09</v>
          </cell>
          <cell r="I20107" t="str">
            <v>S</v>
          </cell>
          <cell r="J20107"/>
        </row>
        <row r="20108">
          <cell r="A20108">
            <v>921219</v>
          </cell>
          <cell r="B20108" t="str">
            <v>QUEEN OF THE SIERRAS ROSE'19/20 750ml</v>
          </cell>
          <cell r="C20108" t="str">
            <v>M</v>
          </cell>
          <cell r="D20108" t="str">
            <v>MP</v>
          </cell>
          <cell r="E20108" t="str">
            <v>MPW</v>
          </cell>
          <cell r="F20108">
            <v>750</v>
          </cell>
          <cell r="G20108">
            <v>921219</v>
          </cell>
          <cell r="H20108">
            <v>17.989999999999998</v>
          </cell>
          <cell r="I20108" t="str">
            <v>U</v>
          </cell>
          <cell r="J20108"/>
        </row>
        <row r="20109">
          <cell r="A20109">
            <v>900143</v>
          </cell>
          <cell r="B20109" t="str">
            <v>QUENARD SAVOIE CHIGNIN PINOT NOIR 750ml</v>
          </cell>
          <cell r="C20109" t="str">
            <v>Y</v>
          </cell>
          <cell r="D20109" t="str">
            <v>YS</v>
          </cell>
          <cell r="E20109" t="str">
            <v>YSE</v>
          </cell>
          <cell r="F20109">
            <v>750</v>
          </cell>
          <cell r="G20109">
            <v>900143</v>
          </cell>
          <cell r="H20109">
            <v>35.5</v>
          </cell>
          <cell r="I20109" t="str">
            <v>S</v>
          </cell>
          <cell r="J20109"/>
        </row>
        <row r="20110">
          <cell r="A20110">
            <v>900144</v>
          </cell>
          <cell r="B20110" t="str">
            <v>QUENARD SAVOIE MONDEUSE "TERRES" 750ml</v>
          </cell>
          <cell r="C20110" t="str">
            <v>Y</v>
          </cell>
          <cell r="D20110" t="str">
            <v>YS</v>
          </cell>
          <cell r="E20110" t="str">
            <v>YSE</v>
          </cell>
          <cell r="F20110">
            <v>750</v>
          </cell>
          <cell r="G20110">
            <v>900144</v>
          </cell>
          <cell r="H20110">
            <v>43.99</v>
          </cell>
          <cell r="I20110" t="str">
            <v>S</v>
          </cell>
          <cell r="J20110"/>
        </row>
        <row r="20111">
          <cell r="A20111">
            <v>900976</v>
          </cell>
          <cell r="B20111" t="str">
            <v>QUERCE SECONDA CHIANTI 750ml</v>
          </cell>
          <cell r="C20111" t="str">
            <v>Y</v>
          </cell>
          <cell r="D20111" t="str">
            <v>YS</v>
          </cell>
          <cell r="E20111" t="str">
            <v>YSE</v>
          </cell>
          <cell r="F20111">
            <v>750</v>
          </cell>
          <cell r="G20111">
            <v>900976</v>
          </cell>
          <cell r="H20111">
            <v>12.47</v>
          </cell>
          <cell r="I20111" t="str">
            <v>S</v>
          </cell>
          <cell r="J20111"/>
        </row>
        <row r="20112">
          <cell r="A20112">
            <v>951690</v>
          </cell>
          <cell r="B20112" t="str">
            <v>QUERCE SECONDA CHIANTI CLASS'15/17 750ml</v>
          </cell>
          <cell r="C20112" t="str">
            <v>P</v>
          </cell>
          <cell r="D20112" t="str">
            <v>PR</v>
          </cell>
          <cell r="E20112" t="str">
            <v>PRH</v>
          </cell>
          <cell r="F20112">
            <v>750</v>
          </cell>
          <cell r="G20112">
            <v>951690</v>
          </cell>
          <cell r="H20112">
            <v>15.99</v>
          </cell>
          <cell r="I20112" t="str">
            <v>L</v>
          </cell>
          <cell r="J20112"/>
        </row>
        <row r="20113">
          <cell r="A20113">
            <v>955647</v>
          </cell>
          <cell r="B20113" t="str">
            <v>QUERCE SECONDA RISERVA 750ml</v>
          </cell>
          <cell r="C20113" t="str">
            <v>Y</v>
          </cell>
          <cell r="D20113" t="str">
            <v>YS</v>
          </cell>
          <cell r="E20113" t="str">
            <v>YSE</v>
          </cell>
          <cell r="F20113">
            <v>750</v>
          </cell>
          <cell r="G20113">
            <v>955647</v>
          </cell>
          <cell r="H20113">
            <v>18.05</v>
          </cell>
          <cell r="I20113" t="str">
            <v>S</v>
          </cell>
          <cell r="J20113"/>
        </row>
        <row r="20114">
          <cell r="A20114">
            <v>915664</v>
          </cell>
          <cell r="B20114" t="str">
            <v>QUERCETO CHIANTI 750ml</v>
          </cell>
          <cell r="C20114" t="str">
            <v>P</v>
          </cell>
          <cell r="D20114" t="str">
            <v>PR</v>
          </cell>
          <cell r="E20114" t="str">
            <v>PRH</v>
          </cell>
          <cell r="F20114">
            <v>750</v>
          </cell>
          <cell r="G20114">
            <v>915664</v>
          </cell>
          <cell r="H20114">
            <v>12.29</v>
          </cell>
          <cell r="I20114">
            <v>1</v>
          </cell>
          <cell r="J20114"/>
        </row>
        <row r="20115">
          <cell r="A20115">
            <v>901395</v>
          </cell>
          <cell r="B20115" t="str">
            <v>QUERCETO CHIANTI 1500ml</v>
          </cell>
          <cell r="C20115" t="str">
            <v>P</v>
          </cell>
          <cell r="D20115" t="str">
            <v>PR</v>
          </cell>
          <cell r="E20115" t="str">
            <v>PRH</v>
          </cell>
          <cell r="F20115">
            <v>1500</v>
          </cell>
          <cell r="G20115">
            <v>901395</v>
          </cell>
          <cell r="H20115">
            <v>14.44</v>
          </cell>
          <cell r="I20115" t="str">
            <v>X</v>
          </cell>
          <cell r="J20115"/>
        </row>
        <row r="20116">
          <cell r="A20116">
            <v>914098</v>
          </cell>
          <cell r="B20116" t="str">
            <v>QUERCETO CHIANTI RESERVA'17 750ml</v>
          </cell>
          <cell r="C20116" t="str">
            <v>P</v>
          </cell>
          <cell r="D20116" t="str">
            <v>PR</v>
          </cell>
          <cell r="E20116" t="str">
            <v>PRH</v>
          </cell>
          <cell r="F20116">
            <v>750</v>
          </cell>
          <cell r="G20116">
            <v>914098</v>
          </cell>
          <cell r="H20116">
            <v>24.29</v>
          </cell>
          <cell r="I20116" t="str">
            <v>L</v>
          </cell>
          <cell r="J20116"/>
        </row>
        <row r="20117">
          <cell r="A20117">
            <v>900199</v>
          </cell>
          <cell r="B20117" t="str">
            <v>QUERCIABELLA BATAR 2019 750ml</v>
          </cell>
          <cell r="C20117" t="str">
            <v>Y</v>
          </cell>
          <cell r="D20117" t="str">
            <v>YS</v>
          </cell>
          <cell r="E20117" t="str">
            <v>YSE</v>
          </cell>
          <cell r="F20117">
            <v>750</v>
          </cell>
          <cell r="G20117">
            <v>900199</v>
          </cell>
          <cell r="H20117">
            <v>112.03</v>
          </cell>
          <cell r="I20117" t="str">
            <v>S</v>
          </cell>
          <cell r="J20117"/>
        </row>
        <row r="20118">
          <cell r="A20118">
            <v>924470</v>
          </cell>
          <cell r="B20118" t="str">
            <v>QUERCIABELLA CAMARTINA 2003 6000ml</v>
          </cell>
          <cell r="C20118" t="str">
            <v>Y</v>
          </cell>
          <cell r="D20118" t="str">
            <v>YS</v>
          </cell>
          <cell r="E20118" t="str">
            <v>YSE</v>
          </cell>
          <cell r="F20118">
            <v>6000</v>
          </cell>
          <cell r="G20118">
            <v>924470</v>
          </cell>
          <cell r="H20118">
            <v>1273.44</v>
          </cell>
          <cell r="I20118" t="str">
            <v>S</v>
          </cell>
          <cell r="J20118"/>
        </row>
        <row r="20119">
          <cell r="A20119">
            <v>924471</v>
          </cell>
          <cell r="B20119" t="str">
            <v>QUERCIABELLA CAMARTINA 2016 750ml</v>
          </cell>
          <cell r="C20119" t="str">
            <v>Y</v>
          </cell>
          <cell r="D20119" t="str">
            <v>YS</v>
          </cell>
          <cell r="E20119" t="str">
            <v>YSE</v>
          </cell>
          <cell r="F20119">
            <v>750</v>
          </cell>
          <cell r="G20119">
            <v>924471</v>
          </cell>
          <cell r="H20119">
            <v>170.47</v>
          </cell>
          <cell r="I20119" t="str">
            <v>S</v>
          </cell>
          <cell r="J20119"/>
        </row>
        <row r="20120">
          <cell r="A20120">
            <v>915769</v>
          </cell>
          <cell r="B20120" t="str">
            <v>QUERCIABELLA CHIANTI CLASSICO 2018 750ml</v>
          </cell>
          <cell r="C20120" t="str">
            <v>P</v>
          </cell>
          <cell r="D20120" t="str">
            <v>PR</v>
          </cell>
          <cell r="E20120" t="str">
            <v>PRH</v>
          </cell>
          <cell r="F20120">
            <v>750</v>
          </cell>
          <cell r="G20120">
            <v>915769</v>
          </cell>
          <cell r="H20120">
            <v>34.479999999999997</v>
          </cell>
          <cell r="I20120" t="str">
            <v>S</v>
          </cell>
          <cell r="J20120"/>
        </row>
        <row r="20121">
          <cell r="A20121">
            <v>948313</v>
          </cell>
          <cell r="B20121" t="str">
            <v>QUERCIABELLA CHIANTICLASSICO 750ml</v>
          </cell>
          <cell r="C20121" t="str">
            <v>Y</v>
          </cell>
          <cell r="D20121" t="str">
            <v>YS</v>
          </cell>
          <cell r="E20121" t="str">
            <v>YSE</v>
          </cell>
          <cell r="F20121">
            <v>750</v>
          </cell>
          <cell r="G20121">
            <v>948313</v>
          </cell>
          <cell r="H20121">
            <v>33.479999999999997</v>
          </cell>
          <cell r="I20121" t="str">
            <v>S</v>
          </cell>
          <cell r="J20121"/>
        </row>
        <row r="20122">
          <cell r="A20122">
            <v>948312</v>
          </cell>
          <cell r="B20122" t="str">
            <v>QUERCIABELLA MONGRANA'19 750ml</v>
          </cell>
          <cell r="C20122" t="str">
            <v>Y</v>
          </cell>
          <cell r="D20122" t="str">
            <v>YS</v>
          </cell>
          <cell r="E20122" t="str">
            <v>YSE</v>
          </cell>
          <cell r="F20122">
            <v>750</v>
          </cell>
          <cell r="G20122">
            <v>948312</v>
          </cell>
          <cell r="H20122">
            <v>24.02</v>
          </cell>
          <cell r="I20122" t="str">
            <v>S</v>
          </cell>
          <cell r="J20122"/>
        </row>
        <row r="20123">
          <cell r="A20123">
            <v>948367</v>
          </cell>
          <cell r="B20123" t="str">
            <v>QUERCIABELLA TURPINO 2015 750ml</v>
          </cell>
          <cell r="C20123" t="str">
            <v>Y</v>
          </cell>
          <cell r="D20123" t="str">
            <v>YS</v>
          </cell>
          <cell r="E20123" t="str">
            <v>YSE</v>
          </cell>
          <cell r="F20123">
            <v>750</v>
          </cell>
          <cell r="G20123">
            <v>948367</v>
          </cell>
          <cell r="H20123">
            <v>57.67</v>
          </cell>
          <cell r="I20123" t="str">
            <v>S</v>
          </cell>
          <cell r="J20123"/>
        </row>
        <row r="20124">
          <cell r="A20124">
            <v>915009</v>
          </cell>
          <cell r="B20124" t="str">
            <v>QUEST RED 750ml</v>
          </cell>
          <cell r="C20124" t="str">
            <v>Y</v>
          </cell>
          <cell r="D20124" t="str">
            <v>YS</v>
          </cell>
          <cell r="E20124" t="str">
            <v>YSE</v>
          </cell>
          <cell r="F20124">
            <v>750</v>
          </cell>
          <cell r="G20124">
            <v>915009</v>
          </cell>
          <cell r="H20124">
            <v>25.95</v>
          </cell>
          <cell r="I20124" t="str">
            <v>S</v>
          </cell>
          <cell r="J20124"/>
        </row>
        <row r="20125">
          <cell r="A20125">
            <v>954962</v>
          </cell>
          <cell r="B20125" t="str">
            <v>QU'ESTCE QUE C'EST ALIGOTE 750ml</v>
          </cell>
          <cell r="C20125" t="str">
            <v>Y</v>
          </cell>
          <cell r="D20125" t="str">
            <v>YS</v>
          </cell>
          <cell r="E20125" t="str">
            <v>YSE</v>
          </cell>
          <cell r="F20125">
            <v>750</v>
          </cell>
          <cell r="G20125">
            <v>954962</v>
          </cell>
          <cell r="H20125">
            <v>22.99</v>
          </cell>
          <cell r="I20125" t="str">
            <v>S</v>
          </cell>
          <cell r="J20125"/>
        </row>
        <row r="20126">
          <cell r="A20126">
            <v>918468</v>
          </cell>
          <cell r="B20126" t="str">
            <v>QUEUEDO CLAUDIA'S DOURP RSV'11 750ml</v>
          </cell>
          <cell r="C20126" t="str">
            <v>P</v>
          </cell>
          <cell r="D20126" t="str">
            <v>PR</v>
          </cell>
          <cell r="E20126" t="str">
            <v>PRQ</v>
          </cell>
          <cell r="F20126">
            <v>750</v>
          </cell>
          <cell r="G20126">
            <v>918468</v>
          </cell>
          <cell r="H20126">
            <v>9.2799999999999994</v>
          </cell>
          <cell r="I20126" t="str">
            <v>X</v>
          </cell>
          <cell r="J20126"/>
        </row>
        <row r="20127">
          <cell r="A20127">
            <v>946953</v>
          </cell>
          <cell r="B20127" t="str">
            <v>QUEVEDO WHITE PORT 750ml</v>
          </cell>
          <cell r="C20127" t="str">
            <v>E</v>
          </cell>
          <cell r="D20127" t="str">
            <v>ES</v>
          </cell>
          <cell r="E20127" t="str">
            <v>ESU</v>
          </cell>
          <cell r="F20127">
            <v>750</v>
          </cell>
          <cell r="G20127">
            <v>946953</v>
          </cell>
          <cell r="H20127">
            <v>16.989999999999998</v>
          </cell>
          <cell r="I20127" t="str">
            <v>L</v>
          </cell>
          <cell r="J20127"/>
        </row>
        <row r="20128">
          <cell r="A20128">
            <v>15888</v>
          </cell>
          <cell r="B20128" t="str">
            <v>QUIET MAN 8YR SINGLE IRISH WHISKEY 750ml</v>
          </cell>
          <cell r="C20128" t="str">
            <v>A</v>
          </cell>
          <cell r="D20128" t="str">
            <v>AW</v>
          </cell>
          <cell r="E20128" t="str">
            <v>AWN</v>
          </cell>
          <cell r="F20128">
            <v>750</v>
          </cell>
          <cell r="G20128">
            <v>15888</v>
          </cell>
          <cell r="H20128">
            <v>21.6</v>
          </cell>
          <cell r="I20128" t="str">
            <v>D</v>
          </cell>
          <cell r="J20128"/>
        </row>
        <row r="20129">
          <cell r="A20129">
            <v>15890</v>
          </cell>
          <cell r="B20129" t="str">
            <v>QUIET MAN TRADITIONAL IRISH WHSKY 750ml</v>
          </cell>
          <cell r="C20129" t="str">
            <v>A</v>
          </cell>
          <cell r="D20129" t="str">
            <v>AW</v>
          </cell>
          <cell r="E20129" t="str">
            <v>AWN</v>
          </cell>
          <cell r="F20129">
            <v>750</v>
          </cell>
          <cell r="G20129">
            <v>15890</v>
          </cell>
          <cell r="H20129">
            <v>29.99</v>
          </cell>
          <cell r="I20129">
            <v>1</v>
          </cell>
          <cell r="J20129"/>
        </row>
        <row r="20130">
          <cell r="A20130">
            <v>912574</v>
          </cell>
          <cell r="B20130" t="str">
            <v>QUILCEDA CRK CABERNET'17 750ml</v>
          </cell>
          <cell r="C20130" t="str">
            <v>P</v>
          </cell>
          <cell r="D20130" t="str">
            <v>PL</v>
          </cell>
          <cell r="E20130" t="str">
            <v>PLB</v>
          </cell>
          <cell r="F20130">
            <v>750</v>
          </cell>
          <cell r="G20130">
            <v>912574</v>
          </cell>
          <cell r="H20130">
            <v>207.09</v>
          </cell>
          <cell r="I20130" t="str">
            <v>U</v>
          </cell>
          <cell r="J20130"/>
        </row>
        <row r="20131">
          <cell r="A20131">
            <v>918332</v>
          </cell>
          <cell r="B20131" t="str">
            <v>QUILCEDA CRK RED CLMBIA'17 750ml</v>
          </cell>
          <cell r="C20131" t="str">
            <v>P</v>
          </cell>
          <cell r="D20131" t="str">
            <v>PL</v>
          </cell>
          <cell r="E20131" t="str">
            <v>PLD</v>
          </cell>
          <cell r="F20131">
            <v>750</v>
          </cell>
          <cell r="G20131">
            <v>918332</v>
          </cell>
          <cell r="H20131">
            <v>75.06</v>
          </cell>
          <cell r="I20131" t="str">
            <v>U</v>
          </cell>
          <cell r="J20131"/>
        </row>
        <row r="20132">
          <cell r="A20132">
            <v>906681</v>
          </cell>
          <cell r="B20132" t="str">
            <v>QUILMES BEER 355ml</v>
          </cell>
          <cell r="C20132" t="str">
            <v>Y</v>
          </cell>
          <cell r="D20132" t="str">
            <v>YS</v>
          </cell>
          <cell r="E20132" t="str">
            <v>YST</v>
          </cell>
          <cell r="F20132">
            <v>355</v>
          </cell>
          <cell r="G20132">
            <v>906681</v>
          </cell>
          <cell r="H20132">
            <v>2.29</v>
          </cell>
          <cell r="I20132" t="str">
            <v>U</v>
          </cell>
          <cell r="J20132"/>
        </row>
        <row r="20133">
          <cell r="A20133">
            <v>924302</v>
          </cell>
          <cell r="B20133" t="str">
            <v>QUILT CABERNET RESERVE 2017 750ml</v>
          </cell>
          <cell r="C20133" t="str">
            <v>Y</v>
          </cell>
          <cell r="D20133" t="str">
            <v>YS</v>
          </cell>
          <cell r="E20133" t="str">
            <v>YSE</v>
          </cell>
          <cell r="F20133">
            <v>750</v>
          </cell>
          <cell r="G20133">
            <v>924302</v>
          </cell>
          <cell r="H20133">
            <v>94.83</v>
          </cell>
          <cell r="I20133" t="str">
            <v>S</v>
          </cell>
          <cell r="J20133"/>
        </row>
        <row r="20134">
          <cell r="A20134">
            <v>497368</v>
          </cell>
          <cell r="B20134" t="str">
            <v>QUILT FABRIC OF THE LAND RED 750ml</v>
          </cell>
          <cell r="C20134" t="str">
            <v>P</v>
          </cell>
          <cell r="D20134" t="str">
            <v>PF</v>
          </cell>
          <cell r="E20134" t="str">
            <v>PFP</v>
          </cell>
          <cell r="F20134">
            <v>750</v>
          </cell>
          <cell r="G20134">
            <v>497368</v>
          </cell>
          <cell r="H20134">
            <v>32.06</v>
          </cell>
          <cell r="I20134" t="str">
            <v>L</v>
          </cell>
          <cell r="J20134"/>
        </row>
        <row r="20135">
          <cell r="A20135">
            <v>497364</v>
          </cell>
          <cell r="B20135" t="str">
            <v>QUILT NAPA CABERNET SAUVIGNON 750ml</v>
          </cell>
          <cell r="C20135" t="str">
            <v>P</v>
          </cell>
          <cell r="D20135" t="str">
            <v>PL</v>
          </cell>
          <cell r="E20135" t="str">
            <v>PLB</v>
          </cell>
          <cell r="F20135">
            <v>750</v>
          </cell>
          <cell r="G20135">
            <v>497364</v>
          </cell>
          <cell r="H20135">
            <v>44.99</v>
          </cell>
          <cell r="I20135" t="str">
            <v>L</v>
          </cell>
          <cell r="J20135"/>
        </row>
        <row r="20136">
          <cell r="A20136">
            <v>910865</v>
          </cell>
          <cell r="B20136" t="str">
            <v>QUINTA DO VESUVIO VINTAGE'15 750ml</v>
          </cell>
          <cell r="C20136" t="str">
            <v>E</v>
          </cell>
          <cell r="D20136" t="str">
            <v>ES</v>
          </cell>
          <cell r="E20136" t="str">
            <v>ESR</v>
          </cell>
          <cell r="F20136">
            <v>750</v>
          </cell>
          <cell r="G20136">
            <v>910865</v>
          </cell>
          <cell r="H20136">
            <v>40.5</v>
          </cell>
          <cell r="I20136" t="str">
            <v>X</v>
          </cell>
          <cell r="J20136"/>
        </row>
        <row r="20137">
          <cell r="A20137">
            <v>902174</v>
          </cell>
          <cell r="B20137" t="str">
            <v>QUINTA 10 YEAR TAWNY DE ERVAMOIRA 750ml</v>
          </cell>
          <cell r="C20137" t="str">
            <v>Y</v>
          </cell>
          <cell r="D20137" t="str">
            <v>YS</v>
          </cell>
          <cell r="E20137" t="str">
            <v>YSE</v>
          </cell>
          <cell r="F20137">
            <v>750</v>
          </cell>
          <cell r="G20137">
            <v>902174</v>
          </cell>
          <cell r="H20137">
            <v>42.57</v>
          </cell>
          <cell r="I20137" t="str">
            <v>S</v>
          </cell>
          <cell r="J20137"/>
        </row>
        <row r="20138">
          <cell r="A20138">
            <v>917969</v>
          </cell>
          <cell r="B20138" t="str">
            <v>QUINTA DA BOA ESPERANCA RED'18 750ml</v>
          </cell>
          <cell r="C20138" t="str">
            <v>P</v>
          </cell>
          <cell r="D20138" t="str">
            <v>PR</v>
          </cell>
          <cell r="E20138" t="str">
            <v>PRQ</v>
          </cell>
          <cell r="F20138">
            <v>750</v>
          </cell>
          <cell r="G20138">
            <v>917969</v>
          </cell>
          <cell r="H20138">
            <v>14.99</v>
          </cell>
          <cell r="I20138" t="str">
            <v>L</v>
          </cell>
          <cell r="J20138"/>
        </row>
        <row r="20139">
          <cell r="A20139">
            <v>902980</v>
          </cell>
          <cell r="B20139" t="str">
            <v>QUINTA DA BOA ESPERANCA WHITE BLEND750ml</v>
          </cell>
          <cell r="C20139" t="str">
            <v>K</v>
          </cell>
          <cell r="D20139" t="str">
            <v>KR</v>
          </cell>
          <cell r="E20139" t="str">
            <v>KRO</v>
          </cell>
          <cell r="F20139">
            <v>750</v>
          </cell>
          <cell r="G20139">
            <v>902980</v>
          </cell>
          <cell r="H20139">
            <v>14.99</v>
          </cell>
          <cell r="I20139" t="str">
            <v>L</v>
          </cell>
          <cell r="J20139"/>
        </row>
        <row r="20140">
          <cell r="A20140">
            <v>923491</v>
          </cell>
          <cell r="B20140" t="str">
            <v>QUINTA DA CORTE LBV PORT 750ml</v>
          </cell>
          <cell r="C20140" t="str">
            <v>E</v>
          </cell>
          <cell r="D20140" t="str">
            <v>ES</v>
          </cell>
          <cell r="E20140" t="str">
            <v>ESN</v>
          </cell>
          <cell r="F20140">
            <v>750</v>
          </cell>
          <cell r="G20140">
            <v>923491</v>
          </cell>
          <cell r="H20140">
            <v>54.43</v>
          </cell>
          <cell r="I20140" t="str">
            <v>L</v>
          </cell>
          <cell r="J20140"/>
        </row>
        <row r="20141">
          <cell r="A20141">
            <v>949148</v>
          </cell>
          <cell r="B20141" t="str">
            <v>QUINTA DA HEREDIAS TRUE VINT 1999 750ml</v>
          </cell>
          <cell r="C20141" t="str">
            <v>Y</v>
          </cell>
          <cell r="D20141" t="str">
            <v>YS</v>
          </cell>
          <cell r="E20141" t="str">
            <v>YSE</v>
          </cell>
          <cell r="F20141">
            <v>750</v>
          </cell>
          <cell r="G20141">
            <v>949148</v>
          </cell>
          <cell r="H20141">
            <v>65.650000000000006</v>
          </cell>
          <cell r="I20141" t="str">
            <v>S</v>
          </cell>
          <cell r="J20141"/>
        </row>
        <row r="20142">
          <cell r="A20142">
            <v>950137</v>
          </cell>
          <cell r="B20142" t="str">
            <v>QUINTA DE CHOCALHA 750ml</v>
          </cell>
          <cell r="C20142" t="str">
            <v>Y</v>
          </cell>
          <cell r="D20142" t="str">
            <v>YS</v>
          </cell>
          <cell r="E20142" t="str">
            <v>YSE</v>
          </cell>
          <cell r="F20142">
            <v>750</v>
          </cell>
          <cell r="G20142">
            <v>950137</v>
          </cell>
          <cell r="H20142">
            <v>20.99</v>
          </cell>
          <cell r="I20142" t="str">
            <v>S</v>
          </cell>
          <cell r="J20142"/>
        </row>
        <row r="20143">
          <cell r="A20143">
            <v>923653</v>
          </cell>
          <cell r="B20143" t="str">
            <v>QUINTA DE CORTE RISERVA 2016 750ml</v>
          </cell>
          <cell r="C20143" t="str">
            <v>Y</v>
          </cell>
          <cell r="D20143" t="str">
            <v>YS</v>
          </cell>
          <cell r="E20143" t="str">
            <v>YSE</v>
          </cell>
          <cell r="F20143">
            <v>750</v>
          </cell>
          <cell r="G20143">
            <v>923653</v>
          </cell>
          <cell r="H20143">
            <v>63.46</v>
          </cell>
          <cell r="I20143" t="str">
            <v>S</v>
          </cell>
          <cell r="J20143"/>
        </row>
        <row r="20144">
          <cell r="A20144">
            <v>922702</v>
          </cell>
          <cell r="B20144" t="str">
            <v>QUINTA DE LA ROSA ESTATE RED 750ml</v>
          </cell>
          <cell r="C20144" t="str">
            <v>Y</v>
          </cell>
          <cell r="D20144" t="str">
            <v>YS</v>
          </cell>
          <cell r="E20144" t="str">
            <v>YSE</v>
          </cell>
          <cell r="F20144">
            <v>750</v>
          </cell>
          <cell r="G20144">
            <v>922702</v>
          </cell>
          <cell r="H20144">
            <v>20.88</v>
          </cell>
          <cell r="I20144" t="str">
            <v>S</v>
          </cell>
          <cell r="J20144"/>
        </row>
        <row r="20145">
          <cell r="A20145">
            <v>922640</v>
          </cell>
          <cell r="B20145" t="str">
            <v>QUINTA DE LA ROSA LA ROSA RED 750ml</v>
          </cell>
          <cell r="C20145" t="str">
            <v>Y</v>
          </cell>
          <cell r="D20145" t="str">
            <v>YS</v>
          </cell>
          <cell r="E20145" t="str">
            <v>YSE</v>
          </cell>
          <cell r="F20145">
            <v>750</v>
          </cell>
          <cell r="G20145">
            <v>922640</v>
          </cell>
          <cell r="H20145">
            <v>15.64</v>
          </cell>
          <cell r="I20145" t="str">
            <v>S</v>
          </cell>
          <cell r="J20145"/>
        </row>
        <row r="20146">
          <cell r="A20146">
            <v>952662</v>
          </cell>
          <cell r="B20146" t="str">
            <v>QUINTA DE SANTA EUFEMIA COLHEITA P 750ml</v>
          </cell>
          <cell r="C20146" t="str">
            <v>Y</v>
          </cell>
          <cell r="D20146" t="str">
            <v>YS</v>
          </cell>
          <cell r="E20146" t="str">
            <v>YSE</v>
          </cell>
          <cell r="F20146">
            <v>750</v>
          </cell>
          <cell r="G20146">
            <v>952662</v>
          </cell>
          <cell r="H20146">
            <v>70.349999999999994</v>
          </cell>
          <cell r="I20146" t="str">
            <v>S</v>
          </cell>
          <cell r="J20146"/>
        </row>
        <row r="20147">
          <cell r="A20147">
            <v>955188</v>
          </cell>
          <cell r="B20147" t="str">
            <v>QUINTA DE VALE PIOS DOURO'16/17 750ml</v>
          </cell>
          <cell r="C20147" t="str">
            <v>K</v>
          </cell>
          <cell r="D20147" t="str">
            <v>KR</v>
          </cell>
          <cell r="E20147" t="str">
            <v>KRO</v>
          </cell>
          <cell r="F20147">
            <v>750</v>
          </cell>
          <cell r="G20147">
            <v>955188</v>
          </cell>
          <cell r="H20147">
            <v>15.06</v>
          </cell>
          <cell r="I20147" t="str">
            <v>X</v>
          </cell>
          <cell r="J20147"/>
        </row>
        <row r="20148">
          <cell r="A20148">
            <v>914974</v>
          </cell>
          <cell r="B20148" t="str">
            <v>QUINTA DO CRASTO DOURO'16/17 750ml</v>
          </cell>
          <cell r="C20148" t="str">
            <v>P</v>
          </cell>
          <cell r="D20148" t="str">
            <v>PR</v>
          </cell>
          <cell r="E20148" t="str">
            <v>PRQ</v>
          </cell>
          <cell r="F20148">
            <v>750</v>
          </cell>
          <cell r="G20148">
            <v>914974</v>
          </cell>
          <cell r="H20148">
            <v>19.53</v>
          </cell>
          <cell r="I20148" t="str">
            <v>L</v>
          </cell>
          <cell r="J20148"/>
        </row>
        <row r="20149">
          <cell r="A20149">
            <v>915108</v>
          </cell>
          <cell r="B20149" t="str">
            <v>QUINTA DO CRASTO RESERVA'15/16 750ml</v>
          </cell>
          <cell r="C20149" t="str">
            <v>P</v>
          </cell>
          <cell r="D20149" t="str">
            <v>PR</v>
          </cell>
          <cell r="E20149" t="str">
            <v>PRQ</v>
          </cell>
          <cell r="F20149">
            <v>750</v>
          </cell>
          <cell r="G20149">
            <v>915108</v>
          </cell>
          <cell r="H20149">
            <v>46.24</v>
          </cell>
          <cell r="I20149" t="str">
            <v>X</v>
          </cell>
          <cell r="J20149"/>
        </row>
        <row r="20150">
          <cell r="A20150">
            <v>921794</v>
          </cell>
          <cell r="B20150" t="str">
            <v>QUINTA DO MONT CEPA PURA ARAGONEZ 750ml</v>
          </cell>
          <cell r="C20150" t="str">
            <v>Y</v>
          </cell>
          <cell r="D20150" t="str">
            <v>YS</v>
          </cell>
          <cell r="E20150" t="str">
            <v>YSE</v>
          </cell>
          <cell r="F20150">
            <v>750</v>
          </cell>
          <cell r="G20150">
            <v>921794</v>
          </cell>
          <cell r="H20150">
            <v>14.33</v>
          </cell>
          <cell r="I20150" t="str">
            <v>S</v>
          </cell>
          <cell r="J20150"/>
        </row>
        <row r="20151">
          <cell r="A20151">
            <v>909394</v>
          </cell>
          <cell r="B20151" t="str">
            <v>QUINTA DO MONTALTO CEPA PURA 750ml</v>
          </cell>
          <cell r="C20151" t="str">
            <v>Y</v>
          </cell>
          <cell r="D20151" t="str">
            <v>YS</v>
          </cell>
          <cell r="E20151" t="str">
            <v>YSE</v>
          </cell>
          <cell r="F20151">
            <v>750</v>
          </cell>
          <cell r="G20151">
            <v>909394</v>
          </cell>
          <cell r="H20151">
            <v>7.05</v>
          </cell>
          <cell r="I20151" t="str">
            <v>S</v>
          </cell>
          <cell r="J20151"/>
        </row>
        <row r="20152">
          <cell r="A20152">
            <v>900626</v>
          </cell>
          <cell r="B20152" t="str">
            <v>QUINTA DO MONTALTO FIRNAO PIRES 750ml</v>
          </cell>
          <cell r="C20152" t="str">
            <v>Y</v>
          </cell>
          <cell r="D20152" t="str">
            <v>YS</v>
          </cell>
          <cell r="E20152" t="str">
            <v>YSE</v>
          </cell>
          <cell r="F20152">
            <v>750</v>
          </cell>
          <cell r="G20152">
            <v>900626</v>
          </cell>
          <cell r="H20152">
            <v>5.64</v>
          </cell>
          <cell r="I20152" t="str">
            <v>S</v>
          </cell>
          <cell r="J20152"/>
        </row>
        <row r="20153">
          <cell r="A20153">
            <v>954369</v>
          </cell>
          <cell r="B20153" t="str">
            <v>QUINTA DO MONTALTO MALHADA RED'19 750ml</v>
          </cell>
          <cell r="C20153" t="str">
            <v>P</v>
          </cell>
          <cell r="D20153" t="str">
            <v>PR</v>
          </cell>
          <cell r="E20153" t="str">
            <v>PRP</v>
          </cell>
          <cell r="F20153">
            <v>750</v>
          </cell>
          <cell r="G20153">
            <v>954369</v>
          </cell>
          <cell r="H20153">
            <v>10.99</v>
          </cell>
          <cell r="I20153" t="str">
            <v>L</v>
          </cell>
          <cell r="J20153"/>
        </row>
        <row r="20154">
          <cell r="A20154">
            <v>954370</v>
          </cell>
          <cell r="B20154" t="str">
            <v>QUINTA DO MONTALTO MEDIEVAL 750ml</v>
          </cell>
          <cell r="C20154" t="str">
            <v>Y</v>
          </cell>
          <cell r="D20154" t="str">
            <v>YS</v>
          </cell>
          <cell r="E20154" t="str">
            <v>YSE</v>
          </cell>
          <cell r="F20154">
            <v>750</v>
          </cell>
          <cell r="G20154">
            <v>954370</v>
          </cell>
          <cell r="H20154">
            <v>13.21</v>
          </cell>
          <cell r="I20154" t="str">
            <v>S</v>
          </cell>
          <cell r="J20154"/>
        </row>
        <row r="20155">
          <cell r="A20155">
            <v>950537</v>
          </cell>
          <cell r="B20155" t="str">
            <v>QUINTA DO ROMEU BRANCA'14 750ml</v>
          </cell>
          <cell r="C20155" t="str">
            <v>Y</v>
          </cell>
          <cell r="D20155" t="str">
            <v>YS</v>
          </cell>
          <cell r="E20155" t="str">
            <v>YSE</v>
          </cell>
          <cell r="F20155">
            <v>750</v>
          </cell>
          <cell r="G20155">
            <v>950537</v>
          </cell>
          <cell r="H20155">
            <v>20.29</v>
          </cell>
          <cell r="I20155" t="str">
            <v>S</v>
          </cell>
          <cell r="J20155"/>
        </row>
        <row r="20156">
          <cell r="A20156">
            <v>948003</v>
          </cell>
          <cell r="B20156" t="str">
            <v>QUINTA DO ROMEU MOINHO DO GATO 750ml</v>
          </cell>
          <cell r="C20156" t="str">
            <v>Y</v>
          </cell>
          <cell r="D20156" t="str">
            <v>YS</v>
          </cell>
          <cell r="E20156" t="str">
            <v>YSE</v>
          </cell>
          <cell r="F20156">
            <v>750</v>
          </cell>
          <cell r="G20156">
            <v>948003</v>
          </cell>
          <cell r="H20156">
            <v>12.47</v>
          </cell>
          <cell r="I20156" t="str">
            <v>S</v>
          </cell>
          <cell r="J20156"/>
        </row>
        <row r="20157">
          <cell r="A20157">
            <v>948004</v>
          </cell>
          <cell r="B20157" t="str">
            <v>QUINTA DO ROMEU RESERVA'11/12 750ml</v>
          </cell>
          <cell r="C20157" t="str">
            <v>P</v>
          </cell>
          <cell r="D20157" t="str">
            <v>PR</v>
          </cell>
          <cell r="E20157" t="str">
            <v>PRQ</v>
          </cell>
          <cell r="F20157">
            <v>750</v>
          </cell>
          <cell r="G20157">
            <v>948004</v>
          </cell>
          <cell r="H20157">
            <v>9.84</v>
          </cell>
          <cell r="I20157" t="str">
            <v>X</v>
          </cell>
          <cell r="J20157"/>
        </row>
        <row r="20158">
          <cell r="A20158">
            <v>949366</v>
          </cell>
          <cell r="B20158" t="str">
            <v>QUINTA DO ROMEU ROSADO'17 750ml</v>
          </cell>
          <cell r="C20158" t="str">
            <v>Y</v>
          </cell>
          <cell r="D20158" t="str">
            <v>YS</v>
          </cell>
          <cell r="E20158" t="str">
            <v>YSE</v>
          </cell>
          <cell r="F20158">
            <v>750</v>
          </cell>
          <cell r="G20158">
            <v>949366</v>
          </cell>
          <cell r="H20158">
            <v>13.96</v>
          </cell>
          <cell r="I20158" t="str">
            <v>S</v>
          </cell>
          <cell r="J20158"/>
        </row>
        <row r="20159">
          <cell r="A20159">
            <v>947904</v>
          </cell>
          <cell r="B20159" t="str">
            <v>QUINTA DO ROMEU TINTO 750ml</v>
          </cell>
          <cell r="C20159" t="str">
            <v>P</v>
          </cell>
          <cell r="D20159" t="str">
            <v>PR</v>
          </cell>
          <cell r="E20159" t="str">
            <v>PRP</v>
          </cell>
          <cell r="F20159">
            <v>750</v>
          </cell>
          <cell r="G20159">
            <v>947904</v>
          </cell>
          <cell r="H20159">
            <v>13.99</v>
          </cell>
          <cell r="I20159" t="str">
            <v>L</v>
          </cell>
          <cell r="J20159"/>
        </row>
        <row r="20160">
          <cell r="A20160">
            <v>917651</v>
          </cell>
          <cell r="B20160" t="str">
            <v>QUINTA DO VALE MEAO DOURO'12 750ml</v>
          </cell>
          <cell r="C20160" t="str">
            <v>P</v>
          </cell>
          <cell r="D20160" t="str">
            <v>PR</v>
          </cell>
          <cell r="E20160" t="str">
            <v>PRQ</v>
          </cell>
          <cell r="F20160">
            <v>750</v>
          </cell>
          <cell r="G20160">
            <v>917651</v>
          </cell>
          <cell r="H20160">
            <v>90.04</v>
          </cell>
          <cell r="I20160" t="str">
            <v>S</v>
          </cell>
          <cell r="J20160"/>
        </row>
        <row r="20161">
          <cell r="A20161">
            <v>90028</v>
          </cell>
          <cell r="B20161" t="str">
            <v>QUINTA DO VESUVIO CAPELA' VNT PORT 750ml</v>
          </cell>
          <cell r="C20161" t="str">
            <v>L</v>
          </cell>
          <cell r="D20161" t="str">
            <v>LA</v>
          </cell>
          <cell r="E20161" t="str">
            <v>LAW</v>
          </cell>
          <cell r="F20161">
            <v>750</v>
          </cell>
          <cell r="G20161">
            <v>90028</v>
          </cell>
          <cell r="H20161">
            <v>179.99</v>
          </cell>
          <cell r="I20161" t="str">
            <v>A</v>
          </cell>
          <cell r="J20161"/>
        </row>
        <row r="20162">
          <cell r="A20162">
            <v>917412</v>
          </cell>
          <cell r="B20162" t="str">
            <v>QUINTA GOMARIZ ALVARINHO'15/16 750ml</v>
          </cell>
          <cell r="C20162" t="str">
            <v>K</v>
          </cell>
          <cell r="D20162" t="str">
            <v>KR</v>
          </cell>
          <cell r="E20162" t="str">
            <v>KRO</v>
          </cell>
          <cell r="F20162">
            <v>750</v>
          </cell>
          <cell r="G20162">
            <v>917412</v>
          </cell>
          <cell r="H20162">
            <v>8.09</v>
          </cell>
          <cell r="I20162" t="str">
            <v>X</v>
          </cell>
          <cell r="J20162"/>
        </row>
        <row r="20163">
          <cell r="A20163">
            <v>917413</v>
          </cell>
          <cell r="B20163" t="str">
            <v>QUINTA GOMARIZ ESPADEIRO'20 750ml</v>
          </cell>
          <cell r="C20163" t="str">
            <v>M</v>
          </cell>
          <cell r="D20163" t="str">
            <v>MP</v>
          </cell>
          <cell r="E20163" t="str">
            <v>MPX</v>
          </cell>
          <cell r="F20163">
            <v>750</v>
          </cell>
          <cell r="G20163">
            <v>917413</v>
          </cell>
          <cell r="H20163">
            <v>9.99</v>
          </cell>
          <cell r="I20163" t="str">
            <v>L</v>
          </cell>
          <cell r="J20163"/>
        </row>
        <row r="20164">
          <cell r="A20164">
            <v>917617</v>
          </cell>
          <cell r="B20164" t="str">
            <v>QUINTA GOMARIZ LOUREIRO'19/20 750ml</v>
          </cell>
          <cell r="C20164" t="str">
            <v>K</v>
          </cell>
          <cell r="D20164" t="str">
            <v>KR</v>
          </cell>
          <cell r="E20164" t="str">
            <v>KRO</v>
          </cell>
          <cell r="F20164">
            <v>750</v>
          </cell>
          <cell r="G20164">
            <v>917617</v>
          </cell>
          <cell r="H20164">
            <v>13.99</v>
          </cell>
          <cell r="I20164" t="str">
            <v>L</v>
          </cell>
          <cell r="J20164"/>
        </row>
        <row r="20165">
          <cell r="A20165">
            <v>948944</v>
          </cell>
          <cell r="B20165" t="str">
            <v>QUINTA MURADELLA ALANDA BLANCO 750ml</v>
          </cell>
          <cell r="C20165" t="str">
            <v>Y</v>
          </cell>
          <cell r="D20165" t="str">
            <v>YS</v>
          </cell>
          <cell r="E20165" t="str">
            <v>YSE</v>
          </cell>
          <cell r="F20165">
            <v>750</v>
          </cell>
          <cell r="G20165">
            <v>948944</v>
          </cell>
          <cell r="H20165">
            <v>32.17</v>
          </cell>
          <cell r="I20165" t="str">
            <v>S</v>
          </cell>
          <cell r="J20165"/>
        </row>
        <row r="20166">
          <cell r="A20166">
            <v>90555</v>
          </cell>
          <cell r="B20166" t="str">
            <v>QUINTA NOVAL BLACK 750ml</v>
          </cell>
          <cell r="C20166" t="str">
            <v>Y</v>
          </cell>
          <cell r="D20166" t="str">
            <v>YS</v>
          </cell>
          <cell r="E20166" t="str">
            <v>YSE</v>
          </cell>
          <cell r="F20166">
            <v>750</v>
          </cell>
          <cell r="G20166">
            <v>90555</v>
          </cell>
          <cell r="H20166">
            <v>22.06</v>
          </cell>
          <cell r="I20166" t="str">
            <v>S</v>
          </cell>
          <cell r="J20166"/>
        </row>
        <row r="20167">
          <cell r="A20167">
            <v>917044</v>
          </cell>
          <cell r="B20167" t="str">
            <v>QUINTA NOVAL CEDRO DO NOVAL'15 750ml</v>
          </cell>
          <cell r="C20167" t="str">
            <v>P</v>
          </cell>
          <cell r="D20167" t="str">
            <v>PR</v>
          </cell>
          <cell r="E20167" t="str">
            <v>PRQ</v>
          </cell>
          <cell r="F20167">
            <v>750</v>
          </cell>
          <cell r="G20167">
            <v>917044</v>
          </cell>
          <cell r="H20167">
            <v>11.88</v>
          </cell>
          <cell r="I20167" t="str">
            <v>X</v>
          </cell>
          <cell r="J20167"/>
        </row>
        <row r="20168">
          <cell r="A20168">
            <v>940537</v>
          </cell>
          <cell r="B20168" t="str">
            <v>QUINTA NOVAL VINTAGE'07/11 750ml</v>
          </cell>
          <cell r="C20168" t="str">
            <v>E</v>
          </cell>
          <cell r="D20168" t="str">
            <v>ES</v>
          </cell>
          <cell r="E20168" t="str">
            <v>ESR</v>
          </cell>
          <cell r="F20168">
            <v>750</v>
          </cell>
          <cell r="G20168">
            <v>940537</v>
          </cell>
          <cell r="H20168">
            <v>105.29</v>
          </cell>
          <cell r="I20168" t="str">
            <v>X</v>
          </cell>
          <cell r="J20168"/>
        </row>
        <row r="20169">
          <cell r="A20169">
            <v>915890</v>
          </cell>
          <cell r="B20169" t="str">
            <v>QUINTA NOVAL VINTAGE'16 750ml</v>
          </cell>
          <cell r="C20169" t="str">
            <v>E</v>
          </cell>
          <cell r="D20169" t="str">
            <v>ES</v>
          </cell>
          <cell r="E20169" t="str">
            <v>ESR</v>
          </cell>
          <cell r="F20169">
            <v>750</v>
          </cell>
          <cell r="G20169">
            <v>915890</v>
          </cell>
          <cell r="H20169">
            <v>67.36</v>
          </cell>
          <cell r="I20169" t="str">
            <v>X</v>
          </cell>
          <cell r="J20169"/>
        </row>
        <row r="20170">
          <cell r="A20170">
            <v>917671</v>
          </cell>
          <cell r="B20170" t="str">
            <v>QUINTA ROMANERIA PORTO'04 750ml</v>
          </cell>
          <cell r="C20170" t="str">
            <v>E</v>
          </cell>
          <cell r="D20170" t="str">
            <v>ES</v>
          </cell>
          <cell r="E20170" t="str">
            <v>ESR</v>
          </cell>
          <cell r="F20170">
            <v>750</v>
          </cell>
          <cell r="G20170">
            <v>917671</v>
          </cell>
          <cell r="H20170">
            <v>25.3</v>
          </cell>
          <cell r="I20170" t="str">
            <v>U</v>
          </cell>
          <cell r="J20170"/>
        </row>
        <row r="20171">
          <cell r="A20171">
            <v>914623</v>
          </cell>
          <cell r="B20171" t="str">
            <v>QUINTA ROMANERIA VINTAGE'07 750ml</v>
          </cell>
          <cell r="C20171" t="str">
            <v>E</v>
          </cell>
          <cell r="D20171" t="str">
            <v>ES</v>
          </cell>
          <cell r="E20171" t="str">
            <v>ESR</v>
          </cell>
          <cell r="F20171">
            <v>750</v>
          </cell>
          <cell r="G20171">
            <v>914623</v>
          </cell>
          <cell r="H20171">
            <v>58.72</v>
          </cell>
          <cell r="I20171" t="str">
            <v>X</v>
          </cell>
          <cell r="J20171"/>
        </row>
        <row r="20172">
          <cell r="A20172">
            <v>914117</v>
          </cell>
          <cell r="B20172" t="str">
            <v>QUINTA RORIZ VINTAGEPORT'07 750ml</v>
          </cell>
          <cell r="C20172" t="str">
            <v>Y</v>
          </cell>
          <cell r="D20172" t="str">
            <v>YS</v>
          </cell>
          <cell r="E20172" t="str">
            <v>YSE</v>
          </cell>
          <cell r="F20172">
            <v>750</v>
          </cell>
          <cell r="G20172">
            <v>914117</v>
          </cell>
          <cell r="H20172">
            <v>78.650000000000006</v>
          </cell>
          <cell r="I20172" t="str">
            <v>S</v>
          </cell>
          <cell r="J20172"/>
        </row>
        <row r="20173">
          <cell r="A20173">
            <v>910078</v>
          </cell>
          <cell r="B20173" t="str">
            <v>QUINTA VESUVIO VINTAGE'8/10 750ml</v>
          </cell>
          <cell r="C20173" t="str">
            <v>E</v>
          </cell>
          <cell r="D20173" t="str">
            <v>ES</v>
          </cell>
          <cell r="E20173" t="str">
            <v>ESR</v>
          </cell>
          <cell r="F20173">
            <v>750</v>
          </cell>
          <cell r="G20173">
            <v>910078</v>
          </cell>
          <cell r="H20173">
            <v>60.63</v>
          </cell>
          <cell r="I20173" t="str">
            <v>X</v>
          </cell>
          <cell r="J20173"/>
        </row>
        <row r="20174">
          <cell r="A20174">
            <v>955029</v>
          </cell>
          <cell r="B20174" t="str">
            <v>QUINTARELLI DEL MERLO BIANCO 2017 750ml</v>
          </cell>
          <cell r="C20174" t="str">
            <v>Y</v>
          </cell>
          <cell r="D20174" t="str">
            <v>YS</v>
          </cell>
          <cell r="E20174" t="str">
            <v>YSE</v>
          </cell>
          <cell r="F20174">
            <v>750</v>
          </cell>
          <cell r="G20174">
            <v>955029</v>
          </cell>
          <cell r="H20174">
            <v>51.03</v>
          </cell>
          <cell r="I20174" t="str">
            <v>U</v>
          </cell>
          <cell r="J20174"/>
        </row>
        <row r="20175">
          <cell r="A20175">
            <v>955032</v>
          </cell>
          <cell r="B20175" t="str">
            <v>QUINTARELLI ALZERO CABERNET 2008 750ml</v>
          </cell>
          <cell r="C20175" t="str">
            <v>Y</v>
          </cell>
          <cell r="D20175" t="str">
            <v>YS</v>
          </cell>
          <cell r="E20175" t="str">
            <v>YSE</v>
          </cell>
          <cell r="F20175">
            <v>750</v>
          </cell>
          <cell r="G20175">
            <v>955032</v>
          </cell>
          <cell r="H20175">
            <v>475.83</v>
          </cell>
          <cell r="I20175" t="str">
            <v>U</v>
          </cell>
          <cell r="J20175"/>
        </row>
        <row r="20176">
          <cell r="A20176">
            <v>955031</v>
          </cell>
          <cell r="B20176" t="str">
            <v>QUINTARELLI AMABILE DEL CERE 2017 375 ml</v>
          </cell>
          <cell r="C20176" t="str">
            <v>Y</v>
          </cell>
          <cell r="D20176" t="str">
            <v>YS</v>
          </cell>
          <cell r="E20176" t="str">
            <v>YSE</v>
          </cell>
          <cell r="F20176">
            <v>375</v>
          </cell>
          <cell r="G20176">
            <v>955031</v>
          </cell>
          <cell r="H20176">
            <v>286.35000000000002</v>
          </cell>
          <cell r="I20176" t="str">
            <v>S</v>
          </cell>
          <cell r="J20176"/>
        </row>
        <row r="20177">
          <cell r="A20177">
            <v>955030</v>
          </cell>
          <cell r="B20177" t="str">
            <v>QUINTARELLI DEL MERLO ROSSO 2010 750ml</v>
          </cell>
          <cell r="C20177" t="str">
            <v>Y</v>
          </cell>
          <cell r="D20177" t="str">
            <v>YS</v>
          </cell>
          <cell r="E20177" t="str">
            <v>YSE</v>
          </cell>
          <cell r="F20177">
            <v>750</v>
          </cell>
          <cell r="G20177">
            <v>955030</v>
          </cell>
          <cell r="H20177">
            <v>102.82</v>
          </cell>
          <cell r="I20177" t="str">
            <v>U</v>
          </cell>
          <cell r="J20177"/>
        </row>
        <row r="20178">
          <cell r="A20178">
            <v>955033</v>
          </cell>
          <cell r="B20178" t="str">
            <v>QUINTARELLI REC VALPO A ROB 2007 375 ml</v>
          </cell>
          <cell r="C20178" t="str">
            <v>Y</v>
          </cell>
          <cell r="D20178" t="str">
            <v>YS</v>
          </cell>
          <cell r="E20178" t="str">
            <v>YSE</v>
          </cell>
          <cell r="F20178">
            <v>375</v>
          </cell>
          <cell r="G20178">
            <v>955033</v>
          </cell>
          <cell r="H20178">
            <v>217.47</v>
          </cell>
          <cell r="I20178" t="str">
            <v>S</v>
          </cell>
          <cell r="J20178"/>
        </row>
        <row r="20179">
          <cell r="A20179">
            <v>915630</v>
          </cell>
          <cell r="B20179" t="str">
            <v>QUINTESSA'12/13 750ml</v>
          </cell>
          <cell r="C20179" t="str">
            <v>P</v>
          </cell>
          <cell r="D20179" t="str">
            <v>PL</v>
          </cell>
          <cell r="E20179" t="str">
            <v>PLD</v>
          </cell>
          <cell r="F20179">
            <v>750</v>
          </cell>
          <cell r="G20179">
            <v>915630</v>
          </cell>
          <cell r="H20179">
            <v>186.09</v>
          </cell>
          <cell r="I20179" t="str">
            <v>X</v>
          </cell>
          <cell r="J20179"/>
        </row>
        <row r="20180">
          <cell r="A20180">
            <v>918841</v>
          </cell>
          <cell r="B20180" t="str">
            <v>QUINTESSA'19 750ml</v>
          </cell>
          <cell r="C20180" t="str">
            <v>P</v>
          </cell>
          <cell r="D20180" t="str">
            <v>PL</v>
          </cell>
          <cell r="E20180" t="str">
            <v>PLD</v>
          </cell>
          <cell r="F20180">
            <v>750</v>
          </cell>
          <cell r="G20180">
            <v>918841</v>
          </cell>
          <cell r="H20180">
            <v>239.99</v>
          </cell>
          <cell r="I20180" t="str">
            <v>L</v>
          </cell>
          <cell r="J20180"/>
        </row>
        <row r="20181">
          <cell r="A20181">
            <v>920621</v>
          </cell>
          <cell r="B20181" t="str">
            <v>QUIVERA ZINFANDEL 750ml</v>
          </cell>
          <cell r="C20181" t="str">
            <v>Y</v>
          </cell>
          <cell r="D20181" t="str">
            <v>YS</v>
          </cell>
          <cell r="E20181" t="str">
            <v>YSE</v>
          </cell>
          <cell r="F20181">
            <v>750</v>
          </cell>
          <cell r="G20181">
            <v>920621</v>
          </cell>
          <cell r="H20181">
            <v>25.34</v>
          </cell>
          <cell r="I20181" t="str">
            <v>S</v>
          </cell>
          <cell r="J20181"/>
        </row>
        <row r="20182">
          <cell r="A20182">
            <v>948222</v>
          </cell>
          <cell r="B20182" t="str">
            <v>QUIVIRA SAUV BLANC FIG TREE'12 750ml</v>
          </cell>
          <cell r="C20182" t="str">
            <v>Y</v>
          </cell>
          <cell r="D20182" t="str">
            <v>YS</v>
          </cell>
          <cell r="E20182" t="str">
            <v>YSE</v>
          </cell>
          <cell r="F20182">
            <v>750</v>
          </cell>
          <cell r="G20182">
            <v>948222</v>
          </cell>
          <cell r="H20182">
            <v>21.28</v>
          </cell>
          <cell r="I20182" t="str">
            <v>S</v>
          </cell>
          <cell r="J20182"/>
        </row>
        <row r="20183">
          <cell r="A20183">
            <v>907301</v>
          </cell>
          <cell r="B20183" t="str">
            <v>QUIVIRA ZIN DRY CRK VLY 750ml</v>
          </cell>
          <cell r="C20183" t="str">
            <v>Y</v>
          </cell>
          <cell r="D20183" t="str">
            <v>YS</v>
          </cell>
          <cell r="E20183" t="str">
            <v>YSE</v>
          </cell>
          <cell r="F20183">
            <v>750</v>
          </cell>
          <cell r="G20183">
            <v>907301</v>
          </cell>
          <cell r="H20183">
            <v>19.27</v>
          </cell>
          <cell r="I20183" t="str">
            <v>S</v>
          </cell>
          <cell r="J20183"/>
        </row>
        <row r="20184">
          <cell r="A20184">
            <v>914660</v>
          </cell>
          <cell r="B20184" t="str">
            <v>QUPE CHARD-ROUSS BLOCK'14 750ml</v>
          </cell>
          <cell r="C20184" t="str">
            <v>K</v>
          </cell>
          <cell r="D20184" t="str">
            <v>KK</v>
          </cell>
          <cell r="E20184" t="str">
            <v>KKB</v>
          </cell>
          <cell r="F20184">
            <v>750</v>
          </cell>
          <cell r="G20184">
            <v>914660</v>
          </cell>
          <cell r="H20184">
            <v>38.54</v>
          </cell>
          <cell r="I20184" t="str">
            <v>X</v>
          </cell>
          <cell r="J20184"/>
        </row>
        <row r="20185">
          <cell r="A20185">
            <v>977372</v>
          </cell>
          <cell r="B20185" t="str">
            <v>QUPE LOS OLIVOS CUVEE'16 750ml</v>
          </cell>
          <cell r="C20185" t="str">
            <v>P</v>
          </cell>
          <cell r="D20185" t="str">
            <v>PL</v>
          </cell>
          <cell r="E20185" t="str">
            <v>PLJ</v>
          </cell>
          <cell r="F20185">
            <v>750</v>
          </cell>
          <cell r="G20185">
            <v>977372</v>
          </cell>
          <cell r="H20185">
            <v>15.27</v>
          </cell>
          <cell r="I20185" t="str">
            <v>X</v>
          </cell>
          <cell r="J20185"/>
        </row>
        <row r="20186">
          <cell r="A20186">
            <v>914265</v>
          </cell>
          <cell r="B20186" t="str">
            <v>QUPE MARSANNE'16/18 750ml</v>
          </cell>
          <cell r="C20186" t="str">
            <v>K</v>
          </cell>
          <cell r="D20186" t="str">
            <v>KK</v>
          </cell>
          <cell r="E20186" t="str">
            <v>KKK</v>
          </cell>
          <cell r="F20186">
            <v>750</v>
          </cell>
          <cell r="G20186">
            <v>914265</v>
          </cell>
          <cell r="H20186">
            <v>23.45</v>
          </cell>
          <cell r="I20186" t="str">
            <v>X</v>
          </cell>
          <cell r="J20186"/>
        </row>
        <row r="20187">
          <cell r="A20187">
            <v>912556</v>
          </cell>
          <cell r="B20187" t="str">
            <v>QUPE SYRAH BIEN NACIDO CUV'16 750ml</v>
          </cell>
          <cell r="C20187" t="str">
            <v>K</v>
          </cell>
          <cell r="D20187" t="str">
            <v>KF</v>
          </cell>
          <cell r="E20187" t="str">
            <v>KFP</v>
          </cell>
          <cell r="F20187">
            <v>750</v>
          </cell>
          <cell r="G20187">
            <v>912556</v>
          </cell>
          <cell r="H20187">
            <v>20.38</v>
          </cell>
          <cell r="I20187" t="str">
            <v>X</v>
          </cell>
          <cell r="J20187"/>
        </row>
        <row r="20188">
          <cell r="A20188">
            <v>977377</v>
          </cell>
          <cell r="B20188" t="str">
            <v>QUPE SYRAH BIEN NACIDO'11 750ml</v>
          </cell>
          <cell r="C20188" t="str">
            <v>P</v>
          </cell>
          <cell r="D20188" t="str">
            <v>PL</v>
          </cell>
          <cell r="E20188" t="str">
            <v>PLJ</v>
          </cell>
          <cell r="F20188">
            <v>750</v>
          </cell>
          <cell r="G20188">
            <v>977377</v>
          </cell>
          <cell r="H20188">
            <v>16.25</v>
          </cell>
          <cell r="I20188" t="str">
            <v>X</v>
          </cell>
          <cell r="J20188"/>
        </row>
        <row r="20189">
          <cell r="A20189">
            <v>977374</v>
          </cell>
          <cell r="B20189" t="str">
            <v>QUPE SYRAH CC'17/18 750ml</v>
          </cell>
          <cell r="C20189" t="str">
            <v>P</v>
          </cell>
          <cell r="D20189" t="str">
            <v>PL</v>
          </cell>
          <cell r="E20189" t="str">
            <v>PLJ</v>
          </cell>
          <cell r="F20189">
            <v>750</v>
          </cell>
          <cell r="G20189">
            <v>977374</v>
          </cell>
          <cell r="H20189">
            <v>21.44</v>
          </cell>
          <cell r="I20189" t="str">
            <v>L</v>
          </cell>
          <cell r="J20189"/>
        </row>
        <row r="20190">
          <cell r="A20190">
            <v>910220</v>
          </cell>
          <cell r="B20190" t="str">
            <v>QUPE SYRAH HILLSIDE EST'14/15 750ml</v>
          </cell>
          <cell r="C20190" t="str">
            <v>P</v>
          </cell>
          <cell r="D20190" t="str">
            <v>PL</v>
          </cell>
          <cell r="E20190" t="str">
            <v>PLJ</v>
          </cell>
          <cell r="F20190">
            <v>750</v>
          </cell>
          <cell r="G20190">
            <v>910220</v>
          </cell>
          <cell r="H20190">
            <v>40.520000000000003</v>
          </cell>
          <cell r="I20190" t="str">
            <v>X</v>
          </cell>
          <cell r="J20190"/>
        </row>
        <row r="20191">
          <cell r="A20191">
            <v>915789</v>
          </cell>
          <cell r="B20191" t="str">
            <v>QUPE VIOGNIER IBARRA'06 750ml</v>
          </cell>
          <cell r="C20191" t="str">
            <v>K</v>
          </cell>
          <cell r="D20191" t="str">
            <v>KK</v>
          </cell>
          <cell r="E20191" t="str">
            <v>KKJ</v>
          </cell>
          <cell r="F20191">
            <v>750</v>
          </cell>
          <cell r="G20191">
            <v>915789</v>
          </cell>
          <cell r="H20191">
            <v>30.24</v>
          </cell>
          <cell r="I20191" t="str">
            <v>X</v>
          </cell>
          <cell r="J20191"/>
        </row>
        <row r="20192">
          <cell r="A20192">
            <v>921619</v>
          </cell>
          <cell r="B20192" t="str">
            <v>R CHASS MONT 1ER CRU CHAUMEES 2018 750ml</v>
          </cell>
          <cell r="C20192" t="str">
            <v>Y</v>
          </cell>
          <cell r="D20192" t="str">
            <v>YS</v>
          </cell>
          <cell r="E20192" t="str">
            <v>YSE</v>
          </cell>
          <cell r="F20192">
            <v>750</v>
          </cell>
          <cell r="G20192">
            <v>921619</v>
          </cell>
          <cell r="H20192">
            <v>149.69999999999999</v>
          </cell>
          <cell r="I20192" t="str">
            <v>S</v>
          </cell>
          <cell r="J20192"/>
        </row>
        <row r="20193">
          <cell r="A20193">
            <v>921615</v>
          </cell>
          <cell r="B20193" t="str">
            <v>R CHASS MONT 1ER CRU MORGEOT 2018 750ml</v>
          </cell>
          <cell r="C20193" t="str">
            <v>Y</v>
          </cell>
          <cell r="D20193" t="str">
            <v>YS</v>
          </cell>
          <cell r="E20193" t="str">
            <v>YSE</v>
          </cell>
          <cell r="F20193">
            <v>750</v>
          </cell>
          <cell r="G20193">
            <v>921615</v>
          </cell>
          <cell r="H20193">
            <v>149.47</v>
          </cell>
          <cell r="I20193" t="str">
            <v>S</v>
          </cell>
          <cell r="J20193"/>
        </row>
        <row r="20194">
          <cell r="A20194">
            <v>921618</v>
          </cell>
          <cell r="B20194" t="str">
            <v>R CHASS MONT 1ER CRU VERGERS 2018 750ml</v>
          </cell>
          <cell r="C20194" t="str">
            <v>Y</v>
          </cell>
          <cell r="D20194" t="str">
            <v>YS</v>
          </cell>
          <cell r="E20194" t="str">
            <v>YSE</v>
          </cell>
          <cell r="F20194">
            <v>750</v>
          </cell>
          <cell r="G20194">
            <v>921618</v>
          </cell>
          <cell r="H20194">
            <v>172.81</v>
          </cell>
          <cell r="I20194" t="str">
            <v>S</v>
          </cell>
          <cell r="J20194"/>
        </row>
        <row r="20195">
          <cell r="A20195">
            <v>921614</v>
          </cell>
          <cell r="B20195" t="str">
            <v>R CHASSAGNE MON 1ER CRU ABBAYE 2018750ml</v>
          </cell>
          <cell r="C20195" t="str">
            <v>Y</v>
          </cell>
          <cell r="D20195" t="str">
            <v>YS</v>
          </cell>
          <cell r="E20195" t="str">
            <v>YSE</v>
          </cell>
          <cell r="F20195">
            <v>750</v>
          </cell>
          <cell r="G20195">
            <v>921614</v>
          </cell>
          <cell r="H20195">
            <v>172.58</v>
          </cell>
          <cell r="I20195" t="str">
            <v>S</v>
          </cell>
          <cell r="J20195"/>
        </row>
        <row r="20196">
          <cell r="A20196">
            <v>948018</v>
          </cell>
          <cell r="B20196" t="str">
            <v>R COLLECTION CABERNET'12 LOT 3 750ml</v>
          </cell>
          <cell r="C20196" t="str">
            <v>Y</v>
          </cell>
          <cell r="D20196" t="str">
            <v>YS</v>
          </cell>
          <cell r="E20196" t="str">
            <v>YSE</v>
          </cell>
          <cell r="F20196">
            <v>750</v>
          </cell>
          <cell r="G20196">
            <v>948018</v>
          </cell>
          <cell r="H20196">
            <v>12.47</v>
          </cell>
          <cell r="I20196" t="str">
            <v>S</v>
          </cell>
          <cell r="J20196"/>
        </row>
        <row r="20197">
          <cell r="A20197">
            <v>917444</v>
          </cell>
          <cell r="B20197" t="str">
            <v>R DUTOIT CHARD VIELLES COLLINS'20 750ml</v>
          </cell>
          <cell r="C20197" t="str">
            <v>Y</v>
          </cell>
          <cell r="D20197" t="str">
            <v>YS</v>
          </cell>
          <cell r="E20197" t="str">
            <v>YSE</v>
          </cell>
          <cell r="F20197">
            <v>750</v>
          </cell>
          <cell r="G20197">
            <v>917444</v>
          </cell>
          <cell r="H20197">
            <v>12.99</v>
          </cell>
          <cell r="I20197" t="str">
            <v>S</v>
          </cell>
          <cell r="J20197"/>
        </row>
        <row r="20198">
          <cell r="A20198">
            <v>948641</v>
          </cell>
          <cell r="B20198" t="str">
            <v>R J BOONE FERMENTED WHISKEY 1000 ml</v>
          </cell>
          <cell r="C20198" t="str">
            <v>Y</v>
          </cell>
          <cell r="D20198" t="str">
            <v>YS</v>
          </cell>
          <cell r="E20198" t="str">
            <v>YSA</v>
          </cell>
          <cell r="F20198">
            <v>1000</v>
          </cell>
          <cell r="G20198">
            <v>948641</v>
          </cell>
          <cell r="H20198">
            <v>9.75</v>
          </cell>
          <cell r="I20198" t="str">
            <v>S</v>
          </cell>
          <cell r="J20198"/>
        </row>
        <row r="20199">
          <cell r="A20199">
            <v>922441</v>
          </cell>
          <cell r="B20199" t="str">
            <v>R L'OPERA DES VINS ROSE PET NAT 750ml</v>
          </cell>
          <cell r="C20199" t="str">
            <v>Y</v>
          </cell>
          <cell r="D20199" t="str">
            <v>YS</v>
          </cell>
          <cell r="E20199" t="str">
            <v>YSE</v>
          </cell>
          <cell r="F20199">
            <v>750</v>
          </cell>
          <cell r="G20199">
            <v>922441</v>
          </cell>
          <cell r="H20199">
            <v>37.14</v>
          </cell>
          <cell r="I20199" t="str">
            <v>S</v>
          </cell>
          <cell r="J20199"/>
        </row>
        <row r="20200">
          <cell r="A20200">
            <v>909732</v>
          </cell>
          <cell r="B20200" t="str">
            <v>R MONDAVI BOTRYTIS SAUV BLANC 01 375ml</v>
          </cell>
          <cell r="C20200" t="str">
            <v>Y</v>
          </cell>
          <cell r="D20200" t="str">
            <v>YS</v>
          </cell>
          <cell r="E20200" t="str">
            <v>YSE</v>
          </cell>
          <cell r="F20200">
            <v>375</v>
          </cell>
          <cell r="G20200">
            <v>909732</v>
          </cell>
          <cell r="H20200">
            <v>81.16</v>
          </cell>
          <cell r="I20200" t="str">
            <v>S</v>
          </cell>
          <cell r="J20200"/>
        </row>
        <row r="20201">
          <cell r="A20201">
            <v>498044</v>
          </cell>
          <cell r="B20201" t="str">
            <v>R MONDAVI CAB BRBN BRL AGE PRVT SE 750ml</v>
          </cell>
          <cell r="C20201" t="str">
            <v>P</v>
          </cell>
          <cell r="D20201" t="str">
            <v>PL</v>
          </cell>
          <cell r="E20201" t="str">
            <v>PLB</v>
          </cell>
          <cell r="F20201">
            <v>750</v>
          </cell>
          <cell r="G20201">
            <v>498044</v>
          </cell>
          <cell r="H20201">
            <v>14.99</v>
          </cell>
          <cell r="I20201">
            <v>1</v>
          </cell>
          <cell r="J20201"/>
        </row>
        <row r="20202">
          <cell r="A20202">
            <v>909733</v>
          </cell>
          <cell r="B20202" t="str">
            <v>R MONDAVI CAB OAKVILLE 07 750ml</v>
          </cell>
          <cell r="C20202" t="str">
            <v>Y</v>
          </cell>
          <cell r="D20202" t="str">
            <v>YS</v>
          </cell>
          <cell r="E20202" t="str">
            <v>YSE</v>
          </cell>
          <cell r="F20202">
            <v>750</v>
          </cell>
          <cell r="G20202">
            <v>909733</v>
          </cell>
          <cell r="H20202">
            <v>45.78</v>
          </cell>
          <cell r="I20202" t="str">
            <v>U</v>
          </cell>
          <cell r="J20202"/>
        </row>
        <row r="20203">
          <cell r="A20203">
            <v>498005</v>
          </cell>
          <cell r="B20203" t="str">
            <v>R MONDAVI CABERNET NAPA'15/16 750ml</v>
          </cell>
          <cell r="C20203" t="str">
            <v>P</v>
          </cell>
          <cell r="D20203" t="str">
            <v>PL</v>
          </cell>
          <cell r="E20203" t="str">
            <v>PLB</v>
          </cell>
          <cell r="F20203">
            <v>750</v>
          </cell>
          <cell r="G20203">
            <v>498005</v>
          </cell>
          <cell r="H20203">
            <v>49.99</v>
          </cell>
          <cell r="I20203" t="str">
            <v>L</v>
          </cell>
          <cell r="J20203"/>
        </row>
        <row r="20204">
          <cell r="A20204">
            <v>498060</v>
          </cell>
          <cell r="B20204" t="str">
            <v>R MONDAVI CABERNET OAKVILLE'17 750ml</v>
          </cell>
          <cell r="C20204" t="str">
            <v>P</v>
          </cell>
          <cell r="D20204" t="str">
            <v>PL</v>
          </cell>
          <cell r="E20204" t="str">
            <v>PLB</v>
          </cell>
          <cell r="F20204">
            <v>750</v>
          </cell>
          <cell r="G20204">
            <v>498060</v>
          </cell>
          <cell r="H20204">
            <v>85.13</v>
          </cell>
          <cell r="I20204" t="str">
            <v>L</v>
          </cell>
          <cell r="J20204"/>
        </row>
        <row r="20205">
          <cell r="A20205">
            <v>498027</v>
          </cell>
          <cell r="B20205" t="str">
            <v>R MONDAVI CABERNET PRVT SEL 750ml</v>
          </cell>
          <cell r="C20205" t="str">
            <v>P</v>
          </cell>
          <cell r="D20205" t="str">
            <v>PL</v>
          </cell>
          <cell r="E20205" t="str">
            <v>PLB</v>
          </cell>
          <cell r="F20205">
            <v>750</v>
          </cell>
          <cell r="G20205">
            <v>498027</v>
          </cell>
          <cell r="H20205">
            <v>12.99</v>
          </cell>
          <cell r="I20205">
            <v>1</v>
          </cell>
          <cell r="J20205"/>
        </row>
        <row r="20206">
          <cell r="A20206">
            <v>498065</v>
          </cell>
          <cell r="B20206" t="str">
            <v>R MONDAVI CABERNET RES'13/16 750ml</v>
          </cell>
          <cell r="C20206" t="str">
            <v>P</v>
          </cell>
          <cell r="D20206" t="str">
            <v>PL</v>
          </cell>
          <cell r="E20206" t="str">
            <v>PLB</v>
          </cell>
          <cell r="F20206">
            <v>750</v>
          </cell>
          <cell r="G20206">
            <v>498065</v>
          </cell>
          <cell r="H20206">
            <v>86.37</v>
          </cell>
          <cell r="I20206" t="str">
            <v>X</v>
          </cell>
          <cell r="J20206"/>
        </row>
        <row r="20207">
          <cell r="A20207">
            <v>607465</v>
          </cell>
          <cell r="B20207" t="str">
            <v>R MONDAVI CHARDONNAY NAPA 750ml</v>
          </cell>
          <cell r="C20207" t="str">
            <v>K</v>
          </cell>
          <cell r="D20207" t="str">
            <v>KK</v>
          </cell>
          <cell r="E20207" t="str">
            <v>KKB</v>
          </cell>
          <cell r="F20207">
            <v>750</v>
          </cell>
          <cell r="G20207">
            <v>607465</v>
          </cell>
          <cell r="H20207">
            <v>34.99</v>
          </cell>
          <cell r="I20207" t="str">
            <v>D</v>
          </cell>
          <cell r="J20207"/>
        </row>
        <row r="20208">
          <cell r="A20208">
            <v>606450</v>
          </cell>
          <cell r="B20208" t="str">
            <v>R MONDAVI CHARDONNAY PRVT SEL 750ml</v>
          </cell>
          <cell r="C20208" t="str">
            <v>K</v>
          </cell>
          <cell r="D20208" t="str">
            <v>KK</v>
          </cell>
          <cell r="E20208" t="str">
            <v>KKB</v>
          </cell>
          <cell r="F20208">
            <v>750</v>
          </cell>
          <cell r="G20208">
            <v>606450</v>
          </cell>
          <cell r="H20208">
            <v>12.99</v>
          </cell>
          <cell r="I20208">
            <v>1</v>
          </cell>
          <cell r="J20208"/>
        </row>
        <row r="20209">
          <cell r="A20209">
            <v>909731</v>
          </cell>
          <cell r="B20209" t="str">
            <v>R MONDAVI FUME BL RES 09 750ml</v>
          </cell>
          <cell r="C20209" t="str">
            <v>Y</v>
          </cell>
          <cell r="D20209" t="str">
            <v>YS</v>
          </cell>
          <cell r="E20209" t="str">
            <v>YSE</v>
          </cell>
          <cell r="F20209">
            <v>750</v>
          </cell>
          <cell r="G20209">
            <v>909731</v>
          </cell>
          <cell r="H20209">
            <v>40.58</v>
          </cell>
          <cell r="I20209" t="str">
            <v>X</v>
          </cell>
          <cell r="J20209"/>
        </row>
        <row r="20210">
          <cell r="A20210">
            <v>606565</v>
          </cell>
          <cell r="B20210" t="str">
            <v>R MONDAVI FUME BLANC NAPA'17/18 750ml</v>
          </cell>
          <cell r="C20210" t="str">
            <v>K</v>
          </cell>
          <cell r="D20210" t="str">
            <v>KK</v>
          </cell>
          <cell r="E20210" t="str">
            <v>KKD</v>
          </cell>
          <cell r="F20210">
            <v>750</v>
          </cell>
          <cell r="G20210">
            <v>606565</v>
          </cell>
          <cell r="H20210">
            <v>10.84</v>
          </cell>
          <cell r="I20210" t="str">
            <v>X</v>
          </cell>
          <cell r="J20210"/>
        </row>
        <row r="20211">
          <cell r="A20211">
            <v>498033</v>
          </cell>
          <cell r="B20211" t="str">
            <v>R MONDAVI MERLOT PRVT SEL 750ml</v>
          </cell>
          <cell r="C20211" t="str">
            <v>P</v>
          </cell>
          <cell r="D20211" t="str">
            <v>PL</v>
          </cell>
          <cell r="E20211" t="str">
            <v>PLF</v>
          </cell>
          <cell r="F20211">
            <v>750</v>
          </cell>
          <cell r="G20211">
            <v>498033</v>
          </cell>
          <cell r="H20211">
            <v>12.99</v>
          </cell>
          <cell r="I20211">
            <v>1</v>
          </cell>
          <cell r="J20211"/>
        </row>
        <row r="20212">
          <cell r="A20212">
            <v>912293</v>
          </cell>
          <cell r="B20212" t="str">
            <v>R MONDAVI MOSCATO D'ORO'14/15 375 ml</v>
          </cell>
          <cell r="C20212" t="str">
            <v>K</v>
          </cell>
          <cell r="D20212" t="str">
            <v>KK</v>
          </cell>
          <cell r="E20212" t="str">
            <v>KKT</v>
          </cell>
          <cell r="F20212">
            <v>375</v>
          </cell>
          <cell r="G20212">
            <v>912293</v>
          </cell>
          <cell r="H20212">
            <v>17.170000000000002</v>
          </cell>
          <cell r="I20212" t="str">
            <v>X</v>
          </cell>
          <cell r="J20212"/>
        </row>
        <row r="20213">
          <cell r="A20213">
            <v>904903</v>
          </cell>
          <cell r="B20213" t="str">
            <v>R MONDAVI OAKVILLE CABERNET 750ml</v>
          </cell>
          <cell r="C20213" t="str">
            <v>Y</v>
          </cell>
          <cell r="D20213" t="str">
            <v>YS</v>
          </cell>
          <cell r="E20213" t="str">
            <v>YSE</v>
          </cell>
          <cell r="F20213">
            <v>750</v>
          </cell>
          <cell r="G20213">
            <v>904903</v>
          </cell>
          <cell r="H20213">
            <v>47.43</v>
          </cell>
          <cell r="I20213" t="str">
            <v>U</v>
          </cell>
          <cell r="J20213"/>
        </row>
        <row r="20214">
          <cell r="A20214">
            <v>606472</v>
          </cell>
          <cell r="B20214" t="str">
            <v>R MONDAVI PINOT GRIGIO PRVT SEL 750ml</v>
          </cell>
          <cell r="C20214" t="str">
            <v>K</v>
          </cell>
          <cell r="D20214" t="str">
            <v>KK</v>
          </cell>
          <cell r="E20214" t="str">
            <v>KKH</v>
          </cell>
          <cell r="F20214">
            <v>750</v>
          </cell>
          <cell r="G20214">
            <v>606472</v>
          </cell>
          <cell r="H20214">
            <v>12.99</v>
          </cell>
          <cell r="I20214">
            <v>1</v>
          </cell>
          <cell r="J20214"/>
        </row>
        <row r="20215">
          <cell r="A20215">
            <v>498520</v>
          </cell>
          <cell r="B20215" t="str">
            <v>R MONDAVI PINOT NOIR NAPA'17/18 750ml</v>
          </cell>
          <cell r="C20215" t="str">
            <v>P</v>
          </cell>
          <cell r="D20215" t="str">
            <v>PL</v>
          </cell>
          <cell r="E20215" t="str">
            <v>PLR</v>
          </cell>
          <cell r="F20215">
            <v>750</v>
          </cell>
          <cell r="G20215">
            <v>498520</v>
          </cell>
          <cell r="H20215">
            <v>39.99</v>
          </cell>
          <cell r="I20215" t="str">
            <v>L</v>
          </cell>
          <cell r="J20215"/>
        </row>
        <row r="20216">
          <cell r="A20216">
            <v>498040</v>
          </cell>
          <cell r="B20216" t="str">
            <v>R MONDAVI PINOT NOIR PRVT SEL 750ml</v>
          </cell>
          <cell r="C20216" t="str">
            <v>P</v>
          </cell>
          <cell r="D20216" t="str">
            <v>PL</v>
          </cell>
          <cell r="E20216" t="str">
            <v>PLR</v>
          </cell>
          <cell r="F20216">
            <v>750</v>
          </cell>
          <cell r="G20216">
            <v>498040</v>
          </cell>
          <cell r="H20216">
            <v>12.99</v>
          </cell>
          <cell r="I20216">
            <v>1</v>
          </cell>
          <cell r="J20216"/>
        </row>
        <row r="20217">
          <cell r="A20217">
            <v>909730</v>
          </cell>
          <cell r="B20217" t="str">
            <v>R MONDAVI PINOT NOIR RES 09 750ml</v>
          </cell>
          <cell r="C20217" t="str">
            <v>Y</v>
          </cell>
          <cell r="D20217" t="str">
            <v>YS</v>
          </cell>
          <cell r="E20217" t="str">
            <v>YSE</v>
          </cell>
          <cell r="F20217">
            <v>750</v>
          </cell>
          <cell r="G20217">
            <v>909730</v>
          </cell>
          <cell r="H20217">
            <v>50.83</v>
          </cell>
          <cell r="I20217" t="str">
            <v>S</v>
          </cell>
          <cell r="J20217"/>
        </row>
        <row r="20218">
          <cell r="A20218">
            <v>948483</v>
          </cell>
          <cell r="B20218" t="str">
            <v>R MONDAVI PINOT NOIRCARNEROS 750ml</v>
          </cell>
          <cell r="C20218" t="str">
            <v>Y</v>
          </cell>
          <cell r="D20218" t="str">
            <v>YS</v>
          </cell>
          <cell r="E20218" t="str">
            <v>YSE</v>
          </cell>
          <cell r="F20218">
            <v>750</v>
          </cell>
          <cell r="G20218">
            <v>948483</v>
          </cell>
          <cell r="H20218">
            <v>25.33</v>
          </cell>
          <cell r="I20218" t="str">
            <v>S</v>
          </cell>
          <cell r="J20218"/>
        </row>
        <row r="20219">
          <cell r="A20219">
            <v>606476</v>
          </cell>
          <cell r="B20219" t="str">
            <v>R MONDAVI SAUV BLANC PRVT SEL 750ml</v>
          </cell>
          <cell r="C20219" t="str">
            <v>K</v>
          </cell>
          <cell r="D20219" t="str">
            <v>KK</v>
          </cell>
          <cell r="E20219" t="str">
            <v>KKD</v>
          </cell>
          <cell r="F20219">
            <v>750</v>
          </cell>
          <cell r="G20219">
            <v>606476</v>
          </cell>
          <cell r="H20219">
            <v>12.99</v>
          </cell>
          <cell r="I20219">
            <v>1</v>
          </cell>
          <cell r="J20219"/>
        </row>
        <row r="20220">
          <cell r="A20220">
            <v>921616</v>
          </cell>
          <cell r="B20220" t="str">
            <v>R ST. AUBIN 1ER CRU EN REMILLY'18 750ml</v>
          </cell>
          <cell r="C20220" t="str">
            <v>Y</v>
          </cell>
          <cell r="D20220" t="str">
            <v>YS</v>
          </cell>
          <cell r="E20220" t="str">
            <v>YSE</v>
          </cell>
          <cell r="F20220">
            <v>750</v>
          </cell>
          <cell r="G20220">
            <v>921616</v>
          </cell>
          <cell r="H20220">
            <v>102.47</v>
          </cell>
          <cell r="I20220" t="str">
            <v>S</v>
          </cell>
          <cell r="J20220"/>
        </row>
        <row r="20221">
          <cell r="A20221">
            <v>916533</v>
          </cell>
          <cell r="B20221" t="str">
            <v>R STEMMLER PINOT FERGUSON'07 750ml</v>
          </cell>
          <cell r="C20221" t="str">
            <v>P</v>
          </cell>
          <cell r="D20221" t="str">
            <v>PL</v>
          </cell>
          <cell r="E20221" t="str">
            <v>PLR</v>
          </cell>
          <cell r="F20221">
            <v>750</v>
          </cell>
          <cell r="G20221">
            <v>916533</v>
          </cell>
          <cell r="H20221">
            <v>36.6</v>
          </cell>
          <cell r="I20221" t="str">
            <v>X</v>
          </cell>
          <cell r="J20221"/>
        </row>
        <row r="20222">
          <cell r="A20222">
            <v>918131</v>
          </cell>
          <cell r="B20222" t="str">
            <v>R STEMMLER PINOT NOIR CARN'11/12 750ml</v>
          </cell>
          <cell r="C20222" t="str">
            <v>P</v>
          </cell>
          <cell r="D20222" t="str">
            <v>PL</v>
          </cell>
          <cell r="E20222" t="str">
            <v>PLR</v>
          </cell>
          <cell r="F20222">
            <v>750</v>
          </cell>
          <cell r="G20222">
            <v>918131</v>
          </cell>
          <cell r="H20222">
            <v>30.39</v>
          </cell>
          <cell r="I20222" t="str">
            <v>X</v>
          </cell>
          <cell r="J20222"/>
        </row>
        <row r="20223">
          <cell r="A20223">
            <v>916534</v>
          </cell>
          <cell r="B20223" t="str">
            <v>R STEMMLER PN WINSIDE '12 750ml</v>
          </cell>
          <cell r="C20223" t="str">
            <v>P</v>
          </cell>
          <cell r="D20223" t="str">
            <v>PL</v>
          </cell>
          <cell r="E20223" t="str">
            <v>PLR</v>
          </cell>
          <cell r="F20223">
            <v>750</v>
          </cell>
          <cell r="G20223">
            <v>916534</v>
          </cell>
          <cell r="H20223">
            <v>30.39</v>
          </cell>
          <cell r="I20223" t="str">
            <v>X</v>
          </cell>
          <cell r="J20223"/>
        </row>
        <row r="20224">
          <cell r="A20224">
            <v>917166</v>
          </cell>
          <cell r="B20224" t="str">
            <v>R WINES SUXX SHIRAZ'07 750ml</v>
          </cell>
          <cell r="C20224" t="str">
            <v>P</v>
          </cell>
          <cell r="D20224" t="str">
            <v>PR</v>
          </cell>
          <cell r="E20224" t="str">
            <v>PRY</v>
          </cell>
          <cell r="F20224">
            <v>750</v>
          </cell>
          <cell r="G20224">
            <v>917166</v>
          </cell>
          <cell r="H20224">
            <v>24.64</v>
          </cell>
          <cell r="I20224" t="str">
            <v>X</v>
          </cell>
          <cell r="J20224"/>
        </row>
        <row r="20225">
          <cell r="A20225">
            <v>949625</v>
          </cell>
          <cell r="B20225" t="str">
            <v>R. GEOFFREY EXTRA BRUT MILLESIME'04750ml</v>
          </cell>
          <cell r="C20225" t="str">
            <v>Y</v>
          </cell>
          <cell r="D20225" t="str">
            <v>YS</v>
          </cell>
          <cell r="E20225" t="str">
            <v>YSE</v>
          </cell>
          <cell r="F20225">
            <v>750</v>
          </cell>
          <cell r="G20225">
            <v>949625</v>
          </cell>
          <cell r="H20225">
            <v>121.17</v>
          </cell>
          <cell r="I20225" t="str">
            <v>S</v>
          </cell>
          <cell r="J20225"/>
        </row>
        <row r="20226">
          <cell r="A20226">
            <v>921610</v>
          </cell>
          <cell r="B20226" t="str">
            <v>R. PULIGNY MONT 1ER CRU CANET 2017 750ml</v>
          </cell>
          <cell r="C20226" t="str">
            <v>Y</v>
          </cell>
          <cell r="D20226" t="str">
            <v>YS</v>
          </cell>
          <cell r="E20226" t="str">
            <v>YSE</v>
          </cell>
          <cell r="F20226">
            <v>750</v>
          </cell>
          <cell r="G20226">
            <v>921610</v>
          </cell>
          <cell r="H20226">
            <v>206.77</v>
          </cell>
          <cell r="I20226" t="str">
            <v>S</v>
          </cell>
          <cell r="J20226"/>
        </row>
        <row r="20227">
          <cell r="A20227">
            <v>921620</v>
          </cell>
          <cell r="B20227" t="str">
            <v>R.C.M. 1ER CRU CLOS CAILLERET 2018 750ml</v>
          </cell>
          <cell r="C20227" t="str">
            <v>Y</v>
          </cell>
          <cell r="D20227" t="str">
            <v>YS</v>
          </cell>
          <cell r="E20227" t="str">
            <v>YSE</v>
          </cell>
          <cell r="F20227">
            <v>750</v>
          </cell>
          <cell r="G20227">
            <v>921620</v>
          </cell>
          <cell r="H20227">
            <v>182.21</v>
          </cell>
          <cell r="I20227" t="str">
            <v>S</v>
          </cell>
          <cell r="J20227"/>
        </row>
        <row r="20228">
          <cell r="A20228">
            <v>921621</v>
          </cell>
          <cell r="B20228" t="str">
            <v>R.C.M. MONT 1ER CRU CAILLERET 2018 750ml</v>
          </cell>
          <cell r="C20228" t="str">
            <v>Y</v>
          </cell>
          <cell r="D20228" t="str">
            <v>YS</v>
          </cell>
          <cell r="E20228" t="str">
            <v>YSE</v>
          </cell>
          <cell r="F20228">
            <v>750</v>
          </cell>
          <cell r="G20228">
            <v>921621</v>
          </cell>
          <cell r="H20228">
            <v>184.51</v>
          </cell>
          <cell r="I20228" t="str">
            <v>S</v>
          </cell>
          <cell r="J20228"/>
        </row>
        <row r="20229">
          <cell r="A20229">
            <v>43895</v>
          </cell>
          <cell r="B20229" t="str">
            <v>R.L.SEALE'S 12 YEAR FINEST AGED RUM750ml</v>
          </cell>
          <cell r="C20229" t="str">
            <v>Y</v>
          </cell>
          <cell r="D20229" t="str">
            <v>YS</v>
          </cell>
          <cell r="E20229" t="str">
            <v>YSA</v>
          </cell>
          <cell r="F20229">
            <v>750</v>
          </cell>
          <cell r="G20229">
            <v>43895</v>
          </cell>
          <cell r="H20229">
            <v>59.99</v>
          </cell>
          <cell r="I20229" t="str">
            <v>S</v>
          </cell>
          <cell r="J20229"/>
        </row>
        <row r="20230">
          <cell r="A20230">
            <v>916334</v>
          </cell>
          <cell r="B20230" t="str">
            <v>RAATS CHENIN ORIGINAL SA'19 750ml</v>
          </cell>
          <cell r="C20230" t="str">
            <v>K</v>
          </cell>
          <cell r="D20230" t="str">
            <v>KR</v>
          </cell>
          <cell r="E20230" t="str">
            <v>KRQ</v>
          </cell>
          <cell r="F20230">
            <v>750</v>
          </cell>
          <cell r="G20230">
            <v>916334</v>
          </cell>
          <cell r="H20230">
            <v>14.36</v>
          </cell>
          <cell r="I20230" t="str">
            <v>X</v>
          </cell>
          <cell r="J20230"/>
        </row>
        <row r="20231">
          <cell r="A20231">
            <v>923882</v>
          </cell>
          <cell r="B20231" t="str">
            <v>RABBIT GRASS ANEJO AGAVE SPIRIT 750ml</v>
          </cell>
          <cell r="C20231" t="str">
            <v>Y</v>
          </cell>
          <cell r="D20231" t="str">
            <v>YS</v>
          </cell>
          <cell r="E20231" t="str">
            <v>YSA</v>
          </cell>
          <cell r="F20231">
            <v>750</v>
          </cell>
          <cell r="G20231">
            <v>923882</v>
          </cell>
          <cell r="H20231">
            <v>49.99</v>
          </cell>
          <cell r="I20231" t="str">
            <v>S</v>
          </cell>
          <cell r="J20231"/>
        </row>
        <row r="20232">
          <cell r="A20232">
            <v>918753</v>
          </cell>
          <cell r="B20232" t="str">
            <v>RABBIT &amp; GRASS BLANCO AGAVE SPIRIT 750ml</v>
          </cell>
          <cell r="C20232" t="str">
            <v>A</v>
          </cell>
          <cell r="D20232" t="str">
            <v>AP</v>
          </cell>
          <cell r="E20232" t="str">
            <v>APD</v>
          </cell>
          <cell r="F20232">
            <v>750</v>
          </cell>
          <cell r="G20232">
            <v>918753</v>
          </cell>
          <cell r="H20232">
            <v>39.99</v>
          </cell>
          <cell r="I20232">
            <v>1</v>
          </cell>
          <cell r="J20232"/>
        </row>
        <row r="20233">
          <cell r="A20233">
            <v>953558</v>
          </cell>
          <cell r="B20233" t="str">
            <v>RABBIT &amp; GRASS REPOSADO AGAVE SPIR 750ml</v>
          </cell>
          <cell r="C20233" t="str">
            <v>A</v>
          </cell>
          <cell r="D20233" t="str">
            <v>AP</v>
          </cell>
          <cell r="E20233" t="str">
            <v>APJ</v>
          </cell>
          <cell r="F20233">
            <v>750</v>
          </cell>
          <cell r="G20233">
            <v>953558</v>
          </cell>
          <cell r="H20233">
            <v>44.99</v>
          </cell>
          <cell r="I20233" t="str">
            <v>U</v>
          </cell>
          <cell r="J20233"/>
        </row>
        <row r="20234">
          <cell r="A20234">
            <v>26667</v>
          </cell>
          <cell r="B20234" t="str">
            <v>RABBIT HOLE BOXERGRAIL 750ml</v>
          </cell>
          <cell r="C20234" t="str">
            <v>Y</v>
          </cell>
          <cell r="D20234" t="str">
            <v>YS</v>
          </cell>
          <cell r="E20234" t="str">
            <v>YSA</v>
          </cell>
          <cell r="F20234">
            <v>750</v>
          </cell>
          <cell r="G20234">
            <v>26667</v>
          </cell>
          <cell r="H20234">
            <v>49.99</v>
          </cell>
          <cell r="I20234" t="str">
            <v>S</v>
          </cell>
          <cell r="J20234"/>
        </row>
        <row r="20235">
          <cell r="A20235">
            <v>21181</v>
          </cell>
          <cell r="B20235" t="str">
            <v>RABBIT HOLE CAVEHILL 750ml</v>
          </cell>
          <cell r="C20235" t="str">
            <v>A</v>
          </cell>
          <cell r="D20235" t="str">
            <v>AW</v>
          </cell>
          <cell r="E20235" t="str">
            <v>AWH</v>
          </cell>
          <cell r="F20235">
            <v>750</v>
          </cell>
          <cell r="G20235">
            <v>21181</v>
          </cell>
          <cell r="H20235">
            <v>60.99</v>
          </cell>
          <cell r="I20235">
            <v>1</v>
          </cell>
          <cell r="J20235"/>
        </row>
        <row r="20236">
          <cell r="A20236">
            <v>21184</v>
          </cell>
          <cell r="B20236" t="str">
            <v>RABBIT HOLE DARERINGER 750ml</v>
          </cell>
          <cell r="C20236" t="str">
            <v>Y</v>
          </cell>
          <cell r="D20236" t="str">
            <v>YS</v>
          </cell>
          <cell r="E20236" t="str">
            <v>YSA</v>
          </cell>
          <cell r="F20236">
            <v>750</v>
          </cell>
          <cell r="G20236">
            <v>21184</v>
          </cell>
          <cell r="H20236">
            <v>79.989999999999995</v>
          </cell>
          <cell r="I20236" t="str">
            <v>S</v>
          </cell>
          <cell r="J20236"/>
        </row>
        <row r="20237">
          <cell r="A20237">
            <v>21186</v>
          </cell>
          <cell r="B20237" t="str">
            <v>RABBIT HOLE HEIGOLD RYE BOURBON 750ml</v>
          </cell>
          <cell r="C20237" t="str">
            <v>Y</v>
          </cell>
          <cell r="D20237" t="str">
            <v>YS</v>
          </cell>
          <cell r="E20237" t="str">
            <v>YSA</v>
          </cell>
          <cell r="F20237">
            <v>750</v>
          </cell>
          <cell r="G20237">
            <v>21186</v>
          </cell>
          <cell r="H20237">
            <v>59.99</v>
          </cell>
          <cell r="I20237" t="str">
            <v>S</v>
          </cell>
          <cell r="J20237"/>
        </row>
        <row r="20238">
          <cell r="A20238">
            <v>499915</v>
          </cell>
          <cell r="B20238" t="str">
            <v>RABBLE PASO ROBLES ZIN 750ml</v>
          </cell>
          <cell r="C20238" t="str">
            <v>P</v>
          </cell>
          <cell r="D20238" t="str">
            <v>PL</v>
          </cell>
          <cell r="E20238" t="str">
            <v>PLH</v>
          </cell>
          <cell r="F20238">
            <v>750</v>
          </cell>
          <cell r="G20238">
            <v>499915</v>
          </cell>
          <cell r="H20238">
            <v>23.99</v>
          </cell>
          <cell r="I20238">
            <v>1</v>
          </cell>
          <cell r="J20238"/>
        </row>
        <row r="20239">
          <cell r="A20239">
            <v>922491</v>
          </cell>
          <cell r="B20239" t="str">
            <v>RADICI TAURASI RISERVA MASTRO 750ml</v>
          </cell>
          <cell r="C20239" t="str">
            <v>Y</v>
          </cell>
          <cell r="D20239" t="str">
            <v>YS</v>
          </cell>
          <cell r="E20239" t="str">
            <v>YSE</v>
          </cell>
          <cell r="F20239">
            <v>750</v>
          </cell>
          <cell r="G20239">
            <v>922491</v>
          </cell>
          <cell r="H20239">
            <v>80.72</v>
          </cell>
          <cell r="I20239" t="str">
            <v>S</v>
          </cell>
          <cell r="J20239"/>
        </row>
        <row r="20240">
          <cell r="A20240">
            <v>917886</v>
          </cell>
          <cell r="B20240" t="str">
            <v>RADIO COTEAU B&amp;P PROP ESTATE RED 750ml</v>
          </cell>
          <cell r="C20240" t="str">
            <v>Y</v>
          </cell>
          <cell r="D20240" t="str">
            <v>YS</v>
          </cell>
          <cell r="E20240" t="str">
            <v>YSE</v>
          </cell>
          <cell r="F20240">
            <v>750</v>
          </cell>
          <cell r="G20240">
            <v>917886</v>
          </cell>
          <cell r="H20240">
            <v>58.04</v>
          </cell>
          <cell r="I20240" t="str">
            <v>S</v>
          </cell>
          <cell r="J20240"/>
        </row>
        <row r="20241">
          <cell r="A20241">
            <v>908837</v>
          </cell>
          <cell r="B20241" t="str">
            <v>RADIO COTEAU BELAY EST PINOT NOIR 750ml</v>
          </cell>
          <cell r="C20241" t="str">
            <v>P</v>
          </cell>
          <cell r="D20241" t="str">
            <v>PL</v>
          </cell>
          <cell r="E20241" t="str">
            <v>PLR</v>
          </cell>
          <cell r="F20241">
            <v>750</v>
          </cell>
          <cell r="G20241">
            <v>908837</v>
          </cell>
          <cell r="H20241">
            <v>78.97</v>
          </cell>
          <cell r="I20241" t="str">
            <v>S</v>
          </cell>
          <cell r="J20241"/>
        </row>
        <row r="20242">
          <cell r="A20242">
            <v>908835</v>
          </cell>
          <cell r="B20242" t="str">
            <v>RADIO COTEAU PN LA NEBLINA 750ml</v>
          </cell>
          <cell r="C20242" t="str">
            <v>P</v>
          </cell>
          <cell r="D20242" t="str">
            <v>PL</v>
          </cell>
          <cell r="E20242" t="str">
            <v>PLR</v>
          </cell>
          <cell r="F20242">
            <v>750</v>
          </cell>
          <cell r="G20242">
            <v>908835</v>
          </cell>
          <cell r="H20242">
            <v>58.08</v>
          </cell>
          <cell r="I20242" t="str">
            <v>S</v>
          </cell>
          <cell r="J20242"/>
        </row>
        <row r="20243">
          <cell r="A20243">
            <v>908836</v>
          </cell>
          <cell r="B20243" t="str">
            <v>RADIO COTEAU SAVOY PINOT NOIR 750ml</v>
          </cell>
          <cell r="C20243" t="str">
            <v>Y</v>
          </cell>
          <cell r="D20243" t="str">
            <v>YS</v>
          </cell>
          <cell r="E20243" t="str">
            <v>YSE</v>
          </cell>
          <cell r="F20243">
            <v>750</v>
          </cell>
          <cell r="G20243">
            <v>908836</v>
          </cell>
          <cell r="H20243">
            <v>73.709999999999994</v>
          </cell>
          <cell r="I20243" t="str">
            <v>S</v>
          </cell>
          <cell r="J20243"/>
        </row>
        <row r="20244">
          <cell r="A20244">
            <v>922845</v>
          </cell>
          <cell r="B20244" t="str">
            <v>RADIO COTEAU SEA BED CHARDONNAY 750ml</v>
          </cell>
          <cell r="C20244" t="str">
            <v>Y</v>
          </cell>
          <cell r="D20244" t="str">
            <v>YS</v>
          </cell>
          <cell r="E20244" t="str">
            <v>YSE</v>
          </cell>
          <cell r="F20244">
            <v>750</v>
          </cell>
          <cell r="G20244">
            <v>922845</v>
          </cell>
          <cell r="H20244">
            <v>78.930000000000007</v>
          </cell>
          <cell r="I20244" t="str">
            <v>S</v>
          </cell>
          <cell r="J20244"/>
        </row>
        <row r="20245">
          <cell r="A20245">
            <v>908839</v>
          </cell>
          <cell r="B20245" t="str">
            <v>RADIO COTEAU SYRAH LAS COLINAS 750ml</v>
          </cell>
          <cell r="C20245" t="str">
            <v>Y</v>
          </cell>
          <cell r="D20245" t="str">
            <v>YS</v>
          </cell>
          <cell r="E20245" t="str">
            <v>YSE</v>
          </cell>
          <cell r="F20245">
            <v>750</v>
          </cell>
          <cell r="G20245">
            <v>908839</v>
          </cell>
          <cell r="H20245">
            <v>54.91</v>
          </cell>
          <cell r="I20245" t="str">
            <v>S</v>
          </cell>
          <cell r="J20245"/>
        </row>
        <row r="20246">
          <cell r="A20246">
            <v>951763</v>
          </cell>
          <cell r="B20246" t="str">
            <v>RADIUS CABERNET SAUVIGNON 750ml</v>
          </cell>
          <cell r="C20246" t="str">
            <v>Y</v>
          </cell>
          <cell r="D20246" t="str">
            <v>YS</v>
          </cell>
          <cell r="E20246" t="str">
            <v>YSE</v>
          </cell>
          <cell r="F20246">
            <v>750</v>
          </cell>
          <cell r="G20246">
            <v>951763</v>
          </cell>
          <cell r="H20246">
            <v>15.03</v>
          </cell>
          <cell r="I20246" t="str">
            <v>S</v>
          </cell>
          <cell r="J20246"/>
        </row>
        <row r="20247">
          <cell r="A20247">
            <v>950475</v>
          </cell>
          <cell r="B20247" t="str">
            <v>RADIUS RED BLEND 750ml</v>
          </cell>
          <cell r="C20247" t="str">
            <v>Y</v>
          </cell>
          <cell r="D20247" t="str">
            <v>YS</v>
          </cell>
          <cell r="E20247" t="str">
            <v>YSE</v>
          </cell>
          <cell r="F20247">
            <v>750</v>
          </cell>
          <cell r="G20247">
            <v>950475</v>
          </cell>
          <cell r="H20247">
            <v>10.039999999999999</v>
          </cell>
          <cell r="I20247" t="str">
            <v>S</v>
          </cell>
          <cell r="J20247"/>
        </row>
        <row r="20248">
          <cell r="A20248">
            <v>607906</v>
          </cell>
          <cell r="B20248" t="str">
            <v>RAEBURN CHARDONNAY 750ml</v>
          </cell>
          <cell r="C20248" t="str">
            <v>K</v>
          </cell>
          <cell r="D20248" t="str">
            <v>KK</v>
          </cell>
          <cell r="E20248" t="str">
            <v>KKB</v>
          </cell>
          <cell r="F20248">
            <v>750</v>
          </cell>
          <cell r="G20248">
            <v>607906</v>
          </cell>
          <cell r="H20248">
            <v>19.989999999999998</v>
          </cell>
          <cell r="I20248">
            <v>1</v>
          </cell>
          <cell r="J20248"/>
        </row>
        <row r="20249">
          <cell r="A20249">
            <v>498855</v>
          </cell>
          <cell r="B20249" t="str">
            <v>RAEBURN PINOT NOIR 750ml</v>
          </cell>
          <cell r="C20249" t="str">
            <v>P</v>
          </cell>
          <cell r="D20249" t="str">
            <v>PL</v>
          </cell>
          <cell r="E20249" t="str">
            <v>PLR</v>
          </cell>
          <cell r="F20249">
            <v>750</v>
          </cell>
          <cell r="G20249">
            <v>498855</v>
          </cell>
          <cell r="H20249">
            <v>25.09</v>
          </cell>
          <cell r="I20249">
            <v>1</v>
          </cell>
          <cell r="J20249"/>
        </row>
        <row r="20250">
          <cell r="A20250">
            <v>950364</v>
          </cell>
          <cell r="B20250" t="str">
            <v>RAEN PINOT NOIR FREESTONE OCCDNTL 750ml</v>
          </cell>
          <cell r="C20250" t="str">
            <v>Y</v>
          </cell>
          <cell r="D20250" t="str">
            <v>YS</v>
          </cell>
          <cell r="E20250" t="str">
            <v>YSE</v>
          </cell>
          <cell r="F20250">
            <v>750</v>
          </cell>
          <cell r="G20250">
            <v>950364</v>
          </cell>
          <cell r="H20250">
            <v>81.99</v>
          </cell>
          <cell r="I20250" t="str">
            <v>S</v>
          </cell>
          <cell r="J20250"/>
        </row>
        <row r="20251">
          <cell r="A20251">
            <v>950363</v>
          </cell>
          <cell r="B20251" t="str">
            <v>RAEN PINOT NOIR SNMA RYL ST'19/20 750ml</v>
          </cell>
          <cell r="C20251" t="str">
            <v>P</v>
          </cell>
          <cell r="D20251" t="str">
            <v>PL</v>
          </cell>
          <cell r="E20251" t="str">
            <v>PLR</v>
          </cell>
          <cell r="F20251">
            <v>750</v>
          </cell>
          <cell r="G20251">
            <v>950363</v>
          </cell>
          <cell r="H20251">
            <v>70.5</v>
          </cell>
          <cell r="I20251" t="str">
            <v>L</v>
          </cell>
          <cell r="J20251"/>
        </row>
        <row r="20252">
          <cell r="A20252">
            <v>950365</v>
          </cell>
          <cell r="B20252" t="str">
            <v>RAEN PN FORT ROSS SEAVIEW'18 750ml</v>
          </cell>
          <cell r="C20252" t="str">
            <v>P</v>
          </cell>
          <cell r="D20252" t="str">
            <v>PL</v>
          </cell>
          <cell r="E20252" t="str">
            <v>PLR</v>
          </cell>
          <cell r="F20252">
            <v>750</v>
          </cell>
          <cell r="G20252">
            <v>950365</v>
          </cell>
          <cell r="H20252">
            <v>95.99</v>
          </cell>
          <cell r="I20252" t="str">
            <v>L</v>
          </cell>
          <cell r="J20252"/>
        </row>
        <row r="20253">
          <cell r="A20253">
            <v>948028</v>
          </cell>
          <cell r="B20253" t="str">
            <v>RAFAEL REVERTE CISTUM 09 750ml</v>
          </cell>
          <cell r="C20253" t="str">
            <v>Y</v>
          </cell>
          <cell r="D20253" t="str">
            <v>YS</v>
          </cell>
          <cell r="E20253" t="str">
            <v>YSE</v>
          </cell>
          <cell r="F20253">
            <v>750</v>
          </cell>
          <cell r="G20253">
            <v>948028</v>
          </cell>
          <cell r="H20253">
            <v>21.99</v>
          </cell>
          <cell r="I20253" t="str">
            <v>S</v>
          </cell>
          <cell r="J20253"/>
        </row>
        <row r="20254">
          <cell r="A20254">
            <v>902842</v>
          </cell>
          <cell r="B20254" t="str">
            <v>RAICILLA BONETE COSTA 750ml</v>
          </cell>
          <cell r="C20254" t="str">
            <v>Y</v>
          </cell>
          <cell r="D20254" t="str">
            <v>YS</v>
          </cell>
          <cell r="E20254" t="str">
            <v>YSA</v>
          </cell>
          <cell r="F20254">
            <v>750</v>
          </cell>
          <cell r="G20254">
            <v>902842</v>
          </cell>
          <cell r="H20254">
            <v>90.5</v>
          </cell>
          <cell r="I20254" t="str">
            <v>S</v>
          </cell>
          <cell r="J20254"/>
        </row>
        <row r="20255">
          <cell r="A20255">
            <v>902841</v>
          </cell>
          <cell r="B20255" t="str">
            <v>RAICILLA BONETE SIERRA 750ml</v>
          </cell>
          <cell r="C20255" t="str">
            <v>Y</v>
          </cell>
          <cell r="D20255" t="str">
            <v>YS</v>
          </cell>
          <cell r="E20255" t="str">
            <v>YSA</v>
          </cell>
          <cell r="F20255">
            <v>750</v>
          </cell>
          <cell r="G20255">
            <v>902841</v>
          </cell>
          <cell r="H20255">
            <v>74.989999999999995</v>
          </cell>
          <cell r="I20255" t="str">
            <v>S</v>
          </cell>
          <cell r="J20255"/>
        </row>
        <row r="20256">
          <cell r="A20256">
            <v>921886</v>
          </cell>
          <cell r="B20256" t="str">
            <v>RAILSBACK CARIGNAN 2020 750ml</v>
          </cell>
          <cell r="C20256" t="str">
            <v>Y</v>
          </cell>
          <cell r="D20256" t="str">
            <v>YS</v>
          </cell>
          <cell r="E20256" t="str">
            <v>YSE</v>
          </cell>
          <cell r="F20256">
            <v>750</v>
          </cell>
          <cell r="G20256">
            <v>921886</v>
          </cell>
          <cell r="H20256">
            <v>31.5</v>
          </cell>
          <cell r="I20256" t="str">
            <v>S</v>
          </cell>
          <cell r="J20256"/>
        </row>
        <row r="20257">
          <cell r="A20257">
            <v>919893</v>
          </cell>
          <cell r="B20257" t="str">
            <v>RAIMAT ALBARINO'17/20 750ml</v>
          </cell>
          <cell r="C20257" t="str">
            <v>K</v>
          </cell>
          <cell r="D20257" t="str">
            <v>KR</v>
          </cell>
          <cell r="E20257" t="str">
            <v>KRN</v>
          </cell>
          <cell r="F20257">
            <v>750</v>
          </cell>
          <cell r="G20257">
            <v>919893</v>
          </cell>
          <cell r="H20257">
            <v>10.87</v>
          </cell>
          <cell r="I20257" t="str">
            <v>L</v>
          </cell>
          <cell r="J20257"/>
        </row>
        <row r="20258">
          <cell r="A20258">
            <v>917786</v>
          </cell>
          <cell r="B20258" t="str">
            <v>RAIMAT TEMPRANILLO'16/7 750ml</v>
          </cell>
          <cell r="C20258" t="str">
            <v>P</v>
          </cell>
          <cell r="D20258" t="str">
            <v>PR</v>
          </cell>
          <cell r="E20258" t="str">
            <v>PRP</v>
          </cell>
          <cell r="F20258">
            <v>750</v>
          </cell>
          <cell r="G20258">
            <v>917786</v>
          </cell>
          <cell r="H20258">
            <v>10.87</v>
          </cell>
          <cell r="I20258" t="str">
            <v>L</v>
          </cell>
          <cell r="J20258"/>
        </row>
        <row r="20259">
          <cell r="A20259">
            <v>37586</v>
          </cell>
          <cell r="B20259" t="str">
            <v>RAIN VODKA 750ml</v>
          </cell>
          <cell r="C20259" t="str">
            <v>Y</v>
          </cell>
          <cell r="D20259" t="str">
            <v>YS</v>
          </cell>
          <cell r="E20259" t="str">
            <v>YSA</v>
          </cell>
          <cell r="F20259">
            <v>750</v>
          </cell>
          <cell r="G20259">
            <v>37586</v>
          </cell>
          <cell r="H20259">
            <v>18.25</v>
          </cell>
          <cell r="I20259" t="str">
            <v>S</v>
          </cell>
          <cell r="J20259"/>
        </row>
        <row r="20260">
          <cell r="A20260">
            <v>919140</v>
          </cell>
          <cell r="B20260" t="str">
            <v>RAINBOWS END CABERNET SA'16/17 750ml</v>
          </cell>
          <cell r="C20260" t="str">
            <v>P</v>
          </cell>
          <cell r="D20260" t="str">
            <v>PR</v>
          </cell>
          <cell r="E20260" t="str">
            <v>PRS</v>
          </cell>
          <cell r="F20260">
            <v>750</v>
          </cell>
          <cell r="G20260">
            <v>919140</v>
          </cell>
          <cell r="H20260">
            <v>26.99</v>
          </cell>
          <cell r="I20260" t="str">
            <v>L</v>
          </cell>
          <cell r="J20260"/>
        </row>
        <row r="20261">
          <cell r="A20261">
            <v>955689</v>
          </cell>
          <cell r="B20261" t="str">
            <v>RAINOLDI RETICHE ALPES NEBBIOLO 750ml</v>
          </cell>
          <cell r="C20261" t="str">
            <v>Y</v>
          </cell>
          <cell r="D20261" t="str">
            <v>YS</v>
          </cell>
          <cell r="E20261" t="str">
            <v>YSE</v>
          </cell>
          <cell r="F20261">
            <v>750</v>
          </cell>
          <cell r="G20261">
            <v>955689</v>
          </cell>
          <cell r="H20261">
            <v>28.99</v>
          </cell>
          <cell r="I20261" t="str">
            <v>S</v>
          </cell>
          <cell r="J20261"/>
        </row>
        <row r="20262">
          <cell r="A20262">
            <v>950763</v>
          </cell>
          <cell r="B20262" t="str">
            <v>RAINOLDI ROSSO DI VALTELLINA 750ml</v>
          </cell>
          <cell r="C20262" t="str">
            <v>Y</v>
          </cell>
          <cell r="D20262" t="str">
            <v>YS</v>
          </cell>
          <cell r="E20262" t="str">
            <v>YSE</v>
          </cell>
          <cell r="F20262">
            <v>750</v>
          </cell>
          <cell r="G20262">
            <v>950763</v>
          </cell>
          <cell r="H20262">
            <v>18.809999999999999</v>
          </cell>
          <cell r="I20262" t="str">
            <v>S</v>
          </cell>
          <cell r="J20262"/>
        </row>
        <row r="20263">
          <cell r="A20263">
            <v>66306</v>
          </cell>
          <cell r="B20263" t="str">
            <v>RAMAZZOTTI AMARO 750ml</v>
          </cell>
          <cell r="C20263" t="str">
            <v>Y</v>
          </cell>
          <cell r="D20263" t="str">
            <v>YS</v>
          </cell>
          <cell r="E20263" t="str">
            <v>YSC</v>
          </cell>
          <cell r="F20263">
            <v>750</v>
          </cell>
          <cell r="G20263">
            <v>66306</v>
          </cell>
          <cell r="H20263">
            <v>40.049999999999997</v>
          </cell>
          <cell r="I20263" t="str">
            <v>S</v>
          </cell>
          <cell r="J20263"/>
        </row>
        <row r="20264">
          <cell r="A20264">
            <v>949643</v>
          </cell>
          <cell r="B20264" t="str">
            <v>RAMBEAUX CHARDONNAY 750ml</v>
          </cell>
          <cell r="C20264" t="str">
            <v>K</v>
          </cell>
          <cell r="D20264" t="str">
            <v>KK</v>
          </cell>
          <cell r="E20264" t="str">
            <v>KKB</v>
          </cell>
          <cell r="F20264">
            <v>750</v>
          </cell>
          <cell r="G20264">
            <v>949643</v>
          </cell>
          <cell r="H20264">
            <v>30.99</v>
          </cell>
          <cell r="I20264" t="str">
            <v>L</v>
          </cell>
          <cell r="J20264"/>
        </row>
        <row r="20265">
          <cell r="A20265">
            <v>917905</v>
          </cell>
          <cell r="B20265" t="str">
            <v>RAMEY ANNUM CABERNET 2015 750ml</v>
          </cell>
          <cell r="C20265" t="str">
            <v>K</v>
          </cell>
          <cell r="D20265" t="str">
            <v>KK</v>
          </cell>
          <cell r="E20265" t="str">
            <v>KKB</v>
          </cell>
          <cell r="F20265">
            <v>750</v>
          </cell>
          <cell r="G20265">
            <v>917905</v>
          </cell>
          <cell r="H20265">
            <v>99.78</v>
          </cell>
          <cell r="I20265" t="str">
            <v>S</v>
          </cell>
          <cell r="J20265"/>
        </row>
        <row r="20266">
          <cell r="A20266">
            <v>917904</v>
          </cell>
          <cell r="B20266" t="str">
            <v>RAMEY CAB SAUV ANNUM '14 750ml</v>
          </cell>
          <cell r="C20266" t="str">
            <v>P</v>
          </cell>
          <cell r="D20266" t="str">
            <v>PL</v>
          </cell>
          <cell r="E20266" t="str">
            <v>PLB</v>
          </cell>
          <cell r="F20266">
            <v>750</v>
          </cell>
          <cell r="G20266">
            <v>917904</v>
          </cell>
          <cell r="H20266">
            <v>99.78</v>
          </cell>
          <cell r="I20266" t="str">
            <v>X</v>
          </cell>
          <cell r="J20266"/>
        </row>
        <row r="20267">
          <cell r="A20267">
            <v>915107</v>
          </cell>
          <cell r="B20267" t="str">
            <v>RAMEY CABERNET LARKMEAD'06 750ml</v>
          </cell>
          <cell r="C20267" t="str">
            <v>P</v>
          </cell>
          <cell r="D20267" t="str">
            <v>PL</v>
          </cell>
          <cell r="E20267" t="str">
            <v>PLB</v>
          </cell>
          <cell r="F20267">
            <v>750</v>
          </cell>
          <cell r="G20267">
            <v>915107</v>
          </cell>
          <cell r="H20267">
            <v>69.959999999999994</v>
          </cell>
          <cell r="I20267" t="str">
            <v>X</v>
          </cell>
          <cell r="J20267"/>
        </row>
        <row r="20268">
          <cell r="A20268">
            <v>916261</v>
          </cell>
          <cell r="B20268" t="str">
            <v>RAMEY CABERNET NAPA'15/16 750ml</v>
          </cell>
          <cell r="C20268" t="str">
            <v>P</v>
          </cell>
          <cell r="D20268" t="str">
            <v>PL</v>
          </cell>
          <cell r="E20268" t="str">
            <v>PLB</v>
          </cell>
          <cell r="F20268">
            <v>750</v>
          </cell>
          <cell r="G20268">
            <v>916261</v>
          </cell>
          <cell r="H20268">
            <v>64.760000000000005</v>
          </cell>
          <cell r="I20268" t="str">
            <v>L</v>
          </cell>
          <cell r="J20268"/>
        </row>
        <row r="20269">
          <cell r="A20269">
            <v>915485</v>
          </cell>
          <cell r="B20269" t="str">
            <v>RAMEY CABERNET PEDREGAL'14 750ml</v>
          </cell>
          <cell r="C20269" t="str">
            <v>P</v>
          </cell>
          <cell r="D20269" t="str">
            <v>PL</v>
          </cell>
          <cell r="E20269" t="str">
            <v>PLB</v>
          </cell>
          <cell r="F20269">
            <v>750</v>
          </cell>
          <cell r="G20269">
            <v>915485</v>
          </cell>
          <cell r="H20269">
            <v>107.27</v>
          </cell>
          <cell r="I20269" t="str">
            <v>X</v>
          </cell>
          <cell r="J20269"/>
        </row>
        <row r="20270">
          <cell r="A20270">
            <v>914879</v>
          </cell>
          <cell r="B20270" t="str">
            <v>RAMEY CHARD RITCHIE RR'19 750ml</v>
          </cell>
          <cell r="C20270" t="str">
            <v>K</v>
          </cell>
          <cell r="D20270" t="str">
            <v>KK</v>
          </cell>
          <cell r="E20270" t="str">
            <v>KKB</v>
          </cell>
          <cell r="F20270">
            <v>750</v>
          </cell>
          <cell r="G20270">
            <v>914879</v>
          </cell>
          <cell r="H20270">
            <v>74.7</v>
          </cell>
          <cell r="I20270" t="str">
            <v>L</v>
          </cell>
          <cell r="J20270"/>
        </row>
        <row r="20271">
          <cell r="A20271">
            <v>914762</v>
          </cell>
          <cell r="B20271" t="str">
            <v>RAMEY CHARD SEAVIEW'18 750ml</v>
          </cell>
          <cell r="C20271" t="str">
            <v>K</v>
          </cell>
          <cell r="D20271" t="str">
            <v>KK</v>
          </cell>
          <cell r="E20271" t="str">
            <v>KKB</v>
          </cell>
          <cell r="F20271">
            <v>750</v>
          </cell>
          <cell r="G20271">
            <v>914762</v>
          </cell>
          <cell r="H20271">
            <v>42.05</v>
          </cell>
          <cell r="I20271" t="str">
            <v>L</v>
          </cell>
          <cell r="J20271"/>
        </row>
        <row r="20272">
          <cell r="A20272">
            <v>914764</v>
          </cell>
          <cell r="B20272" t="str">
            <v>RAMEY CHARDONNAY HUDSON'10/11 750ml</v>
          </cell>
          <cell r="C20272" t="str">
            <v>K</v>
          </cell>
          <cell r="D20272" t="str">
            <v>KK</v>
          </cell>
          <cell r="E20272" t="str">
            <v>KKB</v>
          </cell>
          <cell r="F20272">
            <v>750</v>
          </cell>
          <cell r="G20272">
            <v>914764</v>
          </cell>
          <cell r="H20272">
            <v>33.31</v>
          </cell>
          <cell r="I20272" t="str">
            <v>X</v>
          </cell>
          <cell r="J20272"/>
        </row>
        <row r="20273">
          <cell r="A20273">
            <v>914763</v>
          </cell>
          <cell r="B20273" t="str">
            <v>RAMEY CHARDONNAY HYDE'15 750ml</v>
          </cell>
          <cell r="C20273" t="str">
            <v>K</v>
          </cell>
          <cell r="D20273" t="str">
            <v>KK</v>
          </cell>
          <cell r="E20273" t="str">
            <v>KKB</v>
          </cell>
          <cell r="F20273">
            <v>750</v>
          </cell>
          <cell r="G20273">
            <v>914763</v>
          </cell>
          <cell r="H20273">
            <v>35.090000000000003</v>
          </cell>
          <cell r="I20273" t="str">
            <v>X</v>
          </cell>
          <cell r="J20273"/>
        </row>
        <row r="20274">
          <cell r="A20274">
            <v>914761</v>
          </cell>
          <cell r="B20274" t="str">
            <v>RAMEY CHARDONNAY RRV'18/19 750ml</v>
          </cell>
          <cell r="C20274" t="str">
            <v>K</v>
          </cell>
          <cell r="D20274" t="str">
            <v>KK</v>
          </cell>
          <cell r="E20274" t="str">
            <v>KKB</v>
          </cell>
          <cell r="F20274">
            <v>750</v>
          </cell>
          <cell r="G20274">
            <v>914761</v>
          </cell>
          <cell r="H20274">
            <v>42.02</v>
          </cell>
          <cell r="I20274" t="str">
            <v>L</v>
          </cell>
          <cell r="J20274"/>
        </row>
        <row r="20275">
          <cell r="A20275">
            <v>909620</v>
          </cell>
          <cell r="B20275" t="str">
            <v>RAMEY CLARET 08 375ml</v>
          </cell>
          <cell r="C20275" t="str">
            <v>Y</v>
          </cell>
          <cell r="D20275" t="str">
            <v>YS</v>
          </cell>
          <cell r="E20275" t="str">
            <v>YSE</v>
          </cell>
          <cell r="F20275">
            <v>375</v>
          </cell>
          <cell r="G20275">
            <v>909620</v>
          </cell>
          <cell r="H20275">
            <v>23.15</v>
          </cell>
          <cell r="I20275" t="str">
            <v>S</v>
          </cell>
          <cell r="J20275"/>
        </row>
        <row r="20276">
          <cell r="A20276">
            <v>907582</v>
          </cell>
          <cell r="B20276" t="str">
            <v>RAMEY CLARET 2007 375ml</v>
          </cell>
          <cell r="C20276" t="str">
            <v>Y</v>
          </cell>
          <cell r="D20276" t="str">
            <v>YS</v>
          </cell>
          <cell r="E20276" t="str">
            <v>YSE</v>
          </cell>
          <cell r="F20276">
            <v>375</v>
          </cell>
          <cell r="G20276">
            <v>907582</v>
          </cell>
          <cell r="H20276">
            <v>20.65</v>
          </cell>
          <cell r="I20276" t="str">
            <v>S</v>
          </cell>
          <cell r="J20276"/>
        </row>
        <row r="20277">
          <cell r="A20277">
            <v>914765</v>
          </cell>
          <cell r="B20277" t="str">
            <v>RAMEY CLARET'17 750ml</v>
          </cell>
          <cell r="C20277" t="str">
            <v>P</v>
          </cell>
          <cell r="D20277" t="str">
            <v>PL</v>
          </cell>
          <cell r="E20277" t="str">
            <v>PLD</v>
          </cell>
          <cell r="F20277">
            <v>750</v>
          </cell>
          <cell r="G20277">
            <v>914765</v>
          </cell>
          <cell r="H20277">
            <v>42.02</v>
          </cell>
          <cell r="I20277" t="str">
            <v>L</v>
          </cell>
          <cell r="J20277"/>
        </row>
        <row r="20278">
          <cell r="A20278">
            <v>916260</v>
          </cell>
          <cell r="B20278" t="str">
            <v>RAMEY SYRAH SONOMA CST'16/17 750ml</v>
          </cell>
          <cell r="C20278" t="str">
            <v>P</v>
          </cell>
          <cell r="D20278" t="str">
            <v>PL</v>
          </cell>
          <cell r="E20278" t="str">
            <v>PLJ</v>
          </cell>
          <cell r="F20278">
            <v>750</v>
          </cell>
          <cell r="G20278">
            <v>916260</v>
          </cell>
          <cell r="H20278">
            <v>40.08</v>
          </cell>
          <cell r="I20278" t="str">
            <v>X</v>
          </cell>
          <cell r="J20278"/>
        </row>
        <row r="20279">
          <cell r="A20279">
            <v>923418</v>
          </cell>
          <cell r="B20279" t="str">
            <v>RAMEY WINE CELLARS RUSSIAN RIVER PN750ml</v>
          </cell>
          <cell r="C20279" t="str">
            <v>P</v>
          </cell>
          <cell r="D20279" t="str">
            <v>PL</v>
          </cell>
          <cell r="E20279" t="str">
            <v>PLN</v>
          </cell>
          <cell r="F20279">
            <v>750</v>
          </cell>
          <cell r="G20279">
            <v>923418</v>
          </cell>
          <cell r="H20279">
            <v>49.57</v>
          </cell>
          <cell r="I20279" t="str">
            <v>L</v>
          </cell>
          <cell r="J20279"/>
        </row>
        <row r="20280">
          <cell r="A20280">
            <v>423050</v>
          </cell>
          <cell r="B20280" t="str">
            <v>RAMON BILBAO CRIANZA 750M 750ml</v>
          </cell>
          <cell r="C20280" t="str">
            <v>Y</v>
          </cell>
          <cell r="D20280" t="str">
            <v>YS</v>
          </cell>
          <cell r="E20280" t="str">
            <v>YSE</v>
          </cell>
          <cell r="F20280">
            <v>750</v>
          </cell>
          <cell r="G20280">
            <v>423050</v>
          </cell>
          <cell r="H20280">
            <v>16.239999999999998</v>
          </cell>
          <cell r="I20280" t="str">
            <v>S</v>
          </cell>
          <cell r="J20280"/>
        </row>
        <row r="20281">
          <cell r="A20281">
            <v>423052</v>
          </cell>
          <cell r="B20281" t="str">
            <v>RAMON BILBAO RIOJA LTD ED'15 750ml</v>
          </cell>
          <cell r="C20281" t="str">
            <v>P</v>
          </cell>
          <cell r="D20281" t="str">
            <v>PR</v>
          </cell>
          <cell r="E20281" t="str">
            <v>PRN</v>
          </cell>
          <cell r="F20281">
            <v>750</v>
          </cell>
          <cell r="G20281">
            <v>423052</v>
          </cell>
          <cell r="H20281">
            <v>21.79</v>
          </cell>
          <cell r="I20281" t="str">
            <v>L</v>
          </cell>
          <cell r="J20281"/>
        </row>
        <row r="20282">
          <cell r="A20282">
            <v>919399</v>
          </cell>
          <cell r="B20282" t="str">
            <v>RAMON CARDOVA RIOJA KPM 750ml</v>
          </cell>
          <cell r="C20282" t="str">
            <v>Y</v>
          </cell>
          <cell r="D20282" t="str">
            <v>YS</v>
          </cell>
          <cell r="E20282" t="str">
            <v>YSE</v>
          </cell>
          <cell r="F20282">
            <v>750</v>
          </cell>
          <cell r="G20282">
            <v>919399</v>
          </cell>
          <cell r="H20282">
            <v>15.36</v>
          </cell>
          <cell r="I20282" t="str">
            <v>S</v>
          </cell>
          <cell r="J20282"/>
        </row>
        <row r="20283">
          <cell r="A20283">
            <v>953901</v>
          </cell>
          <cell r="B20283" t="str">
            <v>RAMON CARDOVA ROSADO 750ml</v>
          </cell>
          <cell r="C20283" t="str">
            <v>Y</v>
          </cell>
          <cell r="D20283" t="str">
            <v>YS</v>
          </cell>
          <cell r="E20283" t="str">
            <v>YSE</v>
          </cell>
          <cell r="F20283">
            <v>750</v>
          </cell>
          <cell r="G20283">
            <v>953901</v>
          </cell>
          <cell r="H20283">
            <v>13.48</v>
          </cell>
          <cell r="I20283" t="str">
            <v>S</v>
          </cell>
          <cell r="J20283"/>
        </row>
        <row r="20284">
          <cell r="A20284">
            <v>948766</v>
          </cell>
          <cell r="B20284" t="str">
            <v>RAMON CORDOVA CRIANZA 750ml</v>
          </cell>
          <cell r="C20284" t="str">
            <v>Y</v>
          </cell>
          <cell r="D20284" t="str">
            <v>YS</v>
          </cell>
          <cell r="E20284" t="str">
            <v>YSE</v>
          </cell>
          <cell r="F20284">
            <v>750</v>
          </cell>
          <cell r="G20284">
            <v>948766</v>
          </cell>
          <cell r="H20284">
            <v>21.31</v>
          </cell>
          <cell r="I20284" t="str">
            <v>S</v>
          </cell>
          <cell r="J20284"/>
        </row>
        <row r="20285">
          <cell r="A20285">
            <v>948765</v>
          </cell>
          <cell r="B20285" t="str">
            <v>RAMON CORDOVA RIOJA 750ml</v>
          </cell>
          <cell r="C20285" t="str">
            <v>Y</v>
          </cell>
          <cell r="D20285" t="str">
            <v>YS</v>
          </cell>
          <cell r="E20285" t="str">
            <v>YSE</v>
          </cell>
          <cell r="F20285">
            <v>750</v>
          </cell>
          <cell r="G20285">
            <v>948765</v>
          </cell>
          <cell r="H20285">
            <v>17.86</v>
          </cell>
          <cell r="I20285" t="str">
            <v>S</v>
          </cell>
          <cell r="J20285"/>
        </row>
        <row r="20286">
          <cell r="A20286">
            <v>918350</v>
          </cell>
          <cell r="B20286" t="str">
            <v>RAMONA SINGER PINOT GRIGIO 750ml</v>
          </cell>
          <cell r="C20286" t="str">
            <v>K</v>
          </cell>
          <cell r="D20286" t="str">
            <v>KR</v>
          </cell>
          <cell r="E20286" t="str">
            <v>KRK</v>
          </cell>
          <cell r="F20286">
            <v>750</v>
          </cell>
          <cell r="G20286">
            <v>918350</v>
          </cell>
          <cell r="H20286">
            <v>13.96</v>
          </cell>
          <cell r="I20286" t="str">
            <v>S</v>
          </cell>
          <cell r="J20286"/>
        </row>
        <row r="20287">
          <cell r="A20287">
            <v>921607</v>
          </cell>
          <cell r="B20287" t="str">
            <v>RAMONET BATARD MONTRACHET 2017 750ml</v>
          </cell>
          <cell r="C20287" t="str">
            <v>Y</v>
          </cell>
          <cell r="D20287" t="str">
            <v>YS</v>
          </cell>
          <cell r="E20287" t="str">
            <v>YSE</v>
          </cell>
          <cell r="F20287">
            <v>750</v>
          </cell>
          <cell r="G20287">
            <v>921607</v>
          </cell>
          <cell r="H20287">
            <v>712.24</v>
          </cell>
          <cell r="I20287" t="str">
            <v>U</v>
          </cell>
          <cell r="J20287"/>
        </row>
        <row r="20288">
          <cell r="A20288">
            <v>921608</v>
          </cell>
          <cell r="B20288" t="str">
            <v>RAMONET BIENVENUE B. MONT. 2018 750ml</v>
          </cell>
          <cell r="C20288" t="str">
            <v>Y</v>
          </cell>
          <cell r="D20288" t="str">
            <v>YS</v>
          </cell>
          <cell r="E20288" t="str">
            <v>YSE</v>
          </cell>
          <cell r="F20288">
            <v>750</v>
          </cell>
          <cell r="G20288">
            <v>921608</v>
          </cell>
          <cell r="H20288">
            <v>708.73</v>
          </cell>
          <cell r="I20288" t="str">
            <v>S</v>
          </cell>
          <cell r="J20288"/>
        </row>
        <row r="20289">
          <cell r="A20289">
            <v>901890</v>
          </cell>
          <cell r="B20289" t="str">
            <v>RAMONET BOUZERON 2016 750ml</v>
          </cell>
          <cell r="C20289" t="str">
            <v>Y</v>
          </cell>
          <cell r="D20289" t="str">
            <v>YS</v>
          </cell>
          <cell r="E20289" t="str">
            <v>YSE</v>
          </cell>
          <cell r="F20289">
            <v>750</v>
          </cell>
          <cell r="G20289">
            <v>901890</v>
          </cell>
          <cell r="H20289">
            <v>38.549999999999997</v>
          </cell>
          <cell r="I20289" t="str">
            <v>S</v>
          </cell>
          <cell r="J20289"/>
        </row>
        <row r="20290">
          <cell r="A20290">
            <v>901894</v>
          </cell>
          <cell r="B20290" t="str">
            <v>RAMONET CHASSAGNE BOUDRIOTTE 2018 750ml</v>
          </cell>
          <cell r="C20290" t="str">
            <v>Y</v>
          </cell>
          <cell r="D20290" t="str">
            <v>YS</v>
          </cell>
          <cell r="E20290" t="str">
            <v>YSE</v>
          </cell>
          <cell r="F20290">
            <v>750</v>
          </cell>
          <cell r="G20290">
            <v>901894</v>
          </cell>
          <cell r="H20290">
            <v>172.58</v>
          </cell>
          <cell r="I20290" t="str">
            <v>S</v>
          </cell>
          <cell r="J20290"/>
        </row>
        <row r="20291">
          <cell r="A20291">
            <v>952720</v>
          </cell>
          <cell r="B20291" t="str">
            <v>RAMONET CHASSAGNE MONTRACHET BL 18 750ml</v>
          </cell>
          <cell r="C20291" t="str">
            <v>Y</v>
          </cell>
          <cell r="D20291" t="str">
            <v>YS</v>
          </cell>
          <cell r="E20291" t="str">
            <v>YSE</v>
          </cell>
          <cell r="F20291">
            <v>750</v>
          </cell>
          <cell r="G20291">
            <v>952720</v>
          </cell>
          <cell r="H20291">
            <v>109.99</v>
          </cell>
          <cell r="I20291" t="str">
            <v>S</v>
          </cell>
          <cell r="J20291"/>
        </row>
        <row r="20292">
          <cell r="A20292">
            <v>901893</v>
          </cell>
          <cell r="B20292" t="str">
            <v>RAMONET CHASSAGNE RUCHOTTES 2018 750ml</v>
          </cell>
          <cell r="C20292" t="str">
            <v>Y</v>
          </cell>
          <cell r="D20292" t="str">
            <v>YS</v>
          </cell>
          <cell r="E20292" t="str">
            <v>YSE</v>
          </cell>
          <cell r="F20292">
            <v>750</v>
          </cell>
          <cell r="G20292">
            <v>901893</v>
          </cell>
          <cell r="H20292">
            <v>266.5</v>
          </cell>
          <cell r="I20292" t="str">
            <v>S</v>
          </cell>
          <cell r="J20292"/>
        </row>
        <row r="20293">
          <cell r="A20293">
            <v>644413</v>
          </cell>
          <cell r="B20293" t="str">
            <v>RAMONET CHASSAGNER-MONT 08 375ml</v>
          </cell>
          <cell r="C20293" t="str">
            <v>Y</v>
          </cell>
          <cell r="D20293" t="str">
            <v>YS</v>
          </cell>
          <cell r="E20293" t="str">
            <v>YSE</v>
          </cell>
          <cell r="F20293">
            <v>375</v>
          </cell>
          <cell r="G20293">
            <v>644413</v>
          </cell>
          <cell r="H20293">
            <v>25.47</v>
          </cell>
          <cell r="I20293" t="str">
            <v>S</v>
          </cell>
          <cell r="J20293"/>
        </row>
        <row r="20294">
          <cell r="A20294">
            <v>921606</v>
          </cell>
          <cell r="B20294" t="str">
            <v>RAMONET CHEVALIER MONTRACHET 2018 750ml</v>
          </cell>
          <cell r="C20294" t="str">
            <v>Y</v>
          </cell>
          <cell r="D20294" t="str">
            <v>YS</v>
          </cell>
          <cell r="E20294" t="str">
            <v>YSE</v>
          </cell>
          <cell r="F20294">
            <v>750</v>
          </cell>
          <cell r="G20294">
            <v>921606</v>
          </cell>
          <cell r="H20294">
            <v>1131.73</v>
          </cell>
          <cell r="I20294" t="str">
            <v>U</v>
          </cell>
          <cell r="J20294"/>
        </row>
        <row r="20295">
          <cell r="A20295">
            <v>921111</v>
          </cell>
          <cell r="B20295" t="str">
            <v>RAMONET MONTRACHET BLANC 750ml</v>
          </cell>
          <cell r="C20295" t="str">
            <v>Y</v>
          </cell>
          <cell r="D20295" t="str">
            <v>YS</v>
          </cell>
          <cell r="E20295" t="str">
            <v>YSE</v>
          </cell>
          <cell r="F20295">
            <v>750</v>
          </cell>
          <cell r="G20295">
            <v>921111</v>
          </cell>
          <cell r="H20295">
            <v>48.73</v>
          </cell>
          <cell r="I20295" t="str">
            <v>S</v>
          </cell>
          <cell r="J20295"/>
        </row>
        <row r="20296">
          <cell r="A20296">
            <v>921601</v>
          </cell>
          <cell r="B20296" t="str">
            <v>RAMONET PERNAND VERGELESSES 2018 750ml</v>
          </cell>
          <cell r="C20296" t="str">
            <v>Y</v>
          </cell>
          <cell r="D20296" t="str">
            <v>YS</v>
          </cell>
          <cell r="E20296" t="str">
            <v>YSE</v>
          </cell>
          <cell r="F20296">
            <v>750</v>
          </cell>
          <cell r="G20296">
            <v>921601</v>
          </cell>
          <cell r="H20296">
            <v>73.33</v>
          </cell>
          <cell r="I20296" t="str">
            <v>S</v>
          </cell>
          <cell r="J20296"/>
        </row>
        <row r="20297">
          <cell r="A20297">
            <v>919726</v>
          </cell>
          <cell r="B20297" t="str">
            <v>RAMONET PULIGNY MONT ENSEIGNERES 2 750ml</v>
          </cell>
          <cell r="C20297" t="str">
            <v>Y</v>
          </cell>
          <cell r="D20297" t="str">
            <v>YS</v>
          </cell>
          <cell r="E20297" t="str">
            <v>YSE</v>
          </cell>
          <cell r="F20297">
            <v>750</v>
          </cell>
          <cell r="G20297">
            <v>919726</v>
          </cell>
          <cell r="H20297">
            <v>126.76</v>
          </cell>
          <cell r="I20297" t="str">
            <v>S</v>
          </cell>
          <cell r="J20297"/>
        </row>
        <row r="20298">
          <cell r="A20298">
            <v>921609</v>
          </cell>
          <cell r="B20298" t="str">
            <v>RAMONET PULIGNY MONTRACHET 2018 750ml</v>
          </cell>
          <cell r="C20298" t="str">
            <v>Y</v>
          </cell>
          <cell r="D20298" t="str">
            <v>YS</v>
          </cell>
          <cell r="E20298" t="str">
            <v>YSE</v>
          </cell>
          <cell r="F20298">
            <v>750</v>
          </cell>
          <cell r="G20298">
            <v>921609</v>
          </cell>
          <cell r="H20298">
            <v>110.22</v>
          </cell>
          <cell r="I20298" t="str">
            <v>S</v>
          </cell>
          <cell r="J20298"/>
        </row>
        <row r="20299">
          <cell r="A20299">
            <v>921600</v>
          </cell>
          <cell r="B20299" t="str">
            <v>RAMONET ST AUBIN 1ER CRU CHAR 2017 750ml</v>
          </cell>
          <cell r="C20299" t="str">
            <v>Y</v>
          </cell>
          <cell r="D20299" t="str">
            <v>YS</v>
          </cell>
          <cell r="E20299" t="str">
            <v>YSE</v>
          </cell>
          <cell r="F20299">
            <v>750</v>
          </cell>
          <cell r="G20299">
            <v>921600</v>
          </cell>
          <cell r="H20299">
            <v>87.52</v>
          </cell>
          <cell r="I20299" t="str">
            <v>S</v>
          </cell>
          <cell r="J20299"/>
        </row>
        <row r="20300">
          <cell r="A20300">
            <v>901892</v>
          </cell>
          <cell r="B20300" t="str">
            <v>RAMONET ST AUBIN MURGER DENTS 2018 750ml</v>
          </cell>
          <cell r="C20300" t="str">
            <v>Y</v>
          </cell>
          <cell r="D20300" t="str">
            <v>YS</v>
          </cell>
          <cell r="E20300" t="str">
            <v>YSE</v>
          </cell>
          <cell r="F20300">
            <v>750</v>
          </cell>
          <cell r="G20300">
            <v>901892</v>
          </cell>
          <cell r="H20300">
            <v>102.47</v>
          </cell>
          <cell r="I20300" t="str">
            <v>S</v>
          </cell>
          <cell r="J20300"/>
        </row>
        <row r="20301">
          <cell r="A20301">
            <v>644409</v>
          </cell>
          <cell r="B20301" t="str">
            <v>RAMONT CHASSAGNE ROUGE 08 750ml</v>
          </cell>
          <cell r="C20301" t="str">
            <v>Y</v>
          </cell>
          <cell r="D20301" t="str">
            <v>YS</v>
          </cell>
          <cell r="E20301" t="str">
            <v>YSE</v>
          </cell>
          <cell r="F20301">
            <v>750</v>
          </cell>
          <cell r="G20301">
            <v>644409</v>
          </cell>
          <cell r="H20301">
            <v>28.92</v>
          </cell>
          <cell r="I20301" t="str">
            <v>S</v>
          </cell>
          <cell r="J20301"/>
        </row>
        <row r="20302">
          <cell r="A20302">
            <v>909196</v>
          </cell>
          <cell r="B20302" t="str">
            <v>RAMOS PINOT VINTAGE PORT '00 750ml</v>
          </cell>
          <cell r="C20302" t="str">
            <v>Y</v>
          </cell>
          <cell r="D20302" t="str">
            <v>YS</v>
          </cell>
          <cell r="E20302" t="str">
            <v>YSE</v>
          </cell>
          <cell r="F20302">
            <v>750</v>
          </cell>
          <cell r="G20302">
            <v>909196</v>
          </cell>
          <cell r="H20302">
            <v>57.04</v>
          </cell>
          <cell r="I20302" t="str">
            <v>S</v>
          </cell>
          <cell r="J20302"/>
        </row>
        <row r="20303">
          <cell r="A20303">
            <v>913108</v>
          </cell>
          <cell r="B20303" t="str">
            <v>RAMOS PINTO COLLECTORS RESERVE 750ml</v>
          </cell>
          <cell r="C20303" t="str">
            <v>E</v>
          </cell>
          <cell r="D20303" t="str">
            <v>ES</v>
          </cell>
          <cell r="E20303" t="str">
            <v>ESK</v>
          </cell>
          <cell r="F20303">
            <v>750</v>
          </cell>
          <cell r="G20303">
            <v>913108</v>
          </cell>
          <cell r="H20303">
            <v>19.989999999999998</v>
          </cell>
          <cell r="I20303" t="str">
            <v>X</v>
          </cell>
          <cell r="J20303"/>
        </row>
        <row r="20304">
          <cell r="A20304">
            <v>916882</v>
          </cell>
          <cell r="B20304" t="str">
            <v>RAMOS PINTO DUAS QUINTAS'17/19 750ml</v>
          </cell>
          <cell r="C20304" t="str">
            <v>P</v>
          </cell>
          <cell r="D20304" t="str">
            <v>PR</v>
          </cell>
          <cell r="E20304" t="str">
            <v>PRQ</v>
          </cell>
          <cell r="F20304">
            <v>750</v>
          </cell>
          <cell r="G20304">
            <v>916882</v>
          </cell>
          <cell r="H20304">
            <v>15.06</v>
          </cell>
          <cell r="I20304" t="str">
            <v>L</v>
          </cell>
          <cell r="J20304"/>
        </row>
        <row r="20305">
          <cell r="A20305">
            <v>902175</v>
          </cell>
          <cell r="B20305" t="str">
            <v>RAMOS PINTO LATE BOTTLED VINTAGE 750ml</v>
          </cell>
          <cell r="C20305" t="str">
            <v>Y</v>
          </cell>
          <cell r="D20305" t="str">
            <v>YS</v>
          </cell>
          <cell r="E20305" t="str">
            <v>YSE</v>
          </cell>
          <cell r="F20305">
            <v>750</v>
          </cell>
          <cell r="G20305">
            <v>902175</v>
          </cell>
          <cell r="H20305">
            <v>27.12</v>
          </cell>
          <cell r="I20305" t="str">
            <v>S</v>
          </cell>
          <cell r="J20305"/>
        </row>
        <row r="20306">
          <cell r="A20306">
            <v>940364</v>
          </cell>
          <cell r="B20306" t="str">
            <v>RAMOS PINTO ROYAL TAWNY SUPERIOR 750ml</v>
          </cell>
          <cell r="C20306" t="str">
            <v>E</v>
          </cell>
          <cell r="D20306" t="str">
            <v>ES</v>
          </cell>
          <cell r="E20306" t="str">
            <v>ESG</v>
          </cell>
          <cell r="F20306">
            <v>750</v>
          </cell>
          <cell r="G20306">
            <v>940364</v>
          </cell>
          <cell r="H20306">
            <v>9.26</v>
          </cell>
          <cell r="I20306" t="str">
            <v>X</v>
          </cell>
          <cell r="J20306"/>
        </row>
        <row r="20307">
          <cell r="A20307">
            <v>86545</v>
          </cell>
          <cell r="B20307" t="str">
            <v>RAM'S POINT PEANUT BUTTER WHISKEY 750ml</v>
          </cell>
          <cell r="C20307" t="str">
            <v>A</v>
          </cell>
          <cell r="D20307" t="str">
            <v>AW</v>
          </cell>
          <cell r="E20307" t="str">
            <v>AWT</v>
          </cell>
          <cell r="F20307">
            <v>750</v>
          </cell>
          <cell r="G20307">
            <v>86545</v>
          </cell>
          <cell r="H20307">
            <v>17.989999999999998</v>
          </cell>
          <cell r="I20307">
            <v>1</v>
          </cell>
          <cell r="J20307"/>
        </row>
        <row r="20308">
          <cell r="A20308">
            <v>902850</v>
          </cell>
          <cell r="B20308" t="str">
            <v>RANCHO SANTA ROSA PINOT NOIR 2017 750ml</v>
          </cell>
          <cell r="C20308" t="str">
            <v>Y</v>
          </cell>
          <cell r="D20308" t="str">
            <v>YS</v>
          </cell>
          <cell r="E20308" t="str">
            <v>YSE</v>
          </cell>
          <cell r="F20308">
            <v>750</v>
          </cell>
          <cell r="G20308">
            <v>902850</v>
          </cell>
          <cell r="H20308">
            <v>24.07</v>
          </cell>
          <cell r="I20308" t="str">
            <v>S</v>
          </cell>
          <cell r="J20308"/>
        </row>
        <row r="20309">
          <cell r="A20309">
            <v>537000</v>
          </cell>
          <cell r="B20309" t="str">
            <v>RANCHO ZABACO ZINFANDEL HERITAGE 750ml</v>
          </cell>
          <cell r="C20309" t="str">
            <v>P</v>
          </cell>
          <cell r="D20309" t="str">
            <v>PL</v>
          </cell>
          <cell r="E20309" t="str">
            <v>PLH</v>
          </cell>
          <cell r="F20309">
            <v>750</v>
          </cell>
          <cell r="G20309">
            <v>537000</v>
          </cell>
          <cell r="H20309">
            <v>16.989999999999998</v>
          </cell>
          <cell r="I20309" t="str">
            <v>D</v>
          </cell>
          <cell r="J20309"/>
        </row>
        <row r="20310">
          <cell r="A20310">
            <v>948383</v>
          </cell>
          <cell r="B20310" t="str">
            <v>RANSOM ALBARINO 750ml</v>
          </cell>
          <cell r="C20310" t="str">
            <v>Y</v>
          </cell>
          <cell r="D20310" t="str">
            <v>YS</v>
          </cell>
          <cell r="E20310" t="str">
            <v>YSE</v>
          </cell>
          <cell r="F20310">
            <v>750</v>
          </cell>
          <cell r="G20310">
            <v>948383</v>
          </cell>
          <cell r="H20310">
            <v>16.89</v>
          </cell>
          <cell r="I20310" t="str">
            <v>S</v>
          </cell>
          <cell r="J20310"/>
        </row>
        <row r="20311">
          <cell r="A20311">
            <v>921451</v>
          </cell>
          <cell r="B20311" t="str">
            <v>RANSOM BIANCO FRIZZANTE 750ml</v>
          </cell>
          <cell r="C20311" t="str">
            <v>Y</v>
          </cell>
          <cell r="D20311" t="str">
            <v>YS</v>
          </cell>
          <cell r="E20311" t="str">
            <v>YSE</v>
          </cell>
          <cell r="F20311">
            <v>750</v>
          </cell>
          <cell r="G20311">
            <v>921451</v>
          </cell>
          <cell r="H20311">
            <v>18.39</v>
          </cell>
          <cell r="I20311" t="str">
            <v>S</v>
          </cell>
          <cell r="J20311"/>
        </row>
        <row r="20312">
          <cell r="A20312">
            <v>31982</v>
          </cell>
          <cell r="B20312" t="str">
            <v>RANSOM DRY GIN 750ml</v>
          </cell>
          <cell r="C20312" t="str">
            <v>A</v>
          </cell>
          <cell r="D20312" t="str">
            <v>AH</v>
          </cell>
          <cell r="E20312" t="str">
            <v>AHG</v>
          </cell>
          <cell r="F20312">
            <v>750</v>
          </cell>
          <cell r="G20312">
            <v>31982</v>
          </cell>
          <cell r="H20312">
            <v>19.989999999999998</v>
          </cell>
          <cell r="I20312" t="str">
            <v>L</v>
          </cell>
          <cell r="J20312"/>
        </row>
        <row r="20313">
          <cell r="A20313">
            <v>947136</v>
          </cell>
          <cell r="B20313" t="str">
            <v>RANSOM DRY VERMOUTH 375 ml</v>
          </cell>
          <cell r="C20313" t="str">
            <v>E</v>
          </cell>
          <cell r="D20313" t="str">
            <v>ED</v>
          </cell>
          <cell r="E20313" t="str">
            <v>EDD</v>
          </cell>
          <cell r="F20313">
            <v>375</v>
          </cell>
          <cell r="G20313">
            <v>947136</v>
          </cell>
          <cell r="H20313">
            <v>14.99</v>
          </cell>
          <cell r="I20313" t="str">
            <v>L</v>
          </cell>
          <cell r="J20313"/>
        </row>
        <row r="20314">
          <cell r="A20314">
            <v>947641</v>
          </cell>
          <cell r="B20314" t="str">
            <v>RANSOM EMERALD 1865 WHISKEY 750ml</v>
          </cell>
          <cell r="C20314" t="str">
            <v>Y</v>
          </cell>
          <cell r="D20314" t="str">
            <v>YS</v>
          </cell>
          <cell r="E20314" t="str">
            <v>YSA</v>
          </cell>
          <cell r="F20314">
            <v>750</v>
          </cell>
          <cell r="G20314">
            <v>947641</v>
          </cell>
          <cell r="H20314">
            <v>70.069999999999993</v>
          </cell>
          <cell r="I20314" t="str">
            <v>S</v>
          </cell>
          <cell r="J20314"/>
        </row>
        <row r="20315">
          <cell r="A20315">
            <v>947784</v>
          </cell>
          <cell r="B20315" t="str">
            <v>RANSOM GRAPPA 375 ml</v>
          </cell>
          <cell r="C20315" t="str">
            <v>A</v>
          </cell>
          <cell r="D20315" t="str">
            <v>AT</v>
          </cell>
          <cell r="E20315" t="str">
            <v>ATR</v>
          </cell>
          <cell r="F20315">
            <v>375</v>
          </cell>
          <cell r="G20315">
            <v>947784</v>
          </cell>
          <cell r="H20315">
            <v>19.989999999999998</v>
          </cell>
          <cell r="I20315" t="str">
            <v>L</v>
          </cell>
          <cell r="J20315"/>
        </row>
        <row r="20316">
          <cell r="A20316">
            <v>948309</v>
          </cell>
          <cell r="B20316" t="str">
            <v>RANSOM GRENACHE 750ml</v>
          </cell>
          <cell r="C20316" t="str">
            <v>Y</v>
          </cell>
          <cell r="D20316" t="str">
            <v>YS</v>
          </cell>
          <cell r="E20316" t="str">
            <v>YSE</v>
          </cell>
          <cell r="F20316">
            <v>750</v>
          </cell>
          <cell r="G20316">
            <v>948309</v>
          </cell>
          <cell r="H20316">
            <v>18.510000000000002</v>
          </cell>
          <cell r="I20316" t="str">
            <v>S</v>
          </cell>
          <cell r="J20316"/>
        </row>
        <row r="20317">
          <cell r="A20317">
            <v>947159</v>
          </cell>
          <cell r="B20317" t="str">
            <v>RANSOM HENRY DUYORE BOURBON 750ml</v>
          </cell>
          <cell r="C20317" t="str">
            <v>A</v>
          </cell>
          <cell r="D20317" t="str">
            <v>AW</v>
          </cell>
          <cell r="E20317" t="str">
            <v>AWH</v>
          </cell>
          <cell r="F20317">
            <v>750</v>
          </cell>
          <cell r="G20317">
            <v>947159</v>
          </cell>
          <cell r="H20317">
            <v>32.450000000000003</v>
          </cell>
          <cell r="I20317" t="str">
            <v>X</v>
          </cell>
          <cell r="J20317"/>
        </row>
        <row r="20318">
          <cell r="A20318">
            <v>949955</v>
          </cell>
          <cell r="B20318" t="str">
            <v>RANSOM HENRY DUYORE RYE 750ml</v>
          </cell>
          <cell r="C20318" t="str">
            <v>A</v>
          </cell>
          <cell r="D20318" t="str">
            <v>AW</v>
          </cell>
          <cell r="E20318" t="str">
            <v>AWU</v>
          </cell>
          <cell r="F20318">
            <v>750</v>
          </cell>
          <cell r="G20318">
            <v>949955</v>
          </cell>
          <cell r="H20318">
            <v>21.44</v>
          </cell>
          <cell r="I20318" t="str">
            <v>X</v>
          </cell>
          <cell r="J20318"/>
        </row>
        <row r="20319">
          <cell r="A20319">
            <v>952877</v>
          </cell>
          <cell r="B20319" t="str">
            <v>RANSOM MACHINE BREAKER PINOT NOIR 750ml</v>
          </cell>
          <cell r="C20319" t="str">
            <v>Y</v>
          </cell>
          <cell r="D20319" t="str">
            <v>YS</v>
          </cell>
          <cell r="E20319" t="str">
            <v>YSE</v>
          </cell>
          <cell r="F20319">
            <v>750</v>
          </cell>
          <cell r="G20319">
            <v>952877</v>
          </cell>
          <cell r="H20319">
            <v>20.04</v>
          </cell>
          <cell r="I20319" t="str">
            <v>S</v>
          </cell>
          <cell r="J20319"/>
        </row>
        <row r="20320">
          <cell r="A20320">
            <v>950849</v>
          </cell>
          <cell r="B20320" t="str">
            <v>RANSOM MIXED CASE 750ml</v>
          </cell>
          <cell r="C20320" t="str">
            <v>Y</v>
          </cell>
          <cell r="D20320" t="str">
            <v>YS</v>
          </cell>
          <cell r="E20320" t="str">
            <v>YSE</v>
          </cell>
          <cell r="F20320">
            <v>750</v>
          </cell>
          <cell r="G20320">
            <v>950849</v>
          </cell>
          <cell r="H20320">
            <v>18.2</v>
          </cell>
          <cell r="I20320" t="str">
            <v>S</v>
          </cell>
          <cell r="J20320"/>
        </row>
        <row r="20321">
          <cell r="A20321">
            <v>902586</v>
          </cell>
          <cell r="B20321" t="str">
            <v>RANSOM OLD GEEZER GIN 750ml</v>
          </cell>
          <cell r="C20321" t="str">
            <v>Y</v>
          </cell>
          <cell r="D20321" t="str">
            <v>YS</v>
          </cell>
          <cell r="E20321" t="str">
            <v>YSA</v>
          </cell>
          <cell r="F20321">
            <v>750</v>
          </cell>
          <cell r="G20321">
            <v>902586</v>
          </cell>
          <cell r="H20321">
            <v>45.21</v>
          </cell>
          <cell r="I20321" t="str">
            <v>S</v>
          </cell>
          <cell r="J20321"/>
        </row>
        <row r="20322">
          <cell r="A20322">
            <v>919493</v>
          </cell>
          <cell r="B20322" t="str">
            <v>RANSOM OLD TOM GIN 750ml</v>
          </cell>
          <cell r="C20322" t="str">
            <v>A</v>
          </cell>
          <cell r="D20322" t="str">
            <v>AH</v>
          </cell>
          <cell r="E20322" t="str">
            <v>AHM</v>
          </cell>
          <cell r="F20322">
            <v>750</v>
          </cell>
          <cell r="G20322">
            <v>919493</v>
          </cell>
          <cell r="H20322">
            <v>31.99</v>
          </cell>
          <cell r="I20322" t="str">
            <v>L</v>
          </cell>
          <cell r="J20322"/>
        </row>
        <row r="20323">
          <cell r="A20323">
            <v>947917</v>
          </cell>
          <cell r="B20323" t="str">
            <v>RANSOM PINOT GRIS 750ml</v>
          </cell>
          <cell r="C20323" t="str">
            <v>Y</v>
          </cell>
          <cell r="D20323" t="str">
            <v>YS</v>
          </cell>
          <cell r="E20323" t="str">
            <v>YSE</v>
          </cell>
          <cell r="F20323">
            <v>750</v>
          </cell>
          <cell r="G20323">
            <v>947917</v>
          </cell>
          <cell r="H20323">
            <v>15.22</v>
          </cell>
          <cell r="I20323" t="str">
            <v>X</v>
          </cell>
          <cell r="J20323"/>
        </row>
        <row r="20324">
          <cell r="A20324">
            <v>947135</v>
          </cell>
          <cell r="B20324" t="str">
            <v>RANSOM PINOT GRIS EH'17 750ml</v>
          </cell>
          <cell r="C20324" t="str">
            <v>Y</v>
          </cell>
          <cell r="D20324" t="str">
            <v>YS</v>
          </cell>
          <cell r="E20324" t="str">
            <v>YSE</v>
          </cell>
          <cell r="F20324">
            <v>750</v>
          </cell>
          <cell r="G20324">
            <v>947135</v>
          </cell>
          <cell r="H20324">
            <v>15.52</v>
          </cell>
          <cell r="I20324" t="str">
            <v>X</v>
          </cell>
          <cell r="J20324"/>
        </row>
        <row r="20325">
          <cell r="A20325">
            <v>949678</v>
          </cell>
          <cell r="B20325" t="str">
            <v>RANSOM PINOT GRIS EOLA HILLS'21 750ml</v>
          </cell>
          <cell r="C20325" t="str">
            <v>K</v>
          </cell>
          <cell r="D20325" t="str">
            <v>KK</v>
          </cell>
          <cell r="E20325" t="str">
            <v>KKH</v>
          </cell>
          <cell r="F20325">
            <v>750</v>
          </cell>
          <cell r="G20325">
            <v>949678</v>
          </cell>
          <cell r="H20325">
            <v>16.989999999999998</v>
          </cell>
          <cell r="I20325" t="str">
            <v>L</v>
          </cell>
          <cell r="J20325"/>
        </row>
        <row r="20326">
          <cell r="A20326">
            <v>953732</v>
          </cell>
          <cell r="B20326" t="str">
            <v>RANSOM PINOT NOIR JIGSAW'20 750ml</v>
          </cell>
          <cell r="C20326" t="str">
            <v>P</v>
          </cell>
          <cell r="D20326" t="str">
            <v>PL</v>
          </cell>
          <cell r="E20326" t="str">
            <v>PLR</v>
          </cell>
          <cell r="F20326">
            <v>750</v>
          </cell>
          <cell r="G20326">
            <v>953732</v>
          </cell>
          <cell r="H20326">
            <v>12.99</v>
          </cell>
          <cell r="I20326" t="str">
            <v>L</v>
          </cell>
          <cell r="J20326"/>
        </row>
        <row r="20327">
          <cell r="A20327">
            <v>947134</v>
          </cell>
          <cell r="B20327" t="str">
            <v>RANSOM RIESLING'18/19 750ml</v>
          </cell>
          <cell r="C20327" t="str">
            <v>K</v>
          </cell>
          <cell r="D20327" t="str">
            <v>KK</v>
          </cell>
          <cell r="E20327" t="str">
            <v>KKR</v>
          </cell>
          <cell r="F20327">
            <v>750</v>
          </cell>
          <cell r="G20327">
            <v>947134</v>
          </cell>
          <cell r="H20327">
            <v>17.04</v>
          </cell>
          <cell r="I20327" t="str">
            <v>L</v>
          </cell>
          <cell r="J20327"/>
        </row>
        <row r="20328">
          <cell r="A20328">
            <v>922084</v>
          </cell>
          <cell r="B20328" t="str">
            <v>RANSOM ROGUE VALLEY RED'17 750ml</v>
          </cell>
          <cell r="C20328" t="str">
            <v>P</v>
          </cell>
          <cell r="D20328" t="str">
            <v>PL</v>
          </cell>
          <cell r="E20328" t="str">
            <v>PLU</v>
          </cell>
          <cell r="F20328">
            <v>750</v>
          </cell>
          <cell r="G20328">
            <v>922084</v>
          </cell>
          <cell r="H20328">
            <v>13.04</v>
          </cell>
          <cell r="I20328" t="str">
            <v>L</v>
          </cell>
          <cell r="J20328"/>
        </row>
        <row r="20329">
          <cell r="A20329">
            <v>955287</v>
          </cell>
          <cell r="B20329" t="str">
            <v>RANSOM ROSATO FRIZZANTE 750ml</v>
          </cell>
          <cell r="C20329" t="str">
            <v>Y</v>
          </cell>
          <cell r="D20329" t="str">
            <v>YS</v>
          </cell>
          <cell r="E20329" t="str">
            <v>YSE</v>
          </cell>
          <cell r="F20329">
            <v>750</v>
          </cell>
          <cell r="G20329">
            <v>955287</v>
          </cell>
          <cell r="H20329">
            <v>18.329999999999998</v>
          </cell>
          <cell r="I20329" t="str">
            <v>U</v>
          </cell>
          <cell r="J20329"/>
        </row>
        <row r="20330">
          <cell r="A20330">
            <v>951156</v>
          </cell>
          <cell r="B20330" t="str">
            <v>RANSOM RYE BARLEY WHEAT 750ml</v>
          </cell>
          <cell r="C20330" t="str">
            <v>A</v>
          </cell>
          <cell r="D20330" t="str">
            <v>AW</v>
          </cell>
          <cell r="E20330" t="str">
            <v>AWU</v>
          </cell>
          <cell r="F20330">
            <v>750</v>
          </cell>
          <cell r="G20330">
            <v>951156</v>
          </cell>
          <cell r="H20330">
            <v>45.99</v>
          </cell>
          <cell r="I20330" t="str">
            <v>X</v>
          </cell>
          <cell r="J20330"/>
        </row>
        <row r="20331">
          <cell r="A20331">
            <v>948310</v>
          </cell>
          <cell r="B20331" t="str">
            <v>RANSOM SELECTION PINOT NOIR 750ml</v>
          </cell>
          <cell r="C20331" t="str">
            <v>Y</v>
          </cell>
          <cell r="D20331" t="str">
            <v>YS</v>
          </cell>
          <cell r="E20331" t="str">
            <v>YSE</v>
          </cell>
          <cell r="F20331">
            <v>750</v>
          </cell>
          <cell r="G20331">
            <v>948310</v>
          </cell>
          <cell r="H20331">
            <v>22.1</v>
          </cell>
          <cell r="I20331" t="str">
            <v>S</v>
          </cell>
          <cell r="J20331"/>
        </row>
        <row r="20332">
          <cell r="A20332">
            <v>955288</v>
          </cell>
          <cell r="B20332" t="str">
            <v>RANSOM SELECTION PINOT NOIR 2013 750ml</v>
          </cell>
          <cell r="C20332" t="str">
            <v>Y</v>
          </cell>
          <cell r="D20332" t="str">
            <v>YS</v>
          </cell>
          <cell r="E20332" t="str">
            <v>YSE</v>
          </cell>
          <cell r="F20332">
            <v>750</v>
          </cell>
          <cell r="G20332">
            <v>955288</v>
          </cell>
          <cell r="H20332">
            <v>21.86</v>
          </cell>
          <cell r="I20332" t="str">
            <v>S</v>
          </cell>
          <cell r="J20332"/>
        </row>
        <row r="20333">
          <cell r="A20333">
            <v>950275</v>
          </cell>
          <cell r="B20333" t="str">
            <v>RANSOM SUNNYSIDE GEWURZTRAMINER 750ml</v>
          </cell>
          <cell r="C20333" t="str">
            <v>Y</v>
          </cell>
          <cell r="D20333" t="str">
            <v>YS</v>
          </cell>
          <cell r="E20333" t="str">
            <v>YSE</v>
          </cell>
          <cell r="F20333">
            <v>750</v>
          </cell>
          <cell r="G20333">
            <v>950275</v>
          </cell>
          <cell r="H20333">
            <v>19.28</v>
          </cell>
          <cell r="I20333" t="str">
            <v>S</v>
          </cell>
          <cell r="J20333"/>
        </row>
        <row r="20334">
          <cell r="A20334">
            <v>948308</v>
          </cell>
          <cell r="B20334" t="str">
            <v>RANSOM SWEET VERMOUTH 375 ml</v>
          </cell>
          <cell r="C20334" t="str">
            <v>E</v>
          </cell>
          <cell r="D20334" t="str">
            <v>ED</v>
          </cell>
          <cell r="E20334" t="str">
            <v>EDP</v>
          </cell>
          <cell r="F20334">
            <v>375</v>
          </cell>
          <cell r="G20334">
            <v>948308</v>
          </cell>
          <cell r="H20334">
            <v>14.99</v>
          </cell>
          <cell r="I20334" t="str">
            <v>L</v>
          </cell>
          <cell r="J20334"/>
        </row>
        <row r="20335">
          <cell r="A20335">
            <v>949724</v>
          </cell>
          <cell r="B20335" t="str">
            <v>RANSOM SWEET VERMOUTH KEGS 19000ml</v>
          </cell>
          <cell r="C20335" t="str">
            <v>Y</v>
          </cell>
          <cell r="D20335" t="str">
            <v>YS</v>
          </cell>
          <cell r="E20335" t="str">
            <v>YSE</v>
          </cell>
          <cell r="F20335">
            <v>19000</v>
          </cell>
          <cell r="G20335">
            <v>949724</v>
          </cell>
          <cell r="H20335">
            <v>548.04999999999995</v>
          </cell>
          <cell r="I20335" t="str">
            <v>S</v>
          </cell>
          <cell r="J20335"/>
        </row>
        <row r="20336">
          <cell r="A20336">
            <v>947158</v>
          </cell>
          <cell r="B20336" t="str">
            <v>RANSOM VODKA 750ml</v>
          </cell>
          <cell r="C20336" t="str">
            <v>Y</v>
          </cell>
          <cell r="D20336" t="str">
            <v>YS</v>
          </cell>
          <cell r="E20336" t="str">
            <v>YSA</v>
          </cell>
          <cell r="F20336">
            <v>750</v>
          </cell>
          <cell r="G20336">
            <v>947158</v>
          </cell>
          <cell r="H20336">
            <v>20.28</v>
          </cell>
          <cell r="I20336" t="str">
            <v>U</v>
          </cell>
          <cell r="J20336"/>
        </row>
        <row r="20337">
          <cell r="A20337">
            <v>27978</v>
          </cell>
          <cell r="B20337" t="str">
            <v>RANSOM WHIPPERSNAPPER WHISKEY 750ml</v>
          </cell>
          <cell r="C20337" t="str">
            <v>A</v>
          </cell>
          <cell r="D20337" t="str">
            <v>AW</v>
          </cell>
          <cell r="E20337" t="str">
            <v>AWW</v>
          </cell>
          <cell r="F20337">
            <v>750</v>
          </cell>
          <cell r="G20337">
            <v>27978</v>
          </cell>
          <cell r="H20337">
            <v>18.75</v>
          </cell>
          <cell r="I20337" t="str">
            <v>X</v>
          </cell>
          <cell r="J20337"/>
        </row>
        <row r="20338">
          <cell r="A20338">
            <v>900718</v>
          </cell>
          <cell r="B20338" t="str">
            <v>RAPHET CLOS DE LA ROCHE GRAND 2017 750ml</v>
          </cell>
          <cell r="C20338" t="str">
            <v>Y</v>
          </cell>
          <cell r="D20338" t="str">
            <v>YS</v>
          </cell>
          <cell r="E20338" t="str">
            <v>YSE</v>
          </cell>
          <cell r="F20338">
            <v>750</v>
          </cell>
          <cell r="G20338">
            <v>900718</v>
          </cell>
          <cell r="H20338">
            <v>241.28</v>
          </cell>
          <cell r="I20338" t="str">
            <v>S</v>
          </cell>
          <cell r="J20338"/>
        </row>
        <row r="20339">
          <cell r="A20339">
            <v>900717</v>
          </cell>
          <cell r="B20339" t="str">
            <v>RAPHET MOREY SAINT DENIS VV 2017 750ml</v>
          </cell>
          <cell r="C20339" t="str">
            <v>Y</v>
          </cell>
          <cell r="D20339" t="str">
            <v>YS</v>
          </cell>
          <cell r="E20339" t="str">
            <v>YSE</v>
          </cell>
          <cell r="F20339">
            <v>750</v>
          </cell>
          <cell r="G20339">
            <v>900717</v>
          </cell>
          <cell r="H20339">
            <v>76.94</v>
          </cell>
          <cell r="I20339" t="str">
            <v>S</v>
          </cell>
          <cell r="J20339"/>
        </row>
        <row r="20340">
          <cell r="A20340">
            <v>900716</v>
          </cell>
          <cell r="B20340" t="str">
            <v>RAPHET MOREY ST DENIS 1ER CR 2017 750ml</v>
          </cell>
          <cell r="C20340" t="str">
            <v>Y</v>
          </cell>
          <cell r="D20340" t="str">
            <v>YS</v>
          </cell>
          <cell r="E20340" t="str">
            <v>YSE</v>
          </cell>
          <cell r="F20340">
            <v>750</v>
          </cell>
          <cell r="G20340">
            <v>900716</v>
          </cell>
          <cell r="H20340">
            <v>124.88</v>
          </cell>
          <cell r="I20340" t="str">
            <v>S</v>
          </cell>
          <cell r="J20340"/>
        </row>
        <row r="20341">
          <cell r="A20341">
            <v>902986</v>
          </cell>
          <cell r="B20341" t="str">
            <v>RAPIDO SANGIOVESE 750ml</v>
          </cell>
          <cell r="C20341" t="str">
            <v>P</v>
          </cell>
          <cell r="D20341" t="str">
            <v>PR</v>
          </cell>
          <cell r="E20341" t="str">
            <v>PRL</v>
          </cell>
          <cell r="F20341">
            <v>750</v>
          </cell>
          <cell r="G20341">
            <v>902986</v>
          </cell>
          <cell r="H20341">
            <v>11.99</v>
          </cell>
          <cell r="I20341">
            <v>1</v>
          </cell>
          <cell r="J20341"/>
        </row>
        <row r="20342">
          <cell r="A20342">
            <v>952224</v>
          </cell>
          <cell r="B20342" t="str">
            <v>RAPTURE CABERNET SAUVIGNON 750ml</v>
          </cell>
          <cell r="C20342" t="str">
            <v>Y</v>
          </cell>
          <cell r="D20342" t="str">
            <v>YS</v>
          </cell>
          <cell r="E20342" t="str">
            <v>YSE</v>
          </cell>
          <cell r="F20342">
            <v>750</v>
          </cell>
          <cell r="G20342">
            <v>952224</v>
          </cell>
          <cell r="H20342">
            <v>28.77</v>
          </cell>
          <cell r="I20342" t="str">
            <v>S</v>
          </cell>
          <cell r="J20342"/>
        </row>
        <row r="20343">
          <cell r="A20343">
            <v>918171</v>
          </cell>
          <cell r="B20343" t="str">
            <v>RARE WINE CO BOSTON BUAL 750ml</v>
          </cell>
          <cell r="C20343" t="str">
            <v>L</v>
          </cell>
          <cell r="D20343" t="str">
            <v>LA</v>
          </cell>
          <cell r="E20343" t="str">
            <v>LAW</v>
          </cell>
          <cell r="F20343">
            <v>750</v>
          </cell>
          <cell r="G20343">
            <v>918171</v>
          </cell>
          <cell r="H20343">
            <v>58.77</v>
          </cell>
          <cell r="I20343" t="str">
            <v>A</v>
          </cell>
          <cell r="J20343"/>
        </row>
        <row r="20344">
          <cell r="A20344">
            <v>918244</v>
          </cell>
          <cell r="B20344" t="str">
            <v>RARE WINE CO CHARLS SERCIAL 750ml</v>
          </cell>
          <cell r="C20344" t="str">
            <v>L</v>
          </cell>
          <cell r="D20344" t="str">
            <v>LA</v>
          </cell>
          <cell r="E20344" t="str">
            <v>LAW</v>
          </cell>
          <cell r="F20344">
            <v>750</v>
          </cell>
          <cell r="G20344">
            <v>918244</v>
          </cell>
          <cell r="H20344">
            <v>58.77</v>
          </cell>
          <cell r="I20344" t="str">
            <v>A</v>
          </cell>
          <cell r="J20344"/>
        </row>
        <row r="20345">
          <cell r="A20345">
            <v>922236</v>
          </cell>
          <cell r="B20345" t="str">
            <v>RARE WINE CO HIST BALT RW MADIERA 750ml</v>
          </cell>
          <cell r="C20345" t="str">
            <v>Y</v>
          </cell>
          <cell r="D20345" t="str">
            <v>YS</v>
          </cell>
          <cell r="E20345" t="str">
            <v>YSE</v>
          </cell>
          <cell r="F20345">
            <v>750</v>
          </cell>
          <cell r="G20345">
            <v>922236</v>
          </cell>
          <cell r="H20345">
            <v>50.26</v>
          </cell>
          <cell r="I20345" t="str">
            <v>S</v>
          </cell>
          <cell r="J20345"/>
        </row>
        <row r="20346">
          <cell r="A20346">
            <v>918172</v>
          </cell>
          <cell r="B20346" t="str">
            <v>RARE WINE CO NY MALMSEY 750ml</v>
          </cell>
          <cell r="C20346" t="str">
            <v>L</v>
          </cell>
          <cell r="D20346" t="str">
            <v>LA</v>
          </cell>
          <cell r="E20346" t="str">
            <v>LAW</v>
          </cell>
          <cell r="F20346">
            <v>750</v>
          </cell>
          <cell r="G20346">
            <v>918172</v>
          </cell>
          <cell r="H20346">
            <v>58.77</v>
          </cell>
          <cell r="I20346" t="str">
            <v>A</v>
          </cell>
          <cell r="J20346"/>
        </row>
        <row r="20347">
          <cell r="A20347">
            <v>918170</v>
          </cell>
          <cell r="B20347" t="str">
            <v>RARE WINE CO SAVANNAH VERDELHO 750ml</v>
          </cell>
          <cell r="C20347" t="str">
            <v>L</v>
          </cell>
          <cell r="D20347" t="str">
            <v>LA</v>
          </cell>
          <cell r="E20347" t="str">
            <v>LAW</v>
          </cell>
          <cell r="F20347">
            <v>750</v>
          </cell>
          <cell r="G20347">
            <v>918170</v>
          </cell>
          <cell r="H20347">
            <v>58.77</v>
          </cell>
          <cell r="I20347" t="str">
            <v>A</v>
          </cell>
          <cell r="J20347"/>
        </row>
        <row r="20348">
          <cell r="A20348">
            <v>948657</v>
          </cell>
          <cell r="B20348" t="str">
            <v>RASHI JOYVIN RED 750ml</v>
          </cell>
          <cell r="C20348" t="str">
            <v>Y</v>
          </cell>
          <cell r="D20348" t="str">
            <v>YS</v>
          </cell>
          <cell r="E20348" t="str">
            <v>YSE</v>
          </cell>
          <cell r="F20348">
            <v>750</v>
          </cell>
          <cell r="G20348">
            <v>948657</v>
          </cell>
          <cell r="H20348">
            <v>11.59</v>
          </cell>
          <cell r="I20348" t="str">
            <v>S</v>
          </cell>
          <cell r="J20348"/>
        </row>
        <row r="20349">
          <cell r="A20349">
            <v>77136</v>
          </cell>
          <cell r="B20349" t="str">
            <v>RASPBERRY DI AMORE 750ml</v>
          </cell>
          <cell r="C20349" t="str">
            <v>Y</v>
          </cell>
          <cell r="D20349" t="str">
            <v>YS</v>
          </cell>
          <cell r="E20349" t="str">
            <v>YSC</v>
          </cell>
          <cell r="F20349">
            <v>750</v>
          </cell>
          <cell r="G20349">
            <v>77136</v>
          </cell>
          <cell r="H20349">
            <v>12.35</v>
          </cell>
          <cell r="I20349" t="str">
            <v>S</v>
          </cell>
          <cell r="J20349"/>
        </row>
        <row r="20350">
          <cell r="A20350">
            <v>900223</v>
          </cell>
          <cell r="B20350" t="str">
            <v>RASPBERRY ROSE SPRITZ CAN 375ml</v>
          </cell>
          <cell r="C20350" t="str">
            <v>Y</v>
          </cell>
          <cell r="D20350" t="str">
            <v>YS</v>
          </cell>
          <cell r="E20350" t="str">
            <v>YSE</v>
          </cell>
          <cell r="F20350">
            <v>375</v>
          </cell>
          <cell r="G20350">
            <v>900223</v>
          </cell>
          <cell r="H20350">
            <v>6.06</v>
          </cell>
          <cell r="I20350" t="str">
            <v>S</v>
          </cell>
          <cell r="J20350"/>
        </row>
        <row r="20351">
          <cell r="A20351">
            <v>902883</v>
          </cell>
          <cell r="B20351" t="str">
            <v>RASSI CABERNET 750ml</v>
          </cell>
          <cell r="C20351" t="str">
            <v>Y</v>
          </cell>
          <cell r="D20351" t="str">
            <v>YS</v>
          </cell>
          <cell r="E20351" t="str">
            <v>YSE</v>
          </cell>
          <cell r="F20351">
            <v>750</v>
          </cell>
          <cell r="G20351">
            <v>902883</v>
          </cell>
          <cell r="H20351">
            <v>22.99</v>
          </cell>
          <cell r="I20351" t="str">
            <v>S</v>
          </cell>
          <cell r="J20351"/>
        </row>
        <row r="20352">
          <cell r="A20352">
            <v>909069</v>
          </cell>
          <cell r="B20352" t="str">
            <v>RAT PACK DIAMOND 750ml</v>
          </cell>
          <cell r="C20352" t="str">
            <v>Y</v>
          </cell>
          <cell r="D20352" t="str">
            <v>YS</v>
          </cell>
          <cell r="E20352" t="str">
            <v>YSE</v>
          </cell>
          <cell r="F20352">
            <v>750</v>
          </cell>
          <cell r="G20352">
            <v>909069</v>
          </cell>
          <cell r="H20352">
            <v>15.88</v>
          </cell>
          <cell r="I20352" t="str">
            <v>S</v>
          </cell>
          <cell r="J20352"/>
        </row>
        <row r="20353">
          <cell r="A20353">
            <v>909070</v>
          </cell>
          <cell r="B20353" t="str">
            <v>RAT PACK MERLOT 750ml</v>
          </cell>
          <cell r="C20353" t="str">
            <v>Y</v>
          </cell>
          <cell r="D20353" t="str">
            <v>YS</v>
          </cell>
          <cell r="E20353" t="str">
            <v>YSE</v>
          </cell>
          <cell r="F20353">
            <v>750</v>
          </cell>
          <cell r="G20353">
            <v>909070</v>
          </cell>
          <cell r="H20353">
            <v>15.88</v>
          </cell>
          <cell r="I20353" t="str">
            <v>S</v>
          </cell>
          <cell r="J20353"/>
        </row>
        <row r="20354">
          <cell r="A20354">
            <v>948942</v>
          </cell>
          <cell r="B20354" t="str">
            <v>RAUL PEREX RARA AVISALBARIN 750ml</v>
          </cell>
          <cell r="C20354" t="str">
            <v>Y</v>
          </cell>
          <cell r="D20354" t="str">
            <v>YS</v>
          </cell>
          <cell r="E20354" t="str">
            <v>YSE</v>
          </cell>
          <cell r="F20354">
            <v>750</v>
          </cell>
          <cell r="G20354">
            <v>948942</v>
          </cell>
          <cell r="H20354">
            <v>77.510000000000005</v>
          </cell>
          <cell r="I20354" t="str">
            <v>S</v>
          </cell>
          <cell r="J20354"/>
        </row>
        <row r="20355">
          <cell r="A20355">
            <v>948943</v>
          </cell>
          <cell r="B20355" t="str">
            <v>RAUL PEREZ EL PECADO 750ml</v>
          </cell>
          <cell r="C20355" t="str">
            <v>Y</v>
          </cell>
          <cell r="D20355" t="str">
            <v>YS</v>
          </cell>
          <cell r="E20355" t="str">
            <v>YSE</v>
          </cell>
          <cell r="F20355">
            <v>750</v>
          </cell>
          <cell r="G20355">
            <v>948943</v>
          </cell>
          <cell r="H20355">
            <v>86.26</v>
          </cell>
          <cell r="I20355" t="str">
            <v>S</v>
          </cell>
          <cell r="J20355"/>
        </row>
        <row r="20356">
          <cell r="A20356">
            <v>948941</v>
          </cell>
          <cell r="B20356" t="str">
            <v>RAUL PEREZ PRIETO PICUDO 750ml</v>
          </cell>
          <cell r="C20356" t="str">
            <v>Y</v>
          </cell>
          <cell r="D20356" t="str">
            <v>YS</v>
          </cell>
          <cell r="E20356" t="str">
            <v>YSE</v>
          </cell>
          <cell r="F20356">
            <v>750</v>
          </cell>
          <cell r="G20356">
            <v>948941</v>
          </cell>
          <cell r="H20356">
            <v>82.08</v>
          </cell>
          <cell r="I20356" t="str">
            <v>S</v>
          </cell>
          <cell r="J20356"/>
        </row>
        <row r="20357">
          <cell r="A20357">
            <v>921207</v>
          </cell>
          <cell r="B20357" t="str">
            <v>RAUL PEREZ ULTREIA MENCIA'17/18 750ml</v>
          </cell>
          <cell r="C20357" t="str">
            <v>P</v>
          </cell>
          <cell r="D20357" t="str">
            <v>PR</v>
          </cell>
          <cell r="E20357" t="str">
            <v>PRP</v>
          </cell>
          <cell r="F20357">
            <v>750</v>
          </cell>
          <cell r="G20357">
            <v>921207</v>
          </cell>
          <cell r="H20357">
            <v>20.170000000000002</v>
          </cell>
          <cell r="I20357" t="str">
            <v>X</v>
          </cell>
          <cell r="J20357"/>
        </row>
        <row r="20358">
          <cell r="A20358">
            <v>498966</v>
          </cell>
          <cell r="B20358" t="str">
            <v>RAVAGE CABERNET SAUVIGNON 750ml</v>
          </cell>
          <cell r="C20358" t="str">
            <v>P</v>
          </cell>
          <cell r="D20358" t="str">
            <v>PL</v>
          </cell>
          <cell r="E20358" t="str">
            <v>PLB</v>
          </cell>
          <cell r="F20358">
            <v>750</v>
          </cell>
          <cell r="G20358">
            <v>498966</v>
          </cell>
          <cell r="H20358">
            <v>10.06</v>
          </cell>
          <cell r="I20358" t="str">
            <v>D</v>
          </cell>
          <cell r="J20358"/>
        </row>
        <row r="20359">
          <cell r="A20359">
            <v>907633</v>
          </cell>
          <cell r="B20359" t="str">
            <v>RAVENEAU BUTTEAUX CHABLIS 2017 750ml</v>
          </cell>
          <cell r="C20359" t="str">
            <v>Y</v>
          </cell>
          <cell r="D20359" t="str">
            <v>YS</v>
          </cell>
          <cell r="E20359" t="str">
            <v>YSE</v>
          </cell>
          <cell r="F20359">
            <v>750</v>
          </cell>
          <cell r="G20359">
            <v>907633</v>
          </cell>
          <cell r="H20359">
            <v>274.66000000000003</v>
          </cell>
          <cell r="I20359" t="str">
            <v>U</v>
          </cell>
          <cell r="J20359"/>
        </row>
        <row r="20360">
          <cell r="A20360">
            <v>907679</v>
          </cell>
          <cell r="B20360" t="str">
            <v>RAVENEAU VAILLONS CHABLIS 2017 750ml</v>
          </cell>
          <cell r="C20360" t="str">
            <v>Y</v>
          </cell>
          <cell r="D20360" t="str">
            <v>YS</v>
          </cell>
          <cell r="E20360" t="str">
            <v>YSE</v>
          </cell>
          <cell r="F20360">
            <v>750</v>
          </cell>
          <cell r="G20360">
            <v>907679</v>
          </cell>
          <cell r="H20360">
            <v>238.94</v>
          </cell>
          <cell r="I20360" t="str">
            <v>U</v>
          </cell>
          <cell r="J20360"/>
        </row>
        <row r="20361">
          <cell r="A20361">
            <v>950860</v>
          </cell>
          <cell r="B20361" t="str">
            <v>RAVENSCLIFF CAB RSV SINGLE VINEYAR 750ml</v>
          </cell>
          <cell r="C20361" t="str">
            <v>Y</v>
          </cell>
          <cell r="D20361" t="str">
            <v>YS</v>
          </cell>
          <cell r="E20361" t="str">
            <v>YSE</v>
          </cell>
          <cell r="F20361">
            <v>750</v>
          </cell>
          <cell r="G20361">
            <v>950860</v>
          </cell>
          <cell r="H20361">
            <v>21.18</v>
          </cell>
          <cell r="I20361" t="str">
            <v>U</v>
          </cell>
          <cell r="J20361"/>
        </row>
        <row r="20362">
          <cell r="A20362">
            <v>498930</v>
          </cell>
          <cell r="B20362" t="str">
            <v>RAVENSWOOD CABERNET VB 750ml</v>
          </cell>
          <cell r="C20362" t="str">
            <v>P</v>
          </cell>
          <cell r="D20362" t="str">
            <v>PL</v>
          </cell>
          <cell r="E20362" t="str">
            <v>PLB</v>
          </cell>
          <cell r="F20362">
            <v>750</v>
          </cell>
          <cell r="G20362">
            <v>498930</v>
          </cell>
          <cell r="H20362">
            <v>12.99</v>
          </cell>
          <cell r="I20362">
            <v>1</v>
          </cell>
          <cell r="J20362"/>
        </row>
        <row r="20363">
          <cell r="A20363">
            <v>498920</v>
          </cell>
          <cell r="B20363" t="str">
            <v>RAVENSWOOD MERLOT VB 750ml</v>
          </cell>
          <cell r="C20363" t="str">
            <v>P</v>
          </cell>
          <cell r="D20363" t="str">
            <v>PL</v>
          </cell>
          <cell r="E20363" t="str">
            <v>PLF</v>
          </cell>
          <cell r="F20363">
            <v>750</v>
          </cell>
          <cell r="G20363">
            <v>498920</v>
          </cell>
          <cell r="H20363">
            <v>12.99</v>
          </cell>
          <cell r="I20363" t="str">
            <v>D</v>
          </cell>
          <cell r="J20363"/>
        </row>
        <row r="20364">
          <cell r="A20364">
            <v>498907</v>
          </cell>
          <cell r="B20364" t="str">
            <v>RAVENSWOOD PICKBERRY RED'12/15 750ml</v>
          </cell>
          <cell r="C20364" t="str">
            <v>P</v>
          </cell>
          <cell r="D20364" t="str">
            <v>PL</v>
          </cell>
          <cell r="E20364" t="str">
            <v>PLU</v>
          </cell>
          <cell r="F20364">
            <v>750</v>
          </cell>
          <cell r="G20364">
            <v>498907</v>
          </cell>
          <cell r="H20364">
            <v>29.34</v>
          </cell>
          <cell r="I20364" t="str">
            <v>X</v>
          </cell>
          <cell r="J20364"/>
        </row>
        <row r="20365">
          <cell r="A20365">
            <v>915145</v>
          </cell>
          <cell r="B20365" t="str">
            <v>RAVENSWOOD ZIN BARRICIA'12/13 750ml</v>
          </cell>
          <cell r="C20365" t="str">
            <v>Y</v>
          </cell>
          <cell r="D20365" t="str">
            <v>YS</v>
          </cell>
          <cell r="E20365" t="str">
            <v>YSE</v>
          </cell>
          <cell r="F20365">
            <v>750</v>
          </cell>
          <cell r="G20365">
            <v>915145</v>
          </cell>
          <cell r="H20365">
            <v>35.99</v>
          </cell>
          <cell r="I20365" t="str">
            <v>S</v>
          </cell>
          <cell r="J20365"/>
        </row>
        <row r="20366">
          <cell r="A20366">
            <v>913639</v>
          </cell>
          <cell r="B20366" t="str">
            <v>RAVENSWOOD ZIN BELLONI'12/13 750ml</v>
          </cell>
          <cell r="C20366" t="str">
            <v>Y</v>
          </cell>
          <cell r="D20366" t="str">
            <v>YS</v>
          </cell>
          <cell r="E20366" t="str">
            <v>YSE</v>
          </cell>
          <cell r="F20366">
            <v>750</v>
          </cell>
          <cell r="G20366">
            <v>913639</v>
          </cell>
          <cell r="H20366">
            <v>35.99</v>
          </cell>
          <cell r="I20366" t="str">
            <v>S</v>
          </cell>
          <cell r="J20366"/>
        </row>
        <row r="20367">
          <cell r="A20367">
            <v>915144</v>
          </cell>
          <cell r="B20367" t="str">
            <v>RAVENSWOOD ZIN BIG RIVER'11/13 750ml</v>
          </cell>
          <cell r="C20367" t="str">
            <v>Y</v>
          </cell>
          <cell r="D20367" t="str">
            <v>YS</v>
          </cell>
          <cell r="E20367" t="str">
            <v>YSE</v>
          </cell>
          <cell r="F20367">
            <v>750</v>
          </cell>
          <cell r="G20367">
            <v>915144</v>
          </cell>
          <cell r="H20367">
            <v>34.99</v>
          </cell>
          <cell r="I20367" t="str">
            <v>S</v>
          </cell>
          <cell r="J20367"/>
        </row>
        <row r="20368">
          <cell r="A20368">
            <v>498875</v>
          </cell>
          <cell r="B20368" t="str">
            <v>RAVENSWOOD ZIN DICKERSON'12/13 750ml</v>
          </cell>
          <cell r="C20368" t="str">
            <v>Y</v>
          </cell>
          <cell r="D20368" t="str">
            <v>YS</v>
          </cell>
          <cell r="E20368" t="str">
            <v>YSE</v>
          </cell>
          <cell r="F20368">
            <v>750</v>
          </cell>
          <cell r="G20368">
            <v>498875</v>
          </cell>
          <cell r="H20368">
            <v>34.99</v>
          </cell>
          <cell r="I20368" t="str">
            <v>S</v>
          </cell>
          <cell r="J20368"/>
        </row>
        <row r="20369">
          <cell r="A20369">
            <v>498880</v>
          </cell>
          <cell r="B20369" t="str">
            <v>RAVENSWOOD ZIN LODI 750ml</v>
          </cell>
          <cell r="C20369" t="str">
            <v>P</v>
          </cell>
          <cell r="D20369" t="str">
            <v>PL</v>
          </cell>
          <cell r="E20369" t="str">
            <v>PLH</v>
          </cell>
          <cell r="F20369">
            <v>750</v>
          </cell>
          <cell r="G20369">
            <v>498880</v>
          </cell>
          <cell r="H20369">
            <v>13.56</v>
          </cell>
          <cell r="I20369" t="str">
            <v>U</v>
          </cell>
          <cell r="J20369"/>
        </row>
        <row r="20370">
          <cell r="A20370">
            <v>915968</v>
          </cell>
          <cell r="B20370" t="str">
            <v>RAVENSWOOD ZIN OLD HILL'11/12 750ml</v>
          </cell>
          <cell r="C20370" t="str">
            <v>P</v>
          </cell>
          <cell r="D20370" t="str">
            <v>PL</v>
          </cell>
          <cell r="E20370" t="str">
            <v>PLH</v>
          </cell>
          <cell r="F20370">
            <v>750</v>
          </cell>
          <cell r="G20370">
            <v>915968</v>
          </cell>
          <cell r="H20370">
            <v>58.86</v>
          </cell>
          <cell r="I20370" t="str">
            <v>X</v>
          </cell>
          <cell r="J20370"/>
        </row>
        <row r="20371">
          <cell r="A20371">
            <v>498915</v>
          </cell>
          <cell r="B20371" t="str">
            <v>RAVENSWOOD ZIN SONOMA OV'15/16 750ml</v>
          </cell>
          <cell r="C20371" t="str">
            <v>P</v>
          </cell>
          <cell r="D20371" t="str">
            <v>PL</v>
          </cell>
          <cell r="E20371" t="str">
            <v>PLH</v>
          </cell>
          <cell r="F20371">
            <v>750</v>
          </cell>
          <cell r="G20371">
            <v>498915</v>
          </cell>
          <cell r="H20371">
            <v>15.04</v>
          </cell>
          <cell r="I20371" t="str">
            <v>X</v>
          </cell>
          <cell r="J20371"/>
        </row>
        <row r="20372">
          <cell r="A20372">
            <v>915143</v>
          </cell>
          <cell r="B20372" t="str">
            <v>RAVENSWOOD ZIN TELDESHI'12/13 750ml</v>
          </cell>
          <cell r="C20372" t="str">
            <v>Y</v>
          </cell>
          <cell r="D20372" t="str">
            <v>YS</v>
          </cell>
          <cell r="E20372" t="str">
            <v>YSE</v>
          </cell>
          <cell r="F20372">
            <v>750</v>
          </cell>
          <cell r="G20372">
            <v>915143</v>
          </cell>
          <cell r="H20372">
            <v>34.99</v>
          </cell>
          <cell r="I20372" t="str">
            <v>S</v>
          </cell>
          <cell r="J20372"/>
        </row>
        <row r="20373">
          <cell r="A20373">
            <v>498925</v>
          </cell>
          <cell r="B20373" t="str">
            <v>RAVENSWOOD ZINFANDEL VB 750ml</v>
          </cell>
          <cell r="C20373" t="str">
            <v>P</v>
          </cell>
          <cell r="D20373" t="str">
            <v>PL</v>
          </cell>
          <cell r="E20373" t="str">
            <v>PLH</v>
          </cell>
          <cell r="F20373">
            <v>750</v>
          </cell>
          <cell r="G20373">
            <v>498925</v>
          </cell>
          <cell r="H20373">
            <v>12.99</v>
          </cell>
          <cell r="I20373">
            <v>1</v>
          </cell>
          <cell r="J20373"/>
        </row>
        <row r="20374">
          <cell r="A20374">
            <v>917967</v>
          </cell>
          <cell r="B20374" t="str">
            <v>RAVENTOS I BLANC D NIT'19 750ml</v>
          </cell>
          <cell r="C20374" t="str">
            <v>I</v>
          </cell>
          <cell r="D20374" t="str">
            <v>IP</v>
          </cell>
          <cell r="E20374" t="str">
            <v>IPP</v>
          </cell>
          <cell r="F20374">
            <v>750</v>
          </cell>
          <cell r="G20374">
            <v>917967</v>
          </cell>
          <cell r="H20374">
            <v>29.99</v>
          </cell>
          <cell r="I20374" t="str">
            <v>L</v>
          </cell>
          <cell r="J20374"/>
        </row>
        <row r="20375">
          <cell r="A20375">
            <v>917966</v>
          </cell>
          <cell r="B20375" t="str">
            <v>RAVENTOS I BLANC DE BLANCS'19 750ml</v>
          </cell>
          <cell r="C20375" t="str">
            <v>I</v>
          </cell>
          <cell r="D20375" t="str">
            <v>IP</v>
          </cell>
          <cell r="E20375" t="str">
            <v>IPP</v>
          </cell>
          <cell r="F20375">
            <v>750</v>
          </cell>
          <cell r="G20375">
            <v>917966</v>
          </cell>
          <cell r="H20375">
            <v>25.99</v>
          </cell>
          <cell r="I20375" t="str">
            <v>L</v>
          </cell>
          <cell r="J20375"/>
        </row>
        <row r="20376">
          <cell r="A20376">
            <v>949114</v>
          </cell>
          <cell r="B20376" t="str">
            <v>RAVENTOS I BLANC DE LA FINCA 750ml</v>
          </cell>
          <cell r="C20376" t="str">
            <v>Y</v>
          </cell>
          <cell r="D20376" t="str">
            <v>YS</v>
          </cell>
          <cell r="E20376" t="str">
            <v>YSE</v>
          </cell>
          <cell r="F20376">
            <v>750</v>
          </cell>
          <cell r="G20376">
            <v>949114</v>
          </cell>
          <cell r="H20376">
            <v>37.99</v>
          </cell>
          <cell r="I20376" t="str">
            <v>S</v>
          </cell>
          <cell r="J20376"/>
        </row>
        <row r="20377">
          <cell r="A20377">
            <v>949782</v>
          </cell>
          <cell r="B20377" t="str">
            <v>RAVENTOS I BLANC EXTREMI'14 750ml</v>
          </cell>
          <cell r="C20377" t="str">
            <v>Y</v>
          </cell>
          <cell r="D20377" t="str">
            <v>YS</v>
          </cell>
          <cell r="E20377" t="str">
            <v>YSE</v>
          </cell>
          <cell r="F20377">
            <v>750</v>
          </cell>
          <cell r="G20377">
            <v>949782</v>
          </cell>
          <cell r="H20377">
            <v>28.44</v>
          </cell>
          <cell r="I20377" t="str">
            <v>S</v>
          </cell>
          <cell r="J20377"/>
        </row>
        <row r="20378">
          <cell r="A20378">
            <v>949781</v>
          </cell>
          <cell r="B20378" t="str">
            <v>RAVENTOS I BLANC SILENCIS'14 750ml</v>
          </cell>
          <cell r="C20378" t="str">
            <v>Y</v>
          </cell>
          <cell r="D20378" t="str">
            <v>YS</v>
          </cell>
          <cell r="E20378" t="str">
            <v>YSE</v>
          </cell>
          <cell r="F20378">
            <v>750</v>
          </cell>
          <cell r="G20378">
            <v>949781</v>
          </cell>
          <cell r="H20378">
            <v>21.72</v>
          </cell>
          <cell r="I20378" t="str">
            <v>S</v>
          </cell>
          <cell r="J20378"/>
        </row>
        <row r="20379">
          <cell r="A20379">
            <v>948391</v>
          </cell>
          <cell r="B20379" t="str">
            <v>RAVENTOS LA ROSA 750ml</v>
          </cell>
          <cell r="C20379" t="str">
            <v>Y</v>
          </cell>
          <cell r="D20379" t="str">
            <v>YS</v>
          </cell>
          <cell r="E20379" t="str">
            <v>YSE</v>
          </cell>
          <cell r="F20379">
            <v>750</v>
          </cell>
          <cell r="G20379">
            <v>948391</v>
          </cell>
          <cell r="H20379">
            <v>16.27</v>
          </cell>
          <cell r="I20379" t="str">
            <v>S</v>
          </cell>
          <cell r="J20379"/>
        </row>
        <row r="20380">
          <cell r="A20380">
            <v>924413</v>
          </cell>
          <cell r="B20380" t="str">
            <v>RAVENTOS MAS DEL SERRAL 2010 750ml</v>
          </cell>
          <cell r="C20380" t="str">
            <v>Y</v>
          </cell>
          <cell r="D20380" t="str">
            <v>YS</v>
          </cell>
          <cell r="E20380" t="str">
            <v>YSE</v>
          </cell>
          <cell r="F20380">
            <v>750</v>
          </cell>
          <cell r="G20380">
            <v>924413</v>
          </cell>
          <cell r="H20380">
            <v>189.99</v>
          </cell>
          <cell r="I20380" t="str">
            <v>S</v>
          </cell>
          <cell r="J20380"/>
        </row>
        <row r="20381">
          <cell r="A20381">
            <v>950510</v>
          </cell>
          <cell r="B20381" t="str">
            <v>RAVENTOS TEXURES DE PEDRA'11 750ml</v>
          </cell>
          <cell r="C20381" t="str">
            <v>Y</v>
          </cell>
          <cell r="D20381" t="str">
            <v>YS</v>
          </cell>
          <cell r="E20381" t="str">
            <v>YSE</v>
          </cell>
          <cell r="F20381">
            <v>750</v>
          </cell>
          <cell r="G20381">
            <v>950510</v>
          </cell>
          <cell r="H20381">
            <v>43</v>
          </cell>
          <cell r="I20381" t="str">
            <v>S</v>
          </cell>
          <cell r="J20381"/>
        </row>
        <row r="20382">
          <cell r="A20382">
            <v>917820</v>
          </cell>
          <cell r="B20382" t="str">
            <v>RAW POWER SHIRAZ'13/15 750ml</v>
          </cell>
          <cell r="C20382" t="str">
            <v>P</v>
          </cell>
          <cell r="D20382" t="str">
            <v>PR</v>
          </cell>
          <cell r="E20382" t="str">
            <v>PRY</v>
          </cell>
          <cell r="F20382">
            <v>750</v>
          </cell>
          <cell r="G20382">
            <v>917820</v>
          </cell>
          <cell r="H20382">
            <v>7.64</v>
          </cell>
          <cell r="I20382" t="str">
            <v>X</v>
          </cell>
          <cell r="J20382"/>
        </row>
        <row r="20383">
          <cell r="A20383">
            <v>499000</v>
          </cell>
          <cell r="B20383" t="str">
            <v>RAYMOND CABERNET RES'18/19 750ml</v>
          </cell>
          <cell r="C20383" t="str">
            <v>P</v>
          </cell>
          <cell r="D20383" t="str">
            <v>PL</v>
          </cell>
          <cell r="E20383" t="str">
            <v>PLB</v>
          </cell>
          <cell r="F20383">
            <v>750</v>
          </cell>
          <cell r="G20383">
            <v>499000</v>
          </cell>
          <cell r="H20383">
            <v>47.57</v>
          </cell>
          <cell r="I20383" t="str">
            <v>L</v>
          </cell>
          <cell r="J20383"/>
        </row>
        <row r="20384">
          <cell r="A20384">
            <v>608450</v>
          </cell>
          <cell r="B20384" t="str">
            <v>RAYMOND CHARD NAPA RES'19/20 750ml</v>
          </cell>
          <cell r="C20384" t="str">
            <v>K</v>
          </cell>
          <cell r="D20384" t="str">
            <v>KK</v>
          </cell>
          <cell r="E20384" t="str">
            <v>KKB</v>
          </cell>
          <cell r="F20384">
            <v>750</v>
          </cell>
          <cell r="G20384">
            <v>608450</v>
          </cell>
          <cell r="H20384">
            <v>23.13</v>
          </cell>
          <cell r="I20384" t="str">
            <v>L</v>
          </cell>
          <cell r="J20384"/>
        </row>
        <row r="20385">
          <cell r="A20385">
            <v>950262</v>
          </cell>
          <cell r="B20385" t="str">
            <v>RAYMOND LVE CABERNETSAUV 750ml</v>
          </cell>
          <cell r="C20385" t="str">
            <v>Y</v>
          </cell>
          <cell r="D20385" t="str">
            <v>YS</v>
          </cell>
          <cell r="E20385" t="str">
            <v>YSE</v>
          </cell>
          <cell r="F20385">
            <v>750</v>
          </cell>
          <cell r="G20385">
            <v>950262</v>
          </cell>
          <cell r="H20385">
            <v>84.16</v>
          </cell>
          <cell r="I20385" t="str">
            <v>S</v>
          </cell>
          <cell r="J20385"/>
        </row>
        <row r="20386">
          <cell r="A20386">
            <v>950261</v>
          </cell>
          <cell r="B20386" t="str">
            <v>RAYMOND LVE CHARDONNAY 750ml</v>
          </cell>
          <cell r="C20386" t="str">
            <v>Y</v>
          </cell>
          <cell r="D20386" t="str">
            <v>YS</v>
          </cell>
          <cell r="E20386" t="str">
            <v>YSE</v>
          </cell>
          <cell r="F20386">
            <v>750</v>
          </cell>
          <cell r="G20386">
            <v>950261</v>
          </cell>
          <cell r="H20386">
            <v>48.35</v>
          </cell>
          <cell r="I20386" t="str">
            <v>S</v>
          </cell>
          <cell r="J20386"/>
        </row>
        <row r="20387">
          <cell r="A20387">
            <v>498970</v>
          </cell>
          <cell r="B20387" t="str">
            <v>RAYMOND MERLOT RESERVE 750ml</v>
          </cell>
          <cell r="C20387" t="str">
            <v>P</v>
          </cell>
          <cell r="D20387" t="str">
            <v>PL</v>
          </cell>
          <cell r="E20387" t="str">
            <v>PLF</v>
          </cell>
          <cell r="F20387">
            <v>750</v>
          </cell>
          <cell r="G20387">
            <v>498970</v>
          </cell>
          <cell r="H20387">
            <v>38.19</v>
          </cell>
          <cell r="I20387" t="str">
            <v>L</v>
          </cell>
          <cell r="J20387"/>
        </row>
        <row r="20388">
          <cell r="A20388">
            <v>946671</v>
          </cell>
          <cell r="B20388" t="str">
            <v>RAYMOND SOMM SELECT CABERNET 750ml</v>
          </cell>
          <cell r="C20388" t="str">
            <v>Y</v>
          </cell>
          <cell r="D20388" t="str">
            <v>YS</v>
          </cell>
          <cell r="E20388" t="str">
            <v>YSE</v>
          </cell>
          <cell r="F20388">
            <v>750</v>
          </cell>
          <cell r="G20388">
            <v>946671</v>
          </cell>
          <cell r="H20388">
            <v>18.59</v>
          </cell>
          <cell r="I20388" t="str">
            <v>S</v>
          </cell>
          <cell r="J20388"/>
        </row>
        <row r="20389">
          <cell r="A20389">
            <v>919201</v>
          </cell>
          <cell r="B20389" t="str">
            <v>RAYMOND SOMMELIER SELEC CABERN 750ml</v>
          </cell>
          <cell r="C20389" t="str">
            <v>Y</v>
          </cell>
          <cell r="D20389" t="str">
            <v>YS</v>
          </cell>
          <cell r="E20389" t="str">
            <v>YSE</v>
          </cell>
          <cell r="F20389">
            <v>750</v>
          </cell>
          <cell r="G20389">
            <v>919201</v>
          </cell>
          <cell r="H20389">
            <v>18.43</v>
          </cell>
          <cell r="I20389" t="str">
            <v>S</v>
          </cell>
          <cell r="J20389"/>
        </row>
        <row r="20390">
          <cell r="A20390">
            <v>909490</v>
          </cell>
          <cell r="B20390" t="str">
            <v>RAYMOND VYD SAUV BLANC 09 750ml</v>
          </cell>
          <cell r="C20390" t="str">
            <v>Y</v>
          </cell>
          <cell r="D20390" t="str">
            <v>YS</v>
          </cell>
          <cell r="E20390" t="str">
            <v>YSE</v>
          </cell>
          <cell r="F20390">
            <v>750</v>
          </cell>
          <cell r="G20390">
            <v>909490</v>
          </cell>
          <cell r="H20390">
            <v>18.899999999999999</v>
          </cell>
          <cell r="I20390" t="str">
            <v>S</v>
          </cell>
          <cell r="J20390"/>
        </row>
        <row r="20391">
          <cell r="A20391">
            <v>908511</v>
          </cell>
          <cell r="B20391" t="str">
            <v>RAYO AGAVE ANEJO 750ml</v>
          </cell>
          <cell r="C20391" t="str">
            <v>Y</v>
          </cell>
          <cell r="D20391" t="str">
            <v>YG</v>
          </cell>
          <cell r="E20391" t="str">
            <v>YGA</v>
          </cell>
          <cell r="F20391">
            <v>750</v>
          </cell>
          <cell r="G20391">
            <v>908511</v>
          </cell>
          <cell r="H20391">
            <v>69.989999999999995</v>
          </cell>
          <cell r="I20391" t="str">
            <v>S</v>
          </cell>
          <cell r="J20391"/>
        </row>
        <row r="20392">
          <cell r="A20392">
            <v>908517</v>
          </cell>
          <cell r="B20392" t="str">
            <v>RAYO AGAVE EXTRA ANEJO 750ml</v>
          </cell>
          <cell r="C20392" t="str">
            <v>Y</v>
          </cell>
          <cell r="D20392" t="str">
            <v>YG</v>
          </cell>
          <cell r="E20392" t="str">
            <v>YGA</v>
          </cell>
          <cell r="F20392">
            <v>750</v>
          </cell>
          <cell r="G20392">
            <v>908517</v>
          </cell>
          <cell r="H20392">
            <v>84.99</v>
          </cell>
          <cell r="I20392" t="str">
            <v>S</v>
          </cell>
          <cell r="J20392"/>
        </row>
        <row r="20393">
          <cell r="A20393">
            <v>919471</v>
          </cell>
          <cell r="B20393" t="str">
            <v>RAYS STATION MERLOT 750ml</v>
          </cell>
          <cell r="C20393" t="str">
            <v>Y</v>
          </cell>
          <cell r="D20393" t="str">
            <v>YS</v>
          </cell>
          <cell r="E20393" t="str">
            <v>YSE</v>
          </cell>
          <cell r="F20393">
            <v>750</v>
          </cell>
          <cell r="G20393">
            <v>919471</v>
          </cell>
          <cell r="H20393">
            <v>12.8</v>
          </cell>
          <cell r="I20393" t="str">
            <v>S</v>
          </cell>
          <cell r="J20393"/>
        </row>
        <row r="20394">
          <cell r="A20394">
            <v>953012</v>
          </cell>
          <cell r="B20394" t="str">
            <v>RAYU JOVEN ESPADIN MEZCAL 1000 ml</v>
          </cell>
          <cell r="C20394" t="str">
            <v>Y</v>
          </cell>
          <cell r="D20394" t="str">
            <v>YS</v>
          </cell>
          <cell r="E20394" t="str">
            <v>YSA</v>
          </cell>
          <cell r="F20394">
            <v>1000</v>
          </cell>
          <cell r="G20394">
            <v>953012</v>
          </cell>
          <cell r="H20394">
            <v>41.83</v>
          </cell>
          <cell r="I20394" t="str">
            <v>S</v>
          </cell>
          <cell r="J20394"/>
        </row>
        <row r="20395">
          <cell r="A20395">
            <v>917825</v>
          </cell>
          <cell r="B20395" t="str">
            <v>RAYUN CARMENERE'9/10 750ml</v>
          </cell>
          <cell r="C20395" t="str">
            <v>P</v>
          </cell>
          <cell r="D20395" t="str">
            <v>PR</v>
          </cell>
          <cell r="E20395" t="str">
            <v>PRT</v>
          </cell>
          <cell r="F20395">
            <v>750</v>
          </cell>
          <cell r="G20395">
            <v>917825</v>
          </cell>
          <cell r="H20395">
            <v>9.48</v>
          </cell>
          <cell r="I20395" t="str">
            <v>X</v>
          </cell>
          <cell r="J20395"/>
        </row>
        <row r="20396">
          <cell r="A20396">
            <v>917709</v>
          </cell>
          <cell r="B20396" t="str">
            <v>RAYUN SAUVIGNON BLANC'10/11 750ml</v>
          </cell>
          <cell r="C20396" t="str">
            <v>K</v>
          </cell>
          <cell r="D20396" t="str">
            <v>KR</v>
          </cell>
          <cell r="E20396" t="str">
            <v>KRR</v>
          </cell>
          <cell r="F20396">
            <v>750</v>
          </cell>
          <cell r="G20396">
            <v>917709</v>
          </cell>
          <cell r="H20396">
            <v>9.48</v>
          </cell>
          <cell r="I20396" t="str">
            <v>X</v>
          </cell>
          <cell r="J20396"/>
        </row>
        <row r="20397">
          <cell r="A20397">
            <v>908287</v>
          </cell>
          <cell r="B20397" t="str">
            <v>RAYUN SYRAH '08 750ml</v>
          </cell>
          <cell r="C20397" t="str">
            <v>Y</v>
          </cell>
          <cell r="D20397" t="str">
            <v>YS</v>
          </cell>
          <cell r="E20397" t="str">
            <v>YSE</v>
          </cell>
          <cell r="F20397">
            <v>750</v>
          </cell>
          <cell r="G20397">
            <v>908287</v>
          </cell>
          <cell r="H20397">
            <v>10.119999999999999</v>
          </cell>
          <cell r="I20397" t="str">
            <v>S</v>
          </cell>
          <cell r="J20397"/>
        </row>
        <row r="20398">
          <cell r="A20398">
            <v>922719</v>
          </cell>
          <cell r="B20398" t="str">
            <v>RAYWOOD CABERNET SAUVIGNON 750ml</v>
          </cell>
          <cell r="C20398" t="str">
            <v>P</v>
          </cell>
          <cell r="D20398" t="str">
            <v>PL</v>
          </cell>
          <cell r="E20398" t="str">
            <v>PLB</v>
          </cell>
          <cell r="F20398">
            <v>750</v>
          </cell>
          <cell r="G20398">
            <v>922719</v>
          </cell>
          <cell r="H20398">
            <v>9.99</v>
          </cell>
          <cell r="I20398">
            <v>1</v>
          </cell>
          <cell r="J20398"/>
        </row>
        <row r="20399">
          <cell r="A20399">
            <v>922648</v>
          </cell>
          <cell r="B20399" t="str">
            <v>RAYWOOD CHARDONNAY 750ml</v>
          </cell>
          <cell r="C20399" t="str">
            <v>K</v>
          </cell>
          <cell r="D20399" t="str">
            <v>KK</v>
          </cell>
          <cell r="E20399" t="str">
            <v>KKB</v>
          </cell>
          <cell r="F20399">
            <v>750</v>
          </cell>
          <cell r="G20399">
            <v>922648</v>
          </cell>
          <cell r="H20399">
            <v>10.06</v>
          </cell>
          <cell r="I20399">
            <v>1</v>
          </cell>
          <cell r="J20399"/>
        </row>
        <row r="20400">
          <cell r="A20400">
            <v>922696</v>
          </cell>
          <cell r="B20400" t="str">
            <v>RAYWOOD MERLOT 1500ml</v>
          </cell>
          <cell r="C20400" t="str">
            <v>P</v>
          </cell>
          <cell r="D20400" t="str">
            <v>PL</v>
          </cell>
          <cell r="E20400" t="str">
            <v>PLF</v>
          </cell>
          <cell r="F20400">
            <v>1500</v>
          </cell>
          <cell r="G20400">
            <v>922696</v>
          </cell>
          <cell r="H20400">
            <v>19.989999999999998</v>
          </cell>
          <cell r="I20400" t="str">
            <v>D</v>
          </cell>
          <cell r="J20400"/>
        </row>
        <row r="20401">
          <cell r="A20401">
            <v>917833</v>
          </cell>
          <cell r="B20401" t="str">
            <v>RAZORS EDGE CABERNET MCLAREN'8 750ml</v>
          </cell>
          <cell r="C20401" t="str">
            <v>P</v>
          </cell>
          <cell r="D20401" t="str">
            <v>PR</v>
          </cell>
          <cell r="E20401" t="str">
            <v>PRY</v>
          </cell>
          <cell r="F20401">
            <v>750</v>
          </cell>
          <cell r="G20401">
            <v>917833</v>
          </cell>
          <cell r="H20401">
            <v>11.18</v>
          </cell>
          <cell r="I20401" t="str">
            <v>X</v>
          </cell>
          <cell r="J20401"/>
        </row>
        <row r="20402">
          <cell r="A20402">
            <v>916739</v>
          </cell>
          <cell r="B20402" t="str">
            <v>RAZOR'S EDGE SHIRAZ-GRENACHE'06 750ml</v>
          </cell>
          <cell r="C20402" t="str">
            <v>P</v>
          </cell>
          <cell r="D20402" t="str">
            <v>PR</v>
          </cell>
          <cell r="E20402" t="str">
            <v>PRY</v>
          </cell>
          <cell r="F20402">
            <v>750</v>
          </cell>
          <cell r="G20402">
            <v>916739</v>
          </cell>
          <cell r="H20402">
            <v>13.25</v>
          </cell>
          <cell r="I20402" t="str">
            <v>U</v>
          </cell>
          <cell r="J20402"/>
        </row>
        <row r="20403">
          <cell r="A20403">
            <v>949076</v>
          </cell>
          <cell r="B20403" t="str">
            <v>RAZZ-BRR-RITA 237ml</v>
          </cell>
          <cell r="C20403" t="str">
            <v>Y</v>
          </cell>
          <cell r="D20403" t="str">
            <v>YS</v>
          </cell>
          <cell r="E20403" t="str">
            <v>YSE</v>
          </cell>
          <cell r="F20403">
            <v>237</v>
          </cell>
          <cell r="G20403">
            <v>949076</v>
          </cell>
          <cell r="H20403">
            <v>1.91</v>
          </cell>
          <cell r="I20403" t="str">
            <v>S</v>
          </cell>
          <cell r="J20403"/>
        </row>
        <row r="20404">
          <cell r="A20404">
            <v>917908</v>
          </cell>
          <cell r="B20404" t="str">
            <v>RBT CRAIG CAB MT VEEDER/SPRING MT' 750ml</v>
          </cell>
          <cell r="C20404" t="str">
            <v>P</v>
          </cell>
          <cell r="D20404" t="str">
            <v>PL</v>
          </cell>
          <cell r="E20404" t="str">
            <v>PLB</v>
          </cell>
          <cell r="F20404">
            <v>750</v>
          </cell>
          <cell r="G20404">
            <v>917908</v>
          </cell>
          <cell r="H20404">
            <v>58.83</v>
          </cell>
          <cell r="I20404" t="str">
            <v>X</v>
          </cell>
          <cell r="J20404"/>
        </row>
        <row r="20405">
          <cell r="A20405">
            <v>917748</v>
          </cell>
          <cell r="B20405" t="str">
            <v>RBT CRAIG ZIN HOWELL'12/13 750ml</v>
          </cell>
          <cell r="C20405" t="str">
            <v>P</v>
          </cell>
          <cell r="D20405" t="str">
            <v>PL</v>
          </cell>
          <cell r="E20405" t="str">
            <v>PLH</v>
          </cell>
          <cell r="F20405">
            <v>750</v>
          </cell>
          <cell r="G20405">
            <v>917748</v>
          </cell>
          <cell r="H20405">
            <v>32.36</v>
          </cell>
          <cell r="I20405" t="str">
            <v>X</v>
          </cell>
          <cell r="J20405"/>
        </row>
        <row r="20406">
          <cell r="A20406">
            <v>949507</v>
          </cell>
          <cell r="B20406" t="str">
            <v>RE MANFREDI AGLIANICO D VULTURE'16 750ml</v>
          </cell>
          <cell r="C20406" t="str">
            <v>P</v>
          </cell>
          <cell r="D20406" t="str">
            <v>PR</v>
          </cell>
          <cell r="E20406" t="str">
            <v>PRK</v>
          </cell>
          <cell r="F20406">
            <v>750</v>
          </cell>
          <cell r="G20406">
            <v>949507</v>
          </cell>
          <cell r="H20406">
            <v>33.99</v>
          </cell>
          <cell r="I20406" t="str">
            <v>L</v>
          </cell>
          <cell r="J20406"/>
        </row>
        <row r="20407">
          <cell r="A20407">
            <v>954601</v>
          </cell>
          <cell r="B20407" t="str">
            <v>REAL MCCOY LTD EDITION OAK 10 YR 750ml</v>
          </cell>
          <cell r="C20407" t="str">
            <v>Y</v>
          </cell>
          <cell r="D20407" t="str">
            <v>YS</v>
          </cell>
          <cell r="E20407" t="str">
            <v>YSE</v>
          </cell>
          <cell r="F20407">
            <v>750</v>
          </cell>
          <cell r="G20407">
            <v>954601</v>
          </cell>
          <cell r="H20407">
            <v>60.13</v>
          </cell>
          <cell r="I20407" t="str">
            <v>S</v>
          </cell>
          <cell r="J20407"/>
        </row>
        <row r="20408">
          <cell r="A20408">
            <v>954164</v>
          </cell>
          <cell r="B20408" t="str">
            <v>REAL MCCOY RUM 3 YR 750ml</v>
          </cell>
          <cell r="C20408" t="str">
            <v>Y</v>
          </cell>
          <cell r="D20408" t="str">
            <v>YS</v>
          </cell>
          <cell r="E20408" t="str">
            <v>YSA</v>
          </cell>
          <cell r="F20408">
            <v>750</v>
          </cell>
          <cell r="G20408">
            <v>954164</v>
          </cell>
          <cell r="H20408">
            <v>20.13</v>
          </cell>
          <cell r="I20408" t="str">
            <v>S</v>
          </cell>
          <cell r="J20408"/>
        </row>
        <row r="20409">
          <cell r="A20409">
            <v>912924</v>
          </cell>
          <cell r="B20409" t="str">
            <v>REAL NICE SHALLOW SEAS ROSE 750ml</v>
          </cell>
          <cell r="C20409" t="str">
            <v>P</v>
          </cell>
          <cell r="D20409" t="str">
            <v>PL</v>
          </cell>
          <cell r="E20409" t="str">
            <v>PLF</v>
          </cell>
          <cell r="F20409">
            <v>750</v>
          </cell>
          <cell r="G20409">
            <v>912924</v>
          </cell>
          <cell r="H20409">
            <v>20</v>
          </cell>
          <cell r="I20409" t="str">
            <v>S</v>
          </cell>
          <cell r="J20409"/>
        </row>
        <row r="20410">
          <cell r="A20410">
            <v>948043</v>
          </cell>
          <cell r="B20410" t="str">
            <v>REBECCA CREEK FINE BLENDED WHISKEY 750ml</v>
          </cell>
          <cell r="C20410" t="str">
            <v>Y</v>
          </cell>
          <cell r="D20410" t="str">
            <v>YS</v>
          </cell>
          <cell r="E20410" t="str">
            <v>YSA</v>
          </cell>
          <cell r="F20410">
            <v>750</v>
          </cell>
          <cell r="G20410">
            <v>948043</v>
          </cell>
          <cell r="H20410">
            <v>40.369999999999997</v>
          </cell>
          <cell r="I20410" t="str">
            <v>S</v>
          </cell>
          <cell r="J20410"/>
        </row>
        <row r="20411">
          <cell r="A20411">
            <v>21212</v>
          </cell>
          <cell r="B20411" t="str">
            <v>REBEL 10 YR SINGLE BARREL 750M 750ml</v>
          </cell>
          <cell r="C20411" t="str">
            <v>L</v>
          </cell>
          <cell r="D20411" t="str">
            <v>LA</v>
          </cell>
          <cell r="E20411" t="str">
            <v>LAS</v>
          </cell>
          <cell r="F20411">
            <v>750</v>
          </cell>
          <cell r="G20411">
            <v>21212</v>
          </cell>
          <cell r="H20411">
            <v>99.99</v>
          </cell>
          <cell r="I20411" t="str">
            <v>A</v>
          </cell>
          <cell r="J20411"/>
        </row>
        <row r="20412">
          <cell r="A20412">
            <v>21215</v>
          </cell>
          <cell r="B20412" t="str">
            <v>REBEL BOURBON 100 PROOF 750ml</v>
          </cell>
          <cell r="C20412" t="str">
            <v>A</v>
          </cell>
          <cell r="D20412" t="str">
            <v>AW</v>
          </cell>
          <cell r="E20412" t="str">
            <v>AWH</v>
          </cell>
          <cell r="F20412">
            <v>750</v>
          </cell>
          <cell r="G20412">
            <v>21215</v>
          </cell>
          <cell r="H20412">
            <v>22.99</v>
          </cell>
          <cell r="I20412">
            <v>1</v>
          </cell>
          <cell r="J20412"/>
        </row>
        <row r="20413">
          <cell r="A20413">
            <v>21206</v>
          </cell>
          <cell r="B20413" t="str">
            <v>REBEL KENTUCKY STRAIGHT BOURBON 750ml</v>
          </cell>
          <cell r="C20413" t="str">
            <v>A</v>
          </cell>
          <cell r="D20413" t="str">
            <v>AW</v>
          </cell>
          <cell r="E20413" t="str">
            <v>AWH</v>
          </cell>
          <cell r="F20413">
            <v>750</v>
          </cell>
          <cell r="G20413">
            <v>21206</v>
          </cell>
          <cell r="H20413">
            <v>19.989999999999998</v>
          </cell>
          <cell r="I20413">
            <v>1</v>
          </cell>
          <cell r="J20413"/>
        </row>
        <row r="20414">
          <cell r="A20414">
            <v>27098</v>
          </cell>
          <cell r="B20414" t="str">
            <v>REBEL RYE WHISKEY 750ml</v>
          </cell>
          <cell r="C20414" t="str">
            <v>A</v>
          </cell>
          <cell r="D20414" t="str">
            <v>AW</v>
          </cell>
          <cell r="E20414" t="str">
            <v>AWU</v>
          </cell>
          <cell r="F20414">
            <v>750</v>
          </cell>
          <cell r="G20414">
            <v>27098</v>
          </cell>
          <cell r="H20414">
            <v>19.989999999999998</v>
          </cell>
          <cell r="I20414">
            <v>1</v>
          </cell>
          <cell r="J20414"/>
        </row>
        <row r="20415">
          <cell r="A20415">
            <v>909178</v>
          </cell>
          <cell r="B20415" t="str">
            <v>REBEL YELL SB RSV BOURBON 750ml</v>
          </cell>
          <cell r="C20415" t="str">
            <v>Y</v>
          </cell>
          <cell r="D20415" t="str">
            <v>YS</v>
          </cell>
          <cell r="E20415" t="str">
            <v>YSA</v>
          </cell>
          <cell r="F20415">
            <v>750</v>
          </cell>
          <cell r="G20415">
            <v>909178</v>
          </cell>
          <cell r="H20415">
            <v>20.36</v>
          </cell>
          <cell r="I20415" t="str">
            <v>U</v>
          </cell>
          <cell r="J20415"/>
        </row>
        <row r="20416">
          <cell r="A20416">
            <v>949602</v>
          </cell>
          <cell r="B20416" t="str">
            <v>REBELLION BOURBON 750ml</v>
          </cell>
          <cell r="C20416" t="str">
            <v>Y</v>
          </cell>
          <cell r="D20416" t="str">
            <v>YS</v>
          </cell>
          <cell r="E20416" t="str">
            <v>YSE</v>
          </cell>
          <cell r="F20416">
            <v>750</v>
          </cell>
          <cell r="G20416">
            <v>949602</v>
          </cell>
          <cell r="H20416">
            <v>45.13</v>
          </cell>
          <cell r="I20416" t="str">
            <v>S</v>
          </cell>
          <cell r="J20416"/>
        </row>
        <row r="20417">
          <cell r="A20417">
            <v>907936</v>
          </cell>
          <cell r="B20417" t="str">
            <v>RECANATI CABERNET GALILEE KPM 750ml</v>
          </cell>
          <cell r="C20417" t="str">
            <v>P</v>
          </cell>
          <cell r="D20417" t="str">
            <v>PR</v>
          </cell>
          <cell r="E20417" t="str">
            <v>PRZ</v>
          </cell>
          <cell r="F20417">
            <v>750</v>
          </cell>
          <cell r="G20417">
            <v>907936</v>
          </cell>
          <cell r="H20417">
            <v>17.14</v>
          </cell>
          <cell r="I20417" t="str">
            <v>L</v>
          </cell>
          <cell r="J20417"/>
        </row>
        <row r="20418">
          <cell r="A20418">
            <v>907935</v>
          </cell>
          <cell r="B20418" t="str">
            <v>RECANATI CHARD GALILEE KPM 750ml</v>
          </cell>
          <cell r="C20418" t="str">
            <v>K</v>
          </cell>
          <cell r="D20418" t="str">
            <v>KR</v>
          </cell>
          <cell r="E20418" t="str">
            <v>KRY</v>
          </cell>
          <cell r="F20418">
            <v>750</v>
          </cell>
          <cell r="G20418">
            <v>907935</v>
          </cell>
          <cell r="H20418">
            <v>17.14</v>
          </cell>
          <cell r="I20418" t="str">
            <v>L</v>
          </cell>
          <cell r="J20418"/>
        </row>
        <row r="20419">
          <cell r="A20419">
            <v>954753</v>
          </cell>
          <cell r="B20419" t="str">
            <v>RECAREDO "TERRERS" BRUT NATURE 2012750ml</v>
          </cell>
          <cell r="C20419" t="str">
            <v>Y</v>
          </cell>
          <cell r="D20419" t="str">
            <v>YS</v>
          </cell>
          <cell r="E20419" t="str">
            <v>YSE</v>
          </cell>
          <cell r="F20419">
            <v>750</v>
          </cell>
          <cell r="G20419">
            <v>954753</v>
          </cell>
          <cell r="H20419">
            <v>39.409999999999997</v>
          </cell>
          <cell r="I20419" t="str">
            <v>S</v>
          </cell>
          <cell r="J20419"/>
        </row>
        <row r="20420">
          <cell r="A20420">
            <v>919331</v>
          </cell>
          <cell r="B20420" t="str">
            <v>RECAREDO BRU NATUR GRAN RES 2002 750ml</v>
          </cell>
          <cell r="C20420" t="str">
            <v>Y</v>
          </cell>
          <cell r="D20420" t="str">
            <v>YS</v>
          </cell>
          <cell r="E20420" t="str">
            <v>YSE</v>
          </cell>
          <cell r="F20420">
            <v>750</v>
          </cell>
          <cell r="G20420">
            <v>919331</v>
          </cell>
          <cell r="H20420">
            <v>63.93</v>
          </cell>
          <cell r="I20420" t="str">
            <v>S</v>
          </cell>
          <cell r="J20420"/>
        </row>
        <row r="20421">
          <cell r="A20421">
            <v>917363</v>
          </cell>
          <cell r="B20421" t="str">
            <v>RED CAR PINOT APHORIST'08 750ml</v>
          </cell>
          <cell r="C20421" t="str">
            <v>P</v>
          </cell>
          <cell r="D20421" t="str">
            <v>PL</v>
          </cell>
          <cell r="E20421" t="str">
            <v>PLR</v>
          </cell>
          <cell r="F20421">
            <v>750</v>
          </cell>
          <cell r="G20421">
            <v>917363</v>
          </cell>
          <cell r="H20421">
            <v>49.59</v>
          </cell>
          <cell r="I20421" t="str">
            <v>X</v>
          </cell>
          <cell r="J20421"/>
        </row>
        <row r="20422">
          <cell r="A20422">
            <v>917364</v>
          </cell>
          <cell r="B20422" t="str">
            <v>RED CAR PINOT HEAVEN EARTH'07/ 750ml</v>
          </cell>
          <cell r="C20422" t="str">
            <v>P</v>
          </cell>
          <cell r="D20422" t="str">
            <v>PL</v>
          </cell>
          <cell r="E20422" t="str">
            <v>PLR</v>
          </cell>
          <cell r="F20422">
            <v>750</v>
          </cell>
          <cell r="G20422">
            <v>917364</v>
          </cell>
          <cell r="H20422">
            <v>49.59</v>
          </cell>
          <cell r="I20422" t="str">
            <v>X</v>
          </cell>
          <cell r="J20422"/>
        </row>
        <row r="20423">
          <cell r="A20423">
            <v>917365</v>
          </cell>
          <cell r="B20423" t="str">
            <v>RED CAR PINOT SONOMACOAST'08 750ml</v>
          </cell>
          <cell r="C20423" t="str">
            <v>P</v>
          </cell>
          <cell r="D20423" t="str">
            <v>PL</v>
          </cell>
          <cell r="E20423" t="str">
            <v>PLR</v>
          </cell>
          <cell r="F20423">
            <v>750</v>
          </cell>
          <cell r="G20423">
            <v>917365</v>
          </cell>
          <cell r="H20423">
            <v>37.43</v>
          </cell>
          <cell r="I20423" t="str">
            <v>X</v>
          </cell>
          <cell r="J20423"/>
        </row>
        <row r="20424">
          <cell r="A20424">
            <v>948160</v>
          </cell>
          <cell r="B20424" t="str">
            <v>RED CAR ROSE PINOT NOIR 750ml</v>
          </cell>
          <cell r="C20424" t="str">
            <v>Y</v>
          </cell>
          <cell r="D20424" t="str">
            <v>YS</v>
          </cell>
          <cell r="E20424" t="str">
            <v>YSE</v>
          </cell>
          <cell r="F20424">
            <v>750</v>
          </cell>
          <cell r="G20424">
            <v>948160</v>
          </cell>
          <cell r="H20424">
            <v>16.12</v>
          </cell>
          <cell r="I20424" t="str">
            <v>S</v>
          </cell>
          <cell r="J20424"/>
        </row>
        <row r="20425">
          <cell r="A20425">
            <v>916394</v>
          </cell>
          <cell r="B20425" t="str">
            <v>RED CAR SPEAK EASY'06 750ml</v>
          </cell>
          <cell r="C20425" t="str">
            <v>P</v>
          </cell>
          <cell r="D20425" t="str">
            <v>PL</v>
          </cell>
          <cell r="E20425" t="str">
            <v>PLJ</v>
          </cell>
          <cell r="F20425">
            <v>750</v>
          </cell>
          <cell r="G20425">
            <v>916394</v>
          </cell>
          <cell r="H20425">
            <v>41.39</v>
          </cell>
          <cell r="I20425" t="str">
            <v>X</v>
          </cell>
          <cell r="J20425"/>
        </row>
        <row r="20426">
          <cell r="A20426">
            <v>915316</v>
          </cell>
          <cell r="B20426" t="str">
            <v>RED CAR SYRAH FIGHT R3'05/06 750ml</v>
          </cell>
          <cell r="C20426" t="str">
            <v>P</v>
          </cell>
          <cell r="D20426" t="str">
            <v>PL</v>
          </cell>
          <cell r="E20426" t="str">
            <v>PLJ</v>
          </cell>
          <cell r="F20426">
            <v>750</v>
          </cell>
          <cell r="G20426">
            <v>915316</v>
          </cell>
          <cell r="H20426">
            <v>45.12</v>
          </cell>
          <cell r="I20426" t="str">
            <v>X</v>
          </cell>
          <cell r="J20426"/>
        </row>
        <row r="20427">
          <cell r="A20427">
            <v>917747</v>
          </cell>
          <cell r="B20427" t="str">
            <v>RED CAR SYRAH TOMORROWLAND'07 750ml</v>
          </cell>
          <cell r="C20427" t="str">
            <v>P</v>
          </cell>
          <cell r="D20427" t="str">
            <v>PL</v>
          </cell>
          <cell r="E20427" t="str">
            <v>PLJ</v>
          </cell>
          <cell r="F20427">
            <v>750</v>
          </cell>
          <cell r="G20427">
            <v>917747</v>
          </cell>
          <cell r="H20427">
            <v>37.29</v>
          </cell>
          <cell r="I20427" t="str">
            <v>X</v>
          </cell>
          <cell r="J20427"/>
        </row>
        <row r="20428">
          <cell r="A20428">
            <v>952278</v>
          </cell>
          <cell r="B20428" t="str">
            <v>RED DECADENCE CHOCOLATE WINE 750ml</v>
          </cell>
          <cell r="C20428" t="str">
            <v>Y</v>
          </cell>
          <cell r="D20428" t="str">
            <v>YS</v>
          </cell>
          <cell r="E20428" t="str">
            <v>YSE</v>
          </cell>
          <cell r="F20428">
            <v>750</v>
          </cell>
          <cell r="G20428">
            <v>952278</v>
          </cell>
          <cell r="H20428">
            <v>9.93</v>
          </cell>
          <cell r="I20428" t="str">
            <v>U</v>
          </cell>
          <cell r="J20428"/>
        </row>
        <row r="20429">
          <cell r="A20429">
            <v>913691</v>
          </cell>
          <cell r="B20429" t="str">
            <v>RED DIAMOND CABERNET'13/14 750ml</v>
          </cell>
          <cell r="C20429" t="str">
            <v>P</v>
          </cell>
          <cell r="D20429" t="str">
            <v>PL</v>
          </cell>
          <cell r="E20429" t="str">
            <v>PLB</v>
          </cell>
          <cell r="F20429">
            <v>750</v>
          </cell>
          <cell r="G20429">
            <v>913691</v>
          </cell>
          <cell r="H20429">
            <v>6</v>
          </cell>
          <cell r="I20429" t="str">
            <v>X</v>
          </cell>
          <cell r="J20429"/>
        </row>
        <row r="20430">
          <cell r="A20430">
            <v>608735</v>
          </cell>
          <cell r="B20430" t="str">
            <v>RED DIAMOND CHARDONNAY 750ml</v>
          </cell>
          <cell r="C20430" t="str">
            <v>Y</v>
          </cell>
          <cell r="D20430" t="str">
            <v>YS</v>
          </cell>
          <cell r="E20430" t="str">
            <v>YSE</v>
          </cell>
          <cell r="F20430">
            <v>750</v>
          </cell>
          <cell r="G20430">
            <v>608735</v>
          </cell>
          <cell r="H20430">
            <v>10.75</v>
          </cell>
          <cell r="I20430" t="str">
            <v>S</v>
          </cell>
          <cell r="J20430"/>
        </row>
        <row r="20431">
          <cell r="A20431">
            <v>499225</v>
          </cell>
          <cell r="B20431" t="str">
            <v>RED DIAMOND MERLOT 750ml</v>
          </cell>
          <cell r="C20431" t="str">
            <v>Y</v>
          </cell>
          <cell r="D20431" t="str">
            <v>YS</v>
          </cell>
          <cell r="E20431" t="str">
            <v>YSE</v>
          </cell>
          <cell r="F20431">
            <v>750</v>
          </cell>
          <cell r="G20431">
            <v>499225</v>
          </cell>
          <cell r="H20431">
            <v>10.75</v>
          </cell>
          <cell r="I20431" t="str">
            <v>S</v>
          </cell>
          <cell r="J20431"/>
        </row>
        <row r="20432">
          <cell r="A20432">
            <v>28789</v>
          </cell>
          <cell r="B20432" t="str">
            <v>RED DOOR GIN 750ml</v>
          </cell>
          <cell r="C20432" t="str">
            <v>Y</v>
          </cell>
          <cell r="D20432" t="str">
            <v>YS</v>
          </cell>
          <cell r="E20432" t="str">
            <v>YSA</v>
          </cell>
          <cell r="F20432">
            <v>750</v>
          </cell>
          <cell r="G20432">
            <v>28789</v>
          </cell>
          <cell r="H20432">
            <v>40.130000000000003</v>
          </cell>
          <cell r="I20432" t="str">
            <v>S</v>
          </cell>
          <cell r="J20432"/>
        </row>
        <row r="20433">
          <cell r="A20433">
            <v>892950</v>
          </cell>
          <cell r="B20433" t="str">
            <v>RED GUITAR SANGRIA 750ml</v>
          </cell>
          <cell r="C20433" t="str">
            <v>G</v>
          </cell>
          <cell r="D20433" t="str">
            <v>GF</v>
          </cell>
          <cell r="E20433" t="str">
            <v>GFS</v>
          </cell>
          <cell r="F20433">
            <v>750</v>
          </cell>
          <cell r="G20433">
            <v>892950</v>
          </cell>
          <cell r="H20433">
            <v>8.49</v>
          </cell>
          <cell r="I20433" t="str">
            <v>D</v>
          </cell>
          <cell r="J20433"/>
        </row>
        <row r="20434">
          <cell r="A20434">
            <v>948922</v>
          </cell>
          <cell r="B20434" t="str">
            <v>RED HOOK AUDIBLE 355ml</v>
          </cell>
          <cell r="C20434" t="str">
            <v>Y</v>
          </cell>
          <cell r="D20434" t="str">
            <v>YS</v>
          </cell>
          <cell r="E20434" t="str">
            <v>YST</v>
          </cell>
          <cell r="F20434">
            <v>355</v>
          </cell>
          <cell r="G20434">
            <v>948922</v>
          </cell>
          <cell r="H20434">
            <v>1.65</v>
          </cell>
          <cell r="I20434" t="str">
            <v>S</v>
          </cell>
          <cell r="J20434"/>
        </row>
        <row r="20435">
          <cell r="A20435">
            <v>920122</v>
          </cell>
          <cell r="B20435" t="str">
            <v>RED HOOK ESB 355ml</v>
          </cell>
          <cell r="C20435" t="str">
            <v>Y</v>
          </cell>
          <cell r="D20435" t="str">
            <v>YS</v>
          </cell>
          <cell r="E20435" t="str">
            <v>YST</v>
          </cell>
          <cell r="F20435">
            <v>355</v>
          </cell>
          <cell r="G20435">
            <v>920122</v>
          </cell>
          <cell r="H20435">
            <v>1.65</v>
          </cell>
          <cell r="I20435" t="str">
            <v>U</v>
          </cell>
          <cell r="J20435"/>
        </row>
        <row r="20436">
          <cell r="A20436">
            <v>920123</v>
          </cell>
          <cell r="B20436" t="str">
            <v>RED HOOK LONG HAMMER 355ml</v>
          </cell>
          <cell r="C20436" t="str">
            <v>Y</v>
          </cell>
          <cell r="D20436" t="str">
            <v>YS</v>
          </cell>
          <cell r="E20436" t="str">
            <v>YST</v>
          </cell>
          <cell r="F20436">
            <v>355</v>
          </cell>
          <cell r="G20436">
            <v>920123</v>
          </cell>
          <cell r="H20436">
            <v>1.65</v>
          </cell>
          <cell r="I20436" t="str">
            <v>S</v>
          </cell>
          <cell r="J20436"/>
        </row>
        <row r="20437">
          <cell r="A20437">
            <v>77268</v>
          </cell>
          <cell r="B20437" t="str">
            <v>RED ICE 101 750ml</v>
          </cell>
          <cell r="C20437" t="str">
            <v>C</v>
          </cell>
          <cell r="D20437" t="str">
            <v>CP</v>
          </cell>
          <cell r="E20437" t="str">
            <v>CPK</v>
          </cell>
          <cell r="F20437">
            <v>750</v>
          </cell>
          <cell r="G20437">
            <v>77268</v>
          </cell>
          <cell r="H20437">
            <v>9.18</v>
          </cell>
          <cell r="I20437" t="str">
            <v>D</v>
          </cell>
          <cell r="J20437"/>
        </row>
        <row r="20438">
          <cell r="A20438">
            <v>902884</v>
          </cell>
          <cell r="B20438" t="str">
            <v>RED ROCK ALL TOGETHER IPA 500ml</v>
          </cell>
          <cell r="C20438" t="str">
            <v>Y</v>
          </cell>
          <cell r="D20438" t="str">
            <v>YS</v>
          </cell>
          <cell r="E20438" t="str">
            <v>YST</v>
          </cell>
          <cell r="F20438">
            <v>500</v>
          </cell>
          <cell r="G20438">
            <v>902884</v>
          </cell>
          <cell r="H20438">
            <v>6.04</v>
          </cell>
          <cell r="I20438" t="str">
            <v>U</v>
          </cell>
          <cell r="J20438"/>
        </row>
        <row r="20439">
          <cell r="A20439">
            <v>907500</v>
          </cell>
          <cell r="B20439" t="str">
            <v>RED ROCK BACK DOOR EXPERIMENTAL S 500 ml</v>
          </cell>
          <cell r="C20439" t="str">
            <v>Y</v>
          </cell>
          <cell r="D20439" t="str">
            <v>YS</v>
          </cell>
          <cell r="E20439" t="str">
            <v>YST</v>
          </cell>
          <cell r="F20439">
            <v>500</v>
          </cell>
          <cell r="G20439">
            <v>907500</v>
          </cell>
          <cell r="H20439">
            <v>8.0299999999999994</v>
          </cell>
          <cell r="I20439" t="str">
            <v>S</v>
          </cell>
          <cell r="J20439"/>
        </row>
        <row r="20440">
          <cell r="A20440">
            <v>921754</v>
          </cell>
          <cell r="B20440" t="str">
            <v>RED ROCK BACK DOOR SERIES IPA 500 ml</v>
          </cell>
          <cell r="C20440" t="str">
            <v>Y</v>
          </cell>
          <cell r="D20440" t="str">
            <v>YS</v>
          </cell>
          <cell r="E20440" t="str">
            <v>YST</v>
          </cell>
          <cell r="F20440">
            <v>500</v>
          </cell>
          <cell r="G20440">
            <v>921754</v>
          </cell>
          <cell r="H20440">
            <v>5.04</v>
          </cell>
          <cell r="I20440" t="str">
            <v>S</v>
          </cell>
          <cell r="J20440"/>
        </row>
        <row r="20441">
          <cell r="A20441">
            <v>920287</v>
          </cell>
          <cell r="B20441" t="str">
            <v>RED ROCK BAKED 500ml</v>
          </cell>
          <cell r="C20441" t="str">
            <v>Y</v>
          </cell>
          <cell r="D20441" t="str">
            <v>YS</v>
          </cell>
          <cell r="E20441" t="str">
            <v>YST</v>
          </cell>
          <cell r="F20441">
            <v>500</v>
          </cell>
          <cell r="G20441">
            <v>920287</v>
          </cell>
          <cell r="H20441">
            <v>5.04</v>
          </cell>
          <cell r="I20441" t="str">
            <v>S</v>
          </cell>
          <cell r="J20441"/>
        </row>
        <row r="20442">
          <cell r="A20442">
            <v>902356</v>
          </cell>
          <cell r="B20442" t="str">
            <v>RED ROCK BELGIAN STYLE QUADRUPLE 500ml</v>
          </cell>
          <cell r="C20442" t="str">
            <v>Y</v>
          </cell>
          <cell r="D20442" t="str">
            <v>YS</v>
          </cell>
          <cell r="E20442" t="str">
            <v>YST</v>
          </cell>
          <cell r="F20442">
            <v>500</v>
          </cell>
          <cell r="G20442">
            <v>902356</v>
          </cell>
          <cell r="H20442">
            <v>6.04</v>
          </cell>
          <cell r="I20442" t="str">
            <v>U</v>
          </cell>
          <cell r="J20442"/>
        </row>
        <row r="20443">
          <cell r="A20443">
            <v>955657</v>
          </cell>
          <cell r="B20443" t="str">
            <v>RED ROCK BIER DE MARS 500ml</v>
          </cell>
          <cell r="C20443" t="str">
            <v>Y</v>
          </cell>
          <cell r="D20443" t="str">
            <v>YS</v>
          </cell>
          <cell r="E20443" t="str">
            <v>YST</v>
          </cell>
          <cell r="F20443">
            <v>500</v>
          </cell>
          <cell r="G20443">
            <v>955657</v>
          </cell>
          <cell r="H20443">
            <v>4.04</v>
          </cell>
          <cell r="I20443" t="str">
            <v>U</v>
          </cell>
          <cell r="J20443"/>
        </row>
        <row r="20444">
          <cell r="A20444">
            <v>903099</v>
          </cell>
          <cell r="B20444" t="str">
            <v>RED ROCK BLACK IS BEAUTIFUL STOUT A500ml</v>
          </cell>
          <cell r="C20444" t="str">
            <v>Y</v>
          </cell>
          <cell r="D20444" t="str">
            <v>YS</v>
          </cell>
          <cell r="E20444" t="str">
            <v>YST</v>
          </cell>
          <cell r="F20444">
            <v>500</v>
          </cell>
          <cell r="G20444">
            <v>903099</v>
          </cell>
          <cell r="H20444">
            <v>5.04</v>
          </cell>
          <cell r="I20444" t="str">
            <v>U</v>
          </cell>
          <cell r="J20444"/>
        </row>
        <row r="20445">
          <cell r="A20445">
            <v>989361</v>
          </cell>
          <cell r="B20445" t="str">
            <v>RED ROCK BOBCAT NUT BROWN ALE 500ml</v>
          </cell>
          <cell r="C20445" t="str">
            <v>T</v>
          </cell>
          <cell r="D20445" t="str">
            <v>TN</v>
          </cell>
          <cell r="E20445" t="str">
            <v>TNL</v>
          </cell>
          <cell r="F20445">
            <v>500</v>
          </cell>
          <cell r="G20445">
            <v>989361</v>
          </cell>
          <cell r="H20445">
            <v>4.04</v>
          </cell>
          <cell r="I20445">
            <v>1</v>
          </cell>
          <cell r="J20445"/>
        </row>
        <row r="20446">
          <cell r="A20446">
            <v>918697</v>
          </cell>
          <cell r="B20446" t="str">
            <v>RED ROCK BRAUHAUS FESTBIER 500 ml</v>
          </cell>
          <cell r="C20446" t="str">
            <v>Y</v>
          </cell>
          <cell r="D20446" t="str">
            <v>YS</v>
          </cell>
          <cell r="E20446" t="str">
            <v>YST</v>
          </cell>
          <cell r="F20446">
            <v>500</v>
          </cell>
          <cell r="G20446">
            <v>918697</v>
          </cell>
          <cell r="H20446">
            <v>4.04</v>
          </cell>
          <cell r="I20446" t="str">
            <v>D</v>
          </cell>
          <cell r="J20446"/>
        </row>
        <row r="20447">
          <cell r="A20447">
            <v>901012</v>
          </cell>
          <cell r="B20447" t="str">
            <v>RED ROCK BUFFALO PNT NEW ENGLAND 500 ml</v>
          </cell>
          <cell r="C20447" t="str">
            <v>Y</v>
          </cell>
          <cell r="D20447" t="str">
            <v>YS</v>
          </cell>
          <cell r="E20447" t="str">
            <v>YST</v>
          </cell>
          <cell r="F20447">
            <v>500</v>
          </cell>
          <cell r="G20447">
            <v>901012</v>
          </cell>
          <cell r="H20447">
            <v>4.04</v>
          </cell>
          <cell r="I20447" t="str">
            <v>S</v>
          </cell>
          <cell r="J20447"/>
        </row>
        <row r="20448">
          <cell r="A20448">
            <v>918223</v>
          </cell>
          <cell r="B20448" t="str">
            <v>RED ROCK COHOPERATION 500ml</v>
          </cell>
          <cell r="C20448" t="str">
            <v>T</v>
          </cell>
          <cell r="D20448" t="str">
            <v>TH</v>
          </cell>
          <cell r="E20448" t="str">
            <v>THE</v>
          </cell>
          <cell r="F20448">
            <v>500</v>
          </cell>
          <cell r="G20448">
            <v>918223</v>
          </cell>
          <cell r="H20448">
            <v>4.0599999999999996</v>
          </cell>
          <cell r="I20448" t="str">
            <v>U</v>
          </cell>
          <cell r="J20448"/>
        </row>
        <row r="20449">
          <cell r="A20449">
            <v>902302</v>
          </cell>
          <cell r="B20449" t="str">
            <v>RED ROCK DON'T MURDER ME STOUT 500ml</v>
          </cell>
          <cell r="C20449" t="str">
            <v>Y</v>
          </cell>
          <cell r="D20449" t="str">
            <v>YS</v>
          </cell>
          <cell r="E20449" t="str">
            <v>YST</v>
          </cell>
          <cell r="F20449">
            <v>500</v>
          </cell>
          <cell r="G20449">
            <v>902302</v>
          </cell>
          <cell r="H20449">
            <v>4.04</v>
          </cell>
          <cell r="I20449" t="str">
            <v>U</v>
          </cell>
          <cell r="J20449"/>
        </row>
        <row r="20450">
          <cell r="A20450">
            <v>949957</v>
          </cell>
          <cell r="B20450" t="str">
            <v>RED ROCK DORTMUNDER STYLE 500ml</v>
          </cell>
          <cell r="C20450" t="str">
            <v>Y</v>
          </cell>
          <cell r="D20450" t="str">
            <v>YS</v>
          </cell>
          <cell r="E20450" t="str">
            <v>YST</v>
          </cell>
          <cell r="F20450">
            <v>500</v>
          </cell>
          <cell r="G20450">
            <v>949957</v>
          </cell>
          <cell r="H20450">
            <v>2.99</v>
          </cell>
          <cell r="I20450" t="str">
            <v>S</v>
          </cell>
          <cell r="J20450"/>
        </row>
        <row r="20451">
          <cell r="A20451">
            <v>902885</v>
          </cell>
          <cell r="B20451" t="str">
            <v>RED ROCK DOUBLE WHITE RAINBOW DIPA 500ml</v>
          </cell>
          <cell r="C20451" t="str">
            <v>Y</v>
          </cell>
          <cell r="D20451" t="str">
            <v>YS</v>
          </cell>
          <cell r="E20451" t="str">
            <v>YST</v>
          </cell>
          <cell r="F20451">
            <v>500</v>
          </cell>
          <cell r="G20451">
            <v>902885</v>
          </cell>
          <cell r="H20451">
            <v>4.49</v>
          </cell>
          <cell r="I20451" t="str">
            <v>S</v>
          </cell>
          <cell r="J20451"/>
        </row>
        <row r="20452">
          <cell r="A20452">
            <v>918295</v>
          </cell>
          <cell r="B20452" t="str">
            <v>RED ROCK DRIOMA IMP STOUT 500ml</v>
          </cell>
          <cell r="C20452" t="str">
            <v>T</v>
          </cell>
          <cell r="D20452" t="str">
            <v>TN</v>
          </cell>
          <cell r="E20452" t="str">
            <v>TNL</v>
          </cell>
          <cell r="F20452">
            <v>500</v>
          </cell>
          <cell r="G20452">
            <v>918295</v>
          </cell>
          <cell r="H20452">
            <v>4.04</v>
          </cell>
          <cell r="I20452">
            <v>1</v>
          </cell>
          <cell r="J20452"/>
        </row>
        <row r="20453">
          <cell r="A20453">
            <v>917817</v>
          </cell>
          <cell r="B20453" t="str">
            <v>RED ROCK ELEPHINO IPA 500ml</v>
          </cell>
          <cell r="C20453" t="str">
            <v>T</v>
          </cell>
          <cell r="D20453" t="str">
            <v>TN</v>
          </cell>
          <cell r="E20453" t="str">
            <v>TNC</v>
          </cell>
          <cell r="F20453">
            <v>500</v>
          </cell>
          <cell r="G20453">
            <v>917817</v>
          </cell>
          <cell r="H20453">
            <v>4.04</v>
          </cell>
          <cell r="I20453">
            <v>1</v>
          </cell>
          <cell r="J20453"/>
        </row>
        <row r="20454">
          <cell r="A20454">
            <v>923852</v>
          </cell>
          <cell r="B20454" t="str">
            <v>RED ROCK ELEPHINO IPA CANS 473ml</v>
          </cell>
          <cell r="C20454" t="str">
            <v>Y</v>
          </cell>
          <cell r="D20454" t="str">
            <v>YS</v>
          </cell>
          <cell r="E20454" t="str">
            <v>YST</v>
          </cell>
          <cell r="F20454">
            <v>473</v>
          </cell>
          <cell r="G20454">
            <v>923852</v>
          </cell>
          <cell r="H20454">
            <v>3.5</v>
          </cell>
          <cell r="I20454" t="str">
            <v>S</v>
          </cell>
          <cell r="J20454"/>
        </row>
        <row r="20455">
          <cell r="A20455">
            <v>918662</v>
          </cell>
          <cell r="B20455" t="str">
            <v>RED ROCK FORBIDDEN PEACH ALE 500ml</v>
          </cell>
          <cell r="C20455" t="str">
            <v>Y</v>
          </cell>
          <cell r="D20455" t="str">
            <v>YS</v>
          </cell>
          <cell r="E20455" t="str">
            <v>YST</v>
          </cell>
          <cell r="F20455">
            <v>500</v>
          </cell>
          <cell r="G20455">
            <v>918662</v>
          </cell>
          <cell r="H20455">
            <v>6.09</v>
          </cell>
          <cell r="I20455" t="str">
            <v>S</v>
          </cell>
          <cell r="J20455"/>
        </row>
        <row r="20456">
          <cell r="A20456">
            <v>918667</v>
          </cell>
          <cell r="B20456" t="str">
            <v>RED ROCK FORBIDDEN PEACH ALE 375 ml</v>
          </cell>
          <cell r="C20456" t="str">
            <v>Y</v>
          </cell>
          <cell r="D20456" t="str">
            <v>YS</v>
          </cell>
          <cell r="E20456" t="str">
            <v>YST</v>
          </cell>
          <cell r="F20456">
            <v>375</v>
          </cell>
          <cell r="G20456">
            <v>918667</v>
          </cell>
          <cell r="H20456">
            <v>4.6100000000000003</v>
          </cell>
          <cell r="I20456" t="str">
            <v>S</v>
          </cell>
          <cell r="J20456"/>
        </row>
        <row r="20457">
          <cell r="A20457">
            <v>918586</v>
          </cell>
          <cell r="B20457" t="str">
            <v>RED ROCK FRANCONIAN SMOKE LAGER 500ml</v>
          </cell>
          <cell r="C20457" t="str">
            <v>Y</v>
          </cell>
          <cell r="D20457" t="str">
            <v>YS</v>
          </cell>
          <cell r="E20457" t="str">
            <v>YST</v>
          </cell>
          <cell r="F20457">
            <v>500</v>
          </cell>
          <cell r="G20457">
            <v>918586</v>
          </cell>
          <cell r="H20457">
            <v>3.04</v>
          </cell>
          <cell r="I20457" t="str">
            <v>U</v>
          </cell>
          <cell r="J20457"/>
        </row>
        <row r="20458">
          <cell r="A20458">
            <v>989418</v>
          </cell>
          <cell r="B20458" t="str">
            <v>RED ROCK FROHLICH PILS 500ml</v>
          </cell>
          <cell r="C20458" t="str">
            <v>T</v>
          </cell>
          <cell r="D20458" t="str">
            <v>TH</v>
          </cell>
          <cell r="E20458" t="str">
            <v>THE</v>
          </cell>
          <cell r="F20458">
            <v>500</v>
          </cell>
          <cell r="G20458">
            <v>989418</v>
          </cell>
          <cell r="H20458">
            <v>4.04</v>
          </cell>
          <cell r="I20458">
            <v>1</v>
          </cell>
          <cell r="J20458"/>
        </row>
        <row r="20459">
          <cell r="A20459">
            <v>908936</v>
          </cell>
          <cell r="B20459" t="str">
            <v>RED ROCK FUKIPHINO DOUBLE IPA 500 ml</v>
          </cell>
          <cell r="C20459" t="str">
            <v>Y</v>
          </cell>
          <cell r="D20459" t="str">
            <v>YS</v>
          </cell>
          <cell r="E20459" t="str">
            <v>YST</v>
          </cell>
          <cell r="F20459">
            <v>500</v>
          </cell>
          <cell r="G20459">
            <v>908936</v>
          </cell>
          <cell r="H20459">
            <v>4.49</v>
          </cell>
          <cell r="I20459" t="str">
            <v>U</v>
          </cell>
          <cell r="J20459"/>
        </row>
        <row r="20460">
          <cell r="A20460">
            <v>924337</v>
          </cell>
          <cell r="B20460" t="str">
            <v>RED ROCK FUKIPHINO DOUBLE IPA CAN 473 ml</v>
          </cell>
          <cell r="C20460" t="str">
            <v>Y</v>
          </cell>
          <cell r="D20460" t="str">
            <v>YS</v>
          </cell>
          <cell r="E20460" t="str">
            <v>YST</v>
          </cell>
          <cell r="F20460">
            <v>473</v>
          </cell>
          <cell r="G20460">
            <v>924337</v>
          </cell>
          <cell r="H20460">
            <v>3.99</v>
          </cell>
          <cell r="I20460" t="str">
            <v>S</v>
          </cell>
          <cell r="J20460"/>
        </row>
        <row r="20461">
          <cell r="A20461">
            <v>918421</v>
          </cell>
          <cell r="B20461" t="str">
            <v>RED ROCK FULIGIN 375ml</v>
          </cell>
          <cell r="C20461" t="str">
            <v>T</v>
          </cell>
          <cell r="D20461" t="str">
            <v>TN</v>
          </cell>
          <cell r="E20461" t="str">
            <v>TNP</v>
          </cell>
          <cell r="F20461">
            <v>375</v>
          </cell>
          <cell r="G20461">
            <v>918421</v>
          </cell>
          <cell r="H20461">
            <v>12.23</v>
          </cell>
          <cell r="I20461" t="str">
            <v>U</v>
          </cell>
          <cell r="J20461"/>
        </row>
        <row r="20462">
          <cell r="A20462">
            <v>918516</v>
          </cell>
          <cell r="B20462" t="str">
            <v>RED ROCK FURLONG BB STOUT 500ml</v>
          </cell>
          <cell r="C20462" t="str">
            <v>Y</v>
          </cell>
          <cell r="D20462" t="str">
            <v>YS</v>
          </cell>
          <cell r="E20462" t="str">
            <v>YST</v>
          </cell>
          <cell r="F20462">
            <v>500</v>
          </cell>
          <cell r="G20462">
            <v>918516</v>
          </cell>
          <cell r="H20462">
            <v>4.99</v>
          </cell>
          <cell r="I20462" t="str">
            <v>S</v>
          </cell>
          <cell r="J20462"/>
        </row>
        <row r="20463">
          <cell r="A20463">
            <v>918661</v>
          </cell>
          <cell r="B20463" t="str">
            <v>RED ROCK GINEVA ALE 500 ml</v>
          </cell>
          <cell r="C20463" t="str">
            <v>Y</v>
          </cell>
          <cell r="D20463" t="str">
            <v>YS</v>
          </cell>
          <cell r="E20463" t="str">
            <v>YST</v>
          </cell>
          <cell r="F20463">
            <v>500</v>
          </cell>
          <cell r="G20463">
            <v>918661</v>
          </cell>
          <cell r="H20463">
            <v>4.04</v>
          </cell>
          <cell r="I20463" t="str">
            <v>S</v>
          </cell>
          <cell r="J20463"/>
        </row>
        <row r="20464">
          <cell r="A20464">
            <v>917939</v>
          </cell>
          <cell r="B20464" t="str">
            <v>RED ROCK GOLDEN HALO BLONDE AL 500ml</v>
          </cell>
          <cell r="C20464" t="str">
            <v>T</v>
          </cell>
          <cell r="D20464" t="str">
            <v>TN</v>
          </cell>
          <cell r="E20464" t="str">
            <v>TNC</v>
          </cell>
          <cell r="F20464">
            <v>500</v>
          </cell>
          <cell r="G20464">
            <v>917939</v>
          </cell>
          <cell r="H20464">
            <v>3.3</v>
          </cell>
          <cell r="I20464">
            <v>1</v>
          </cell>
          <cell r="J20464"/>
        </row>
        <row r="20465">
          <cell r="A20465">
            <v>917938</v>
          </cell>
          <cell r="B20465" t="str">
            <v>RED ROCK GRISWALD'S HOLIDAY ALE 500ml</v>
          </cell>
          <cell r="C20465" t="str">
            <v>L</v>
          </cell>
          <cell r="D20465" t="str">
            <v>LT</v>
          </cell>
          <cell r="E20465" t="str">
            <v>LTB</v>
          </cell>
          <cell r="F20465">
            <v>500</v>
          </cell>
          <cell r="G20465">
            <v>917938</v>
          </cell>
          <cell r="H20465">
            <v>4.04</v>
          </cell>
          <cell r="I20465" t="str">
            <v>D</v>
          </cell>
          <cell r="J20465"/>
        </row>
        <row r="20466">
          <cell r="A20466">
            <v>918337</v>
          </cell>
          <cell r="B20466" t="str">
            <v>RED ROCK IMPERIAL RED ALE 500ml</v>
          </cell>
          <cell r="C20466" t="str">
            <v>T</v>
          </cell>
          <cell r="D20466" t="str">
            <v>TN</v>
          </cell>
          <cell r="E20466" t="str">
            <v>TNL</v>
          </cell>
          <cell r="F20466">
            <v>500</v>
          </cell>
          <cell r="G20466">
            <v>918337</v>
          </cell>
          <cell r="H20466">
            <v>4.04</v>
          </cell>
          <cell r="I20466">
            <v>1</v>
          </cell>
          <cell r="J20466"/>
        </row>
        <row r="20467">
          <cell r="A20467">
            <v>918073</v>
          </cell>
          <cell r="B20467" t="str">
            <v>RED ROCK LE QUATRE SAISON 500ml</v>
          </cell>
          <cell r="C20467" t="str">
            <v>T</v>
          </cell>
          <cell r="D20467" t="str">
            <v>TN</v>
          </cell>
          <cell r="E20467" t="str">
            <v>TNI</v>
          </cell>
          <cell r="F20467">
            <v>500</v>
          </cell>
          <cell r="G20467">
            <v>918073</v>
          </cell>
          <cell r="H20467">
            <v>4.04</v>
          </cell>
          <cell r="I20467" t="str">
            <v>S</v>
          </cell>
          <cell r="J20467"/>
        </row>
        <row r="20468">
          <cell r="A20468">
            <v>918669</v>
          </cell>
          <cell r="B20468" t="str">
            <v>RED ROCK MARVELLA BELGIAN TRIPEL 500 ml</v>
          </cell>
          <cell r="C20468" t="str">
            <v>T</v>
          </cell>
          <cell r="D20468" t="str">
            <v>TN</v>
          </cell>
          <cell r="E20468" t="str">
            <v>TNU</v>
          </cell>
          <cell r="F20468">
            <v>500</v>
          </cell>
          <cell r="G20468">
            <v>918669</v>
          </cell>
          <cell r="H20468">
            <v>4.04</v>
          </cell>
          <cell r="I20468">
            <v>1</v>
          </cell>
          <cell r="J20468"/>
        </row>
        <row r="20469">
          <cell r="A20469">
            <v>923329</v>
          </cell>
          <cell r="B20469" t="str">
            <v>RED ROCK NANU NANU D 473ml</v>
          </cell>
          <cell r="C20469" t="str">
            <v>Y</v>
          </cell>
          <cell r="D20469" t="str">
            <v>YS</v>
          </cell>
          <cell r="E20469" t="str">
            <v>YST</v>
          </cell>
          <cell r="F20469">
            <v>473</v>
          </cell>
          <cell r="G20469">
            <v>923329</v>
          </cell>
          <cell r="H20469">
            <v>4.49</v>
          </cell>
          <cell r="I20469" t="str">
            <v>S</v>
          </cell>
          <cell r="J20469"/>
        </row>
        <row r="20470">
          <cell r="A20470">
            <v>902736</v>
          </cell>
          <cell r="B20470" t="str">
            <v>RED ROCK NUEVO LEON 473ml</v>
          </cell>
          <cell r="C20470" t="str">
            <v>Y</v>
          </cell>
          <cell r="D20470" t="str">
            <v>YS</v>
          </cell>
          <cell r="E20470" t="str">
            <v>YST</v>
          </cell>
          <cell r="F20470">
            <v>473</v>
          </cell>
          <cell r="G20470">
            <v>902736</v>
          </cell>
          <cell r="H20470">
            <v>6.04</v>
          </cell>
          <cell r="I20470" t="str">
            <v>U</v>
          </cell>
          <cell r="J20470"/>
        </row>
        <row r="20471">
          <cell r="A20471">
            <v>923328</v>
          </cell>
          <cell r="B20471" t="str">
            <v>RED ROCK ONO 473ml</v>
          </cell>
          <cell r="C20471" t="str">
            <v>Y</v>
          </cell>
          <cell r="D20471" t="str">
            <v>YS</v>
          </cell>
          <cell r="E20471" t="str">
            <v>YST</v>
          </cell>
          <cell r="F20471">
            <v>473</v>
          </cell>
          <cell r="G20471">
            <v>923328</v>
          </cell>
          <cell r="H20471">
            <v>5.99</v>
          </cell>
          <cell r="I20471" t="str">
            <v>S</v>
          </cell>
          <cell r="J20471"/>
        </row>
        <row r="20472">
          <cell r="A20472">
            <v>900508</v>
          </cell>
          <cell r="B20472" t="str">
            <v>RED ROCK OTTO AMERICAN IMP PILSNER 500ml</v>
          </cell>
          <cell r="C20472" t="str">
            <v>Y</v>
          </cell>
          <cell r="D20472" t="str">
            <v>YS</v>
          </cell>
          <cell r="E20472" t="str">
            <v>YST</v>
          </cell>
          <cell r="F20472">
            <v>500</v>
          </cell>
          <cell r="G20472">
            <v>900508</v>
          </cell>
          <cell r="H20472">
            <v>4.04</v>
          </cell>
          <cell r="I20472" t="str">
            <v>S</v>
          </cell>
          <cell r="J20472"/>
        </row>
        <row r="20473">
          <cell r="A20473">
            <v>918547</v>
          </cell>
          <cell r="B20473" t="str">
            <v>RED ROCK PAARDEBLOEM 500 ml</v>
          </cell>
          <cell r="C20473" t="str">
            <v>Y</v>
          </cell>
          <cell r="D20473" t="str">
            <v>YS</v>
          </cell>
          <cell r="E20473" t="str">
            <v>YST</v>
          </cell>
          <cell r="F20473">
            <v>500</v>
          </cell>
          <cell r="G20473">
            <v>918547</v>
          </cell>
          <cell r="H20473">
            <v>10</v>
          </cell>
          <cell r="I20473" t="str">
            <v>U</v>
          </cell>
          <cell r="J20473"/>
        </row>
        <row r="20474">
          <cell r="A20474">
            <v>918546</v>
          </cell>
          <cell r="B20474" t="str">
            <v>RED ROCK REVE BELGIAN TRIPPLE 500 ml</v>
          </cell>
          <cell r="C20474" t="str">
            <v>Y</v>
          </cell>
          <cell r="D20474" t="str">
            <v>YS</v>
          </cell>
          <cell r="E20474" t="str">
            <v>YST</v>
          </cell>
          <cell r="F20474">
            <v>500</v>
          </cell>
          <cell r="G20474">
            <v>918546</v>
          </cell>
          <cell r="H20474">
            <v>10.039999999999999</v>
          </cell>
          <cell r="I20474" t="str">
            <v>S</v>
          </cell>
          <cell r="J20474"/>
        </row>
        <row r="20475">
          <cell r="A20475">
            <v>924270</v>
          </cell>
          <cell r="B20475" t="str">
            <v>RED ROCK SMOKED SAISON 500ml</v>
          </cell>
          <cell r="C20475" t="str">
            <v>Y</v>
          </cell>
          <cell r="D20475" t="str">
            <v>YS</v>
          </cell>
          <cell r="E20475" t="str">
            <v>YST</v>
          </cell>
          <cell r="F20475">
            <v>500</v>
          </cell>
          <cell r="G20475">
            <v>924270</v>
          </cell>
          <cell r="H20475">
            <v>4.04</v>
          </cell>
          <cell r="I20475" t="str">
            <v>S</v>
          </cell>
          <cell r="J20475"/>
        </row>
        <row r="20476">
          <cell r="A20476">
            <v>949956</v>
          </cell>
          <cell r="B20476" t="str">
            <v>RED ROCK THE BOBBY INVICTUS 500ml</v>
          </cell>
          <cell r="C20476" t="str">
            <v>Y</v>
          </cell>
          <cell r="D20476" t="str">
            <v>YS</v>
          </cell>
          <cell r="E20476" t="str">
            <v>YST</v>
          </cell>
          <cell r="F20476">
            <v>500</v>
          </cell>
          <cell r="G20476">
            <v>949956</v>
          </cell>
          <cell r="H20476">
            <v>2.57</v>
          </cell>
          <cell r="I20476" t="str">
            <v>S</v>
          </cell>
          <cell r="J20476"/>
        </row>
        <row r="20477">
          <cell r="A20477">
            <v>918640</v>
          </cell>
          <cell r="B20477" t="str">
            <v>RED ROCK WHITE RAINBOW WHT IPA 500ml</v>
          </cell>
          <cell r="C20477" t="str">
            <v>Y</v>
          </cell>
          <cell r="D20477" t="str">
            <v>YS</v>
          </cell>
          <cell r="E20477" t="str">
            <v>YST</v>
          </cell>
          <cell r="F20477">
            <v>500</v>
          </cell>
          <cell r="G20477">
            <v>918640</v>
          </cell>
          <cell r="H20477">
            <v>4.04</v>
          </cell>
          <cell r="I20477" t="str">
            <v>L</v>
          </cell>
          <cell r="J20477"/>
        </row>
        <row r="20478">
          <cell r="A20478">
            <v>422810</v>
          </cell>
          <cell r="B20478" t="str">
            <v>RED ROCK WINERY MALBEC 750ml</v>
          </cell>
          <cell r="C20478" t="str">
            <v>P</v>
          </cell>
          <cell r="D20478" t="str">
            <v>PL</v>
          </cell>
          <cell r="E20478" t="str">
            <v>PLE</v>
          </cell>
          <cell r="F20478">
            <v>750</v>
          </cell>
          <cell r="G20478">
            <v>422810</v>
          </cell>
          <cell r="H20478">
            <v>11.99</v>
          </cell>
          <cell r="I20478">
            <v>1</v>
          </cell>
          <cell r="J20478"/>
        </row>
        <row r="20479">
          <cell r="A20479">
            <v>499278</v>
          </cell>
          <cell r="B20479" t="str">
            <v>RED ROCK WINERY MERLOT 750ml</v>
          </cell>
          <cell r="C20479" t="str">
            <v>P</v>
          </cell>
          <cell r="D20479" t="str">
            <v>PL</v>
          </cell>
          <cell r="E20479" t="str">
            <v>PLF</v>
          </cell>
          <cell r="F20479">
            <v>750</v>
          </cell>
          <cell r="G20479">
            <v>499278</v>
          </cell>
          <cell r="H20479">
            <v>11.99</v>
          </cell>
          <cell r="I20479">
            <v>1</v>
          </cell>
          <cell r="J20479"/>
        </row>
        <row r="20480">
          <cell r="A20480">
            <v>923567</v>
          </cell>
          <cell r="B20480" t="str">
            <v>RED SCHOONER TRANSIT 1 RED WINE 750ml</v>
          </cell>
          <cell r="C20480" t="str">
            <v>Y</v>
          </cell>
          <cell r="D20480" t="str">
            <v>YS</v>
          </cell>
          <cell r="E20480" t="str">
            <v>YSE</v>
          </cell>
          <cell r="F20480">
            <v>750</v>
          </cell>
          <cell r="G20480">
            <v>923567</v>
          </cell>
          <cell r="H20480">
            <v>30.21</v>
          </cell>
          <cell r="I20480" t="str">
            <v>S</v>
          </cell>
          <cell r="J20480"/>
        </row>
        <row r="20481">
          <cell r="A20481">
            <v>918515</v>
          </cell>
          <cell r="B20481" t="str">
            <v>RED SCHOONER VOYAGE 7/8 750ml</v>
          </cell>
          <cell r="C20481" t="str">
            <v>P</v>
          </cell>
          <cell r="D20481" t="str">
            <v>PF</v>
          </cell>
          <cell r="E20481" t="str">
            <v>PFP</v>
          </cell>
          <cell r="F20481">
            <v>750</v>
          </cell>
          <cell r="G20481">
            <v>918515</v>
          </cell>
          <cell r="H20481">
            <v>49.99</v>
          </cell>
          <cell r="I20481" t="str">
            <v>L</v>
          </cell>
          <cell r="J20481"/>
        </row>
        <row r="20482">
          <cell r="A20482">
            <v>907302</v>
          </cell>
          <cell r="B20482" t="str">
            <v>RED SEAL PALE ALE 355ml</v>
          </cell>
          <cell r="C20482" t="str">
            <v>Y</v>
          </cell>
          <cell r="D20482" t="str">
            <v>YS</v>
          </cell>
          <cell r="E20482" t="str">
            <v>YST</v>
          </cell>
          <cell r="F20482">
            <v>355</v>
          </cell>
          <cell r="G20482">
            <v>907302</v>
          </cell>
          <cell r="H20482">
            <v>2.17</v>
          </cell>
          <cell r="I20482" t="str">
            <v>S</v>
          </cell>
          <cell r="J20482"/>
        </row>
        <row r="20483">
          <cell r="A20483">
            <v>15848</v>
          </cell>
          <cell r="B20483" t="str">
            <v>RED SPOT IRISH WHISKEY 750ml</v>
          </cell>
          <cell r="C20483" t="str">
            <v>Y</v>
          </cell>
          <cell r="D20483" t="str">
            <v>YS</v>
          </cell>
          <cell r="E20483" t="str">
            <v>YSA</v>
          </cell>
          <cell r="F20483">
            <v>750</v>
          </cell>
          <cell r="G20483">
            <v>15848</v>
          </cell>
          <cell r="H20483">
            <v>214.99</v>
          </cell>
          <cell r="I20483" t="str">
            <v>U</v>
          </cell>
          <cell r="J20483"/>
        </row>
        <row r="20484">
          <cell r="A20484">
            <v>27544</v>
          </cell>
          <cell r="B20484" t="str">
            <v>RED STAG BLACK CHERRY BY JIM BEAM 750ml</v>
          </cell>
          <cell r="C20484" t="str">
            <v>A</v>
          </cell>
          <cell r="D20484" t="str">
            <v>AW</v>
          </cell>
          <cell r="E20484" t="str">
            <v>AWT</v>
          </cell>
          <cell r="F20484">
            <v>750</v>
          </cell>
          <cell r="G20484">
            <v>27544</v>
          </cell>
          <cell r="H20484">
            <v>20.99</v>
          </cell>
          <cell r="I20484">
            <v>1</v>
          </cell>
          <cell r="J20484"/>
        </row>
        <row r="20485">
          <cell r="A20485">
            <v>987</v>
          </cell>
          <cell r="B20485" t="str">
            <v>RED STAG BY JIM BEAM W/GLSS'10 750ml</v>
          </cell>
          <cell r="C20485" t="str">
            <v>Y</v>
          </cell>
          <cell r="D20485" t="str">
            <v>YG</v>
          </cell>
          <cell r="E20485" t="str">
            <v>YGA</v>
          </cell>
          <cell r="F20485">
            <v>750</v>
          </cell>
          <cell r="G20485">
            <v>987</v>
          </cell>
          <cell r="H20485">
            <v>19.489999999999998</v>
          </cell>
          <cell r="I20485" t="str">
            <v>S</v>
          </cell>
          <cell r="J20485"/>
        </row>
        <row r="20486">
          <cell r="A20486">
            <v>27406</v>
          </cell>
          <cell r="B20486" t="str">
            <v>RED STAG HARDCORE CIDER 750ml</v>
          </cell>
          <cell r="C20486" t="str">
            <v>Y</v>
          </cell>
          <cell r="D20486" t="str">
            <v>YS</v>
          </cell>
          <cell r="E20486" t="str">
            <v>YSA</v>
          </cell>
          <cell r="F20486">
            <v>750</v>
          </cell>
          <cell r="G20486">
            <v>27406</v>
          </cell>
          <cell r="H20486">
            <v>20.28</v>
          </cell>
          <cell r="I20486" t="str">
            <v>S</v>
          </cell>
          <cell r="J20486"/>
        </row>
        <row r="20487">
          <cell r="A20487">
            <v>27577</v>
          </cell>
          <cell r="B20487" t="str">
            <v>RED STAG HONEY TEA 750ml</v>
          </cell>
          <cell r="C20487" t="str">
            <v>Y</v>
          </cell>
          <cell r="D20487" t="str">
            <v>YS</v>
          </cell>
          <cell r="E20487" t="str">
            <v>YSA</v>
          </cell>
          <cell r="F20487">
            <v>750</v>
          </cell>
          <cell r="G20487">
            <v>27577</v>
          </cell>
          <cell r="H20487">
            <v>20.28</v>
          </cell>
          <cell r="I20487" t="str">
            <v>S</v>
          </cell>
          <cell r="J20487"/>
        </row>
        <row r="20488">
          <cell r="A20488">
            <v>27582</v>
          </cell>
          <cell r="B20488" t="str">
            <v>RED STAG SPICED BY JIM BEAM 750ml</v>
          </cell>
          <cell r="C20488" t="str">
            <v>A</v>
          </cell>
          <cell r="D20488" t="str">
            <v>AW</v>
          </cell>
          <cell r="E20488" t="str">
            <v>AWT</v>
          </cell>
          <cell r="F20488">
            <v>750</v>
          </cell>
          <cell r="G20488">
            <v>27582</v>
          </cell>
          <cell r="H20488">
            <v>22.29</v>
          </cell>
          <cell r="I20488" t="str">
            <v>S</v>
          </cell>
          <cell r="J20488"/>
        </row>
        <row r="20489">
          <cell r="A20489">
            <v>989423</v>
          </cell>
          <cell r="B20489" t="str">
            <v>RED STRIPE LAGER CAN 355ml</v>
          </cell>
          <cell r="C20489" t="str">
            <v>T</v>
          </cell>
          <cell r="D20489" t="str">
            <v>TH</v>
          </cell>
          <cell r="E20489" t="str">
            <v>THU</v>
          </cell>
          <cell r="F20489">
            <v>355</v>
          </cell>
          <cell r="G20489">
            <v>989423</v>
          </cell>
          <cell r="H20489">
            <v>1.57</v>
          </cell>
          <cell r="I20489" t="str">
            <v>D</v>
          </cell>
          <cell r="J20489"/>
        </row>
        <row r="20490">
          <cell r="A20490">
            <v>499470</v>
          </cell>
          <cell r="B20490" t="str">
            <v>RED TRUCK RED WINE 750ml</v>
          </cell>
          <cell r="C20490" t="str">
            <v>P</v>
          </cell>
          <cell r="D20490" t="str">
            <v>PF</v>
          </cell>
          <cell r="E20490" t="str">
            <v>PFP</v>
          </cell>
          <cell r="F20490">
            <v>750</v>
          </cell>
          <cell r="G20490">
            <v>499470</v>
          </cell>
          <cell r="H20490">
            <v>13.99</v>
          </cell>
          <cell r="I20490">
            <v>1</v>
          </cell>
          <cell r="J20490"/>
        </row>
        <row r="20491">
          <cell r="A20491">
            <v>674340</v>
          </cell>
          <cell r="B20491" t="str">
            <v>RED TRUCK ROSE 750ml</v>
          </cell>
          <cell r="C20491" t="str">
            <v>M</v>
          </cell>
          <cell r="D20491" t="str">
            <v>MP</v>
          </cell>
          <cell r="E20491" t="str">
            <v>MPB</v>
          </cell>
          <cell r="F20491">
            <v>750</v>
          </cell>
          <cell r="G20491">
            <v>674340</v>
          </cell>
          <cell r="H20491">
            <v>6.48</v>
          </cell>
          <cell r="I20491" t="str">
            <v>D</v>
          </cell>
          <cell r="J20491"/>
        </row>
        <row r="20492">
          <cell r="A20492">
            <v>916172</v>
          </cell>
          <cell r="B20492" t="str">
            <v>REDBANK PINOT GRIS SUN MORN'06/08 750ml</v>
          </cell>
          <cell r="C20492" t="str">
            <v>K</v>
          </cell>
          <cell r="D20492" t="str">
            <v>KR</v>
          </cell>
          <cell r="E20492" t="str">
            <v>KRT</v>
          </cell>
          <cell r="F20492">
            <v>750</v>
          </cell>
          <cell r="G20492">
            <v>916172</v>
          </cell>
          <cell r="H20492">
            <v>19.96</v>
          </cell>
          <cell r="I20492" t="str">
            <v>X</v>
          </cell>
          <cell r="J20492"/>
        </row>
        <row r="20493">
          <cell r="A20493">
            <v>15864</v>
          </cell>
          <cell r="B20493" t="str">
            <v>REDBREAST 27 YEAR 750ml</v>
          </cell>
          <cell r="C20493" t="str">
            <v>Y</v>
          </cell>
          <cell r="D20493" t="str">
            <v>YS</v>
          </cell>
          <cell r="E20493" t="str">
            <v>YSA</v>
          </cell>
          <cell r="F20493">
            <v>750</v>
          </cell>
          <cell r="G20493">
            <v>15864</v>
          </cell>
          <cell r="H20493">
            <v>649.99</v>
          </cell>
          <cell r="I20493" t="str">
            <v>U</v>
          </cell>
          <cell r="J20493"/>
        </row>
        <row r="20494">
          <cell r="A20494">
            <v>15862</v>
          </cell>
          <cell r="B20494" t="str">
            <v>REDBREAST CASK STRENGTH 750ml</v>
          </cell>
          <cell r="C20494" t="str">
            <v>Y</v>
          </cell>
          <cell r="D20494" t="str">
            <v>YS</v>
          </cell>
          <cell r="E20494" t="str">
            <v>YSA</v>
          </cell>
          <cell r="F20494">
            <v>750</v>
          </cell>
          <cell r="G20494">
            <v>15862</v>
          </cell>
          <cell r="H20494">
            <v>99.99</v>
          </cell>
          <cell r="I20494" t="str">
            <v>S</v>
          </cell>
          <cell r="J20494"/>
        </row>
        <row r="20495">
          <cell r="A20495">
            <v>15856</v>
          </cell>
          <cell r="B20495" t="str">
            <v>REDBREAST IRISH WHISKEY 750ml</v>
          </cell>
          <cell r="C20495" t="str">
            <v>A</v>
          </cell>
          <cell r="D20495" t="str">
            <v>AW</v>
          </cell>
          <cell r="E20495" t="str">
            <v>AWN</v>
          </cell>
          <cell r="F20495">
            <v>750</v>
          </cell>
          <cell r="G20495">
            <v>15856</v>
          </cell>
          <cell r="H20495">
            <v>66.989999999999995</v>
          </cell>
          <cell r="I20495">
            <v>1</v>
          </cell>
          <cell r="J20495"/>
        </row>
        <row r="20496">
          <cell r="A20496">
            <v>15855</v>
          </cell>
          <cell r="B20496" t="str">
            <v>REDBREAST LUSTAU EDITION 750ml</v>
          </cell>
          <cell r="C20496" t="str">
            <v>Y</v>
          </cell>
          <cell r="D20496" t="str">
            <v>YS</v>
          </cell>
          <cell r="E20496" t="str">
            <v>YSA</v>
          </cell>
          <cell r="F20496">
            <v>750</v>
          </cell>
          <cell r="G20496">
            <v>15855</v>
          </cell>
          <cell r="H20496">
            <v>86.99</v>
          </cell>
          <cell r="I20496" t="str">
            <v>S</v>
          </cell>
          <cell r="J20496"/>
        </row>
        <row r="20497">
          <cell r="A20497">
            <v>15859</v>
          </cell>
          <cell r="B20497" t="str">
            <v>REDBREAST PX EDITION 750ml</v>
          </cell>
          <cell r="C20497" t="str">
            <v>Y</v>
          </cell>
          <cell r="D20497" t="str">
            <v>YS</v>
          </cell>
          <cell r="E20497" t="str">
            <v>YSA</v>
          </cell>
          <cell r="F20497">
            <v>750</v>
          </cell>
          <cell r="G20497">
            <v>15859</v>
          </cell>
          <cell r="H20497">
            <v>100.13</v>
          </cell>
          <cell r="I20497" t="str">
            <v>X</v>
          </cell>
          <cell r="J20497"/>
        </row>
        <row r="20498">
          <cell r="A20498">
            <v>15860</v>
          </cell>
          <cell r="B20498" t="str">
            <v>REDBREAST WHISKEY 15YR 750ml</v>
          </cell>
          <cell r="C20498" t="str">
            <v>Y</v>
          </cell>
          <cell r="D20498" t="str">
            <v>YS</v>
          </cell>
          <cell r="E20498" t="str">
            <v>YSA</v>
          </cell>
          <cell r="F20498">
            <v>750</v>
          </cell>
          <cell r="G20498">
            <v>15860</v>
          </cell>
          <cell r="H20498">
            <v>139.99</v>
          </cell>
          <cell r="I20498" t="str">
            <v>U</v>
          </cell>
          <cell r="J20498"/>
        </row>
        <row r="20499">
          <cell r="A20499">
            <v>15863</v>
          </cell>
          <cell r="B20499" t="str">
            <v>REDBREAST WHISKEY 21YR 750ml</v>
          </cell>
          <cell r="C20499" t="str">
            <v>A</v>
          </cell>
          <cell r="D20499" t="str">
            <v>AW</v>
          </cell>
          <cell r="E20499" t="str">
            <v>AWN</v>
          </cell>
          <cell r="F20499">
            <v>750</v>
          </cell>
          <cell r="G20499">
            <v>15863</v>
          </cell>
          <cell r="H20499">
            <v>379.99</v>
          </cell>
          <cell r="I20499" t="str">
            <v>L</v>
          </cell>
          <cell r="J20499"/>
        </row>
        <row r="20500">
          <cell r="A20500">
            <v>903860</v>
          </cell>
          <cell r="B20500" t="str">
            <v>REDDS WICKED APPLE ALE 710 ml</v>
          </cell>
          <cell r="C20500" t="str">
            <v>T</v>
          </cell>
          <cell r="D20500" t="str">
            <v>TC</v>
          </cell>
          <cell r="E20500" t="str">
            <v>TCP</v>
          </cell>
          <cell r="F20500">
            <v>710</v>
          </cell>
          <cell r="G20500">
            <v>903860</v>
          </cell>
          <cell r="H20500">
            <v>2.69</v>
          </cell>
          <cell r="I20500">
            <v>1</v>
          </cell>
          <cell r="J20500"/>
        </row>
        <row r="20501">
          <cell r="A20501">
            <v>989421</v>
          </cell>
          <cell r="B20501" t="str">
            <v>REDDS WICKED APPLE HARD ALE 473ml</v>
          </cell>
          <cell r="C20501" t="str">
            <v>T</v>
          </cell>
          <cell r="D20501" t="str">
            <v>TN</v>
          </cell>
          <cell r="E20501" t="str">
            <v>TNU</v>
          </cell>
          <cell r="F20501">
            <v>473</v>
          </cell>
          <cell r="G20501">
            <v>989421</v>
          </cell>
          <cell r="H20501">
            <v>2.67</v>
          </cell>
          <cell r="I20501" t="str">
            <v>D</v>
          </cell>
          <cell r="J20501"/>
        </row>
        <row r="20502">
          <cell r="A20502">
            <v>903826</v>
          </cell>
          <cell r="B20502" t="str">
            <v>REDDS WICKED BLACK CHERRY 710ml</v>
          </cell>
          <cell r="C20502" t="str">
            <v>T</v>
          </cell>
          <cell r="D20502" t="str">
            <v>TC</v>
          </cell>
          <cell r="E20502" t="str">
            <v>TCP</v>
          </cell>
          <cell r="F20502">
            <v>710</v>
          </cell>
          <cell r="G20502">
            <v>903826</v>
          </cell>
          <cell r="H20502">
            <v>2.69</v>
          </cell>
          <cell r="I20502">
            <v>1</v>
          </cell>
          <cell r="J20502"/>
        </row>
        <row r="20503">
          <cell r="A20503">
            <v>989448</v>
          </cell>
          <cell r="B20503" t="str">
            <v>REDDS WICKED BLACK CHERRY HRD ALE 473ml</v>
          </cell>
          <cell r="C20503" t="str">
            <v>T</v>
          </cell>
          <cell r="D20503" t="str">
            <v>TN</v>
          </cell>
          <cell r="E20503" t="str">
            <v>TNU</v>
          </cell>
          <cell r="F20503">
            <v>473</v>
          </cell>
          <cell r="G20503">
            <v>989448</v>
          </cell>
          <cell r="H20503">
            <v>2.67</v>
          </cell>
          <cell r="I20503" t="str">
            <v>D</v>
          </cell>
          <cell r="J20503"/>
        </row>
        <row r="20504">
          <cell r="A20504">
            <v>900390</v>
          </cell>
          <cell r="B20504" t="str">
            <v>REDDS WICKED LEMONADE 473ml</v>
          </cell>
          <cell r="C20504" t="str">
            <v>T</v>
          </cell>
          <cell r="D20504" t="str">
            <v>TC</v>
          </cell>
          <cell r="E20504" t="str">
            <v>TCP</v>
          </cell>
          <cell r="F20504">
            <v>473</v>
          </cell>
          <cell r="G20504">
            <v>900390</v>
          </cell>
          <cell r="H20504">
            <v>2.67</v>
          </cell>
          <cell r="I20504" t="str">
            <v>D</v>
          </cell>
          <cell r="J20504"/>
        </row>
        <row r="20505">
          <cell r="A20505">
            <v>903822</v>
          </cell>
          <cell r="B20505" t="str">
            <v>REDDS WICKED LEMONADE 710ml</v>
          </cell>
          <cell r="C20505" t="str">
            <v>T</v>
          </cell>
          <cell r="D20505" t="str">
            <v>TC</v>
          </cell>
          <cell r="E20505" t="str">
            <v>TCP</v>
          </cell>
          <cell r="F20505">
            <v>710</v>
          </cell>
          <cell r="G20505">
            <v>903822</v>
          </cell>
          <cell r="H20505">
            <v>2.69</v>
          </cell>
          <cell r="I20505">
            <v>1</v>
          </cell>
          <cell r="J20505"/>
        </row>
        <row r="20506">
          <cell r="A20506">
            <v>989428</v>
          </cell>
          <cell r="B20506" t="str">
            <v>REDDS WICKED SEASONAL HARD ALE 473 ml</v>
          </cell>
          <cell r="C20506" t="str">
            <v>T</v>
          </cell>
          <cell r="D20506" t="str">
            <v>TN</v>
          </cell>
          <cell r="E20506" t="str">
            <v>TNU</v>
          </cell>
          <cell r="F20506">
            <v>473</v>
          </cell>
          <cell r="G20506">
            <v>989428</v>
          </cell>
          <cell r="H20506">
            <v>2.67</v>
          </cell>
          <cell r="I20506" t="str">
            <v>D</v>
          </cell>
          <cell r="J20506"/>
        </row>
        <row r="20507">
          <cell r="A20507">
            <v>903848</v>
          </cell>
          <cell r="B20507" t="str">
            <v>REDDS WICKED SOUR APPLE 710ml</v>
          </cell>
          <cell r="C20507" t="str">
            <v>T</v>
          </cell>
          <cell r="D20507" t="str">
            <v>TC</v>
          </cell>
          <cell r="E20507" t="str">
            <v>TCP</v>
          </cell>
          <cell r="F20507">
            <v>710</v>
          </cell>
          <cell r="G20507">
            <v>903848</v>
          </cell>
          <cell r="H20507">
            <v>2.69</v>
          </cell>
          <cell r="I20507">
            <v>1</v>
          </cell>
          <cell r="J20507"/>
        </row>
        <row r="20508">
          <cell r="A20508">
            <v>953236</v>
          </cell>
          <cell r="B20508" t="str">
            <v>REDEMPTION BOURBON 750ml</v>
          </cell>
          <cell r="C20508" t="str">
            <v>Y</v>
          </cell>
          <cell r="D20508" t="str">
            <v>YS</v>
          </cell>
          <cell r="E20508" t="str">
            <v>YSE</v>
          </cell>
          <cell r="F20508">
            <v>750</v>
          </cell>
          <cell r="G20508">
            <v>953236</v>
          </cell>
          <cell r="H20508">
            <v>28.81</v>
          </cell>
          <cell r="I20508" t="str">
            <v>S</v>
          </cell>
          <cell r="J20508"/>
        </row>
        <row r="20509">
          <cell r="A20509">
            <v>953235</v>
          </cell>
          <cell r="B20509" t="str">
            <v>REDEMPTION RYE 750ml</v>
          </cell>
          <cell r="C20509" t="str">
            <v>Y</v>
          </cell>
          <cell r="D20509" t="str">
            <v>YS</v>
          </cell>
          <cell r="E20509" t="str">
            <v>YSA</v>
          </cell>
          <cell r="F20509">
            <v>750</v>
          </cell>
          <cell r="G20509">
            <v>953235</v>
          </cell>
          <cell r="H20509">
            <v>28.74</v>
          </cell>
          <cell r="I20509" t="str">
            <v>D</v>
          </cell>
          <cell r="J20509"/>
        </row>
        <row r="20510">
          <cell r="A20510">
            <v>27079</v>
          </cell>
          <cell r="B20510" t="str">
            <v>REDEMPTION RYE WHISKEY 750ml</v>
          </cell>
          <cell r="C20510" t="str">
            <v>A</v>
          </cell>
          <cell r="D20510" t="str">
            <v>AW</v>
          </cell>
          <cell r="E20510" t="str">
            <v>AWU</v>
          </cell>
          <cell r="F20510">
            <v>750</v>
          </cell>
          <cell r="G20510">
            <v>27079</v>
          </cell>
          <cell r="H20510">
            <v>24.99</v>
          </cell>
          <cell r="I20510">
            <v>1</v>
          </cell>
          <cell r="J20510" t="str">
            <v>Y</v>
          </cell>
        </row>
        <row r="20511">
          <cell r="A20511">
            <v>908036</v>
          </cell>
          <cell r="B20511" t="str">
            <v>REDEMPTION ZIN 2015 750ml</v>
          </cell>
          <cell r="C20511" t="str">
            <v>Y</v>
          </cell>
          <cell r="D20511" t="str">
            <v>YS</v>
          </cell>
          <cell r="E20511" t="str">
            <v>YSE</v>
          </cell>
          <cell r="F20511">
            <v>750</v>
          </cell>
          <cell r="G20511">
            <v>908036</v>
          </cell>
          <cell r="H20511">
            <v>21.59</v>
          </cell>
          <cell r="I20511" t="str">
            <v>S</v>
          </cell>
          <cell r="J20511"/>
        </row>
        <row r="20512">
          <cell r="A20512">
            <v>955424</v>
          </cell>
          <cell r="B20512" t="str">
            <v>REDENTORE CABERNET SAUVIGNON 750ml</v>
          </cell>
          <cell r="C20512" t="str">
            <v>Y</v>
          </cell>
          <cell r="D20512" t="str">
            <v>YS</v>
          </cell>
          <cell r="E20512" t="str">
            <v>YSE</v>
          </cell>
          <cell r="F20512">
            <v>750</v>
          </cell>
          <cell r="G20512">
            <v>955424</v>
          </cell>
          <cell r="H20512">
            <v>14.99</v>
          </cell>
          <cell r="I20512" t="str">
            <v>S</v>
          </cell>
          <cell r="J20512"/>
        </row>
        <row r="20513">
          <cell r="A20513">
            <v>953161</v>
          </cell>
          <cell r="B20513" t="str">
            <v>REDENTORE CHARDONNAY'17/18 750ml</v>
          </cell>
          <cell r="C20513" t="str">
            <v>K</v>
          </cell>
          <cell r="D20513" t="str">
            <v>KR</v>
          </cell>
          <cell r="E20513" t="str">
            <v>KRM</v>
          </cell>
          <cell r="F20513">
            <v>750</v>
          </cell>
          <cell r="G20513">
            <v>953161</v>
          </cell>
          <cell r="H20513">
            <v>12.04</v>
          </cell>
          <cell r="I20513" t="str">
            <v>X</v>
          </cell>
          <cell r="J20513"/>
        </row>
        <row r="20514">
          <cell r="A20514">
            <v>918542</v>
          </cell>
          <cell r="B20514" t="str">
            <v>REDENTORE PINOT GRIGIO'21 750ml</v>
          </cell>
          <cell r="C20514" t="str">
            <v>K</v>
          </cell>
          <cell r="D20514" t="str">
            <v>KR</v>
          </cell>
          <cell r="E20514" t="str">
            <v>KRK</v>
          </cell>
          <cell r="F20514">
            <v>750</v>
          </cell>
          <cell r="G20514">
            <v>918542</v>
          </cell>
          <cell r="H20514">
            <v>11.99</v>
          </cell>
          <cell r="I20514" t="str">
            <v>L</v>
          </cell>
          <cell r="J20514"/>
        </row>
        <row r="20515">
          <cell r="A20515">
            <v>950426</v>
          </cell>
          <cell r="B20515" t="str">
            <v>REDENTORE PROSECCO 750ml</v>
          </cell>
          <cell r="C20515" t="str">
            <v>I</v>
          </cell>
          <cell r="D20515" t="str">
            <v>IP</v>
          </cell>
          <cell r="E20515" t="str">
            <v>IPI</v>
          </cell>
          <cell r="F20515">
            <v>750</v>
          </cell>
          <cell r="G20515">
            <v>950426</v>
          </cell>
          <cell r="H20515">
            <v>13.99</v>
          </cell>
          <cell r="I20515" t="str">
            <v>L</v>
          </cell>
          <cell r="J20515"/>
        </row>
        <row r="20516">
          <cell r="A20516">
            <v>954128</v>
          </cell>
          <cell r="B20516" t="str">
            <v>REDENTORE RABOSO 750ml</v>
          </cell>
          <cell r="C20516" t="str">
            <v>Y</v>
          </cell>
          <cell r="D20516" t="str">
            <v>YS</v>
          </cell>
          <cell r="E20516" t="str">
            <v>YSE</v>
          </cell>
          <cell r="F20516">
            <v>750</v>
          </cell>
          <cell r="G20516">
            <v>954128</v>
          </cell>
          <cell r="H20516">
            <v>14.99</v>
          </cell>
          <cell r="I20516" t="str">
            <v>S</v>
          </cell>
          <cell r="J20516"/>
        </row>
        <row r="20517">
          <cell r="A20517">
            <v>954127</v>
          </cell>
          <cell r="B20517" t="str">
            <v>REDENTORE REFOSCO 750ml</v>
          </cell>
          <cell r="C20517" t="str">
            <v>P</v>
          </cell>
          <cell r="D20517" t="str">
            <v>PR</v>
          </cell>
          <cell r="E20517" t="str">
            <v>PRK</v>
          </cell>
          <cell r="F20517">
            <v>750</v>
          </cell>
          <cell r="G20517">
            <v>954127</v>
          </cell>
          <cell r="H20517">
            <v>13.99</v>
          </cell>
          <cell r="I20517" t="str">
            <v>L</v>
          </cell>
          <cell r="J20517"/>
        </row>
        <row r="20518">
          <cell r="A20518">
            <v>922379</v>
          </cell>
          <cell r="B20518" t="str">
            <v>REDENTORE ROSE PROSECCO 750ml</v>
          </cell>
          <cell r="C20518" t="str">
            <v>I</v>
          </cell>
          <cell r="D20518" t="str">
            <v>IH</v>
          </cell>
          <cell r="E20518" t="str">
            <v>IHF</v>
          </cell>
          <cell r="F20518">
            <v>750</v>
          </cell>
          <cell r="G20518">
            <v>922379</v>
          </cell>
          <cell r="H20518">
            <v>13.53</v>
          </cell>
          <cell r="I20518" t="str">
            <v>L</v>
          </cell>
          <cell r="J20518"/>
        </row>
        <row r="20519">
          <cell r="A20519">
            <v>951589</v>
          </cell>
          <cell r="B20519" t="str">
            <v>REDENTORE SAUVIGNON BLANC'21 750ml</v>
          </cell>
          <cell r="C20519" t="str">
            <v>K</v>
          </cell>
          <cell r="D20519" t="str">
            <v>KR</v>
          </cell>
          <cell r="E20519" t="str">
            <v>KRM</v>
          </cell>
          <cell r="F20519">
            <v>750</v>
          </cell>
          <cell r="G20519">
            <v>951589</v>
          </cell>
          <cell r="H20519">
            <v>11.99</v>
          </cell>
          <cell r="I20519" t="str">
            <v>L</v>
          </cell>
          <cell r="J20519"/>
        </row>
        <row r="20520">
          <cell r="A20520">
            <v>953331</v>
          </cell>
          <cell r="B20520" t="str">
            <v>REDHAWK ESTATE PINOT NOIR 750ml</v>
          </cell>
          <cell r="C20520" t="str">
            <v>Y</v>
          </cell>
          <cell r="D20520" t="str">
            <v>YS</v>
          </cell>
          <cell r="E20520" t="str">
            <v>YSE</v>
          </cell>
          <cell r="F20520">
            <v>750</v>
          </cell>
          <cell r="G20520">
            <v>953331</v>
          </cell>
          <cell r="H20520">
            <v>19.36</v>
          </cell>
          <cell r="I20520" t="str">
            <v>S</v>
          </cell>
          <cell r="J20520"/>
        </row>
        <row r="20521">
          <cell r="A20521">
            <v>953330</v>
          </cell>
          <cell r="B20521" t="str">
            <v>REDHAWK PINOT GRIS 750ml</v>
          </cell>
          <cell r="C20521" t="str">
            <v>Y</v>
          </cell>
          <cell r="D20521" t="str">
            <v>YS</v>
          </cell>
          <cell r="E20521" t="str">
            <v>YSE</v>
          </cell>
          <cell r="F20521">
            <v>750</v>
          </cell>
          <cell r="G20521">
            <v>953330</v>
          </cell>
          <cell r="H20521">
            <v>12.32</v>
          </cell>
          <cell r="I20521" t="str">
            <v>S</v>
          </cell>
          <cell r="J20521"/>
        </row>
        <row r="20522">
          <cell r="A20522">
            <v>921687</v>
          </cell>
          <cell r="B20522" t="str">
            <v>REDHOOK BIG BALLARD 355ml</v>
          </cell>
          <cell r="C20522" t="str">
            <v>T</v>
          </cell>
          <cell r="D20522" t="str">
            <v>TN</v>
          </cell>
          <cell r="E20522" t="str">
            <v>TNF</v>
          </cell>
          <cell r="F20522">
            <v>355</v>
          </cell>
          <cell r="G20522">
            <v>921687</v>
          </cell>
          <cell r="H20522">
            <v>1.85</v>
          </cell>
          <cell r="I20522">
            <v>1</v>
          </cell>
          <cell r="J20522"/>
        </row>
        <row r="20523">
          <cell r="A20523">
            <v>37438</v>
          </cell>
          <cell r="B20523" t="str">
            <v>REDMONT VODKA 750ml</v>
          </cell>
          <cell r="C20523" t="str">
            <v>A</v>
          </cell>
          <cell r="D20523" t="str">
            <v>AD</v>
          </cell>
          <cell r="E20523" t="str">
            <v>ADW</v>
          </cell>
          <cell r="F20523">
            <v>750</v>
          </cell>
          <cell r="G20523">
            <v>37438</v>
          </cell>
          <cell r="H20523">
            <v>24.95</v>
          </cell>
          <cell r="I20523" t="str">
            <v>T</v>
          </cell>
          <cell r="J20523"/>
        </row>
        <row r="20524">
          <cell r="A20524">
            <v>26949</v>
          </cell>
          <cell r="B20524" t="str">
            <v>REDNECK RIVIERA WHISKEY 750ml</v>
          </cell>
          <cell r="C20524" t="str">
            <v>A</v>
          </cell>
          <cell r="D20524" t="str">
            <v>AW</v>
          </cell>
          <cell r="E20524" t="str">
            <v>AWE</v>
          </cell>
          <cell r="F20524">
            <v>750</v>
          </cell>
          <cell r="G20524">
            <v>26949</v>
          </cell>
          <cell r="H20524">
            <v>21.99</v>
          </cell>
          <cell r="I20524">
            <v>1</v>
          </cell>
          <cell r="J20524"/>
        </row>
        <row r="20525">
          <cell r="A20525">
            <v>101530</v>
          </cell>
          <cell r="B20525" t="str">
            <v>REDNECK RIVIERA WHISKEY VAP 750ml</v>
          </cell>
          <cell r="C20525" t="str">
            <v>Y</v>
          </cell>
          <cell r="D20525" t="str">
            <v>YG</v>
          </cell>
          <cell r="E20525" t="str">
            <v>YGA</v>
          </cell>
          <cell r="F20525">
            <v>750</v>
          </cell>
          <cell r="G20525">
            <v>101530</v>
          </cell>
          <cell r="H20525">
            <v>21.4</v>
          </cell>
          <cell r="I20525" t="str">
            <v>T</v>
          </cell>
          <cell r="J20525"/>
        </row>
        <row r="20526">
          <cell r="A20526">
            <v>905200</v>
          </cell>
          <cell r="B20526" t="str">
            <v>REDRUM VOODOO 750ml</v>
          </cell>
          <cell r="C20526" t="str">
            <v>Y</v>
          </cell>
          <cell r="D20526" t="str">
            <v>YS</v>
          </cell>
          <cell r="E20526" t="str">
            <v>YSA</v>
          </cell>
          <cell r="F20526">
            <v>750</v>
          </cell>
          <cell r="G20526">
            <v>905200</v>
          </cell>
          <cell r="H20526">
            <v>17.45</v>
          </cell>
          <cell r="I20526" t="str">
            <v>S</v>
          </cell>
          <cell r="J20526"/>
        </row>
        <row r="20527">
          <cell r="A20527">
            <v>912949</v>
          </cell>
          <cell r="B20527" t="str">
            <v>REDS'06/07 750ml</v>
          </cell>
          <cell r="C20527" t="str">
            <v>P</v>
          </cell>
          <cell r="D20527" t="str">
            <v>PF</v>
          </cell>
          <cell r="E20527" t="str">
            <v>PFP</v>
          </cell>
          <cell r="F20527">
            <v>750</v>
          </cell>
          <cell r="G20527">
            <v>912949</v>
          </cell>
          <cell r="H20527">
            <v>8.73</v>
          </cell>
          <cell r="I20527" t="str">
            <v>X</v>
          </cell>
          <cell r="J20527"/>
        </row>
        <row r="20528">
          <cell r="A20528">
            <v>499476</v>
          </cell>
          <cell r="B20528" t="str">
            <v>REDTREE PINOT NOIR 750ml</v>
          </cell>
          <cell r="C20528" t="str">
            <v>P</v>
          </cell>
          <cell r="D20528" t="str">
            <v>PL</v>
          </cell>
          <cell r="E20528" t="str">
            <v>PLR</v>
          </cell>
          <cell r="F20528">
            <v>750</v>
          </cell>
          <cell r="G20528">
            <v>499476</v>
          </cell>
          <cell r="H20528">
            <v>9.99</v>
          </cell>
          <cell r="I20528">
            <v>1</v>
          </cell>
          <cell r="J20528"/>
        </row>
        <row r="20529">
          <cell r="A20529">
            <v>499250</v>
          </cell>
          <cell r="B20529" t="str">
            <v>REDWOOD CREEK CABERNET 750ml</v>
          </cell>
          <cell r="C20529" t="str">
            <v>P</v>
          </cell>
          <cell r="D20529" t="str">
            <v>PL</v>
          </cell>
          <cell r="E20529" t="str">
            <v>PLB</v>
          </cell>
          <cell r="F20529">
            <v>750</v>
          </cell>
          <cell r="G20529">
            <v>499250</v>
          </cell>
          <cell r="H20529">
            <v>5.4</v>
          </cell>
          <cell r="I20529" t="str">
            <v>D</v>
          </cell>
          <cell r="J20529"/>
        </row>
        <row r="20530">
          <cell r="A20530">
            <v>608750</v>
          </cell>
          <cell r="B20530" t="str">
            <v>REDWOOD CREEK CHARDONNAY 750ml</v>
          </cell>
          <cell r="C20530" t="str">
            <v>K</v>
          </cell>
          <cell r="D20530" t="str">
            <v>KK</v>
          </cell>
          <cell r="E20530" t="str">
            <v>KKB</v>
          </cell>
          <cell r="F20530">
            <v>750</v>
          </cell>
          <cell r="G20530">
            <v>608750</v>
          </cell>
          <cell r="H20530">
            <v>5.4</v>
          </cell>
          <cell r="I20530" t="str">
            <v>D</v>
          </cell>
          <cell r="J20530"/>
        </row>
        <row r="20531">
          <cell r="A20531">
            <v>608755</v>
          </cell>
          <cell r="B20531" t="str">
            <v>REDWOOD CREEK CHARDONNAY 1500ml</v>
          </cell>
          <cell r="C20531" t="str">
            <v>K</v>
          </cell>
          <cell r="D20531" t="str">
            <v>KK</v>
          </cell>
          <cell r="E20531" t="str">
            <v>KKB</v>
          </cell>
          <cell r="F20531">
            <v>1500</v>
          </cell>
          <cell r="G20531">
            <v>608755</v>
          </cell>
          <cell r="H20531">
            <v>8.64</v>
          </cell>
          <cell r="I20531" t="str">
            <v>D</v>
          </cell>
          <cell r="J20531"/>
        </row>
        <row r="20532">
          <cell r="A20532">
            <v>422832</v>
          </cell>
          <cell r="B20532" t="str">
            <v>REDWOOD CREEK MALBEC 1500ml</v>
          </cell>
          <cell r="C20532" t="str">
            <v>P</v>
          </cell>
          <cell r="D20532" t="str">
            <v>PL</v>
          </cell>
          <cell r="E20532" t="str">
            <v>PLG</v>
          </cell>
          <cell r="F20532">
            <v>1500</v>
          </cell>
          <cell r="G20532">
            <v>422832</v>
          </cell>
          <cell r="H20532">
            <v>15.15</v>
          </cell>
          <cell r="I20532" t="str">
            <v>D</v>
          </cell>
          <cell r="J20532"/>
        </row>
        <row r="20533">
          <cell r="A20533">
            <v>499260</v>
          </cell>
          <cell r="B20533" t="str">
            <v>REDWOOD CREEK MERLOT 750ml</v>
          </cell>
          <cell r="C20533" t="str">
            <v>P</v>
          </cell>
          <cell r="D20533" t="str">
            <v>PL</v>
          </cell>
          <cell r="E20533" t="str">
            <v>PLF</v>
          </cell>
          <cell r="F20533">
            <v>750</v>
          </cell>
          <cell r="G20533">
            <v>499260</v>
          </cell>
          <cell r="H20533">
            <v>5.4</v>
          </cell>
          <cell r="I20533" t="str">
            <v>D</v>
          </cell>
          <cell r="J20533"/>
        </row>
        <row r="20534">
          <cell r="A20534">
            <v>608770</v>
          </cell>
          <cell r="B20534" t="str">
            <v>REDWOOD CREEK PINOT GRIGIO 750ml</v>
          </cell>
          <cell r="C20534" t="str">
            <v>K</v>
          </cell>
          <cell r="D20534" t="str">
            <v>KK</v>
          </cell>
          <cell r="E20534" t="str">
            <v>KKH</v>
          </cell>
          <cell r="F20534">
            <v>750</v>
          </cell>
          <cell r="G20534">
            <v>608770</v>
          </cell>
          <cell r="H20534">
            <v>9.09</v>
          </cell>
          <cell r="I20534" t="str">
            <v>D</v>
          </cell>
          <cell r="J20534"/>
        </row>
        <row r="20535">
          <cell r="A20535">
            <v>608775</v>
          </cell>
          <cell r="B20535" t="str">
            <v>REDWOOD CREEK PINOT GRIGIO 1500ml</v>
          </cell>
          <cell r="C20535" t="str">
            <v>K</v>
          </cell>
          <cell r="D20535" t="str">
            <v>KK</v>
          </cell>
          <cell r="E20535" t="str">
            <v>KKH</v>
          </cell>
          <cell r="F20535">
            <v>1500</v>
          </cell>
          <cell r="G20535">
            <v>608775</v>
          </cell>
          <cell r="H20535">
            <v>8.64</v>
          </cell>
          <cell r="I20535" t="str">
            <v>D</v>
          </cell>
          <cell r="J20535"/>
        </row>
        <row r="20536">
          <cell r="A20536">
            <v>499258</v>
          </cell>
          <cell r="B20536" t="str">
            <v>REDWOOD CREEK PINOT NOIR 750ml</v>
          </cell>
          <cell r="C20536" t="str">
            <v>P</v>
          </cell>
          <cell r="D20536" t="str">
            <v>PL</v>
          </cell>
          <cell r="E20536" t="str">
            <v>PLR</v>
          </cell>
          <cell r="F20536">
            <v>750</v>
          </cell>
          <cell r="G20536">
            <v>499258</v>
          </cell>
          <cell r="H20536">
            <v>9.99</v>
          </cell>
          <cell r="I20536" t="str">
            <v>D</v>
          </cell>
          <cell r="J20536"/>
        </row>
        <row r="20537">
          <cell r="A20537">
            <v>499257</v>
          </cell>
          <cell r="B20537" t="str">
            <v>REDWOOD CREEK PINOT NOIR 1500ml</v>
          </cell>
          <cell r="C20537" t="str">
            <v>P</v>
          </cell>
          <cell r="D20537" t="str">
            <v>PL</v>
          </cell>
          <cell r="E20537" t="str">
            <v>PLR</v>
          </cell>
          <cell r="F20537">
            <v>1500</v>
          </cell>
          <cell r="G20537">
            <v>499257</v>
          </cell>
          <cell r="H20537">
            <v>8.64</v>
          </cell>
          <cell r="I20537" t="str">
            <v>D</v>
          </cell>
          <cell r="J20537"/>
        </row>
        <row r="20538">
          <cell r="A20538">
            <v>923095</v>
          </cell>
          <cell r="B20538" t="str">
            <v>REEVE PRISM RIESLING 750ml</v>
          </cell>
          <cell r="C20538" t="str">
            <v>Y</v>
          </cell>
          <cell r="D20538" t="str">
            <v>YS</v>
          </cell>
          <cell r="E20538" t="str">
            <v>YSE</v>
          </cell>
          <cell r="F20538">
            <v>750</v>
          </cell>
          <cell r="G20538">
            <v>923095</v>
          </cell>
          <cell r="H20538">
            <v>26.92</v>
          </cell>
          <cell r="I20538" t="str">
            <v>S</v>
          </cell>
          <cell r="J20538"/>
        </row>
        <row r="20539">
          <cell r="A20539">
            <v>900839</v>
          </cell>
          <cell r="B20539" t="str">
            <v>REFUGIO RANCH BARBARENO SANTA YNEZ 750ml</v>
          </cell>
          <cell r="C20539" t="str">
            <v>Y</v>
          </cell>
          <cell r="D20539" t="str">
            <v>YS</v>
          </cell>
          <cell r="E20539" t="str">
            <v>YSE</v>
          </cell>
          <cell r="F20539">
            <v>750</v>
          </cell>
          <cell r="G20539">
            <v>900839</v>
          </cell>
          <cell r="H20539">
            <v>53.06</v>
          </cell>
          <cell r="I20539" t="str">
            <v>S</v>
          </cell>
          <cell r="J20539"/>
        </row>
        <row r="20540">
          <cell r="A20540">
            <v>900836</v>
          </cell>
          <cell r="B20540" t="str">
            <v>REFUGIO RANCH MALVASIA BIANCA SANTA750ml</v>
          </cell>
          <cell r="C20540" t="str">
            <v>Y</v>
          </cell>
          <cell r="D20540" t="str">
            <v>YS</v>
          </cell>
          <cell r="E20540" t="str">
            <v>YSE</v>
          </cell>
          <cell r="F20540">
            <v>750</v>
          </cell>
          <cell r="G20540">
            <v>900836</v>
          </cell>
          <cell r="H20540">
            <v>26.06</v>
          </cell>
          <cell r="I20540" t="str">
            <v>S</v>
          </cell>
          <cell r="J20540"/>
        </row>
        <row r="20541">
          <cell r="A20541">
            <v>900837</v>
          </cell>
          <cell r="B20541" t="str">
            <v>REFUGIO RANCH PETITE SYRAH SANTA YN750ml</v>
          </cell>
          <cell r="C20541" t="str">
            <v>Y</v>
          </cell>
          <cell r="D20541" t="str">
            <v>YS</v>
          </cell>
          <cell r="E20541" t="str">
            <v>YSE</v>
          </cell>
          <cell r="F20541">
            <v>750</v>
          </cell>
          <cell r="G20541">
            <v>900837</v>
          </cell>
          <cell r="H20541">
            <v>42.06</v>
          </cell>
          <cell r="I20541" t="str">
            <v>S</v>
          </cell>
          <cell r="J20541"/>
        </row>
        <row r="20542">
          <cell r="A20542">
            <v>966234</v>
          </cell>
          <cell r="B20542" t="str">
            <v>REGALEALI TASCA D'ALM ROSE'18 750ml</v>
          </cell>
          <cell r="C20542" t="str">
            <v>M</v>
          </cell>
          <cell r="D20542" t="str">
            <v>MP</v>
          </cell>
          <cell r="E20542" t="str">
            <v>MPX</v>
          </cell>
          <cell r="F20542">
            <v>750</v>
          </cell>
          <cell r="G20542">
            <v>966234</v>
          </cell>
          <cell r="H20542">
            <v>15.99</v>
          </cell>
          <cell r="I20542" t="str">
            <v>X</v>
          </cell>
          <cell r="J20542"/>
        </row>
        <row r="20543">
          <cell r="A20543">
            <v>921559</v>
          </cell>
          <cell r="B20543" t="str">
            <v>REGINA VIARUM KLEOPATRA 750ml</v>
          </cell>
          <cell r="C20543" t="str">
            <v>Y</v>
          </cell>
          <cell r="D20543" t="str">
            <v>YS</v>
          </cell>
          <cell r="E20543" t="str">
            <v>YSE</v>
          </cell>
          <cell r="F20543">
            <v>750</v>
          </cell>
          <cell r="G20543">
            <v>921559</v>
          </cell>
          <cell r="H20543">
            <v>27.27</v>
          </cell>
          <cell r="I20543" t="str">
            <v>S</v>
          </cell>
          <cell r="J20543"/>
        </row>
        <row r="20544">
          <cell r="A20544">
            <v>917078</v>
          </cell>
          <cell r="B20544" t="str">
            <v>REGINATO BLANC DE BLANC'07/8 750ml</v>
          </cell>
          <cell r="C20544" t="str">
            <v>I</v>
          </cell>
          <cell r="D20544" t="str">
            <v>IH</v>
          </cell>
          <cell r="E20544" t="str">
            <v>IHP</v>
          </cell>
          <cell r="F20544">
            <v>750</v>
          </cell>
          <cell r="G20544">
            <v>917078</v>
          </cell>
          <cell r="H20544">
            <v>12.05</v>
          </cell>
          <cell r="I20544" t="str">
            <v>X</v>
          </cell>
          <cell r="J20544"/>
        </row>
        <row r="20545">
          <cell r="A20545">
            <v>917077</v>
          </cell>
          <cell r="B20545" t="str">
            <v>REGINATO CHAMAN CAB FRANC'16/17 750ml</v>
          </cell>
          <cell r="C20545" t="str">
            <v>P</v>
          </cell>
          <cell r="D20545" t="str">
            <v>PR</v>
          </cell>
          <cell r="E20545" t="str">
            <v>PRV</v>
          </cell>
          <cell r="F20545">
            <v>750</v>
          </cell>
          <cell r="G20545">
            <v>917077</v>
          </cell>
          <cell r="H20545">
            <v>10.4</v>
          </cell>
          <cell r="I20545" t="str">
            <v>X</v>
          </cell>
          <cell r="J20545"/>
        </row>
        <row r="20546">
          <cell r="A20546">
            <v>918335</v>
          </cell>
          <cell r="B20546" t="str">
            <v>REGINATO CHAMAN RED'12/13 750ml</v>
          </cell>
          <cell r="C20546" t="str">
            <v>P</v>
          </cell>
          <cell r="D20546" t="str">
            <v>PR</v>
          </cell>
          <cell r="E20546" t="str">
            <v>PRV</v>
          </cell>
          <cell r="F20546">
            <v>750</v>
          </cell>
          <cell r="G20546">
            <v>918335</v>
          </cell>
          <cell r="H20546">
            <v>10</v>
          </cell>
          <cell r="I20546" t="str">
            <v>X</v>
          </cell>
          <cell r="J20546"/>
        </row>
        <row r="20547">
          <cell r="A20547">
            <v>921202</v>
          </cell>
          <cell r="B20547" t="str">
            <v>REGINATO SPARKLING ROSE 750ml</v>
          </cell>
          <cell r="C20547" t="str">
            <v>I</v>
          </cell>
          <cell r="D20547" t="str">
            <v>IH</v>
          </cell>
          <cell r="E20547" t="str">
            <v>IHU</v>
          </cell>
          <cell r="F20547">
            <v>750</v>
          </cell>
          <cell r="G20547">
            <v>921202</v>
          </cell>
          <cell r="H20547">
            <v>8.64</v>
          </cell>
          <cell r="I20547" t="str">
            <v>X</v>
          </cell>
          <cell r="J20547"/>
        </row>
        <row r="20548">
          <cell r="A20548">
            <v>918306</v>
          </cell>
          <cell r="B20548" t="str">
            <v>REGINATO TOR/CHRD SPARKLER 750ml</v>
          </cell>
          <cell r="C20548" t="str">
            <v>I</v>
          </cell>
          <cell r="D20548" t="str">
            <v>IH</v>
          </cell>
          <cell r="E20548" t="str">
            <v>IHP</v>
          </cell>
          <cell r="F20548">
            <v>750</v>
          </cell>
          <cell r="G20548">
            <v>918306</v>
          </cell>
          <cell r="H20548">
            <v>12.95</v>
          </cell>
          <cell r="I20548" t="str">
            <v>X</v>
          </cell>
          <cell r="J20548"/>
        </row>
        <row r="20549">
          <cell r="A20549">
            <v>919781</v>
          </cell>
          <cell r="B20549" t="str">
            <v>REGION COLLECTION MOSCATO PUGL 750ml</v>
          </cell>
          <cell r="C20549" t="str">
            <v>Y</v>
          </cell>
          <cell r="D20549" t="str">
            <v>YS</v>
          </cell>
          <cell r="E20549" t="str">
            <v>YSE</v>
          </cell>
          <cell r="F20549">
            <v>750</v>
          </cell>
          <cell r="G20549">
            <v>919781</v>
          </cell>
          <cell r="H20549">
            <v>10.33</v>
          </cell>
          <cell r="I20549" t="str">
            <v>S</v>
          </cell>
          <cell r="J20549"/>
        </row>
        <row r="20550">
          <cell r="A20550">
            <v>919320</v>
          </cell>
          <cell r="B20550" t="str">
            <v>REGIONS COLLECTION MOSCATO 750ml</v>
          </cell>
          <cell r="C20550" t="str">
            <v>Y</v>
          </cell>
          <cell r="D20550" t="str">
            <v>YS</v>
          </cell>
          <cell r="E20550" t="str">
            <v>YSE</v>
          </cell>
          <cell r="F20550">
            <v>750</v>
          </cell>
          <cell r="G20550">
            <v>919320</v>
          </cell>
          <cell r="H20550">
            <v>6.83</v>
          </cell>
          <cell r="I20550" t="str">
            <v>S</v>
          </cell>
          <cell r="J20550"/>
        </row>
        <row r="20551">
          <cell r="A20551">
            <v>910551</v>
          </cell>
          <cell r="B20551" t="str">
            <v>REGIS MINET POUILLY FUME VV 2019 750ml</v>
          </cell>
          <cell r="C20551" t="str">
            <v>Y</v>
          </cell>
          <cell r="D20551" t="str">
            <v>YS</v>
          </cell>
          <cell r="E20551" t="str">
            <v>YSE</v>
          </cell>
          <cell r="F20551">
            <v>750</v>
          </cell>
          <cell r="G20551">
            <v>910551</v>
          </cell>
          <cell r="H20551">
            <v>33.99</v>
          </cell>
          <cell r="I20551" t="str">
            <v>S</v>
          </cell>
          <cell r="J20551"/>
        </row>
        <row r="20552">
          <cell r="A20552">
            <v>917168</v>
          </cell>
          <cell r="B20552" t="str">
            <v>REGIS MINET POUILLY FUME VV'20 750ml</v>
          </cell>
          <cell r="C20552" t="str">
            <v>K</v>
          </cell>
          <cell r="D20552" t="str">
            <v>KR</v>
          </cell>
          <cell r="E20552" t="str">
            <v>KRB</v>
          </cell>
          <cell r="F20552">
            <v>750</v>
          </cell>
          <cell r="G20552">
            <v>917168</v>
          </cell>
          <cell r="H20552">
            <v>34.5</v>
          </cell>
          <cell r="I20552" t="str">
            <v>L</v>
          </cell>
          <cell r="J20552"/>
        </row>
        <row r="20553">
          <cell r="A20553">
            <v>955644</v>
          </cell>
          <cell r="B20553" t="str">
            <v>REGNARD GRAND CHABLIS 2014 1500ml</v>
          </cell>
          <cell r="C20553" t="str">
            <v>Y</v>
          </cell>
          <cell r="D20553" t="str">
            <v>YS</v>
          </cell>
          <cell r="E20553" t="str">
            <v>YSE</v>
          </cell>
          <cell r="F20553">
            <v>1500</v>
          </cell>
          <cell r="G20553">
            <v>955644</v>
          </cell>
          <cell r="H20553">
            <v>95.58</v>
          </cell>
          <cell r="I20553" t="str">
            <v>S</v>
          </cell>
          <cell r="J20553"/>
        </row>
        <row r="20554">
          <cell r="A20554">
            <v>918393</v>
          </cell>
          <cell r="B20554" t="str">
            <v>REGUENGO DE MELGACO ALVARHINO 2018 750ml</v>
          </cell>
          <cell r="C20554" t="str">
            <v>Y</v>
          </cell>
          <cell r="D20554" t="str">
            <v>YS</v>
          </cell>
          <cell r="E20554" t="str">
            <v>YSE</v>
          </cell>
          <cell r="F20554">
            <v>750</v>
          </cell>
          <cell r="G20554">
            <v>918393</v>
          </cell>
          <cell r="H20554">
            <v>23.58</v>
          </cell>
          <cell r="I20554" t="str">
            <v>S</v>
          </cell>
          <cell r="J20554"/>
        </row>
        <row r="20555">
          <cell r="A20555">
            <v>25500</v>
          </cell>
          <cell r="B20555" t="str">
            <v>REILLY'S MOTHER'S MILK AMERICAN BL 750ml</v>
          </cell>
          <cell r="C20555" t="str">
            <v>Y</v>
          </cell>
          <cell r="D20555" t="str">
            <v>YS</v>
          </cell>
          <cell r="E20555" t="str">
            <v>YSA</v>
          </cell>
          <cell r="F20555">
            <v>750</v>
          </cell>
          <cell r="G20555">
            <v>25500</v>
          </cell>
          <cell r="H20555">
            <v>26.75</v>
          </cell>
          <cell r="I20555" t="str">
            <v>S</v>
          </cell>
          <cell r="J20555"/>
        </row>
        <row r="20556">
          <cell r="A20556">
            <v>924068</v>
          </cell>
          <cell r="B20556" t="str">
            <v>REINA DE LOS DESEOS 750ml</v>
          </cell>
          <cell r="C20556" t="str">
            <v>Y</v>
          </cell>
          <cell r="D20556" t="str">
            <v>YS</v>
          </cell>
          <cell r="E20556" t="str">
            <v>YSE</v>
          </cell>
          <cell r="F20556">
            <v>750</v>
          </cell>
          <cell r="G20556">
            <v>924068</v>
          </cell>
          <cell r="H20556">
            <v>119.54</v>
          </cell>
          <cell r="I20556" t="str">
            <v>S</v>
          </cell>
          <cell r="J20556"/>
        </row>
        <row r="20557">
          <cell r="A20557">
            <v>921080</v>
          </cell>
          <cell r="B20557" t="str">
            <v>REINAERT FLEMISH WILD ALE 330ml</v>
          </cell>
          <cell r="C20557" t="str">
            <v>Y</v>
          </cell>
          <cell r="D20557" t="str">
            <v>YS</v>
          </cell>
          <cell r="E20557" t="str">
            <v>YST</v>
          </cell>
          <cell r="F20557">
            <v>330</v>
          </cell>
          <cell r="G20557">
            <v>921080</v>
          </cell>
          <cell r="H20557">
            <v>4.26</v>
          </cell>
          <cell r="I20557" t="str">
            <v>S</v>
          </cell>
          <cell r="J20557"/>
        </row>
        <row r="20558">
          <cell r="A20558">
            <v>918926</v>
          </cell>
          <cell r="B20558" t="str">
            <v>REINHOLD HAART PIESPORT KBT '14 750ml</v>
          </cell>
          <cell r="C20558" t="str">
            <v>K</v>
          </cell>
          <cell r="D20558" t="str">
            <v>KR</v>
          </cell>
          <cell r="E20558" t="str">
            <v>KRH</v>
          </cell>
          <cell r="F20558">
            <v>750</v>
          </cell>
          <cell r="G20558">
            <v>918926</v>
          </cell>
          <cell r="H20558">
            <v>9.77</v>
          </cell>
          <cell r="I20558" t="str">
            <v>X</v>
          </cell>
          <cell r="J20558"/>
        </row>
        <row r="20559">
          <cell r="A20559">
            <v>917195</v>
          </cell>
          <cell r="B20559" t="str">
            <v>REININGER CABERNET WALLA'12/13 750ml</v>
          </cell>
          <cell r="C20559" t="str">
            <v>P</v>
          </cell>
          <cell r="D20559" t="str">
            <v>PL</v>
          </cell>
          <cell r="E20559" t="str">
            <v>PLB</v>
          </cell>
          <cell r="F20559">
            <v>750</v>
          </cell>
          <cell r="G20559">
            <v>917195</v>
          </cell>
          <cell r="H20559">
            <v>18.87</v>
          </cell>
          <cell r="I20559" t="str">
            <v>X</v>
          </cell>
          <cell r="J20559"/>
        </row>
        <row r="20560">
          <cell r="A20560">
            <v>915069</v>
          </cell>
          <cell r="B20560" t="str">
            <v>REININGER SYRAH'03/04 750ml</v>
          </cell>
          <cell r="C20560" t="str">
            <v>P</v>
          </cell>
          <cell r="D20560" t="str">
            <v>PL</v>
          </cell>
          <cell r="E20560" t="str">
            <v>PLJ</v>
          </cell>
          <cell r="F20560">
            <v>750</v>
          </cell>
          <cell r="G20560">
            <v>915069</v>
          </cell>
          <cell r="H20560">
            <v>29.63</v>
          </cell>
          <cell r="I20560" t="str">
            <v>U</v>
          </cell>
          <cell r="J20560"/>
        </row>
        <row r="20561">
          <cell r="A20561">
            <v>915599</v>
          </cell>
          <cell r="B20561" t="str">
            <v>REJADORADA TEMPLE TORO'05 750ml</v>
          </cell>
          <cell r="C20561" t="str">
            <v>P</v>
          </cell>
          <cell r="D20561" t="str">
            <v>PR</v>
          </cell>
          <cell r="E20561" t="str">
            <v>PRP</v>
          </cell>
          <cell r="F20561">
            <v>750</v>
          </cell>
          <cell r="G20561">
            <v>915599</v>
          </cell>
          <cell r="H20561">
            <v>25.39</v>
          </cell>
          <cell r="I20561" t="str">
            <v>X</v>
          </cell>
          <cell r="J20561"/>
        </row>
        <row r="20562">
          <cell r="A20562">
            <v>922113</v>
          </cell>
          <cell r="B20562" t="str">
            <v>REKORDERLIG PEAR CIDER 330ml</v>
          </cell>
          <cell r="C20562" t="str">
            <v>Y</v>
          </cell>
          <cell r="D20562" t="str">
            <v>YS</v>
          </cell>
          <cell r="E20562" t="str">
            <v>YSE</v>
          </cell>
          <cell r="F20562">
            <v>330</v>
          </cell>
          <cell r="G20562">
            <v>922113</v>
          </cell>
          <cell r="H20562">
            <v>3.36</v>
          </cell>
          <cell r="I20562" t="str">
            <v>U</v>
          </cell>
          <cell r="J20562"/>
        </row>
        <row r="20563">
          <cell r="A20563">
            <v>921447</v>
          </cell>
          <cell r="B20563" t="str">
            <v>REKORDERLIG WILD BERRIES CIDER 330ml</v>
          </cell>
          <cell r="C20563" t="str">
            <v>Y</v>
          </cell>
          <cell r="D20563" t="str">
            <v>YS</v>
          </cell>
          <cell r="E20563" t="str">
            <v>YSE</v>
          </cell>
          <cell r="F20563">
            <v>330</v>
          </cell>
          <cell r="G20563">
            <v>921447</v>
          </cell>
          <cell r="H20563">
            <v>3.36</v>
          </cell>
          <cell r="I20563" t="str">
            <v>U</v>
          </cell>
          <cell r="J20563"/>
        </row>
        <row r="20564">
          <cell r="A20564">
            <v>329515</v>
          </cell>
          <cell r="B20564" t="str">
            <v>RELAX RIESLING 750ml</v>
          </cell>
          <cell r="C20564" t="str">
            <v>K</v>
          </cell>
          <cell r="D20564" t="str">
            <v>KR</v>
          </cell>
          <cell r="E20564" t="str">
            <v>KRI</v>
          </cell>
          <cell r="F20564">
            <v>750</v>
          </cell>
          <cell r="G20564">
            <v>329515</v>
          </cell>
          <cell r="H20564">
            <v>11.99</v>
          </cell>
          <cell r="I20564">
            <v>1</v>
          </cell>
          <cell r="J20564"/>
        </row>
        <row r="20565">
          <cell r="A20565">
            <v>422816</v>
          </cell>
          <cell r="B20565" t="str">
            <v>RELAY CABERNET 1500ml</v>
          </cell>
          <cell r="C20565" t="str">
            <v>P</v>
          </cell>
          <cell r="D20565" t="str">
            <v>PL</v>
          </cell>
          <cell r="E20565" t="str">
            <v>PLB</v>
          </cell>
          <cell r="F20565">
            <v>1500</v>
          </cell>
          <cell r="G20565">
            <v>422816</v>
          </cell>
          <cell r="H20565">
            <v>10.99</v>
          </cell>
          <cell r="I20565">
            <v>1</v>
          </cell>
          <cell r="J20565"/>
        </row>
        <row r="20566">
          <cell r="A20566">
            <v>608797</v>
          </cell>
          <cell r="B20566" t="str">
            <v>RELAY CHARDONNAY 1500ml</v>
          </cell>
          <cell r="C20566" t="str">
            <v>K</v>
          </cell>
          <cell r="D20566" t="str">
            <v>KK</v>
          </cell>
          <cell r="E20566" t="str">
            <v>KKB</v>
          </cell>
          <cell r="F20566">
            <v>1500</v>
          </cell>
          <cell r="G20566">
            <v>608797</v>
          </cell>
          <cell r="H20566">
            <v>10.99</v>
          </cell>
          <cell r="I20566">
            <v>1</v>
          </cell>
          <cell r="J20566"/>
        </row>
        <row r="20567">
          <cell r="A20567">
            <v>923552</v>
          </cell>
          <cell r="B20567" t="str">
            <v>REM BEAUNE LES MARIONETTE 2019 750ml</v>
          </cell>
          <cell r="C20567" t="str">
            <v>Y</v>
          </cell>
          <cell r="D20567" t="str">
            <v>YS</v>
          </cell>
          <cell r="E20567" t="str">
            <v>YSE</v>
          </cell>
          <cell r="F20567">
            <v>750</v>
          </cell>
          <cell r="G20567">
            <v>923552</v>
          </cell>
          <cell r="H20567">
            <v>95.27</v>
          </cell>
          <cell r="I20567" t="str">
            <v>S</v>
          </cell>
          <cell r="J20567"/>
        </row>
        <row r="20568">
          <cell r="A20568">
            <v>923140</v>
          </cell>
          <cell r="B20568" t="str">
            <v>REM CHAMBOLLEMUSIGNY CHARMES 2018 750ml</v>
          </cell>
          <cell r="C20568" t="str">
            <v>Y</v>
          </cell>
          <cell r="D20568" t="str">
            <v>YS</v>
          </cell>
          <cell r="E20568" t="str">
            <v>YSE</v>
          </cell>
          <cell r="F20568">
            <v>750</v>
          </cell>
          <cell r="G20568">
            <v>923140</v>
          </cell>
          <cell r="H20568">
            <v>181.59</v>
          </cell>
          <cell r="I20568" t="str">
            <v>S</v>
          </cell>
          <cell r="J20568"/>
        </row>
        <row r="20569">
          <cell r="A20569">
            <v>923142</v>
          </cell>
          <cell r="B20569" t="str">
            <v>REM PERNARDVERGELESSES SOUS 2019 750ml</v>
          </cell>
          <cell r="C20569" t="str">
            <v>Y</v>
          </cell>
          <cell r="D20569" t="str">
            <v>YS</v>
          </cell>
          <cell r="E20569" t="str">
            <v>YSE</v>
          </cell>
          <cell r="F20569">
            <v>750</v>
          </cell>
          <cell r="G20569">
            <v>923142</v>
          </cell>
          <cell r="H20569">
            <v>78.19</v>
          </cell>
          <cell r="I20569" t="str">
            <v>S</v>
          </cell>
          <cell r="J20569"/>
        </row>
        <row r="20570">
          <cell r="A20570">
            <v>923138</v>
          </cell>
          <cell r="B20570" t="str">
            <v>REM SANTENAY GR CLOS ROUSSEAU 2019 750ml</v>
          </cell>
          <cell r="C20570" t="str">
            <v>Y</v>
          </cell>
          <cell r="D20570" t="str">
            <v>YS</v>
          </cell>
          <cell r="E20570" t="str">
            <v>YSE</v>
          </cell>
          <cell r="F20570">
            <v>750</v>
          </cell>
          <cell r="G20570">
            <v>923138</v>
          </cell>
          <cell r="H20570">
            <v>69.42</v>
          </cell>
          <cell r="I20570" t="str">
            <v>S</v>
          </cell>
          <cell r="J20570"/>
        </row>
        <row r="20571">
          <cell r="A20571">
            <v>923550</v>
          </cell>
          <cell r="B20571" t="str">
            <v>REM SATENAY GR CLOS ROUSS 2019 750ml</v>
          </cell>
          <cell r="C20571" t="str">
            <v>Y</v>
          </cell>
          <cell r="D20571" t="str">
            <v>YS</v>
          </cell>
          <cell r="E20571" t="str">
            <v>YSE</v>
          </cell>
          <cell r="F20571">
            <v>750</v>
          </cell>
          <cell r="G20571">
            <v>923550</v>
          </cell>
          <cell r="H20571">
            <v>69.42</v>
          </cell>
          <cell r="I20571" t="str">
            <v>S</v>
          </cell>
          <cell r="J20571"/>
        </row>
        <row r="20572">
          <cell r="A20572">
            <v>923139</v>
          </cell>
          <cell r="B20572" t="str">
            <v>REM VOSNE ROMANEE LES SOUCHOTS 2019750ml</v>
          </cell>
          <cell r="C20572" t="str">
            <v>Y</v>
          </cell>
          <cell r="D20572" t="str">
            <v>YS</v>
          </cell>
          <cell r="E20572" t="str">
            <v>YSE</v>
          </cell>
          <cell r="F20572">
            <v>750</v>
          </cell>
          <cell r="G20572">
            <v>923139</v>
          </cell>
          <cell r="H20572">
            <v>241.28</v>
          </cell>
          <cell r="I20572" t="str">
            <v>S</v>
          </cell>
          <cell r="J20572"/>
        </row>
        <row r="20573">
          <cell r="A20573">
            <v>923551</v>
          </cell>
          <cell r="B20573" t="str">
            <v>REMOISSENET BEAUNE BLANC MONTAGNE 750ml</v>
          </cell>
          <cell r="C20573" t="str">
            <v>Y</v>
          </cell>
          <cell r="D20573" t="str">
            <v>YS</v>
          </cell>
          <cell r="E20573" t="str">
            <v>YSE</v>
          </cell>
          <cell r="F20573">
            <v>750</v>
          </cell>
          <cell r="G20573">
            <v>923551</v>
          </cell>
          <cell r="H20573">
            <v>78.19</v>
          </cell>
          <cell r="I20573" t="str">
            <v>S</v>
          </cell>
          <cell r="J20573"/>
        </row>
        <row r="20574">
          <cell r="A20574">
            <v>907637</v>
          </cell>
          <cell r="B20574" t="str">
            <v>REMOISSENET BOURGOGNE ALIGOTE 2019 750ml</v>
          </cell>
          <cell r="C20574" t="str">
            <v>Y</v>
          </cell>
          <cell r="D20574" t="str">
            <v>YS</v>
          </cell>
          <cell r="E20574" t="str">
            <v>YSE</v>
          </cell>
          <cell r="F20574">
            <v>750</v>
          </cell>
          <cell r="G20574">
            <v>907637</v>
          </cell>
          <cell r="H20574">
            <v>29.31</v>
          </cell>
          <cell r="I20574" t="str">
            <v>S</v>
          </cell>
          <cell r="J20574"/>
        </row>
        <row r="20575">
          <cell r="A20575">
            <v>953554</v>
          </cell>
          <cell r="B20575" t="str">
            <v>REMOISSENET BOURGOGNE BLANC'18 750ml</v>
          </cell>
          <cell r="C20575" t="str">
            <v>Y</v>
          </cell>
          <cell r="D20575" t="str">
            <v>YS</v>
          </cell>
          <cell r="E20575" t="str">
            <v>YSE</v>
          </cell>
          <cell r="F20575">
            <v>750</v>
          </cell>
          <cell r="G20575">
            <v>953554</v>
          </cell>
          <cell r="H20575">
            <v>42.16</v>
          </cell>
          <cell r="I20575" t="str">
            <v>S</v>
          </cell>
          <cell r="J20575"/>
        </row>
        <row r="20576">
          <cell r="A20576">
            <v>921036</v>
          </cell>
          <cell r="B20576" t="str">
            <v>REMOISSENET CHABLIS BOUGROS 2019 750ml</v>
          </cell>
          <cell r="C20576" t="str">
            <v>Y</v>
          </cell>
          <cell r="D20576" t="str">
            <v>YS</v>
          </cell>
          <cell r="E20576" t="str">
            <v>YSE</v>
          </cell>
          <cell r="F20576">
            <v>750</v>
          </cell>
          <cell r="G20576">
            <v>921036</v>
          </cell>
          <cell r="H20576">
            <v>145.56</v>
          </cell>
          <cell r="I20576" t="str">
            <v>S</v>
          </cell>
          <cell r="J20576"/>
        </row>
        <row r="20577">
          <cell r="A20577">
            <v>923141</v>
          </cell>
          <cell r="B20577" t="str">
            <v>REMOISSENET CORTON CHARLEMAGNE 2019750ml</v>
          </cell>
          <cell r="C20577" t="str">
            <v>Y</v>
          </cell>
          <cell r="D20577" t="str">
            <v>YS</v>
          </cell>
          <cell r="E20577" t="str">
            <v>YSE</v>
          </cell>
          <cell r="F20577">
            <v>750</v>
          </cell>
          <cell r="G20577">
            <v>923141</v>
          </cell>
          <cell r="H20577">
            <v>308.49</v>
          </cell>
          <cell r="I20577" t="str">
            <v>S</v>
          </cell>
          <cell r="J20577"/>
        </row>
        <row r="20578">
          <cell r="A20578">
            <v>921452</v>
          </cell>
          <cell r="B20578" t="str">
            <v>REMOISSENET GEVRY CHAMBERTIN 2017 375ml</v>
          </cell>
          <cell r="C20578" t="str">
            <v>Y</v>
          </cell>
          <cell r="D20578" t="str">
            <v>YS</v>
          </cell>
          <cell r="E20578" t="str">
            <v>YSE</v>
          </cell>
          <cell r="F20578">
            <v>375</v>
          </cell>
          <cell r="G20578">
            <v>921452</v>
          </cell>
          <cell r="H20578">
            <v>49.52</v>
          </cell>
          <cell r="I20578" t="str">
            <v>S</v>
          </cell>
          <cell r="J20578"/>
        </row>
        <row r="20579">
          <cell r="A20579">
            <v>922277</v>
          </cell>
          <cell r="B20579" t="str">
            <v>REMOISSENET LADOIX BLANC 2018 750ml</v>
          </cell>
          <cell r="C20579" t="str">
            <v>Y</v>
          </cell>
          <cell r="D20579" t="str">
            <v>YS</v>
          </cell>
          <cell r="E20579" t="str">
            <v>YSE</v>
          </cell>
          <cell r="F20579">
            <v>750</v>
          </cell>
          <cell r="G20579">
            <v>922277</v>
          </cell>
          <cell r="H20579">
            <v>68.010000000000005</v>
          </cell>
          <cell r="I20579" t="str">
            <v>S</v>
          </cell>
          <cell r="J20579"/>
        </row>
        <row r="20580">
          <cell r="A20580">
            <v>921454</v>
          </cell>
          <cell r="B20580" t="str">
            <v>REMOISSENET LE MONTRACHET 2017 375ml</v>
          </cell>
          <cell r="C20580" t="str">
            <v>Y</v>
          </cell>
          <cell r="D20580" t="str">
            <v>YS</v>
          </cell>
          <cell r="E20580" t="str">
            <v>YSE</v>
          </cell>
          <cell r="F20580">
            <v>375</v>
          </cell>
          <cell r="G20580">
            <v>921454</v>
          </cell>
          <cell r="H20580">
            <v>617.20000000000005</v>
          </cell>
          <cell r="I20580" t="str">
            <v>S</v>
          </cell>
          <cell r="J20580"/>
        </row>
        <row r="20581">
          <cell r="A20581">
            <v>900720</v>
          </cell>
          <cell r="B20581" t="str">
            <v>REMOISSENET MEURSAULT LES CRAS 201 750ml</v>
          </cell>
          <cell r="C20581" t="str">
            <v>Y</v>
          </cell>
          <cell r="D20581" t="str">
            <v>YS</v>
          </cell>
          <cell r="E20581" t="str">
            <v>YSE</v>
          </cell>
          <cell r="F20581">
            <v>750</v>
          </cell>
          <cell r="G20581">
            <v>900720</v>
          </cell>
          <cell r="H20581">
            <v>128.16999999999999</v>
          </cell>
          <cell r="I20581" t="str">
            <v>S</v>
          </cell>
          <cell r="J20581"/>
        </row>
        <row r="20582">
          <cell r="A20582">
            <v>900719</v>
          </cell>
          <cell r="B20582" t="str">
            <v>REMOISSENET N ST GEORGES 1ER 2017 375ml</v>
          </cell>
          <cell r="C20582" t="str">
            <v>Y</v>
          </cell>
          <cell r="D20582" t="str">
            <v>YS</v>
          </cell>
          <cell r="E20582" t="str">
            <v>YSE</v>
          </cell>
          <cell r="F20582">
            <v>375</v>
          </cell>
          <cell r="G20582">
            <v>900719</v>
          </cell>
          <cell r="H20582">
            <v>77.319999999999993</v>
          </cell>
          <cell r="I20582" t="str">
            <v>S</v>
          </cell>
          <cell r="J20582"/>
        </row>
        <row r="20583">
          <cell r="A20583">
            <v>900721</v>
          </cell>
          <cell r="B20583" t="str">
            <v>REMOISSENET PULIGNY MONTRACH 2018 750ml</v>
          </cell>
          <cell r="C20583" t="str">
            <v>Y</v>
          </cell>
          <cell r="D20583" t="str">
            <v>YS</v>
          </cell>
          <cell r="E20583" t="str">
            <v>YSE</v>
          </cell>
          <cell r="F20583">
            <v>750</v>
          </cell>
          <cell r="G20583">
            <v>900721</v>
          </cell>
          <cell r="H20583">
            <v>119.71</v>
          </cell>
          <cell r="I20583" t="str">
            <v>S</v>
          </cell>
          <cell r="J20583"/>
        </row>
        <row r="20584">
          <cell r="A20584">
            <v>907636</v>
          </cell>
          <cell r="B20584" t="str">
            <v>REMOISSENET SANTENAY GRAVIERES 2017750ml</v>
          </cell>
          <cell r="C20584" t="str">
            <v>Y</v>
          </cell>
          <cell r="D20584" t="str">
            <v>YS</v>
          </cell>
          <cell r="E20584" t="str">
            <v>YSE</v>
          </cell>
          <cell r="F20584">
            <v>750</v>
          </cell>
          <cell r="G20584">
            <v>907636</v>
          </cell>
          <cell r="H20584">
            <v>69.099999999999994</v>
          </cell>
          <cell r="I20584" t="str">
            <v>S</v>
          </cell>
          <cell r="J20584"/>
        </row>
        <row r="20585">
          <cell r="A20585">
            <v>921453</v>
          </cell>
          <cell r="B20585" t="str">
            <v>REMOISSENET VOSNE ROMANEE SUCHOTS 750ml</v>
          </cell>
          <cell r="C20585" t="str">
            <v>Y</v>
          </cell>
          <cell r="D20585" t="str">
            <v>YS</v>
          </cell>
          <cell r="E20585" t="str">
            <v>YSE</v>
          </cell>
          <cell r="F20585">
            <v>750</v>
          </cell>
          <cell r="G20585">
            <v>921453</v>
          </cell>
          <cell r="H20585">
            <v>241.28</v>
          </cell>
          <cell r="I20585" t="str">
            <v>S</v>
          </cell>
          <cell r="J20585"/>
        </row>
        <row r="20586">
          <cell r="A20586">
            <v>921037</v>
          </cell>
          <cell r="B20586" t="str">
            <v>REMOISSENT ECHESEAUX 2018 750ml</v>
          </cell>
          <cell r="C20586" t="str">
            <v>Y</v>
          </cell>
          <cell r="D20586" t="str">
            <v>YS</v>
          </cell>
          <cell r="E20586" t="str">
            <v>YSE</v>
          </cell>
          <cell r="F20586">
            <v>750</v>
          </cell>
          <cell r="G20586">
            <v>921037</v>
          </cell>
          <cell r="H20586">
            <v>435.08</v>
          </cell>
          <cell r="I20586" t="str">
            <v>S</v>
          </cell>
          <cell r="J20586"/>
        </row>
        <row r="20587">
          <cell r="A20587">
            <v>21260</v>
          </cell>
          <cell r="B20587" t="str">
            <v>REMUS GATSBY RESERVE 750ml</v>
          </cell>
          <cell r="C20587" t="str">
            <v>A</v>
          </cell>
          <cell r="D20587" t="str">
            <v>AW</v>
          </cell>
          <cell r="E20587" t="str">
            <v>AWW</v>
          </cell>
          <cell r="F20587">
            <v>750</v>
          </cell>
          <cell r="G20587">
            <v>21260</v>
          </cell>
          <cell r="H20587">
            <v>229.99</v>
          </cell>
          <cell r="I20587" t="str">
            <v>A</v>
          </cell>
          <cell r="J20587"/>
        </row>
        <row r="20588">
          <cell r="A20588">
            <v>18422</v>
          </cell>
          <cell r="B20588" t="str">
            <v>REMUS REPEAL RESERVE BOURBON V 750ml</v>
          </cell>
          <cell r="C20588" t="str">
            <v>Y</v>
          </cell>
          <cell r="D20588" t="str">
            <v>YG</v>
          </cell>
          <cell r="E20588" t="str">
            <v>YGA</v>
          </cell>
          <cell r="F20588">
            <v>750</v>
          </cell>
          <cell r="G20588">
            <v>18422</v>
          </cell>
          <cell r="H20588">
            <v>90.14</v>
          </cell>
          <cell r="I20588" t="str">
            <v>D</v>
          </cell>
          <cell r="J20588"/>
        </row>
        <row r="20589">
          <cell r="A20589">
            <v>21261</v>
          </cell>
          <cell r="B20589" t="str">
            <v>REMUS REPEAL RESERVE BOURBON VI 750ml</v>
          </cell>
          <cell r="C20589" t="str">
            <v>L</v>
          </cell>
          <cell r="D20589" t="str">
            <v>LA</v>
          </cell>
          <cell r="E20589" t="str">
            <v>LAS</v>
          </cell>
          <cell r="F20589">
            <v>750</v>
          </cell>
          <cell r="G20589">
            <v>21261</v>
          </cell>
          <cell r="H20589">
            <v>99.99</v>
          </cell>
          <cell r="I20589" t="str">
            <v>A</v>
          </cell>
          <cell r="J20589"/>
        </row>
        <row r="20590">
          <cell r="A20590">
            <v>900229</v>
          </cell>
          <cell r="B20590" t="str">
            <v>REMY DEFAITRE BROULLY 750ml</v>
          </cell>
          <cell r="C20590" t="str">
            <v>Y</v>
          </cell>
          <cell r="D20590" t="str">
            <v>YS</v>
          </cell>
          <cell r="E20590" t="str">
            <v>YSE</v>
          </cell>
          <cell r="F20590">
            <v>750</v>
          </cell>
          <cell r="G20590">
            <v>900229</v>
          </cell>
          <cell r="H20590">
            <v>26.17</v>
          </cell>
          <cell r="I20590" t="str">
            <v>S</v>
          </cell>
          <cell r="J20590"/>
        </row>
        <row r="20591">
          <cell r="A20591">
            <v>49086</v>
          </cell>
          <cell r="B20591" t="str">
            <v>REMY MARTIN 1738 ACCORD ROYAL 750ml</v>
          </cell>
          <cell r="C20591" t="str">
            <v>A</v>
          </cell>
          <cell r="D20591" t="str">
            <v>AT</v>
          </cell>
          <cell r="E20591" t="str">
            <v>ATG</v>
          </cell>
          <cell r="F20591">
            <v>750</v>
          </cell>
          <cell r="G20591">
            <v>49086</v>
          </cell>
          <cell r="H20591">
            <v>59.99</v>
          </cell>
          <cell r="I20591" t="str">
            <v>L</v>
          </cell>
          <cell r="J20591"/>
        </row>
        <row r="20592">
          <cell r="A20592">
            <v>48725</v>
          </cell>
          <cell r="B20592" t="str">
            <v>REMY MARTIN LOUIS XIII 750ml</v>
          </cell>
          <cell r="C20592" t="str">
            <v>A</v>
          </cell>
          <cell r="D20592" t="str">
            <v>AT</v>
          </cell>
          <cell r="E20592" t="str">
            <v>ATG</v>
          </cell>
          <cell r="F20592">
            <v>750</v>
          </cell>
          <cell r="G20592">
            <v>48725</v>
          </cell>
          <cell r="H20592">
            <v>4599.99</v>
          </cell>
          <cell r="I20592" t="str">
            <v>L</v>
          </cell>
          <cell r="J20592"/>
        </row>
        <row r="20593">
          <cell r="A20593">
            <v>48729</v>
          </cell>
          <cell r="B20593" t="str">
            <v>REMY MARTIN LOUIS XIII 1750ml</v>
          </cell>
          <cell r="C20593" t="str">
            <v>Y</v>
          </cell>
          <cell r="D20593" t="str">
            <v>YS</v>
          </cell>
          <cell r="E20593" t="str">
            <v>YSA</v>
          </cell>
          <cell r="F20593">
            <v>1750</v>
          </cell>
          <cell r="G20593">
            <v>48729</v>
          </cell>
          <cell r="H20593">
            <v>10999.98</v>
          </cell>
          <cell r="I20593" t="str">
            <v>S</v>
          </cell>
          <cell r="J20593"/>
        </row>
        <row r="20594">
          <cell r="A20594">
            <v>66296</v>
          </cell>
          <cell r="B20594" t="str">
            <v>REMY MARTIN V 750ml</v>
          </cell>
          <cell r="C20594" t="str">
            <v>A</v>
          </cell>
          <cell r="D20594" t="str">
            <v>AT</v>
          </cell>
          <cell r="E20594" t="str">
            <v>ATG</v>
          </cell>
          <cell r="F20594">
            <v>750</v>
          </cell>
          <cell r="G20594">
            <v>66296</v>
          </cell>
          <cell r="H20594">
            <v>18.36</v>
          </cell>
          <cell r="I20594" t="str">
            <v>X</v>
          </cell>
          <cell r="J20594"/>
        </row>
        <row r="20595">
          <cell r="A20595">
            <v>49185</v>
          </cell>
          <cell r="B20595" t="str">
            <v>REMY MARTIN VSOP 375ml</v>
          </cell>
          <cell r="C20595" t="str">
            <v>A</v>
          </cell>
          <cell r="D20595" t="str">
            <v>AT</v>
          </cell>
          <cell r="E20595" t="str">
            <v>ATB</v>
          </cell>
          <cell r="F20595">
            <v>375</v>
          </cell>
          <cell r="G20595">
            <v>49185</v>
          </cell>
          <cell r="H20595">
            <v>28.49</v>
          </cell>
          <cell r="I20595">
            <v>1</v>
          </cell>
          <cell r="J20595"/>
        </row>
        <row r="20596">
          <cell r="A20596">
            <v>49186</v>
          </cell>
          <cell r="B20596" t="str">
            <v>REMY MARTIN VSOP COGNAC 750ml</v>
          </cell>
          <cell r="C20596" t="str">
            <v>A</v>
          </cell>
          <cell r="D20596" t="str">
            <v>AT</v>
          </cell>
          <cell r="E20596" t="str">
            <v>ATG</v>
          </cell>
          <cell r="F20596">
            <v>750</v>
          </cell>
          <cell r="G20596">
            <v>49186</v>
          </cell>
          <cell r="H20596">
            <v>53.99</v>
          </cell>
          <cell r="I20596">
            <v>1</v>
          </cell>
          <cell r="J20596"/>
        </row>
        <row r="20597">
          <cell r="A20597">
            <v>49156</v>
          </cell>
          <cell r="B20597" t="str">
            <v>REMY MARTIN XO 750ml</v>
          </cell>
          <cell r="C20597" t="str">
            <v>A</v>
          </cell>
          <cell r="D20597" t="str">
            <v>AT</v>
          </cell>
          <cell r="E20597" t="str">
            <v>ATG</v>
          </cell>
          <cell r="F20597">
            <v>750</v>
          </cell>
          <cell r="G20597">
            <v>49156</v>
          </cell>
          <cell r="H20597">
            <v>214.99</v>
          </cell>
          <cell r="I20597" t="str">
            <v>L</v>
          </cell>
          <cell r="J20597"/>
        </row>
        <row r="20598">
          <cell r="A20598">
            <v>951276</v>
          </cell>
          <cell r="B20598" t="str">
            <v>RENACER MILAMORE 750ml</v>
          </cell>
          <cell r="C20598" t="str">
            <v>Y</v>
          </cell>
          <cell r="D20598" t="str">
            <v>YS</v>
          </cell>
          <cell r="E20598" t="str">
            <v>YSE</v>
          </cell>
          <cell r="F20598">
            <v>750</v>
          </cell>
          <cell r="G20598">
            <v>951276</v>
          </cell>
          <cell r="H20598">
            <v>30.74</v>
          </cell>
          <cell r="I20598" t="str">
            <v>S</v>
          </cell>
          <cell r="J20598"/>
        </row>
        <row r="20599">
          <cell r="A20599">
            <v>909672</v>
          </cell>
          <cell r="B20599" t="str">
            <v>RENARD CALIFORNIA SYRAH 750ml</v>
          </cell>
          <cell r="C20599" t="str">
            <v>Y</v>
          </cell>
          <cell r="D20599" t="str">
            <v>YS</v>
          </cell>
          <cell r="E20599" t="str">
            <v>YSE</v>
          </cell>
          <cell r="F20599">
            <v>750</v>
          </cell>
          <cell r="G20599">
            <v>909672</v>
          </cell>
          <cell r="H20599">
            <v>13.8</v>
          </cell>
          <cell r="I20599" t="str">
            <v>S</v>
          </cell>
          <cell r="J20599"/>
        </row>
        <row r="20600">
          <cell r="A20600">
            <v>909673</v>
          </cell>
          <cell r="B20600" t="str">
            <v>RENARD SONOMA VIOGNIER 750ml</v>
          </cell>
          <cell r="C20600" t="str">
            <v>Y</v>
          </cell>
          <cell r="D20600" t="str">
            <v>YS</v>
          </cell>
          <cell r="E20600" t="str">
            <v>YSE</v>
          </cell>
          <cell r="F20600">
            <v>750</v>
          </cell>
          <cell r="G20600">
            <v>909673</v>
          </cell>
          <cell r="H20600">
            <v>18.27</v>
          </cell>
          <cell r="I20600" t="str">
            <v>S</v>
          </cell>
          <cell r="J20600"/>
        </row>
        <row r="20601">
          <cell r="A20601">
            <v>909671</v>
          </cell>
          <cell r="B20601" t="str">
            <v>RENARD UNTI GRENACHE 750ml</v>
          </cell>
          <cell r="C20601" t="str">
            <v>Y</v>
          </cell>
          <cell r="D20601" t="str">
            <v>YS</v>
          </cell>
          <cell r="E20601" t="str">
            <v>YSE</v>
          </cell>
          <cell r="F20601">
            <v>750</v>
          </cell>
          <cell r="G20601">
            <v>909671</v>
          </cell>
          <cell r="H20601">
            <v>23.98</v>
          </cell>
          <cell r="I20601" t="str">
            <v>S</v>
          </cell>
          <cell r="J20601"/>
        </row>
        <row r="20602">
          <cell r="A20602">
            <v>918217</v>
          </cell>
          <cell r="B20602" t="str">
            <v>RENATO RATTI BARBERA D'ASTI'15/18 750ml</v>
          </cell>
          <cell r="C20602" t="str">
            <v>P</v>
          </cell>
          <cell r="D20602" t="str">
            <v>PR</v>
          </cell>
          <cell r="E20602" t="str">
            <v>PRJ</v>
          </cell>
          <cell r="F20602">
            <v>750</v>
          </cell>
          <cell r="G20602">
            <v>918217</v>
          </cell>
          <cell r="H20602">
            <v>19.989999999999998</v>
          </cell>
          <cell r="I20602" t="str">
            <v>X</v>
          </cell>
          <cell r="J20602"/>
        </row>
        <row r="20603">
          <cell r="A20603">
            <v>917770</v>
          </cell>
          <cell r="B20603" t="str">
            <v>RENATO RATTI BAROLO CONCA 750ml</v>
          </cell>
          <cell r="C20603" t="str">
            <v>Y</v>
          </cell>
          <cell r="D20603" t="str">
            <v>YS</v>
          </cell>
          <cell r="E20603" t="str">
            <v>YSE</v>
          </cell>
          <cell r="F20603">
            <v>750</v>
          </cell>
          <cell r="G20603">
            <v>917770</v>
          </cell>
          <cell r="H20603">
            <v>110</v>
          </cell>
          <cell r="I20603" t="str">
            <v>S</v>
          </cell>
          <cell r="J20603"/>
        </row>
        <row r="20604">
          <cell r="A20604">
            <v>949214</v>
          </cell>
          <cell r="B20604" t="str">
            <v>RENATO RATTI BAROLO MARCENASCO'16 750ml</v>
          </cell>
          <cell r="C20604" t="str">
            <v>Y</v>
          </cell>
          <cell r="D20604" t="str">
            <v>YS</v>
          </cell>
          <cell r="E20604" t="str">
            <v>YSE</v>
          </cell>
          <cell r="F20604">
            <v>750</v>
          </cell>
          <cell r="G20604">
            <v>949214</v>
          </cell>
          <cell r="H20604">
            <v>60.13</v>
          </cell>
          <cell r="I20604" t="str">
            <v>U</v>
          </cell>
          <cell r="J20604"/>
        </row>
        <row r="20605">
          <cell r="A20605">
            <v>918173</v>
          </cell>
          <cell r="B20605" t="str">
            <v>RENATO RATTI BAROLO ROCCHE ANZTA 750ml</v>
          </cell>
          <cell r="C20605" t="str">
            <v>Y</v>
          </cell>
          <cell r="D20605" t="str">
            <v>YS</v>
          </cell>
          <cell r="E20605" t="str">
            <v>YSE</v>
          </cell>
          <cell r="F20605">
            <v>750</v>
          </cell>
          <cell r="G20605">
            <v>918173</v>
          </cell>
          <cell r="H20605">
            <v>125</v>
          </cell>
          <cell r="I20605" t="str">
            <v>S</v>
          </cell>
          <cell r="J20605"/>
        </row>
        <row r="20606">
          <cell r="A20606">
            <v>422612</v>
          </cell>
          <cell r="B20606" t="str">
            <v>RENE BARBIER RED 1500ml</v>
          </cell>
          <cell r="C20606" t="str">
            <v>P</v>
          </cell>
          <cell r="D20606" t="str">
            <v>PR</v>
          </cell>
          <cell r="E20606" t="str">
            <v>PRP</v>
          </cell>
          <cell r="F20606">
            <v>1500</v>
          </cell>
          <cell r="G20606">
            <v>422612</v>
          </cell>
          <cell r="H20606">
            <v>14.43</v>
          </cell>
          <cell r="I20606" t="str">
            <v>X</v>
          </cell>
          <cell r="J20606"/>
        </row>
        <row r="20607">
          <cell r="A20607">
            <v>422632</v>
          </cell>
          <cell r="B20607" t="str">
            <v>RENE BARBIER WHITE 1500ml</v>
          </cell>
          <cell r="C20607" t="str">
            <v>K</v>
          </cell>
          <cell r="D20607" t="str">
            <v>KR</v>
          </cell>
          <cell r="E20607" t="str">
            <v>KRN</v>
          </cell>
          <cell r="F20607">
            <v>1500</v>
          </cell>
          <cell r="G20607">
            <v>422632</v>
          </cell>
          <cell r="H20607">
            <v>14.46</v>
          </cell>
          <cell r="I20607" t="str">
            <v>X</v>
          </cell>
          <cell r="J20607"/>
        </row>
        <row r="20608">
          <cell r="A20608">
            <v>955057</v>
          </cell>
          <cell r="B20608" t="str">
            <v>RENE LE CLERC CLOS PRIEUR 750ml</v>
          </cell>
          <cell r="C20608" t="str">
            <v>Y</v>
          </cell>
          <cell r="D20608" t="str">
            <v>YS</v>
          </cell>
          <cell r="E20608" t="str">
            <v>YSE</v>
          </cell>
          <cell r="F20608">
            <v>750</v>
          </cell>
          <cell r="G20608">
            <v>955057</v>
          </cell>
          <cell r="H20608">
            <v>104.55</v>
          </cell>
          <cell r="I20608" t="str">
            <v>S</v>
          </cell>
          <cell r="J20608"/>
        </row>
        <row r="20609">
          <cell r="A20609">
            <v>952382</v>
          </cell>
          <cell r="B20609" t="str">
            <v>RENE ROSTAING COTE ROTIE AMPODIUM 750ml</v>
          </cell>
          <cell r="C20609" t="str">
            <v>Y</v>
          </cell>
          <cell r="D20609" t="str">
            <v>YS</v>
          </cell>
          <cell r="E20609" t="str">
            <v>YSE</v>
          </cell>
          <cell r="F20609">
            <v>750</v>
          </cell>
          <cell r="G20609">
            <v>952382</v>
          </cell>
          <cell r="H20609">
            <v>93.19</v>
          </cell>
          <cell r="I20609" t="str">
            <v>S</v>
          </cell>
          <cell r="J20609"/>
        </row>
        <row r="20610">
          <cell r="A20610">
            <v>920937</v>
          </cell>
          <cell r="B20610" t="str">
            <v>RENE ROSTAING COTE ROTIE LANDON 750ml</v>
          </cell>
          <cell r="C20610" t="str">
            <v>Y</v>
          </cell>
          <cell r="D20610" t="str">
            <v>YS</v>
          </cell>
          <cell r="E20610" t="str">
            <v>YSE</v>
          </cell>
          <cell r="F20610">
            <v>750</v>
          </cell>
          <cell r="G20610">
            <v>920937</v>
          </cell>
          <cell r="H20610">
            <v>185.06</v>
          </cell>
          <cell r="I20610" t="str">
            <v>S</v>
          </cell>
          <cell r="J20610"/>
        </row>
        <row r="20611">
          <cell r="A20611">
            <v>952383</v>
          </cell>
          <cell r="B20611" t="str">
            <v>RENE ROSTAING PUECH NOBLE VASSAL ' 750ml</v>
          </cell>
          <cell r="C20611" t="str">
            <v>Y</v>
          </cell>
          <cell r="D20611" t="str">
            <v>YS</v>
          </cell>
          <cell r="E20611" t="str">
            <v>YSE</v>
          </cell>
          <cell r="F20611">
            <v>750</v>
          </cell>
          <cell r="G20611">
            <v>952383</v>
          </cell>
          <cell r="H20611">
            <v>28.02</v>
          </cell>
          <cell r="I20611" t="str">
            <v>S</v>
          </cell>
          <cell r="J20611"/>
        </row>
        <row r="20612">
          <cell r="A20612">
            <v>952299</v>
          </cell>
          <cell r="B20612" t="str">
            <v>RENEGADE ARCHIMAGE RED BLEND 750ml</v>
          </cell>
          <cell r="C20612" t="str">
            <v>Y</v>
          </cell>
          <cell r="D20612" t="str">
            <v>YS</v>
          </cell>
          <cell r="E20612" t="str">
            <v>YSE</v>
          </cell>
          <cell r="F20612">
            <v>750</v>
          </cell>
          <cell r="G20612">
            <v>952299</v>
          </cell>
          <cell r="H20612">
            <v>55</v>
          </cell>
          <cell r="I20612" t="str">
            <v>U</v>
          </cell>
          <cell r="J20612"/>
        </row>
        <row r="20613">
          <cell r="A20613">
            <v>952106</v>
          </cell>
          <cell r="B20613" t="str">
            <v>RENEGADE CABERNET 750ml</v>
          </cell>
          <cell r="C20613" t="str">
            <v>P</v>
          </cell>
          <cell r="D20613" t="str">
            <v>PL</v>
          </cell>
          <cell r="E20613" t="str">
            <v>PLB</v>
          </cell>
          <cell r="F20613">
            <v>750</v>
          </cell>
          <cell r="G20613">
            <v>952106</v>
          </cell>
          <cell r="H20613">
            <v>13.06</v>
          </cell>
          <cell r="I20613">
            <v>1</v>
          </cell>
          <cell r="J20613"/>
        </row>
        <row r="20614">
          <cell r="A20614">
            <v>952885</v>
          </cell>
          <cell r="B20614" t="str">
            <v>RENEGADE CHARDONNAY 750ml</v>
          </cell>
          <cell r="C20614" t="str">
            <v>Y</v>
          </cell>
          <cell r="D20614" t="str">
            <v>YS</v>
          </cell>
          <cell r="E20614" t="str">
            <v>YSE</v>
          </cell>
          <cell r="F20614">
            <v>750</v>
          </cell>
          <cell r="G20614">
            <v>952885</v>
          </cell>
          <cell r="H20614">
            <v>13.06</v>
          </cell>
          <cell r="I20614" t="str">
            <v>S</v>
          </cell>
          <cell r="J20614"/>
        </row>
        <row r="20615">
          <cell r="A20615">
            <v>952230</v>
          </cell>
          <cell r="B20615" t="str">
            <v>RENEGADE ROSE 750ml</v>
          </cell>
          <cell r="C20615" t="str">
            <v>Y</v>
          </cell>
          <cell r="D20615" t="str">
            <v>YS</v>
          </cell>
          <cell r="E20615" t="str">
            <v>YSE</v>
          </cell>
          <cell r="F20615">
            <v>750</v>
          </cell>
          <cell r="G20615">
            <v>952230</v>
          </cell>
          <cell r="H20615">
            <v>13.06</v>
          </cell>
          <cell r="I20615" t="str">
            <v>S</v>
          </cell>
          <cell r="J20615"/>
        </row>
        <row r="20616">
          <cell r="A20616">
            <v>907671</v>
          </cell>
          <cell r="B20616" t="str">
            <v>RENMOISSENET BEAUNE ST DESIRE 2015 750ml</v>
          </cell>
          <cell r="C20616" t="str">
            <v>Y</v>
          </cell>
          <cell r="D20616" t="str">
            <v>YS</v>
          </cell>
          <cell r="E20616" t="str">
            <v>YSE</v>
          </cell>
          <cell r="F20616">
            <v>750</v>
          </cell>
          <cell r="G20616">
            <v>907671</v>
          </cell>
          <cell r="H20616">
            <v>78.19</v>
          </cell>
          <cell r="I20616" t="str">
            <v>S</v>
          </cell>
          <cell r="J20616"/>
        </row>
        <row r="20617">
          <cell r="A20617">
            <v>917174</v>
          </cell>
          <cell r="B20617" t="str">
            <v>RENTAS DE FINCAS RIOJA RES'02/ 750ml</v>
          </cell>
          <cell r="C20617" t="str">
            <v>P</v>
          </cell>
          <cell r="D20617" t="str">
            <v>PR</v>
          </cell>
          <cell r="E20617" t="str">
            <v>PRN</v>
          </cell>
          <cell r="F20617">
            <v>750</v>
          </cell>
          <cell r="G20617">
            <v>917174</v>
          </cell>
          <cell r="H20617">
            <v>16.16</v>
          </cell>
          <cell r="I20617" t="str">
            <v>X</v>
          </cell>
          <cell r="J20617"/>
        </row>
        <row r="20618">
          <cell r="A20618">
            <v>919214</v>
          </cell>
          <cell r="B20618" t="str">
            <v>RENZO MASI CHIANTI RUF RIS'19 750ml</v>
          </cell>
          <cell r="C20618" t="str">
            <v>P</v>
          </cell>
          <cell r="D20618" t="str">
            <v>PR</v>
          </cell>
          <cell r="E20618" t="str">
            <v>PRH</v>
          </cell>
          <cell r="F20618">
            <v>750</v>
          </cell>
          <cell r="G20618">
            <v>919214</v>
          </cell>
          <cell r="H20618">
            <v>18.989999999999998</v>
          </cell>
          <cell r="I20618">
            <v>1</v>
          </cell>
          <cell r="J20618"/>
        </row>
        <row r="20619">
          <cell r="A20619">
            <v>909494</v>
          </cell>
          <cell r="B20619" t="str">
            <v>REPOSADO 2012 LUNA NUEVA TEQ 750ml</v>
          </cell>
          <cell r="C20619" t="str">
            <v>Y</v>
          </cell>
          <cell r="D20619" t="str">
            <v>YS</v>
          </cell>
          <cell r="E20619" t="str">
            <v>YSA</v>
          </cell>
          <cell r="F20619">
            <v>750</v>
          </cell>
          <cell r="G20619">
            <v>909494</v>
          </cell>
          <cell r="H20619">
            <v>22.99</v>
          </cell>
          <cell r="I20619" t="str">
            <v>S</v>
          </cell>
          <cell r="J20619"/>
        </row>
        <row r="20620">
          <cell r="A20620">
            <v>954002</v>
          </cell>
          <cell r="B20620" t="str">
            <v>REPSIDEMEDEVILLE GRAVES BLANC 750ml</v>
          </cell>
          <cell r="C20620" t="str">
            <v>Y</v>
          </cell>
          <cell r="D20620" t="str">
            <v>YS</v>
          </cell>
          <cell r="E20620" t="str">
            <v>YSE</v>
          </cell>
          <cell r="F20620">
            <v>750</v>
          </cell>
          <cell r="G20620">
            <v>954002</v>
          </cell>
          <cell r="H20620">
            <v>24.54</v>
          </cell>
          <cell r="I20620" t="str">
            <v>S</v>
          </cell>
          <cell r="J20620"/>
        </row>
        <row r="20621">
          <cell r="A20621">
            <v>918034</v>
          </cell>
          <cell r="B20621" t="str">
            <v>RESALTE DUERO CRIANZA'05 750ml</v>
          </cell>
          <cell r="C20621" t="str">
            <v>P</v>
          </cell>
          <cell r="D20621" t="str">
            <v>PR</v>
          </cell>
          <cell r="E20621" t="str">
            <v>PRP</v>
          </cell>
          <cell r="F20621">
            <v>750</v>
          </cell>
          <cell r="G20621">
            <v>918034</v>
          </cell>
          <cell r="H20621">
            <v>35.479999999999997</v>
          </cell>
          <cell r="I20621" t="str">
            <v>X</v>
          </cell>
          <cell r="J20621"/>
        </row>
        <row r="20622">
          <cell r="A20622">
            <v>66516</v>
          </cell>
          <cell r="B20622" t="str">
            <v>RESERVA DEL SENOR ALMENDRADO 750ml</v>
          </cell>
          <cell r="C20622" t="str">
            <v>A</v>
          </cell>
          <cell r="D20622" t="str">
            <v>AP</v>
          </cell>
          <cell r="E20622" t="str">
            <v>APM</v>
          </cell>
          <cell r="F20622">
            <v>750</v>
          </cell>
          <cell r="G20622">
            <v>66516</v>
          </cell>
          <cell r="H20622">
            <v>20.21</v>
          </cell>
          <cell r="I20622" t="str">
            <v>U</v>
          </cell>
          <cell r="J20622"/>
        </row>
        <row r="20623">
          <cell r="A20623">
            <v>947996</v>
          </cell>
          <cell r="B20623" t="str">
            <v>RESERVE BORDEAUX BLEND 2013 750ml</v>
          </cell>
          <cell r="C20623" t="str">
            <v>Y</v>
          </cell>
          <cell r="D20623" t="str">
            <v>YS</v>
          </cell>
          <cell r="E20623" t="str">
            <v>YSE</v>
          </cell>
          <cell r="F20623">
            <v>750</v>
          </cell>
          <cell r="G20623">
            <v>947996</v>
          </cell>
          <cell r="H20623">
            <v>11.97</v>
          </cell>
          <cell r="I20623" t="str">
            <v>S</v>
          </cell>
          <cell r="J20623"/>
        </row>
        <row r="20624">
          <cell r="A20624">
            <v>911699</v>
          </cell>
          <cell r="B20624" t="str">
            <v>RESERVE COMTESSE LALANDE'10 750ml</v>
          </cell>
          <cell r="C20624" t="str">
            <v>P</v>
          </cell>
          <cell r="D20624" t="str">
            <v>PR</v>
          </cell>
          <cell r="E20624" t="str">
            <v>PRA</v>
          </cell>
          <cell r="F20624">
            <v>750</v>
          </cell>
          <cell r="G20624">
            <v>911699</v>
          </cell>
          <cell r="H20624">
            <v>107.89</v>
          </cell>
          <cell r="I20624" t="str">
            <v>X</v>
          </cell>
          <cell r="J20624"/>
        </row>
        <row r="20625">
          <cell r="A20625">
            <v>951779</v>
          </cell>
          <cell r="B20625" t="str">
            <v>RESERVE DE LA COMTESSE '06 750ml</v>
          </cell>
          <cell r="C20625" t="str">
            <v>Y</v>
          </cell>
          <cell r="D20625" t="str">
            <v>YS</v>
          </cell>
          <cell r="E20625" t="str">
            <v>YSE</v>
          </cell>
          <cell r="F20625">
            <v>750</v>
          </cell>
          <cell r="G20625">
            <v>951779</v>
          </cell>
          <cell r="H20625">
            <v>76.150000000000006</v>
          </cell>
          <cell r="I20625" t="str">
            <v>S</v>
          </cell>
          <cell r="J20625"/>
        </row>
        <row r="20626">
          <cell r="A20626">
            <v>948656</v>
          </cell>
          <cell r="B20626" t="str">
            <v>RESERVE DE LA COMTESSE 2010 375ml</v>
          </cell>
          <cell r="C20626" t="str">
            <v>Y</v>
          </cell>
          <cell r="D20626" t="str">
            <v>YS</v>
          </cell>
          <cell r="E20626" t="str">
            <v>YSE</v>
          </cell>
          <cell r="F20626">
            <v>375</v>
          </cell>
          <cell r="G20626">
            <v>948656</v>
          </cell>
          <cell r="H20626">
            <v>48.72</v>
          </cell>
          <cell r="I20626" t="str">
            <v>S</v>
          </cell>
          <cell r="J20626"/>
        </row>
        <row r="20627">
          <cell r="A20627">
            <v>904807</v>
          </cell>
          <cell r="B20627" t="str">
            <v>RESERVE DU COUVENT 750ml</v>
          </cell>
          <cell r="C20627" t="str">
            <v>Y</v>
          </cell>
          <cell r="D20627" t="str">
            <v>YS</v>
          </cell>
          <cell r="E20627" t="str">
            <v>YSE</v>
          </cell>
          <cell r="F20627">
            <v>750</v>
          </cell>
          <cell r="G20627">
            <v>904807</v>
          </cell>
          <cell r="H20627">
            <v>12.82</v>
          </cell>
          <cell r="I20627" t="str">
            <v>S</v>
          </cell>
          <cell r="J20627"/>
        </row>
        <row r="20628">
          <cell r="A20628">
            <v>948256</v>
          </cell>
          <cell r="B20628" t="str">
            <v>RESERVE DURAND SANCERRE 2017 750ml</v>
          </cell>
          <cell r="C20628" t="str">
            <v>Y</v>
          </cell>
          <cell r="D20628" t="str">
            <v>YS</v>
          </cell>
          <cell r="E20628" t="str">
            <v>YSE</v>
          </cell>
          <cell r="F20628">
            <v>750</v>
          </cell>
          <cell r="G20628">
            <v>948256</v>
          </cell>
          <cell r="H20628">
            <v>35.99</v>
          </cell>
          <cell r="I20628" t="str">
            <v>U</v>
          </cell>
          <cell r="J20628"/>
        </row>
        <row r="20629">
          <cell r="A20629">
            <v>953951</v>
          </cell>
          <cell r="B20629" t="str">
            <v>RESERVE DURAND SAUV BLANC'19 750ml</v>
          </cell>
          <cell r="C20629" t="str">
            <v>Y</v>
          </cell>
          <cell r="D20629" t="str">
            <v>YS</v>
          </cell>
          <cell r="E20629" t="str">
            <v>YSE</v>
          </cell>
          <cell r="F20629">
            <v>750</v>
          </cell>
          <cell r="G20629">
            <v>953951</v>
          </cell>
          <cell r="H20629">
            <v>13.99</v>
          </cell>
          <cell r="I20629" t="str">
            <v>S</v>
          </cell>
          <cell r="J20629"/>
        </row>
        <row r="20630">
          <cell r="A20630">
            <v>953720</v>
          </cell>
          <cell r="B20630" t="str">
            <v>RESOLUTE CABERNET 750ml</v>
          </cell>
          <cell r="C20630" t="str">
            <v>Y</v>
          </cell>
          <cell r="D20630" t="str">
            <v>YS</v>
          </cell>
          <cell r="E20630" t="str">
            <v>YSE</v>
          </cell>
          <cell r="F20630">
            <v>750</v>
          </cell>
          <cell r="G20630">
            <v>953720</v>
          </cell>
          <cell r="H20630">
            <v>25.27</v>
          </cell>
          <cell r="I20630" t="str">
            <v>S</v>
          </cell>
          <cell r="J20630"/>
        </row>
        <row r="20631">
          <cell r="A20631">
            <v>953721</v>
          </cell>
          <cell r="B20631" t="str">
            <v>RESOLUTE ROSE 750ml</v>
          </cell>
          <cell r="C20631" t="str">
            <v>Y</v>
          </cell>
          <cell r="D20631" t="str">
            <v>YS</v>
          </cell>
          <cell r="E20631" t="str">
            <v>YSE</v>
          </cell>
          <cell r="F20631">
            <v>750</v>
          </cell>
          <cell r="G20631">
            <v>953721</v>
          </cell>
          <cell r="H20631">
            <v>18.96</v>
          </cell>
          <cell r="I20631" t="str">
            <v>S</v>
          </cell>
          <cell r="J20631"/>
        </row>
        <row r="20632">
          <cell r="A20632">
            <v>501962</v>
          </cell>
          <cell r="B20632" t="str">
            <v>RESONANCE PINOT NOIR'19/20 750ml</v>
          </cell>
          <cell r="C20632" t="str">
            <v>P</v>
          </cell>
          <cell r="D20632" t="str">
            <v>PL</v>
          </cell>
          <cell r="E20632" t="str">
            <v>PLR</v>
          </cell>
          <cell r="F20632">
            <v>750</v>
          </cell>
          <cell r="G20632">
            <v>501962</v>
          </cell>
          <cell r="H20632">
            <v>34.119999999999997</v>
          </cell>
          <cell r="I20632" t="str">
            <v>L</v>
          </cell>
          <cell r="J20632"/>
        </row>
        <row r="20633">
          <cell r="A20633">
            <v>954003</v>
          </cell>
          <cell r="B20633" t="str">
            <v>RESPIDEMEDEVILLE GRAVES ROUGE 750ml</v>
          </cell>
          <cell r="C20633" t="str">
            <v>Y</v>
          </cell>
          <cell r="D20633" t="str">
            <v>YS</v>
          </cell>
          <cell r="E20633" t="str">
            <v>YSE</v>
          </cell>
          <cell r="F20633">
            <v>750</v>
          </cell>
          <cell r="G20633">
            <v>954003</v>
          </cell>
          <cell r="H20633">
            <v>29.71</v>
          </cell>
          <cell r="I20633" t="str">
            <v>S</v>
          </cell>
          <cell r="J20633"/>
        </row>
        <row r="20634">
          <cell r="A20634">
            <v>907530</v>
          </cell>
          <cell r="B20634" t="str">
            <v>RETHA LA BLANCHE VODKA 750ml</v>
          </cell>
          <cell r="C20634" t="str">
            <v>Y</v>
          </cell>
          <cell r="D20634" t="str">
            <v>YS</v>
          </cell>
          <cell r="E20634" t="str">
            <v>YSA</v>
          </cell>
          <cell r="F20634">
            <v>750</v>
          </cell>
          <cell r="G20634">
            <v>907530</v>
          </cell>
          <cell r="H20634">
            <v>63.4</v>
          </cell>
          <cell r="I20634" t="str">
            <v>S</v>
          </cell>
          <cell r="J20634"/>
        </row>
        <row r="20635">
          <cell r="A20635">
            <v>907518</v>
          </cell>
          <cell r="B20635" t="str">
            <v>RETHA OCEANIC GIN 750ml</v>
          </cell>
          <cell r="C20635" t="str">
            <v>Y</v>
          </cell>
          <cell r="D20635" t="str">
            <v>YS</v>
          </cell>
          <cell r="E20635" t="str">
            <v>YSA</v>
          </cell>
          <cell r="F20635">
            <v>750</v>
          </cell>
          <cell r="G20635">
            <v>907518</v>
          </cell>
          <cell r="H20635">
            <v>63.4</v>
          </cell>
          <cell r="I20635" t="str">
            <v>S</v>
          </cell>
          <cell r="J20635"/>
        </row>
        <row r="20636">
          <cell r="A20636">
            <v>949494</v>
          </cell>
          <cell r="B20636" t="str">
            <v>RETHORE DAVY PINOT GRIS'17 750ml</v>
          </cell>
          <cell r="C20636" t="str">
            <v>Y</v>
          </cell>
          <cell r="D20636" t="str">
            <v>YS</v>
          </cell>
          <cell r="E20636" t="str">
            <v>YSE</v>
          </cell>
          <cell r="F20636">
            <v>750</v>
          </cell>
          <cell r="G20636">
            <v>949494</v>
          </cell>
          <cell r="H20636">
            <v>13.01</v>
          </cell>
          <cell r="I20636" t="str">
            <v>U</v>
          </cell>
          <cell r="J20636"/>
        </row>
        <row r="20637">
          <cell r="A20637">
            <v>951858</v>
          </cell>
          <cell r="B20637" t="str">
            <v>RETRO CELLARS HOWELL MNT. PETITE S 750ml</v>
          </cell>
          <cell r="C20637" t="str">
            <v>Y</v>
          </cell>
          <cell r="D20637" t="str">
            <v>YS</v>
          </cell>
          <cell r="E20637" t="str">
            <v>YSE</v>
          </cell>
          <cell r="F20637">
            <v>750</v>
          </cell>
          <cell r="G20637">
            <v>951858</v>
          </cell>
          <cell r="H20637">
            <v>37.700000000000003</v>
          </cell>
          <cell r="I20637" t="str">
            <v>S</v>
          </cell>
          <cell r="J20637"/>
        </row>
        <row r="20638">
          <cell r="A20638">
            <v>918911</v>
          </cell>
          <cell r="B20638" t="str">
            <v>RETRO PETITE SIRAH NAPA'13/14 750ml</v>
          </cell>
          <cell r="C20638" t="str">
            <v>P</v>
          </cell>
          <cell r="D20638" t="str">
            <v>PL</v>
          </cell>
          <cell r="E20638" t="str">
            <v>PLJ</v>
          </cell>
          <cell r="F20638">
            <v>750</v>
          </cell>
          <cell r="G20638">
            <v>918911</v>
          </cell>
          <cell r="H20638">
            <v>29.03</v>
          </cell>
          <cell r="I20638" t="str">
            <v>U</v>
          </cell>
          <cell r="J20638"/>
        </row>
        <row r="20639">
          <cell r="A20639">
            <v>917087</v>
          </cell>
          <cell r="B20639" t="str">
            <v>REUSCHER HAART PIESPGOLD K'14/15 750ml</v>
          </cell>
          <cell r="C20639" t="str">
            <v>K</v>
          </cell>
          <cell r="D20639" t="str">
            <v>KR</v>
          </cell>
          <cell r="E20639" t="str">
            <v>KRH</v>
          </cell>
          <cell r="F20639">
            <v>750</v>
          </cell>
          <cell r="G20639">
            <v>917087</v>
          </cell>
          <cell r="H20639">
            <v>24.23</v>
          </cell>
          <cell r="I20639" t="str">
            <v>X</v>
          </cell>
          <cell r="J20639"/>
        </row>
        <row r="20640">
          <cell r="A20640">
            <v>948506</v>
          </cell>
          <cell r="B20640" t="str">
            <v>REUSCHER HAART PIESPORTER RIES'1 1000ml</v>
          </cell>
          <cell r="C20640" t="str">
            <v>Y</v>
          </cell>
          <cell r="D20640" t="str">
            <v>YS</v>
          </cell>
          <cell r="E20640" t="str">
            <v>YSE</v>
          </cell>
          <cell r="F20640">
            <v>1000</v>
          </cell>
          <cell r="G20640">
            <v>948506</v>
          </cell>
          <cell r="H20640">
            <v>19.52</v>
          </cell>
          <cell r="I20640" t="str">
            <v>S</v>
          </cell>
          <cell r="J20640"/>
        </row>
        <row r="20641">
          <cell r="A20641">
            <v>924415</v>
          </cell>
          <cell r="B20641" t="str">
            <v>REV NAT ABBEY SPICED CIDER 20000 ml</v>
          </cell>
          <cell r="C20641" t="str">
            <v>Y</v>
          </cell>
          <cell r="D20641" t="str">
            <v>YS</v>
          </cell>
          <cell r="E20641" t="str">
            <v>YSE</v>
          </cell>
          <cell r="F20641">
            <v>20000</v>
          </cell>
          <cell r="G20641">
            <v>924415</v>
          </cell>
          <cell r="H20641">
            <v>160</v>
          </cell>
          <cell r="I20641" t="str">
            <v>S</v>
          </cell>
          <cell r="J20641"/>
        </row>
        <row r="20642">
          <cell r="A20642">
            <v>923636</v>
          </cell>
          <cell r="B20642" t="str">
            <v>REV NAT CASCADIA DRY CAN 473ml</v>
          </cell>
          <cell r="C20642" t="str">
            <v>Y</v>
          </cell>
          <cell r="D20642" t="str">
            <v>YS</v>
          </cell>
          <cell r="E20642" t="str">
            <v>YSE</v>
          </cell>
          <cell r="F20642">
            <v>473</v>
          </cell>
          <cell r="G20642">
            <v>923636</v>
          </cell>
          <cell r="H20642">
            <v>2.5</v>
          </cell>
          <cell r="I20642" t="str">
            <v>S</v>
          </cell>
          <cell r="J20642"/>
        </row>
        <row r="20643">
          <cell r="A20643">
            <v>923631</v>
          </cell>
          <cell r="B20643" t="str">
            <v>REV NAT CHERRY PIE KEG 20000ml</v>
          </cell>
          <cell r="C20643" t="str">
            <v>Y</v>
          </cell>
          <cell r="D20643" t="str">
            <v>YS</v>
          </cell>
          <cell r="E20643" t="str">
            <v>YSE</v>
          </cell>
          <cell r="F20643">
            <v>20000</v>
          </cell>
          <cell r="G20643">
            <v>923631</v>
          </cell>
          <cell r="H20643">
            <v>160</v>
          </cell>
          <cell r="I20643" t="str">
            <v>S</v>
          </cell>
          <cell r="J20643"/>
        </row>
        <row r="20644">
          <cell r="A20644">
            <v>923628</v>
          </cell>
          <cell r="B20644" t="str">
            <v>REV NAT NEW MOON MANDARIN KEG 20000ml</v>
          </cell>
          <cell r="C20644" t="str">
            <v>Y</v>
          </cell>
          <cell r="D20644" t="str">
            <v>YS</v>
          </cell>
          <cell r="E20644" t="str">
            <v>YSE</v>
          </cell>
          <cell r="F20644">
            <v>20000</v>
          </cell>
          <cell r="G20644">
            <v>923628</v>
          </cell>
          <cell r="H20644">
            <v>160</v>
          </cell>
          <cell r="I20644" t="str">
            <v>S</v>
          </cell>
          <cell r="J20644"/>
        </row>
        <row r="20645">
          <cell r="A20645">
            <v>923632</v>
          </cell>
          <cell r="B20645" t="str">
            <v>REV NAT PROVIDENCE KEG 20000ml</v>
          </cell>
          <cell r="C20645" t="str">
            <v>Y</v>
          </cell>
          <cell r="D20645" t="str">
            <v>YS</v>
          </cell>
          <cell r="E20645" t="str">
            <v>YSE</v>
          </cell>
          <cell r="F20645">
            <v>20000</v>
          </cell>
          <cell r="G20645">
            <v>923632</v>
          </cell>
          <cell r="H20645">
            <v>160</v>
          </cell>
          <cell r="I20645" t="str">
            <v>S</v>
          </cell>
          <cell r="J20645"/>
        </row>
        <row r="20646">
          <cell r="A20646">
            <v>923635</v>
          </cell>
          <cell r="B20646" t="str">
            <v>REV NAT PUMPKIN SPICE KEG 20000ml</v>
          </cell>
          <cell r="C20646" t="str">
            <v>Y</v>
          </cell>
          <cell r="D20646" t="str">
            <v>YS</v>
          </cell>
          <cell r="E20646" t="str">
            <v>YSE</v>
          </cell>
          <cell r="F20646">
            <v>20000</v>
          </cell>
          <cell r="G20646">
            <v>923635</v>
          </cell>
          <cell r="H20646">
            <v>160</v>
          </cell>
          <cell r="I20646" t="str">
            <v>S</v>
          </cell>
          <cell r="J20646"/>
        </row>
        <row r="20647">
          <cell r="A20647">
            <v>923630</v>
          </cell>
          <cell r="B20647" t="str">
            <v>REV NAT PUNCH KEG 20000ml</v>
          </cell>
          <cell r="C20647" t="str">
            <v>Y</v>
          </cell>
          <cell r="D20647" t="str">
            <v>YS</v>
          </cell>
          <cell r="E20647" t="str">
            <v>YSE</v>
          </cell>
          <cell r="F20647">
            <v>20000</v>
          </cell>
          <cell r="G20647">
            <v>923630</v>
          </cell>
          <cell r="H20647">
            <v>160</v>
          </cell>
          <cell r="I20647" t="str">
            <v>S</v>
          </cell>
          <cell r="J20647"/>
        </row>
        <row r="20648">
          <cell r="A20648">
            <v>923624</v>
          </cell>
          <cell r="B20648" t="str">
            <v>REV NAT REVIVAL HARD APPLE KEG 20000ml</v>
          </cell>
          <cell r="C20648" t="str">
            <v>Y</v>
          </cell>
          <cell r="D20648" t="str">
            <v>YS</v>
          </cell>
          <cell r="E20648" t="str">
            <v>YSE</v>
          </cell>
          <cell r="F20648">
            <v>20000</v>
          </cell>
          <cell r="G20648">
            <v>923624</v>
          </cell>
          <cell r="H20648">
            <v>145</v>
          </cell>
          <cell r="I20648" t="str">
            <v>S</v>
          </cell>
          <cell r="J20648"/>
        </row>
        <row r="20649">
          <cell r="A20649">
            <v>923414</v>
          </cell>
          <cell r="B20649" t="str">
            <v>REV NAT SACRILEGE SOUR CHERRY CIDER355ml</v>
          </cell>
          <cell r="C20649" t="str">
            <v>Y</v>
          </cell>
          <cell r="D20649" t="str">
            <v>YS</v>
          </cell>
          <cell r="E20649" t="str">
            <v>YSE</v>
          </cell>
          <cell r="F20649">
            <v>355</v>
          </cell>
          <cell r="G20649">
            <v>923414</v>
          </cell>
          <cell r="H20649">
            <v>2.25</v>
          </cell>
          <cell r="I20649" t="str">
            <v>S</v>
          </cell>
          <cell r="J20649"/>
        </row>
        <row r="20650">
          <cell r="A20650">
            <v>923625</v>
          </cell>
          <cell r="B20650" t="str">
            <v>REV NAT SACRILEGE SOUR CHERRY KEG20000ml</v>
          </cell>
          <cell r="C20650" t="str">
            <v>Y</v>
          </cell>
          <cell r="D20650" t="str">
            <v>YS</v>
          </cell>
          <cell r="E20650" t="str">
            <v>YSE</v>
          </cell>
          <cell r="F20650">
            <v>20000</v>
          </cell>
          <cell r="G20650">
            <v>923625</v>
          </cell>
          <cell r="H20650">
            <v>145</v>
          </cell>
          <cell r="I20650" t="str">
            <v>S</v>
          </cell>
          <cell r="J20650"/>
        </row>
        <row r="20651">
          <cell r="A20651">
            <v>923626</v>
          </cell>
          <cell r="B20651" t="str">
            <v>REV NAT SAINT CITRON KEG 20000ml</v>
          </cell>
          <cell r="C20651" t="str">
            <v>Y</v>
          </cell>
          <cell r="D20651" t="str">
            <v>YS</v>
          </cell>
          <cell r="E20651" t="str">
            <v>YSE</v>
          </cell>
          <cell r="F20651">
            <v>20000</v>
          </cell>
          <cell r="G20651">
            <v>923626</v>
          </cell>
          <cell r="H20651">
            <v>160</v>
          </cell>
          <cell r="I20651" t="str">
            <v>S</v>
          </cell>
          <cell r="J20651"/>
        </row>
        <row r="20652">
          <cell r="A20652">
            <v>923634</v>
          </cell>
          <cell r="B20652" t="str">
            <v>REV NAT SIDRA BRAVO KEG 20000ml</v>
          </cell>
          <cell r="C20652" t="str">
            <v>Y</v>
          </cell>
          <cell r="D20652" t="str">
            <v>YS</v>
          </cell>
          <cell r="E20652" t="str">
            <v>YSE</v>
          </cell>
          <cell r="F20652">
            <v>20000</v>
          </cell>
          <cell r="G20652">
            <v>923634</v>
          </cell>
          <cell r="H20652">
            <v>160</v>
          </cell>
          <cell r="I20652" t="str">
            <v>S</v>
          </cell>
          <cell r="J20652"/>
        </row>
        <row r="20653">
          <cell r="A20653">
            <v>923633</v>
          </cell>
          <cell r="B20653" t="str">
            <v>REV NAT TENT SHOW FLASH BANG KEG 20000ml</v>
          </cell>
          <cell r="C20653" t="str">
            <v>Y</v>
          </cell>
          <cell r="D20653" t="str">
            <v>YS</v>
          </cell>
          <cell r="E20653" t="str">
            <v>YSE</v>
          </cell>
          <cell r="F20653">
            <v>20000</v>
          </cell>
          <cell r="G20653">
            <v>923633</v>
          </cell>
          <cell r="H20653">
            <v>215</v>
          </cell>
          <cell r="I20653" t="str">
            <v>S</v>
          </cell>
          <cell r="J20653"/>
        </row>
        <row r="20654">
          <cell r="A20654">
            <v>923637</v>
          </cell>
          <cell r="B20654" t="str">
            <v>REV NAT VALLEY OF THE PEAR CAN 355ml</v>
          </cell>
          <cell r="C20654" t="str">
            <v>Y</v>
          </cell>
          <cell r="D20654" t="str">
            <v>YS</v>
          </cell>
          <cell r="E20654" t="str">
            <v>YSE</v>
          </cell>
          <cell r="F20654">
            <v>355</v>
          </cell>
          <cell r="G20654">
            <v>923637</v>
          </cell>
          <cell r="H20654">
            <v>2.5</v>
          </cell>
          <cell r="I20654" t="str">
            <v>S</v>
          </cell>
          <cell r="J20654"/>
        </row>
        <row r="20655">
          <cell r="A20655">
            <v>923629</v>
          </cell>
          <cell r="B20655" t="str">
            <v>REV NAT VALLEY OF THE PEAR KEG 20000ml</v>
          </cell>
          <cell r="C20655" t="str">
            <v>Y</v>
          </cell>
          <cell r="D20655" t="str">
            <v>YS</v>
          </cell>
          <cell r="E20655" t="str">
            <v>YSE</v>
          </cell>
          <cell r="F20655">
            <v>20000</v>
          </cell>
          <cell r="G20655">
            <v>923629</v>
          </cell>
          <cell r="H20655">
            <v>160</v>
          </cell>
          <cell r="I20655" t="str">
            <v>S</v>
          </cell>
          <cell r="J20655"/>
        </row>
        <row r="20656">
          <cell r="A20656">
            <v>923412</v>
          </cell>
          <cell r="B20656" t="str">
            <v>REV NAT VIVA LA PINEAPPLE CIDER 355ml</v>
          </cell>
          <cell r="C20656" t="str">
            <v>Y</v>
          </cell>
          <cell r="D20656" t="str">
            <v>YS</v>
          </cell>
          <cell r="E20656" t="str">
            <v>YSE</v>
          </cell>
          <cell r="F20656">
            <v>355</v>
          </cell>
          <cell r="G20656">
            <v>923412</v>
          </cell>
          <cell r="H20656">
            <v>2.5</v>
          </cell>
          <cell r="I20656" t="str">
            <v>S</v>
          </cell>
          <cell r="J20656"/>
        </row>
        <row r="20657">
          <cell r="A20657">
            <v>923627</v>
          </cell>
          <cell r="B20657" t="str">
            <v>REV NAT VIVA LA PINEAPPLE KEG 20000ml</v>
          </cell>
          <cell r="C20657" t="str">
            <v>Y</v>
          </cell>
          <cell r="D20657" t="str">
            <v>YS</v>
          </cell>
          <cell r="E20657" t="str">
            <v>YSE</v>
          </cell>
          <cell r="F20657">
            <v>20000</v>
          </cell>
          <cell r="G20657">
            <v>923627</v>
          </cell>
          <cell r="H20657">
            <v>160</v>
          </cell>
          <cell r="I20657" t="str">
            <v>S</v>
          </cell>
          <cell r="J20657"/>
        </row>
        <row r="20658">
          <cell r="A20658">
            <v>919663</v>
          </cell>
          <cell r="B20658" t="str">
            <v>REVANA CABERNET '06 375ml</v>
          </cell>
          <cell r="C20658" t="str">
            <v>Y</v>
          </cell>
          <cell r="D20658" t="str">
            <v>YS</v>
          </cell>
          <cell r="E20658" t="str">
            <v>YSE</v>
          </cell>
          <cell r="F20658">
            <v>375</v>
          </cell>
          <cell r="G20658">
            <v>919663</v>
          </cell>
          <cell r="H20658">
            <v>72.22</v>
          </cell>
          <cell r="I20658" t="str">
            <v>S</v>
          </cell>
          <cell r="J20658"/>
        </row>
        <row r="20659">
          <cell r="A20659">
            <v>919664</v>
          </cell>
          <cell r="B20659" t="str">
            <v>REVANA CABERNET '08 375ml</v>
          </cell>
          <cell r="C20659" t="str">
            <v>Y</v>
          </cell>
          <cell r="D20659" t="str">
            <v>YS</v>
          </cell>
          <cell r="E20659" t="str">
            <v>YSE</v>
          </cell>
          <cell r="F20659">
            <v>375</v>
          </cell>
          <cell r="G20659">
            <v>919664</v>
          </cell>
          <cell r="H20659">
            <v>74.17</v>
          </cell>
          <cell r="I20659" t="str">
            <v>S</v>
          </cell>
          <cell r="J20659"/>
        </row>
        <row r="20660">
          <cell r="A20660">
            <v>950797</v>
          </cell>
          <cell r="B20660" t="str">
            <v>REVANA CABERNET '13 750ml</v>
          </cell>
          <cell r="C20660" t="str">
            <v>Y</v>
          </cell>
          <cell r="D20660" t="str">
            <v>YS</v>
          </cell>
          <cell r="E20660" t="str">
            <v>YSE</v>
          </cell>
          <cell r="F20660">
            <v>750</v>
          </cell>
          <cell r="G20660">
            <v>950797</v>
          </cell>
          <cell r="H20660">
            <v>148.41</v>
          </cell>
          <cell r="I20660" t="str">
            <v>S</v>
          </cell>
          <cell r="J20660"/>
        </row>
        <row r="20661">
          <cell r="A20661">
            <v>955161</v>
          </cell>
          <cell r="B20661" t="str">
            <v>REVANA CABERNET 2010 375ml</v>
          </cell>
          <cell r="C20661" t="str">
            <v>Y</v>
          </cell>
          <cell r="D20661" t="str">
            <v>YS</v>
          </cell>
          <cell r="E20661" t="str">
            <v>YSE</v>
          </cell>
          <cell r="F20661">
            <v>375</v>
          </cell>
          <cell r="G20661">
            <v>955161</v>
          </cell>
          <cell r="H20661">
            <v>72.09</v>
          </cell>
          <cell r="I20661" t="str">
            <v>S</v>
          </cell>
          <cell r="J20661"/>
        </row>
        <row r="20662">
          <cell r="A20662">
            <v>955162</v>
          </cell>
          <cell r="B20662" t="str">
            <v>REVANA CABERNET 2014 375ml</v>
          </cell>
          <cell r="C20662" t="str">
            <v>Y</v>
          </cell>
          <cell r="D20662" t="str">
            <v>YS</v>
          </cell>
          <cell r="E20662" t="str">
            <v>YSE</v>
          </cell>
          <cell r="F20662">
            <v>375</v>
          </cell>
          <cell r="G20662">
            <v>955162</v>
          </cell>
          <cell r="H20662">
            <v>67.989999999999995</v>
          </cell>
          <cell r="I20662" t="str">
            <v>S</v>
          </cell>
          <cell r="J20662"/>
        </row>
        <row r="20663">
          <cell r="A20663">
            <v>917631</v>
          </cell>
          <cell r="B20663" t="str">
            <v>REVANA CABERNET '9/'10 750ml</v>
          </cell>
          <cell r="C20663" t="str">
            <v>P</v>
          </cell>
          <cell r="D20663" t="str">
            <v>PL</v>
          </cell>
          <cell r="E20663" t="str">
            <v>PLB</v>
          </cell>
          <cell r="F20663">
            <v>750</v>
          </cell>
          <cell r="G20663">
            <v>917631</v>
          </cell>
          <cell r="H20663">
            <v>114</v>
          </cell>
          <cell r="I20663" t="str">
            <v>X</v>
          </cell>
          <cell r="J20663"/>
        </row>
        <row r="20664">
          <cell r="A20664">
            <v>918866</v>
          </cell>
          <cell r="B20664" t="str">
            <v>REVANA CABERNET ESTATE'18 750ml</v>
          </cell>
          <cell r="C20664" t="str">
            <v>P</v>
          </cell>
          <cell r="D20664" t="str">
            <v>PL</v>
          </cell>
          <cell r="E20664" t="str">
            <v>PLB</v>
          </cell>
          <cell r="F20664">
            <v>750</v>
          </cell>
          <cell r="G20664">
            <v>918866</v>
          </cell>
          <cell r="H20664">
            <v>147.97</v>
          </cell>
          <cell r="I20664" t="str">
            <v>L</v>
          </cell>
          <cell r="J20664"/>
        </row>
        <row r="20665">
          <cell r="A20665">
            <v>950798</v>
          </cell>
          <cell r="B20665" t="str">
            <v>REVANA TERROIR CABERNET '14 750ml</v>
          </cell>
          <cell r="C20665" t="str">
            <v>Y</v>
          </cell>
          <cell r="D20665" t="str">
            <v>YS</v>
          </cell>
          <cell r="E20665" t="str">
            <v>YSE</v>
          </cell>
          <cell r="F20665">
            <v>750</v>
          </cell>
          <cell r="G20665">
            <v>950798</v>
          </cell>
          <cell r="H20665">
            <v>74.38</v>
          </cell>
          <cell r="I20665" t="str">
            <v>S</v>
          </cell>
          <cell r="J20665"/>
        </row>
        <row r="20666">
          <cell r="A20666">
            <v>14519</v>
          </cell>
          <cell r="B20666" t="str">
            <v>REVEL STOKE PEANUT BUTTER WHISKEY 750ml</v>
          </cell>
          <cell r="C20666" t="str">
            <v>Y</v>
          </cell>
          <cell r="D20666" t="str">
            <v>YS</v>
          </cell>
          <cell r="E20666" t="str">
            <v>YSA</v>
          </cell>
          <cell r="F20666">
            <v>750</v>
          </cell>
          <cell r="G20666">
            <v>14519</v>
          </cell>
          <cell r="H20666">
            <v>16.989999999999998</v>
          </cell>
          <cell r="I20666" t="str">
            <v>S</v>
          </cell>
          <cell r="J20666"/>
        </row>
        <row r="20667">
          <cell r="A20667">
            <v>14481</v>
          </cell>
          <cell r="B20667" t="str">
            <v>REVEL STOKE PUMPKIN WHISKY 750ml</v>
          </cell>
          <cell r="C20667" t="str">
            <v>C</v>
          </cell>
          <cell r="D20667" t="str">
            <v>CH</v>
          </cell>
          <cell r="E20667" t="str">
            <v>CHV</v>
          </cell>
          <cell r="F20667">
            <v>750</v>
          </cell>
          <cell r="G20667">
            <v>14481</v>
          </cell>
          <cell r="H20667">
            <v>8.64</v>
          </cell>
          <cell r="I20667" t="str">
            <v>D</v>
          </cell>
          <cell r="J20667"/>
        </row>
        <row r="20668">
          <cell r="A20668">
            <v>14490</v>
          </cell>
          <cell r="B20668" t="str">
            <v>REVEL STOKE ROOTBEER WHISKEY 750ml</v>
          </cell>
          <cell r="C20668" t="str">
            <v>A</v>
          </cell>
          <cell r="D20668" t="str">
            <v>AW</v>
          </cell>
          <cell r="E20668" t="str">
            <v>AWT</v>
          </cell>
          <cell r="F20668">
            <v>750</v>
          </cell>
          <cell r="G20668">
            <v>14490</v>
          </cell>
          <cell r="H20668">
            <v>16.989999999999998</v>
          </cell>
          <cell r="I20668" t="str">
            <v>S</v>
          </cell>
          <cell r="J20668"/>
        </row>
        <row r="20669">
          <cell r="A20669">
            <v>14474</v>
          </cell>
          <cell r="B20669" t="str">
            <v>REVEL STOKE SHELLSHOCKED ROASTED P 750ml</v>
          </cell>
          <cell r="C20669" t="str">
            <v>A</v>
          </cell>
          <cell r="D20669" t="str">
            <v>AW</v>
          </cell>
          <cell r="E20669" t="str">
            <v>AWT</v>
          </cell>
          <cell r="F20669">
            <v>750</v>
          </cell>
          <cell r="G20669">
            <v>14474</v>
          </cell>
          <cell r="H20669">
            <v>16.989999999999998</v>
          </cell>
          <cell r="I20669">
            <v>1</v>
          </cell>
          <cell r="J20669"/>
        </row>
        <row r="20670">
          <cell r="A20670">
            <v>77256</v>
          </cell>
          <cell r="B20670" t="str">
            <v>REVEL STOKE SPICED WHISKEY 750ml</v>
          </cell>
          <cell r="C20670" t="str">
            <v>A</v>
          </cell>
          <cell r="D20670" t="str">
            <v>AW</v>
          </cell>
          <cell r="E20670" t="str">
            <v>AWT</v>
          </cell>
          <cell r="F20670">
            <v>750</v>
          </cell>
          <cell r="G20670">
            <v>77256</v>
          </cell>
          <cell r="H20670">
            <v>16.989999999999998</v>
          </cell>
          <cell r="I20670" t="str">
            <v>S</v>
          </cell>
          <cell r="J20670"/>
        </row>
        <row r="20671">
          <cell r="A20671">
            <v>80442</v>
          </cell>
          <cell r="B20671" t="str">
            <v>REVEL STOKE WHISKEY CREAM 750ml</v>
          </cell>
          <cell r="C20671" t="str">
            <v>Y</v>
          </cell>
          <cell r="D20671" t="str">
            <v>YG</v>
          </cell>
          <cell r="E20671" t="str">
            <v>YGA</v>
          </cell>
          <cell r="F20671">
            <v>750</v>
          </cell>
          <cell r="G20671">
            <v>80442</v>
          </cell>
          <cell r="H20671">
            <v>7.02</v>
          </cell>
          <cell r="I20671" t="str">
            <v>D</v>
          </cell>
          <cell r="J20671"/>
        </row>
        <row r="20672">
          <cell r="A20672">
            <v>954503</v>
          </cell>
          <cell r="B20672" t="str">
            <v>REVELLO BAROLO CONCA'12 750ml</v>
          </cell>
          <cell r="C20672" t="str">
            <v>Y</v>
          </cell>
          <cell r="D20672" t="str">
            <v>YS</v>
          </cell>
          <cell r="E20672" t="str">
            <v>YSE</v>
          </cell>
          <cell r="F20672">
            <v>750</v>
          </cell>
          <cell r="G20672">
            <v>954503</v>
          </cell>
          <cell r="H20672">
            <v>69.66</v>
          </cell>
          <cell r="I20672" t="str">
            <v>S</v>
          </cell>
          <cell r="J20672"/>
        </row>
        <row r="20673">
          <cell r="A20673">
            <v>923073</v>
          </cell>
          <cell r="B20673" t="str">
            <v>REVELSHINE NAC MIXED CASE 500ml</v>
          </cell>
          <cell r="C20673" t="str">
            <v>Y</v>
          </cell>
          <cell r="D20673" t="str">
            <v>YS</v>
          </cell>
          <cell r="E20673" t="str">
            <v>YSE</v>
          </cell>
          <cell r="F20673">
            <v>500</v>
          </cell>
          <cell r="G20673">
            <v>923073</v>
          </cell>
          <cell r="H20673">
            <v>14.43</v>
          </cell>
          <cell r="I20673" t="str">
            <v>S</v>
          </cell>
          <cell r="J20673"/>
        </row>
        <row r="20674">
          <cell r="A20674">
            <v>922597</v>
          </cell>
          <cell r="B20674" t="str">
            <v>REVELSHINE RED 500ml</v>
          </cell>
          <cell r="C20674" t="str">
            <v>K</v>
          </cell>
          <cell r="D20674" t="str">
            <v>KK</v>
          </cell>
          <cell r="E20674" t="str">
            <v>KKU</v>
          </cell>
          <cell r="F20674">
            <v>500</v>
          </cell>
          <cell r="G20674">
            <v>922597</v>
          </cell>
          <cell r="H20674">
            <v>15.49</v>
          </cell>
          <cell r="I20674">
            <v>1</v>
          </cell>
          <cell r="J20674"/>
        </row>
        <row r="20675">
          <cell r="A20675">
            <v>922598</v>
          </cell>
          <cell r="B20675" t="str">
            <v>REVELSHINE ROSE 500ml</v>
          </cell>
          <cell r="C20675" t="str">
            <v>K</v>
          </cell>
          <cell r="D20675" t="str">
            <v>KK</v>
          </cell>
          <cell r="E20675" t="str">
            <v>KKU</v>
          </cell>
          <cell r="F20675">
            <v>500</v>
          </cell>
          <cell r="G20675">
            <v>922598</v>
          </cell>
          <cell r="H20675">
            <v>15.49</v>
          </cell>
          <cell r="I20675">
            <v>1</v>
          </cell>
          <cell r="J20675"/>
        </row>
        <row r="20676">
          <cell r="A20676">
            <v>922596</v>
          </cell>
          <cell r="B20676" t="str">
            <v>REVELSHINE WHITE 500ml</v>
          </cell>
          <cell r="C20676" t="str">
            <v>K</v>
          </cell>
          <cell r="D20676" t="str">
            <v>KK</v>
          </cell>
          <cell r="E20676" t="str">
            <v>KKU</v>
          </cell>
          <cell r="F20676">
            <v>500</v>
          </cell>
          <cell r="G20676">
            <v>922596</v>
          </cell>
          <cell r="H20676">
            <v>15.49</v>
          </cell>
          <cell r="I20676">
            <v>1</v>
          </cell>
          <cell r="J20676"/>
        </row>
        <row r="20677">
          <cell r="A20677">
            <v>100230</v>
          </cell>
          <cell r="B20677" t="str">
            <v>REVELSTOKE ROOTBEER WHISKEY W/FLAS 750ml</v>
          </cell>
          <cell r="C20677" t="str">
            <v>Y</v>
          </cell>
          <cell r="D20677" t="str">
            <v>YG</v>
          </cell>
          <cell r="E20677" t="str">
            <v>YGA</v>
          </cell>
          <cell r="F20677">
            <v>750</v>
          </cell>
          <cell r="G20677">
            <v>100230</v>
          </cell>
          <cell r="H20677">
            <v>8.64</v>
          </cell>
          <cell r="I20677" t="str">
            <v>D</v>
          </cell>
          <cell r="J20677"/>
        </row>
        <row r="20678">
          <cell r="A20678">
            <v>907173</v>
          </cell>
          <cell r="B20678" t="str">
            <v>REVELSTOKE SPICED WHISKEY 1000ml</v>
          </cell>
          <cell r="C20678" t="str">
            <v>Y</v>
          </cell>
          <cell r="D20678" t="str">
            <v>YS</v>
          </cell>
          <cell r="E20678" t="str">
            <v>YSA</v>
          </cell>
          <cell r="F20678">
            <v>1000</v>
          </cell>
          <cell r="G20678">
            <v>907173</v>
          </cell>
          <cell r="H20678">
            <v>19.989999999999998</v>
          </cell>
          <cell r="I20678" t="str">
            <v>S</v>
          </cell>
          <cell r="J20678"/>
        </row>
        <row r="20679">
          <cell r="A20679">
            <v>923413</v>
          </cell>
          <cell r="B20679" t="str">
            <v>REVEREND NAT SAINT CITRON CIDER 355 ml</v>
          </cell>
          <cell r="C20679" t="str">
            <v>Y</v>
          </cell>
          <cell r="D20679" t="str">
            <v>YS</v>
          </cell>
          <cell r="E20679" t="str">
            <v>YSE</v>
          </cell>
          <cell r="F20679">
            <v>355</v>
          </cell>
          <cell r="G20679">
            <v>923413</v>
          </cell>
          <cell r="H20679">
            <v>2.5</v>
          </cell>
          <cell r="I20679" t="str">
            <v>S</v>
          </cell>
          <cell r="J20679"/>
        </row>
        <row r="20680">
          <cell r="A20680">
            <v>48225</v>
          </cell>
          <cell r="B20680" t="str">
            <v>REVISEUR VS COGNAC 750ml</v>
          </cell>
          <cell r="C20680" t="str">
            <v>A</v>
          </cell>
          <cell r="D20680" t="str">
            <v>AT</v>
          </cell>
          <cell r="E20680" t="str">
            <v>ATG</v>
          </cell>
          <cell r="F20680">
            <v>750</v>
          </cell>
          <cell r="G20680">
            <v>48225</v>
          </cell>
          <cell r="H20680">
            <v>39.99</v>
          </cell>
          <cell r="I20680" t="str">
            <v>X</v>
          </cell>
          <cell r="J20680"/>
        </row>
        <row r="20681">
          <cell r="A20681">
            <v>901884</v>
          </cell>
          <cell r="B20681" t="str">
            <v>REVISION BLACK IS BEAUTIFUL HAZY 473 ml</v>
          </cell>
          <cell r="C20681" t="str">
            <v>Y</v>
          </cell>
          <cell r="D20681" t="str">
            <v>YS</v>
          </cell>
          <cell r="E20681" t="str">
            <v>YST</v>
          </cell>
          <cell r="F20681">
            <v>473</v>
          </cell>
          <cell r="G20681">
            <v>901884</v>
          </cell>
          <cell r="H20681">
            <v>3.79</v>
          </cell>
          <cell r="I20681" t="str">
            <v>S</v>
          </cell>
          <cell r="J20681"/>
        </row>
        <row r="20682">
          <cell r="A20682">
            <v>901875</v>
          </cell>
          <cell r="B20682" t="str">
            <v>REVISION BREWING CITRA SLAM 473ml</v>
          </cell>
          <cell r="C20682" t="str">
            <v>Y</v>
          </cell>
          <cell r="D20682" t="str">
            <v>YS</v>
          </cell>
          <cell r="E20682" t="str">
            <v>YST</v>
          </cell>
          <cell r="F20682">
            <v>473</v>
          </cell>
          <cell r="G20682">
            <v>901875</v>
          </cell>
          <cell r="H20682">
            <v>2.99</v>
          </cell>
          <cell r="I20682" t="str">
            <v>S</v>
          </cell>
          <cell r="J20682"/>
        </row>
        <row r="20683">
          <cell r="A20683">
            <v>901873</v>
          </cell>
          <cell r="B20683" t="str">
            <v>REVISION BREWING DIPA 355ml</v>
          </cell>
          <cell r="C20683" t="str">
            <v>Y</v>
          </cell>
          <cell r="D20683" t="str">
            <v>YS</v>
          </cell>
          <cell r="E20683" t="str">
            <v>YST</v>
          </cell>
          <cell r="F20683">
            <v>355</v>
          </cell>
          <cell r="G20683">
            <v>901873</v>
          </cell>
          <cell r="H20683">
            <v>2.4900000000000002</v>
          </cell>
          <cell r="I20683" t="str">
            <v>S</v>
          </cell>
          <cell r="J20683"/>
        </row>
        <row r="20684">
          <cell r="A20684">
            <v>901874</v>
          </cell>
          <cell r="B20684" t="str">
            <v>REVISION BREWING DR. LUPULIN 3XIP 473 ml</v>
          </cell>
          <cell r="C20684" t="str">
            <v>Y</v>
          </cell>
          <cell r="D20684" t="str">
            <v>YS</v>
          </cell>
          <cell r="E20684" t="str">
            <v>YST</v>
          </cell>
          <cell r="F20684">
            <v>473</v>
          </cell>
          <cell r="G20684">
            <v>901874</v>
          </cell>
          <cell r="H20684">
            <v>3.69</v>
          </cell>
          <cell r="I20684" t="str">
            <v>S</v>
          </cell>
          <cell r="J20684"/>
        </row>
        <row r="20685">
          <cell r="A20685">
            <v>901872</v>
          </cell>
          <cell r="B20685" t="str">
            <v>REVISION BREWING IPA 355ml</v>
          </cell>
          <cell r="C20685" t="str">
            <v>Y</v>
          </cell>
          <cell r="D20685" t="str">
            <v>YS</v>
          </cell>
          <cell r="E20685" t="str">
            <v>YST</v>
          </cell>
          <cell r="F20685">
            <v>355</v>
          </cell>
          <cell r="G20685">
            <v>901872</v>
          </cell>
          <cell r="H20685">
            <v>1.99</v>
          </cell>
          <cell r="I20685" t="str">
            <v>S</v>
          </cell>
          <cell r="J20685"/>
        </row>
        <row r="20686">
          <cell r="A20686">
            <v>919297</v>
          </cell>
          <cell r="B20686" t="str">
            <v>REVISION BREWING RENO AF DIPA 473ml</v>
          </cell>
          <cell r="C20686" t="str">
            <v>Y</v>
          </cell>
          <cell r="D20686" t="str">
            <v>YS</v>
          </cell>
          <cell r="E20686" t="str">
            <v>YST</v>
          </cell>
          <cell r="F20686">
            <v>473</v>
          </cell>
          <cell r="G20686">
            <v>919297</v>
          </cell>
          <cell r="H20686">
            <v>4.1900000000000004</v>
          </cell>
          <cell r="I20686" t="str">
            <v>S</v>
          </cell>
          <cell r="J20686"/>
        </row>
        <row r="20687">
          <cell r="A20687">
            <v>923058</v>
          </cell>
          <cell r="B20687" t="str">
            <v>REVISION COCONUT PIE FACE 473 ml</v>
          </cell>
          <cell r="C20687" t="str">
            <v>Y</v>
          </cell>
          <cell r="D20687" t="str">
            <v>YS</v>
          </cell>
          <cell r="E20687" t="str">
            <v>YST</v>
          </cell>
          <cell r="F20687">
            <v>473</v>
          </cell>
          <cell r="G20687">
            <v>923058</v>
          </cell>
          <cell r="H20687">
            <v>8.99</v>
          </cell>
          <cell r="I20687" t="str">
            <v>S</v>
          </cell>
          <cell r="J20687"/>
        </row>
        <row r="20688">
          <cell r="A20688">
            <v>923057</v>
          </cell>
          <cell r="B20688" t="str">
            <v>REVISION DARKLING IMPERIAL STOUT 473ml</v>
          </cell>
          <cell r="C20688" t="str">
            <v>Y</v>
          </cell>
          <cell r="D20688" t="str">
            <v>YS</v>
          </cell>
          <cell r="E20688" t="str">
            <v>YST</v>
          </cell>
          <cell r="F20688">
            <v>473</v>
          </cell>
          <cell r="G20688">
            <v>923057</v>
          </cell>
          <cell r="H20688">
            <v>4.2699999999999996</v>
          </cell>
          <cell r="I20688" t="str">
            <v>S</v>
          </cell>
          <cell r="J20688"/>
        </row>
        <row r="20689">
          <cell r="A20689">
            <v>902474</v>
          </cell>
          <cell r="B20689" t="str">
            <v>REVISION DIPA ROTATING HAZY 473 ml</v>
          </cell>
          <cell r="C20689" t="str">
            <v>Y</v>
          </cell>
          <cell r="D20689" t="str">
            <v>YS</v>
          </cell>
          <cell r="E20689" t="str">
            <v>YST</v>
          </cell>
          <cell r="F20689">
            <v>473</v>
          </cell>
          <cell r="G20689">
            <v>902474</v>
          </cell>
          <cell r="H20689">
            <v>4.1900000000000004</v>
          </cell>
          <cell r="I20689" t="str">
            <v>S</v>
          </cell>
          <cell r="J20689"/>
        </row>
        <row r="20690">
          <cell r="A20690">
            <v>901960</v>
          </cell>
          <cell r="B20690" t="str">
            <v>REVISION DISCO NINJA 473ml</v>
          </cell>
          <cell r="C20690" t="str">
            <v>Y</v>
          </cell>
          <cell r="D20690" t="str">
            <v>YS</v>
          </cell>
          <cell r="E20690" t="str">
            <v>YST</v>
          </cell>
          <cell r="F20690">
            <v>473</v>
          </cell>
          <cell r="G20690">
            <v>901960</v>
          </cell>
          <cell r="H20690">
            <v>3.49</v>
          </cell>
          <cell r="I20690" t="str">
            <v>S</v>
          </cell>
          <cell r="J20690"/>
        </row>
        <row r="20691">
          <cell r="A20691">
            <v>922376</v>
          </cell>
          <cell r="B20691" t="str">
            <v>REVISION EMERALD BAY IPA 473 ml</v>
          </cell>
          <cell r="C20691" t="str">
            <v>Y</v>
          </cell>
          <cell r="D20691" t="str">
            <v>YS</v>
          </cell>
          <cell r="E20691" t="str">
            <v>YST</v>
          </cell>
          <cell r="F20691">
            <v>473</v>
          </cell>
          <cell r="G20691">
            <v>922376</v>
          </cell>
          <cell r="H20691">
            <v>3.99</v>
          </cell>
          <cell r="I20691" t="str">
            <v>S</v>
          </cell>
          <cell r="J20691"/>
        </row>
        <row r="20692">
          <cell r="A20692">
            <v>922101</v>
          </cell>
          <cell r="B20692" t="str">
            <v>REVISION HAZY LIFE DIPA 473 ml</v>
          </cell>
          <cell r="C20692" t="str">
            <v>Y</v>
          </cell>
          <cell r="D20692" t="str">
            <v>YS</v>
          </cell>
          <cell r="E20692" t="str">
            <v>YST</v>
          </cell>
          <cell r="F20692">
            <v>473</v>
          </cell>
          <cell r="G20692">
            <v>922101</v>
          </cell>
          <cell r="H20692">
            <v>3.99</v>
          </cell>
          <cell r="I20692" t="str">
            <v>S</v>
          </cell>
          <cell r="J20692"/>
        </row>
        <row r="20693">
          <cell r="A20693">
            <v>921269</v>
          </cell>
          <cell r="B20693" t="str">
            <v>REVISION HOPS IN A CAN TIPA 473ml</v>
          </cell>
          <cell r="C20693" t="str">
            <v>Y</v>
          </cell>
          <cell r="D20693" t="str">
            <v>YS</v>
          </cell>
          <cell r="E20693" t="str">
            <v>YST</v>
          </cell>
          <cell r="F20693">
            <v>473</v>
          </cell>
          <cell r="G20693">
            <v>921269</v>
          </cell>
          <cell r="H20693">
            <v>4.99</v>
          </cell>
          <cell r="I20693" t="str">
            <v>U</v>
          </cell>
          <cell r="J20693"/>
        </row>
        <row r="20694">
          <cell r="A20694">
            <v>922375</v>
          </cell>
          <cell r="B20694" t="str">
            <v>REVISION METAL BLADE IPA 473 ml</v>
          </cell>
          <cell r="C20694" t="str">
            <v>Y</v>
          </cell>
          <cell r="D20694" t="str">
            <v>YS</v>
          </cell>
          <cell r="E20694" t="str">
            <v>YST</v>
          </cell>
          <cell r="F20694">
            <v>473</v>
          </cell>
          <cell r="G20694">
            <v>922375</v>
          </cell>
          <cell r="H20694">
            <v>3.49</v>
          </cell>
          <cell r="I20694" t="str">
            <v>S</v>
          </cell>
          <cell r="J20694"/>
        </row>
        <row r="20695">
          <cell r="A20695">
            <v>922723</v>
          </cell>
          <cell r="B20695" t="str">
            <v>REVISION MOMENT COMMANDER 473ml</v>
          </cell>
          <cell r="C20695" t="str">
            <v>Y</v>
          </cell>
          <cell r="D20695" t="str">
            <v>YS</v>
          </cell>
          <cell r="E20695" t="str">
            <v>YST</v>
          </cell>
          <cell r="F20695">
            <v>473</v>
          </cell>
          <cell r="G20695">
            <v>922723</v>
          </cell>
          <cell r="H20695">
            <v>3.49</v>
          </cell>
          <cell r="I20695" t="str">
            <v>S</v>
          </cell>
          <cell r="J20695"/>
        </row>
        <row r="20696">
          <cell r="A20696">
            <v>922505</v>
          </cell>
          <cell r="B20696" t="str">
            <v>REVISION NELSON 4TH ANNIV DIPA 473ml</v>
          </cell>
          <cell r="C20696" t="str">
            <v>Y</v>
          </cell>
          <cell r="D20696" t="str">
            <v>YS</v>
          </cell>
          <cell r="E20696" t="str">
            <v>YST</v>
          </cell>
          <cell r="F20696">
            <v>473</v>
          </cell>
          <cell r="G20696">
            <v>922505</v>
          </cell>
          <cell r="H20696">
            <v>3.99</v>
          </cell>
          <cell r="I20696" t="str">
            <v>U</v>
          </cell>
          <cell r="J20696"/>
        </row>
        <row r="20697">
          <cell r="A20697">
            <v>921680</v>
          </cell>
          <cell r="B20697" t="str">
            <v>REVISION POUR DECISIONS TIPA 473ml</v>
          </cell>
          <cell r="C20697" t="str">
            <v>Y</v>
          </cell>
          <cell r="D20697" t="str">
            <v>YS</v>
          </cell>
          <cell r="E20697" t="str">
            <v>YST</v>
          </cell>
          <cell r="F20697">
            <v>473</v>
          </cell>
          <cell r="G20697">
            <v>921680</v>
          </cell>
          <cell r="H20697">
            <v>4.99</v>
          </cell>
          <cell r="I20697" t="str">
            <v>S</v>
          </cell>
          <cell r="J20697"/>
        </row>
        <row r="20698">
          <cell r="A20698">
            <v>902242</v>
          </cell>
          <cell r="B20698" t="str">
            <v>REVISION RIGHT SLICE PASTRY STOUT 473 ml</v>
          </cell>
          <cell r="C20698" t="str">
            <v>Y</v>
          </cell>
          <cell r="D20698" t="str">
            <v>YS</v>
          </cell>
          <cell r="E20698" t="str">
            <v>YST</v>
          </cell>
          <cell r="F20698">
            <v>473</v>
          </cell>
          <cell r="G20698">
            <v>902242</v>
          </cell>
          <cell r="H20698">
            <v>9.99</v>
          </cell>
          <cell r="I20698" t="str">
            <v>S</v>
          </cell>
          <cell r="J20698"/>
        </row>
        <row r="20699">
          <cell r="A20699">
            <v>902499</v>
          </cell>
          <cell r="B20699" t="str">
            <v>REVISION ROTATING HAZY IPA 473 ml</v>
          </cell>
          <cell r="C20699" t="str">
            <v>T</v>
          </cell>
          <cell r="D20699" t="str">
            <v>TN</v>
          </cell>
          <cell r="E20699" t="str">
            <v>TNF</v>
          </cell>
          <cell r="F20699">
            <v>473</v>
          </cell>
          <cell r="G20699">
            <v>902499</v>
          </cell>
          <cell r="H20699">
            <v>3.79</v>
          </cell>
          <cell r="I20699">
            <v>1</v>
          </cell>
          <cell r="J20699"/>
        </row>
        <row r="20700">
          <cell r="A20700">
            <v>923056</v>
          </cell>
          <cell r="B20700" t="str">
            <v>REVISION TICKLE MACHINE IMP STOUT 473ml</v>
          </cell>
          <cell r="C20700" t="str">
            <v>Y</v>
          </cell>
          <cell r="D20700" t="str">
            <v>YS</v>
          </cell>
          <cell r="E20700" t="str">
            <v>YST</v>
          </cell>
          <cell r="F20700">
            <v>473</v>
          </cell>
          <cell r="G20700">
            <v>923056</v>
          </cell>
          <cell r="H20700">
            <v>4.97</v>
          </cell>
          <cell r="I20700" t="str">
            <v>S</v>
          </cell>
          <cell r="J20700"/>
        </row>
        <row r="20701">
          <cell r="A20701">
            <v>413090</v>
          </cell>
          <cell r="B20701" t="str">
            <v>REX GOLIATH CABERNET 750ml</v>
          </cell>
          <cell r="C20701" t="str">
            <v>P</v>
          </cell>
          <cell r="D20701" t="str">
            <v>PL</v>
          </cell>
          <cell r="E20701" t="str">
            <v>PLB</v>
          </cell>
          <cell r="F20701">
            <v>750</v>
          </cell>
          <cell r="G20701">
            <v>413090</v>
          </cell>
          <cell r="H20701">
            <v>8.99</v>
          </cell>
          <cell r="I20701">
            <v>1</v>
          </cell>
          <cell r="J20701"/>
        </row>
        <row r="20702">
          <cell r="A20702">
            <v>475041</v>
          </cell>
          <cell r="B20702" t="str">
            <v>REX GOLIATH FREE RANGE RED 750ml</v>
          </cell>
          <cell r="C20702" t="str">
            <v>P</v>
          </cell>
          <cell r="D20702" t="str">
            <v>PF</v>
          </cell>
          <cell r="E20702" t="str">
            <v>PFP</v>
          </cell>
          <cell r="F20702">
            <v>750</v>
          </cell>
          <cell r="G20702">
            <v>475041</v>
          </cell>
          <cell r="H20702">
            <v>4.8600000000000003</v>
          </cell>
          <cell r="I20702" t="str">
            <v>D</v>
          </cell>
          <cell r="J20702"/>
        </row>
        <row r="20703">
          <cell r="A20703">
            <v>946861</v>
          </cell>
          <cell r="B20703" t="str">
            <v>REX GOLIATH MOSCATO 750ml</v>
          </cell>
          <cell r="C20703" t="str">
            <v>Y</v>
          </cell>
          <cell r="D20703" t="str">
            <v>YS</v>
          </cell>
          <cell r="E20703" t="str">
            <v>YSE</v>
          </cell>
          <cell r="F20703">
            <v>750</v>
          </cell>
          <cell r="G20703">
            <v>946861</v>
          </cell>
          <cell r="H20703">
            <v>8.99</v>
          </cell>
          <cell r="I20703" t="str">
            <v>S</v>
          </cell>
          <cell r="J20703"/>
        </row>
        <row r="20704">
          <cell r="A20704">
            <v>575590</v>
          </cell>
          <cell r="B20704" t="str">
            <v>REX GOLIATH PINOT GRIGIO 750ml</v>
          </cell>
          <cell r="C20704" t="str">
            <v>K</v>
          </cell>
          <cell r="D20704" t="str">
            <v>KK</v>
          </cell>
          <cell r="E20704" t="str">
            <v>KKH</v>
          </cell>
          <cell r="F20704">
            <v>750</v>
          </cell>
          <cell r="G20704">
            <v>575590</v>
          </cell>
          <cell r="H20704">
            <v>8.99</v>
          </cell>
          <cell r="I20704" t="str">
            <v>D</v>
          </cell>
          <cell r="J20704"/>
        </row>
        <row r="20705">
          <cell r="A20705">
            <v>475031</v>
          </cell>
          <cell r="B20705" t="str">
            <v>REX GOLIATH PINOT NOIR 750ml</v>
          </cell>
          <cell r="C20705" t="str">
            <v>P</v>
          </cell>
          <cell r="D20705" t="str">
            <v>PL</v>
          </cell>
          <cell r="E20705" t="str">
            <v>PLR</v>
          </cell>
          <cell r="F20705">
            <v>750</v>
          </cell>
          <cell r="G20705">
            <v>475031</v>
          </cell>
          <cell r="H20705">
            <v>4.8600000000000003</v>
          </cell>
          <cell r="I20705" t="str">
            <v>D</v>
          </cell>
          <cell r="J20705"/>
        </row>
        <row r="20706">
          <cell r="A20706">
            <v>475043</v>
          </cell>
          <cell r="B20706" t="str">
            <v>REX GOLIATH SHIRAZ 750ml</v>
          </cell>
          <cell r="C20706" t="str">
            <v>P</v>
          </cell>
          <cell r="D20706" t="str">
            <v>PL</v>
          </cell>
          <cell r="E20706" t="str">
            <v>PLJ</v>
          </cell>
          <cell r="F20706">
            <v>750</v>
          </cell>
          <cell r="G20706">
            <v>475043</v>
          </cell>
          <cell r="H20706">
            <v>8.99</v>
          </cell>
          <cell r="I20706" t="str">
            <v>D</v>
          </cell>
          <cell r="J20706"/>
        </row>
        <row r="20707">
          <cell r="A20707">
            <v>909123</v>
          </cell>
          <cell r="B20707" t="str">
            <v>REX HILL PINOT OREGON 08 750ml</v>
          </cell>
          <cell r="C20707" t="str">
            <v>Y</v>
          </cell>
          <cell r="D20707" t="str">
            <v>YS</v>
          </cell>
          <cell r="E20707" t="str">
            <v>YSE</v>
          </cell>
          <cell r="F20707">
            <v>750</v>
          </cell>
          <cell r="G20707">
            <v>909123</v>
          </cell>
          <cell r="H20707">
            <v>23.36</v>
          </cell>
          <cell r="I20707" t="str">
            <v>S</v>
          </cell>
          <cell r="J20707"/>
        </row>
        <row r="20708">
          <cell r="A20708">
            <v>911849</v>
          </cell>
          <cell r="B20708" t="str">
            <v>REX HILL PINOT WILLAMETTE'18 750ml</v>
          </cell>
          <cell r="C20708" t="str">
            <v>P</v>
          </cell>
          <cell r="D20708" t="str">
            <v>PL</v>
          </cell>
          <cell r="E20708" t="str">
            <v>PLR</v>
          </cell>
          <cell r="F20708">
            <v>750</v>
          </cell>
          <cell r="G20708">
            <v>911849</v>
          </cell>
          <cell r="H20708">
            <v>34.99</v>
          </cell>
          <cell r="I20708" t="str">
            <v>L</v>
          </cell>
          <cell r="J20708"/>
        </row>
        <row r="20709">
          <cell r="A20709">
            <v>920261</v>
          </cell>
          <cell r="B20709" t="str">
            <v>REX HILL WILLAMETTE V PINOT NOIR 375ml</v>
          </cell>
          <cell r="C20709" t="str">
            <v>Y</v>
          </cell>
          <cell r="D20709" t="str">
            <v>YS</v>
          </cell>
          <cell r="E20709" t="str">
            <v>YSE</v>
          </cell>
          <cell r="F20709">
            <v>375</v>
          </cell>
          <cell r="G20709">
            <v>920261</v>
          </cell>
          <cell r="H20709">
            <v>18.16</v>
          </cell>
          <cell r="I20709" t="str">
            <v>S</v>
          </cell>
          <cell r="J20709"/>
        </row>
        <row r="20710">
          <cell r="A20710">
            <v>34753</v>
          </cell>
          <cell r="B20710" t="str">
            <v>REYKA VODKA 750ml</v>
          </cell>
          <cell r="C20710" t="str">
            <v>A</v>
          </cell>
          <cell r="D20710" t="str">
            <v>AD</v>
          </cell>
          <cell r="E20710" t="str">
            <v>ADF</v>
          </cell>
          <cell r="F20710">
            <v>750</v>
          </cell>
          <cell r="G20710">
            <v>34753</v>
          </cell>
          <cell r="H20710">
            <v>21.99</v>
          </cell>
          <cell r="I20710">
            <v>1</v>
          </cell>
          <cell r="J20710"/>
        </row>
        <row r="20711">
          <cell r="A20711">
            <v>34759</v>
          </cell>
          <cell r="B20711" t="str">
            <v>REYKA VODKA 1750ml</v>
          </cell>
          <cell r="C20711" t="str">
            <v>A</v>
          </cell>
          <cell r="D20711" t="str">
            <v>AD</v>
          </cell>
          <cell r="E20711" t="str">
            <v>ADF</v>
          </cell>
          <cell r="F20711">
            <v>1750</v>
          </cell>
          <cell r="G20711">
            <v>34759</v>
          </cell>
          <cell r="H20711">
            <v>42.99</v>
          </cell>
          <cell r="I20711">
            <v>1</v>
          </cell>
          <cell r="J20711"/>
        </row>
        <row r="20712">
          <cell r="A20712">
            <v>902788</v>
          </cell>
          <cell r="B20712" t="str">
            <v>REYNEKE SYRAH'17 750ml</v>
          </cell>
          <cell r="C20712" t="str">
            <v>Y</v>
          </cell>
          <cell r="D20712" t="str">
            <v>YS</v>
          </cell>
          <cell r="E20712" t="str">
            <v>YSE</v>
          </cell>
          <cell r="F20712">
            <v>750</v>
          </cell>
          <cell r="G20712">
            <v>902788</v>
          </cell>
          <cell r="H20712">
            <v>26.49</v>
          </cell>
          <cell r="I20712" t="str">
            <v>S</v>
          </cell>
          <cell r="J20712"/>
        </row>
        <row r="20713">
          <cell r="A20713">
            <v>950240</v>
          </cell>
          <cell r="B20713" t="str">
            <v>REYNOLDS CABERNET STAGS LD 750ml</v>
          </cell>
          <cell r="C20713" t="str">
            <v>Y</v>
          </cell>
          <cell r="D20713" t="str">
            <v>YS</v>
          </cell>
          <cell r="E20713" t="str">
            <v>YSE</v>
          </cell>
          <cell r="F20713">
            <v>750</v>
          </cell>
          <cell r="G20713">
            <v>950240</v>
          </cell>
          <cell r="H20713">
            <v>119.86</v>
          </cell>
          <cell r="I20713" t="str">
            <v>S</v>
          </cell>
          <cell r="J20713"/>
        </row>
        <row r="20714">
          <cell r="A20714">
            <v>907242</v>
          </cell>
          <cell r="B20714" t="str">
            <v>REYNOLDS CABERNET ESTATE'16 750ml</v>
          </cell>
          <cell r="C20714" t="str">
            <v>P</v>
          </cell>
          <cell r="D20714" t="str">
            <v>PL</v>
          </cell>
          <cell r="E20714" t="str">
            <v>PLB</v>
          </cell>
          <cell r="F20714">
            <v>750</v>
          </cell>
          <cell r="G20714">
            <v>907242</v>
          </cell>
          <cell r="H20714">
            <v>39.99</v>
          </cell>
          <cell r="I20714" t="str">
            <v>X</v>
          </cell>
          <cell r="J20714"/>
        </row>
        <row r="20715">
          <cell r="A20715">
            <v>951729</v>
          </cell>
          <cell r="B20715" t="str">
            <v>REYNOLDS CHARD NAPA'18 750ml</v>
          </cell>
          <cell r="C20715" t="str">
            <v>Y</v>
          </cell>
          <cell r="D20715" t="str">
            <v>YS</v>
          </cell>
          <cell r="E20715" t="str">
            <v>YSE</v>
          </cell>
          <cell r="F20715">
            <v>750</v>
          </cell>
          <cell r="G20715">
            <v>951729</v>
          </cell>
          <cell r="H20715">
            <v>31.62</v>
          </cell>
          <cell r="I20715" t="str">
            <v>S</v>
          </cell>
          <cell r="J20715"/>
        </row>
        <row r="20716">
          <cell r="A20716">
            <v>909822</v>
          </cell>
          <cell r="B20716" t="str">
            <v>REYNOLDS PERSISTENCE'15 1500 ml</v>
          </cell>
          <cell r="C20716" t="str">
            <v>Y</v>
          </cell>
          <cell r="D20716" t="str">
            <v>YS</v>
          </cell>
          <cell r="E20716" t="str">
            <v>YSE</v>
          </cell>
          <cell r="F20716">
            <v>1500</v>
          </cell>
          <cell r="G20716">
            <v>909822</v>
          </cell>
          <cell r="H20716">
            <v>107.44</v>
          </cell>
          <cell r="I20716" t="str">
            <v>S</v>
          </cell>
          <cell r="J20716"/>
        </row>
        <row r="20717">
          <cell r="A20717">
            <v>907188</v>
          </cell>
          <cell r="B20717" t="str">
            <v>REYNOLDS PERSISTENCE'16 750ml</v>
          </cell>
          <cell r="C20717" t="str">
            <v>Y</v>
          </cell>
          <cell r="D20717" t="str">
            <v>YS</v>
          </cell>
          <cell r="E20717" t="str">
            <v>YSE</v>
          </cell>
          <cell r="F20717">
            <v>750</v>
          </cell>
          <cell r="G20717">
            <v>907188</v>
          </cell>
          <cell r="H20717">
            <v>48.88</v>
          </cell>
          <cell r="I20717" t="str">
            <v>S</v>
          </cell>
          <cell r="J20717"/>
        </row>
        <row r="20718">
          <cell r="A20718">
            <v>951730</v>
          </cell>
          <cell r="B20718" t="str">
            <v>REYNOLDS PINOT NOIR CARNEROS'16 750ml</v>
          </cell>
          <cell r="C20718" t="str">
            <v>Y</v>
          </cell>
          <cell r="D20718" t="str">
            <v>YS</v>
          </cell>
          <cell r="E20718" t="str">
            <v>YSE</v>
          </cell>
          <cell r="F20718">
            <v>750</v>
          </cell>
          <cell r="G20718">
            <v>951730</v>
          </cell>
          <cell r="H20718">
            <v>39.81</v>
          </cell>
          <cell r="I20718" t="str">
            <v>S</v>
          </cell>
          <cell r="J20718"/>
        </row>
        <row r="20719">
          <cell r="A20719">
            <v>951733</v>
          </cell>
          <cell r="B20719" t="str">
            <v>REYNOLDS RESERVE CAB SLD'14 750ml</v>
          </cell>
          <cell r="C20719" t="str">
            <v>Y</v>
          </cell>
          <cell r="D20719" t="str">
            <v>YS</v>
          </cell>
          <cell r="E20719" t="str">
            <v>YSE</v>
          </cell>
          <cell r="F20719">
            <v>750</v>
          </cell>
          <cell r="G20719">
            <v>951733</v>
          </cell>
          <cell r="H20719">
            <v>95</v>
          </cell>
          <cell r="I20719" t="str">
            <v>S</v>
          </cell>
          <cell r="J20719"/>
        </row>
        <row r="20720">
          <cell r="A20720">
            <v>21234</v>
          </cell>
          <cell r="B20720" t="str">
            <v>RHETORIC 25 YR 750ml</v>
          </cell>
          <cell r="C20720" t="str">
            <v>A</v>
          </cell>
          <cell r="D20720" t="str">
            <v>AW</v>
          </cell>
          <cell r="E20720" t="str">
            <v>AWK</v>
          </cell>
          <cell r="F20720">
            <v>750</v>
          </cell>
          <cell r="G20720">
            <v>21234</v>
          </cell>
          <cell r="H20720">
            <v>150.13999999999999</v>
          </cell>
          <cell r="I20720" t="str">
            <v>A</v>
          </cell>
          <cell r="J20720"/>
        </row>
        <row r="20721">
          <cell r="A20721">
            <v>499900</v>
          </cell>
          <cell r="B20721" t="str">
            <v>RHIANNON RED BLEND 750ml</v>
          </cell>
          <cell r="C20721" t="str">
            <v>P</v>
          </cell>
          <cell r="D20721" t="str">
            <v>PF</v>
          </cell>
          <cell r="E20721" t="str">
            <v>PFP</v>
          </cell>
          <cell r="F20721">
            <v>750</v>
          </cell>
          <cell r="G20721">
            <v>499900</v>
          </cell>
          <cell r="H20721">
            <v>15.99</v>
          </cell>
          <cell r="I20721">
            <v>1</v>
          </cell>
          <cell r="J20721"/>
        </row>
        <row r="20722">
          <cell r="A20722">
            <v>950476</v>
          </cell>
          <cell r="B20722" t="str">
            <v>RHINE HALL APPLE BRANDY 750ml</v>
          </cell>
          <cell r="C20722" t="str">
            <v>Y</v>
          </cell>
          <cell r="D20722" t="str">
            <v>YS</v>
          </cell>
          <cell r="E20722" t="str">
            <v>YSA</v>
          </cell>
          <cell r="F20722">
            <v>750</v>
          </cell>
          <cell r="G20722">
            <v>950476</v>
          </cell>
          <cell r="H20722">
            <v>36.26</v>
          </cell>
          <cell r="I20722" t="str">
            <v>X</v>
          </cell>
          <cell r="J20722"/>
        </row>
        <row r="20723">
          <cell r="A20723">
            <v>949533</v>
          </cell>
          <cell r="B20723" t="str">
            <v>RHINE HALL APPLE BRANDY 750ml</v>
          </cell>
          <cell r="C20723" t="str">
            <v>Y</v>
          </cell>
          <cell r="D20723" t="str">
            <v>YS</v>
          </cell>
          <cell r="E20723" t="str">
            <v>YSA</v>
          </cell>
          <cell r="F20723">
            <v>750</v>
          </cell>
          <cell r="G20723">
            <v>949533</v>
          </cell>
          <cell r="H20723">
            <v>41.07</v>
          </cell>
          <cell r="I20723" t="str">
            <v>S</v>
          </cell>
          <cell r="J20723"/>
        </row>
        <row r="20724">
          <cell r="A20724">
            <v>954312</v>
          </cell>
          <cell r="B20724" t="str">
            <v>RHINE HALL BANANA BRANDY 750ml</v>
          </cell>
          <cell r="C20724" t="str">
            <v>Y</v>
          </cell>
          <cell r="D20724" t="str">
            <v>YS</v>
          </cell>
          <cell r="E20724" t="str">
            <v>YSC</v>
          </cell>
          <cell r="F20724">
            <v>750</v>
          </cell>
          <cell r="G20724">
            <v>954312</v>
          </cell>
          <cell r="H20724">
            <v>47.03</v>
          </cell>
          <cell r="I20724" t="str">
            <v>S</v>
          </cell>
          <cell r="J20724"/>
        </row>
        <row r="20725">
          <cell r="A20725">
            <v>952793</v>
          </cell>
          <cell r="B20725" t="str">
            <v>RHINE HALL BIERSCHNAPS 750ml</v>
          </cell>
          <cell r="C20725" t="str">
            <v>Y</v>
          </cell>
          <cell r="D20725" t="str">
            <v>YS</v>
          </cell>
          <cell r="E20725" t="str">
            <v>YSA</v>
          </cell>
          <cell r="F20725">
            <v>750</v>
          </cell>
          <cell r="G20725">
            <v>952793</v>
          </cell>
          <cell r="H20725">
            <v>38.090000000000003</v>
          </cell>
          <cell r="I20725" t="str">
            <v>S</v>
          </cell>
          <cell r="J20725"/>
        </row>
        <row r="20726">
          <cell r="A20726">
            <v>950350</v>
          </cell>
          <cell r="B20726" t="str">
            <v>RHINE HALL BRANDY MIXED CASE 375ml</v>
          </cell>
          <cell r="C20726" t="str">
            <v>Y</v>
          </cell>
          <cell r="D20726" t="str">
            <v>YS</v>
          </cell>
          <cell r="E20726" t="str">
            <v>YSA</v>
          </cell>
          <cell r="F20726">
            <v>375</v>
          </cell>
          <cell r="G20726">
            <v>950350</v>
          </cell>
          <cell r="H20726">
            <v>27.12</v>
          </cell>
          <cell r="I20726" t="str">
            <v>S</v>
          </cell>
          <cell r="J20726"/>
        </row>
        <row r="20727">
          <cell r="A20727">
            <v>954583</v>
          </cell>
          <cell r="B20727" t="str">
            <v>RHINE HALL BRANDY MIXED CASE 750ml</v>
          </cell>
          <cell r="C20727" t="str">
            <v>Y</v>
          </cell>
          <cell r="D20727" t="str">
            <v>YS</v>
          </cell>
          <cell r="E20727" t="str">
            <v>YSA</v>
          </cell>
          <cell r="F20727">
            <v>750</v>
          </cell>
          <cell r="G20727">
            <v>954583</v>
          </cell>
          <cell r="H20727">
            <v>47.03</v>
          </cell>
          <cell r="I20727" t="str">
            <v>S</v>
          </cell>
          <cell r="J20727"/>
        </row>
        <row r="20728">
          <cell r="A20728">
            <v>952791</v>
          </cell>
          <cell r="B20728" t="str">
            <v>RHINE HALL CHERRY BRANDY 750ml</v>
          </cell>
          <cell r="C20728" t="str">
            <v>Y</v>
          </cell>
          <cell r="D20728" t="str">
            <v>YS</v>
          </cell>
          <cell r="E20728" t="str">
            <v>YSA</v>
          </cell>
          <cell r="F20728">
            <v>750</v>
          </cell>
          <cell r="G20728">
            <v>952791</v>
          </cell>
          <cell r="H20728">
            <v>47.03</v>
          </cell>
          <cell r="I20728" t="str">
            <v>S</v>
          </cell>
          <cell r="J20728"/>
        </row>
        <row r="20729">
          <cell r="A20729">
            <v>952794</v>
          </cell>
          <cell r="B20729" t="str">
            <v>RHINE HALL FERNET LOLA 750ml</v>
          </cell>
          <cell r="C20729" t="str">
            <v>Y</v>
          </cell>
          <cell r="D20729" t="str">
            <v>YS</v>
          </cell>
          <cell r="E20729" t="str">
            <v>YSA</v>
          </cell>
          <cell r="F20729">
            <v>750</v>
          </cell>
          <cell r="G20729">
            <v>952794</v>
          </cell>
          <cell r="H20729">
            <v>41.07</v>
          </cell>
          <cell r="I20729" t="str">
            <v>S</v>
          </cell>
          <cell r="J20729"/>
        </row>
        <row r="20730">
          <cell r="A20730">
            <v>949530</v>
          </cell>
          <cell r="B20730" t="str">
            <v>RHINE HALL GRAPPA 375ml</v>
          </cell>
          <cell r="C20730" t="str">
            <v>Y</v>
          </cell>
          <cell r="D20730" t="str">
            <v>YS</v>
          </cell>
          <cell r="E20730" t="str">
            <v>YSA</v>
          </cell>
          <cell r="F20730">
            <v>375</v>
          </cell>
          <cell r="G20730">
            <v>949530</v>
          </cell>
          <cell r="H20730">
            <v>27.12</v>
          </cell>
          <cell r="I20730" t="str">
            <v>S</v>
          </cell>
          <cell r="J20730"/>
        </row>
        <row r="20731">
          <cell r="A20731">
            <v>950508</v>
          </cell>
          <cell r="B20731" t="str">
            <v>RHINE HALL GRAPPA 750ml</v>
          </cell>
          <cell r="C20731" t="str">
            <v>Y</v>
          </cell>
          <cell r="D20731" t="str">
            <v>YS</v>
          </cell>
          <cell r="E20731" t="str">
            <v>YSA</v>
          </cell>
          <cell r="F20731">
            <v>750</v>
          </cell>
          <cell r="G20731">
            <v>950508</v>
          </cell>
          <cell r="H20731">
            <v>37.75</v>
          </cell>
          <cell r="I20731" t="str">
            <v>X</v>
          </cell>
          <cell r="J20731"/>
        </row>
        <row r="20732">
          <cell r="A20732">
            <v>950509</v>
          </cell>
          <cell r="B20732" t="str">
            <v>RHINE HALL GRAPPA 750ml</v>
          </cell>
          <cell r="C20732" t="str">
            <v>Y</v>
          </cell>
          <cell r="D20732" t="str">
            <v>YS</v>
          </cell>
          <cell r="E20732" t="str">
            <v>YSA</v>
          </cell>
          <cell r="F20732">
            <v>750</v>
          </cell>
          <cell r="G20732">
            <v>950509</v>
          </cell>
          <cell r="H20732">
            <v>44.05</v>
          </cell>
          <cell r="I20732" t="str">
            <v>S</v>
          </cell>
          <cell r="J20732"/>
        </row>
        <row r="20733">
          <cell r="A20733">
            <v>950477</v>
          </cell>
          <cell r="B20733" t="str">
            <v>RHINE HALL LA NORMANDE 750ml</v>
          </cell>
          <cell r="C20733" t="str">
            <v>Y</v>
          </cell>
          <cell r="D20733" t="str">
            <v>YS</v>
          </cell>
          <cell r="E20733" t="str">
            <v>YSA</v>
          </cell>
          <cell r="F20733">
            <v>750</v>
          </cell>
          <cell r="G20733">
            <v>950477</v>
          </cell>
          <cell r="H20733">
            <v>32.15</v>
          </cell>
          <cell r="I20733" t="str">
            <v>S</v>
          </cell>
          <cell r="J20733"/>
        </row>
        <row r="20734">
          <cell r="A20734">
            <v>952792</v>
          </cell>
          <cell r="B20734" t="str">
            <v>RHINE HALL MANGO BRANDY 750ml</v>
          </cell>
          <cell r="C20734" t="str">
            <v>Y</v>
          </cell>
          <cell r="D20734" t="str">
            <v>YS</v>
          </cell>
          <cell r="E20734" t="str">
            <v>YSA</v>
          </cell>
          <cell r="F20734">
            <v>750</v>
          </cell>
          <cell r="G20734">
            <v>952792</v>
          </cell>
          <cell r="H20734">
            <v>47.03</v>
          </cell>
          <cell r="I20734" t="str">
            <v>U</v>
          </cell>
          <cell r="J20734"/>
        </row>
        <row r="20735">
          <cell r="A20735">
            <v>950507</v>
          </cell>
          <cell r="B20735" t="str">
            <v>RHINE HALL OAK AGED APPLE BRANDY 750ml</v>
          </cell>
          <cell r="C20735" t="str">
            <v>A</v>
          </cell>
          <cell r="D20735" t="str">
            <v>AT</v>
          </cell>
          <cell r="E20735" t="str">
            <v>ATW</v>
          </cell>
          <cell r="F20735">
            <v>750</v>
          </cell>
          <cell r="G20735">
            <v>950507</v>
          </cell>
          <cell r="H20735">
            <v>41.99</v>
          </cell>
          <cell r="I20735" t="str">
            <v>X</v>
          </cell>
          <cell r="J20735"/>
        </row>
        <row r="20736">
          <cell r="A20736">
            <v>949529</v>
          </cell>
          <cell r="B20736" t="str">
            <v>RHINE HALL OAKED APPLE BRANDY 750ml</v>
          </cell>
          <cell r="C20736" t="str">
            <v>Y</v>
          </cell>
          <cell r="D20736" t="str">
            <v>YS</v>
          </cell>
          <cell r="E20736" t="str">
            <v>YSA</v>
          </cell>
          <cell r="F20736">
            <v>750</v>
          </cell>
          <cell r="G20736">
            <v>949529</v>
          </cell>
          <cell r="H20736">
            <v>46.92</v>
          </cell>
          <cell r="I20736" t="str">
            <v>U</v>
          </cell>
          <cell r="J20736"/>
        </row>
        <row r="20737">
          <cell r="A20737">
            <v>949531</v>
          </cell>
          <cell r="B20737" t="str">
            <v>RHINE HALL PEACH BRANDY 375ml</v>
          </cell>
          <cell r="C20737" t="str">
            <v>Y</v>
          </cell>
          <cell r="D20737" t="str">
            <v>YS</v>
          </cell>
          <cell r="E20737" t="str">
            <v>YSA</v>
          </cell>
          <cell r="F20737">
            <v>375</v>
          </cell>
          <cell r="G20737">
            <v>949531</v>
          </cell>
          <cell r="H20737">
            <v>25.64</v>
          </cell>
          <cell r="I20737" t="str">
            <v>X</v>
          </cell>
          <cell r="J20737"/>
        </row>
        <row r="20738">
          <cell r="A20738">
            <v>951762</v>
          </cell>
          <cell r="B20738" t="str">
            <v>RHINE HALL PEAR BRANDY 750ml</v>
          </cell>
          <cell r="C20738" t="str">
            <v>Y</v>
          </cell>
          <cell r="D20738" t="str">
            <v>YS</v>
          </cell>
          <cell r="E20738" t="str">
            <v>YSC</v>
          </cell>
          <cell r="F20738">
            <v>750</v>
          </cell>
          <cell r="G20738">
            <v>951762</v>
          </cell>
          <cell r="H20738">
            <v>47.03</v>
          </cell>
          <cell r="I20738" t="str">
            <v>S</v>
          </cell>
          <cell r="J20738"/>
        </row>
        <row r="20739">
          <cell r="A20739">
            <v>949532</v>
          </cell>
          <cell r="B20739" t="str">
            <v>RHINE HALL PLUM BRANDY 375ml</v>
          </cell>
          <cell r="C20739" t="str">
            <v>Y</v>
          </cell>
          <cell r="D20739" t="str">
            <v>YS</v>
          </cell>
          <cell r="E20739" t="str">
            <v>YSA</v>
          </cell>
          <cell r="F20739">
            <v>375</v>
          </cell>
          <cell r="G20739">
            <v>949532</v>
          </cell>
          <cell r="H20739">
            <v>27.12</v>
          </cell>
          <cell r="I20739" t="str">
            <v>S</v>
          </cell>
          <cell r="J20739"/>
        </row>
        <row r="20740">
          <cell r="A20740">
            <v>950134</v>
          </cell>
          <cell r="B20740" t="str">
            <v>RHINE HALL PLUM BRANDY 750ml</v>
          </cell>
          <cell r="C20740" t="str">
            <v>Y</v>
          </cell>
          <cell r="D20740" t="str">
            <v>YS</v>
          </cell>
          <cell r="E20740" t="str">
            <v>YSA</v>
          </cell>
          <cell r="F20740">
            <v>750</v>
          </cell>
          <cell r="G20740">
            <v>950134</v>
          </cell>
          <cell r="H20740">
            <v>47.03</v>
          </cell>
          <cell r="I20740" t="str">
            <v>S</v>
          </cell>
          <cell r="J20740"/>
        </row>
        <row r="20741">
          <cell r="A20741">
            <v>950506</v>
          </cell>
          <cell r="B20741" t="str">
            <v>RHINIE HALL PLUM BRANDY 750ml</v>
          </cell>
          <cell r="C20741" t="str">
            <v>Y</v>
          </cell>
          <cell r="D20741" t="str">
            <v>YS</v>
          </cell>
          <cell r="E20741" t="str">
            <v>YSA</v>
          </cell>
          <cell r="F20741">
            <v>750</v>
          </cell>
          <cell r="G20741">
            <v>950506</v>
          </cell>
          <cell r="H20741">
            <v>42.28</v>
          </cell>
          <cell r="I20741" t="str">
            <v>S</v>
          </cell>
          <cell r="J20741"/>
        </row>
        <row r="20742">
          <cell r="A20742">
            <v>43579</v>
          </cell>
          <cell r="B20742" t="str">
            <v>RHUM JM BLANC 750ml</v>
          </cell>
          <cell r="C20742" t="str">
            <v>Y</v>
          </cell>
          <cell r="D20742" t="str">
            <v>YS</v>
          </cell>
          <cell r="E20742" t="str">
            <v>YSA</v>
          </cell>
          <cell r="F20742">
            <v>750</v>
          </cell>
          <cell r="G20742">
            <v>43579</v>
          </cell>
          <cell r="H20742">
            <v>37.99</v>
          </cell>
          <cell r="I20742" t="str">
            <v>S</v>
          </cell>
          <cell r="J20742"/>
        </row>
        <row r="20743">
          <cell r="A20743">
            <v>45328</v>
          </cell>
          <cell r="B20743" t="str">
            <v>RHUM JM VSOP 700ml</v>
          </cell>
          <cell r="C20743" t="str">
            <v>Y</v>
          </cell>
          <cell r="D20743" t="str">
            <v>YS</v>
          </cell>
          <cell r="E20743" t="str">
            <v>YSA</v>
          </cell>
          <cell r="F20743">
            <v>700</v>
          </cell>
          <cell r="G20743">
            <v>45328</v>
          </cell>
          <cell r="H20743">
            <v>59.46</v>
          </cell>
          <cell r="I20743" t="str">
            <v>S</v>
          </cell>
          <cell r="J20743"/>
        </row>
        <row r="20744">
          <cell r="A20744">
            <v>907486</v>
          </cell>
          <cell r="B20744" t="str">
            <v>RIAD JAMIL RED 750ml</v>
          </cell>
          <cell r="C20744" t="str">
            <v>Y</v>
          </cell>
          <cell r="D20744" t="str">
            <v>YS</v>
          </cell>
          <cell r="E20744" t="str">
            <v>YSE</v>
          </cell>
          <cell r="F20744">
            <v>750</v>
          </cell>
          <cell r="G20744">
            <v>907486</v>
          </cell>
          <cell r="H20744">
            <v>19.59</v>
          </cell>
          <cell r="I20744" t="str">
            <v>S</v>
          </cell>
          <cell r="J20744"/>
        </row>
        <row r="20745">
          <cell r="A20745">
            <v>955250</v>
          </cell>
          <cell r="B20745" t="str">
            <v>RIBEIRO SANTO RED 750ml</v>
          </cell>
          <cell r="C20745" t="str">
            <v>Y</v>
          </cell>
          <cell r="D20745" t="str">
            <v>YS</v>
          </cell>
          <cell r="E20745" t="str">
            <v>YSE</v>
          </cell>
          <cell r="F20745">
            <v>750</v>
          </cell>
          <cell r="G20745">
            <v>955250</v>
          </cell>
          <cell r="H20745">
            <v>11.31</v>
          </cell>
          <cell r="I20745" t="str">
            <v>U</v>
          </cell>
          <cell r="J20745"/>
        </row>
        <row r="20746">
          <cell r="A20746">
            <v>955249</v>
          </cell>
          <cell r="B20746" t="str">
            <v>RIBEIRO SANTO WHITE 750ml</v>
          </cell>
          <cell r="C20746" t="str">
            <v>Y</v>
          </cell>
          <cell r="D20746" t="str">
            <v>YS</v>
          </cell>
          <cell r="E20746" t="str">
            <v>YSE</v>
          </cell>
          <cell r="F20746">
            <v>750</v>
          </cell>
          <cell r="G20746">
            <v>955249</v>
          </cell>
          <cell r="H20746">
            <v>11.31</v>
          </cell>
          <cell r="I20746" t="str">
            <v>U</v>
          </cell>
          <cell r="J20746"/>
        </row>
        <row r="20747">
          <cell r="A20747">
            <v>953031</v>
          </cell>
          <cell r="B20747" t="str">
            <v>RIBIERO SANTO ENCRUZADO 750ml</v>
          </cell>
          <cell r="C20747" t="str">
            <v>Y</v>
          </cell>
          <cell r="D20747" t="str">
            <v>YS</v>
          </cell>
          <cell r="E20747" t="str">
            <v>YSE</v>
          </cell>
          <cell r="F20747">
            <v>750</v>
          </cell>
          <cell r="G20747">
            <v>953031</v>
          </cell>
          <cell r="H20747">
            <v>16.170000000000002</v>
          </cell>
          <cell r="I20747" t="str">
            <v>U</v>
          </cell>
          <cell r="J20747"/>
        </row>
        <row r="20748">
          <cell r="A20748">
            <v>66336</v>
          </cell>
          <cell r="B20748" t="str">
            <v>RICARD PASTIS ANISE APERTIF 750ml</v>
          </cell>
          <cell r="C20748" t="str">
            <v>Y</v>
          </cell>
          <cell r="D20748" t="str">
            <v>YS</v>
          </cell>
          <cell r="E20748" t="str">
            <v>YSC</v>
          </cell>
          <cell r="F20748">
            <v>750</v>
          </cell>
          <cell r="G20748">
            <v>66336</v>
          </cell>
          <cell r="H20748">
            <v>29.99</v>
          </cell>
          <cell r="I20748" t="str">
            <v>S</v>
          </cell>
          <cell r="J20748"/>
        </row>
        <row r="20749">
          <cell r="A20749">
            <v>954335</v>
          </cell>
          <cell r="B20749" t="str">
            <v>RICARDO SANTOS MALBEC 750ml</v>
          </cell>
          <cell r="C20749" t="str">
            <v>Y</v>
          </cell>
          <cell r="D20749" t="str">
            <v>YS</v>
          </cell>
          <cell r="E20749" t="str">
            <v>YSE</v>
          </cell>
          <cell r="F20749">
            <v>750</v>
          </cell>
          <cell r="G20749">
            <v>954335</v>
          </cell>
          <cell r="H20749">
            <v>18.55</v>
          </cell>
          <cell r="I20749" t="str">
            <v>S</v>
          </cell>
          <cell r="J20749"/>
        </row>
        <row r="20750">
          <cell r="A20750">
            <v>920493</v>
          </cell>
          <cell r="B20750" t="str">
            <v>RICARDO SANTOS MALBEC MENDOZA 750ml</v>
          </cell>
          <cell r="C20750" t="str">
            <v>Y</v>
          </cell>
          <cell r="D20750" t="str">
            <v>YS</v>
          </cell>
          <cell r="E20750" t="str">
            <v>YSE</v>
          </cell>
          <cell r="F20750">
            <v>750</v>
          </cell>
          <cell r="G20750">
            <v>920493</v>
          </cell>
          <cell r="H20750">
            <v>18.34</v>
          </cell>
          <cell r="I20750" t="str">
            <v>S</v>
          </cell>
          <cell r="J20750"/>
        </row>
        <row r="20751">
          <cell r="A20751">
            <v>906198</v>
          </cell>
          <cell r="B20751" t="str">
            <v>RICASOLI BROLIO CHIANTI CLASS'12 750ml</v>
          </cell>
          <cell r="C20751" t="str">
            <v>P</v>
          </cell>
          <cell r="D20751" t="str">
            <v>PR</v>
          </cell>
          <cell r="E20751" t="str">
            <v>PRH</v>
          </cell>
          <cell r="F20751">
            <v>750</v>
          </cell>
          <cell r="G20751">
            <v>906198</v>
          </cell>
          <cell r="H20751">
            <v>13.62</v>
          </cell>
          <cell r="I20751" t="str">
            <v>X</v>
          </cell>
          <cell r="J20751"/>
        </row>
        <row r="20752">
          <cell r="A20752">
            <v>966454</v>
          </cell>
          <cell r="B20752" t="str">
            <v>RICASOLI BROLIO VIN SANTO'05/07 500ml</v>
          </cell>
          <cell r="C20752" t="str">
            <v>E</v>
          </cell>
          <cell r="D20752" t="str">
            <v>EV</v>
          </cell>
          <cell r="E20752" t="str">
            <v>EVU</v>
          </cell>
          <cell r="F20752">
            <v>500</v>
          </cell>
          <cell r="G20752">
            <v>966454</v>
          </cell>
          <cell r="H20752">
            <v>62.73</v>
          </cell>
          <cell r="I20752" t="str">
            <v>U</v>
          </cell>
          <cell r="J20752"/>
        </row>
        <row r="20753">
          <cell r="A20753">
            <v>914109</v>
          </cell>
          <cell r="B20753" t="str">
            <v>RICASOLI CASALFERRO'08 750ml</v>
          </cell>
          <cell r="C20753" t="str">
            <v>P</v>
          </cell>
          <cell r="D20753" t="str">
            <v>PR</v>
          </cell>
          <cell r="E20753" t="str">
            <v>PRI</v>
          </cell>
          <cell r="F20753">
            <v>750</v>
          </cell>
          <cell r="G20753">
            <v>914109</v>
          </cell>
          <cell r="H20753">
            <v>39.630000000000003</v>
          </cell>
          <cell r="I20753" t="str">
            <v>X</v>
          </cell>
          <cell r="J20753"/>
        </row>
        <row r="20754">
          <cell r="A20754">
            <v>905286</v>
          </cell>
          <cell r="B20754" t="str">
            <v>RICASOLI CASTELLO DI BROLIO'6/7 750ml</v>
          </cell>
          <cell r="C20754" t="str">
            <v>P</v>
          </cell>
          <cell r="D20754" t="str">
            <v>PR</v>
          </cell>
          <cell r="E20754" t="str">
            <v>PRH</v>
          </cell>
          <cell r="F20754">
            <v>750</v>
          </cell>
          <cell r="G20754">
            <v>905286</v>
          </cell>
          <cell r="H20754">
            <v>36.04</v>
          </cell>
          <cell r="I20754" t="str">
            <v>X</v>
          </cell>
          <cell r="J20754"/>
        </row>
        <row r="20755">
          <cell r="A20755">
            <v>900774</v>
          </cell>
          <cell r="B20755" t="str">
            <v>RICCITELLI TINTO LA CASA 750ml</v>
          </cell>
          <cell r="C20755" t="str">
            <v>Y</v>
          </cell>
          <cell r="D20755" t="str">
            <v>YS</v>
          </cell>
          <cell r="E20755" t="str">
            <v>YSE</v>
          </cell>
          <cell r="F20755">
            <v>750</v>
          </cell>
          <cell r="G20755">
            <v>900774</v>
          </cell>
          <cell r="H20755">
            <v>35.5</v>
          </cell>
          <cell r="I20755" t="str">
            <v>S</v>
          </cell>
          <cell r="J20755"/>
        </row>
        <row r="20756">
          <cell r="A20756">
            <v>12887</v>
          </cell>
          <cell r="B20756" t="str">
            <v>RICH RARE CANADIAN WHISKY 1000ml</v>
          </cell>
          <cell r="C20756" t="str">
            <v>A</v>
          </cell>
          <cell r="D20756" t="str">
            <v>AW</v>
          </cell>
          <cell r="E20756" t="str">
            <v>AWB</v>
          </cell>
          <cell r="F20756">
            <v>1000</v>
          </cell>
          <cell r="G20756">
            <v>12887</v>
          </cell>
          <cell r="H20756">
            <v>12.99</v>
          </cell>
          <cell r="I20756">
            <v>1</v>
          </cell>
          <cell r="J20756"/>
        </row>
        <row r="20757">
          <cell r="A20757">
            <v>12856</v>
          </cell>
          <cell r="B20757" t="str">
            <v>RICH RARE RESERVE 750ml</v>
          </cell>
          <cell r="C20757" t="str">
            <v>A</v>
          </cell>
          <cell r="D20757" t="str">
            <v>AW</v>
          </cell>
          <cell r="E20757" t="str">
            <v>AWB</v>
          </cell>
          <cell r="F20757">
            <v>750</v>
          </cell>
          <cell r="G20757">
            <v>12856</v>
          </cell>
          <cell r="H20757">
            <v>7.49</v>
          </cell>
          <cell r="I20757" t="str">
            <v>D</v>
          </cell>
          <cell r="J20757"/>
        </row>
        <row r="20758">
          <cell r="A20758">
            <v>12867</v>
          </cell>
          <cell r="B20758" t="str">
            <v>RICH &amp; RARE APPLE 1750 ml</v>
          </cell>
          <cell r="C20758" t="str">
            <v>Y</v>
          </cell>
          <cell r="D20758" t="str">
            <v>YG</v>
          </cell>
          <cell r="E20758" t="str">
            <v>YGA</v>
          </cell>
          <cell r="F20758">
            <v>1750</v>
          </cell>
          <cell r="G20758">
            <v>12867</v>
          </cell>
          <cell r="H20758">
            <v>18.829999999999998</v>
          </cell>
          <cell r="I20758" t="str">
            <v>S</v>
          </cell>
          <cell r="J20758"/>
        </row>
        <row r="20759">
          <cell r="A20759">
            <v>12885</v>
          </cell>
          <cell r="B20759" t="str">
            <v>RICH &amp; RARE CANADIAN PET 750ml</v>
          </cell>
          <cell r="C20759" t="str">
            <v>A</v>
          </cell>
          <cell r="D20759" t="str">
            <v>AW</v>
          </cell>
          <cell r="E20759" t="str">
            <v>AWB</v>
          </cell>
          <cell r="F20759">
            <v>750</v>
          </cell>
          <cell r="G20759">
            <v>12885</v>
          </cell>
          <cell r="H20759">
            <v>9.99</v>
          </cell>
          <cell r="I20759">
            <v>1</v>
          </cell>
          <cell r="J20759"/>
        </row>
        <row r="20760">
          <cell r="A20760">
            <v>12888</v>
          </cell>
          <cell r="B20760" t="str">
            <v>RICH &amp; RARE CANADIAN PET 1750ml</v>
          </cell>
          <cell r="C20760" t="str">
            <v>A</v>
          </cell>
          <cell r="D20760" t="str">
            <v>AW</v>
          </cell>
          <cell r="E20760" t="str">
            <v>AWB</v>
          </cell>
          <cell r="F20760">
            <v>1750</v>
          </cell>
          <cell r="G20760">
            <v>12888</v>
          </cell>
          <cell r="H20760">
            <v>18.989999999999998</v>
          </cell>
          <cell r="I20760">
            <v>1</v>
          </cell>
          <cell r="J20760"/>
        </row>
        <row r="20761">
          <cell r="A20761">
            <v>97724</v>
          </cell>
          <cell r="B20761" t="str">
            <v>RICHARDS WILD IRISH ROSE 750ml</v>
          </cell>
          <cell r="C20761" t="str">
            <v>Y</v>
          </cell>
          <cell r="D20761" t="str">
            <v>YS</v>
          </cell>
          <cell r="E20761" t="str">
            <v>YSE</v>
          </cell>
          <cell r="F20761">
            <v>750</v>
          </cell>
          <cell r="G20761">
            <v>97724</v>
          </cell>
          <cell r="H20761">
            <v>5.04</v>
          </cell>
          <cell r="I20761" t="str">
            <v>S</v>
          </cell>
          <cell r="J20761"/>
        </row>
        <row r="20762">
          <cell r="A20762">
            <v>949149</v>
          </cell>
          <cell r="B20762" t="str">
            <v>RICHTER ESTATE RIESLING QBA'12 750ml</v>
          </cell>
          <cell r="C20762" t="str">
            <v>Y</v>
          </cell>
          <cell r="D20762" t="str">
            <v>YS</v>
          </cell>
          <cell r="E20762" t="str">
            <v>YSE</v>
          </cell>
          <cell r="F20762">
            <v>750</v>
          </cell>
          <cell r="G20762">
            <v>949149</v>
          </cell>
          <cell r="H20762">
            <v>20.22</v>
          </cell>
          <cell r="I20762" t="str">
            <v>S</v>
          </cell>
          <cell r="J20762"/>
        </row>
        <row r="20763">
          <cell r="A20763">
            <v>949153</v>
          </cell>
          <cell r="B20763" t="str">
            <v>RICHTER KABINETT VELDEN ELISEN '11 750ml</v>
          </cell>
          <cell r="C20763" t="str">
            <v>Y</v>
          </cell>
          <cell r="D20763" t="str">
            <v>YS</v>
          </cell>
          <cell r="E20763" t="str">
            <v>YSE</v>
          </cell>
          <cell r="F20763">
            <v>750</v>
          </cell>
          <cell r="G20763">
            <v>949153</v>
          </cell>
          <cell r="H20763">
            <v>25.86</v>
          </cell>
          <cell r="I20763" t="str">
            <v>S</v>
          </cell>
          <cell r="J20763"/>
        </row>
        <row r="20764">
          <cell r="A20764">
            <v>949152</v>
          </cell>
          <cell r="B20764" t="str">
            <v>RICHTER KABINETT VELDEN ELISEN'12 750ml</v>
          </cell>
          <cell r="C20764" t="str">
            <v>Y</v>
          </cell>
          <cell r="D20764" t="str">
            <v>YS</v>
          </cell>
          <cell r="E20764" t="str">
            <v>YSE</v>
          </cell>
          <cell r="F20764">
            <v>750</v>
          </cell>
          <cell r="G20764">
            <v>949152</v>
          </cell>
          <cell r="H20764">
            <v>26.49</v>
          </cell>
          <cell r="I20764" t="str">
            <v>S</v>
          </cell>
          <cell r="J20764"/>
        </row>
        <row r="20765">
          <cell r="A20765">
            <v>953498</v>
          </cell>
          <cell r="B20765" t="str">
            <v>RICHTER MULHEIMER SONNENLAY RIESLI 750ml</v>
          </cell>
          <cell r="C20765" t="str">
            <v>Y</v>
          </cell>
          <cell r="D20765" t="str">
            <v>YS</v>
          </cell>
          <cell r="E20765" t="str">
            <v>YSE</v>
          </cell>
          <cell r="F20765">
            <v>750</v>
          </cell>
          <cell r="G20765">
            <v>953498</v>
          </cell>
          <cell r="H20765">
            <v>32.6</v>
          </cell>
          <cell r="I20765" t="str">
            <v>S</v>
          </cell>
          <cell r="J20765"/>
        </row>
        <row r="20766">
          <cell r="A20766">
            <v>949151</v>
          </cell>
          <cell r="B20766" t="str">
            <v>RICHTER SPATLESE TROCKEN MUL SONN 750ml</v>
          </cell>
          <cell r="C20766" t="str">
            <v>Y</v>
          </cell>
          <cell r="D20766" t="str">
            <v>YS</v>
          </cell>
          <cell r="E20766" t="str">
            <v>YSE</v>
          </cell>
          <cell r="F20766">
            <v>750</v>
          </cell>
          <cell r="G20766">
            <v>949151</v>
          </cell>
          <cell r="H20766">
            <v>29.93</v>
          </cell>
          <cell r="I20766" t="str">
            <v>S</v>
          </cell>
          <cell r="J20766"/>
        </row>
        <row r="20767">
          <cell r="A20767">
            <v>949155</v>
          </cell>
          <cell r="B20767" t="str">
            <v>RICHTER SPATLESE VELDEN ELISEN '12 750ml</v>
          </cell>
          <cell r="C20767" t="str">
            <v>Y</v>
          </cell>
          <cell r="D20767" t="str">
            <v>YS</v>
          </cell>
          <cell r="E20767" t="str">
            <v>YSE</v>
          </cell>
          <cell r="F20767">
            <v>750</v>
          </cell>
          <cell r="G20767">
            <v>949155</v>
          </cell>
          <cell r="H20767">
            <v>32.909999999999997</v>
          </cell>
          <cell r="I20767" t="str">
            <v>S</v>
          </cell>
          <cell r="J20767"/>
        </row>
        <row r="20768">
          <cell r="A20768">
            <v>948884</v>
          </cell>
          <cell r="B20768" t="str">
            <v>RICHTER VELDENZER ELSNBRG SPAT'1 750ml</v>
          </cell>
          <cell r="C20768" t="str">
            <v>Y</v>
          </cell>
          <cell r="D20768" t="str">
            <v>YS</v>
          </cell>
          <cell r="E20768" t="str">
            <v>YSE</v>
          </cell>
          <cell r="F20768">
            <v>750</v>
          </cell>
          <cell r="G20768">
            <v>948884</v>
          </cell>
          <cell r="H20768">
            <v>30.25</v>
          </cell>
          <cell r="I20768" t="str">
            <v>S</v>
          </cell>
          <cell r="J20768"/>
        </row>
        <row r="20769">
          <cell r="A20769">
            <v>949150</v>
          </cell>
          <cell r="B20769" t="str">
            <v>RICHTER ZEPPELIN MULSONN'13 750ml</v>
          </cell>
          <cell r="C20769" t="str">
            <v>Y</v>
          </cell>
          <cell r="D20769" t="str">
            <v>YS</v>
          </cell>
          <cell r="E20769" t="str">
            <v>YSE</v>
          </cell>
          <cell r="F20769">
            <v>750</v>
          </cell>
          <cell r="G20769">
            <v>949150</v>
          </cell>
          <cell r="H20769">
            <v>18.649999999999999</v>
          </cell>
          <cell r="I20769" t="str">
            <v>S</v>
          </cell>
          <cell r="J20769"/>
        </row>
        <row r="20770">
          <cell r="A20770">
            <v>608843</v>
          </cell>
          <cell r="B20770" t="str">
            <v>RICKSHAW CHARDONNAY 750ml</v>
          </cell>
          <cell r="C20770" t="str">
            <v>K</v>
          </cell>
          <cell r="D20770" t="str">
            <v>KK</v>
          </cell>
          <cell r="E20770" t="str">
            <v>KKB</v>
          </cell>
          <cell r="F20770">
            <v>750</v>
          </cell>
          <cell r="G20770">
            <v>608843</v>
          </cell>
          <cell r="H20770">
            <v>7.04</v>
          </cell>
          <cell r="I20770" t="str">
            <v>D</v>
          </cell>
          <cell r="J20770"/>
        </row>
        <row r="20771">
          <cell r="A20771">
            <v>951715</v>
          </cell>
          <cell r="B20771" t="str">
            <v>RICKSHAW CHARDONNAY KEG 19000 ml</v>
          </cell>
          <cell r="C20771" t="str">
            <v>Y</v>
          </cell>
          <cell r="D20771" t="str">
            <v>YS</v>
          </cell>
          <cell r="E20771" t="str">
            <v>YSE</v>
          </cell>
          <cell r="F20771">
            <v>19000</v>
          </cell>
          <cell r="G20771">
            <v>951715</v>
          </cell>
          <cell r="H20771">
            <v>333.42</v>
          </cell>
          <cell r="I20771" t="str">
            <v>S</v>
          </cell>
          <cell r="J20771"/>
        </row>
        <row r="20772">
          <cell r="A20772">
            <v>500124</v>
          </cell>
          <cell r="B20772" t="str">
            <v>RICKSHAW PINOT NOIR 750ml</v>
          </cell>
          <cell r="C20772" t="str">
            <v>P</v>
          </cell>
          <cell r="D20772" t="str">
            <v>PL</v>
          </cell>
          <cell r="E20772" t="str">
            <v>PLR</v>
          </cell>
          <cell r="F20772">
            <v>750</v>
          </cell>
          <cell r="G20772">
            <v>500124</v>
          </cell>
          <cell r="H20772">
            <v>7.02</v>
          </cell>
          <cell r="I20772" t="str">
            <v>D</v>
          </cell>
          <cell r="J20772"/>
        </row>
        <row r="20773">
          <cell r="A20773">
            <v>951937</v>
          </cell>
          <cell r="B20773" t="str">
            <v>RICKSHAW PINOT NOIR KEG 20000 ml</v>
          </cell>
          <cell r="C20773" t="str">
            <v>Y</v>
          </cell>
          <cell r="D20773" t="str">
            <v>YS</v>
          </cell>
          <cell r="E20773" t="str">
            <v>YSE</v>
          </cell>
          <cell r="F20773">
            <v>20000</v>
          </cell>
          <cell r="G20773">
            <v>951937</v>
          </cell>
          <cell r="H20773">
            <v>481.94</v>
          </cell>
          <cell r="I20773" t="str">
            <v>S</v>
          </cell>
          <cell r="J20773"/>
        </row>
        <row r="20774">
          <cell r="A20774">
            <v>608848</v>
          </cell>
          <cell r="B20774" t="str">
            <v>RICKSHAW SAUVIGNON BLANC 750ml</v>
          </cell>
          <cell r="C20774" t="str">
            <v>K</v>
          </cell>
          <cell r="D20774" t="str">
            <v>KK</v>
          </cell>
          <cell r="E20774" t="str">
            <v>KKD</v>
          </cell>
          <cell r="F20774">
            <v>750</v>
          </cell>
          <cell r="G20774">
            <v>608848</v>
          </cell>
          <cell r="H20774">
            <v>12.99</v>
          </cell>
          <cell r="I20774">
            <v>1</v>
          </cell>
          <cell r="J20774"/>
        </row>
        <row r="20775">
          <cell r="A20775">
            <v>948376</v>
          </cell>
          <cell r="B20775" t="str">
            <v>RIDGE CAB MONTE BELLO 1984 750ml</v>
          </cell>
          <cell r="C20775" t="str">
            <v>Y</v>
          </cell>
          <cell r="D20775" t="str">
            <v>YS</v>
          </cell>
          <cell r="E20775" t="str">
            <v>YSE</v>
          </cell>
          <cell r="F20775">
            <v>750</v>
          </cell>
          <cell r="G20775">
            <v>948376</v>
          </cell>
          <cell r="H20775">
            <v>549.78</v>
          </cell>
          <cell r="I20775" t="str">
            <v>S</v>
          </cell>
          <cell r="J20775"/>
        </row>
        <row r="20776">
          <cell r="A20776">
            <v>948378</v>
          </cell>
          <cell r="B20776" t="str">
            <v>RIDGE CAB MONTE BELLO 1990 750ml</v>
          </cell>
          <cell r="C20776" t="str">
            <v>Y</v>
          </cell>
          <cell r="D20776" t="str">
            <v>YS</v>
          </cell>
          <cell r="E20776" t="str">
            <v>YSE</v>
          </cell>
          <cell r="F20776">
            <v>750</v>
          </cell>
          <cell r="G20776">
            <v>948378</v>
          </cell>
          <cell r="H20776">
            <v>393.11</v>
          </cell>
          <cell r="I20776" t="str">
            <v>S</v>
          </cell>
          <cell r="J20776"/>
        </row>
        <row r="20777">
          <cell r="A20777">
            <v>948377</v>
          </cell>
          <cell r="B20777" t="str">
            <v>RIDGE CAB MONTE BELLO 1994 750ml</v>
          </cell>
          <cell r="C20777" t="str">
            <v>Y</v>
          </cell>
          <cell r="D20777" t="str">
            <v>YS</v>
          </cell>
          <cell r="E20777" t="str">
            <v>YSE</v>
          </cell>
          <cell r="F20777">
            <v>750</v>
          </cell>
          <cell r="G20777">
            <v>948377</v>
          </cell>
          <cell r="H20777">
            <v>288.67</v>
          </cell>
          <cell r="I20777" t="str">
            <v>S</v>
          </cell>
          <cell r="J20777"/>
        </row>
        <row r="20778">
          <cell r="A20778">
            <v>948379</v>
          </cell>
          <cell r="B20778" t="str">
            <v>RIDGE CAB MONTE BELLO 1995 750ml</v>
          </cell>
          <cell r="C20778" t="str">
            <v>Y</v>
          </cell>
          <cell r="D20778" t="str">
            <v>YS</v>
          </cell>
          <cell r="E20778" t="str">
            <v>YSE</v>
          </cell>
          <cell r="F20778">
            <v>750</v>
          </cell>
          <cell r="G20778">
            <v>948379</v>
          </cell>
          <cell r="H20778">
            <v>393.11</v>
          </cell>
          <cell r="I20778" t="str">
            <v>S</v>
          </cell>
          <cell r="J20778"/>
        </row>
        <row r="20779">
          <cell r="A20779">
            <v>913412</v>
          </cell>
          <cell r="B20779" t="str">
            <v>RIDGE CAB MONTE BELLO'19 750ml</v>
          </cell>
          <cell r="C20779" t="str">
            <v>P</v>
          </cell>
          <cell r="D20779" t="str">
            <v>PL</v>
          </cell>
          <cell r="E20779" t="str">
            <v>PLB</v>
          </cell>
          <cell r="F20779">
            <v>750</v>
          </cell>
          <cell r="G20779">
            <v>913412</v>
          </cell>
          <cell r="H20779">
            <v>256.88</v>
          </cell>
          <cell r="I20779" t="str">
            <v>L</v>
          </cell>
          <cell r="J20779"/>
        </row>
        <row r="20780">
          <cell r="A20780">
            <v>916720</v>
          </cell>
          <cell r="B20780" t="str">
            <v>RIDGE CAB MONTE BELLO'99 750ml</v>
          </cell>
          <cell r="C20780" t="str">
            <v>P</v>
          </cell>
          <cell r="D20780" t="str">
            <v>PL</v>
          </cell>
          <cell r="E20780" t="str">
            <v>PLD</v>
          </cell>
          <cell r="F20780">
            <v>750</v>
          </cell>
          <cell r="G20780">
            <v>916720</v>
          </cell>
          <cell r="H20780">
            <v>223.78</v>
          </cell>
          <cell r="I20780" t="str">
            <v>U</v>
          </cell>
          <cell r="J20780"/>
        </row>
        <row r="20781">
          <cell r="A20781">
            <v>500212</v>
          </cell>
          <cell r="B20781" t="str">
            <v>RIDGE CABERNET ESTATE'19 750ml</v>
          </cell>
          <cell r="C20781" t="str">
            <v>P</v>
          </cell>
          <cell r="D20781" t="str">
            <v>PL</v>
          </cell>
          <cell r="E20781" t="str">
            <v>PLB</v>
          </cell>
          <cell r="F20781">
            <v>750</v>
          </cell>
          <cell r="G20781">
            <v>500212</v>
          </cell>
          <cell r="H20781">
            <v>73.900000000000006</v>
          </cell>
          <cell r="I20781" t="str">
            <v>L</v>
          </cell>
          <cell r="J20781"/>
        </row>
        <row r="20782">
          <cell r="A20782">
            <v>918644</v>
          </cell>
          <cell r="B20782" t="str">
            <v>RIDGE CABERNET ESTATE'19 375 ml</v>
          </cell>
          <cell r="C20782" t="str">
            <v>P</v>
          </cell>
          <cell r="D20782" t="str">
            <v>PL</v>
          </cell>
          <cell r="E20782" t="str">
            <v>PLB</v>
          </cell>
          <cell r="F20782">
            <v>375</v>
          </cell>
          <cell r="G20782">
            <v>918644</v>
          </cell>
          <cell r="H20782">
            <v>38.950000000000003</v>
          </cell>
          <cell r="I20782" t="str">
            <v>L</v>
          </cell>
          <cell r="J20782"/>
        </row>
        <row r="20783">
          <cell r="A20783">
            <v>918645</v>
          </cell>
          <cell r="B20783" t="str">
            <v>RIDGE CABERNET SAUV EST'14 1500 ml</v>
          </cell>
          <cell r="C20783" t="str">
            <v>P</v>
          </cell>
          <cell r="D20783" t="str">
            <v>PL</v>
          </cell>
          <cell r="E20783" t="str">
            <v>PLB</v>
          </cell>
          <cell r="F20783">
            <v>1500</v>
          </cell>
          <cell r="G20783">
            <v>918645</v>
          </cell>
          <cell r="H20783">
            <v>130.47</v>
          </cell>
          <cell r="I20783" t="str">
            <v>L</v>
          </cell>
          <cell r="J20783"/>
        </row>
        <row r="20784">
          <cell r="A20784">
            <v>917318</v>
          </cell>
          <cell r="B20784" t="str">
            <v>RIDGE CHARD SAN CRUZ EST'19/20 750ml</v>
          </cell>
          <cell r="C20784" t="str">
            <v>K</v>
          </cell>
          <cell r="D20784" t="str">
            <v>KK</v>
          </cell>
          <cell r="E20784" t="str">
            <v>KKB</v>
          </cell>
          <cell r="F20784">
            <v>750</v>
          </cell>
          <cell r="G20784">
            <v>917318</v>
          </cell>
          <cell r="H20784">
            <v>62.95</v>
          </cell>
          <cell r="I20784" t="str">
            <v>L</v>
          </cell>
          <cell r="J20784"/>
        </row>
        <row r="20785">
          <cell r="A20785">
            <v>918643</v>
          </cell>
          <cell r="B20785" t="str">
            <v>RIDGE CHARDONNAY ESTATE'17 375 ml</v>
          </cell>
          <cell r="C20785" t="str">
            <v>K</v>
          </cell>
          <cell r="D20785" t="str">
            <v>KK</v>
          </cell>
          <cell r="E20785" t="str">
            <v>KKB</v>
          </cell>
          <cell r="F20785">
            <v>375</v>
          </cell>
          <cell r="G20785">
            <v>918643</v>
          </cell>
          <cell r="H20785">
            <v>31.95</v>
          </cell>
          <cell r="I20785" t="str">
            <v>X</v>
          </cell>
          <cell r="J20785"/>
        </row>
        <row r="20786">
          <cell r="A20786">
            <v>950747</v>
          </cell>
          <cell r="B20786" t="str">
            <v>RIDGE CHARDONNAY MONTEBELLO'14 750ml</v>
          </cell>
          <cell r="C20786" t="str">
            <v>K</v>
          </cell>
          <cell r="D20786" t="str">
            <v>KK</v>
          </cell>
          <cell r="E20786" t="str">
            <v>KKB</v>
          </cell>
          <cell r="F20786">
            <v>750</v>
          </cell>
          <cell r="G20786">
            <v>950747</v>
          </cell>
          <cell r="H20786">
            <v>79.95</v>
          </cell>
          <cell r="I20786" t="str">
            <v>X</v>
          </cell>
          <cell r="J20786"/>
        </row>
        <row r="20787">
          <cell r="A20787">
            <v>920308</v>
          </cell>
          <cell r="B20787" t="str">
            <v>RIDGE ESTATE MERLOT'14/16 750ml</v>
          </cell>
          <cell r="C20787" t="str">
            <v>P</v>
          </cell>
          <cell r="D20787" t="str">
            <v>PL</v>
          </cell>
          <cell r="E20787" t="str">
            <v>PLF</v>
          </cell>
          <cell r="F20787">
            <v>750</v>
          </cell>
          <cell r="G20787">
            <v>920308</v>
          </cell>
          <cell r="H20787">
            <v>59.02</v>
          </cell>
          <cell r="I20787" t="str">
            <v>U</v>
          </cell>
          <cell r="J20787"/>
        </row>
        <row r="20788">
          <cell r="A20788">
            <v>917922</v>
          </cell>
          <cell r="B20788" t="str">
            <v>RIDGE GEYSERVILLE '17 1500 ml</v>
          </cell>
          <cell r="C20788" t="str">
            <v>P</v>
          </cell>
          <cell r="D20788" t="str">
            <v>PL</v>
          </cell>
          <cell r="E20788" t="str">
            <v>PLH</v>
          </cell>
          <cell r="F20788">
            <v>1500</v>
          </cell>
          <cell r="G20788">
            <v>917922</v>
          </cell>
          <cell r="H20788">
            <v>99.09</v>
          </cell>
          <cell r="I20788" t="str">
            <v>L</v>
          </cell>
          <cell r="J20788"/>
        </row>
        <row r="20789">
          <cell r="A20789">
            <v>917923</v>
          </cell>
          <cell r="B20789" t="str">
            <v>RIDGE GEYSERVILLE'08 3000ml</v>
          </cell>
          <cell r="C20789" t="str">
            <v>Y</v>
          </cell>
          <cell r="D20789" t="str">
            <v>YS</v>
          </cell>
          <cell r="E20789" t="str">
            <v>YSE</v>
          </cell>
          <cell r="F20789">
            <v>3000</v>
          </cell>
          <cell r="G20789">
            <v>917923</v>
          </cell>
          <cell r="H20789">
            <v>193.76</v>
          </cell>
          <cell r="I20789" t="str">
            <v>S</v>
          </cell>
          <cell r="J20789"/>
        </row>
        <row r="20790">
          <cell r="A20790">
            <v>954795</v>
          </cell>
          <cell r="B20790" t="str">
            <v>RIDGE GSM 2014 750ml</v>
          </cell>
          <cell r="C20790" t="str">
            <v>Y</v>
          </cell>
          <cell r="D20790" t="str">
            <v>YS</v>
          </cell>
          <cell r="E20790" t="str">
            <v>YSE</v>
          </cell>
          <cell r="F20790">
            <v>750</v>
          </cell>
          <cell r="G20790">
            <v>954795</v>
          </cell>
          <cell r="H20790">
            <v>38.4</v>
          </cell>
          <cell r="I20790" t="str">
            <v>S</v>
          </cell>
          <cell r="J20790"/>
        </row>
        <row r="20791">
          <cell r="A20791">
            <v>951285</v>
          </cell>
          <cell r="B20791" t="str">
            <v>RIDGE JIMSOMARE ZINFANDEL '14 750ml</v>
          </cell>
          <cell r="C20791" t="str">
            <v>Y</v>
          </cell>
          <cell r="D20791" t="str">
            <v>YS</v>
          </cell>
          <cell r="E20791" t="str">
            <v>YSE</v>
          </cell>
          <cell r="F20791">
            <v>750</v>
          </cell>
          <cell r="G20791">
            <v>951285</v>
          </cell>
          <cell r="H20791">
            <v>31.1</v>
          </cell>
          <cell r="I20791" t="str">
            <v>S</v>
          </cell>
          <cell r="J20791"/>
        </row>
        <row r="20792">
          <cell r="A20792">
            <v>951311</v>
          </cell>
          <cell r="B20792" t="str">
            <v>RIDGE LYTTON SPRINGS '08 750ml</v>
          </cell>
          <cell r="C20792" t="str">
            <v>Y</v>
          </cell>
          <cell r="D20792" t="str">
            <v>YS</v>
          </cell>
          <cell r="E20792" t="str">
            <v>YSE</v>
          </cell>
          <cell r="F20792">
            <v>750</v>
          </cell>
          <cell r="G20792">
            <v>951311</v>
          </cell>
          <cell r="H20792">
            <v>63.46</v>
          </cell>
          <cell r="I20792" t="str">
            <v>U</v>
          </cell>
          <cell r="J20792"/>
        </row>
        <row r="20793">
          <cell r="A20793">
            <v>917924</v>
          </cell>
          <cell r="B20793" t="str">
            <v>RIDGE LYTTON ZINFANDEL'08 3000ml</v>
          </cell>
          <cell r="C20793" t="str">
            <v>Y</v>
          </cell>
          <cell r="D20793" t="str">
            <v>YS</v>
          </cell>
          <cell r="E20793" t="str">
            <v>YSE</v>
          </cell>
          <cell r="F20793">
            <v>3000</v>
          </cell>
          <cell r="G20793">
            <v>917924</v>
          </cell>
          <cell r="H20793">
            <v>186.68</v>
          </cell>
          <cell r="I20793" t="str">
            <v>S</v>
          </cell>
          <cell r="J20793"/>
        </row>
        <row r="20794">
          <cell r="A20794">
            <v>908310</v>
          </cell>
          <cell r="B20794" t="str">
            <v>RIDGE MB VERTICAL 95'97'99 750ml</v>
          </cell>
          <cell r="C20794" t="str">
            <v>Y</v>
          </cell>
          <cell r="D20794" t="str">
            <v>YS</v>
          </cell>
          <cell r="E20794" t="str">
            <v>YSE</v>
          </cell>
          <cell r="F20794">
            <v>750</v>
          </cell>
          <cell r="G20794">
            <v>908310</v>
          </cell>
          <cell r="H20794">
            <v>279.54000000000002</v>
          </cell>
          <cell r="I20794" t="str">
            <v>S</v>
          </cell>
          <cell r="J20794"/>
        </row>
        <row r="20795">
          <cell r="A20795">
            <v>909220</v>
          </cell>
          <cell r="B20795" t="str">
            <v>RIDGE MONTE BELLO 07 375ml</v>
          </cell>
          <cell r="C20795" t="str">
            <v>Y</v>
          </cell>
          <cell r="D20795" t="str">
            <v>YS</v>
          </cell>
          <cell r="E20795" t="str">
            <v>YSE</v>
          </cell>
          <cell r="F20795">
            <v>375</v>
          </cell>
          <cell r="G20795">
            <v>909220</v>
          </cell>
          <cell r="H20795">
            <v>79</v>
          </cell>
          <cell r="I20795" t="str">
            <v>U</v>
          </cell>
          <cell r="J20795"/>
        </row>
        <row r="20796">
          <cell r="A20796">
            <v>919434</v>
          </cell>
          <cell r="B20796" t="str">
            <v>RIDGE MONTE BELLO 2001 750ml</v>
          </cell>
          <cell r="C20796" t="str">
            <v>Y</v>
          </cell>
          <cell r="D20796" t="str">
            <v>YS</v>
          </cell>
          <cell r="E20796" t="str">
            <v>YSE</v>
          </cell>
          <cell r="F20796">
            <v>750</v>
          </cell>
          <cell r="G20796">
            <v>919434</v>
          </cell>
          <cell r="H20796">
            <v>315.20999999999998</v>
          </cell>
          <cell r="I20796" t="str">
            <v>S</v>
          </cell>
          <cell r="J20796"/>
        </row>
        <row r="20797">
          <cell r="A20797">
            <v>954658</v>
          </cell>
          <cell r="B20797" t="str">
            <v>RIDGE MONTE BELLO 2006 750ml</v>
          </cell>
          <cell r="C20797" t="str">
            <v>Y</v>
          </cell>
          <cell r="D20797" t="str">
            <v>YS</v>
          </cell>
          <cell r="E20797" t="str">
            <v>YSE</v>
          </cell>
          <cell r="F20797">
            <v>750</v>
          </cell>
          <cell r="G20797">
            <v>954658</v>
          </cell>
          <cell r="H20797">
            <v>288.98</v>
          </cell>
          <cell r="I20797" t="str">
            <v>S</v>
          </cell>
          <cell r="J20797"/>
        </row>
        <row r="20798">
          <cell r="A20798">
            <v>917927</v>
          </cell>
          <cell r="B20798" t="str">
            <v>RIDGE MONTE BELLO 6b SET'95-97 750ml</v>
          </cell>
          <cell r="C20798" t="str">
            <v>Y</v>
          </cell>
          <cell r="D20798" t="str">
            <v>YG</v>
          </cell>
          <cell r="E20798" t="str">
            <v>YGE</v>
          </cell>
          <cell r="F20798">
            <v>750</v>
          </cell>
          <cell r="G20798">
            <v>917927</v>
          </cell>
          <cell r="H20798">
            <v>1679.73</v>
          </cell>
          <cell r="I20798" t="str">
            <v>X</v>
          </cell>
          <cell r="J20798"/>
        </row>
        <row r="20799">
          <cell r="A20799">
            <v>951310</v>
          </cell>
          <cell r="B20799" t="str">
            <v>RIDGE MONTE BELLO CABERNET '95 750ml</v>
          </cell>
          <cell r="C20799" t="str">
            <v>Y</v>
          </cell>
          <cell r="D20799" t="str">
            <v>YS</v>
          </cell>
          <cell r="E20799" t="str">
            <v>YSE</v>
          </cell>
          <cell r="F20799">
            <v>750</v>
          </cell>
          <cell r="G20799">
            <v>951310</v>
          </cell>
          <cell r="H20799">
            <v>471.45</v>
          </cell>
          <cell r="I20799" t="str">
            <v>S</v>
          </cell>
          <cell r="J20799"/>
        </row>
        <row r="20800">
          <cell r="A20800">
            <v>920492</v>
          </cell>
          <cell r="B20800" t="str">
            <v>RIDGE MONTE BELLO'13 375 ml</v>
          </cell>
          <cell r="C20800" t="str">
            <v>P</v>
          </cell>
          <cell r="D20800" t="str">
            <v>PL</v>
          </cell>
          <cell r="E20800" t="str">
            <v>PLB</v>
          </cell>
          <cell r="F20800">
            <v>375</v>
          </cell>
          <cell r="G20800">
            <v>920492</v>
          </cell>
          <cell r="H20800">
            <v>54.01</v>
          </cell>
          <cell r="I20800" t="str">
            <v>X</v>
          </cell>
          <cell r="J20800"/>
        </row>
        <row r="20801">
          <cell r="A20801">
            <v>917925</v>
          </cell>
          <cell r="B20801" t="str">
            <v>RIDGE MONTE BELLO'15/16 1500 ml</v>
          </cell>
          <cell r="C20801" t="str">
            <v>P</v>
          </cell>
          <cell r="D20801" t="str">
            <v>PL</v>
          </cell>
          <cell r="E20801" t="str">
            <v>PLB</v>
          </cell>
          <cell r="F20801">
            <v>1500</v>
          </cell>
          <cell r="G20801">
            <v>917925</v>
          </cell>
          <cell r="H20801">
            <v>475.18</v>
          </cell>
          <cell r="I20801" t="str">
            <v>L</v>
          </cell>
          <cell r="J20801"/>
        </row>
        <row r="20802">
          <cell r="A20802">
            <v>954505</v>
          </cell>
          <cell r="B20802" t="str">
            <v>RIDGE MONTEBELLO 1992 375ml</v>
          </cell>
          <cell r="C20802" t="str">
            <v>Y</v>
          </cell>
          <cell r="D20802" t="str">
            <v>YS</v>
          </cell>
          <cell r="E20802" t="str">
            <v>YSE</v>
          </cell>
          <cell r="F20802">
            <v>375</v>
          </cell>
          <cell r="G20802">
            <v>954505</v>
          </cell>
          <cell r="H20802">
            <v>263.70999999999998</v>
          </cell>
          <cell r="I20802" t="str">
            <v>S</v>
          </cell>
          <cell r="J20802"/>
        </row>
        <row r="20803">
          <cell r="A20803">
            <v>954215</v>
          </cell>
          <cell r="B20803" t="str">
            <v>RIDGE MONTEBELLO 2006 750ml</v>
          </cell>
          <cell r="C20803" t="str">
            <v>Y</v>
          </cell>
          <cell r="D20803" t="str">
            <v>YS</v>
          </cell>
          <cell r="E20803" t="str">
            <v>YSE</v>
          </cell>
          <cell r="F20803">
            <v>750</v>
          </cell>
          <cell r="G20803">
            <v>954215</v>
          </cell>
          <cell r="H20803">
            <v>288.67</v>
          </cell>
          <cell r="I20803" t="str">
            <v>S</v>
          </cell>
          <cell r="J20803"/>
        </row>
        <row r="20804">
          <cell r="A20804">
            <v>955556</v>
          </cell>
          <cell r="B20804" t="str">
            <v>RIDGE MONTEBELLO 2007 750ml</v>
          </cell>
          <cell r="C20804" t="str">
            <v>Y</v>
          </cell>
          <cell r="D20804" t="str">
            <v>YS</v>
          </cell>
          <cell r="E20804" t="str">
            <v>YSE</v>
          </cell>
          <cell r="F20804">
            <v>750</v>
          </cell>
          <cell r="G20804">
            <v>955556</v>
          </cell>
          <cell r="H20804">
            <v>305.7</v>
          </cell>
          <cell r="I20804" t="str">
            <v>S</v>
          </cell>
          <cell r="J20804"/>
        </row>
        <row r="20805">
          <cell r="A20805">
            <v>952649</v>
          </cell>
          <cell r="B20805" t="str">
            <v>RIDGE MONTEBELLO '95 750ml</v>
          </cell>
          <cell r="C20805" t="str">
            <v>Y</v>
          </cell>
          <cell r="D20805" t="str">
            <v>YS</v>
          </cell>
          <cell r="E20805" t="str">
            <v>YSE</v>
          </cell>
          <cell r="F20805">
            <v>750</v>
          </cell>
          <cell r="G20805">
            <v>952649</v>
          </cell>
          <cell r="H20805">
            <v>523.66999999999996</v>
          </cell>
          <cell r="I20805" t="str">
            <v>S</v>
          </cell>
          <cell r="J20805"/>
        </row>
        <row r="20806">
          <cell r="A20806">
            <v>951286</v>
          </cell>
          <cell r="B20806" t="str">
            <v>RIDGE MONTEBELLO '97 750ml</v>
          </cell>
          <cell r="C20806" t="str">
            <v>Y</v>
          </cell>
          <cell r="D20806" t="str">
            <v>YS</v>
          </cell>
          <cell r="E20806" t="str">
            <v>YSE</v>
          </cell>
          <cell r="F20806">
            <v>750</v>
          </cell>
          <cell r="G20806">
            <v>951286</v>
          </cell>
          <cell r="H20806">
            <v>471.45</v>
          </cell>
          <cell r="I20806" t="str">
            <v>S</v>
          </cell>
          <cell r="J20806"/>
        </row>
        <row r="20807">
          <cell r="A20807">
            <v>954504</v>
          </cell>
          <cell r="B20807" t="str">
            <v>RIDGE MONTEBELLO CABERNET 2013 750ml</v>
          </cell>
          <cell r="C20807" t="str">
            <v>Y</v>
          </cell>
          <cell r="D20807" t="str">
            <v>YS</v>
          </cell>
          <cell r="E20807" t="str">
            <v>YSE</v>
          </cell>
          <cell r="F20807">
            <v>750</v>
          </cell>
          <cell r="G20807">
            <v>954504</v>
          </cell>
          <cell r="H20807">
            <v>227.05</v>
          </cell>
          <cell r="I20807" t="str">
            <v>S</v>
          </cell>
          <cell r="J20807"/>
        </row>
        <row r="20808">
          <cell r="A20808">
            <v>951155</v>
          </cell>
          <cell r="B20808" t="str">
            <v>RIDGE MONTEBELLO SELECT OFFER '97 750ml</v>
          </cell>
          <cell r="C20808" t="str">
            <v>Y</v>
          </cell>
          <cell r="D20808" t="str">
            <v>YS</v>
          </cell>
          <cell r="E20808" t="str">
            <v>YSE</v>
          </cell>
          <cell r="F20808">
            <v>750</v>
          </cell>
          <cell r="G20808">
            <v>951155</v>
          </cell>
          <cell r="H20808">
            <v>472.04</v>
          </cell>
          <cell r="I20808" t="str">
            <v>S</v>
          </cell>
          <cell r="J20808"/>
        </row>
        <row r="20809">
          <cell r="A20809">
            <v>951284</v>
          </cell>
          <cell r="B20809" t="str">
            <v>RIDGE MONTEBELLO STEEP TERRACES 750ml</v>
          </cell>
          <cell r="C20809" t="str">
            <v>Y</v>
          </cell>
          <cell r="D20809" t="str">
            <v>YS</v>
          </cell>
          <cell r="E20809" t="str">
            <v>YSE</v>
          </cell>
          <cell r="F20809">
            <v>750</v>
          </cell>
          <cell r="G20809">
            <v>951284</v>
          </cell>
          <cell r="H20809">
            <v>165.95</v>
          </cell>
          <cell r="I20809" t="str">
            <v>S</v>
          </cell>
          <cell r="J20809"/>
        </row>
        <row r="20810">
          <cell r="A20810">
            <v>500208</v>
          </cell>
          <cell r="B20810" t="str">
            <v>RIDGE PETITE SIRAH LYTTN'19/20 750ml</v>
          </cell>
          <cell r="C20810" t="str">
            <v>P</v>
          </cell>
          <cell r="D20810" t="str">
            <v>PL</v>
          </cell>
          <cell r="E20810" t="str">
            <v>PLJ</v>
          </cell>
          <cell r="F20810">
            <v>750</v>
          </cell>
          <cell r="G20810">
            <v>500208</v>
          </cell>
          <cell r="H20810">
            <v>44.6</v>
          </cell>
          <cell r="I20810" t="str">
            <v>L</v>
          </cell>
          <cell r="J20810"/>
        </row>
        <row r="20811">
          <cell r="A20811">
            <v>955555</v>
          </cell>
          <cell r="B20811" t="str">
            <v>RIDGE SYRAH GRENACHE MATARO 2015 750ml</v>
          </cell>
          <cell r="C20811" t="str">
            <v>Y</v>
          </cell>
          <cell r="D20811" t="str">
            <v>YS</v>
          </cell>
          <cell r="E20811" t="str">
            <v>YSE</v>
          </cell>
          <cell r="F20811">
            <v>750</v>
          </cell>
          <cell r="G20811">
            <v>955555</v>
          </cell>
          <cell r="H20811">
            <v>39.57</v>
          </cell>
          <cell r="I20811" t="str">
            <v>S</v>
          </cell>
          <cell r="J20811"/>
        </row>
        <row r="20812">
          <cell r="A20812">
            <v>954654</v>
          </cell>
          <cell r="B20812" t="str">
            <v>RIDGE SYRAH GRENACHE MATARO'14 7 750ml</v>
          </cell>
          <cell r="C20812" t="str">
            <v>Y</v>
          </cell>
          <cell r="D20812" t="str">
            <v>YS</v>
          </cell>
          <cell r="E20812" t="str">
            <v>YSE</v>
          </cell>
          <cell r="F20812">
            <v>750</v>
          </cell>
          <cell r="G20812">
            <v>954654</v>
          </cell>
          <cell r="H20812">
            <v>38.4</v>
          </cell>
          <cell r="I20812" t="str">
            <v>S</v>
          </cell>
          <cell r="J20812"/>
        </row>
        <row r="20813">
          <cell r="A20813">
            <v>954216</v>
          </cell>
          <cell r="B20813" t="str">
            <v>RIDGE SYRAH LYTTON ESTATE 2014 750ml</v>
          </cell>
          <cell r="C20813" t="str">
            <v>Y</v>
          </cell>
          <cell r="D20813" t="str">
            <v>YS</v>
          </cell>
          <cell r="E20813" t="str">
            <v>YSE</v>
          </cell>
          <cell r="F20813">
            <v>750</v>
          </cell>
          <cell r="G20813">
            <v>954216</v>
          </cell>
          <cell r="H20813">
            <v>48.84</v>
          </cell>
          <cell r="I20813" t="str">
            <v>S</v>
          </cell>
          <cell r="J20813"/>
        </row>
        <row r="20814">
          <cell r="A20814">
            <v>917317</v>
          </cell>
          <cell r="B20814" t="str">
            <v>RIDGE ZIN EASTBENCH'20 750ml</v>
          </cell>
          <cell r="C20814" t="str">
            <v>P</v>
          </cell>
          <cell r="D20814" t="str">
            <v>PL</v>
          </cell>
          <cell r="E20814" t="str">
            <v>PLH</v>
          </cell>
          <cell r="F20814">
            <v>750</v>
          </cell>
          <cell r="G20814">
            <v>917317</v>
          </cell>
          <cell r="H20814">
            <v>39.4</v>
          </cell>
          <cell r="I20814" t="str">
            <v>L</v>
          </cell>
          <cell r="J20814"/>
        </row>
        <row r="20815">
          <cell r="A20815">
            <v>915476</v>
          </cell>
          <cell r="B20815" t="str">
            <v>RIDGE ZIN GEYSERVILLE '17 375 ml</v>
          </cell>
          <cell r="C20815" t="str">
            <v>P</v>
          </cell>
          <cell r="D20815" t="str">
            <v>PL</v>
          </cell>
          <cell r="E20815" t="str">
            <v>PLH</v>
          </cell>
          <cell r="F20815">
            <v>375</v>
          </cell>
          <cell r="G20815">
            <v>915476</v>
          </cell>
          <cell r="H20815">
            <v>27.02</v>
          </cell>
          <cell r="I20815" t="str">
            <v>U</v>
          </cell>
          <cell r="J20815"/>
        </row>
        <row r="20816">
          <cell r="A20816">
            <v>500205</v>
          </cell>
          <cell r="B20816" t="str">
            <v>RIDGE ZIN GEYSERVILLE'20 750ml</v>
          </cell>
          <cell r="C20816" t="str">
            <v>P</v>
          </cell>
          <cell r="D20816" t="str">
            <v>PL</v>
          </cell>
          <cell r="E20816" t="str">
            <v>PLH</v>
          </cell>
          <cell r="F20816">
            <v>750</v>
          </cell>
          <cell r="G20816">
            <v>500205</v>
          </cell>
          <cell r="H20816">
            <v>52.95</v>
          </cell>
          <cell r="I20816" t="str">
            <v>L</v>
          </cell>
          <cell r="J20816"/>
        </row>
        <row r="20817">
          <cell r="A20817">
            <v>500105</v>
          </cell>
          <cell r="B20817" t="str">
            <v>RIDGE ZIN PASO ROBLES'20 750ml</v>
          </cell>
          <cell r="C20817" t="str">
            <v>P</v>
          </cell>
          <cell r="D20817" t="str">
            <v>PL</v>
          </cell>
          <cell r="E20817" t="str">
            <v>PLH</v>
          </cell>
          <cell r="F20817">
            <v>750</v>
          </cell>
          <cell r="G20817">
            <v>500105</v>
          </cell>
          <cell r="H20817">
            <v>39.4</v>
          </cell>
          <cell r="I20817" t="str">
            <v>L</v>
          </cell>
          <cell r="J20817"/>
        </row>
        <row r="20818">
          <cell r="A20818">
            <v>500200</v>
          </cell>
          <cell r="B20818" t="str">
            <v>RIDGE ZIN THREE VALLEYS'19 750ml</v>
          </cell>
          <cell r="C20818" t="str">
            <v>P</v>
          </cell>
          <cell r="D20818" t="str">
            <v>PL</v>
          </cell>
          <cell r="E20818" t="str">
            <v>PLH</v>
          </cell>
          <cell r="F20818">
            <v>750</v>
          </cell>
          <cell r="G20818">
            <v>500200</v>
          </cell>
          <cell r="H20818">
            <v>31.95</v>
          </cell>
          <cell r="I20818" t="str">
            <v>L</v>
          </cell>
          <cell r="J20818"/>
        </row>
        <row r="20819">
          <cell r="A20819">
            <v>500210</v>
          </cell>
          <cell r="B20819" t="str">
            <v>RIDGE ZINFANDEL LYTTON'19/20 750ml</v>
          </cell>
          <cell r="C20819" t="str">
            <v>P</v>
          </cell>
          <cell r="D20819" t="str">
            <v>PL</v>
          </cell>
          <cell r="E20819" t="str">
            <v>PLH</v>
          </cell>
          <cell r="F20819">
            <v>750</v>
          </cell>
          <cell r="G20819">
            <v>500210</v>
          </cell>
          <cell r="H20819">
            <v>52.95</v>
          </cell>
          <cell r="I20819" t="str">
            <v>L</v>
          </cell>
          <cell r="J20819"/>
        </row>
        <row r="20820">
          <cell r="A20820">
            <v>913736</v>
          </cell>
          <cell r="B20820" t="str">
            <v>RIDGE ZINFANDEL LYTTON'19/20 375 ml</v>
          </cell>
          <cell r="C20820" t="str">
            <v>P</v>
          </cell>
          <cell r="D20820" t="str">
            <v>PL</v>
          </cell>
          <cell r="E20820" t="str">
            <v>PLH</v>
          </cell>
          <cell r="F20820">
            <v>375</v>
          </cell>
          <cell r="G20820">
            <v>913736</v>
          </cell>
          <cell r="H20820">
            <v>28.7</v>
          </cell>
          <cell r="I20820" t="str">
            <v>U</v>
          </cell>
          <cell r="J20820"/>
        </row>
        <row r="20821">
          <cell r="A20821">
            <v>980002</v>
          </cell>
          <cell r="B20821" t="str">
            <v>RIDGE ZINFANDEL LYTTON'20 1500 ml</v>
          </cell>
          <cell r="C20821" t="str">
            <v>P</v>
          </cell>
          <cell r="D20821" t="str">
            <v>PL</v>
          </cell>
          <cell r="E20821" t="str">
            <v>PLH</v>
          </cell>
          <cell r="F20821">
            <v>1500</v>
          </cell>
          <cell r="G20821">
            <v>980002</v>
          </cell>
          <cell r="H20821">
            <v>108.95</v>
          </cell>
          <cell r="I20821" t="str">
            <v>L</v>
          </cell>
          <cell r="J20821"/>
        </row>
        <row r="20822">
          <cell r="A20822">
            <v>914836</v>
          </cell>
          <cell r="B20822" t="str">
            <v>RIDGE ZINFANDEL PAGANI'20 750ml</v>
          </cell>
          <cell r="C20822" t="str">
            <v>P</v>
          </cell>
          <cell r="D20822" t="str">
            <v>PL</v>
          </cell>
          <cell r="E20822" t="str">
            <v>PLH</v>
          </cell>
          <cell r="F20822">
            <v>750</v>
          </cell>
          <cell r="G20822">
            <v>914836</v>
          </cell>
          <cell r="H20822">
            <v>44.6</v>
          </cell>
          <cell r="I20822" t="str">
            <v>L</v>
          </cell>
          <cell r="J20822"/>
        </row>
        <row r="20823">
          <cell r="A20823">
            <v>913834</v>
          </cell>
          <cell r="B20823" t="str">
            <v>RIDGE ZINFANDEL PONZO'16/17 750ml</v>
          </cell>
          <cell r="C20823" t="str">
            <v>P</v>
          </cell>
          <cell r="D20823" t="str">
            <v>PL</v>
          </cell>
          <cell r="E20823" t="str">
            <v>PLH</v>
          </cell>
          <cell r="F20823">
            <v>750</v>
          </cell>
          <cell r="G20823">
            <v>913834</v>
          </cell>
          <cell r="H20823">
            <v>37.35</v>
          </cell>
          <cell r="I20823" t="str">
            <v>U</v>
          </cell>
          <cell r="J20823"/>
        </row>
        <row r="20824">
          <cell r="A20824">
            <v>915828</v>
          </cell>
          <cell r="B20824" t="str">
            <v>RIDGE ZINFANDEL YORKCRK'7/09 750ml</v>
          </cell>
          <cell r="C20824" t="str">
            <v>P</v>
          </cell>
          <cell r="D20824" t="str">
            <v>PL</v>
          </cell>
          <cell r="E20824" t="str">
            <v>PLH</v>
          </cell>
          <cell r="F20824">
            <v>750</v>
          </cell>
          <cell r="G20824">
            <v>915828</v>
          </cell>
          <cell r="H20824">
            <v>32.57</v>
          </cell>
          <cell r="I20824" t="str">
            <v>U</v>
          </cell>
          <cell r="J20824"/>
        </row>
        <row r="20825">
          <cell r="A20825">
            <v>906888</v>
          </cell>
          <cell r="B20825" t="str">
            <v>RIDGEWAY BAD ELF BEER 500ml</v>
          </cell>
          <cell r="C20825" t="str">
            <v>Y</v>
          </cell>
          <cell r="D20825" t="str">
            <v>YS</v>
          </cell>
          <cell r="E20825" t="str">
            <v>YST</v>
          </cell>
          <cell r="F20825">
            <v>500</v>
          </cell>
          <cell r="G20825">
            <v>906888</v>
          </cell>
          <cell r="H20825">
            <v>5.6</v>
          </cell>
          <cell r="I20825" t="str">
            <v>U</v>
          </cell>
          <cell r="J20825"/>
        </row>
        <row r="20826">
          <cell r="A20826">
            <v>906889</v>
          </cell>
          <cell r="B20826" t="str">
            <v>RIDGEWAY CRIMINALLY BAD ELF 500ml</v>
          </cell>
          <cell r="C20826" t="str">
            <v>Y</v>
          </cell>
          <cell r="D20826" t="str">
            <v>YS</v>
          </cell>
          <cell r="E20826" t="str">
            <v>YST</v>
          </cell>
          <cell r="F20826">
            <v>500</v>
          </cell>
          <cell r="G20826">
            <v>906889</v>
          </cell>
          <cell r="H20826">
            <v>6.7</v>
          </cell>
          <cell r="I20826" t="str">
            <v>U</v>
          </cell>
          <cell r="J20826"/>
        </row>
        <row r="20827">
          <cell r="A20827">
            <v>906891</v>
          </cell>
          <cell r="B20827" t="str">
            <v>RIDGEWAY INSANELY BAD ELF 331ml</v>
          </cell>
          <cell r="C20827" t="str">
            <v>Y</v>
          </cell>
          <cell r="D20827" t="str">
            <v>YS</v>
          </cell>
          <cell r="E20827" t="str">
            <v>YST</v>
          </cell>
          <cell r="F20827">
            <v>331</v>
          </cell>
          <cell r="G20827">
            <v>906891</v>
          </cell>
          <cell r="H20827">
            <v>4.2</v>
          </cell>
          <cell r="I20827" t="str">
            <v>U</v>
          </cell>
          <cell r="J20827"/>
        </row>
        <row r="20828">
          <cell r="A20828">
            <v>906893</v>
          </cell>
          <cell r="B20828" t="str">
            <v>RIDGEWAY LUMP OF COAL BEER 500ml</v>
          </cell>
          <cell r="C20828" t="str">
            <v>Y</v>
          </cell>
          <cell r="D20828" t="str">
            <v>YS</v>
          </cell>
          <cell r="E20828" t="str">
            <v>YST</v>
          </cell>
          <cell r="F20828">
            <v>500</v>
          </cell>
          <cell r="G20828">
            <v>906893</v>
          </cell>
          <cell r="H20828">
            <v>7.96</v>
          </cell>
          <cell r="I20828" t="str">
            <v>U</v>
          </cell>
          <cell r="J20828"/>
        </row>
        <row r="20829">
          <cell r="A20829">
            <v>919360</v>
          </cell>
          <cell r="B20829" t="str">
            <v>RIDGEWAY REINDEER DROPPINGS 500ml</v>
          </cell>
          <cell r="C20829" t="str">
            <v>Y</v>
          </cell>
          <cell r="D20829" t="str">
            <v>YS</v>
          </cell>
          <cell r="E20829" t="str">
            <v>YST</v>
          </cell>
          <cell r="F20829">
            <v>500</v>
          </cell>
          <cell r="G20829">
            <v>919360</v>
          </cell>
          <cell r="H20829">
            <v>5.79</v>
          </cell>
          <cell r="I20829" t="str">
            <v>U</v>
          </cell>
          <cell r="J20829"/>
        </row>
        <row r="20830">
          <cell r="A20830">
            <v>908257</v>
          </cell>
          <cell r="B20830" t="str">
            <v>RIDGEWAY REINDEER REVOLT 500ml</v>
          </cell>
          <cell r="C20830" t="str">
            <v>Y</v>
          </cell>
          <cell r="D20830" t="str">
            <v>YS</v>
          </cell>
          <cell r="E20830" t="str">
            <v>YST</v>
          </cell>
          <cell r="F20830">
            <v>500</v>
          </cell>
          <cell r="G20830">
            <v>908257</v>
          </cell>
          <cell r="H20830">
            <v>7.27</v>
          </cell>
          <cell r="I20830" t="str">
            <v>U</v>
          </cell>
          <cell r="J20830"/>
        </row>
        <row r="20831">
          <cell r="A20831">
            <v>906897</v>
          </cell>
          <cell r="B20831" t="str">
            <v>RIDGEWAY SANT'A BUTT-BEER 500ml</v>
          </cell>
          <cell r="C20831" t="str">
            <v>Y</v>
          </cell>
          <cell r="D20831" t="str">
            <v>YS</v>
          </cell>
          <cell r="E20831" t="str">
            <v>YST</v>
          </cell>
          <cell r="F20831">
            <v>500</v>
          </cell>
          <cell r="G20831">
            <v>906897</v>
          </cell>
          <cell r="H20831">
            <v>7.27</v>
          </cell>
          <cell r="I20831" t="str">
            <v>U</v>
          </cell>
          <cell r="J20831"/>
        </row>
        <row r="20832">
          <cell r="A20832">
            <v>906901</v>
          </cell>
          <cell r="B20832" t="str">
            <v>RIDGEWAY SEROUSLY BAD ELF 500ml</v>
          </cell>
          <cell r="C20832" t="str">
            <v>Y</v>
          </cell>
          <cell r="D20832" t="str">
            <v>YS</v>
          </cell>
          <cell r="E20832" t="str">
            <v>YST</v>
          </cell>
          <cell r="F20832">
            <v>500</v>
          </cell>
          <cell r="G20832">
            <v>906901</v>
          </cell>
          <cell r="H20832">
            <v>7.96</v>
          </cell>
          <cell r="I20832" t="str">
            <v>U</v>
          </cell>
          <cell r="J20832"/>
        </row>
        <row r="20833">
          <cell r="A20833">
            <v>906900</v>
          </cell>
          <cell r="B20833" t="str">
            <v>RIDGEWAY VERY BAD ELF BEER 500ml</v>
          </cell>
          <cell r="C20833" t="str">
            <v>Y</v>
          </cell>
          <cell r="D20833" t="str">
            <v>YS</v>
          </cell>
          <cell r="E20833" t="str">
            <v>YST</v>
          </cell>
          <cell r="F20833">
            <v>500</v>
          </cell>
          <cell r="G20833">
            <v>906900</v>
          </cell>
          <cell r="H20833">
            <v>7.55</v>
          </cell>
          <cell r="I20833" t="str">
            <v>U</v>
          </cell>
          <cell r="J20833"/>
        </row>
        <row r="20834">
          <cell r="A20834">
            <v>906903</v>
          </cell>
          <cell r="B20834" t="str">
            <v>RIDGEWAY WARM WLECOME BEER 500ml</v>
          </cell>
          <cell r="C20834" t="str">
            <v>Y</v>
          </cell>
          <cell r="D20834" t="str">
            <v>YS</v>
          </cell>
          <cell r="E20834" t="str">
            <v>YST</v>
          </cell>
          <cell r="F20834">
            <v>500</v>
          </cell>
          <cell r="G20834">
            <v>906903</v>
          </cell>
          <cell r="H20834">
            <v>5.74</v>
          </cell>
          <cell r="I20834" t="str">
            <v>U</v>
          </cell>
          <cell r="J20834"/>
        </row>
        <row r="20835">
          <cell r="A20835">
            <v>907576</v>
          </cell>
          <cell r="B20835" t="str">
            <v>RIDGWAY PICKLED SANTA 500ml</v>
          </cell>
          <cell r="C20835" t="str">
            <v>Y</v>
          </cell>
          <cell r="D20835" t="str">
            <v>YS</v>
          </cell>
          <cell r="E20835" t="str">
            <v>YST</v>
          </cell>
          <cell r="F20835">
            <v>500</v>
          </cell>
          <cell r="G20835">
            <v>907576</v>
          </cell>
          <cell r="H20835">
            <v>4.63</v>
          </cell>
          <cell r="I20835" t="str">
            <v>S</v>
          </cell>
          <cell r="J20835"/>
        </row>
        <row r="20836">
          <cell r="A20836">
            <v>954015</v>
          </cell>
          <cell r="B20836" t="str">
            <v>RIEFLE CREMANT D'ALSACE BRUT 750ml</v>
          </cell>
          <cell r="C20836" t="str">
            <v>Y</v>
          </cell>
          <cell r="D20836" t="str">
            <v>YS</v>
          </cell>
          <cell r="E20836" t="str">
            <v>YSE</v>
          </cell>
          <cell r="F20836">
            <v>750</v>
          </cell>
          <cell r="G20836">
            <v>954015</v>
          </cell>
          <cell r="H20836">
            <v>21.47</v>
          </cell>
          <cell r="I20836" t="str">
            <v>S</v>
          </cell>
          <cell r="J20836"/>
        </row>
        <row r="20837">
          <cell r="A20837">
            <v>953579</v>
          </cell>
          <cell r="B20837" t="str">
            <v>RIEFLE CREMANT D'ALSACE ROSE 750ml</v>
          </cell>
          <cell r="C20837" t="str">
            <v>Y</v>
          </cell>
          <cell r="D20837" t="str">
            <v>YS</v>
          </cell>
          <cell r="E20837" t="str">
            <v>YSE</v>
          </cell>
          <cell r="F20837">
            <v>750</v>
          </cell>
          <cell r="G20837">
            <v>953579</v>
          </cell>
          <cell r="H20837">
            <v>23.2</v>
          </cell>
          <cell r="I20837" t="str">
            <v>S</v>
          </cell>
          <cell r="J20837"/>
        </row>
        <row r="20838">
          <cell r="A20838">
            <v>952889</v>
          </cell>
          <cell r="B20838" t="str">
            <v>RIEFLE GRAND CRU PINOT GRIS 750ml</v>
          </cell>
          <cell r="C20838" t="str">
            <v>Y</v>
          </cell>
          <cell r="D20838" t="str">
            <v>YS</v>
          </cell>
          <cell r="E20838" t="str">
            <v>YSE</v>
          </cell>
          <cell r="F20838">
            <v>750</v>
          </cell>
          <cell r="G20838">
            <v>952889</v>
          </cell>
          <cell r="H20838">
            <v>48.36</v>
          </cell>
          <cell r="I20838" t="str">
            <v>S</v>
          </cell>
          <cell r="J20838"/>
        </row>
        <row r="20839">
          <cell r="A20839">
            <v>953578</v>
          </cell>
          <cell r="B20839" t="str">
            <v>RIEFLE PINOT NOIR 750ml</v>
          </cell>
          <cell r="C20839" t="str">
            <v>Y</v>
          </cell>
          <cell r="D20839" t="str">
            <v>YS</v>
          </cell>
          <cell r="E20839" t="str">
            <v>YSE</v>
          </cell>
          <cell r="F20839">
            <v>750</v>
          </cell>
          <cell r="G20839">
            <v>953578</v>
          </cell>
          <cell r="H20839">
            <v>29.62</v>
          </cell>
          <cell r="I20839" t="str">
            <v>S</v>
          </cell>
          <cell r="J20839"/>
        </row>
        <row r="20840">
          <cell r="A20840">
            <v>953029</v>
          </cell>
          <cell r="B20840" t="str">
            <v>RIEFLE STEINERT GRAND CRU RIESLING 750ml</v>
          </cell>
          <cell r="C20840" t="str">
            <v>Y</v>
          </cell>
          <cell r="D20840" t="str">
            <v>YS</v>
          </cell>
          <cell r="E20840" t="str">
            <v>YSE</v>
          </cell>
          <cell r="F20840">
            <v>750</v>
          </cell>
          <cell r="G20840">
            <v>953029</v>
          </cell>
          <cell r="H20840">
            <v>38.71</v>
          </cell>
          <cell r="I20840" t="str">
            <v>S</v>
          </cell>
          <cell r="J20840"/>
        </row>
        <row r="20841">
          <cell r="A20841">
            <v>378490</v>
          </cell>
          <cell r="B20841" t="str">
            <v>RIFF PINOT GRIGIO 750ml</v>
          </cell>
          <cell r="C20841" t="str">
            <v>K</v>
          </cell>
          <cell r="D20841" t="str">
            <v>KR</v>
          </cell>
          <cell r="E20841" t="str">
            <v>KRK</v>
          </cell>
          <cell r="F20841">
            <v>750</v>
          </cell>
          <cell r="G20841">
            <v>378490</v>
          </cell>
          <cell r="H20841">
            <v>13.99</v>
          </cell>
          <cell r="I20841">
            <v>1</v>
          </cell>
          <cell r="J20841"/>
        </row>
        <row r="20842">
          <cell r="A20842">
            <v>955438</v>
          </cell>
          <cell r="B20842" t="str">
            <v>RIFT VALLEY CHARDONNAY 750ml</v>
          </cell>
          <cell r="C20842" t="str">
            <v>Y</v>
          </cell>
          <cell r="D20842" t="str">
            <v>YS</v>
          </cell>
          <cell r="E20842" t="str">
            <v>YSE</v>
          </cell>
          <cell r="F20842">
            <v>750</v>
          </cell>
          <cell r="G20842">
            <v>955438</v>
          </cell>
          <cell r="H20842">
            <v>13.74</v>
          </cell>
          <cell r="I20842" t="str">
            <v>S</v>
          </cell>
          <cell r="J20842"/>
        </row>
        <row r="20843">
          <cell r="A20843">
            <v>902924</v>
          </cell>
          <cell r="B20843" t="str">
            <v>RIGGA BLACK BALSAM 750ml</v>
          </cell>
          <cell r="C20843" t="str">
            <v>Y</v>
          </cell>
          <cell r="D20843" t="str">
            <v>YS</v>
          </cell>
          <cell r="E20843" t="str">
            <v>YST</v>
          </cell>
          <cell r="F20843">
            <v>750</v>
          </cell>
          <cell r="G20843">
            <v>902924</v>
          </cell>
          <cell r="H20843">
            <v>25.07</v>
          </cell>
          <cell r="I20843" t="str">
            <v>S</v>
          </cell>
          <cell r="J20843"/>
        </row>
        <row r="20844">
          <cell r="A20844">
            <v>918480</v>
          </cell>
          <cell r="B20844" t="str">
            <v>RIHAKU DANCE OF DISCOVERY JUNMAI 720ml</v>
          </cell>
          <cell r="C20844" t="str">
            <v>G</v>
          </cell>
          <cell r="D20844" t="str">
            <v>GP</v>
          </cell>
          <cell r="E20844" t="str">
            <v>GPX</v>
          </cell>
          <cell r="F20844">
            <v>720</v>
          </cell>
          <cell r="G20844">
            <v>918480</v>
          </cell>
          <cell r="H20844">
            <v>24.71</v>
          </cell>
          <cell r="I20844" t="str">
            <v>S</v>
          </cell>
          <cell r="J20844"/>
        </row>
        <row r="20845">
          <cell r="A20845">
            <v>913492</v>
          </cell>
          <cell r="B20845" t="str">
            <v>RIHAKU DREAMY CLOUDS 720ml</v>
          </cell>
          <cell r="C20845" t="str">
            <v>G</v>
          </cell>
          <cell r="D20845" t="str">
            <v>GP</v>
          </cell>
          <cell r="E20845" t="str">
            <v>GPX</v>
          </cell>
          <cell r="F20845">
            <v>720</v>
          </cell>
          <cell r="G20845">
            <v>913492</v>
          </cell>
          <cell r="H20845">
            <v>24.09</v>
          </cell>
          <cell r="I20845" t="str">
            <v>L</v>
          </cell>
          <cell r="J20845"/>
        </row>
        <row r="20846">
          <cell r="A20846">
            <v>951313</v>
          </cell>
          <cell r="B20846" t="str">
            <v>RIHAKU NAMA 720 ml</v>
          </cell>
          <cell r="C20846" t="str">
            <v>Y</v>
          </cell>
          <cell r="D20846" t="str">
            <v>YS</v>
          </cell>
          <cell r="E20846" t="str">
            <v>YSE</v>
          </cell>
          <cell r="F20846">
            <v>720</v>
          </cell>
          <cell r="G20846">
            <v>951313</v>
          </cell>
          <cell r="H20846">
            <v>39.99</v>
          </cell>
          <cell r="I20846" t="str">
            <v>S</v>
          </cell>
          <cell r="J20846"/>
        </row>
        <row r="20847">
          <cell r="A20847">
            <v>913494</v>
          </cell>
          <cell r="B20847" t="str">
            <v>RIHAKU WANDERING POET 720ml</v>
          </cell>
          <cell r="C20847" t="str">
            <v>G</v>
          </cell>
          <cell r="D20847" t="str">
            <v>GP</v>
          </cell>
          <cell r="E20847" t="str">
            <v>GPX</v>
          </cell>
          <cell r="F20847">
            <v>720</v>
          </cell>
          <cell r="G20847">
            <v>913494</v>
          </cell>
          <cell r="H20847">
            <v>35.090000000000003</v>
          </cell>
          <cell r="I20847" t="str">
            <v>L</v>
          </cell>
          <cell r="J20847"/>
        </row>
        <row r="20848">
          <cell r="A20848">
            <v>954715</v>
          </cell>
          <cell r="B20848" t="str">
            <v>RIMBERT LE CINSAULT GROS LAPIN 750ml</v>
          </cell>
          <cell r="C20848" t="str">
            <v>Y</v>
          </cell>
          <cell r="D20848" t="str">
            <v>YS</v>
          </cell>
          <cell r="E20848" t="str">
            <v>YSE</v>
          </cell>
          <cell r="F20848">
            <v>750</v>
          </cell>
          <cell r="G20848">
            <v>954715</v>
          </cell>
          <cell r="H20848">
            <v>24.76</v>
          </cell>
          <cell r="I20848" t="str">
            <v>S</v>
          </cell>
          <cell r="J20848"/>
        </row>
        <row r="20849">
          <cell r="A20849">
            <v>902268</v>
          </cell>
          <cell r="B20849" t="str">
            <v>RIMBERT MAS AU SHISTE 750ml</v>
          </cell>
          <cell r="C20849" t="str">
            <v>Y</v>
          </cell>
          <cell r="D20849" t="str">
            <v>YS</v>
          </cell>
          <cell r="E20849" t="str">
            <v>YSE</v>
          </cell>
          <cell r="F20849">
            <v>750</v>
          </cell>
          <cell r="G20849">
            <v>902268</v>
          </cell>
          <cell r="H20849">
            <v>24.76</v>
          </cell>
          <cell r="I20849" t="str">
            <v>S</v>
          </cell>
          <cell r="J20849"/>
        </row>
        <row r="20850">
          <cell r="A20850">
            <v>917649</v>
          </cell>
          <cell r="B20850" t="str">
            <v>RIMON POMEGRANATE DESSERT 500ml</v>
          </cell>
          <cell r="C20850" t="str">
            <v>G</v>
          </cell>
          <cell r="D20850" t="str">
            <v>GF</v>
          </cell>
          <cell r="E20850" t="str">
            <v>GFE</v>
          </cell>
          <cell r="F20850">
            <v>500</v>
          </cell>
          <cell r="G20850">
            <v>917649</v>
          </cell>
          <cell r="H20850">
            <v>17.53</v>
          </cell>
          <cell r="I20850" t="str">
            <v>X</v>
          </cell>
          <cell r="J20850"/>
        </row>
        <row r="20851">
          <cell r="A20851">
            <v>917650</v>
          </cell>
          <cell r="B20851" t="str">
            <v>RIMON POMEGRANATE PORT STYLE 750ml</v>
          </cell>
          <cell r="C20851" t="str">
            <v>G</v>
          </cell>
          <cell r="D20851" t="str">
            <v>GF</v>
          </cell>
          <cell r="E20851" t="str">
            <v>GFE</v>
          </cell>
          <cell r="F20851">
            <v>750</v>
          </cell>
          <cell r="G20851">
            <v>917650</v>
          </cell>
          <cell r="H20851">
            <v>35.54</v>
          </cell>
          <cell r="I20851" t="str">
            <v>X</v>
          </cell>
          <cell r="J20851"/>
        </row>
        <row r="20852">
          <cell r="A20852">
            <v>954932</v>
          </cell>
          <cell r="B20852" t="str">
            <v>RINALDI MOSCATO D'ASTI BUG JUICE 750ml</v>
          </cell>
          <cell r="C20852" t="str">
            <v>Y</v>
          </cell>
          <cell r="D20852" t="str">
            <v>YS</v>
          </cell>
          <cell r="E20852" t="str">
            <v>YSE</v>
          </cell>
          <cell r="F20852">
            <v>750</v>
          </cell>
          <cell r="G20852">
            <v>954932</v>
          </cell>
          <cell r="H20852">
            <v>18.97</v>
          </cell>
          <cell r="I20852" t="str">
            <v>S</v>
          </cell>
          <cell r="J20852"/>
        </row>
        <row r="20853">
          <cell r="A20853">
            <v>954933</v>
          </cell>
          <cell r="B20853" t="str">
            <v>RINALDI MOSCATO D'ASTI PINK BUG 750ml</v>
          </cell>
          <cell r="C20853" t="str">
            <v>Y</v>
          </cell>
          <cell r="D20853" t="str">
            <v>YS</v>
          </cell>
          <cell r="E20853" t="str">
            <v>YSE</v>
          </cell>
          <cell r="F20853">
            <v>750</v>
          </cell>
          <cell r="G20853">
            <v>954933</v>
          </cell>
          <cell r="H20853">
            <v>17.399999999999999</v>
          </cell>
          <cell r="I20853" t="str">
            <v>S</v>
          </cell>
          <cell r="J20853"/>
        </row>
        <row r="20854">
          <cell r="A20854">
            <v>951166</v>
          </cell>
          <cell r="B20854" t="str">
            <v>RINALDI PINK MOSCATO D'ASTI 750ml</v>
          </cell>
          <cell r="C20854" t="str">
            <v>Y</v>
          </cell>
          <cell r="D20854" t="str">
            <v>YS</v>
          </cell>
          <cell r="E20854" t="str">
            <v>YSE</v>
          </cell>
          <cell r="F20854">
            <v>750</v>
          </cell>
          <cell r="G20854">
            <v>951166</v>
          </cell>
          <cell r="H20854">
            <v>19.600000000000001</v>
          </cell>
          <cell r="I20854" t="str">
            <v>S</v>
          </cell>
          <cell r="J20854"/>
        </row>
        <row r="20855">
          <cell r="A20855">
            <v>916177</v>
          </cell>
          <cell r="B20855" t="str">
            <v>RINGBOLT CABERNET'16/17 750ml</v>
          </cell>
          <cell r="C20855" t="str">
            <v>P</v>
          </cell>
          <cell r="D20855" t="str">
            <v>PR</v>
          </cell>
          <cell r="E20855" t="str">
            <v>PRY</v>
          </cell>
          <cell r="F20855">
            <v>750</v>
          </cell>
          <cell r="G20855">
            <v>916177</v>
          </cell>
          <cell r="H20855">
            <v>18.989999999999998</v>
          </cell>
          <cell r="I20855" t="str">
            <v>L</v>
          </cell>
          <cell r="J20855"/>
        </row>
        <row r="20856">
          <cell r="A20856">
            <v>955379</v>
          </cell>
          <cell r="B20856" t="str">
            <v>RINQUINQUIN A LA PECHE 750ml</v>
          </cell>
          <cell r="C20856" t="str">
            <v>Y</v>
          </cell>
          <cell r="D20856" t="str">
            <v>YS</v>
          </cell>
          <cell r="E20856" t="str">
            <v>YSE</v>
          </cell>
          <cell r="F20856">
            <v>750</v>
          </cell>
          <cell r="G20856">
            <v>955379</v>
          </cell>
          <cell r="H20856">
            <v>17.25</v>
          </cell>
          <cell r="I20856" t="str">
            <v>S</v>
          </cell>
          <cell r="J20856"/>
        </row>
        <row r="20857">
          <cell r="A20857">
            <v>918805</v>
          </cell>
          <cell r="B20857" t="str">
            <v>RIONDO PROSECCO 750ml</v>
          </cell>
          <cell r="C20857" t="str">
            <v>I</v>
          </cell>
          <cell r="D20857" t="str">
            <v>IP</v>
          </cell>
          <cell r="E20857" t="str">
            <v>IPI</v>
          </cell>
          <cell r="F20857">
            <v>750</v>
          </cell>
          <cell r="G20857">
            <v>918805</v>
          </cell>
          <cell r="H20857">
            <v>15.62</v>
          </cell>
          <cell r="I20857">
            <v>1</v>
          </cell>
          <cell r="J20857"/>
        </row>
        <row r="20858">
          <cell r="A20858">
            <v>948135</v>
          </cell>
          <cell r="B20858" t="str">
            <v>RIOTOR ROSE'16/17 750ml</v>
          </cell>
          <cell r="C20858" t="str">
            <v>M</v>
          </cell>
          <cell r="D20858" t="str">
            <v>MP</v>
          </cell>
          <cell r="E20858" t="str">
            <v>MPX</v>
          </cell>
          <cell r="F20858">
            <v>750</v>
          </cell>
          <cell r="G20858">
            <v>948135</v>
          </cell>
          <cell r="H20858">
            <v>19.21</v>
          </cell>
          <cell r="I20858" t="str">
            <v>X</v>
          </cell>
          <cell r="J20858"/>
        </row>
        <row r="20859">
          <cell r="A20859">
            <v>950774</v>
          </cell>
          <cell r="B20859" t="str">
            <v>RIPANUDA BARDAMO IGT 750ml</v>
          </cell>
          <cell r="C20859" t="str">
            <v>Y</v>
          </cell>
          <cell r="D20859" t="str">
            <v>YS</v>
          </cell>
          <cell r="E20859" t="str">
            <v>YSE</v>
          </cell>
          <cell r="F20859">
            <v>750</v>
          </cell>
          <cell r="G20859">
            <v>950774</v>
          </cell>
          <cell r="H20859">
            <v>35.729999999999997</v>
          </cell>
          <cell r="I20859" t="str">
            <v>S</v>
          </cell>
          <cell r="J20859"/>
        </row>
        <row r="20860">
          <cell r="A20860">
            <v>950766</v>
          </cell>
          <cell r="B20860" t="str">
            <v>RIPANUDA CHIANTI CLASSICO 750ml</v>
          </cell>
          <cell r="C20860" t="str">
            <v>Y</v>
          </cell>
          <cell r="D20860" t="str">
            <v>YS</v>
          </cell>
          <cell r="E20860" t="str">
            <v>YSE</v>
          </cell>
          <cell r="F20860">
            <v>750</v>
          </cell>
          <cell r="G20860">
            <v>950766</v>
          </cell>
          <cell r="H20860">
            <v>17.399999999999999</v>
          </cell>
          <cell r="I20860" t="str">
            <v>U</v>
          </cell>
          <cell r="J20860"/>
        </row>
        <row r="20861">
          <cell r="A20861">
            <v>900222</v>
          </cell>
          <cell r="B20861" t="str">
            <v>RISATA IL ROSSO SEMISWEET RED 750ml</v>
          </cell>
          <cell r="C20861" t="str">
            <v>Y</v>
          </cell>
          <cell r="D20861" t="str">
            <v>YS</v>
          </cell>
          <cell r="E20861" t="str">
            <v>YSE</v>
          </cell>
          <cell r="F20861">
            <v>750</v>
          </cell>
          <cell r="G20861">
            <v>900222</v>
          </cell>
          <cell r="H20861">
            <v>21.92</v>
          </cell>
          <cell r="I20861" t="str">
            <v>S</v>
          </cell>
          <cell r="J20861"/>
        </row>
        <row r="20862">
          <cell r="A20862">
            <v>946647</v>
          </cell>
          <cell r="B20862" t="str">
            <v>RISATA MOSCATO D' ASTI 750ml</v>
          </cell>
          <cell r="C20862" t="str">
            <v>K</v>
          </cell>
          <cell r="D20862" t="str">
            <v>KR</v>
          </cell>
          <cell r="E20862" t="str">
            <v>KRM</v>
          </cell>
          <cell r="F20862">
            <v>750</v>
          </cell>
          <cell r="G20862">
            <v>946647</v>
          </cell>
          <cell r="H20862">
            <v>19.34</v>
          </cell>
          <cell r="I20862" t="str">
            <v>L</v>
          </cell>
          <cell r="J20862"/>
        </row>
        <row r="20863">
          <cell r="A20863">
            <v>955001</v>
          </cell>
          <cell r="B20863" t="str">
            <v>RISATA MOSCATO D'ASTI WHITE 750ml</v>
          </cell>
          <cell r="C20863" t="str">
            <v>Y</v>
          </cell>
          <cell r="D20863" t="str">
            <v>YS</v>
          </cell>
          <cell r="E20863" t="str">
            <v>YSE</v>
          </cell>
          <cell r="F20863">
            <v>750</v>
          </cell>
          <cell r="G20863">
            <v>955001</v>
          </cell>
          <cell r="H20863">
            <v>19.32</v>
          </cell>
          <cell r="I20863" t="str">
            <v>U</v>
          </cell>
          <cell r="J20863"/>
        </row>
        <row r="20864">
          <cell r="A20864">
            <v>955002</v>
          </cell>
          <cell r="B20864" t="str">
            <v>RISATA PINK MOSCATO 750ml</v>
          </cell>
          <cell r="C20864" t="str">
            <v>Y</v>
          </cell>
          <cell r="D20864" t="str">
            <v>YS</v>
          </cell>
          <cell r="E20864" t="str">
            <v>YSE</v>
          </cell>
          <cell r="F20864">
            <v>750</v>
          </cell>
          <cell r="G20864">
            <v>955002</v>
          </cell>
          <cell r="H20864">
            <v>19.34</v>
          </cell>
          <cell r="I20864" t="str">
            <v>S</v>
          </cell>
          <cell r="J20864"/>
        </row>
        <row r="20865">
          <cell r="A20865">
            <v>952659</v>
          </cell>
          <cell r="B20865" t="str">
            <v>RITASSO SANGIOVESE '12 750ml</v>
          </cell>
          <cell r="C20865" t="str">
            <v>Y</v>
          </cell>
          <cell r="D20865" t="str">
            <v>YS</v>
          </cell>
          <cell r="E20865" t="str">
            <v>YSE</v>
          </cell>
          <cell r="F20865">
            <v>750</v>
          </cell>
          <cell r="G20865">
            <v>952659</v>
          </cell>
          <cell r="H20865">
            <v>34.950000000000003</v>
          </cell>
          <cell r="I20865" t="str">
            <v>S</v>
          </cell>
          <cell r="J20865"/>
        </row>
        <row r="20866">
          <cell r="A20866">
            <v>27023</v>
          </cell>
          <cell r="B20866" t="str">
            <v>RITTENHOUSE RYE 23YR 750ml</v>
          </cell>
          <cell r="C20866" t="str">
            <v>A</v>
          </cell>
          <cell r="D20866" t="str">
            <v>AW</v>
          </cell>
          <cell r="E20866" t="str">
            <v>AWU</v>
          </cell>
          <cell r="F20866">
            <v>750</v>
          </cell>
          <cell r="G20866">
            <v>27023</v>
          </cell>
          <cell r="H20866">
            <v>172.12</v>
          </cell>
          <cell r="I20866" t="str">
            <v>X</v>
          </cell>
          <cell r="J20866"/>
        </row>
        <row r="20867">
          <cell r="A20867">
            <v>27088</v>
          </cell>
          <cell r="B20867" t="str">
            <v>RITTENHOUSE RYE 25YR 750ml</v>
          </cell>
          <cell r="C20867" t="str">
            <v>A</v>
          </cell>
          <cell r="D20867" t="str">
            <v>AW</v>
          </cell>
          <cell r="E20867" t="str">
            <v>AWU</v>
          </cell>
          <cell r="F20867">
            <v>750</v>
          </cell>
          <cell r="G20867">
            <v>27088</v>
          </cell>
          <cell r="H20867">
            <v>176.16</v>
          </cell>
          <cell r="I20867" t="str">
            <v>X</v>
          </cell>
          <cell r="J20867"/>
        </row>
        <row r="20868">
          <cell r="A20868">
            <v>27016</v>
          </cell>
          <cell r="B20868" t="str">
            <v>RITTENHOUSE RYE BONDED WHISKEY 750ml</v>
          </cell>
          <cell r="C20868" t="str">
            <v>A</v>
          </cell>
          <cell r="D20868" t="str">
            <v>AW</v>
          </cell>
          <cell r="E20868" t="str">
            <v>AWU</v>
          </cell>
          <cell r="F20868">
            <v>750</v>
          </cell>
          <cell r="G20868">
            <v>27016</v>
          </cell>
          <cell r="H20868">
            <v>27.99</v>
          </cell>
          <cell r="I20868">
            <v>1</v>
          </cell>
          <cell r="J20868"/>
        </row>
        <row r="20869">
          <cell r="A20869">
            <v>950967</v>
          </cell>
          <cell r="B20869" t="str">
            <v>RITUAL BIG DELUXE 650 ml</v>
          </cell>
          <cell r="C20869" t="str">
            <v>T</v>
          </cell>
          <cell r="D20869" t="str">
            <v>TN</v>
          </cell>
          <cell r="E20869" t="str">
            <v>TNP</v>
          </cell>
          <cell r="F20869">
            <v>650</v>
          </cell>
          <cell r="G20869">
            <v>950967</v>
          </cell>
          <cell r="H20869">
            <v>11.15</v>
          </cell>
          <cell r="I20869" t="str">
            <v>X</v>
          </cell>
          <cell r="J20869"/>
        </row>
        <row r="20870">
          <cell r="A20870">
            <v>900672</v>
          </cell>
          <cell r="B20870" t="str">
            <v>RITUAL BREWING OIL RIG 2X IPA 473ml</v>
          </cell>
          <cell r="C20870" t="str">
            <v>Y</v>
          </cell>
          <cell r="D20870" t="str">
            <v>YS</v>
          </cell>
          <cell r="E20870" t="str">
            <v>YST</v>
          </cell>
          <cell r="F20870">
            <v>473</v>
          </cell>
          <cell r="G20870">
            <v>900672</v>
          </cell>
          <cell r="H20870">
            <v>4.5199999999999996</v>
          </cell>
          <cell r="I20870" t="str">
            <v>X</v>
          </cell>
          <cell r="J20870"/>
        </row>
        <row r="20871">
          <cell r="A20871">
            <v>900671</v>
          </cell>
          <cell r="B20871" t="str">
            <v>RITUAL BREWING SINGLE RYE 473ml</v>
          </cell>
          <cell r="C20871" t="str">
            <v>Y</v>
          </cell>
          <cell r="D20871" t="str">
            <v>YS</v>
          </cell>
          <cell r="E20871" t="str">
            <v>YST</v>
          </cell>
          <cell r="F20871">
            <v>473</v>
          </cell>
          <cell r="G20871">
            <v>900671</v>
          </cell>
          <cell r="H20871">
            <v>3.98</v>
          </cell>
          <cell r="I20871" t="str">
            <v>X</v>
          </cell>
          <cell r="J20871"/>
        </row>
        <row r="20872">
          <cell r="A20872">
            <v>950961</v>
          </cell>
          <cell r="B20872" t="str">
            <v>RITUAL EXTRA RED ALE 355ml</v>
          </cell>
          <cell r="C20872" t="str">
            <v>T</v>
          </cell>
          <cell r="D20872" t="str">
            <v>TN</v>
          </cell>
          <cell r="E20872" t="str">
            <v>TNL</v>
          </cell>
          <cell r="F20872">
            <v>355</v>
          </cell>
          <cell r="G20872">
            <v>950961</v>
          </cell>
          <cell r="H20872">
            <v>2.02</v>
          </cell>
          <cell r="I20872" t="str">
            <v>D</v>
          </cell>
          <cell r="J20872"/>
        </row>
        <row r="20873">
          <cell r="A20873">
            <v>950966</v>
          </cell>
          <cell r="B20873" t="str">
            <v>RITUAL FAT HOG 650 ml</v>
          </cell>
          <cell r="C20873" t="str">
            <v>T</v>
          </cell>
          <cell r="D20873" t="str">
            <v>TN</v>
          </cell>
          <cell r="E20873" t="str">
            <v>TNP</v>
          </cell>
          <cell r="F20873">
            <v>650</v>
          </cell>
          <cell r="G20873">
            <v>950966</v>
          </cell>
          <cell r="H20873">
            <v>11.15</v>
          </cell>
          <cell r="I20873" t="str">
            <v>X</v>
          </cell>
          <cell r="J20873"/>
        </row>
        <row r="20874">
          <cell r="A20874">
            <v>950965</v>
          </cell>
          <cell r="B20874" t="str">
            <v>RITUAL HELLION 650 ml</v>
          </cell>
          <cell r="C20874" t="str">
            <v>Y</v>
          </cell>
          <cell r="D20874" t="str">
            <v>YS</v>
          </cell>
          <cell r="E20874" t="str">
            <v>YST</v>
          </cell>
          <cell r="F20874">
            <v>650</v>
          </cell>
          <cell r="G20874">
            <v>950965</v>
          </cell>
          <cell r="H20874">
            <v>8.16</v>
          </cell>
          <cell r="I20874" t="str">
            <v>S</v>
          </cell>
          <cell r="J20874"/>
        </row>
        <row r="20875">
          <cell r="A20875">
            <v>950962</v>
          </cell>
          <cell r="B20875" t="str">
            <v>RITUAL HOP-O-MATIC IPA 355 ml</v>
          </cell>
          <cell r="C20875" t="str">
            <v>T</v>
          </cell>
          <cell r="D20875" t="str">
            <v>TN</v>
          </cell>
          <cell r="E20875" t="str">
            <v>TNF</v>
          </cell>
          <cell r="F20875">
            <v>355</v>
          </cell>
          <cell r="G20875">
            <v>950962</v>
          </cell>
          <cell r="H20875">
            <v>2.2200000000000002</v>
          </cell>
          <cell r="I20875" t="str">
            <v>D</v>
          </cell>
          <cell r="J20875"/>
        </row>
        <row r="20876">
          <cell r="A20876">
            <v>918875</v>
          </cell>
          <cell r="B20876" t="str">
            <v>RITUAL PALE ALE 355 ml</v>
          </cell>
          <cell r="C20876" t="str">
            <v>T</v>
          </cell>
          <cell r="D20876" t="str">
            <v>TN</v>
          </cell>
          <cell r="E20876" t="str">
            <v>TNC</v>
          </cell>
          <cell r="F20876">
            <v>355</v>
          </cell>
          <cell r="G20876">
            <v>918875</v>
          </cell>
          <cell r="H20876">
            <v>2.02</v>
          </cell>
          <cell r="I20876" t="str">
            <v>D</v>
          </cell>
          <cell r="J20876"/>
        </row>
        <row r="20877">
          <cell r="A20877">
            <v>950963</v>
          </cell>
          <cell r="B20877" t="str">
            <v>RITUAL WIT'S END 650 ml</v>
          </cell>
          <cell r="C20877" t="str">
            <v>Y</v>
          </cell>
          <cell r="D20877" t="str">
            <v>YS</v>
          </cell>
          <cell r="E20877" t="str">
            <v>YST</v>
          </cell>
          <cell r="F20877">
            <v>650</v>
          </cell>
          <cell r="G20877">
            <v>950963</v>
          </cell>
          <cell r="H20877">
            <v>5.62</v>
          </cell>
          <cell r="I20877" t="str">
            <v>S</v>
          </cell>
          <cell r="J20877"/>
        </row>
        <row r="20878">
          <cell r="A20878">
            <v>378815</v>
          </cell>
          <cell r="B20878" t="str">
            <v>RIUNITE D'ORO 1500ml</v>
          </cell>
          <cell r="C20878" t="str">
            <v>K</v>
          </cell>
          <cell r="D20878" t="str">
            <v>KR</v>
          </cell>
          <cell r="E20878" t="str">
            <v>KRL</v>
          </cell>
          <cell r="F20878">
            <v>1500</v>
          </cell>
          <cell r="G20878">
            <v>378815</v>
          </cell>
          <cell r="H20878">
            <v>11.21</v>
          </cell>
          <cell r="I20878" t="str">
            <v>S</v>
          </cell>
          <cell r="J20878"/>
        </row>
        <row r="20879">
          <cell r="A20879">
            <v>378957</v>
          </cell>
          <cell r="B20879" t="str">
            <v>RIUNITE GINGERBREAD 750ml</v>
          </cell>
          <cell r="C20879" t="str">
            <v>G</v>
          </cell>
          <cell r="D20879" t="str">
            <v>GF</v>
          </cell>
          <cell r="E20879" t="str">
            <v>GFE</v>
          </cell>
          <cell r="F20879">
            <v>750</v>
          </cell>
          <cell r="G20879">
            <v>378957</v>
          </cell>
          <cell r="H20879">
            <v>9.99</v>
          </cell>
          <cell r="I20879" t="str">
            <v>T</v>
          </cell>
          <cell r="J20879"/>
        </row>
        <row r="20880">
          <cell r="A20880">
            <v>378910</v>
          </cell>
          <cell r="B20880" t="str">
            <v>RIUNITE LAMBRUSCO 750ml</v>
          </cell>
          <cell r="C20880" t="str">
            <v>P</v>
          </cell>
          <cell r="D20880" t="str">
            <v>PR</v>
          </cell>
          <cell r="E20880" t="str">
            <v>PRL</v>
          </cell>
          <cell r="F20880">
            <v>750</v>
          </cell>
          <cell r="G20880">
            <v>378910</v>
          </cell>
          <cell r="H20880">
            <v>9.99</v>
          </cell>
          <cell r="I20880">
            <v>1</v>
          </cell>
          <cell r="J20880"/>
        </row>
        <row r="20881">
          <cell r="A20881">
            <v>378915</v>
          </cell>
          <cell r="B20881" t="str">
            <v>RIUNITE LAMBRUSCO 1500ml</v>
          </cell>
          <cell r="C20881" t="str">
            <v>P</v>
          </cell>
          <cell r="D20881" t="str">
            <v>PR</v>
          </cell>
          <cell r="E20881" t="str">
            <v>PRK</v>
          </cell>
          <cell r="F20881">
            <v>1500</v>
          </cell>
          <cell r="G20881">
            <v>378915</v>
          </cell>
          <cell r="H20881">
            <v>15.49</v>
          </cell>
          <cell r="I20881">
            <v>1</v>
          </cell>
          <cell r="J20881"/>
        </row>
        <row r="20882">
          <cell r="A20882">
            <v>950862</v>
          </cell>
          <cell r="B20882" t="str">
            <v>RIUNITE LAMBRUSCO 187 ml</v>
          </cell>
          <cell r="C20882" t="str">
            <v>Y</v>
          </cell>
          <cell r="D20882" t="str">
            <v>YS</v>
          </cell>
          <cell r="E20882" t="str">
            <v>YSE</v>
          </cell>
          <cell r="F20882">
            <v>187</v>
          </cell>
          <cell r="G20882">
            <v>950862</v>
          </cell>
          <cell r="H20882">
            <v>2.44</v>
          </cell>
          <cell r="I20882" t="str">
            <v>S</v>
          </cell>
          <cell r="J20882"/>
        </row>
        <row r="20883">
          <cell r="A20883">
            <v>903946</v>
          </cell>
          <cell r="B20883" t="str">
            <v>RIUNITE ROSATO 1500 ml</v>
          </cell>
          <cell r="C20883" t="str">
            <v>Y</v>
          </cell>
          <cell r="D20883" t="str">
            <v>YS</v>
          </cell>
          <cell r="E20883" t="str">
            <v>YSE</v>
          </cell>
          <cell r="F20883">
            <v>1500</v>
          </cell>
          <cell r="G20883">
            <v>903946</v>
          </cell>
          <cell r="H20883">
            <v>12.05</v>
          </cell>
          <cell r="I20883" t="str">
            <v>S</v>
          </cell>
          <cell r="J20883"/>
        </row>
        <row r="20884">
          <cell r="A20884">
            <v>378975</v>
          </cell>
          <cell r="B20884" t="str">
            <v>RIUNITE ROYAL RASPBERRY 1500ml</v>
          </cell>
          <cell r="C20884" t="str">
            <v>G</v>
          </cell>
          <cell r="D20884" t="str">
            <v>GF</v>
          </cell>
          <cell r="E20884" t="str">
            <v>GFE</v>
          </cell>
          <cell r="F20884">
            <v>1500</v>
          </cell>
          <cell r="G20884">
            <v>378975</v>
          </cell>
          <cell r="H20884">
            <v>9.33</v>
          </cell>
          <cell r="I20884" t="str">
            <v>S</v>
          </cell>
          <cell r="J20884"/>
        </row>
        <row r="20885">
          <cell r="A20885">
            <v>902998</v>
          </cell>
          <cell r="B20885" t="str">
            <v>RIVA RANCH PINOT NOIR 750ml</v>
          </cell>
          <cell r="C20885" t="str">
            <v>Y</v>
          </cell>
          <cell r="D20885" t="str">
            <v>YS</v>
          </cell>
          <cell r="E20885" t="str">
            <v>YSE</v>
          </cell>
          <cell r="F20885">
            <v>750</v>
          </cell>
          <cell r="G20885">
            <v>902998</v>
          </cell>
          <cell r="H20885">
            <v>27.01</v>
          </cell>
          <cell r="I20885" t="str">
            <v>S</v>
          </cell>
          <cell r="J20885"/>
        </row>
        <row r="20886">
          <cell r="A20886">
            <v>955619</v>
          </cell>
          <cell r="B20886" t="str">
            <v>RIVAREY ROSADO 750ml</v>
          </cell>
          <cell r="C20886" t="str">
            <v>Y</v>
          </cell>
          <cell r="D20886" t="str">
            <v>YS</v>
          </cell>
          <cell r="E20886" t="str">
            <v>YSE</v>
          </cell>
          <cell r="F20886">
            <v>750</v>
          </cell>
          <cell r="G20886">
            <v>955619</v>
          </cell>
          <cell r="H20886">
            <v>11.85</v>
          </cell>
          <cell r="I20886" t="str">
            <v>S</v>
          </cell>
          <cell r="J20886"/>
        </row>
        <row r="20887">
          <cell r="A20887">
            <v>917422</v>
          </cell>
          <cell r="B20887" t="str">
            <v>RIVAREY TEMPRANILLO RIOJA'15/16 750ml</v>
          </cell>
          <cell r="C20887" t="str">
            <v>P</v>
          </cell>
          <cell r="D20887" t="str">
            <v>PR</v>
          </cell>
          <cell r="E20887" t="str">
            <v>PRN</v>
          </cell>
          <cell r="F20887">
            <v>750</v>
          </cell>
          <cell r="G20887">
            <v>917422</v>
          </cell>
          <cell r="H20887">
            <v>10.06</v>
          </cell>
          <cell r="I20887" t="str">
            <v>X</v>
          </cell>
          <cell r="J20887"/>
        </row>
        <row r="20888">
          <cell r="A20888">
            <v>951599</v>
          </cell>
          <cell r="B20888" t="str">
            <v>RIVERAIN CABERNET OAKVILLE '13 750ml</v>
          </cell>
          <cell r="C20888" t="str">
            <v>Y</v>
          </cell>
          <cell r="D20888" t="str">
            <v>YS</v>
          </cell>
          <cell r="E20888" t="str">
            <v>YSE</v>
          </cell>
          <cell r="F20888">
            <v>750</v>
          </cell>
          <cell r="G20888">
            <v>951599</v>
          </cell>
          <cell r="H20888">
            <v>112.2</v>
          </cell>
          <cell r="I20888" t="str">
            <v>S</v>
          </cell>
          <cell r="J20888"/>
        </row>
        <row r="20889">
          <cell r="A20889">
            <v>951600</v>
          </cell>
          <cell r="B20889" t="str">
            <v>RIVERAIN SYRAH BENNETT '13 750ml</v>
          </cell>
          <cell r="C20889" t="str">
            <v>Y</v>
          </cell>
          <cell r="D20889" t="str">
            <v>YS</v>
          </cell>
          <cell r="E20889" t="str">
            <v>YSE</v>
          </cell>
          <cell r="F20889">
            <v>750</v>
          </cell>
          <cell r="G20889">
            <v>951600</v>
          </cell>
          <cell r="H20889">
            <v>48.13</v>
          </cell>
          <cell r="I20889" t="str">
            <v>S</v>
          </cell>
          <cell r="J20889"/>
        </row>
        <row r="20890">
          <cell r="A20890">
            <v>920654</v>
          </cell>
          <cell r="B20890" t="str">
            <v>RIVINO VIOGNIER 750ml</v>
          </cell>
          <cell r="C20890" t="str">
            <v>Y</v>
          </cell>
          <cell r="D20890" t="str">
            <v>YS</v>
          </cell>
          <cell r="E20890" t="str">
            <v>YSE</v>
          </cell>
          <cell r="F20890">
            <v>750</v>
          </cell>
          <cell r="G20890">
            <v>920654</v>
          </cell>
          <cell r="H20890">
            <v>20.350000000000001</v>
          </cell>
          <cell r="I20890" t="str">
            <v>S</v>
          </cell>
          <cell r="J20890"/>
        </row>
        <row r="20891">
          <cell r="A20891">
            <v>954728</v>
          </cell>
          <cell r="B20891" t="str">
            <v>RIZZI "RIZZI" BARBARESCO 15 750ml</v>
          </cell>
          <cell r="C20891" t="str">
            <v>Y</v>
          </cell>
          <cell r="D20891" t="str">
            <v>YS</v>
          </cell>
          <cell r="E20891" t="str">
            <v>YSE</v>
          </cell>
          <cell r="F20891">
            <v>750</v>
          </cell>
          <cell r="G20891">
            <v>954728</v>
          </cell>
          <cell r="H20891">
            <v>41.93</v>
          </cell>
          <cell r="I20891" t="str">
            <v>S</v>
          </cell>
          <cell r="J20891"/>
        </row>
        <row r="20892">
          <cell r="A20892">
            <v>916222</v>
          </cell>
          <cell r="B20892" t="str">
            <v>RL BULLER FINE MUSCAT 375ml</v>
          </cell>
          <cell r="C20892" t="str">
            <v>E</v>
          </cell>
          <cell r="D20892" t="str">
            <v>EV</v>
          </cell>
          <cell r="E20892" t="str">
            <v>EVF</v>
          </cell>
          <cell r="F20892">
            <v>375</v>
          </cell>
          <cell r="G20892">
            <v>916222</v>
          </cell>
          <cell r="H20892">
            <v>17.170000000000002</v>
          </cell>
          <cell r="I20892" t="str">
            <v>X</v>
          </cell>
          <cell r="J20892"/>
        </row>
        <row r="20893">
          <cell r="A20893">
            <v>914430</v>
          </cell>
          <cell r="B20893" t="str">
            <v>ROAD 31 PINOT NOIR'21 750ml</v>
          </cell>
          <cell r="C20893" t="str">
            <v>P</v>
          </cell>
          <cell r="D20893" t="str">
            <v>PL</v>
          </cell>
          <cell r="E20893" t="str">
            <v>PLR</v>
          </cell>
          <cell r="F20893">
            <v>750</v>
          </cell>
          <cell r="G20893">
            <v>914430</v>
          </cell>
          <cell r="H20893">
            <v>39.99</v>
          </cell>
          <cell r="I20893" t="str">
            <v>L</v>
          </cell>
          <cell r="J20893"/>
        </row>
        <row r="20894">
          <cell r="A20894">
            <v>920376</v>
          </cell>
          <cell r="B20894" t="str">
            <v>ROAD 31 SANTA CRUZ MTS 750ml</v>
          </cell>
          <cell r="C20894" t="str">
            <v>Y</v>
          </cell>
          <cell r="D20894" t="str">
            <v>YS</v>
          </cell>
          <cell r="E20894" t="str">
            <v>YSE</v>
          </cell>
          <cell r="F20894">
            <v>750</v>
          </cell>
          <cell r="G20894">
            <v>920376</v>
          </cell>
          <cell r="H20894">
            <v>26.41</v>
          </cell>
          <cell r="I20894" t="str">
            <v>X</v>
          </cell>
          <cell r="J20894"/>
        </row>
        <row r="20895">
          <cell r="A20895">
            <v>923903</v>
          </cell>
          <cell r="B20895" t="str">
            <v>ROAD 31 SPARKLING WINE 750ml</v>
          </cell>
          <cell r="C20895" t="str">
            <v>Y</v>
          </cell>
          <cell r="D20895" t="str">
            <v>YS</v>
          </cell>
          <cell r="E20895" t="str">
            <v>YSE</v>
          </cell>
          <cell r="F20895">
            <v>750</v>
          </cell>
          <cell r="G20895">
            <v>923903</v>
          </cell>
          <cell r="H20895">
            <v>34.99</v>
          </cell>
          <cell r="I20895" t="str">
            <v>S</v>
          </cell>
          <cell r="J20895"/>
        </row>
        <row r="20896">
          <cell r="A20896">
            <v>909500</v>
          </cell>
          <cell r="B20896" t="str">
            <v>ROAD BLOCK SYRAH 07 750ml</v>
          </cell>
          <cell r="C20896" t="str">
            <v>Y</v>
          </cell>
          <cell r="D20896" t="str">
            <v>YS</v>
          </cell>
          <cell r="E20896" t="str">
            <v>YSE</v>
          </cell>
          <cell r="F20896">
            <v>750</v>
          </cell>
          <cell r="G20896">
            <v>909500</v>
          </cell>
          <cell r="H20896">
            <v>28.77</v>
          </cell>
          <cell r="I20896" t="str">
            <v>S</v>
          </cell>
          <cell r="J20896"/>
        </row>
        <row r="20897">
          <cell r="A20897">
            <v>923895</v>
          </cell>
          <cell r="B20897" t="str">
            <v>ROADHOUSE AVARICE GREED 355ml</v>
          </cell>
          <cell r="C20897" t="str">
            <v>Y</v>
          </cell>
          <cell r="D20897" t="str">
            <v>YS</v>
          </cell>
          <cell r="E20897" t="str">
            <v>YST</v>
          </cell>
          <cell r="F20897">
            <v>355</v>
          </cell>
          <cell r="G20897">
            <v>923895</v>
          </cell>
          <cell r="H20897">
            <v>3.29</v>
          </cell>
          <cell r="I20897" t="str">
            <v>S</v>
          </cell>
          <cell r="J20897"/>
        </row>
        <row r="20898">
          <cell r="A20898">
            <v>900389</v>
          </cell>
          <cell r="B20898" t="str">
            <v>ROADHOUSE FAMILY VACATION ALE 355ml</v>
          </cell>
          <cell r="C20898" t="str">
            <v>T</v>
          </cell>
          <cell r="D20898" t="str">
            <v>TN</v>
          </cell>
          <cell r="E20898" t="str">
            <v>TNC</v>
          </cell>
          <cell r="F20898">
            <v>355</v>
          </cell>
          <cell r="G20898">
            <v>900389</v>
          </cell>
          <cell r="H20898">
            <v>1.92</v>
          </cell>
          <cell r="I20898" t="str">
            <v>D</v>
          </cell>
          <cell r="J20898"/>
        </row>
        <row r="20899">
          <cell r="A20899">
            <v>900387</v>
          </cell>
          <cell r="B20899" t="str">
            <v>ROADHOUSE MOUNTAIN JAM HAZY IPA 473 ml</v>
          </cell>
          <cell r="C20899" t="str">
            <v>T</v>
          </cell>
          <cell r="D20899" t="str">
            <v>TN</v>
          </cell>
          <cell r="E20899" t="str">
            <v>TNF</v>
          </cell>
          <cell r="F20899">
            <v>473</v>
          </cell>
          <cell r="G20899">
            <v>900387</v>
          </cell>
          <cell r="H20899">
            <v>2.81</v>
          </cell>
          <cell r="I20899">
            <v>1</v>
          </cell>
          <cell r="J20899"/>
        </row>
        <row r="20900">
          <cell r="A20900">
            <v>901813</v>
          </cell>
          <cell r="B20900" t="str">
            <v>ROADHOUSE OUTCASTY SWEET POT PORTER473ml</v>
          </cell>
          <cell r="C20900" t="str">
            <v>Y</v>
          </cell>
          <cell r="D20900" t="str">
            <v>YS</v>
          </cell>
          <cell r="E20900" t="str">
            <v>YST</v>
          </cell>
          <cell r="F20900">
            <v>473</v>
          </cell>
          <cell r="G20900">
            <v>901813</v>
          </cell>
          <cell r="H20900">
            <v>3.49</v>
          </cell>
          <cell r="I20900" t="str">
            <v>U</v>
          </cell>
          <cell r="J20900"/>
        </row>
        <row r="20901">
          <cell r="A20901">
            <v>923956</v>
          </cell>
          <cell r="B20901" t="str">
            <v>ROADHOUSE SIREN SONG 355ml</v>
          </cell>
          <cell r="C20901" t="str">
            <v>Y</v>
          </cell>
          <cell r="D20901" t="str">
            <v>YS</v>
          </cell>
          <cell r="E20901" t="str">
            <v>YST</v>
          </cell>
          <cell r="F20901">
            <v>355</v>
          </cell>
          <cell r="G20901">
            <v>923956</v>
          </cell>
          <cell r="H20901">
            <v>3.29</v>
          </cell>
          <cell r="I20901" t="str">
            <v>S</v>
          </cell>
          <cell r="J20901"/>
        </row>
        <row r="20902">
          <cell r="A20902">
            <v>900577</v>
          </cell>
          <cell r="B20902" t="str">
            <v>ROADHOUSE THE WALRUS 473ml</v>
          </cell>
          <cell r="C20902" t="str">
            <v>T</v>
          </cell>
          <cell r="D20902" t="str">
            <v>TN</v>
          </cell>
          <cell r="E20902" t="str">
            <v>TNF</v>
          </cell>
          <cell r="F20902">
            <v>473</v>
          </cell>
          <cell r="G20902">
            <v>900577</v>
          </cell>
          <cell r="H20902">
            <v>2.81</v>
          </cell>
          <cell r="I20902">
            <v>1</v>
          </cell>
          <cell r="J20902"/>
        </row>
        <row r="20903">
          <cell r="A20903">
            <v>900388</v>
          </cell>
          <cell r="B20903" t="str">
            <v>ROADHOUSE WILSON WEST SIDE IPA 473 ml</v>
          </cell>
          <cell r="C20903" t="str">
            <v>T</v>
          </cell>
          <cell r="D20903" t="str">
            <v>TN</v>
          </cell>
          <cell r="E20903" t="str">
            <v>TNF</v>
          </cell>
          <cell r="F20903">
            <v>473</v>
          </cell>
          <cell r="G20903">
            <v>900388</v>
          </cell>
          <cell r="H20903">
            <v>1.95</v>
          </cell>
          <cell r="I20903">
            <v>1</v>
          </cell>
          <cell r="J20903"/>
        </row>
        <row r="20904">
          <cell r="A20904">
            <v>952283</v>
          </cell>
          <cell r="B20904" t="str">
            <v>ROAR SANTA LUCIA HIGHLANDS PN 750ml</v>
          </cell>
          <cell r="C20904" t="str">
            <v>Y</v>
          </cell>
          <cell r="D20904" t="str">
            <v>YS</v>
          </cell>
          <cell r="E20904" t="str">
            <v>YSE</v>
          </cell>
          <cell r="F20904">
            <v>750</v>
          </cell>
          <cell r="G20904">
            <v>952283</v>
          </cell>
          <cell r="H20904">
            <v>58.5</v>
          </cell>
          <cell r="I20904" t="str">
            <v>S</v>
          </cell>
          <cell r="J20904"/>
        </row>
        <row r="20905">
          <cell r="A20905">
            <v>952284</v>
          </cell>
          <cell r="B20905" t="str">
            <v>ROAR SIERRA MAR CHARDONNAY SV 750ml</v>
          </cell>
          <cell r="C20905" t="str">
            <v>Y</v>
          </cell>
          <cell r="D20905" t="str">
            <v>YS</v>
          </cell>
          <cell r="E20905" t="str">
            <v>YSE</v>
          </cell>
          <cell r="F20905">
            <v>750</v>
          </cell>
          <cell r="G20905">
            <v>952284</v>
          </cell>
          <cell r="H20905">
            <v>62.64</v>
          </cell>
          <cell r="I20905" t="str">
            <v>S</v>
          </cell>
          <cell r="J20905"/>
        </row>
        <row r="20906">
          <cell r="A20906">
            <v>902855</v>
          </cell>
          <cell r="B20906" t="str">
            <v>ROBBERS ROOST BLUE JOHN WHISKEY 750ml</v>
          </cell>
          <cell r="C20906" t="str">
            <v>A</v>
          </cell>
          <cell r="D20906" t="str">
            <v>AW</v>
          </cell>
          <cell r="E20906" t="str">
            <v>AWE</v>
          </cell>
          <cell r="F20906">
            <v>750</v>
          </cell>
          <cell r="G20906">
            <v>902855</v>
          </cell>
          <cell r="H20906">
            <v>25.99</v>
          </cell>
          <cell r="I20906">
            <v>1</v>
          </cell>
          <cell r="J20906"/>
        </row>
        <row r="20907">
          <cell r="A20907">
            <v>902854</v>
          </cell>
          <cell r="B20907" t="str">
            <v>ROBBERS ROOST CAMPSITE CORDIAL 750ml</v>
          </cell>
          <cell r="C20907" t="str">
            <v>C</v>
          </cell>
          <cell r="D20907" t="str">
            <v>CH</v>
          </cell>
          <cell r="E20907" t="str">
            <v>CHS</v>
          </cell>
          <cell r="F20907">
            <v>750</v>
          </cell>
          <cell r="G20907">
            <v>902854</v>
          </cell>
          <cell r="H20907">
            <v>25.99</v>
          </cell>
          <cell r="I20907">
            <v>1</v>
          </cell>
          <cell r="J20907"/>
        </row>
        <row r="20908">
          <cell r="A20908">
            <v>27266</v>
          </cell>
          <cell r="B20908" t="str">
            <v>ROBBER'S ROOST LIGHT WHISKEY 750ml</v>
          </cell>
          <cell r="C20908" t="str">
            <v>Y</v>
          </cell>
          <cell r="D20908" t="str">
            <v>YS</v>
          </cell>
          <cell r="E20908" t="str">
            <v>YSA</v>
          </cell>
          <cell r="F20908">
            <v>750</v>
          </cell>
          <cell r="G20908">
            <v>27266</v>
          </cell>
          <cell r="H20908">
            <v>39.99</v>
          </cell>
          <cell r="I20908" t="str">
            <v>S</v>
          </cell>
          <cell r="J20908"/>
        </row>
        <row r="20909">
          <cell r="A20909">
            <v>900983</v>
          </cell>
          <cell r="B20909" t="str">
            <v>ROBBERS ROOST UTAH PEACH WHISKEY 750ml</v>
          </cell>
          <cell r="C20909" t="str">
            <v>Y</v>
          </cell>
          <cell r="D20909" t="str">
            <v>YS</v>
          </cell>
          <cell r="E20909" t="str">
            <v>YSA</v>
          </cell>
          <cell r="F20909">
            <v>750</v>
          </cell>
          <cell r="G20909">
            <v>900983</v>
          </cell>
          <cell r="H20909">
            <v>19.989999999999998</v>
          </cell>
          <cell r="I20909" t="str">
            <v>S</v>
          </cell>
          <cell r="J20909"/>
        </row>
        <row r="20910">
          <cell r="A20910">
            <v>953111</v>
          </cell>
          <cell r="B20910" t="str">
            <v>ROBBER'S ROOST WHISKEY CASK STRNG 375 ml</v>
          </cell>
          <cell r="C20910" t="str">
            <v>Y</v>
          </cell>
          <cell r="D20910" t="str">
            <v>YS</v>
          </cell>
          <cell r="E20910" t="str">
            <v>YSA</v>
          </cell>
          <cell r="F20910">
            <v>375</v>
          </cell>
          <cell r="G20910">
            <v>953111</v>
          </cell>
          <cell r="H20910">
            <v>29.99</v>
          </cell>
          <cell r="I20910" t="str">
            <v>S</v>
          </cell>
          <cell r="J20910"/>
        </row>
        <row r="20911">
          <cell r="A20911">
            <v>920485</v>
          </cell>
          <cell r="B20911" t="str">
            <v>ROBER MONDAVI PRIVATE SEC CAB 375ml</v>
          </cell>
          <cell r="C20911" t="str">
            <v>Y</v>
          </cell>
          <cell r="D20911" t="str">
            <v>YS</v>
          </cell>
          <cell r="E20911" t="str">
            <v>YSE</v>
          </cell>
          <cell r="F20911">
            <v>375</v>
          </cell>
          <cell r="G20911">
            <v>920485</v>
          </cell>
          <cell r="H20911">
            <v>7.05</v>
          </cell>
          <cell r="I20911" t="str">
            <v>S</v>
          </cell>
          <cell r="J20911"/>
        </row>
        <row r="20912">
          <cell r="A20912">
            <v>910144</v>
          </cell>
          <cell r="B20912" t="str">
            <v>ROBERT BIALE PARTY LINE ZIN'21 750ml</v>
          </cell>
          <cell r="C20912" t="str">
            <v>Y</v>
          </cell>
          <cell r="D20912" t="str">
            <v>YS</v>
          </cell>
          <cell r="E20912" t="str">
            <v>YSE</v>
          </cell>
          <cell r="F20912">
            <v>750</v>
          </cell>
          <cell r="G20912">
            <v>910144</v>
          </cell>
          <cell r="H20912">
            <v>23.55</v>
          </cell>
          <cell r="I20912" t="str">
            <v>S</v>
          </cell>
          <cell r="J20912"/>
        </row>
        <row r="20913">
          <cell r="A20913">
            <v>919884</v>
          </cell>
          <cell r="B20913" t="str">
            <v>ROBERT BIALE STAGE COACH ZINFANDEL 750ml</v>
          </cell>
          <cell r="C20913" t="str">
            <v>Y</v>
          </cell>
          <cell r="D20913" t="str">
            <v>YS</v>
          </cell>
          <cell r="E20913" t="str">
            <v>YSE</v>
          </cell>
          <cell r="F20913">
            <v>750</v>
          </cell>
          <cell r="G20913">
            <v>919884</v>
          </cell>
          <cell r="H20913">
            <v>67.78</v>
          </cell>
          <cell r="I20913" t="str">
            <v>S</v>
          </cell>
          <cell r="J20913"/>
        </row>
        <row r="20914">
          <cell r="A20914">
            <v>906106</v>
          </cell>
          <cell r="B20914" t="str">
            <v>ROBERT CRAIG AFFINITY'16 750ml</v>
          </cell>
          <cell r="C20914" t="str">
            <v>P</v>
          </cell>
          <cell r="D20914" t="str">
            <v>PL</v>
          </cell>
          <cell r="E20914" t="str">
            <v>PLB</v>
          </cell>
          <cell r="F20914">
            <v>750</v>
          </cell>
          <cell r="G20914">
            <v>906106</v>
          </cell>
          <cell r="H20914">
            <v>76.66</v>
          </cell>
          <cell r="I20914" t="str">
            <v>X</v>
          </cell>
          <cell r="J20914"/>
        </row>
        <row r="20915">
          <cell r="A20915">
            <v>917749</v>
          </cell>
          <cell r="B20915" t="str">
            <v>ROBERT CRAIG CAB HOWELL MTN'15 750ml</v>
          </cell>
          <cell r="C20915" t="str">
            <v>Y</v>
          </cell>
          <cell r="D20915" t="str">
            <v>YS</v>
          </cell>
          <cell r="E20915" t="str">
            <v>YSE</v>
          </cell>
          <cell r="F20915">
            <v>750</v>
          </cell>
          <cell r="G20915">
            <v>917749</v>
          </cell>
          <cell r="H20915">
            <v>119.9</v>
          </cell>
          <cell r="I20915" t="str">
            <v>S</v>
          </cell>
          <cell r="J20915"/>
        </row>
        <row r="20916">
          <cell r="A20916">
            <v>924353</v>
          </cell>
          <cell r="B20916" t="str">
            <v>ROBERT CRAIG CABERNET HOWELL MTN 750ml</v>
          </cell>
          <cell r="C20916" t="str">
            <v>P</v>
          </cell>
          <cell r="D20916" t="str">
            <v>PL</v>
          </cell>
          <cell r="E20916" t="str">
            <v>PLB</v>
          </cell>
          <cell r="F20916">
            <v>750</v>
          </cell>
          <cell r="G20916">
            <v>924353</v>
          </cell>
          <cell r="H20916">
            <v>99.99</v>
          </cell>
          <cell r="I20916" t="str">
            <v>L</v>
          </cell>
          <cell r="J20916"/>
        </row>
        <row r="20917">
          <cell r="A20917">
            <v>953419</v>
          </cell>
          <cell r="B20917" t="str">
            <v>ROBERT CRAIG CABERNET SPRING MTN'1 750ml</v>
          </cell>
          <cell r="C20917" t="str">
            <v>Y</v>
          </cell>
          <cell r="D20917" t="str">
            <v>YS</v>
          </cell>
          <cell r="E20917" t="str">
            <v>YSE</v>
          </cell>
          <cell r="F20917">
            <v>750</v>
          </cell>
          <cell r="G20917">
            <v>953419</v>
          </cell>
          <cell r="H20917">
            <v>108.89</v>
          </cell>
          <cell r="I20917" t="str">
            <v>S</v>
          </cell>
          <cell r="J20917"/>
        </row>
        <row r="20918">
          <cell r="A20918">
            <v>952254</v>
          </cell>
          <cell r="B20918" t="str">
            <v>ROBERT CRAIG CHARD GAP'S CROWN'16 750ml</v>
          </cell>
          <cell r="C20918" t="str">
            <v>Y</v>
          </cell>
          <cell r="D20918" t="str">
            <v>YS</v>
          </cell>
          <cell r="E20918" t="str">
            <v>YSE</v>
          </cell>
          <cell r="F20918">
            <v>750</v>
          </cell>
          <cell r="G20918">
            <v>952254</v>
          </cell>
          <cell r="H20918">
            <v>60.33</v>
          </cell>
          <cell r="I20918" t="str">
            <v>S</v>
          </cell>
          <cell r="J20918"/>
        </row>
        <row r="20919">
          <cell r="A20919">
            <v>500920</v>
          </cell>
          <cell r="B20919" t="str">
            <v>ROBERT HALL CABERNET PASO ROBLES 750ml</v>
          </cell>
          <cell r="C20919" t="str">
            <v>P</v>
          </cell>
          <cell r="D20919" t="str">
            <v>PL</v>
          </cell>
          <cell r="E20919" t="str">
            <v>PLB</v>
          </cell>
          <cell r="F20919">
            <v>750</v>
          </cell>
          <cell r="G20919">
            <v>500920</v>
          </cell>
          <cell r="H20919">
            <v>17.989999999999998</v>
          </cell>
          <cell r="I20919">
            <v>1</v>
          </cell>
          <cell r="J20919"/>
        </row>
        <row r="20920">
          <cell r="A20920">
            <v>948059</v>
          </cell>
          <cell r="B20920" t="str">
            <v>ROBERT HALL PASO ROBLES CAB'14/15 750ml</v>
          </cell>
          <cell r="C20920" t="str">
            <v>P</v>
          </cell>
          <cell r="D20920" t="str">
            <v>PL</v>
          </cell>
          <cell r="E20920" t="str">
            <v>PLB</v>
          </cell>
          <cell r="F20920">
            <v>750</v>
          </cell>
          <cell r="G20920">
            <v>948059</v>
          </cell>
          <cell r="H20920">
            <v>19.989999999999998</v>
          </cell>
          <cell r="I20920" t="str">
            <v>U</v>
          </cell>
          <cell r="J20920"/>
        </row>
        <row r="20921">
          <cell r="A20921">
            <v>918604</v>
          </cell>
          <cell r="B20921" t="str">
            <v>ROBERT HALL SAUVIGNON BLANC'19 750ml</v>
          </cell>
          <cell r="C20921" t="str">
            <v>K</v>
          </cell>
          <cell r="D20921" t="str">
            <v>KK</v>
          </cell>
          <cell r="E20921" t="str">
            <v>KKD</v>
          </cell>
          <cell r="F20921">
            <v>750</v>
          </cell>
          <cell r="G20921">
            <v>918604</v>
          </cell>
          <cell r="H20921">
            <v>7.56</v>
          </cell>
          <cell r="I20921" t="str">
            <v>X</v>
          </cell>
          <cell r="J20921"/>
        </row>
        <row r="20922">
          <cell r="A20922">
            <v>610006</v>
          </cell>
          <cell r="B20922" t="str">
            <v>ROBERT HALL VIOGNIER'8/9 750ml</v>
          </cell>
          <cell r="C20922" t="str">
            <v>K</v>
          </cell>
          <cell r="D20922" t="str">
            <v>KK</v>
          </cell>
          <cell r="E20922" t="str">
            <v>KKJ</v>
          </cell>
          <cell r="F20922">
            <v>750</v>
          </cell>
          <cell r="G20922">
            <v>610006</v>
          </cell>
          <cell r="H20922">
            <v>19.57</v>
          </cell>
          <cell r="I20922" t="str">
            <v>X</v>
          </cell>
          <cell r="J20922"/>
        </row>
        <row r="20923">
          <cell r="A20923">
            <v>497948</v>
          </cell>
          <cell r="B20923" t="str">
            <v>ROBERT MONDAVI BDX RED OAKVILLE 14 750ml</v>
          </cell>
          <cell r="C20923" t="str">
            <v>P</v>
          </cell>
          <cell r="D20923" t="str">
            <v>PF</v>
          </cell>
          <cell r="E20923" t="str">
            <v>PFP</v>
          </cell>
          <cell r="F20923">
            <v>750</v>
          </cell>
          <cell r="G20923">
            <v>497948</v>
          </cell>
          <cell r="H20923">
            <v>49.92</v>
          </cell>
          <cell r="I20923" t="str">
            <v>X</v>
          </cell>
          <cell r="J20923"/>
        </row>
        <row r="20924">
          <cell r="A20924">
            <v>498012</v>
          </cell>
          <cell r="B20924" t="str">
            <v>ROBERT MONDAVI MAESTRO RED 14 750ml</v>
          </cell>
          <cell r="C20924" t="str">
            <v>P</v>
          </cell>
          <cell r="D20924" t="str">
            <v>PL</v>
          </cell>
          <cell r="E20924" t="str">
            <v>PLU</v>
          </cell>
          <cell r="F20924">
            <v>750</v>
          </cell>
          <cell r="G20924">
            <v>498012</v>
          </cell>
          <cell r="H20924">
            <v>39.130000000000003</v>
          </cell>
          <cell r="I20924" t="str">
            <v>X</v>
          </cell>
          <cell r="J20924"/>
        </row>
        <row r="20925">
          <cell r="A20925">
            <v>498300</v>
          </cell>
          <cell r="B20925" t="str">
            <v>ROBERT MONDAVI NAPA MERLOT 750ml</v>
          </cell>
          <cell r="C20925" t="str">
            <v>Y</v>
          </cell>
          <cell r="D20925" t="str">
            <v>YS</v>
          </cell>
          <cell r="E20925" t="str">
            <v>YSE</v>
          </cell>
          <cell r="F20925">
            <v>750</v>
          </cell>
          <cell r="G20925">
            <v>498300</v>
          </cell>
          <cell r="H20925">
            <v>27.12</v>
          </cell>
          <cell r="I20925" t="str">
            <v>S</v>
          </cell>
          <cell r="J20925"/>
        </row>
        <row r="20926">
          <cell r="A20926">
            <v>498015</v>
          </cell>
          <cell r="B20926" t="str">
            <v>ROBERT MONDAVI PRVT SEL CAB SAUV 1500ml</v>
          </cell>
          <cell r="C20926" t="str">
            <v>P</v>
          </cell>
          <cell r="D20926" t="str">
            <v>PL</v>
          </cell>
          <cell r="E20926" t="str">
            <v>PLB</v>
          </cell>
          <cell r="F20926">
            <v>1500</v>
          </cell>
          <cell r="G20926">
            <v>498015</v>
          </cell>
          <cell r="H20926">
            <v>16.989999999999998</v>
          </cell>
          <cell r="I20926">
            <v>1</v>
          </cell>
          <cell r="J20926"/>
        </row>
        <row r="20927">
          <cell r="A20927">
            <v>606482</v>
          </cell>
          <cell r="B20927" t="str">
            <v>ROBERT MONDAVI PRVT SLTN CA BTRY CH750ml</v>
          </cell>
          <cell r="C20927" t="str">
            <v>K</v>
          </cell>
          <cell r="D20927" t="str">
            <v>KK</v>
          </cell>
          <cell r="E20927" t="str">
            <v>KKB</v>
          </cell>
          <cell r="F20927">
            <v>750</v>
          </cell>
          <cell r="G20927">
            <v>606482</v>
          </cell>
          <cell r="H20927">
            <v>12.99</v>
          </cell>
          <cell r="I20927">
            <v>1</v>
          </cell>
          <cell r="J20927"/>
        </row>
        <row r="20928">
          <cell r="A20928">
            <v>949401</v>
          </cell>
          <cell r="B20928" t="str">
            <v>ROBERT MONDAVI RETROCABERNET 750ml</v>
          </cell>
          <cell r="C20928" t="str">
            <v>Y</v>
          </cell>
          <cell r="D20928" t="str">
            <v>YS</v>
          </cell>
          <cell r="E20928" t="str">
            <v>YSE</v>
          </cell>
          <cell r="F20928">
            <v>750</v>
          </cell>
          <cell r="G20928">
            <v>949401</v>
          </cell>
          <cell r="H20928">
            <v>24.24</v>
          </cell>
          <cell r="I20928" t="str">
            <v>U</v>
          </cell>
          <cell r="J20928"/>
        </row>
        <row r="20929">
          <cell r="A20929">
            <v>948559</v>
          </cell>
          <cell r="B20929" t="str">
            <v>ROBERT SINSKEY MERLOT 750ml</v>
          </cell>
          <cell r="C20929" t="str">
            <v>Y</v>
          </cell>
          <cell r="D20929" t="str">
            <v>YS</v>
          </cell>
          <cell r="E20929" t="str">
            <v>YSE</v>
          </cell>
          <cell r="F20929">
            <v>750</v>
          </cell>
          <cell r="G20929">
            <v>948559</v>
          </cell>
          <cell r="H20929">
            <v>43.74</v>
          </cell>
          <cell r="I20929" t="str">
            <v>S</v>
          </cell>
          <cell r="J20929"/>
        </row>
        <row r="20930">
          <cell r="A20930">
            <v>953091</v>
          </cell>
          <cell r="B20930" t="str">
            <v>ROBERT SINSKEY ORGIA 750ml</v>
          </cell>
          <cell r="C20930" t="str">
            <v>Y</v>
          </cell>
          <cell r="D20930" t="str">
            <v>YS</v>
          </cell>
          <cell r="E20930" t="str">
            <v>YSE</v>
          </cell>
          <cell r="F20930">
            <v>750</v>
          </cell>
          <cell r="G20930">
            <v>953091</v>
          </cell>
          <cell r="H20930">
            <v>47.1</v>
          </cell>
          <cell r="I20930" t="str">
            <v>S</v>
          </cell>
          <cell r="J20930"/>
        </row>
        <row r="20931">
          <cell r="A20931">
            <v>951095</v>
          </cell>
          <cell r="B20931" t="str">
            <v>ROBERT SINSKEY ORGIA 750ml</v>
          </cell>
          <cell r="C20931" t="str">
            <v>Y</v>
          </cell>
          <cell r="D20931" t="str">
            <v>YS</v>
          </cell>
          <cell r="E20931" t="str">
            <v>YSE</v>
          </cell>
          <cell r="F20931">
            <v>750</v>
          </cell>
          <cell r="G20931">
            <v>951095</v>
          </cell>
          <cell r="H20931">
            <v>48.04</v>
          </cell>
          <cell r="I20931" t="str">
            <v>S</v>
          </cell>
          <cell r="J20931"/>
        </row>
        <row r="20932">
          <cell r="A20932">
            <v>953092</v>
          </cell>
          <cell r="B20932" t="str">
            <v>ROBERT SINSKEY PINOT GRIS'18 750ml</v>
          </cell>
          <cell r="C20932" t="str">
            <v>Y</v>
          </cell>
          <cell r="D20932" t="str">
            <v>YS</v>
          </cell>
          <cell r="E20932" t="str">
            <v>YSE</v>
          </cell>
          <cell r="F20932">
            <v>750</v>
          </cell>
          <cell r="G20932">
            <v>953092</v>
          </cell>
          <cell r="H20932">
            <v>35.82</v>
          </cell>
          <cell r="I20932" t="str">
            <v>S</v>
          </cell>
          <cell r="J20932"/>
        </row>
        <row r="20933">
          <cell r="A20933">
            <v>921021</v>
          </cell>
          <cell r="B20933" t="str">
            <v>ROBERT SINSKEY PINOT NOIR'17 375 ml</v>
          </cell>
          <cell r="C20933" t="str">
            <v>Y</v>
          </cell>
          <cell r="D20933" t="str">
            <v>YS</v>
          </cell>
          <cell r="E20933" t="str">
            <v>YSE</v>
          </cell>
          <cell r="F20933">
            <v>375</v>
          </cell>
          <cell r="G20933">
            <v>921021</v>
          </cell>
          <cell r="H20933">
            <v>29.4</v>
          </cell>
          <cell r="I20933" t="str">
            <v>S</v>
          </cell>
          <cell r="J20933"/>
        </row>
        <row r="20934">
          <cell r="A20934">
            <v>950046</v>
          </cell>
          <cell r="B20934" t="str">
            <v>ROBERT SINSKEY PN VANDAL VIN 750ml</v>
          </cell>
          <cell r="C20934" t="str">
            <v>Y</v>
          </cell>
          <cell r="D20934" t="str">
            <v>YS</v>
          </cell>
          <cell r="E20934" t="str">
            <v>YSE</v>
          </cell>
          <cell r="F20934">
            <v>750</v>
          </cell>
          <cell r="G20934">
            <v>950046</v>
          </cell>
          <cell r="H20934">
            <v>73.17</v>
          </cell>
          <cell r="I20934" t="str">
            <v>S</v>
          </cell>
          <cell r="J20934"/>
        </row>
        <row r="20935">
          <cell r="A20935">
            <v>950052</v>
          </cell>
          <cell r="B20935" t="str">
            <v>ROBERT SINSKEY PN CAPA VIN 750ml</v>
          </cell>
          <cell r="C20935" t="str">
            <v>Y</v>
          </cell>
          <cell r="D20935" t="str">
            <v>YS</v>
          </cell>
          <cell r="E20935" t="str">
            <v>YSE</v>
          </cell>
          <cell r="F20935">
            <v>750</v>
          </cell>
          <cell r="G20935">
            <v>950052</v>
          </cell>
          <cell r="H20935">
            <v>73.17</v>
          </cell>
          <cell r="I20935" t="str">
            <v>S</v>
          </cell>
          <cell r="J20935"/>
        </row>
        <row r="20936">
          <cell r="A20936">
            <v>950045</v>
          </cell>
          <cell r="B20936" t="str">
            <v>ROBERY SINSKEY THREEAMIGOS 750ml</v>
          </cell>
          <cell r="C20936" t="str">
            <v>Y</v>
          </cell>
          <cell r="D20936" t="str">
            <v>YS</v>
          </cell>
          <cell r="E20936" t="str">
            <v>YSE</v>
          </cell>
          <cell r="F20936">
            <v>750</v>
          </cell>
          <cell r="G20936">
            <v>950045</v>
          </cell>
          <cell r="H20936">
            <v>73.17</v>
          </cell>
          <cell r="I20936" t="str">
            <v>S</v>
          </cell>
          <cell r="J20936"/>
        </row>
        <row r="20937">
          <cell r="A20937">
            <v>902429</v>
          </cell>
          <cell r="B20937" t="str">
            <v>ROBLIN SANCERRE 750 750ml</v>
          </cell>
          <cell r="C20937" t="str">
            <v>Y</v>
          </cell>
          <cell r="D20937" t="str">
            <v>YS</v>
          </cell>
          <cell r="E20937" t="str">
            <v>YSE</v>
          </cell>
          <cell r="F20937">
            <v>750</v>
          </cell>
          <cell r="G20937">
            <v>902429</v>
          </cell>
          <cell r="H20937">
            <v>34.83</v>
          </cell>
          <cell r="I20937" t="str">
            <v>S</v>
          </cell>
          <cell r="J20937"/>
        </row>
        <row r="20938">
          <cell r="A20938">
            <v>918777</v>
          </cell>
          <cell r="B20938" t="str">
            <v>ROCA ALTXERRI TXAKOLI ROSÃ‰'16 750ml</v>
          </cell>
          <cell r="C20938" t="str">
            <v>M</v>
          </cell>
          <cell r="D20938" t="str">
            <v>MP</v>
          </cell>
          <cell r="E20938" t="str">
            <v>MPX</v>
          </cell>
          <cell r="F20938">
            <v>750</v>
          </cell>
          <cell r="G20938">
            <v>918777</v>
          </cell>
          <cell r="H20938">
            <v>9.26</v>
          </cell>
          <cell r="I20938" t="str">
            <v>X</v>
          </cell>
          <cell r="J20938"/>
        </row>
        <row r="20939">
          <cell r="A20939">
            <v>949551</v>
          </cell>
          <cell r="B20939" t="str">
            <v>ROCA MACIE HEAD TO HEAD RED 750ml</v>
          </cell>
          <cell r="C20939" t="str">
            <v>Y</v>
          </cell>
          <cell r="D20939" t="str">
            <v>YS</v>
          </cell>
          <cell r="E20939" t="str">
            <v>YSE</v>
          </cell>
          <cell r="F20939">
            <v>750</v>
          </cell>
          <cell r="G20939">
            <v>949551</v>
          </cell>
          <cell r="H20939">
            <v>8.7899999999999991</v>
          </cell>
          <cell r="I20939" t="str">
            <v>S</v>
          </cell>
          <cell r="J20939"/>
        </row>
        <row r="20940">
          <cell r="A20940">
            <v>953798</v>
          </cell>
          <cell r="B20940" t="str">
            <v>ROCA MACIE HEAD TO HEAD ROSÃ‰ 750ml</v>
          </cell>
          <cell r="C20940" t="str">
            <v>Y</v>
          </cell>
          <cell r="D20940" t="str">
            <v>YS</v>
          </cell>
          <cell r="E20940" t="str">
            <v>YSE</v>
          </cell>
          <cell r="F20940">
            <v>750</v>
          </cell>
          <cell r="G20940">
            <v>953798</v>
          </cell>
          <cell r="H20940">
            <v>8.7899999999999991</v>
          </cell>
          <cell r="I20940" t="str">
            <v>S</v>
          </cell>
          <cell r="J20940"/>
        </row>
        <row r="20941">
          <cell r="A20941">
            <v>907105</v>
          </cell>
          <cell r="B20941" t="str">
            <v>ROCA MACIE SASYR 750ml</v>
          </cell>
          <cell r="C20941" t="str">
            <v>Y</v>
          </cell>
          <cell r="D20941" t="str">
            <v>YS</v>
          </cell>
          <cell r="E20941" t="str">
            <v>YSE</v>
          </cell>
          <cell r="F20941">
            <v>750</v>
          </cell>
          <cell r="G20941">
            <v>907105</v>
          </cell>
          <cell r="H20941">
            <v>17.84</v>
          </cell>
          <cell r="I20941" t="str">
            <v>S</v>
          </cell>
          <cell r="J20941"/>
        </row>
        <row r="20942">
          <cell r="A20942">
            <v>947011</v>
          </cell>
          <cell r="B20942" t="str">
            <v>ROCA SVEVA SOAVE 750ml</v>
          </cell>
          <cell r="C20942" t="str">
            <v>Y</v>
          </cell>
          <cell r="D20942" t="str">
            <v>YS</v>
          </cell>
          <cell r="E20942" t="str">
            <v>YSE</v>
          </cell>
          <cell r="F20942">
            <v>750</v>
          </cell>
          <cell r="G20942">
            <v>947011</v>
          </cell>
          <cell r="H20942">
            <v>15.04</v>
          </cell>
          <cell r="I20942" t="str">
            <v>X</v>
          </cell>
          <cell r="J20942"/>
        </row>
        <row r="20943">
          <cell r="A20943">
            <v>920150</v>
          </cell>
          <cell r="B20943" t="str">
            <v>ROCAFIORE BIANCO 750ml</v>
          </cell>
          <cell r="C20943" t="str">
            <v>Y</v>
          </cell>
          <cell r="D20943" t="str">
            <v>YS</v>
          </cell>
          <cell r="E20943" t="str">
            <v>YSE</v>
          </cell>
          <cell r="F20943">
            <v>750</v>
          </cell>
          <cell r="G20943">
            <v>920150</v>
          </cell>
          <cell r="H20943">
            <v>12.66</v>
          </cell>
          <cell r="I20943" t="str">
            <v>S</v>
          </cell>
          <cell r="J20943"/>
        </row>
        <row r="20944">
          <cell r="A20944">
            <v>920817</v>
          </cell>
          <cell r="B20944" t="str">
            <v>ROCAFIORE FIORFIORE IGT 750ml</v>
          </cell>
          <cell r="C20944" t="str">
            <v>Y</v>
          </cell>
          <cell r="D20944" t="str">
            <v>YS</v>
          </cell>
          <cell r="E20944" t="str">
            <v>YSE</v>
          </cell>
          <cell r="F20944">
            <v>750</v>
          </cell>
          <cell r="G20944">
            <v>920817</v>
          </cell>
          <cell r="H20944">
            <v>18.920000000000002</v>
          </cell>
          <cell r="I20944" t="str">
            <v>S</v>
          </cell>
          <cell r="J20944"/>
        </row>
        <row r="20945">
          <cell r="A20945">
            <v>920149</v>
          </cell>
          <cell r="B20945" t="str">
            <v>ROCAFIORE ROSSO 750ml</v>
          </cell>
          <cell r="C20945" t="str">
            <v>Y</v>
          </cell>
          <cell r="D20945" t="str">
            <v>YS</v>
          </cell>
          <cell r="E20945" t="str">
            <v>YSE</v>
          </cell>
          <cell r="F20945">
            <v>750</v>
          </cell>
          <cell r="G20945">
            <v>920149</v>
          </cell>
          <cell r="H20945">
            <v>14</v>
          </cell>
          <cell r="I20945" t="str">
            <v>U</v>
          </cell>
          <cell r="J20945"/>
        </row>
        <row r="20946">
          <cell r="A20946">
            <v>948554</v>
          </cell>
          <cell r="B20946" t="str">
            <v>ROCCA BELLO NEGROAMARO '15 750ml</v>
          </cell>
          <cell r="C20946" t="str">
            <v>Y</v>
          </cell>
          <cell r="D20946" t="str">
            <v>YS</v>
          </cell>
          <cell r="E20946" t="str">
            <v>YSE</v>
          </cell>
          <cell r="F20946">
            <v>750</v>
          </cell>
          <cell r="G20946">
            <v>948554</v>
          </cell>
          <cell r="H20946">
            <v>10.99</v>
          </cell>
          <cell r="I20946" t="str">
            <v>S</v>
          </cell>
          <cell r="J20946"/>
        </row>
        <row r="20947">
          <cell r="A20947">
            <v>954218</v>
          </cell>
          <cell r="B20947" t="str">
            <v>ROCCA DEL PRINCIPE FIANO DI AVELINO750ml</v>
          </cell>
          <cell r="C20947" t="str">
            <v>Y</v>
          </cell>
          <cell r="D20947" t="str">
            <v>YS</v>
          </cell>
          <cell r="E20947" t="str">
            <v>YSE</v>
          </cell>
          <cell r="F20947">
            <v>750</v>
          </cell>
          <cell r="G20947">
            <v>954218</v>
          </cell>
          <cell r="H20947">
            <v>23.99</v>
          </cell>
          <cell r="I20947" t="str">
            <v>S</v>
          </cell>
          <cell r="J20947"/>
        </row>
        <row r="20948">
          <cell r="A20948">
            <v>900253</v>
          </cell>
          <cell r="B20948" t="str">
            <v>ROCCA DELLA MACIE VERMENTINO 750ml</v>
          </cell>
          <cell r="C20948" t="str">
            <v>Y</v>
          </cell>
          <cell r="D20948" t="str">
            <v>YS</v>
          </cell>
          <cell r="E20948" t="str">
            <v>YSE</v>
          </cell>
          <cell r="F20948">
            <v>750</v>
          </cell>
          <cell r="G20948">
            <v>900253</v>
          </cell>
          <cell r="H20948">
            <v>14.79</v>
          </cell>
          <cell r="I20948" t="str">
            <v>S</v>
          </cell>
          <cell r="J20948"/>
        </row>
        <row r="20949">
          <cell r="A20949">
            <v>924361</v>
          </cell>
          <cell r="B20949" t="str">
            <v>ROCCA DELLE MACIE SASYR 2019 750ml</v>
          </cell>
          <cell r="C20949" t="str">
            <v>Y</v>
          </cell>
          <cell r="D20949" t="str">
            <v>YS</v>
          </cell>
          <cell r="E20949" t="str">
            <v>YSE</v>
          </cell>
          <cell r="F20949">
            <v>750</v>
          </cell>
          <cell r="G20949">
            <v>924361</v>
          </cell>
          <cell r="H20949">
            <v>17.84</v>
          </cell>
          <cell r="I20949" t="str">
            <v>S</v>
          </cell>
          <cell r="J20949"/>
        </row>
        <row r="20950">
          <cell r="A20950">
            <v>919457</v>
          </cell>
          <cell r="B20950" t="str">
            <v>ROCCA DELLE MACIE VERNAIOLO CHIA 750ml</v>
          </cell>
          <cell r="C20950" t="str">
            <v>Y</v>
          </cell>
          <cell r="D20950" t="str">
            <v>YS</v>
          </cell>
          <cell r="E20950" t="str">
            <v>YSE</v>
          </cell>
          <cell r="F20950">
            <v>750</v>
          </cell>
          <cell r="G20950">
            <v>919457</v>
          </cell>
          <cell r="H20950">
            <v>11.96</v>
          </cell>
          <cell r="I20950" t="str">
            <v>U</v>
          </cell>
          <cell r="J20950"/>
        </row>
        <row r="20951">
          <cell r="A20951">
            <v>911964</v>
          </cell>
          <cell r="B20951" t="str">
            <v>ROCCA DI FABRI SAGRANTINO'15 750ml</v>
          </cell>
          <cell r="C20951" t="str">
            <v>Y</v>
          </cell>
          <cell r="D20951" t="str">
            <v>YS</v>
          </cell>
          <cell r="E20951" t="str">
            <v>YSE</v>
          </cell>
          <cell r="F20951">
            <v>750</v>
          </cell>
          <cell r="G20951">
            <v>911964</v>
          </cell>
          <cell r="H20951">
            <v>49.99</v>
          </cell>
          <cell r="I20951" t="str">
            <v>S</v>
          </cell>
          <cell r="J20951"/>
        </row>
        <row r="20952">
          <cell r="A20952">
            <v>950514</v>
          </cell>
          <cell r="B20952" t="str">
            <v>ROCCA DI FRASSINELLO BAFFONERO 750ml</v>
          </cell>
          <cell r="C20952" t="str">
            <v>Y</v>
          </cell>
          <cell r="D20952" t="str">
            <v>YS</v>
          </cell>
          <cell r="E20952" t="str">
            <v>YSE</v>
          </cell>
          <cell r="F20952">
            <v>750</v>
          </cell>
          <cell r="G20952">
            <v>950514</v>
          </cell>
          <cell r="H20952">
            <v>208.49</v>
          </cell>
          <cell r="I20952" t="str">
            <v>S</v>
          </cell>
          <cell r="J20952"/>
        </row>
        <row r="20953">
          <cell r="A20953">
            <v>950515</v>
          </cell>
          <cell r="B20953" t="str">
            <v>ROCCA DI FRASSINELLOBAFFONERO '13 750ml</v>
          </cell>
          <cell r="C20953" t="str">
            <v>Y</v>
          </cell>
          <cell r="D20953" t="str">
            <v>YS</v>
          </cell>
          <cell r="E20953" t="str">
            <v>YSE</v>
          </cell>
          <cell r="F20953">
            <v>750</v>
          </cell>
          <cell r="G20953">
            <v>950515</v>
          </cell>
          <cell r="H20953">
            <v>208.49</v>
          </cell>
          <cell r="I20953" t="str">
            <v>U</v>
          </cell>
          <cell r="J20953"/>
        </row>
        <row r="20954">
          <cell r="A20954">
            <v>950328</v>
          </cell>
          <cell r="B20954" t="str">
            <v>ROCCA FAMILY CAB SAVGRIGSBY '12 750ml</v>
          </cell>
          <cell r="C20954" t="str">
            <v>Y</v>
          </cell>
          <cell r="D20954" t="str">
            <v>YS</v>
          </cell>
          <cell r="E20954" t="str">
            <v>YSE</v>
          </cell>
          <cell r="F20954">
            <v>750</v>
          </cell>
          <cell r="G20954">
            <v>950328</v>
          </cell>
          <cell r="H20954">
            <v>88.99</v>
          </cell>
          <cell r="I20954" t="str">
            <v>S</v>
          </cell>
          <cell r="J20954"/>
        </row>
        <row r="20955">
          <cell r="A20955">
            <v>951642</v>
          </cell>
          <cell r="B20955" t="str">
            <v>ROCCA FAMILY NAC MIXED 750ml</v>
          </cell>
          <cell r="C20955" t="str">
            <v>Y</v>
          </cell>
          <cell r="D20955" t="str">
            <v>YS</v>
          </cell>
          <cell r="E20955" t="str">
            <v>YSE</v>
          </cell>
          <cell r="F20955">
            <v>750</v>
          </cell>
          <cell r="G20955">
            <v>951642</v>
          </cell>
          <cell r="H20955">
            <v>118.39</v>
          </cell>
          <cell r="I20955" t="str">
            <v>S</v>
          </cell>
          <cell r="J20955"/>
        </row>
        <row r="20956">
          <cell r="A20956">
            <v>909543</v>
          </cell>
          <cell r="B20956" t="str">
            <v>ROCCA FRASSINELLO POGGO ALLA G 750ml</v>
          </cell>
          <cell r="C20956" t="str">
            <v>Y</v>
          </cell>
          <cell r="D20956" t="str">
            <v>YS</v>
          </cell>
          <cell r="E20956" t="str">
            <v>YSE</v>
          </cell>
          <cell r="F20956">
            <v>750</v>
          </cell>
          <cell r="G20956">
            <v>909543</v>
          </cell>
          <cell r="H20956">
            <v>18.54</v>
          </cell>
          <cell r="I20956" t="str">
            <v>S</v>
          </cell>
          <cell r="J20956"/>
        </row>
        <row r="20957">
          <cell r="A20957">
            <v>343575</v>
          </cell>
          <cell r="B20957" t="str">
            <v>ROCCA MACIE CHIANTI CLASSICO 750ml</v>
          </cell>
          <cell r="C20957" t="str">
            <v>P</v>
          </cell>
          <cell r="D20957" t="str">
            <v>PR</v>
          </cell>
          <cell r="E20957" t="str">
            <v>PRH</v>
          </cell>
          <cell r="F20957">
            <v>750</v>
          </cell>
          <cell r="G20957">
            <v>343575</v>
          </cell>
          <cell r="H20957">
            <v>21.99</v>
          </cell>
          <cell r="I20957">
            <v>1</v>
          </cell>
          <cell r="J20957"/>
        </row>
        <row r="20958">
          <cell r="A20958">
            <v>903616</v>
          </cell>
          <cell r="B20958" t="str">
            <v>ROCCA MACIE CHIANTI RISERVA 750ml</v>
          </cell>
          <cell r="C20958" t="str">
            <v>Y</v>
          </cell>
          <cell r="D20958" t="str">
            <v>YS</v>
          </cell>
          <cell r="E20958" t="str">
            <v>YSE</v>
          </cell>
          <cell r="F20958">
            <v>750</v>
          </cell>
          <cell r="G20958">
            <v>903616</v>
          </cell>
          <cell r="H20958">
            <v>27.43</v>
          </cell>
          <cell r="I20958" t="str">
            <v>S</v>
          </cell>
          <cell r="J20958"/>
        </row>
        <row r="20959">
          <cell r="A20959">
            <v>905317</v>
          </cell>
          <cell r="B20959" t="str">
            <v>ROCCA MACIE RUBIZZO SANGIOVESE 750ml</v>
          </cell>
          <cell r="C20959" t="str">
            <v>Y</v>
          </cell>
          <cell r="D20959" t="str">
            <v>YS</v>
          </cell>
          <cell r="E20959" t="str">
            <v>YSE</v>
          </cell>
          <cell r="F20959">
            <v>750</v>
          </cell>
          <cell r="G20959">
            <v>905317</v>
          </cell>
          <cell r="H20959">
            <v>14.16</v>
          </cell>
          <cell r="I20959" t="str">
            <v>S</v>
          </cell>
          <cell r="J20959"/>
        </row>
        <row r="20960">
          <cell r="A20960">
            <v>910930</v>
          </cell>
          <cell r="B20960" t="str">
            <v>ROCCA RUBIZZO SANGIOVESE'00/01 750ml</v>
          </cell>
          <cell r="C20960" t="str">
            <v>P</v>
          </cell>
          <cell r="D20960" t="str">
            <v>PL</v>
          </cell>
          <cell r="E20960" t="str">
            <v>PLQ</v>
          </cell>
          <cell r="F20960">
            <v>750</v>
          </cell>
          <cell r="G20960">
            <v>910930</v>
          </cell>
          <cell r="H20960">
            <v>12.77</v>
          </cell>
          <cell r="I20960" t="str">
            <v>S</v>
          </cell>
          <cell r="J20960"/>
        </row>
        <row r="20961">
          <cell r="A20961">
            <v>955319</v>
          </cell>
          <cell r="B20961" t="str">
            <v>ROCCO KNUDSEN PINOT NOIR 750ml</v>
          </cell>
          <cell r="C20961" t="str">
            <v>Y</v>
          </cell>
          <cell r="D20961" t="str">
            <v>YS</v>
          </cell>
          <cell r="E20961" t="str">
            <v>YSE</v>
          </cell>
          <cell r="F20961">
            <v>750</v>
          </cell>
          <cell r="G20961">
            <v>955319</v>
          </cell>
          <cell r="H20961">
            <v>30.21</v>
          </cell>
          <cell r="I20961" t="str">
            <v>S</v>
          </cell>
          <cell r="J20961"/>
        </row>
        <row r="20962">
          <cell r="A20962">
            <v>955318</v>
          </cell>
          <cell r="B20962" t="str">
            <v>ROCCO PRIVATE STASH PN 2014 750ml</v>
          </cell>
          <cell r="C20962" t="str">
            <v>Y</v>
          </cell>
          <cell r="D20962" t="str">
            <v>YS</v>
          </cell>
          <cell r="E20962" t="str">
            <v>YSE</v>
          </cell>
          <cell r="F20962">
            <v>750</v>
          </cell>
          <cell r="G20962">
            <v>955318</v>
          </cell>
          <cell r="H20962">
            <v>69.95</v>
          </cell>
          <cell r="I20962" t="str">
            <v>S</v>
          </cell>
          <cell r="J20962"/>
        </row>
        <row r="20963">
          <cell r="A20963">
            <v>955320</v>
          </cell>
          <cell r="B20963" t="str">
            <v>ROCCO STALKER PN 2014 750ml</v>
          </cell>
          <cell r="C20963" t="str">
            <v>Y</v>
          </cell>
          <cell r="D20963" t="str">
            <v>YS</v>
          </cell>
          <cell r="E20963" t="str">
            <v>YSE</v>
          </cell>
          <cell r="F20963">
            <v>750</v>
          </cell>
          <cell r="G20963">
            <v>955320</v>
          </cell>
          <cell r="H20963">
            <v>28.02</v>
          </cell>
          <cell r="I20963" t="str">
            <v>S</v>
          </cell>
          <cell r="J20963"/>
        </row>
        <row r="20964">
          <cell r="A20964">
            <v>907517</v>
          </cell>
          <cell r="B20964" t="str">
            <v>ROCHEFORT TRAPPIST 6 ALE 331 ml</v>
          </cell>
          <cell r="C20964" t="str">
            <v>Y</v>
          </cell>
          <cell r="D20964" t="str">
            <v>YS</v>
          </cell>
          <cell r="E20964" t="str">
            <v>YST</v>
          </cell>
          <cell r="F20964">
            <v>331</v>
          </cell>
          <cell r="G20964">
            <v>907517</v>
          </cell>
          <cell r="H20964">
            <v>5.22</v>
          </cell>
          <cell r="I20964" t="str">
            <v>S</v>
          </cell>
          <cell r="J20964"/>
        </row>
        <row r="20965">
          <cell r="A20965">
            <v>947887</v>
          </cell>
          <cell r="B20965" t="str">
            <v>ROCHEFORT TRAPPIST 6-USE 907517 331 ml</v>
          </cell>
          <cell r="C20965" t="str">
            <v>Y</v>
          </cell>
          <cell r="D20965" t="str">
            <v>YS</v>
          </cell>
          <cell r="E20965" t="str">
            <v>YST</v>
          </cell>
          <cell r="F20965">
            <v>331</v>
          </cell>
          <cell r="G20965">
            <v>947887</v>
          </cell>
          <cell r="H20965">
            <v>5</v>
          </cell>
          <cell r="I20965" t="str">
            <v>U</v>
          </cell>
          <cell r="J20965"/>
        </row>
        <row r="20966">
          <cell r="A20966">
            <v>914615</v>
          </cell>
          <cell r="B20966" t="str">
            <v>ROCHEFORT TRAPPISTES 10 ALE 331 ml</v>
          </cell>
          <cell r="C20966" t="str">
            <v>T</v>
          </cell>
          <cell r="D20966" t="str">
            <v>TN</v>
          </cell>
          <cell r="E20966" t="str">
            <v>TNI</v>
          </cell>
          <cell r="F20966">
            <v>331</v>
          </cell>
          <cell r="G20966">
            <v>914615</v>
          </cell>
          <cell r="H20966">
            <v>6.06</v>
          </cell>
          <cell r="I20966" t="str">
            <v>S</v>
          </cell>
          <cell r="J20966"/>
        </row>
        <row r="20967">
          <cell r="A20967">
            <v>914614</v>
          </cell>
          <cell r="B20967" t="str">
            <v>ROCHEFORT TRAPPISTES 8 330 ml</v>
          </cell>
          <cell r="C20967" t="str">
            <v>T</v>
          </cell>
          <cell r="D20967" t="str">
            <v>TN</v>
          </cell>
          <cell r="E20967" t="str">
            <v>TNI</v>
          </cell>
          <cell r="F20967">
            <v>330</v>
          </cell>
          <cell r="G20967">
            <v>914614</v>
          </cell>
          <cell r="H20967">
            <v>5.0199999999999996</v>
          </cell>
          <cell r="I20967" t="str">
            <v>S</v>
          </cell>
          <cell r="J20967"/>
        </row>
        <row r="20968">
          <cell r="A20968">
            <v>951494</v>
          </cell>
          <cell r="B20968" t="str">
            <v>ROCHIOLI CHARDONNAY 750ml</v>
          </cell>
          <cell r="C20968" t="str">
            <v>K</v>
          </cell>
          <cell r="D20968" t="str">
            <v>KK</v>
          </cell>
          <cell r="E20968" t="str">
            <v>KKB</v>
          </cell>
          <cell r="F20968">
            <v>750</v>
          </cell>
          <cell r="G20968">
            <v>951494</v>
          </cell>
          <cell r="H20968">
            <v>54.8</v>
          </cell>
          <cell r="I20968" t="str">
            <v>S</v>
          </cell>
          <cell r="J20968"/>
        </row>
        <row r="20969">
          <cell r="A20969">
            <v>910873</v>
          </cell>
          <cell r="B20969" t="str">
            <v>ROCHIOLI PINOT NOIR'18/20 750ml</v>
          </cell>
          <cell r="C20969" t="str">
            <v>P</v>
          </cell>
          <cell r="D20969" t="str">
            <v>PL</v>
          </cell>
          <cell r="E20969" t="str">
            <v>PLR</v>
          </cell>
          <cell r="F20969">
            <v>750</v>
          </cell>
          <cell r="G20969">
            <v>910873</v>
          </cell>
          <cell r="H20969">
            <v>92.99</v>
          </cell>
          <cell r="I20969" t="str">
            <v>L</v>
          </cell>
          <cell r="J20969"/>
        </row>
        <row r="20970">
          <cell r="A20970">
            <v>914975</v>
          </cell>
          <cell r="B20970" t="str">
            <v>ROCHIOLI SAUVIGNON BLANC'20/21 750ml</v>
          </cell>
          <cell r="C20970" t="str">
            <v>K</v>
          </cell>
          <cell r="D20970" t="str">
            <v>KK</v>
          </cell>
          <cell r="E20970" t="str">
            <v>KKD</v>
          </cell>
          <cell r="F20970">
            <v>750</v>
          </cell>
          <cell r="G20970">
            <v>914975</v>
          </cell>
          <cell r="H20970">
            <v>52.11</v>
          </cell>
          <cell r="I20970" t="str">
            <v>L</v>
          </cell>
          <cell r="J20970"/>
        </row>
        <row r="20971">
          <cell r="A20971">
            <v>918763</v>
          </cell>
          <cell r="B20971" t="str">
            <v>ROCIM MARIANA ROSE 2021 750ml</v>
          </cell>
          <cell r="C20971" t="str">
            <v>M</v>
          </cell>
          <cell r="D20971" t="str">
            <v>MP</v>
          </cell>
          <cell r="E20971" t="str">
            <v>MPX</v>
          </cell>
          <cell r="F20971">
            <v>750</v>
          </cell>
          <cell r="G20971">
            <v>918763</v>
          </cell>
          <cell r="H20971">
            <v>15.85</v>
          </cell>
          <cell r="I20971" t="str">
            <v>S</v>
          </cell>
          <cell r="J20971"/>
        </row>
        <row r="20972">
          <cell r="A20972">
            <v>21279</v>
          </cell>
          <cell r="B20972" t="str">
            <v>ROCK HILL FARMS BOURBON SNGL BRRL 750ml</v>
          </cell>
          <cell r="C20972" t="str">
            <v>A</v>
          </cell>
          <cell r="D20972" t="str">
            <v>AW</v>
          </cell>
          <cell r="E20972" t="str">
            <v>AWK</v>
          </cell>
          <cell r="F20972">
            <v>750</v>
          </cell>
          <cell r="G20972">
            <v>21279</v>
          </cell>
          <cell r="H20972">
            <v>54.99</v>
          </cell>
          <cell r="I20972" t="str">
            <v>U</v>
          </cell>
          <cell r="J20972"/>
        </row>
        <row r="20973">
          <cell r="A20973">
            <v>955617</v>
          </cell>
          <cell r="B20973" t="str">
            <v>ROCK HORSE RANCH CABERNET 750ml</v>
          </cell>
          <cell r="C20973" t="str">
            <v>Y</v>
          </cell>
          <cell r="D20973" t="str">
            <v>YS</v>
          </cell>
          <cell r="E20973" t="str">
            <v>YSE</v>
          </cell>
          <cell r="F20973">
            <v>750</v>
          </cell>
          <cell r="G20973">
            <v>955617</v>
          </cell>
          <cell r="H20973">
            <v>16.03</v>
          </cell>
          <cell r="I20973" t="str">
            <v>S</v>
          </cell>
          <cell r="J20973"/>
        </row>
        <row r="20974">
          <cell r="A20974">
            <v>955618</v>
          </cell>
          <cell r="B20974" t="str">
            <v>ROCK HORSE RANCH MIXED CASE 750ml</v>
          </cell>
          <cell r="C20974" t="str">
            <v>Y</v>
          </cell>
          <cell r="D20974" t="str">
            <v>YS</v>
          </cell>
          <cell r="E20974" t="str">
            <v>YSE</v>
          </cell>
          <cell r="F20974">
            <v>750</v>
          </cell>
          <cell r="G20974">
            <v>955618</v>
          </cell>
          <cell r="H20974">
            <v>16.21</v>
          </cell>
          <cell r="I20974" t="str">
            <v>S</v>
          </cell>
          <cell r="J20974"/>
        </row>
        <row r="20975">
          <cell r="A20975">
            <v>955616</v>
          </cell>
          <cell r="B20975" t="str">
            <v>ROCK HORSE RANCH STABLE 39 750ml</v>
          </cell>
          <cell r="C20975" t="str">
            <v>P</v>
          </cell>
          <cell r="D20975" t="str">
            <v>PF</v>
          </cell>
          <cell r="E20975" t="str">
            <v>PFP</v>
          </cell>
          <cell r="F20975">
            <v>750</v>
          </cell>
          <cell r="G20975">
            <v>955616</v>
          </cell>
          <cell r="H20975">
            <v>16.03</v>
          </cell>
          <cell r="I20975">
            <v>1</v>
          </cell>
          <cell r="J20975"/>
        </row>
        <row r="20976">
          <cell r="A20976">
            <v>907963</v>
          </cell>
          <cell r="B20976" t="str">
            <v>ROCK RABBIT SAUV BLANC 750ml</v>
          </cell>
          <cell r="C20976" t="str">
            <v>Y</v>
          </cell>
          <cell r="D20976" t="str">
            <v>YS</v>
          </cell>
          <cell r="E20976" t="str">
            <v>YSE</v>
          </cell>
          <cell r="F20976">
            <v>750</v>
          </cell>
          <cell r="G20976">
            <v>907963</v>
          </cell>
          <cell r="H20976">
            <v>8.43</v>
          </cell>
          <cell r="I20976" t="str">
            <v>S</v>
          </cell>
          <cell r="J20976"/>
        </row>
        <row r="20977">
          <cell r="A20977">
            <v>908369</v>
          </cell>
          <cell r="B20977" t="str">
            <v>ROCK RABBIT SHIRAZ 750ml</v>
          </cell>
          <cell r="C20977" t="str">
            <v>Y</v>
          </cell>
          <cell r="D20977" t="str">
            <v>YS</v>
          </cell>
          <cell r="E20977" t="str">
            <v>YSE</v>
          </cell>
          <cell r="F20977">
            <v>750</v>
          </cell>
          <cell r="G20977">
            <v>908369</v>
          </cell>
          <cell r="H20977">
            <v>9.3699999999999992</v>
          </cell>
          <cell r="I20977" t="str">
            <v>S</v>
          </cell>
          <cell r="J20977"/>
        </row>
        <row r="20978">
          <cell r="A20978">
            <v>946874</v>
          </cell>
          <cell r="B20978" t="str">
            <v>ROCK WALL BLANC DE BLANC 750ml</v>
          </cell>
          <cell r="C20978" t="str">
            <v>I</v>
          </cell>
          <cell r="D20978" t="str">
            <v>IP</v>
          </cell>
          <cell r="E20978" t="str">
            <v>IPD</v>
          </cell>
          <cell r="F20978">
            <v>750</v>
          </cell>
          <cell r="G20978">
            <v>946874</v>
          </cell>
          <cell r="H20978">
            <v>10.8</v>
          </cell>
          <cell r="I20978" t="str">
            <v>X</v>
          </cell>
          <cell r="J20978"/>
        </row>
        <row r="20979">
          <cell r="A20979">
            <v>919600</v>
          </cell>
          <cell r="B20979" t="str">
            <v>ROCK WALL DESERT ZINFANDEL 750ml</v>
          </cell>
          <cell r="C20979" t="str">
            <v>Y</v>
          </cell>
          <cell r="D20979" t="str">
            <v>YS</v>
          </cell>
          <cell r="E20979" t="str">
            <v>YSE</v>
          </cell>
          <cell r="F20979">
            <v>750</v>
          </cell>
          <cell r="G20979">
            <v>919600</v>
          </cell>
          <cell r="H20979">
            <v>19.25</v>
          </cell>
          <cell r="I20979" t="str">
            <v>U</v>
          </cell>
          <cell r="J20979"/>
        </row>
        <row r="20980">
          <cell r="A20980">
            <v>919630</v>
          </cell>
          <cell r="B20980" t="str">
            <v>ROCK WALL GAMBLE RANCH PETITE SI 750ml</v>
          </cell>
          <cell r="C20980" t="str">
            <v>Y</v>
          </cell>
          <cell r="D20980" t="str">
            <v>YS</v>
          </cell>
          <cell r="E20980" t="str">
            <v>YSE</v>
          </cell>
          <cell r="F20980">
            <v>750</v>
          </cell>
          <cell r="G20980">
            <v>919630</v>
          </cell>
          <cell r="H20980">
            <v>23.08</v>
          </cell>
          <cell r="I20980" t="str">
            <v>S</v>
          </cell>
          <cell r="J20980"/>
        </row>
        <row r="20981">
          <cell r="A20981">
            <v>949064</v>
          </cell>
          <cell r="B20981" t="str">
            <v>ROCK WALL JACKS SYRAH 750ml</v>
          </cell>
          <cell r="C20981" t="str">
            <v>Y</v>
          </cell>
          <cell r="D20981" t="str">
            <v>YS</v>
          </cell>
          <cell r="E20981" t="str">
            <v>YSE</v>
          </cell>
          <cell r="F20981">
            <v>750</v>
          </cell>
          <cell r="G20981">
            <v>949064</v>
          </cell>
          <cell r="H20981">
            <v>23.16</v>
          </cell>
          <cell r="I20981" t="str">
            <v>S</v>
          </cell>
          <cell r="J20981"/>
        </row>
        <row r="20982">
          <cell r="A20982">
            <v>946876</v>
          </cell>
          <cell r="B20982" t="str">
            <v>ROCK WALL JESSES ZIN 750ml</v>
          </cell>
          <cell r="C20982" t="str">
            <v>P</v>
          </cell>
          <cell r="D20982" t="str">
            <v>PL</v>
          </cell>
          <cell r="E20982" t="str">
            <v>PLH</v>
          </cell>
          <cell r="F20982">
            <v>750</v>
          </cell>
          <cell r="G20982">
            <v>946876</v>
          </cell>
          <cell r="H20982">
            <v>23.06</v>
          </cell>
          <cell r="I20982" t="str">
            <v>X</v>
          </cell>
          <cell r="J20982"/>
        </row>
        <row r="20983">
          <cell r="A20983">
            <v>919603</v>
          </cell>
          <cell r="B20983" t="str">
            <v>ROCK WALL ROCKPILE ZINFANDEL 750ml</v>
          </cell>
          <cell r="C20983" t="str">
            <v>Y</v>
          </cell>
          <cell r="D20983" t="str">
            <v>YS</v>
          </cell>
          <cell r="E20983" t="str">
            <v>YSE</v>
          </cell>
          <cell r="F20983">
            <v>750</v>
          </cell>
          <cell r="G20983">
            <v>919603</v>
          </cell>
          <cell r="H20983">
            <v>41.96</v>
          </cell>
          <cell r="I20983" t="str">
            <v>S</v>
          </cell>
          <cell r="J20983"/>
        </row>
        <row r="20984">
          <cell r="A20984">
            <v>953348</v>
          </cell>
          <cell r="B20984" t="str">
            <v>ROCK WALL ROMANCER 750ml</v>
          </cell>
          <cell r="C20984" t="str">
            <v>Y</v>
          </cell>
          <cell r="D20984" t="str">
            <v>YS</v>
          </cell>
          <cell r="E20984" t="str">
            <v>YSE</v>
          </cell>
          <cell r="F20984">
            <v>750</v>
          </cell>
          <cell r="G20984">
            <v>953348</v>
          </cell>
          <cell r="H20984">
            <v>21.28</v>
          </cell>
          <cell r="I20984" t="str">
            <v>S</v>
          </cell>
          <cell r="J20984"/>
        </row>
        <row r="20985">
          <cell r="A20985">
            <v>921093</v>
          </cell>
          <cell r="B20985" t="str">
            <v>ROCK WALL RR PINOT NOIR 750ml</v>
          </cell>
          <cell r="C20985" t="str">
            <v>Y</v>
          </cell>
          <cell r="D20985" t="str">
            <v>YS</v>
          </cell>
          <cell r="E20985" t="str">
            <v>YSE</v>
          </cell>
          <cell r="F20985">
            <v>750</v>
          </cell>
          <cell r="G20985">
            <v>921093</v>
          </cell>
          <cell r="H20985">
            <v>23.16</v>
          </cell>
          <cell r="I20985" t="str">
            <v>S</v>
          </cell>
          <cell r="J20985"/>
        </row>
        <row r="20986">
          <cell r="A20986">
            <v>919601</v>
          </cell>
          <cell r="B20986" t="str">
            <v>ROCK WALL SAUV BLANC 750ml</v>
          </cell>
          <cell r="C20986" t="str">
            <v>Y</v>
          </cell>
          <cell r="D20986" t="str">
            <v>YS</v>
          </cell>
          <cell r="E20986" t="str">
            <v>YSE</v>
          </cell>
          <cell r="F20986">
            <v>750</v>
          </cell>
          <cell r="G20986">
            <v>919601</v>
          </cell>
          <cell r="H20986">
            <v>14.7</v>
          </cell>
          <cell r="I20986" t="str">
            <v>S</v>
          </cell>
          <cell r="J20986"/>
        </row>
        <row r="20987">
          <cell r="A20987">
            <v>953347</v>
          </cell>
          <cell r="B20987" t="str">
            <v>ROCK WALL UNCLE ROGET'S ROSE 750ml</v>
          </cell>
          <cell r="C20987" t="str">
            <v>Y</v>
          </cell>
          <cell r="D20987" t="str">
            <v>YS</v>
          </cell>
          <cell r="E20987" t="str">
            <v>YSE</v>
          </cell>
          <cell r="F20987">
            <v>750</v>
          </cell>
          <cell r="G20987">
            <v>953347</v>
          </cell>
          <cell r="H20987">
            <v>14.7</v>
          </cell>
          <cell r="I20987" t="str">
            <v>S</v>
          </cell>
          <cell r="J20987"/>
        </row>
        <row r="20988">
          <cell r="A20988">
            <v>918284</v>
          </cell>
          <cell r="B20988" t="str">
            <v>ROCK WALL ZIN MONTE ROS'16/17 750ml</v>
          </cell>
          <cell r="C20988" t="str">
            <v>P</v>
          </cell>
          <cell r="D20988" t="str">
            <v>PL</v>
          </cell>
          <cell r="E20988" t="str">
            <v>PLH</v>
          </cell>
          <cell r="F20988">
            <v>750</v>
          </cell>
          <cell r="G20988">
            <v>918284</v>
          </cell>
          <cell r="H20988">
            <v>33.06</v>
          </cell>
          <cell r="I20988" t="str">
            <v>X</v>
          </cell>
          <cell r="J20988"/>
        </row>
        <row r="20989">
          <cell r="A20989">
            <v>950282</v>
          </cell>
          <cell r="B20989" t="str">
            <v>ROCKWALL CHARDONNAY SONOMA 750ml</v>
          </cell>
          <cell r="C20989" t="str">
            <v>Y</v>
          </cell>
          <cell r="D20989" t="str">
            <v>YS</v>
          </cell>
          <cell r="E20989" t="str">
            <v>YSE</v>
          </cell>
          <cell r="F20989">
            <v>750</v>
          </cell>
          <cell r="G20989">
            <v>950282</v>
          </cell>
          <cell r="H20989">
            <v>23.16</v>
          </cell>
          <cell r="I20989" t="str">
            <v>S</v>
          </cell>
          <cell r="J20989"/>
        </row>
        <row r="20990">
          <cell r="A20990">
            <v>951416</v>
          </cell>
          <cell r="B20990" t="str">
            <v>ROCKWALL DESSERT WINE 375 ml</v>
          </cell>
          <cell r="C20990" t="str">
            <v>Y</v>
          </cell>
          <cell r="D20990" t="str">
            <v>YS</v>
          </cell>
          <cell r="E20990" t="str">
            <v>YSE</v>
          </cell>
          <cell r="F20990">
            <v>375</v>
          </cell>
          <cell r="G20990">
            <v>951416</v>
          </cell>
          <cell r="H20990">
            <v>22.3</v>
          </cell>
          <cell r="I20990" t="str">
            <v>S</v>
          </cell>
          <cell r="J20990"/>
        </row>
        <row r="20991">
          <cell r="A20991">
            <v>947565</v>
          </cell>
          <cell r="B20991" t="str">
            <v>ROCKWALL RR EST CHARD 750ml</v>
          </cell>
          <cell r="C20991" t="str">
            <v>Y</v>
          </cell>
          <cell r="D20991" t="str">
            <v>YS</v>
          </cell>
          <cell r="E20991" t="str">
            <v>YSE</v>
          </cell>
          <cell r="F20991">
            <v>750</v>
          </cell>
          <cell r="G20991">
            <v>947565</v>
          </cell>
          <cell r="H20991">
            <v>23.16</v>
          </cell>
          <cell r="I20991" t="str">
            <v>S</v>
          </cell>
          <cell r="J20991"/>
        </row>
        <row r="20992">
          <cell r="A20992">
            <v>917994</v>
          </cell>
          <cell r="B20992" t="str">
            <v>ROCKY GULLY SHZ/VIOGNIER'8/10 750ml</v>
          </cell>
          <cell r="C20992" t="str">
            <v>P</v>
          </cell>
          <cell r="D20992" t="str">
            <v>PR</v>
          </cell>
          <cell r="E20992" t="str">
            <v>PRY</v>
          </cell>
          <cell r="F20992">
            <v>750</v>
          </cell>
          <cell r="G20992">
            <v>917994</v>
          </cell>
          <cell r="H20992">
            <v>17.170000000000002</v>
          </cell>
          <cell r="I20992" t="str">
            <v>X</v>
          </cell>
          <cell r="J20992"/>
        </row>
        <row r="20993">
          <cell r="A20993">
            <v>952915</v>
          </cell>
          <cell r="B20993" t="str">
            <v>ROCO MARSH ESTATE PINOT NOIR 750ml</v>
          </cell>
          <cell r="C20993" t="str">
            <v>Y</v>
          </cell>
          <cell r="D20993" t="str">
            <v>YS</v>
          </cell>
          <cell r="E20993" t="str">
            <v>YSE</v>
          </cell>
          <cell r="F20993">
            <v>750</v>
          </cell>
          <cell r="G20993">
            <v>952915</v>
          </cell>
          <cell r="H20993">
            <v>48.6</v>
          </cell>
          <cell r="I20993" t="str">
            <v>S</v>
          </cell>
          <cell r="J20993"/>
        </row>
        <row r="20994">
          <cell r="A20994">
            <v>952914</v>
          </cell>
          <cell r="B20994" t="str">
            <v>ROCO RMS SPARKLING BRUT 750ml</v>
          </cell>
          <cell r="C20994" t="str">
            <v>Y</v>
          </cell>
          <cell r="D20994" t="str">
            <v>YS</v>
          </cell>
          <cell r="E20994" t="str">
            <v>YSE</v>
          </cell>
          <cell r="F20994">
            <v>750</v>
          </cell>
          <cell r="G20994">
            <v>952914</v>
          </cell>
          <cell r="H20994">
            <v>48.84</v>
          </cell>
          <cell r="I20994" t="str">
            <v>S</v>
          </cell>
          <cell r="J20994"/>
        </row>
        <row r="20995">
          <cell r="A20995">
            <v>918694</v>
          </cell>
          <cell r="B20995" t="str">
            <v>RODANO CHIANTI CLASSICO'17 750ml</v>
          </cell>
          <cell r="C20995" t="str">
            <v>P</v>
          </cell>
          <cell r="D20995" t="str">
            <v>PR</v>
          </cell>
          <cell r="E20995" t="str">
            <v>PRH</v>
          </cell>
          <cell r="F20995">
            <v>750</v>
          </cell>
          <cell r="G20995">
            <v>918694</v>
          </cell>
          <cell r="H20995">
            <v>10.3</v>
          </cell>
          <cell r="I20995" t="str">
            <v>X</v>
          </cell>
          <cell r="J20995"/>
        </row>
        <row r="20996">
          <cell r="A20996">
            <v>947642</v>
          </cell>
          <cell r="B20996" t="str">
            <v>RODNEY STRONG BROTHERS RIDGE CAB 750ml</v>
          </cell>
          <cell r="C20996" t="str">
            <v>Y</v>
          </cell>
          <cell r="D20996" t="str">
            <v>YS</v>
          </cell>
          <cell r="E20996" t="str">
            <v>YSE</v>
          </cell>
          <cell r="F20996">
            <v>750</v>
          </cell>
          <cell r="G20996">
            <v>947642</v>
          </cell>
          <cell r="H20996">
            <v>75.97</v>
          </cell>
          <cell r="I20996" t="str">
            <v>S</v>
          </cell>
          <cell r="J20996"/>
        </row>
        <row r="20997">
          <cell r="A20997">
            <v>916497</v>
          </cell>
          <cell r="B20997" t="str">
            <v>RODNEY STRONG CAB RES'15/16 750ml</v>
          </cell>
          <cell r="C20997" t="str">
            <v>P</v>
          </cell>
          <cell r="D20997" t="str">
            <v>PL</v>
          </cell>
          <cell r="E20997" t="str">
            <v>PLB</v>
          </cell>
          <cell r="F20997">
            <v>750</v>
          </cell>
          <cell r="G20997">
            <v>916497</v>
          </cell>
          <cell r="H20997">
            <v>49.95</v>
          </cell>
          <cell r="I20997" t="str">
            <v>X</v>
          </cell>
          <cell r="J20997"/>
        </row>
        <row r="20998">
          <cell r="A20998">
            <v>917800</v>
          </cell>
          <cell r="B20998" t="str">
            <v>RODNEY STRONG CAB ROCKAWAY'06/ 750ml</v>
          </cell>
          <cell r="C20998" t="str">
            <v>P</v>
          </cell>
          <cell r="D20998" t="str">
            <v>PL</v>
          </cell>
          <cell r="E20998" t="str">
            <v>PLB</v>
          </cell>
          <cell r="F20998">
            <v>750</v>
          </cell>
          <cell r="G20998">
            <v>917800</v>
          </cell>
          <cell r="H20998">
            <v>75.83</v>
          </cell>
          <cell r="I20998" t="str">
            <v>X</v>
          </cell>
          <cell r="J20998"/>
        </row>
        <row r="20999">
          <cell r="A20999">
            <v>499200</v>
          </cell>
          <cell r="B20999" t="str">
            <v>RODNEY STRONG CABERNET 750ml</v>
          </cell>
          <cell r="C20999" t="str">
            <v>P</v>
          </cell>
          <cell r="D20999" t="str">
            <v>PL</v>
          </cell>
          <cell r="E20999" t="str">
            <v>PLB</v>
          </cell>
          <cell r="F20999">
            <v>750</v>
          </cell>
          <cell r="G20999">
            <v>499200</v>
          </cell>
          <cell r="H20999">
            <v>21.95</v>
          </cell>
          <cell r="I20999">
            <v>1</v>
          </cell>
          <cell r="J20999"/>
        </row>
        <row r="21000">
          <cell r="A21000">
            <v>907776</v>
          </cell>
          <cell r="B21000" t="str">
            <v>RODNEY STRONG CABERNET KNIGHT'S V 750ml</v>
          </cell>
          <cell r="C21000" t="str">
            <v>Y</v>
          </cell>
          <cell r="D21000" t="str">
            <v>YS</v>
          </cell>
          <cell r="E21000" t="str">
            <v>YSE</v>
          </cell>
          <cell r="F21000">
            <v>750</v>
          </cell>
          <cell r="G21000">
            <v>907776</v>
          </cell>
          <cell r="H21000">
            <v>30.37</v>
          </cell>
          <cell r="I21000" t="str">
            <v>S</v>
          </cell>
          <cell r="J21000"/>
        </row>
        <row r="21001">
          <cell r="A21001">
            <v>918439</v>
          </cell>
          <cell r="B21001" t="str">
            <v>RODNEY STRONG CHARD CHLK HL'17/18 750ml</v>
          </cell>
          <cell r="C21001" t="str">
            <v>K</v>
          </cell>
          <cell r="D21001" t="str">
            <v>KK</v>
          </cell>
          <cell r="E21001" t="str">
            <v>KKB</v>
          </cell>
          <cell r="F21001">
            <v>750</v>
          </cell>
          <cell r="G21001">
            <v>918439</v>
          </cell>
          <cell r="H21001">
            <v>19.95</v>
          </cell>
          <cell r="I21001" t="str">
            <v>X</v>
          </cell>
          <cell r="J21001"/>
        </row>
        <row r="21002">
          <cell r="A21002">
            <v>607900</v>
          </cell>
          <cell r="B21002" t="str">
            <v>RODNEY STRONG CHARDONNAY 750ml</v>
          </cell>
          <cell r="C21002" t="str">
            <v>K</v>
          </cell>
          <cell r="D21002" t="str">
            <v>KK</v>
          </cell>
          <cell r="E21002" t="str">
            <v>KKB</v>
          </cell>
          <cell r="F21002">
            <v>750</v>
          </cell>
          <cell r="G21002">
            <v>607900</v>
          </cell>
          <cell r="H21002">
            <v>17.95</v>
          </cell>
          <cell r="I21002">
            <v>1</v>
          </cell>
          <cell r="J21002"/>
        </row>
        <row r="21003">
          <cell r="A21003">
            <v>950646</v>
          </cell>
          <cell r="B21003" t="str">
            <v>RODNEY STRONG CHARLOTTES SB 750ml</v>
          </cell>
          <cell r="C21003" t="str">
            <v>Y</v>
          </cell>
          <cell r="D21003" t="str">
            <v>YS</v>
          </cell>
          <cell r="E21003" t="str">
            <v>YSE</v>
          </cell>
          <cell r="F21003">
            <v>750</v>
          </cell>
          <cell r="G21003">
            <v>950646</v>
          </cell>
          <cell r="H21003">
            <v>16.21</v>
          </cell>
          <cell r="I21003" t="str">
            <v>S</v>
          </cell>
          <cell r="J21003"/>
        </row>
        <row r="21004">
          <cell r="A21004">
            <v>499205</v>
          </cell>
          <cell r="B21004" t="str">
            <v>RODNEY STRONG MERLOT SONOMA 750ml</v>
          </cell>
          <cell r="C21004" t="str">
            <v>Y</v>
          </cell>
          <cell r="D21004" t="str">
            <v>YS</v>
          </cell>
          <cell r="E21004" t="str">
            <v>YSE</v>
          </cell>
          <cell r="F21004">
            <v>750</v>
          </cell>
          <cell r="G21004">
            <v>499205</v>
          </cell>
          <cell r="H21004">
            <v>19.95</v>
          </cell>
          <cell r="I21004" t="str">
            <v>S</v>
          </cell>
          <cell r="J21004"/>
        </row>
        <row r="21005">
          <cell r="A21005">
            <v>949439</v>
          </cell>
          <cell r="B21005" t="str">
            <v>RODNEY STRONG MERLOT SONOMA SLCT 750ml</v>
          </cell>
          <cell r="C21005" t="str">
            <v>Y</v>
          </cell>
          <cell r="D21005" t="str">
            <v>YS</v>
          </cell>
          <cell r="E21005" t="str">
            <v>YSE</v>
          </cell>
          <cell r="F21005">
            <v>750</v>
          </cell>
          <cell r="G21005">
            <v>949439</v>
          </cell>
          <cell r="H21005">
            <v>12.95</v>
          </cell>
          <cell r="I21005" t="str">
            <v>S</v>
          </cell>
          <cell r="J21005"/>
        </row>
        <row r="21006">
          <cell r="A21006">
            <v>922460</v>
          </cell>
          <cell r="B21006" t="str">
            <v>RODNEY STRONG PCFW MIXED CASE 750ml</v>
          </cell>
          <cell r="C21006" t="str">
            <v>Y</v>
          </cell>
          <cell r="D21006" t="str">
            <v>YS</v>
          </cell>
          <cell r="E21006" t="str">
            <v>YSE</v>
          </cell>
          <cell r="F21006">
            <v>750</v>
          </cell>
          <cell r="G21006">
            <v>922460</v>
          </cell>
          <cell r="H21006">
            <v>63.27</v>
          </cell>
          <cell r="I21006" t="str">
            <v>S</v>
          </cell>
          <cell r="J21006"/>
        </row>
        <row r="21007">
          <cell r="A21007">
            <v>499210</v>
          </cell>
          <cell r="B21007" t="str">
            <v>RODNEY STRONG PINOT NOIR RR 750ml</v>
          </cell>
          <cell r="C21007" t="str">
            <v>P</v>
          </cell>
          <cell r="D21007" t="str">
            <v>PL</v>
          </cell>
          <cell r="E21007" t="str">
            <v>PLR</v>
          </cell>
          <cell r="F21007">
            <v>750</v>
          </cell>
          <cell r="G21007">
            <v>499210</v>
          </cell>
          <cell r="H21007">
            <v>19.95</v>
          </cell>
          <cell r="I21007">
            <v>1</v>
          </cell>
          <cell r="J21007"/>
        </row>
        <row r="21008">
          <cell r="A21008">
            <v>951560</v>
          </cell>
          <cell r="B21008" t="str">
            <v>RODNEY STRONG ROCKAWAY CAB SAUV 750ml</v>
          </cell>
          <cell r="C21008" t="str">
            <v>Y</v>
          </cell>
          <cell r="D21008" t="str">
            <v>YS</v>
          </cell>
          <cell r="E21008" t="str">
            <v>YSE</v>
          </cell>
          <cell r="F21008">
            <v>750</v>
          </cell>
          <cell r="G21008">
            <v>951560</v>
          </cell>
          <cell r="H21008">
            <v>78.8</v>
          </cell>
          <cell r="I21008" t="str">
            <v>S</v>
          </cell>
          <cell r="J21008"/>
        </row>
        <row r="21009">
          <cell r="A21009">
            <v>646080</v>
          </cell>
          <cell r="B21009" t="str">
            <v>RODNEY STRONG ROSÃ‰ OF PN'21 750ml</v>
          </cell>
          <cell r="C21009" t="str">
            <v>M</v>
          </cell>
          <cell r="D21009" t="str">
            <v>MP</v>
          </cell>
          <cell r="E21009" t="str">
            <v>MPW</v>
          </cell>
          <cell r="F21009">
            <v>750</v>
          </cell>
          <cell r="G21009">
            <v>646080</v>
          </cell>
          <cell r="H21009">
            <v>19.95</v>
          </cell>
          <cell r="I21009" t="str">
            <v>L</v>
          </cell>
          <cell r="J21009"/>
        </row>
        <row r="21010">
          <cell r="A21010">
            <v>909803</v>
          </cell>
          <cell r="B21010" t="str">
            <v>RODNEY STRONG SAUV BL CHARLOT 750ml</v>
          </cell>
          <cell r="C21010" t="str">
            <v>K</v>
          </cell>
          <cell r="D21010" t="str">
            <v>KK</v>
          </cell>
          <cell r="E21010" t="str">
            <v>KKD</v>
          </cell>
          <cell r="F21010">
            <v>750</v>
          </cell>
          <cell r="G21010">
            <v>909803</v>
          </cell>
          <cell r="H21010">
            <v>17.95</v>
          </cell>
          <cell r="I21010" t="str">
            <v>X</v>
          </cell>
          <cell r="J21010"/>
        </row>
        <row r="21011">
          <cell r="A21011">
            <v>907456</v>
          </cell>
          <cell r="B21011" t="str">
            <v>RODNEY STRONG SONOMASELECT CHARD 750ml</v>
          </cell>
          <cell r="C21011" t="str">
            <v>Y</v>
          </cell>
          <cell r="D21011" t="str">
            <v>YS</v>
          </cell>
          <cell r="E21011" t="str">
            <v>YSE</v>
          </cell>
          <cell r="F21011">
            <v>750</v>
          </cell>
          <cell r="G21011">
            <v>907456</v>
          </cell>
          <cell r="H21011">
            <v>10.95</v>
          </cell>
          <cell r="I21011" t="str">
            <v>S</v>
          </cell>
          <cell r="J21011"/>
        </row>
        <row r="21012">
          <cell r="A21012">
            <v>951561</v>
          </cell>
          <cell r="B21012" t="str">
            <v>RODNEY STRONG STRONG ALEXANDER'S C 750ml</v>
          </cell>
          <cell r="C21012" t="str">
            <v>Y</v>
          </cell>
          <cell r="D21012" t="str">
            <v>YS</v>
          </cell>
          <cell r="E21012" t="str">
            <v>YSE</v>
          </cell>
          <cell r="F21012">
            <v>750</v>
          </cell>
          <cell r="G21012">
            <v>951561</v>
          </cell>
          <cell r="H21012">
            <v>76.790000000000006</v>
          </cell>
          <cell r="I21012" t="str">
            <v>S</v>
          </cell>
          <cell r="J21012"/>
        </row>
        <row r="21013">
          <cell r="A21013">
            <v>907455</v>
          </cell>
          <cell r="B21013" t="str">
            <v>RODNEY STRONG SYMMETRY'14/15 750ml</v>
          </cell>
          <cell r="C21013" t="str">
            <v>P</v>
          </cell>
          <cell r="D21013" t="str">
            <v>PL</v>
          </cell>
          <cell r="E21013" t="str">
            <v>PLD</v>
          </cell>
          <cell r="F21013">
            <v>750</v>
          </cell>
          <cell r="G21013">
            <v>907455</v>
          </cell>
          <cell r="H21013">
            <v>59.95</v>
          </cell>
          <cell r="I21013">
            <v>1</v>
          </cell>
          <cell r="J21013"/>
        </row>
        <row r="21014">
          <cell r="A21014">
            <v>498860</v>
          </cell>
          <cell r="B21014" t="str">
            <v>RODNEY STRONG ZIN OLD VINES'17 750ml</v>
          </cell>
          <cell r="C21014" t="str">
            <v>P</v>
          </cell>
          <cell r="D21014" t="str">
            <v>PL</v>
          </cell>
          <cell r="E21014" t="str">
            <v>PLH</v>
          </cell>
          <cell r="F21014">
            <v>750</v>
          </cell>
          <cell r="G21014">
            <v>498860</v>
          </cell>
          <cell r="H21014">
            <v>11.86</v>
          </cell>
          <cell r="I21014" t="str">
            <v>X</v>
          </cell>
          <cell r="J21014"/>
        </row>
        <row r="21015">
          <cell r="A21015">
            <v>924479</v>
          </cell>
          <cell r="B21015" t="str">
            <v>RODRIGO VALLEJO CORTONA DOURO RED 750ml</v>
          </cell>
          <cell r="C21015" t="str">
            <v>P</v>
          </cell>
          <cell r="D21015" t="str">
            <v>PR</v>
          </cell>
          <cell r="E21015" t="str">
            <v>PRQ</v>
          </cell>
          <cell r="F21015">
            <v>750</v>
          </cell>
          <cell r="G21015">
            <v>924479</v>
          </cell>
          <cell r="H21015">
            <v>14.99</v>
          </cell>
          <cell r="I21015">
            <v>1</v>
          </cell>
          <cell r="J21015"/>
        </row>
        <row r="21016">
          <cell r="A21016">
            <v>948552</v>
          </cell>
          <cell r="B21016" t="str">
            <v>RODRIGUEZ BASA RUEDA BLANCO 750ml</v>
          </cell>
          <cell r="C21016" t="str">
            <v>Y</v>
          </cell>
          <cell r="D21016" t="str">
            <v>YS</v>
          </cell>
          <cell r="E21016" t="str">
            <v>YSE</v>
          </cell>
          <cell r="F21016">
            <v>750</v>
          </cell>
          <cell r="G21016">
            <v>948552</v>
          </cell>
          <cell r="H21016">
            <v>14.72</v>
          </cell>
          <cell r="I21016" t="str">
            <v>S</v>
          </cell>
          <cell r="J21016"/>
        </row>
        <row r="21017">
          <cell r="A21017">
            <v>714040</v>
          </cell>
          <cell r="B21017" t="str">
            <v>ROEDERER BLANC DE BLANCS'15 750ml</v>
          </cell>
          <cell r="C21017" t="str">
            <v>I</v>
          </cell>
          <cell r="D21017" t="str">
            <v>IH</v>
          </cell>
          <cell r="E21017" t="str">
            <v>IHP</v>
          </cell>
          <cell r="F21017">
            <v>750</v>
          </cell>
          <cell r="G21017">
            <v>714040</v>
          </cell>
          <cell r="H21017">
            <v>107.99</v>
          </cell>
          <cell r="I21017" t="str">
            <v>L</v>
          </cell>
          <cell r="J21017"/>
        </row>
        <row r="21018">
          <cell r="A21018">
            <v>714050</v>
          </cell>
          <cell r="B21018" t="str">
            <v>ROEDERER BRUT COLLECTION NV 750ml</v>
          </cell>
          <cell r="C21018" t="str">
            <v>I</v>
          </cell>
          <cell r="D21018" t="str">
            <v>IH</v>
          </cell>
          <cell r="E21018" t="str">
            <v>IHP</v>
          </cell>
          <cell r="F21018">
            <v>750</v>
          </cell>
          <cell r="G21018">
            <v>714050</v>
          </cell>
          <cell r="H21018">
            <v>69.98</v>
          </cell>
          <cell r="I21018" t="str">
            <v>L</v>
          </cell>
          <cell r="J21018"/>
        </row>
        <row r="21019">
          <cell r="A21019">
            <v>946242</v>
          </cell>
          <cell r="B21019" t="str">
            <v>ROEDERER BRUT PREMIER 1500ml</v>
          </cell>
          <cell r="C21019" t="str">
            <v>I</v>
          </cell>
          <cell r="D21019" t="str">
            <v>IH</v>
          </cell>
          <cell r="E21019" t="str">
            <v>IHP</v>
          </cell>
          <cell r="F21019">
            <v>1500</v>
          </cell>
          <cell r="G21019">
            <v>946242</v>
          </cell>
          <cell r="H21019">
            <v>129.87</v>
          </cell>
          <cell r="I21019" t="str">
            <v>X</v>
          </cell>
          <cell r="J21019"/>
        </row>
        <row r="21020">
          <cell r="A21020">
            <v>714075</v>
          </cell>
          <cell r="B21020" t="str">
            <v>ROEDERER BRUT ROSE'15 750ml</v>
          </cell>
          <cell r="C21020" t="str">
            <v>I</v>
          </cell>
          <cell r="D21020" t="str">
            <v>IH</v>
          </cell>
          <cell r="E21020" t="str">
            <v>IHS</v>
          </cell>
          <cell r="F21020">
            <v>750</v>
          </cell>
          <cell r="G21020">
            <v>714075</v>
          </cell>
          <cell r="H21020">
            <v>99.99</v>
          </cell>
          <cell r="I21020" t="str">
            <v>L</v>
          </cell>
          <cell r="J21020"/>
        </row>
        <row r="21021">
          <cell r="A21021">
            <v>922644</v>
          </cell>
          <cell r="B21021" t="str">
            <v>ROEDERER BRUT ROSE'15/16 375 ml</v>
          </cell>
          <cell r="C21021" t="str">
            <v>I</v>
          </cell>
          <cell r="D21021" t="str">
            <v>IH</v>
          </cell>
          <cell r="E21021" t="str">
            <v>IHS</v>
          </cell>
          <cell r="F21021">
            <v>375</v>
          </cell>
          <cell r="G21021">
            <v>922644</v>
          </cell>
          <cell r="H21021">
            <v>51.99</v>
          </cell>
          <cell r="I21021" t="str">
            <v>L</v>
          </cell>
          <cell r="J21021"/>
        </row>
        <row r="21022">
          <cell r="A21022">
            <v>914189</v>
          </cell>
          <cell r="B21022" t="str">
            <v>ROEDERER CARTE BLANCHE DEMI SE 750ml</v>
          </cell>
          <cell r="C21022" t="str">
            <v>I</v>
          </cell>
          <cell r="D21022" t="str">
            <v>IH</v>
          </cell>
          <cell r="E21022" t="str">
            <v>IHI</v>
          </cell>
          <cell r="F21022">
            <v>750</v>
          </cell>
          <cell r="G21022">
            <v>914189</v>
          </cell>
          <cell r="H21022">
            <v>55.76</v>
          </cell>
          <cell r="I21022" t="str">
            <v>U</v>
          </cell>
          <cell r="J21022"/>
        </row>
        <row r="21023">
          <cell r="A21023">
            <v>901827</v>
          </cell>
          <cell r="B21023" t="str">
            <v>ROEDERER CRISTA GIFTL '07 750ml</v>
          </cell>
          <cell r="C21023" t="str">
            <v>Y</v>
          </cell>
          <cell r="D21023" t="str">
            <v>YS</v>
          </cell>
          <cell r="E21023" t="str">
            <v>YSE</v>
          </cell>
          <cell r="F21023">
            <v>750</v>
          </cell>
          <cell r="G21023">
            <v>901827</v>
          </cell>
          <cell r="H21023">
            <v>262.5</v>
          </cell>
          <cell r="I21023" t="str">
            <v>S</v>
          </cell>
          <cell r="J21023"/>
        </row>
        <row r="21024">
          <cell r="A21024">
            <v>714102</v>
          </cell>
          <cell r="B21024" t="str">
            <v>ROEDERER CRISTAL DLX GIFT BOX'08 1500 ml</v>
          </cell>
          <cell r="C21024" t="str">
            <v>I</v>
          </cell>
          <cell r="D21024" t="str">
            <v>IH</v>
          </cell>
          <cell r="E21024" t="str">
            <v>IHP</v>
          </cell>
          <cell r="F21024">
            <v>1500</v>
          </cell>
          <cell r="G21024">
            <v>714102</v>
          </cell>
          <cell r="H21024">
            <v>927.98</v>
          </cell>
          <cell r="I21024" t="str">
            <v>L</v>
          </cell>
          <cell r="J21024"/>
        </row>
        <row r="21025">
          <cell r="A21025">
            <v>714110</v>
          </cell>
          <cell r="B21025" t="str">
            <v>ROEDERER CRISTAL ROSE'13 750ml</v>
          </cell>
          <cell r="C21025" t="str">
            <v>I</v>
          </cell>
          <cell r="D21025" t="str">
            <v>IH</v>
          </cell>
          <cell r="E21025" t="str">
            <v>IHS</v>
          </cell>
          <cell r="F21025">
            <v>750</v>
          </cell>
          <cell r="G21025">
            <v>714110</v>
          </cell>
          <cell r="H21025">
            <v>692.86</v>
          </cell>
          <cell r="I21025" t="str">
            <v>L</v>
          </cell>
          <cell r="J21025"/>
        </row>
        <row r="21026">
          <cell r="A21026">
            <v>914003</v>
          </cell>
          <cell r="B21026" t="str">
            <v>ROEDERER CRISTAL ROSE'13 750ml</v>
          </cell>
          <cell r="C21026" t="str">
            <v>I</v>
          </cell>
          <cell r="D21026" t="str">
            <v>IP</v>
          </cell>
          <cell r="E21026" t="str">
            <v>IPH</v>
          </cell>
          <cell r="F21026">
            <v>750</v>
          </cell>
          <cell r="G21026">
            <v>914003</v>
          </cell>
          <cell r="H21026">
            <v>692.86</v>
          </cell>
          <cell r="I21026" t="str">
            <v>U</v>
          </cell>
          <cell r="J21026"/>
        </row>
        <row r="21027">
          <cell r="A21027">
            <v>911548</v>
          </cell>
          <cell r="B21027" t="str">
            <v>ROEDERER CRISTAL ROSE'95/99 1500ml</v>
          </cell>
          <cell r="C21027" t="str">
            <v>I</v>
          </cell>
          <cell r="D21027" t="str">
            <v>IH</v>
          </cell>
          <cell r="E21027" t="str">
            <v>IHS</v>
          </cell>
          <cell r="F21027">
            <v>1500</v>
          </cell>
          <cell r="G21027">
            <v>911548</v>
          </cell>
          <cell r="H21027">
            <v>801.55</v>
          </cell>
          <cell r="I21027" t="str">
            <v>U</v>
          </cell>
          <cell r="J21027"/>
        </row>
        <row r="21028">
          <cell r="A21028">
            <v>946405</v>
          </cell>
          <cell r="B21028" t="str">
            <v>ROEDERER CRISTAL'08 750ml</v>
          </cell>
          <cell r="C21028" t="str">
            <v>I</v>
          </cell>
          <cell r="D21028" t="str">
            <v>IH</v>
          </cell>
          <cell r="E21028" t="str">
            <v>IHP</v>
          </cell>
          <cell r="F21028">
            <v>750</v>
          </cell>
          <cell r="G21028">
            <v>946405</v>
          </cell>
          <cell r="H21028">
            <v>278.99</v>
          </cell>
          <cell r="I21028" t="str">
            <v>X</v>
          </cell>
          <cell r="J21028"/>
        </row>
        <row r="21029">
          <cell r="A21029">
            <v>714100</v>
          </cell>
          <cell r="B21029" t="str">
            <v>ROEDERER CRISTAL'14 750ml</v>
          </cell>
          <cell r="C21029" t="str">
            <v>I</v>
          </cell>
          <cell r="D21029" t="str">
            <v>IH</v>
          </cell>
          <cell r="E21029" t="str">
            <v>IHP</v>
          </cell>
          <cell r="F21029">
            <v>750</v>
          </cell>
          <cell r="G21029">
            <v>714100</v>
          </cell>
          <cell r="H21029">
            <v>340.02</v>
          </cell>
          <cell r="I21029" t="str">
            <v>L</v>
          </cell>
          <cell r="J21029"/>
        </row>
        <row r="21030">
          <cell r="A21030">
            <v>757851</v>
          </cell>
          <cell r="B21030" t="str">
            <v>ROEDERER ESTATE BRUT 375ml</v>
          </cell>
          <cell r="C21030" t="str">
            <v>I</v>
          </cell>
          <cell r="D21030" t="str">
            <v>IH</v>
          </cell>
          <cell r="E21030" t="str">
            <v>IHP</v>
          </cell>
          <cell r="F21030">
            <v>375</v>
          </cell>
          <cell r="G21030">
            <v>757851</v>
          </cell>
          <cell r="H21030">
            <v>15.99</v>
          </cell>
          <cell r="I21030" t="str">
            <v>X</v>
          </cell>
          <cell r="J21030"/>
        </row>
        <row r="21031">
          <cell r="A21031">
            <v>757850</v>
          </cell>
          <cell r="B21031" t="str">
            <v>ROEDERER ESTATE BRUT 750ml</v>
          </cell>
          <cell r="C21031" t="str">
            <v>I</v>
          </cell>
          <cell r="D21031" t="str">
            <v>IH</v>
          </cell>
          <cell r="E21031" t="str">
            <v>IHP</v>
          </cell>
          <cell r="F21031">
            <v>750</v>
          </cell>
          <cell r="G21031">
            <v>757850</v>
          </cell>
          <cell r="H21031">
            <v>29.99</v>
          </cell>
          <cell r="I21031">
            <v>1</v>
          </cell>
          <cell r="J21031"/>
        </row>
        <row r="21032">
          <cell r="A21032">
            <v>945792</v>
          </cell>
          <cell r="B21032" t="str">
            <v>ROEDERER ESTATE BRUT 1500ml</v>
          </cell>
          <cell r="C21032" t="str">
            <v>I</v>
          </cell>
          <cell r="D21032" t="str">
            <v>IH</v>
          </cell>
          <cell r="E21032" t="str">
            <v>IHP</v>
          </cell>
          <cell r="F21032">
            <v>1500</v>
          </cell>
          <cell r="G21032">
            <v>945792</v>
          </cell>
          <cell r="H21032">
            <v>66.900000000000006</v>
          </cell>
          <cell r="I21032" t="str">
            <v>L</v>
          </cell>
          <cell r="J21032"/>
        </row>
        <row r="21033">
          <cell r="A21033">
            <v>909874</v>
          </cell>
          <cell r="B21033" t="str">
            <v>ROEDERER ESTATE BRUT 3000ml</v>
          </cell>
          <cell r="C21033" t="str">
            <v>Y</v>
          </cell>
          <cell r="D21033" t="str">
            <v>YS</v>
          </cell>
          <cell r="E21033" t="str">
            <v>YSE</v>
          </cell>
          <cell r="F21033">
            <v>3000</v>
          </cell>
          <cell r="G21033">
            <v>909874</v>
          </cell>
          <cell r="H21033">
            <v>134.44999999999999</v>
          </cell>
          <cell r="I21033" t="str">
            <v>S</v>
          </cell>
          <cell r="J21033"/>
        </row>
        <row r="21034">
          <cell r="A21034">
            <v>945724</v>
          </cell>
          <cell r="B21034" t="str">
            <v>ROEDERER ESTATE BRUT ROSE 750ml</v>
          </cell>
          <cell r="C21034" t="str">
            <v>I</v>
          </cell>
          <cell r="D21034" t="str">
            <v>IH</v>
          </cell>
          <cell r="E21034" t="str">
            <v>IHS</v>
          </cell>
          <cell r="F21034">
            <v>750</v>
          </cell>
          <cell r="G21034">
            <v>945724</v>
          </cell>
          <cell r="H21034">
            <v>36.979999999999997</v>
          </cell>
          <cell r="I21034" t="str">
            <v>L</v>
          </cell>
          <cell r="J21034"/>
        </row>
        <row r="21035">
          <cell r="A21035">
            <v>910946</v>
          </cell>
          <cell r="B21035" t="str">
            <v>ROEDERER ESTATE BRUT ROSE 1500ml</v>
          </cell>
          <cell r="C21035" t="str">
            <v>I</v>
          </cell>
          <cell r="D21035" t="str">
            <v>IH</v>
          </cell>
          <cell r="E21035" t="str">
            <v>IHS</v>
          </cell>
          <cell r="F21035">
            <v>1500</v>
          </cell>
          <cell r="G21035">
            <v>910946</v>
          </cell>
          <cell r="H21035">
            <v>76.989999999999995</v>
          </cell>
          <cell r="I21035" t="str">
            <v>L</v>
          </cell>
          <cell r="J21035"/>
        </row>
        <row r="21036">
          <cell r="A21036">
            <v>945604</v>
          </cell>
          <cell r="B21036" t="str">
            <v>ROEDERER ESTATE L'ERMITAGE'15 750ml</v>
          </cell>
          <cell r="C21036" t="str">
            <v>I</v>
          </cell>
          <cell r="D21036" t="str">
            <v>IH</v>
          </cell>
          <cell r="E21036" t="str">
            <v>IHP</v>
          </cell>
          <cell r="F21036">
            <v>750</v>
          </cell>
          <cell r="G21036">
            <v>945604</v>
          </cell>
          <cell r="H21036">
            <v>66.709999999999994</v>
          </cell>
          <cell r="I21036" t="str">
            <v>L</v>
          </cell>
          <cell r="J21036"/>
        </row>
        <row r="21037">
          <cell r="A21037">
            <v>914058</v>
          </cell>
          <cell r="B21037" t="str">
            <v>ROEDERER L'ERMITAGE ROSE'12 750ml</v>
          </cell>
          <cell r="C21037" t="str">
            <v>I</v>
          </cell>
          <cell r="D21037" t="str">
            <v>IH</v>
          </cell>
          <cell r="E21037" t="str">
            <v>IHS</v>
          </cell>
          <cell r="F21037">
            <v>750</v>
          </cell>
          <cell r="G21037">
            <v>914058</v>
          </cell>
          <cell r="H21037">
            <v>89.99</v>
          </cell>
          <cell r="I21037" t="str">
            <v>X</v>
          </cell>
          <cell r="J21037"/>
        </row>
        <row r="21038">
          <cell r="A21038">
            <v>902147</v>
          </cell>
          <cell r="B21038" t="str">
            <v>ROEDERER STARK BRUT NATURE 2012 750ml</v>
          </cell>
          <cell r="C21038" t="str">
            <v>Y</v>
          </cell>
          <cell r="D21038" t="str">
            <v>YS</v>
          </cell>
          <cell r="E21038" t="str">
            <v>YSE</v>
          </cell>
          <cell r="F21038">
            <v>750</v>
          </cell>
          <cell r="G21038">
            <v>902147</v>
          </cell>
          <cell r="H21038">
            <v>99.03</v>
          </cell>
          <cell r="I21038" t="str">
            <v>U</v>
          </cell>
          <cell r="J21038"/>
        </row>
        <row r="21039">
          <cell r="A21039">
            <v>917632</v>
          </cell>
          <cell r="B21039" t="str">
            <v>ROGER COULON BRUT TRADITION 1E 750ml</v>
          </cell>
          <cell r="C21039" t="str">
            <v>I</v>
          </cell>
          <cell r="D21039" t="str">
            <v>IH</v>
          </cell>
          <cell r="E21039" t="str">
            <v>IHP</v>
          </cell>
          <cell r="F21039">
            <v>750</v>
          </cell>
          <cell r="G21039">
            <v>917632</v>
          </cell>
          <cell r="H21039">
            <v>60.99</v>
          </cell>
          <cell r="I21039" t="str">
            <v>L</v>
          </cell>
          <cell r="J21039"/>
        </row>
        <row r="21040">
          <cell r="A21040">
            <v>951272</v>
          </cell>
          <cell r="B21040" t="str">
            <v>ROGER GROULT CALVADOS AGE 12 750ml</v>
          </cell>
          <cell r="C21040" t="str">
            <v>Y</v>
          </cell>
          <cell r="D21040" t="str">
            <v>YS</v>
          </cell>
          <cell r="E21040" t="str">
            <v>YSC</v>
          </cell>
          <cell r="F21040">
            <v>750</v>
          </cell>
          <cell r="G21040">
            <v>951272</v>
          </cell>
          <cell r="H21040">
            <v>90.19</v>
          </cell>
          <cell r="I21040" t="str">
            <v>S</v>
          </cell>
          <cell r="J21040"/>
        </row>
        <row r="21041">
          <cell r="A21041">
            <v>951271</v>
          </cell>
          <cell r="B21041" t="str">
            <v>ROGER GROULT CALVADOS AGE 8 750ml</v>
          </cell>
          <cell r="C21041" t="str">
            <v>Y</v>
          </cell>
          <cell r="D21041" t="str">
            <v>YS</v>
          </cell>
          <cell r="E21041" t="str">
            <v>YSC</v>
          </cell>
          <cell r="F21041">
            <v>750</v>
          </cell>
          <cell r="G21041">
            <v>951271</v>
          </cell>
          <cell r="H21041">
            <v>60.19</v>
          </cell>
          <cell r="I21041" t="str">
            <v>S</v>
          </cell>
          <cell r="J21041"/>
        </row>
        <row r="21042">
          <cell r="A21042">
            <v>951270</v>
          </cell>
          <cell r="B21042" t="str">
            <v>ROGER GROULT RSV CALVADOS 3 YR 750ml</v>
          </cell>
          <cell r="C21042" t="str">
            <v>Y</v>
          </cell>
          <cell r="D21042" t="str">
            <v>YS</v>
          </cell>
          <cell r="E21042" t="str">
            <v>YSC</v>
          </cell>
          <cell r="F21042">
            <v>750</v>
          </cell>
          <cell r="G21042">
            <v>951270</v>
          </cell>
          <cell r="H21042">
            <v>45.19</v>
          </cell>
          <cell r="I21042" t="str">
            <v>S</v>
          </cell>
          <cell r="J21042"/>
        </row>
        <row r="21043">
          <cell r="A21043">
            <v>955126</v>
          </cell>
          <cell r="B21043" t="str">
            <v>ROGUE MARIONBERRY SOUR 473 ml</v>
          </cell>
          <cell r="C21043" t="str">
            <v>Y</v>
          </cell>
          <cell r="D21043" t="str">
            <v>YS</v>
          </cell>
          <cell r="E21043" t="str">
            <v>YST</v>
          </cell>
          <cell r="F21043">
            <v>473</v>
          </cell>
          <cell r="G21043">
            <v>955126</v>
          </cell>
          <cell r="H21043">
            <v>3.31</v>
          </cell>
          <cell r="I21043" t="str">
            <v>S</v>
          </cell>
          <cell r="J21043"/>
        </row>
        <row r="21044">
          <cell r="A21044">
            <v>953988</v>
          </cell>
          <cell r="B21044" t="str">
            <v>ROGUE 10 HOP IPA 650ml</v>
          </cell>
          <cell r="C21044" t="str">
            <v>Y</v>
          </cell>
          <cell r="D21044" t="str">
            <v>YS</v>
          </cell>
          <cell r="E21044" t="str">
            <v>YST</v>
          </cell>
          <cell r="F21044">
            <v>650</v>
          </cell>
          <cell r="G21044">
            <v>953988</v>
          </cell>
          <cell r="H21044">
            <v>9.86</v>
          </cell>
          <cell r="I21044" t="str">
            <v>S</v>
          </cell>
          <cell r="J21044"/>
        </row>
        <row r="21045">
          <cell r="A21045">
            <v>950286</v>
          </cell>
          <cell r="B21045" t="str">
            <v>ROGUE 4 HOP IPA 355ml</v>
          </cell>
          <cell r="C21045" t="str">
            <v>Y</v>
          </cell>
          <cell r="D21045" t="str">
            <v>YS</v>
          </cell>
          <cell r="E21045" t="str">
            <v>YST</v>
          </cell>
          <cell r="F21045">
            <v>355</v>
          </cell>
          <cell r="G21045">
            <v>950286</v>
          </cell>
          <cell r="H21045">
            <v>2.5499999999999998</v>
          </cell>
          <cell r="I21045" t="str">
            <v>S</v>
          </cell>
          <cell r="J21045"/>
        </row>
        <row r="21046">
          <cell r="A21046">
            <v>950287</v>
          </cell>
          <cell r="B21046" t="str">
            <v>ROGUE 7 HOP IPA 355ml</v>
          </cell>
          <cell r="C21046" t="str">
            <v>Y</v>
          </cell>
          <cell r="D21046" t="str">
            <v>YS</v>
          </cell>
          <cell r="E21046" t="str">
            <v>YST</v>
          </cell>
          <cell r="F21046">
            <v>355</v>
          </cell>
          <cell r="G21046">
            <v>950287</v>
          </cell>
          <cell r="H21046">
            <v>2.85</v>
          </cell>
          <cell r="I21046" t="str">
            <v>S</v>
          </cell>
          <cell r="J21046"/>
        </row>
        <row r="21047">
          <cell r="A21047">
            <v>950289</v>
          </cell>
          <cell r="B21047" t="str">
            <v>ROGUE 8 HOP IPA 650ml</v>
          </cell>
          <cell r="C21047" t="str">
            <v>T</v>
          </cell>
          <cell r="D21047" t="str">
            <v>TN</v>
          </cell>
          <cell r="E21047" t="str">
            <v>TNF</v>
          </cell>
          <cell r="F21047">
            <v>650</v>
          </cell>
          <cell r="G21047">
            <v>950289</v>
          </cell>
          <cell r="H21047">
            <v>7.68</v>
          </cell>
          <cell r="I21047" t="str">
            <v>D</v>
          </cell>
          <cell r="J21047"/>
        </row>
        <row r="21048">
          <cell r="A21048">
            <v>905681</v>
          </cell>
          <cell r="B21048" t="str">
            <v>ROGUE AMERICAN AMBER 355ml</v>
          </cell>
          <cell r="C21048" t="str">
            <v>Y</v>
          </cell>
          <cell r="D21048" t="str">
            <v>YS</v>
          </cell>
          <cell r="E21048" t="str">
            <v>YST</v>
          </cell>
          <cell r="F21048">
            <v>355</v>
          </cell>
          <cell r="G21048">
            <v>905681</v>
          </cell>
          <cell r="H21048">
            <v>2.5499999999999998</v>
          </cell>
          <cell r="I21048" t="str">
            <v>S</v>
          </cell>
          <cell r="J21048"/>
        </row>
        <row r="21049">
          <cell r="A21049">
            <v>955363</v>
          </cell>
          <cell r="B21049" t="str">
            <v>ROGUE BATSQUATCH HAZY IPA 355ml</v>
          </cell>
          <cell r="C21049" t="str">
            <v>T</v>
          </cell>
          <cell r="D21049" t="str">
            <v>TN</v>
          </cell>
          <cell r="E21049" t="str">
            <v>TNC</v>
          </cell>
          <cell r="F21049">
            <v>355</v>
          </cell>
          <cell r="G21049">
            <v>955363</v>
          </cell>
          <cell r="H21049">
            <v>2.29</v>
          </cell>
          <cell r="I21049">
            <v>1</v>
          </cell>
          <cell r="J21049"/>
        </row>
        <row r="21050">
          <cell r="A21050">
            <v>955759</v>
          </cell>
          <cell r="B21050" t="str">
            <v>ROGUE BRUT IPA 473ml</v>
          </cell>
          <cell r="C21050" t="str">
            <v>Y</v>
          </cell>
          <cell r="D21050" t="str">
            <v>YS</v>
          </cell>
          <cell r="E21050" t="str">
            <v>YST</v>
          </cell>
          <cell r="F21050">
            <v>473</v>
          </cell>
          <cell r="G21050">
            <v>955759</v>
          </cell>
          <cell r="H21050">
            <v>4.22</v>
          </cell>
          <cell r="I21050" t="str">
            <v>S</v>
          </cell>
          <cell r="J21050"/>
        </row>
        <row r="21051">
          <cell r="A21051">
            <v>953124</v>
          </cell>
          <cell r="B21051" t="str">
            <v>ROGUE BRUTAL BITTER 650 ml</v>
          </cell>
          <cell r="C21051" t="str">
            <v>Y</v>
          </cell>
          <cell r="D21051" t="str">
            <v>YS</v>
          </cell>
          <cell r="E21051" t="str">
            <v>YST</v>
          </cell>
          <cell r="F21051">
            <v>650</v>
          </cell>
          <cell r="G21051">
            <v>953124</v>
          </cell>
          <cell r="H21051">
            <v>5.39</v>
          </cell>
          <cell r="I21051" t="str">
            <v>S</v>
          </cell>
          <cell r="J21051"/>
        </row>
        <row r="21052">
          <cell r="A21052">
            <v>904452</v>
          </cell>
          <cell r="B21052" t="str">
            <v>ROGUE BRUTAL IPA 650ml</v>
          </cell>
          <cell r="C21052" t="str">
            <v>Y</v>
          </cell>
          <cell r="D21052" t="str">
            <v>YS</v>
          </cell>
          <cell r="E21052" t="str">
            <v>YST</v>
          </cell>
          <cell r="F21052">
            <v>650</v>
          </cell>
          <cell r="G21052">
            <v>904452</v>
          </cell>
          <cell r="H21052">
            <v>7.27</v>
          </cell>
          <cell r="I21052" t="str">
            <v>S</v>
          </cell>
          <cell r="J21052"/>
        </row>
        <row r="21053">
          <cell r="A21053">
            <v>919500</v>
          </cell>
          <cell r="B21053" t="str">
            <v>ROGUE CHATOE GOOD CHIT 650ml</v>
          </cell>
          <cell r="C21053" t="str">
            <v>Y</v>
          </cell>
          <cell r="D21053" t="str">
            <v>YS</v>
          </cell>
          <cell r="E21053" t="str">
            <v>YST</v>
          </cell>
          <cell r="F21053">
            <v>650</v>
          </cell>
          <cell r="G21053">
            <v>919500</v>
          </cell>
          <cell r="H21053">
            <v>7.27</v>
          </cell>
          <cell r="I21053" t="str">
            <v>S</v>
          </cell>
          <cell r="J21053"/>
        </row>
        <row r="21054">
          <cell r="A21054">
            <v>919414</v>
          </cell>
          <cell r="B21054" t="str">
            <v>ROGUE CHATOE GOOD CHIT 650ml</v>
          </cell>
          <cell r="C21054" t="str">
            <v>Y</v>
          </cell>
          <cell r="D21054" t="str">
            <v>YS</v>
          </cell>
          <cell r="E21054" t="str">
            <v>YST</v>
          </cell>
          <cell r="F21054">
            <v>650</v>
          </cell>
          <cell r="G21054">
            <v>919414</v>
          </cell>
          <cell r="H21054">
            <v>7.34</v>
          </cell>
          <cell r="I21054" t="str">
            <v>S</v>
          </cell>
          <cell r="J21054"/>
        </row>
        <row r="21055">
          <cell r="A21055">
            <v>908533</v>
          </cell>
          <cell r="B21055" t="str">
            <v>ROGUE CHATOE SINGLE MALT 650ml</v>
          </cell>
          <cell r="C21055" t="str">
            <v>Y</v>
          </cell>
          <cell r="D21055" t="str">
            <v>YS</v>
          </cell>
          <cell r="E21055" t="str">
            <v>YST</v>
          </cell>
          <cell r="F21055">
            <v>650</v>
          </cell>
          <cell r="G21055">
            <v>908533</v>
          </cell>
          <cell r="H21055">
            <v>7.27</v>
          </cell>
          <cell r="I21055" t="str">
            <v>S</v>
          </cell>
          <cell r="J21055"/>
        </row>
        <row r="21056">
          <cell r="A21056">
            <v>904450</v>
          </cell>
          <cell r="B21056" t="str">
            <v>ROGUE CHIPOLTA (MEXICALI) 650ml</v>
          </cell>
          <cell r="C21056" t="str">
            <v>Y</v>
          </cell>
          <cell r="D21056" t="str">
            <v>YS</v>
          </cell>
          <cell r="E21056" t="str">
            <v>YST</v>
          </cell>
          <cell r="F21056">
            <v>650</v>
          </cell>
          <cell r="G21056">
            <v>904450</v>
          </cell>
          <cell r="H21056">
            <v>7.27</v>
          </cell>
          <cell r="I21056" t="str">
            <v>S</v>
          </cell>
          <cell r="J21056"/>
        </row>
        <row r="21057">
          <cell r="A21057">
            <v>908459</v>
          </cell>
          <cell r="B21057" t="str">
            <v>ROGUE CHOC. STOUT 650ml</v>
          </cell>
          <cell r="C21057" t="str">
            <v>Y</v>
          </cell>
          <cell r="D21057" t="str">
            <v>YS</v>
          </cell>
          <cell r="E21057" t="str">
            <v>YST</v>
          </cell>
          <cell r="F21057">
            <v>650</v>
          </cell>
          <cell r="G21057">
            <v>908459</v>
          </cell>
          <cell r="H21057">
            <v>7.27</v>
          </cell>
          <cell r="I21057" t="str">
            <v>S</v>
          </cell>
          <cell r="J21057"/>
        </row>
        <row r="21058">
          <cell r="A21058">
            <v>904594</v>
          </cell>
          <cell r="B21058" t="str">
            <v>ROGUE CHOCOLATE 650ml</v>
          </cell>
          <cell r="C21058" t="str">
            <v>Y</v>
          </cell>
          <cell r="D21058" t="str">
            <v>YS</v>
          </cell>
          <cell r="E21058" t="str">
            <v>YST</v>
          </cell>
          <cell r="F21058">
            <v>650</v>
          </cell>
          <cell r="G21058">
            <v>904594</v>
          </cell>
          <cell r="H21058">
            <v>7.34</v>
          </cell>
          <cell r="I21058" t="str">
            <v>S</v>
          </cell>
          <cell r="J21058"/>
        </row>
        <row r="21059">
          <cell r="A21059">
            <v>900108</v>
          </cell>
          <cell r="B21059" t="str">
            <v>ROGUE COAST HASTE IPA 355ml</v>
          </cell>
          <cell r="C21059" t="str">
            <v>Y</v>
          </cell>
          <cell r="D21059" t="str">
            <v>YS</v>
          </cell>
          <cell r="E21059" t="str">
            <v>YST</v>
          </cell>
          <cell r="F21059">
            <v>355</v>
          </cell>
          <cell r="G21059">
            <v>900108</v>
          </cell>
          <cell r="H21059">
            <v>4.22</v>
          </cell>
          <cell r="I21059" t="str">
            <v>S</v>
          </cell>
          <cell r="J21059"/>
        </row>
        <row r="21060">
          <cell r="A21060">
            <v>921222</v>
          </cell>
          <cell r="B21060" t="str">
            <v>ROGUE COLOSSAL CLAUDE 355ml</v>
          </cell>
          <cell r="C21060" t="str">
            <v>Y</v>
          </cell>
          <cell r="D21060" t="str">
            <v>YS</v>
          </cell>
          <cell r="E21060" t="str">
            <v>YST</v>
          </cell>
          <cell r="F21060">
            <v>355</v>
          </cell>
          <cell r="G21060">
            <v>921222</v>
          </cell>
          <cell r="H21060">
            <v>2.4500000000000002</v>
          </cell>
          <cell r="I21060" t="str">
            <v>S</v>
          </cell>
          <cell r="J21060"/>
        </row>
        <row r="21061">
          <cell r="A21061">
            <v>918738</v>
          </cell>
          <cell r="B21061" t="str">
            <v>ROGUE COUNTER CURRANT IPA 473 ml</v>
          </cell>
          <cell r="C21061" t="str">
            <v>Y</v>
          </cell>
          <cell r="D21061" t="str">
            <v>YS</v>
          </cell>
          <cell r="E21061" t="str">
            <v>YST</v>
          </cell>
          <cell r="F21061">
            <v>473</v>
          </cell>
          <cell r="G21061">
            <v>918738</v>
          </cell>
          <cell r="H21061">
            <v>3.31</v>
          </cell>
          <cell r="I21061" t="str">
            <v>S</v>
          </cell>
          <cell r="J21061"/>
        </row>
        <row r="21062">
          <cell r="A21062">
            <v>4363</v>
          </cell>
          <cell r="B21062" t="str">
            <v>ROGUE DARK RUM 750ml</v>
          </cell>
          <cell r="C21062" t="str">
            <v>Y</v>
          </cell>
          <cell r="D21062" t="str">
            <v>YS</v>
          </cell>
          <cell r="E21062" t="str">
            <v>YSA</v>
          </cell>
          <cell r="F21062">
            <v>750</v>
          </cell>
          <cell r="G21062">
            <v>4363</v>
          </cell>
          <cell r="H21062">
            <v>38.29</v>
          </cell>
          <cell r="I21062" t="str">
            <v>S</v>
          </cell>
          <cell r="J21062"/>
        </row>
        <row r="21063">
          <cell r="A21063">
            <v>904164</v>
          </cell>
          <cell r="B21063" t="str">
            <v>ROGUE DEAD GUY ALE 355ml</v>
          </cell>
          <cell r="C21063" t="str">
            <v>T</v>
          </cell>
          <cell r="D21063" t="str">
            <v>TN</v>
          </cell>
          <cell r="E21063" t="str">
            <v>TNC</v>
          </cell>
          <cell r="F21063">
            <v>355</v>
          </cell>
          <cell r="G21063">
            <v>904164</v>
          </cell>
          <cell r="H21063">
            <v>2.41</v>
          </cell>
          <cell r="I21063" t="str">
            <v>D</v>
          </cell>
          <cell r="J21063"/>
        </row>
        <row r="21064">
          <cell r="A21064">
            <v>952527</v>
          </cell>
          <cell r="B21064" t="str">
            <v>ROGUE DEAD GUY CAN 355 ml</v>
          </cell>
          <cell r="C21064" t="str">
            <v>T</v>
          </cell>
          <cell r="D21064" t="str">
            <v>TN</v>
          </cell>
          <cell r="E21064" t="str">
            <v>TNF</v>
          </cell>
          <cell r="F21064">
            <v>355</v>
          </cell>
          <cell r="G21064">
            <v>952527</v>
          </cell>
          <cell r="H21064">
            <v>2.4500000000000002</v>
          </cell>
          <cell r="I21064">
            <v>1</v>
          </cell>
          <cell r="J21064"/>
        </row>
        <row r="21065">
          <cell r="A21065">
            <v>909248</v>
          </cell>
          <cell r="B21065" t="str">
            <v>ROGUE DEAD GUY GLOW BOTTLE 650ml</v>
          </cell>
          <cell r="C21065" t="str">
            <v>T</v>
          </cell>
          <cell r="D21065" t="str">
            <v>TN</v>
          </cell>
          <cell r="E21065" t="str">
            <v>TNP</v>
          </cell>
          <cell r="F21065">
            <v>650</v>
          </cell>
          <cell r="G21065">
            <v>909248</v>
          </cell>
          <cell r="H21065">
            <v>7.07</v>
          </cell>
          <cell r="I21065" t="str">
            <v>U</v>
          </cell>
          <cell r="J21065"/>
        </row>
        <row r="21066">
          <cell r="A21066">
            <v>908032</v>
          </cell>
          <cell r="B21066" t="str">
            <v>ROGUE DEAD GUY WHISKEY 750ml</v>
          </cell>
          <cell r="C21066" t="str">
            <v>A</v>
          </cell>
          <cell r="D21066" t="str">
            <v>AW</v>
          </cell>
          <cell r="E21066" t="str">
            <v>AWH</v>
          </cell>
          <cell r="F21066">
            <v>750</v>
          </cell>
          <cell r="G21066">
            <v>908032</v>
          </cell>
          <cell r="H21066">
            <v>26.86</v>
          </cell>
          <cell r="I21066" t="str">
            <v>X</v>
          </cell>
          <cell r="J21066"/>
        </row>
        <row r="21067">
          <cell r="A21067">
            <v>954407</v>
          </cell>
          <cell r="B21067" t="str">
            <v>ROGUE DEAD N DEAD 650ml</v>
          </cell>
          <cell r="C21067" t="str">
            <v>Y</v>
          </cell>
          <cell r="D21067" t="str">
            <v>YS</v>
          </cell>
          <cell r="E21067" t="str">
            <v>YST</v>
          </cell>
          <cell r="F21067">
            <v>650</v>
          </cell>
          <cell r="G21067">
            <v>954407</v>
          </cell>
          <cell r="H21067">
            <v>11.75</v>
          </cell>
          <cell r="I21067" t="str">
            <v>S</v>
          </cell>
          <cell r="J21067"/>
        </row>
        <row r="21068">
          <cell r="A21068">
            <v>909253</v>
          </cell>
          <cell r="B21068" t="str">
            <v>ROGUE DOUBLE CHOC STOUT 750ml</v>
          </cell>
          <cell r="C21068" t="str">
            <v>Y</v>
          </cell>
          <cell r="D21068" t="str">
            <v>YS</v>
          </cell>
          <cell r="E21068" t="str">
            <v>YST</v>
          </cell>
          <cell r="F21068">
            <v>750</v>
          </cell>
          <cell r="G21068">
            <v>909253</v>
          </cell>
          <cell r="H21068">
            <v>15.11</v>
          </cell>
          <cell r="I21068" t="str">
            <v>X</v>
          </cell>
          <cell r="J21068"/>
        </row>
        <row r="21069">
          <cell r="A21069">
            <v>955127</v>
          </cell>
          <cell r="B21069" t="str">
            <v>ROGUE DOUBLE CHOCOLATE STOUT 750ml</v>
          </cell>
          <cell r="C21069" t="str">
            <v>Y</v>
          </cell>
          <cell r="D21069" t="str">
            <v>YS</v>
          </cell>
          <cell r="E21069" t="str">
            <v>YST</v>
          </cell>
          <cell r="F21069">
            <v>750</v>
          </cell>
          <cell r="G21069">
            <v>955127</v>
          </cell>
          <cell r="H21069">
            <v>15.11</v>
          </cell>
          <cell r="I21069" t="str">
            <v>S</v>
          </cell>
          <cell r="J21069"/>
        </row>
        <row r="21070">
          <cell r="A21070">
            <v>914258</v>
          </cell>
          <cell r="B21070" t="str">
            <v>ROGUE DOUBLE CHOCOLATE STOUT NITRO 473ml</v>
          </cell>
          <cell r="C21070" t="str">
            <v>Y</v>
          </cell>
          <cell r="D21070" t="str">
            <v>YS</v>
          </cell>
          <cell r="E21070" t="str">
            <v>YST</v>
          </cell>
          <cell r="F21070">
            <v>473</v>
          </cell>
          <cell r="G21070">
            <v>914258</v>
          </cell>
          <cell r="H21070">
            <v>4.22</v>
          </cell>
          <cell r="I21070" t="str">
            <v>S</v>
          </cell>
          <cell r="J21070"/>
        </row>
        <row r="21071">
          <cell r="A21071">
            <v>989239</v>
          </cell>
          <cell r="B21071" t="str">
            <v>ROGUE DOUBLE DEAD GUY ALE 750ml</v>
          </cell>
          <cell r="C21071" t="str">
            <v>Y</v>
          </cell>
          <cell r="D21071" t="str">
            <v>YS</v>
          </cell>
          <cell r="E21071" t="str">
            <v>YST</v>
          </cell>
          <cell r="F21071">
            <v>750</v>
          </cell>
          <cell r="G21071">
            <v>989239</v>
          </cell>
          <cell r="H21071">
            <v>14.22</v>
          </cell>
          <cell r="I21071" t="str">
            <v>S</v>
          </cell>
          <cell r="J21071"/>
        </row>
        <row r="21072">
          <cell r="A21072">
            <v>908856</v>
          </cell>
          <cell r="B21072" t="str">
            <v>ROGUE DOUBLE MOCHA PORTER 750ml</v>
          </cell>
          <cell r="C21072" t="str">
            <v>Y</v>
          </cell>
          <cell r="D21072" t="str">
            <v>YS</v>
          </cell>
          <cell r="E21072" t="str">
            <v>YST</v>
          </cell>
          <cell r="F21072">
            <v>750</v>
          </cell>
          <cell r="G21072">
            <v>908856</v>
          </cell>
          <cell r="H21072">
            <v>14.62</v>
          </cell>
          <cell r="I21072" t="str">
            <v>S</v>
          </cell>
          <cell r="J21072"/>
        </row>
        <row r="21073">
          <cell r="A21073">
            <v>904443</v>
          </cell>
          <cell r="B21073" t="str">
            <v>ROGUE GUMBEROO IPA 355 ml</v>
          </cell>
          <cell r="C21073" t="str">
            <v>T</v>
          </cell>
          <cell r="D21073" t="str">
            <v>TN</v>
          </cell>
          <cell r="E21073" t="str">
            <v>TNF</v>
          </cell>
          <cell r="F21073">
            <v>355</v>
          </cell>
          <cell r="G21073">
            <v>904443</v>
          </cell>
          <cell r="H21073">
            <v>2.25</v>
          </cell>
          <cell r="I21073">
            <v>1</v>
          </cell>
          <cell r="J21073"/>
        </row>
        <row r="21074">
          <cell r="A21074">
            <v>918747</v>
          </cell>
          <cell r="B21074" t="str">
            <v>ROGUE HAZEL CHOCTABULOUS 650 ml</v>
          </cell>
          <cell r="C21074" t="str">
            <v>T</v>
          </cell>
          <cell r="D21074" t="str">
            <v>TN</v>
          </cell>
          <cell r="E21074" t="str">
            <v>TNU</v>
          </cell>
          <cell r="F21074">
            <v>650</v>
          </cell>
          <cell r="G21074">
            <v>918747</v>
          </cell>
          <cell r="H21074">
            <v>7.74</v>
          </cell>
          <cell r="I21074" t="str">
            <v>U</v>
          </cell>
          <cell r="J21074"/>
        </row>
        <row r="21075">
          <cell r="A21075">
            <v>900169</v>
          </cell>
          <cell r="B21075" t="str">
            <v>ROGUE HAZELNUT BROWN CANS 355ml</v>
          </cell>
          <cell r="C21075" t="str">
            <v>T</v>
          </cell>
          <cell r="D21075" t="str">
            <v>TN</v>
          </cell>
          <cell r="E21075" t="str">
            <v>TNL</v>
          </cell>
          <cell r="F21075">
            <v>355</v>
          </cell>
          <cell r="G21075">
            <v>900169</v>
          </cell>
          <cell r="H21075">
            <v>2.4500000000000002</v>
          </cell>
          <cell r="I21075">
            <v>1</v>
          </cell>
          <cell r="J21075"/>
        </row>
        <row r="21076">
          <cell r="A21076">
            <v>919705</v>
          </cell>
          <cell r="B21076" t="str">
            <v>ROGUE HAZELNUT BROWN NECTAR 355ml</v>
          </cell>
          <cell r="C21076" t="str">
            <v>T</v>
          </cell>
          <cell r="D21076" t="str">
            <v>TN</v>
          </cell>
          <cell r="E21076" t="str">
            <v>TNL</v>
          </cell>
          <cell r="F21076">
            <v>355</v>
          </cell>
          <cell r="G21076">
            <v>919705</v>
          </cell>
          <cell r="H21076">
            <v>2.41</v>
          </cell>
          <cell r="I21076" t="str">
            <v>D</v>
          </cell>
          <cell r="J21076"/>
        </row>
        <row r="21077">
          <cell r="A21077">
            <v>4362</v>
          </cell>
          <cell r="B21077" t="str">
            <v>ROGUE HAZELNUT RUM 750ml</v>
          </cell>
          <cell r="C21077" t="str">
            <v>Y</v>
          </cell>
          <cell r="D21077" t="str">
            <v>YS</v>
          </cell>
          <cell r="E21077" t="str">
            <v>YSA</v>
          </cell>
          <cell r="F21077">
            <v>750</v>
          </cell>
          <cell r="G21077">
            <v>4362</v>
          </cell>
          <cell r="H21077">
            <v>38.29</v>
          </cell>
          <cell r="I21077" t="str">
            <v>S</v>
          </cell>
          <cell r="J21077"/>
        </row>
        <row r="21078">
          <cell r="A21078">
            <v>949515</v>
          </cell>
          <cell r="B21078" t="str">
            <v>ROGUE HONEY KOLCH 750ml</v>
          </cell>
          <cell r="C21078" t="str">
            <v>Y</v>
          </cell>
          <cell r="D21078" t="str">
            <v>YS</v>
          </cell>
          <cell r="E21078" t="str">
            <v>YST</v>
          </cell>
          <cell r="F21078">
            <v>750</v>
          </cell>
          <cell r="G21078">
            <v>949515</v>
          </cell>
          <cell r="H21078">
            <v>11.69</v>
          </cell>
          <cell r="I21078" t="str">
            <v>S</v>
          </cell>
          <cell r="J21078"/>
        </row>
        <row r="21079">
          <cell r="A21079">
            <v>918663</v>
          </cell>
          <cell r="B21079" t="str">
            <v>ROGUE HONEY KOLSCH CANS 355 ml</v>
          </cell>
          <cell r="C21079" t="str">
            <v>T</v>
          </cell>
          <cell r="D21079" t="str">
            <v>TN</v>
          </cell>
          <cell r="E21079" t="str">
            <v>TNU</v>
          </cell>
          <cell r="F21079">
            <v>355</v>
          </cell>
          <cell r="G21079">
            <v>918663</v>
          </cell>
          <cell r="H21079">
            <v>1.79</v>
          </cell>
          <cell r="I21079" t="str">
            <v>X</v>
          </cell>
          <cell r="J21079"/>
        </row>
        <row r="21080">
          <cell r="A21080">
            <v>904522</v>
          </cell>
          <cell r="B21080" t="str">
            <v>ROGUE JUNIPER ALE 650ml</v>
          </cell>
          <cell r="C21080" t="str">
            <v>Y</v>
          </cell>
          <cell r="D21080" t="str">
            <v>YS</v>
          </cell>
          <cell r="E21080" t="str">
            <v>YST</v>
          </cell>
          <cell r="F21080">
            <v>650</v>
          </cell>
          <cell r="G21080">
            <v>904522</v>
          </cell>
          <cell r="H21080">
            <v>7.34</v>
          </cell>
          <cell r="I21080" t="str">
            <v>S</v>
          </cell>
          <cell r="J21080"/>
        </row>
        <row r="21081">
          <cell r="A21081">
            <v>900107</v>
          </cell>
          <cell r="B21081" t="str">
            <v>ROGUE JUST A PINCH 355ml</v>
          </cell>
          <cell r="C21081" t="str">
            <v>Y</v>
          </cell>
          <cell r="D21081" t="str">
            <v>YS</v>
          </cell>
          <cell r="E21081" t="str">
            <v>YST</v>
          </cell>
          <cell r="F21081">
            <v>355</v>
          </cell>
          <cell r="G21081">
            <v>900107</v>
          </cell>
          <cell r="H21081">
            <v>2.4500000000000002</v>
          </cell>
          <cell r="I21081" t="str">
            <v>S</v>
          </cell>
          <cell r="J21081"/>
        </row>
        <row r="21082">
          <cell r="A21082">
            <v>953987</v>
          </cell>
          <cell r="B21082" t="str">
            <v>ROGUE KULTURE CLASH BLONDE ALE 650ml</v>
          </cell>
          <cell r="C21082" t="str">
            <v>Y</v>
          </cell>
          <cell r="D21082" t="str">
            <v>YS</v>
          </cell>
          <cell r="E21082" t="str">
            <v>YST</v>
          </cell>
          <cell r="F21082">
            <v>650</v>
          </cell>
          <cell r="G21082">
            <v>953987</v>
          </cell>
          <cell r="H21082">
            <v>15.17</v>
          </cell>
          <cell r="I21082" t="str">
            <v>X</v>
          </cell>
          <cell r="J21082"/>
        </row>
        <row r="21083">
          <cell r="A21083">
            <v>948133</v>
          </cell>
          <cell r="B21083" t="str">
            <v>ROGUE MARIONBERRY BRAGGOT 750ml</v>
          </cell>
          <cell r="C21083" t="str">
            <v>T</v>
          </cell>
          <cell r="D21083" t="str">
            <v>TN</v>
          </cell>
          <cell r="E21083" t="str">
            <v>TNU</v>
          </cell>
          <cell r="F21083">
            <v>750</v>
          </cell>
          <cell r="G21083">
            <v>948133</v>
          </cell>
          <cell r="H21083">
            <v>11.63</v>
          </cell>
          <cell r="I21083" t="str">
            <v>U</v>
          </cell>
          <cell r="J21083"/>
        </row>
        <row r="21084">
          <cell r="A21084">
            <v>989263</v>
          </cell>
          <cell r="B21084" t="str">
            <v>ROGUE MOCHA PORTER 355ml</v>
          </cell>
          <cell r="C21084" t="str">
            <v>T</v>
          </cell>
          <cell r="D21084" t="str">
            <v>TN</v>
          </cell>
          <cell r="E21084" t="str">
            <v>TNP</v>
          </cell>
          <cell r="F21084">
            <v>355</v>
          </cell>
          <cell r="G21084">
            <v>989263</v>
          </cell>
          <cell r="H21084">
            <v>2.41</v>
          </cell>
          <cell r="I21084" t="str">
            <v>D</v>
          </cell>
          <cell r="J21084"/>
        </row>
        <row r="21085">
          <cell r="A21085">
            <v>904444</v>
          </cell>
          <cell r="B21085" t="str">
            <v>ROGUE MOGUL MADNESS 355 ml</v>
          </cell>
          <cell r="C21085" t="str">
            <v>T</v>
          </cell>
          <cell r="D21085" t="str">
            <v>TN</v>
          </cell>
          <cell r="E21085" t="str">
            <v>TNL</v>
          </cell>
          <cell r="F21085">
            <v>355</v>
          </cell>
          <cell r="G21085">
            <v>904444</v>
          </cell>
          <cell r="H21085">
            <v>2.4500000000000002</v>
          </cell>
          <cell r="I21085" t="str">
            <v>T</v>
          </cell>
          <cell r="J21085"/>
        </row>
        <row r="21086">
          <cell r="A21086">
            <v>950195</v>
          </cell>
          <cell r="B21086" t="str">
            <v>ROGUE MORIMOTO PILS 750ml</v>
          </cell>
          <cell r="C21086" t="str">
            <v>Y</v>
          </cell>
          <cell r="D21086" t="str">
            <v>YS</v>
          </cell>
          <cell r="E21086" t="str">
            <v>YST</v>
          </cell>
          <cell r="F21086">
            <v>750</v>
          </cell>
          <cell r="G21086">
            <v>950195</v>
          </cell>
          <cell r="H21086">
            <v>7.2</v>
          </cell>
          <cell r="I21086" t="str">
            <v>S</v>
          </cell>
          <cell r="J21086"/>
        </row>
        <row r="21087">
          <cell r="A21087">
            <v>949307</v>
          </cell>
          <cell r="B21087" t="str">
            <v>ROGUE NATION BRUTAL IPA 355ml</v>
          </cell>
          <cell r="C21087" t="str">
            <v>Y</v>
          </cell>
          <cell r="D21087" t="str">
            <v>YS</v>
          </cell>
          <cell r="E21087" t="str">
            <v>YST</v>
          </cell>
          <cell r="F21087">
            <v>355</v>
          </cell>
          <cell r="G21087">
            <v>949307</v>
          </cell>
          <cell r="H21087">
            <v>2.7</v>
          </cell>
          <cell r="I21087" t="str">
            <v>S</v>
          </cell>
          <cell r="J21087"/>
        </row>
        <row r="21088">
          <cell r="A21088">
            <v>948455</v>
          </cell>
          <cell r="B21088" t="str">
            <v>ROGUE NEW CRUSTY 750ml</v>
          </cell>
          <cell r="C21088" t="str">
            <v>Y</v>
          </cell>
          <cell r="D21088" t="str">
            <v>YS</v>
          </cell>
          <cell r="E21088" t="str">
            <v>YST</v>
          </cell>
          <cell r="F21088">
            <v>750</v>
          </cell>
          <cell r="G21088">
            <v>948455</v>
          </cell>
          <cell r="H21088">
            <v>11.69</v>
          </cell>
          <cell r="I21088" t="str">
            <v>S</v>
          </cell>
          <cell r="J21088"/>
        </row>
        <row r="21089">
          <cell r="A21089">
            <v>914262</v>
          </cell>
          <cell r="B21089" t="str">
            <v>ROGUE NEWPORT NIGHTS 473ml</v>
          </cell>
          <cell r="C21089" t="str">
            <v>Y</v>
          </cell>
          <cell r="D21089" t="str">
            <v>YS</v>
          </cell>
          <cell r="E21089" t="str">
            <v>YST</v>
          </cell>
          <cell r="F21089">
            <v>473</v>
          </cell>
          <cell r="G21089">
            <v>914262</v>
          </cell>
          <cell r="H21089">
            <v>4.22</v>
          </cell>
          <cell r="I21089" t="str">
            <v>S</v>
          </cell>
          <cell r="J21089"/>
        </row>
        <row r="21090">
          <cell r="A21090">
            <v>955252</v>
          </cell>
          <cell r="B21090" t="str">
            <v>ROGUE OUTTA LINE IPA 355ml</v>
          </cell>
          <cell r="C21090" t="str">
            <v>T</v>
          </cell>
          <cell r="D21090" t="str">
            <v>TN</v>
          </cell>
          <cell r="E21090" t="str">
            <v>TNF</v>
          </cell>
          <cell r="F21090">
            <v>355</v>
          </cell>
          <cell r="G21090">
            <v>955252</v>
          </cell>
          <cell r="H21090">
            <v>2.4500000000000002</v>
          </cell>
          <cell r="I21090">
            <v>1</v>
          </cell>
          <cell r="J21090"/>
        </row>
        <row r="21091">
          <cell r="A21091">
            <v>918389</v>
          </cell>
          <cell r="B21091" t="str">
            <v>ROGUE PUMPKIN PATCH ALE 473 ml</v>
          </cell>
          <cell r="C21091" t="str">
            <v>T</v>
          </cell>
          <cell r="D21091" t="str">
            <v>TN</v>
          </cell>
          <cell r="E21091" t="str">
            <v>TNU</v>
          </cell>
          <cell r="F21091">
            <v>473</v>
          </cell>
          <cell r="G21091">
            <v>918389</v>
          </cell>
          <cell r="H21091">
            <v>4.4400000000000004</v>
          </cell>
          <cell r="I21091" t="str">
            <v>D</v>
          </cell>
          <cell r="J21091"/>
        </row>
        <row r="21092">
          <cell r="A21092">
            <v>949334</v>
          </cell>
          <cell r="B21092" t="str">
            <v>ROGUE PUMPKIN SAVIORALE 750ml</v>
          </cell>
          <cell r="C21092" t="str">
            <v>Y</v>
          </cell>
          <cell r="D21092" t="str">
            <v>YS</v>
          </cell>
          <cell r="E21092" t="str">
            <v>YST</v>
          </cell>
          <cell r="F21092">
            <v>750</v>
          </cell>
          <cell r="G21092">
            <v>949334</v>
          </cell>
          <cell r="H21092">
            <v>13.21</v>
          </cell>
          <cell r="I21092" t="str">
            <v>S</v>
          </cell>
          <cell r="J21092"/>
        </row>
        <row r="21093">
          <cell r="A21093">
            <v>955244</v>
          </cell>
          <cell r="B21093" t="str">
            <v>ROGUE ROLLING THUNDER 651ml</v>
          </cell>
          <cell r="C21093" t="str">
            <v>Y</v>
          </cell>
          <cell r="D21093" t="str">
            <v>YS</v>
          </cell>
          <cell r="E21093" t="str">
            <v>YST</v>
          </cell>
          <cell r="F21093">
            <v>651</v>
          </cell>
          <cell r="G21093">
            <v>955244</v>
          </cell>
          <cell r="H21093">
            <v>16.77</v>
          </cell>
          <cell r="I21093" t="str">
            <v>S</v>
          </cell>
          <cell r="J21093"/>
        </row>
        <row r="21094">
          <cell r="A21094">
            <v>921332</v>
          </cell>
          <cell r="B21094" t="str">
            <v>ROGUE ROLLING THUNDER CHIPOTLE ST 474ml</v>
          </cell>
          <cell r="C21094" t="str">
            <v>Y</v>
          </cell>
          <cell r="D21094" t="str">
            <v>YS</v>
          </cell>
          <cell r="E21094" t="str">
            <v>YST</v>
          </cell>
          <cell r="F21094">
            <v>474</v>
          </cell>
          <cell r="G21094">
            <v>921332</v>
          </cell>
          <cell r="H21094">
            <v>16.77</v>
          </cell>
          <cell r="I21094" t="str">
            <v>S</v>
          </cell>
          <cell r="J21094"/>
        </row>
        <row r="21095">
          <cell r="A21095">
            <v>919497</v>
          </cell>
          <cell r="B21095" t="str">
            <v>ROGUE SANTA'S PRIVATE RES 650 ml</v>
          </cell>
          <cell r="C21095" t="str">
            <v>Y</v>
          </cell>
          <cell r="D21095" t="str">
            <v>YS</v>
          </cell>
          <cell r="E21095" t="str">
            <v>YST</v>
          </cell>
          <cell r="F21095">
            <v>650</v>
          </cell>
          <cell r="G21095">
            <v>919497</v>
          </cell>
          <cell r="H21095">
            <v>11.75</v>
          </cell>
          <cell r="I21095" t="str">
            <v>U</v>
          </cell>
          <cell r="J21095"/>
        </row>
        <row r="21096">
          <cell r="A21096">
            <v>918917</v>
          </cell>
          <cell r="B21096" t="str">
            <v>ROGUE SEASONAL BOMBER 651 ml</v>
          </cell>
          <cell r="C21096" t="str">
            <v>T</v>
          </cell>
          <cell r="D21096" t="str">
            <v>TC</v>
          </cell>
          <cell r="E21096" t="str">
            <v>TCP</v>
          </cell>
          <cell r="F21096">
            <v>651</v>
          </cell>
          <cell r="G21096">
            <v>918917</v>
          </cell>
          <cell r="H21096">
            <v>9.48</v>
          </cell>
          <cell r="I21096" t="str">
            <v>X</v>
          </cell>
          <cell r="J21096"/>
        </row>
        <row r="21097">
          <cell r="A21097">
            <v>953626</v>
          </cell>
          <cell r="B21097" t="str">
            <v>ROGUE SEASONAL CANS 355 ml</v>
          </cell>
          <cell r="C21097" t="str">
            <v>T</v>
          </cell>
          <cell r="D21097" t="str">
            <v>TN</v>
          </cell>
          <cell r="E21097" t="str">
            <v>TNC</v>
          </cell>
          <cell r="F21097">
            <v>355</v>
          </cell>
          <cell r="G21097">
            <v>953626</v>
          </cell>
          <cell r="H21097">
            <v>2.41</v>
          </cell>
          <cell r="I21097" t="str">
            <v>D</v>
          </cell>
          <cell r="J21097"/>
        </row>
        <row r="21098">
          <cell r="A21098">
            <v>921221</v>
          </cell>
          <cell r="B21098" t="str">
            <v>ROGUE SHAKESPEARE NITRO STOUT 473ml</v>
          </cell>
          <cell r="C21098" t="str">
            <v>Y</v>
          </cell>
          <cell r="D21098" t="str">
            <v>YS</v>
          </cell>
          <cell r="E21098" t="str">
            <v>YST</v>
          </cell>
          <cell r="F21098">
            <v>473</v>
          </cell>
          <cell r="G21098">
            <v>921221</v>
          </cell>
          <cell r="H21098">
            <v>3.31</v>
          </cell>
          <cell r="I21098" t="str">
            <v>S</v>
          </cell>
          <cell r="J21098"/>
        </row>
        <row r="21099">
          <cell r="A21099">
            <v>948269</v>
          </cell>
          <cell r="B21099" t="str">
            <v>ROGUE SHAKESPEARE STOUT 355ml</v>
          </cell>
          <cell r="C21099" t="str">
            <v>Y</v>
          </cell>
          <cell r="D21099" t="str">
            <v>YS</v>
          </cell>
          <cell r="E21099" t="str">
            <v>YST</v>
          </cell>
          <cell r="F21099">
            <v>355</v>
          </cell>
          <cell r="G21099">
            <v>948269</v>
          </cell>
          <cell r="H21099">
            <v>2.6</v>
          </cell>
          <cell r="I21099" t="str">
            <v>S</v>
          </cell>
          <cell r="J21099"/>
        </row>
        <row r="21100">
          <cell r="A21100">
            <v>4364</v>
          </cell>
          <cell r="B21100" t="str">
            <v>ROGUE SPRUCE GIN 750ml</v>
          </cell>
          <cell r="C21100" t="str">
            <v>Y</v>
          </cell>
          <cell r="D21100" t="str">
            <v>YS</v>
          </cell>
          <cell r="E21100" t="str">
            <v>YSA</v>
          </cell>
          <cell r="F21100">
            <v>750</v>
          </cell>
          <cell r="G21100">
            <v>4364</v>
          </cell>
          <cell r="H21100">
            <v>42.99</v>
          </cell>
          <cell r="I21100" t="str">
            <v>S</v>
          </cell>
          <cell r="J21100"/>
        </row>
        <row r="21101">
          <cell r="A21101">
            <v>918434</v>
          </cell>
          <cell r="B21101" t="str">
            <v>ROGUE SRIRACHA HOT STOUT 750ml</v>
          </cell>
          <cell r="C21101" t="str">
            <v>T</v>
          </cell>
          <cell r="D21101" t="str">
            <v>TN</v>
          </cell>
          <cell r="E21101" t="str">
            <v>TNU</v>
          </cell>
          <cell r="F21101">
            <v>750</v>
          </cell>
          <cell r="G21101">
            <v>918434</v>
          </cell>
          <cell r="H21101">
            <v>15.17</v>
          </cell>
          <cell r="I21101" t="str">
            <v>U</v>
          </cell>
          <cell r="J21101"/>
        </row>
        <row r="21102">
          <cell r="A21102">
            <v>953293</v>
          </cell>
          <cell r="B21102" t="str">
            <v>ROGUE STRAIGHT OUTTA NEWPORT IPA 473 ml</v>
          </cell>
          <cell r="C21102" t="str">
            <v>Y</v>
          </cell>
          <cell r="D21102" t="str">
            <v>YS</v>
          </cell>
          <cell r="E21102" t="str">
            <v>YST</v>
          </cell>
          <cell r="F21102">
            <v>473</v>
          </cell>
          <cell r="G21102">
            <v>953293</v>
          </cell>
          <cell r="H21102">
            <v>4.22</v>
          </cell>
          <cell r="I21102" t="str">
            <v>S</v>
          </cell>
          <cell r="J21102"/>
        </row>
        <row r="21103">
          <cell r="A21103">
            <v>918351</v>
          </cell>
          <cell r="B21103" t="str">
            <v>ROGUE VOODOO CHOC-RASP-PRTZL 750ml</v>
          </cell>
          <cell r="C21103" t="str">
            <v>T</v>
          </cell>
          <cell r="D21103" t="str">
            <v>TN</v>
          </cell>
          <cell r="E21103" t="str">
            <v>TNU</v>
          </cell>
          <cell r="F21103">
            <v>750</v>
          </cell>
          <cell r="G21103">
            <v>918351</v>
          </cell>
          <cell r="H21103">
            <v>14.16</v>
          </cell>
          <cell r="I21103" t="str">
            <v>X</v>
          </cell>
          <cell r="J21103"/>
        </row>
        <row r="21104">
          <cell r="A21104">
            <v>918433</v>
          </cell>
          <cell r="B21104" t="str">
            <v>ROGUE VOODOO SEASONAL 750ml</v>
          </cell>
          <cell r="C21104" t="str">
            <v>T</v>
          </cell>
          <cell r="D21104" t="str">
            <v>TN</v>
          </cell>
          <cell r="E21104" t="str">
            <v>TNU</v>
          </cell>
          <cell r="F21104">
            <v>750</v>
          </cell>
          <cell r="G21104">
            <v>918433</v>
          </cell>
          <cell r="H21104">
            <v>15.17</v>
          </cell>
          <cell r="I21104" t="str">
            <v>U</v>
          </cell>
          <cell r="J21104"/>
        </row>
        <row r="21105">
          <cell r="A21105">
            <v>946767</v>
          </cell>
          <cell r="B21105" t="str">
            <v>ROGUE XS DEAD GUY ALE 750ml</v>
          </cell>
          <cell r="C21105" t="str">
            <v>Y</v>
          </cell>
          <cell r="D21105" t="str">
            <v>YS</v>
          </cell>
          <cell r="E21105" t="str">
            <v>YST</v>
          </cell>
          <cell r="F21105">
            <v>750</v>
          </cell>
          <cell r="G21105">
            <v>946767</v>
          </cell>
          <cell r="H21105">
            <v>7.2</v>
          </cell>
          <cell r="I21105" t="str">
            <v>S</v>
          </cell>
          <cell r="J21105"/>
        </row>
        <row r="21106">
          <cell r="A21106">
            <v>989238</v>
          </cell>
          <cell r="B21106" t="str">
            <v>ROGUE YELLOW SNOW IPA 651ml</v>
          </cell>
          <cell r="C21106" t="str">
            <v>Y</v>
          </cell>
          <cell r="D21106" t="str">
            <v>YS</v>
          </cell>
          <cell r="E21106" t="str">
            <v>YST</v>
          </cell>
          <cell r="F21106">
            <v>651</v>
          </cell>
          <cell r="G21106">
            <v>989238</v>
          </cell>
          <cell r="H21106">
            <v>7.34</v>
          </cell>
          <cell r="I21106" t="str">
            <v>S</v>
          </cell>
          <cell r="J21106"/>
        </row>
        <row r="21107">
          <cell r="A21107">
            <v>918956</v>
          </cell>
          <cell r="B21107" t="str">
            <v>ROGUE YELLOW SNOW IPA CANS 355 ml</v>
          </cell>
          <cell r="C21107" t="str">
            <v>T</v>
          </cell>
          <cell r="D21107" t="str">
            <v>TN</v>
          </cell>
          <cell r="E21107" t="str">
            <v>TNC</v>
          </cell>
          <cell r="F21107">
            <v>355</v>
          </cell>
          <cell r="G21107">
            <v>918956</v>
          </cell>
          <cell r="H21107">
            <v>2.16</v>
          </cell>
          <cell r="I21107" t="str">
            <v>X</v>
          </cell>
          <cell r="J21107"/>
        </row>
        <row r="21108">
          <cell r="A21108">
            <v>922326</v>
          </cell>
          <cell r="B21108" t="str">
            <v>ROHA BARREL AGED NIGHTS OUT BELGI 355 ml</v>
          </cell>
          <cell r="C21108" t="str">
            <v>Y</v>
          </cell>
          <cell r="D21108" t="str">
            <v>YS</v>
          </cell>
          <cell r="E21108" t="str">
            <v>YST</v>
          </cell>
          <cell r="F21108">
            <v>355</v>
          </cell>
          <cell r="G21108">
            <v>922326</v>
          </cell>
          <cell r="H21108">
            <v>4</v>
          </cell>
          <cell r="I21108" t="str">
            <v>S</v>
          </cell>
          <cell r="J21108"/>
        </row>
        <row r="21109">
          <cell r="A21109">
            <v>918970</v>
          </cell>
          <cell r="B21109" t="str">
            <v>ROHA BIG GREEN COUCH 473 ml</v>
          </cell>
          <cell r="C21109" t="str">
            <v>T</v>
          </cell>
          <cell r="D21109" t="str">
            <v>TN</v>
          </cell>
          <cell r="E21109" t="str">
            <v>TNF</v>
          </cell>
          <cell r="F21109">
            <v>473</v>
          </cell>
          <cell r="G21109">
            <v>918970</v>
          </cell>
          <cell r="H21109">
            <v>3.25</v>
          </cell>
          <cell r="I21109">
            <v>1</v>
          </cell>
          <cell r="J21109"/>
        </row>
        <row r="21110">
          <cell r="A21110">
            <v>923672</v>
          </cell>
          <cell r="B21110" t="str">
            <v>ROHA BIG GREEN COUCH DIPA 473ml</v>
          </cell>
          <cell r="C21110" t="str">
            <v>Y</v>
          </cell>
          <cell r="D21110" t="str">
            <v>YS</v>
          </cell>
          <cell r="E21110" t="str">
            <v>YST</v>
          </cell>
          <cell r="F21110">
            <v>473</v>
          </cell>
          <cell r="G21110">
            <v>923672</v>
          </cell>
          <cell r="H21110">
            <v>3.25</v>
          </cell>
          <cell r="I21110" t="str">
            <v>X</v>
          </cell>
          <cell r="J21110"/>
        </row>
        <row r="21111">
          <cell r="A21111">
            <v>907273</v>
          </cell>
          <cell r="B21111" t="str">
            <v>ROHA CROWLER HIGH POINT 946ml</v>
          </cell>
          <cell r="C21111" t="str">
            <v>Y</v>
          </cell>
          <cell r="D21111" t="str">
            <v>YS</v>
          </cell>
          <cell r="E21111" t="str">
            <v>YST</v>
          </cell>
          <cell r="F21111">
            <v>946</v>
          </cell>
          <cell r="G21111">
            <v>907273</v>
          </cell>
          <cell r="H21111">
            <v>10.59</v>
          </cell>
          <cell r="I21111" t="str">
            <v>S</v>
          </cell>
          <cell r="J21111"/>
        </row>
        <row r="21112">
          <cell r="A21112">
            <v>923025</v>
          </cell>
          <cell r="B21112" t="str">
            <v>ROHA FALSE PROPHET HAZY IPA 473ml</v>
          </cell>
          <cell r="C21112" t="str">
            <v>T</v>
          </cell>
          <cell r="D21112" t="str">
            <v>TN</v>
          </cell>
          <cell r="E21112" t="str">
            <v>TNF</v>
          </cell>
          <cell r="F21112">
            <v>473</v>
          </cell>
          <cell r="G21112">
            <v>923025</v>
          </cell>
          <cell r="H21112">
            <v>3.25</v>
          </cell>
          <cell r="I21112">
            <v>1</v>
          </cell>
          <cell r="J21112"/>
        </row>
        <row r="21113">
          <cell r="A21113">
            <v>918787</v>
          </cell>
          <cell r="B21113" t="str">
            <v>ROHA KENSINGTON GRAND SAISON 650 ml</v>
          </cell>
          <cell r="C21113" t="str">
            <v>Y</v>
          </cell>
          <cell r="D21113" t="str">
            <v>YS</v>
          </cell>
          <cell r="E21113" t="str">
            <v>YST</v>
          </cell>
          <cell r="F21113">
            <v>650</v>
          </cell>
          <cell r="G21113">
            <v>918787</v>
          </cell>
          <cell r="H21113">
            <v>5.99</v>
          </cell>
          <cell r="I21113" t="str">
            <v>U</v>
          </cell>
          <cell r="J21113"/>
        </row>
        <row r="21114">
          <cell r="A21114">
            <v>919033</v>
          </cell>
          <cell r="B21114" t="str">
            <v>ROHA NIGHTS OUT STOUT 355 ml</v>
          </cell>
          <cell r="C21114" t="str">
            <v>T</v>
          </cell>
          <cell r="D21114" t="str">
            <v>TN</v>
          </cell>
          <cell r="E21114" t="str">
            <v>TNP</v>
          </cell>
          <cell r="F21114">
            <v>355</v>
          </cell>
          <cell r="G21114">
            <v>919033</v>
          </cell>
          <cell r="H21114">
            <v>2.4500000000000002</v>
          </cell>
          <cell r="I21114">
            <v>1</v>
          </cell>
          <cell r="J21114"/>
        </row>
        <row r="21115">
          <cell r="A21115">
            <v>919034</v>
          </cell>
          <cell r="B21115" t="str">
            <v>ROHA ROTATIONAL SERIES CANS 355 ml</v>
          </cell>
          <cell r="C21115" t="str">
            <v>T</v>
          </cell>
          <cell r="D21115" t="str">
            <v>TV</v>
          </cell>
          <cell r="E21115" t="str">
            <v>TVB</v>
          </cell>
          <cell r="F21115">
            <v>355</v>
          </cell>
          <cell r="G21115">
            <v>919034</v>
          </cell>
          <cell r="H21115">
            <v>2.15</v>
          </cell>
          <cell r="I21115">
            <v>1</v>
          </cell>
          <cell r="J21115"/>
        </row>
        <row r="21116">
          <cell r="A21116">
            <v>924496</v>
          </cell>
          <cell r="B21116" t="str">
            <v>ROHA SHAMBO JUICY IPA 473ml</v>
          </cell>
          <cell r="C21116" t="str">
            <v>Y</v>
          </cell>
          <cell r="D21116" t="str">
            <v>YS</v>
          </cell>
          <cell r="E21116" t="str">
            <v>YST</v>
          </cell>
          <cell r="F21116">
            <v>473</v>
          </cell>
          <cell r="G21116">
            <v>924496</v>
          </cell>
          <cell r="H21116">
            <v>3.25</v>
          </cell>
          <cell r="I21116" t="str">
            <v>S</v>
          </cell>
          <cell r="J21116"/>
        </row>
        <row r="21117">
          <cell r="A21117">
            <v>953960</v>
          </cell>
          <cell r="B21117" t="str">
            <v>ROHA SHAMBO JUICY IPA 355 ml</v>
          </cell>
          <cell r="C21117" t="str">
            <v>T</v>
          </cell>
          <cell r="D21117" t="str">
            <v>TN</v>
          </cell>
          <cell r="E21117" t="str">
            <v>TNC</v>
          </cell>
          <cell r="F21117">
            <v>355</v>
          </cell>
          <cell r="G21117">
            <v>953960</v>
          </cell>
          <cell r="H21117">
            <v>2.25</v>
          </cell>
          <cell r="I21117">
            <v>1</v>
          </cell>
          <cell r="J21117"/>
        </row>
        <row r="21118">
          <cell r="A21118">
            <v>907443</v>
          </cell>
          <cell r="B21118" t="str">
            <v>ROHA SPECIALTY CROWLER HIGH POINT 946ml</v>
          </cell>
          <cell r="C21118" t="str">
            <v>Y</v>
          </cell>
          <cell r="D21118" t="str">
            <v>YS</v>
          </cell>
          <cell r="E21118" t="str">
            <v>YST</v>
          </cell>
          <cell r="F21118">
            <v>946</v>
          </cell>
          <cell r="G21118">
            <v>907443</v>
          </cell>
          <cell r="H21118">
            <v>12.6</v>
          </cell>
          <cell r="I21118" t="str">
            <v>S</v>
          </cell>
          <cell r="J21118"/>
        </row>
        <row r="21119">
          <cell r="A21119">
            <v>918785</v>
          </cell>
          <cell r="B21119" t="str">
            <v>ROHA THURSDAY IPA 355 ml</v>
          </cell>
          <cell r="C21119" t="str">
            <v>T</v>
          </cell>
          <cell r="D21119" t="str">
            <v>TN</v>
          </cell>
          <cell r="E21119" t="str">
            <v>TNF</v>
          </cell>
          <cell r="F21119">
            <v>355</v>
          </cell>
          <cell r="G21119">
            <v>918785</v>
          </cell>
          <cell r="H21119">
            <v>2.0499999999999998</v>
          </cell>
          <cell r="I21119">
            <v>1</v>
          </cell>
          <cell r="J21119"/>
        </row>
        <row r="21120">
          <cell r="A21120">
            <v>35577</v>
          </cell>
          <cell r="B21120" t="str">
            <v>ROKK APPLE VODKA 750ml</v>
          </cell>
          <cell r="C21120" t="str">
            <v>Y</v>
          </cell>
          <cell r="D21120" t="str">
            <v>YS</v>
          </cell>
          <cell r="E21120" t="str">
            <v>YSA</v>
          </cell>
          <cell r="F21120">
            <v>750</v>
          </cell>
          <cell r="G21120">
            <v>35577</v>
          </cell>
          <cell r="H21120">
            <v>16.309999999999999</v>
          </cell>
          <cell r="I21120" t="str">
            <v>S</v>
          </cell>
          <cell r="J21120"/>
        </row>
        <row r="21121">
          <cell r="A21121">
            <v>35583</v>
          </cell>
          <cell r="B21121" t="str">
            <v>ROKK CITRIS VODKA 750ml</v>
          </cell>
          <cell r="C21121" t="str">
            <v>Y</v>
          </cell>
          <cell r="D21121" t="str">
            <v>YS</v>
          </cell>
          <cell r="E21121" t="str">
            <v>YSA</v>
          </cell>
          <cell r="F21121">
            <v>750</v>
          </cell>
          <cell r="G21121">
            <v>35583</v>
          </cell>
          <cell r="H21121">
            <v>16.309999999999999</v>
          </cell>
          <cell r="I21121" t="str">
            <v>S</v>
          </cell>
          <cell r="J21121"/>
        </row>
        <row r="21122">
          <cell r="A21122">
            <v>35589</v>
          </cell>
          <cell r="B21122" t="str">
            <v>ROKK ORANGE VODKA 750ml</v>
          </cell>
          <cell r="C21122" t="str">
            <v>Y</v>
          </cell>
          <cell r="D21122" t="str">
            <v>YS</v>
          </cell>
          <cell r="E21122" t="str">
            <v>YSA</v>
          </cell>
          <cell r="F21122">
            <v>750</v>
          </cell>
          <cell r="G21122">
            <v>35589</v>
          </cell>
          <cell r="H21122">
            <v>16.309999999999999</v>
          </cell>
          <cell r="I21122" t="str">
            <v>S</v>
          </cell>
          <cell r="J21122"/>
        </row>
        <row r="21123">
          <cell r="A21123">
            <v>35622</v>
          </cell>
          <cell r="B21123" t="str">
            <v>ROKK RASPBERRY VODKA 750ml</v>
          </cell>
          <cell r="C21123" t="str">
            <v>Y</v>
          </cell>
          <cell r="D21123" t="str">
            <v>YS</v>
          </cell>
          <cell r="E21123" t="str">
            <v>YSA</v>
          </cell>
          <cell r="F21123">
            <v>750</v>
          </cell>
          <cell r="G21123">
            <v>35622</v>
          </cell>
          <cell r="H21123">
            <v>16.309999999999999</v>
          </cell>
          <cell r="I21123" t="str">
            <v>S</v>
          </cell>
          <cell r="J21123"/>
        </row>
        <row r="21124">
          <cell r="A21124">
            <v>35571</v>
          </cell>
          <cell r="B21124" t="str">
            <v>ROKK VODKA 750ml</v>
          </cell>
          <cell r="C21124" t="str">
            <v>Y</v>
          </cell>
          <cell r="D21124" t="str">
            <v>YS</v>
          </cell>
          <cell r="E21124" t="str">
            <v>YSA</v>
          </cell>
          <cell r="F21124">
            <v>750</v>
          </cell>
          <cell r="G21124">
            <v>35571</v>
          </cell>
          <cell r="H21124">
            <v>16.309999999999999</v>
          </cell>
          <cell r="I21124" t="str">
            <v>S</v>
          </cell>
          <cell r="J21124"/>
        </row>
        <row r="21125">
          <cell r="A21125">
            <v>28778</v>
          </cell>
          <cell r="B21125" t="str">
            <v>ROKU GIN 750ml</v>
          </cell>
          <cell r="C21125" t="str">
            <v>A</v>
          </cell>
          <cell r="D21125" t="str">
            <v>AH</v>
          </cell>
          <cell r="E21125" t="str">
            <v>AHX</v>
          </cell>
          <cell r="F21125">
            <v>750</v>
          </cell>
          <cell r="G21125">
            <v>28778</v>
          </cell>
          <cell r="H21125">
            <v>34.99</v>
          </cell>
          <cell r="I21125">
            <v>1</v>
          </cell>
          <cell r="J21125"/>
        </row>
        <row r="21126">
          <cell r="A21126">
            <v>900854</v>
          </cell>
          <cell r="B21126" t="str">
            <v>ROLAN LAVANTUREUX PETIT CHABLIS 750ml</v>
          </cell>
          <cell r="C21126" t="str">
            <v>Y</v>
          </cell>
          <cell r="D21126" t="str">
            <v>YS</v>
          </cell>
          <cell r="E21126" t="str">
            <v>YSE</v>
          </cell>
          <cell r="F21126">
            <v>750</v>
          </cell>
          <cell r="G21126">
            <v>900854</v>
          </cell>
          <cell r="H21126">
            <v>35.99</v>
          </cell>
          <cell r="I21126" t="str">
            <v>S</v>
          </cell>
          <cell r="J21126"/>
        </row>
        <row r="21127">
          <cell r="A21127">
            <v>950142</v>
          </cell>
          <cell r="B21127" t="str">
            <v>ROLAND CHAMPION SPECIAL CLUB'16 750ml</v>
          </cell>
          <cell r="C21127" t="str">
            <v>Y</v>
          </cell>
          <cell r="D21127" t="str">
            <v>YS</v>
          </cell>
          <cell r="E21127" t="str">
            <v>YSE</v>
          </cell>
          <cell r="F21127">
            <v>750</v>
          </cell>
          <cell r="G21127">
            <v>950142</v>
          </cell>
          <cell r="H21127">
            <v>98.63</v>
          </cell>
          <cell r="I21127" t="str">
            <v>S</v>
          </cell>
          <cell r="J21127"/>
        </row>
        <row r="21128">
          <cell r="A21128">
            <v>902895</v>
          </cell>
          <cell r="B21128" t="str">
            <v>ROLAND LAVANTUREUX CHABLIS GRAND 18750ml</v>
          </cell>
          <cell r="C21128" t="str">
            <v>Y</v>
          </cell>
          <cell r="D21128" t="str">
            <v>YS</v>
          </cell>
          <cell r="E21128" t="str">
            <v>YSE</v>
          </cell>
          <cell r="F21128">
            <v>750</v>
          </cell>
          <cell r="G21128">
            <v>902895</v>
          </cell>
          <cell r="H21128">
            <v>140.5</v>
          </cell>
          <cell r="I21128" t="str">
            <v>S</v>
          </cell>
          <cell r="J21128"/>
        </row>
        <row r="21129">
          <cell r="A21129">
            <v>920422</v>
          </cell>
          <cell r="B21129" t="str">
            <v>ROLAND LAVANTURUEX PETITE CHABLIS' 750ml</v>
          </cell>
          <cell r="C21129" t="str">
            <v>Y</v>
          </cell>
          <cell r="D21129" t="str">
            <v>YS</v>
          </cell>
          <cell r="E21129" t="str">
            <v>YSE</v>
          </cell>
          <cell r="F21129">
            <v>750</v>
          </cell>
          <cell r="G21129">
            <v>920422</v>
          </cell>
          <cell r="H21129">
            <v>35.99</v>
          </cell>
          <cell r="I21129" t="str">
            <v>S</v>
          </cell>
          <cell r="J21129"/>
        </row>
        <row r="21130">
          <cell r="A21130">
            <v>954602</v>
          </cell>
          <cell r="B21130" t="str">
            <v>ROLET ARBOIS ROUGE 750ml</v>
          </cell>
          <cell r="C21130" t="str">
            <v>Y</v>
          </cell>
          <cell r="D21130" t="str">
            <v>YS</v>
          </cell>
          <cell r="E21130" t="str">
            <v>YSE</v>
          </cell>
          <cell r="F21130">
            <v>750</v>
          </cell>
          <cell r="G21130">
            <v>954602</v>
          </cell>
          <cell r="H21130">
            <v>24.14</v>
          </cell>
          <cell r="I21130" t="str">
            <v>S</v>
          </cell>
          <cell r="J21130"/>
        </row>
        <row r="21131">
          <cell r="A21131">
            <v>955277</v>
          </cell>
          <cell r="B21131" t="str">
            <v>ROLET CREMANT DE JURA 750ml</v>
          </cell>
          <cell r="C21131" t="str">
            <v>Y</v>
          </cell>
          <cell r="D21131" t="str">
            <v>YS</v>
          </cell>
          <cell r="E21131" t="str">
            <v>YSE</v>
          </cell>
          <cell r="F21131">
            <v>750</v>
          </cell>
          <cell r="G21131">
            <v>955277</v>
          </cell>
          <cell r="H21131">
            <v>27.74</v>
          </cell>
          <cell r="I21131" t="str">
            <v>S</v>
          </cell>
          <cell r="J21131"/>
        </row>
        <row r="21132">
          <cell r="A21132">
            <v>955276</v>
          </cell>
          <cell r="B21132" t="str">
            <v>ROLET CREMANT DE JURA ROSE 750ml</v>
          </cell>
          <cell r="C21132" t="str">
            <v>Y</v>
          </cell>
          <cell r="D21132" t="str">
            <v>YS</v>
          </cell>
          <cell r="E21132" t="str">
            <v>YSE</v>
          </cell>
          <cell r="F21132">
            <v>750</v>
          </cell>
          <cell r="G21132">
            <v>955276</v>
          </cell>
          <cell r="H21132">
            <v>27.01</v>
          </cell>
          <cell r="I21132" t="str">
            <v>S</v>
          </cell>
          <cell r="J21132"/>
        </row>
        <row r="21133">
          <cell r="A21133">
            <v>917362</v>
          </cell>
          <cell r="B21133" t="str">
            <v>ROLF BINDER HALLIWELL'6/07 750ml</v>
          </cell>
          <cell r="C21133" t="str">
            <v>P</v>
          </cell>
          <cell r="D21133" t="str">
            <v>PR</v>
          </cell>
          <cell r="E21133" t="str">
            <v>PRY</v>
          </cell>
          <cell r="F21133">
            <v>750</v>
          </cell>
          <cell r="G21133">
            <v>917362</v>
          </cell>
          <cell r="H21133">
            <v>19.54</v>
          </cell>
          <cell r="I21133" t="str">
            <v>X</v>
          </cell>
          <cell r="J21133"/>
        </row>
        <row r="21134">
          <cell r="A21134">
            <v>915371</v>
          </cell>
          <cell r="B21134" t="str">
            <v>ROLLING SAUV BL-SEMILLON'07 750ml</v>
          </cell>
          <cell r="C21134" t="str">
            <v>K</v>
          </cell>
          <cell r="D21134" t="str">
            <v>KR</v>
          </cell>
          <cell r="E21134" t="str">
            <v>KRT</v>
          </cell>
          <cell r="F21134">
            <v>750</v>
          </cell>
          <cell r="G21134">
            <v>915371</v>
          </cell>
          <cell r="H21134">
            <v>10.24</v>
          </cell>
          <cell r="I21134" t="str">
            <v>X</v>
          </cell>
          <cell r="J21134"/>
        </row>
        <row r="21135">
          <cell r="A21135">
            <v>914771</v>
          </cell>
          <cell r="B21135" t="str">
            <v>ROMAIN CJA IOT APREMONT 2019 750ml</v>
          </cell>
          <cell r="C21135" t="str">
            <v>Y</v>
          </cell>
          <cell r="D21135" t="str">
            <v>YS</v>
          </cell>
          <cell r="E21135" t="str">
            <v>YSE</v>
          </cell>
          <cell r="F21135">
            <v>750</v>
          </cell>
          <cell r="G21135">
            <v>914771</v>
          </cell>
          <cell r="H21135">
            <v>22.44</v>
          </cell>
          <cell r="I21135" t="str">
            <v>S</v>
          </cell>
          <cell r="J21135"/>
        </row>
        <row r="21136">
          <cell r="A21136">
            <v>64816</v>
          </cell>
          <cell r="B21136" t="str">
            <v>ROMANA BLACK SAMBUCA 750ml</v>
          </cell>
          <cell r="C21136" t="str">
            <v>Y</v>
          </cell>
          <cell r="D21136" t="str">
            <v>YS</v>
          </cell>
          <cell r="E21136" t="str">
            <v>YSC</v>
          </cell>
          <cell r="F21136">
            <v>750</v>
          </cell>
          <cell r="G21136">
            <v>64816</v>
          </cell>
          <cell r="H21136">
            <v>25.33</v>
          </cell>
          <cell r="I21136" t="str">
            <v>S</v>
          </cell>
          <cell r="J21136"/>
        </row>
        <row r="21137">
          <cell r="A21137">
            <v>66636</v>
          </cell>
          <cell r="B21137" t="str">
            <v>ROMANA SAMBUCA 750ml</v>
          </cell>
          <cell r="C21137" t="str">
            <v>C</v>
          </cell>
          <cell r="D21137" t="str">
            <v>CH</v>
          </cell>
          <cell r="E21137" t="str">
            <v>CHQ</v>
          </cell>
          <cell r="F21137">
            <v>750</v>
          </cell>
          <cell r="G21137">
            <v>66636</v>
          </cell>
          <cell r="H21137">
            <v>26.06</v>
          </cell>
          <cell r="I21137">
            <v>1</v>
          </cell>
          <cell r="J21137"/>
        </row>
        <row r="21138">
          <cell r="A21138">
            <v>954547</v>
          </cell>
          <cell r="B21138" t="str">
            <v>ROMANO'S BIANCO 1500ml</v>
          </cell>
          <cell r="C21138" t="str">
            <v>Y</v>
          </cell>
          <cell r="D21138" t="str">
            <v>YS</v>
          </cell>
          <cell r="E21138" t="str">
            <v>YSE</v>
          </cell>
          <cell r="F21138">
            <v>1500</v>
          </cell>
          <cell r="G21138">
            <v>954547</v>
          </cell>
          <cell r="H21138">
            <v>9.1</v>
          </cell>
          <cell r="I21138" t="str">
            <v>S</v>
          </cell>
          <cell r="J21138"/>
        </row>
        <row r="21139">
          <cell r="A21139">
            <v>954548</v>
          </cell>
          <cell r="B21139" t="str">
            <v>ROMANO'S ROSSO 1500ml</v>
          </cell>
          <cell r="C21139" t="str">
            <v>Y</v>
          </cell>
          <cell r="D21139" t="str">
            <v>YS</v>
          </cell>
          <cell r="E21139" t="str">
            <v>YSE</v>
          </cell>
          <cell r="F21139">
            <v>1500</v>
          </cell>
          <cell r="G21139">
            <v>954548</v>
          </cell>
          <cell r="H21139">
            <v>9.1</v>
          </cell>
          <cell r="I21139" t="str">
            <v>S</v>
          </cell>
          <cell r="J21139"/>
        </row>
        <row r="21140">
          <cell r="A21140">
            <v>909679</v>
          </cell>
          <cell r="B21140" t="str">
            <v>ROMBAUER CABERNET SAUV'17/18 750ml</v>
          </cell>
          <cell r="C21140" t="str">
            <v>P</v>
          </cell>
          <cell r="D21140" t="str">
            <v>PL</v>
          </cell>
          <cell r="E21140" t="str">
            <v>PLB</v>
          </cell>
          <cell r="F21140">
            <v>750</v>
          </cell>
          <cell r="G21140">
            <v>909679</v>
          </cell>
          <cell r="H21140">
            <v>79.989999999999995</v>
          </cell>
          <cell r="I21140" t="str">
            <v>L</v>
          </cell>
          <cell r="J21140"/>
        </row>
        <row r="21141">
          <cell r="A21141">
            <v>910337</v>
          </cell>
          <cell r="B21141" t="str">
            <v>ROMBAUER CHARD CARNEROS 750ml</v>
          </cell>
          <cell r="C21141" t="str">
            <v>K</v>
          </cell>
          <cell r="D21141" t="str">
            <v>KK</v>
          </cell>
          <cell r="E21141" t="str">
            <v>KKB</v>
          </cell>
          <cell r="F21141">
            <v>750</v>
          </cell>
          <cell r="G21141">
            <v>910337</v>
          </cell>
          <cell r="H21141">
            <v>42.99</v>
          </cell>
          <cell r="I21141">
            <v>1</v>
          </cell>
          <cell r="J21141"/>
        </row>
        <row r="21142">
          <cell r="A21142">
            <v>916160</v>
          </cell>
          <cell r="B21142" t="str">
            <v>ROMBAUER CHARD CARNEROS'09/10 3000 ml</v>
          </cell>
          <cell r="C21142" t="str">
            <v>K</v>
          </cell>
          <cell r="D21142" t="str">
            <v>KK</v>
          </cell>
          <cell r="E21142" t="str">
            <v>KKB</v>
          </cell>
          <cell r="F21142">
            <v>3000</v>
          </cell>
          <cell r="G21142">
            <v>916160</v>
          </cell>
          <cell r="H21142">
            <v>376.97</v>
          </cell>
          <cell r="I21142" t="str">
            <v>L</v>
          </cell>
          <cell r="J21142"/>
        </row>
        <row r="21143">
          <cell r="A21143">
            <v>916158</v>
          </cell>
          <cell r="B21143" t="str">
            <v>ROMBAUER CHARD CARNEROS'16/17 1500 ml</v>
          </cell>
          <cell r="C21143" t="str">
            <v>K</v>
          </cell>
          <cell r="D21143" t="str">
            <v>KK</v>
          </cell>
          <cell r="E21143" t="str">
            <v>KKB</v>
          </cell>
          <cell r="F21143">
            <v>1500</v>
          </cell>
          <cell r="G21143">
            <v>916158</v>
          </cell>
          <cell r="H21143">
            <v>82.95</v>
          </cell>
          <cell r="I21143" t="str">
            <v>X</v>
          </cell>
          <cell r="J21143"/>
        </row>
        <row r="21144">
          <cell r="A21144">
            <v>916835</v>
          </cell>
          <cell r="B21144" t="str">
            <v>ROMBAUER CHARD CARNEROS'20 375 ml</v>
          </cell>
          <cell r="C21144" t="str">
            <v>K</v>
          </cell>
          <cell r="D21144" t="str">
            <v>KK</v>
          </cell>
          <cell r="E21144" t="str">
            <v>KKB</v>
          </cell>
          <cell r="F21144">
            <v>375</v>
          </cell>
          <cell r="G21144">
            <v>916835</v>
          </cell>
          <cell r="H21144">
            <v>23.59</v>
          </cell>
          <cell r="I21144" t="str">
            <v>L</v>
          </cell>
          <cell r="J21144"/>
        </row>
        <row r="21145">
          <cell r="A21145">
            <v>924409</v>
          </cell>
          <cell r="B21145" t="str">
            <v>ROMBAUER CHARD PROPRIETOR'S SELECT 750ml</v>
          </cell>
          <cell r="C21145" t="str">
            <v>K</v>
          </cell>
          <cell r="D21145" t="str">
            <v>KK</v>
          </cell>
          <cell r="E21145" t="str">
            <v>KKB</v>
          </cell>
          <cell r="F21145">
            <v>750</v>
          </cell>
          <cell r="G21145">
            <v>924409</v>
          </cell>
          <cell r="H21145">
            <v>84.81</v>
          </cell>
          <cell r="I21145" t="str">
            <v>A</v>
          </cell>
          <cell r="J21145"/>
        </row>
        <row r="21146">
          <cell r="A21146">
            <v>910730</v>
          </cell>
          <cell r="B21146" t="str">
            <v>ROMBAUER MERLOT CARNEROS'19 750ml</v>
          </cell>
          <cell r="C21146" t="str">
            <v>P</v>
          </cell>
          <cell r="D21146" t="str">
            <v>PL</v>
          </cell>
          <cell r="E21146" t="str">
            <v>PLF</v>
          </cell>
          <cell r="F21146">
            <v>750</v>
          </cell>
          <cell r="G21146">
            <v>910730</v>
          </cell>
          <cell r="H21146">
            <v>50.09</v>
          </cell>
          <cell r="I21146" t="str">
            <v>S</v>
          </cell>
          <cell r="J21146"/>
        </row>
        <row r="21147">
          <cell r="A21147">
            <v>501305</v>
          </cell>
          <cell r="B21147" t="str">
            <v>ROMBAUER PROPRIETOR'S SELECT CAB 2 750ml</v>
          </cell>
          <cell r="C21147" t="str">
            <v>Y</v>
          </cell>
          <cell r="D21147" t="str">
            <v>YS</v>
          </cell>
          <cell r="E21147" t="str">
            <v>YSE</v>
          </cell>
          <cell r="F21147">
            <v>750</v>
          </cell>
          <cell r="G21147">
            <v>501305</v>
          </cell>
          <cell r="H21147">
            <v>157.46</v>
          </cell>
          <cell r="I21147" t="str">
            <v>S</v>
          </cell>
          <cell r="J21147"/>
        </row>
        <row r="21148">
          <cell r="A21148">
            <v>951886</v>
          </cell>
          <cell r="B21148" t="str">
            <v>ROMBAUER SAUV BLANC'21 750ml</v>
          </cell>
          <cell r="C21148" t="str">
            <v>K</v>
          </cell>
          <cell r="D21148" t="str">
            <v>KK</v>
          </cell>
          <cell r="E21148" t="str">
            <v>KKD</v>
          </cell>
          <cell r="F21148">
            <v>750</v>
          </cell>
          <cell r="G21148">
            <v>951886</v>
          </cell>
          <cell r="H21148">
            <v>27.83</v>
          </cell>
          <cell r="I21148" t="str">
            <v>L</v>
          </cell>
          <cell r="J21148"/>
        </row>
        <row r="21149">
          <cell r="A21149">
            <v>918115</v>
          </cell>
          <cell r="B21149" t="str">
            <v>ROMBAUER ZINFANDEL 2020 1500 ml</v>
          </cell>
          <cell r="C21149" t="str">
            <v>Y</v>
          </cell>
          <cell r="D21149" t="str">
            <v>YS</v>
          </cell>
          <cell r="E21149" t="str">
            <v>YSE</v>
          </cell>
          <cell r="F21149">
            <v>1500</v>
          </cell>
          <cell r="G21149">
            <v>918115</v>
          </cell>
          <cell r="H21149">
            <v>77.59</v>
          </cell>
          <cell r="I21149" t="str">
            <v>U</v>
          </cell>
          <cell r="J21149"/>
        </row>
        <row r="21150">
          <cell r="A21150">
            <v>918114</v>
          </cell>
          <cell r="B21150" t="str">
            <v>ROMBAUER ZINFANDEL'17/18 375 ml</v>
          </cell>
          <cell r="C21150" t="str">
            <v>P</v>
          </cell>
          <cell r="D21150" t="str">
            <v>PL</v>
          </cell>
          <cell r="E21150" t="str">
            <v>PLH</v>
          </cell>
          <cell r="F21150">
            <v>375</v>
          </cell>
          <cell r="G21150">
            <v>918114</v>
          </cell>
          <cell r="H21150">
            <v>20.07</v>
          </cell>
          <cell r="I21150" t="str">
            <v>X</v>
          </cell>
          <cell r="J21150"/>
        </row>
        <row r="21151">
          <cell r="A21151">
            <v>911650</v>
          </cell>
          <cell r="B21151" t="str">
            <v>ROMBAUER ZINFANDEL'19/20 750ml</v>
          </cell>
          <cell r="C21151" t="str">
            <v>P</v>
          </cell>
          <cell r="D21151" t="str">
            <v>PL</v>
          </cell>
          <cell r="E21151" t="str">
            <v>PLH</v>
          </cell>
          <cell r="F21151">
            <v>750</v>
          </cell>
          <cell r="G21151">
            <v>911650</v>
          </cell>
          <cell r="H21151">
            <v>40.36</v>
          </cell>
          <cell r="I21151" t="str">
            <v>L</v>
          </cell>
          <cell r="J21151"/>
        </row>
        <row r="21152">
          <cell r="A21152">
            <v>917888</v>
          </cell>
          <cell r="B21152" t="str">
            <v>RON ABUELO ANEJO RUM 12YR 750ml</v>
          </cell>
          <cell r="C21152" t="str">
            <v>A</v>
          </cell>
          <cell r="D21152" t="str">
            <v>AL</v>
          </cell>
          <cell r="E21152" t="str">
            <v>ALU</v>
          </cell>
          <cell r="F21152">
            <v>750</v>
          </cell>
          <cell r="G21152">
            <v>917888</v>
          </cell>
          <cell r="H21152">
            <v>51.06</v>
          </cell>
          <cell r="I21152" t="str">
            <v>S</v>
          </cell>
          <cell r="J21152"/>
        </row>
        <row r="21153">
          <cell r="A21153">
            <v>43965</v>
          </cell>
          <cell r="B21153" t="str">
            <v>RON ANEJO CARUPANO RESERVA 18 LTD 750ml</v>
          </cell>
          <cell r="C21153" t="str">
            <v>Y</v>
          </cell>
          <cell r="D21153" t="str">
            <v>YS</v>
          </cell>
          <cell r="E21153" t="str">
            <v>YSA</v>
          </cell>
          <cell r="F21153">
            <v>750</v>
          </cell>
          <cell r="G21153">
            <v>43965</v>
          </cell>
          <cell r="H21153">
            <v>49.99</v>
          </cell>
          <cell r="I21153" t="str">
            <v>S</v>
          </cell>
          <cell r="J21153"/>
        </row>
        <row r="21154">
          <cell r="A21154">
            <v>42426</v>
          </cell>
          <cell r="B21154" t="str">
            <v>RON BARCELO ANEJO RUM 750ml</v>
          </cell>
          <cell r="C21154" t="str">
            <v>Y</v>
          </cell>
          <cell r="D21154" t="str">
            <v>YS</v>
          </cell>
          <cell r="E21154" t="str">
            <v>YSA</v>
          </cell>
          <cell r="F21154">
            <v>750</v>
          </cell>
          <cell r="G21154">
            <v>42426</v>
          </cell>
          <cell r="H21154">
            <v>14.22</v>
          </cell>
          <cell r="I21154" t="str">
            <v>S</v>
          </cell>
          <cell r="J21154"/>
        </row>
        <row r="21155">
          <cell r="A21155">
            <v>948219</v>
          </cell>
          <cell r="B21155" t="str">
            <v>RON BURGUNDY SCOTCH 750ml</v>
          </cell>
          <cell r="C21155" t="str">
            <v>Y</v>
          </cell>
          <cell r="D21155" t="str">
            <v>YS</v>
          </cell>
          <cell r="E21155" t="str">
            <v>YSA</v>
          </cell>
          <cell r="F21155">
            <v>750</v>
          </cell>
          <cell r="G21155">
            <v>948219</v>
          </cell>
          <cell r="H21155">
            <v>24.87</v>
          </cell>
          <cell r="I21155" t="str">
            <v>S</v>
          </cell>
          <cell r="J21155"/>
        </row>
        <row r="21156">
          <cell r="A21156">
            <v>953650</v>
          </cell>
          <cell r="B21156" t="str">
            <v>RON CARIBE SILVER MEXICAN RUM 1000 ml</v>
          </cell>
          <cell r="C21156" t="str">
            <v>Y</v>
          </cell>
          <cell r="D21156" t="str">
            <v>YS</v>
          </cell>
          <cell r="E21156" t="str">
            <v>YSA</v>
          </cell>
          <cell r="F21156">
            <v>1000</v>
          </cell>
          <cell r="G21156">
            <v>953650</v>
          </cell>
          <cell r="H21156">
            <v>20.62</v>
          </cell>
          <cell r="I21156" t="str">
            <v>S</v>
          </cell>
          <cell r="J21156"/>
        </row>
        <row r="21157">
          <cell r="A21157">
            <v>920814</v>
          </cell>
          <cell r="B21157" t="str">
            <v>RON COPA RICA 1000ml</v>
          </cell>
          <cell r="C21157" t="str">
            <v>Y</v>
          </cell>
          <cell r="D21157" t="str">
            <v>YS</v>
          </cell>
          <cell r="E21157" t="str">
            <v>YSE</v>
          </cell>
          <cell r="F21157">
            <v>1000</v>
          </cell>
          <cell r="G21157">
            <v>920814</v>
          </cell>
          <cell r="H21157">
            <v>9.8000000000000007</v>
          </cell>
          <cell r="I21157" t="str">
            <v>S</v>
          </cell>
          <cell r="J21157"/>
        </row>
        <row r="21158">
          <cell r="A21158">
            <v>955102</v>
          </cell>
          <cell r="B21158" t="str">
            <v>RON DEL BARRILITO 3 STAR RUM 750ml</v>
          </cell>
          <cell r="C21158" t="str">
            <v>Y</v>
          </cell>
          <cell r="D21158" t="str">
            <v>YS</v>
          </cell>
          <cell r="E21158" t="str">
            <v>YSA</v>
          </cell>
          <cell r="F21158">
            <v>750</v>
          </cell>
          <cell r="G21158">
            <v>955102</v>
          </cell>
          <cell r="H21158">
            <v>57.24</v>
          </cell>
          <cell r="I21158" t="str">
            <v>S</v>
          </cell>
          <cell r="J21158"/>
        </row>
        <row r="21159">
          <cell r="A21159">
            <v>77312</v>
          </cell>
          <cell r="B21159" t="str">
            <v>RON DIAZ GRAN RESERVA SPICED RUM 750ml</v>
          </cell>
          <cell r="C21159" t="str">
            <v>A</v>
          </cell>
          <cell r="D21159" t="str">
            <v>AL</v>
          </cell>
          <cell r="E21159" t="str">
            <v>ALP</v>
          </cell>
          <cell r="F21159">
            <v>750</v>
          </cell>
          <cell r="G21159">
            <v>77312</v>
          </cell>
          <cell r="H21159">
            <v>12</v>
          </cell>
          <cell r="I21159" t="str">
            <v>D</v>
          </cell>
          <cell r="J21159"/>
        </row>
        <row r="21160">
          <cell r="A21160">
            <v>42875</v>
          </cell>
          <cell r="B21160" t="str">
            <v>RON MATUSALEM CLASSICO RUM 750ml</v>
          </cell>
          <cell r="C21160" t="str">
            <v>Y</v>
          </cell>
          <cell r="D21160" t="str">
            <v>YS</v>
          </cell>
          <cell r="E21160" t="str">
            <v>YSA</v>
          </cell>
          <cell r="F21160">
            <v>750</v>
          </cell>
          <cell r="G21160">
            <v>42875</v>
          </cell>
          <cell r="H21160">
            <v>20.99</v>
          </cell>
          <cell r="I21160" t="str">
            <v>S</v>
          </cell>
          <cell r="J21160"/>
        </row>
        <row r="21161">
          <cell r="A21161">
            <v>42879</v>
          </cell>
          <cell r="B21161" t="str">
            <v>RON MATUSALEM PLATINO RUM 750ml</v>
          </cell>
          <cell r="C21161" t="str">
            <v>Y</v>
          </cell>
          <cell r="D21161" t="str">
            <v>YS</v>
          </cell>
          <cell r="E21161" t="str">
            <v>YSA</v>
          </cell>
          <cell r="F21161">
            <v>750</v>
          </cell>
          <cell r="G21161">
            <v>42879</v>
          </cell>
          <cell r="H21161">
            <v>23.99</v>
          </cell>
          <cell r="I21161" t="str">
            <v>S</v>
          </cell>
          <cell r="J21161"/>
        </row>
        <row r="21162">
          <cell r="A21162">
            <v>42856</v>
          </cell>
          <cell r="B21162" t="str">
            <v>RON MATUSALEM RUM GRAN RESERVA 750ml</v>
          </cell>
          <cell r="C21162" t="str">
            <v>Y</v>
          </cell>
          <cell r="D21162" t="str">
            <v>YS</v>
          </cell>
          <cell r="E21162" t="str">
            <v>YSA</v>
          </cell>
          <cell r="F21162">
            <v>750</v>
          </cell>
          <cell r="G21162">
            <v>42856</v>
          </cell>
          <cell r="H21162">
            <v>29.99</v>
          </cell>
          <cell r="I21162" t="str">
            <v>S</v>
          </cell>
          <cell r="J21162"/>
        </row>
        <row r="21163">
          <cell r="A21163">
            <v>42777</v>
          </cell>
          <cell r="B21163" t="str">
            <v>RON ZACAPA 23YR RUM 750ml</v>
          </cell>
          <cell r="C21163" t="str">
            <v>A</v>
          </cell>
          <cell r="D21163" t="str">
            <v>AL</v>
          </cell>
          <cell r="E21163" t="str">
            <v>ALJ</v>
          </cell>
          <cell r="F21163">
            <v>750</v>
          </cell>
          <cell r="G21163">
            <v>42777</v>
          </cell>
          <cell r="H21163">
            <v>47.99</v>
          </cell>
          <cell r="I21163">
            <v>1</v>
          </cell>
          <cell r="J21163"/>
        </row>
        <row r="21164">
          <cell r="A21164">
            <v>42779</v>
          </cell>
          <cell r="B21164" t="str">
            <v>RON ZACAPA XO 750ml</v>
          </cell>
          <cell r="C21164" t="str">
            <v>Y</v>
          </cell>
          <cell r="D21164" t="str">
            <v>YS</v>
          </cell>
          <cell r="E21164" t="str">
            <v>YSA</v>
          </cell>
          <cell r="F21164">
            <v>750</v>
          </cell>
          <cell r="G21164">
            <v>42779</v>
          </cell>
          <cell r="H21164">
            <v>106.26</v>
          </cell>
          <cell r="I21164" t="str">
            <v>S</v>
          </cell>
          <cell r="J21164"/>
        </row>
        <row r="21165">
          <cell r="A21165">
            <v>909656</v>
          </cell>
          <cell r="B21165" t="str">
            <v>RONCHI BARBARESCO 06 375ml</v>
          </cell>
          <cell r="C21165" t="str">
            <v>Y</v>
          </cell>
          <cell r="D21165" t="str">
            <v>YS</v>
          </cell>
          <cell r="E21165" t="str">
            <v>YSE</v>
          </cell>
          <cell r="F21165">
            <v>375</v>
          </cell>
          <cell r="G21165">
            <v>909656</v>
          </cell>
          <cell r="H21165">
            <v>24.4</v>
          </cell>
          <cell r="I21165" t="str">
            <v>S</v>
          </cell>
          <cell r="J21165"/>
        </row>
        <row r="21166">
          <cell r="A21166">
            <v>921420</v>
          </cell>
          <cell r="B21166" t="str">
            <v>RONCHI DI PIETRO FRIULANO 750ml</v>
          </cell>
          <cell r="C21166" t="str">
            <v>Y</v>
          </cell>
          <cell r="D21166" t="str">
            <v>YS</v>
          </cell>
          <cell r="E21166" t="str">
            <v>YSE</v>
          </cell>
          <cell r="F21166">
            <v>750</v>
          </cell>
          <cell r="G21166">
            <v>921420</v>
          </cell>
          <cell r="H21166">
            <v>13.89</v>
          </cell>
          <cell r="I21166" t="str">
            <v>S</v>
          </cell>
          <cell r="J21166"/>
        </row>
        <row r="21167">
          <cell r="A21167">
            <v>921469</v>
          </cell>
          <cell r="B21167" t="str">
            <v>RONCHI DI PIETRO SAUVIGNON BLANC 750ml</v>
          </cell>
          <cell r="C21167" t="str">
            <v>Y</v>
          </cell>
          <cell r="D21167" t="str">
            <v>YS</v>
          </cell>
          <cell r="E21167" t="str">
            <v>YSE</v>
          </cell>
          <cell r="F21167">
            <v>750</v>
          </cell>
          <cell r="G21167">
            <v>921469</v>
          </cell>
          <cell r="H21167">
            <v>16.86</v>
          </cell>
          <cell r="I21167" t="str">
            <v>S</v>
          </cell>
          <cell r="J21167"/>
        </row>
        <row r="21168">
          <cell r="A21168">
            <v>379230</v>
          </cell>
          <cell r="B21168" t="str">
            <v>RONCUS COLLIO BIANCO BLEND 750ml</v>
          </cell>
          <cell r="C21168" t="str">
            <v>Y</v>
          </cell>
          <cell r="D21168" t="str">
            <v>YS</v>
          </cell>
          <cell r="E21168" t="str">
            <v>YSE</v>
          </cell>
          <cell r="F21168">
            <v>750</v>
          </cell>
          <cell r="G21168">
            <v>379230</v>
          </cell>
          <cell r="H21168">
            <v>16.989999999999998</v>
          </cell>
          <cell r="I21168" t="str">
            <v>S</v>
          </cell>
          <cell r="J21168"/>
        </row>
        <row r="21169">
          <cell r="A21169">
            <v>379232</v>
          </cell>
          <cell r="B21169" t="str">
            <v>RONCUS MERLOT 750ml</v>
          </cell>
          <cell r="C21169" t="str">
            <v>Y</v>
          </cell>
          <cell r="D21169" t="str">
            <v>YS</v>
          </cell>
          <cell r="E21169" t="str">
            <v>YSE</v>
          </cell>
          <cell r="F21169">
            <v>750</v>
          </cell>
          <cell r="G21169">
            <v>379232</v>
          </cell>
          <cell r="H21169">
            <v>19.989999999999998</v>
          </cell>
          <cell r="I21169" t="str">
            <v>S</v>
          </cell>
          <cell r="J21169"/>
        </row>
        <row r="21170">
          <cell r="A21170">
            <v>379234</v>
          </cell>
          <cell r="B21170" t="str">
            <v>RONCUS RIBOLLA GIALLA 750ml</v>
          </cell>
          <cell r="C21170" t="str">
            <v>Y</v>
          </cell>
          <cell r="D21170" t="str">
            <v>YS</v>
          </cell>
          <cell r="E21170" t="str">
            <v>YSE</v>
          </cell>
          <cell r="F21170">
            <v>750</v>
          </cell>
          <cell r="G21170">
            <v>379234</v>
          </cell>
          <cell r="H21170">
            <v>4.18</v>
          </cell>
          <cell r="I21170" t="str">
            <v>S</v>
          </cell>
          <cell r="J21170"/>
        </row>
        <row r="21171">
          <cell r="A21171">
            <v>379236</v>
          </cell>
          <cell r="B21171" t="str">
            <v>RONCUS ROSSO VAL DI MIEZ'15 750ml</v>
          </cell>
          <cell r="C21171" t="str">
            <v>P</v>
          </cell>
          <cell r="D21171" t="str">
            <v>PR</v>
          </cell>
          <cell r="E21171" t="str">
            <v>PRK</v>
          </cell>
          <cell r="F21171">
            <v>750</v>
          </cell>
          <cell r="G21171">
            <v>379236</v>
          </cell>
          <cell r="H21171">
            <v>39.99</v>
          </cell>
          <cell r="I21171" t="str">
            <v>X</v>
          </cell>
          <cell r="J21171"/>
        </row>
        <row r="21172">
          <cell r="A21172">
            <v>379238</v>
          </cell>
          <cell r="B21172" t="str">
            <v>RONCUS VECCHIE VIGNE 750ml</v>
          </cell>
          <cell r="C21172" t="str">
            <v>Y</v>
          </cell>
          <cell r="D21172" t="str">
            <v>YS</v>
          </cell>
          <cell r="E21172" t="str">
            <v>YSE</v>
          </cell>
          <cell r="F21172">
            <v>750</v>
          </cell>
          <cell r="G21172">
            <v>379238</v>
          </cell>
          <cell r="H21172">
            <v>40.24</v>
          </cell>
          <cell r="I21172" t="str">
            <v>S</v>
          </cell>
          <cell r="J21172"/>
        </row>
        <row r="21173">
          <cell r="A21173">
            <v>43788</v>
          </cell>
          <cell r="B21173" t="str">
            <v>RONRICO GOLD RUM 1750 ml</v>
          </cell>
          <cell r="C21173" t="str">
            <v>A</v>
          </cell>
          <cell r="D21173" t="str">
            <v>AL</v>
          </cell>
          <cell r="E21173" t="str">
            <v>ALJ</v>
          </cell>
          <cell r="F21173">
            <v>1750</v>
          </cell>
          <cell r="G21173">
            <v>43788</v>
          </cell>
          <cell r="H21173">
            <v>13.99</v>
          </cell>
          <cell r="I21173">
            <v>1</v>
          </cell>
          <cell r="J21173"/>
        </row>
        <row r="21174">
          <cell r="A21174">
            <v>43848</v>
          </cell>
          <cell r="B21174" t="str">
            <v>RONRICO LIGHT 1750ml</v>
          </cell>
          <cell r="C21174" t="str">
            <v>A</v>
          </cell>
          <cell r="D21174" t="str">
            <v>AL</v>
          </cell>
          <cell r="E21174" t="str">
            <v>ALE</v>
          </cell>
          <cell r="F21174">
            <v>1750</v>
          </cell>
          <cell r="G21174">
            <v>43848</v>
          </cell>
          <cell r="H21174">
            <v>13.99</v>
          </cell>
          <cell r="I21174">
            <v>1</v>
          </cell>
          <cell r="J21174"/>
        </row>
        <row r="21175">
          <cell r="A21175">
            <v>922419</v>
          </cell>
          <cell r="B21175" t="str">
            <v>RONSEL DO SIL MULLER CEPA 750ml</v>
          </cell>
          <cell r="C21175" t="str">
            <v>Y</v>
          </cell>
          <cell r="D21175" t="str">
            <v>YS</v>
          </cell>
          <cell r="E21175" t="str">
            <v>YSE</v>
          </cell>
          <cell r="F21175">
            <v>750</v>
          </cell>
          <cell r="G21175">
            <v>922419</v>
          </cell>
          <cell r="H21175">
            <v>44.82</v>
          </cell>
          <cell r="I21175" t="str">
            <v>S</v>
          </cell>
          <cell r="J21175"/>
        </row>
        <row r="21176">
          <cell r="A21176">
            <v>918846</v>
          </cell>
          <cell r="B21176" t="str">
            <v>RONSEL DO SIL PORTICO DA GLORIA 750ml</v>
          </cell>
          <cell r="C21176" t="str">
            <v>Y</v>
          </cell>
          <cell r="D21176" t="str">
            <v>YS</v>
          </cell>
          <cell r="E21176" t="str">
            <v>YSE</v>
          </cell>
          <cell r="F21176">
            <v>750</v>
          </cell>
          <cell r="G21176">
            <v>918846</v>
          </cell>
          <cell r="H21176">
            <v>44.87</v>
          </cell>
          <cell r="I21176" t="str">
            <v>S</v>
          </cell>
          <cell r="J21176"/>
        </row>
        <row r="21177">
          <cell r="A21177">
            <v>902926</v>
          </cell>
          <cell r="B21177" t="str">
            <v>RONSEL DO SIL VELUVEYRA ALPEN 2018 750ml</v>
          </cell>
          <cell r="C21177" t="str">
            <v>Y</v>
          </cell>
          <cell r="D21177" t="str">
            <v>YS</v>
          </cell>
          <cell r="E21177" t="str">
            <v>YSE</v>
          </cell>
          <cell r="F21177">
            <v>750</v>
          </cell>
          <cell r="G21177">
            <v>902926</v>
          </cell>
          <cell r="H21177">
            <v>44.87</v>
          </cell>
          <cell r="I21177" t="str">
            <v>S</v>
          </cell>
          <cell r="J21177"/>
        </row>
        <row r="21178">
          <cell r="A21178">
            <v>918842</v>
          </cell>
          <cell r="B21178" t="str">
            <v>RONSEL DO SIL VEL'UVEYRA GODELLO 750ml</v>
          </cell>
          <cell r="C21178" t="str">
            <v>Y</v>
          </cell>
          <cell r="D21178" t="str">
            <v>YS</v>
          </cell>
          <cell r="E21178" t="str">
            <v>YSE</v>
          </cell>
          <cell r="F21178">
            <v>750</v>
          </cell>
          <cell r="G21178">
            <v>918842</v>
          </cell>
          <cell r="H21178">
            <v>28.48</v>
          </cell>
          <cell r="I21178" t="str">
            <v>U</v>
          </cell>
          <cell r="J21178"/>
        </row>
        <row r="21179">
          <cell r="A21179">
            <v>902388</v>
          </cell>
          <cell r="B21179" t="str">
            <v>RONSEL DO SIL VELUVEYRA MENCIA 750ml</v>
          </cell>
          <cell r="C21179" t="str">
            <v>P</v>
          </cell>
          <cell r="D21179" t="str">
            <v>PR</v>
          </cell>
          <cell r="E21179" t="str">
            <v>PRP</v>
          </cell>
          <cell r="F21179">
            <v>750</v>
          </cell>
          <cell r="G21179">
            <v>902388</v>
          </cell>
          <cell r="H21179">
            <v>13.99</v>
          </cell>
          <cell r="I21179" t="str">
            <v>L</v>
          </cell>
          <cell r="J21179"/>
        </row>
        <row r="21180">
          <cell r="A21180">
            <v>902396</v>
          </cell>
          <cell r="B21180" t="str">
            <v>ROOIE DOP UTRECHT ALE 330ml</v>
          </cell>
          <cell r="C21180" t="str">
            <v>Y</v>
          </cell>
          <cell r="D21180" t="str">
            <v>YS</v>
          </cell>
          <cell r="E21180" t="str">
            <v>YST</v>
          </cell>
          <cell r="F21180">
            <v>330</v>
          </cell>
          <cell r="G21180">
            <v>902396</v>
          </cell>
          <cell r="H21180">
            <v>7.66</v>
          </cell>
          <cell r="I21180" t="str">
            <v>S</v>
          </cell>
          <cell r="J21180"/>
        </row>
        <row r="21181">
          <cell r="A21181">
            <v>918254</v>
          </cell>
          <cell r="B21181" t="str">
            <v>ROOSTER NINER BOCK CANS 355 ml</v>
          </cell>
          <cell r="C21181" t="str">
            <v>T</v>
          </cell>
          <cell r="D21181" t="str">
            <v>TH</v>
          </cell>
          <cell r="E21181" t="str">
            <v>THP</v>
          </cell>
          <cell r="F21181">
            <v>355</v>
          </cell>
          <cell r="G21181">
            <v>918254</v>
          </cell>
          <cell r="H21181">
            <v>2.09</v>
          </cell>
          <cell r="I21181" t="str">
            <v>S</v>
          </cell>
          <cell r="J21181"/>
        </row>
        <row r="21182">
          <cell r="A21182">
            <v>900358</v>
          </cell>
          <cell r="B21182" t="str">
            <v>ROOSTER SEASONAL CAN 355 ml</v>
          </cell>
          <cell r="C21182" t="str">
            <v>T</v>
          </cell>
          <cell r="D21182" t="str">
            <v>TN</v>
          </cell>
          <cell r="E21182" t="str">
            <v>TNU</v>
          </cell>
          <cell r="F21182">
            <v>355</v>
          </cell>
          <cell r="G21182">
            <v>900358</v>
          </cell>
          <cell r="H21182">
            <v>2.09</v>
          </cell>
          <cell r="I21182">
            <v>1</v>
          </cell>
          <cell r="J21182"/>
        </row>
        <row r="21183">
          <cell r="A21183">
            <v>954319</v>
          </cell>
          <cell r="B21183" t="str">
            <v>ROOSTER SHORELINE RED ALE 355ml</v>
          </cell>
          <cell r="C21183" t="str">
            <v>Y</v>
          </cell>
          <cell r="D21183" t="str">
            <v>YS</v>
          </cell>
          <cell r="E21183" t="str">
            <v>YST</v>
          </cell>
          <cell r="F21183">
            <v>355</v>
          </cell>
          <cell r="G21183">
            <v>954319</v>
          </cell>
          <cell r="H21183">
            <v>2.25</v>
          </cell>
          <cell r="I21183" t="str">
            <v>S</v>
          </cell>
          <cell r="J21183"/>
        </row>
        <row r="21184">
          <cell r="A21184">
            <v>918252</v>
          </cell>
          <cell r="B21184" t="str">
            <v>ROOSTERS ARGO ESB ALE 500ml</v>
          </cell>
          <cell r="C21184" t="str">
            <v>T</v>
          </cell>
          <cell r="D21184" t="str">
            <v>TN</v>
          </cell>
          <cell r="E21184" t="str">
            <v>TNC</v>
          </cell>
          <cell r="F21184">
            <v>500</v>
          </cell>
          <cell r="G21184">
            <v>918252</v>
          </cell>
          <cell r="H21184">
            <v>3.3</v>
          </cell>
          <cell r="I21184" t="str">
            <v>D</v>
          </cell>
          <cell r="J21184"/>
        </row>
        <row r="21185">
          <cell r="A21185">
            <v>954597</v>
          </cell>
          <cell r="B21185" t="str">
            <v>ROOSTERS BLACKBERRY CREAM 355ml</v>
          </cell>
          <cell r="C21185" t="str">
            <v>T</v>
          </cell>
          <cell r="D21185" t="str">
            <v>TC</v>
          </cell>
          <cell r="E21185" t="str">
            <v>TCP</v>
          </cell>
          <cell r="F21185">
            <v>355</v>
          </cell>
          <cell r="G21185">
            <v>954597</v>
          </cell>
          <cell r="H21185">
            <v>2.09</v>
          </cell>
          <cell r="I21185">
            <v>1</v>
          </cell>
          <cell r="J21185"/>
        </row>
        <row r="21186">
          <cell r="A21186">
            <v>902922</v>
          </cell>
          <cell r="B21186" t="str">
            <v>ROOSTERS BREWING BARLEY WINE ALE 500ml</v>
          </cell>
          <cell r="C21186" t="str">
            <v>Y</v>
          </cell>
          <cell r="D21186" t="str">
            <v>YS</v>
          </cell>
          <cell r="E21186" t="str">
            <v>YST</v>
          </cell>
          <cell r="F21186">
            <v>500</v>
          </cell>
          <cell r="G21186">
            <v>902922</v>
          </cell>
          <cell r="H21186">
            <v>12.05</v>
          </cell>
          <cell r="I21186" t="str">
            <v>U</v>
          </cell>
          <cell r="J21186"/>
        </row>
        <row r="21187">
          <cell r="A21187">
            <v>949524</v>
          </cell>
          <cell r="B21187" t="str">
            <v>ROOSTERS CHANTICLEERBELGIAN RYE 500ml</v>
          </cell>
          <cell r="C21187" t="str">
            <v>Y</v>
          </cell>
          <cell r="D21187" t="str">
            <v>YS</v>
          </cell>
          <cell r="E21187" t="str">
            <v>YST</v>
          </cell>
          <cell r="F21187">
            <v>500</v>
          </cell>
          <cell r="G21187">
            <v>949524</v>
          </cell>
          <cell r="H21187">
            <v>3.35</v>
          </cell>
          <cell r="I21187" t="str">
            <v>S</v>
          </cell>
          <cell r="J21187"/>
        </row>
        <row r="21188">
          <cell r="A21188">
            <v>901481</v>
          </cell>
          <cell r="B21188" t="str">
            <v>ROOSTERS COSMIC AUTUMN REBELLION 355 ml</v>
          </cell>
          <cell r="C21188" t="str">
            <v>Y</v>
          </cell>
          <cell r="D21188" t="str">
            <v>YS</v>
          </cell>
          <cell r="E21188" t="str">
            <v>YST</v>
          </cell>
          <cell r="F21188">
            <v>355</v>
          </cell>
          <cell r="G21188">
            <v>901481</v>
          </cell>
          <cell r="H21188">
            <v>2.09</v>
          </cell>
          <cell r="I21188" t="str">
            <v>S</v>
          </cell>
          <cell r="J21188"/>
        </row>
        <row r="21189">
          <cell r="A21189">
            <v>954598</v>
          </cell>
          <cell r="B21189" t="str">
            <v>ROOSTERS DOUBLE IPA 355ml</v>
          </cell>
          <cell r="C21189" t="str">
            <v>T</v>
          </cell>
          <cell r="D21189" t="str">
            <v>TN</v>
          </cell>
          <cell r="E21189" t="str">
            <v>TNF</v>
          </cell>
          <cell r="F21189">
            <v>355</v>
          </cell>
          <cell r="G21189">
            <v>954598</v>
          </cell>
          <cell r="H21189">
            <v>2.09</v>
          </cell>
          <cell r="I21189">
            <v>1</v>
          </cell>
          <cell r="J21189"/>
        </row>
        <row r="21190">
          <cell r="A21190">
            <v>952115</v>
          </cell>
          <cell r="B21190" t="str">
            <v>ROOSTERS FEMINTATION AMERICAN ALE 500 ml</v>
          </cell>
          <cell r="C21190" t="str">
            <v>Y</v>
          </cell>
          <cell r="D21190" t="str">
            <v>YS</v>
          </cell>
          <cell r="E21190" t="str">
            <v>YST</v>
          </cell>
          <cell r="F21190">
            <v>500</v>
          </cell>
          <cell r="G21190">
            <v>952115</v>
          </cell>
          <cell r="H21190">
            <v>3.35</v>
          </cell>
          <cell r="I21190" t="str">
            <v>S</v>
          </cell>
          <cell r="J21190"/>
        </row>
        <row r="21191">
          <cell r="A21191">
            <v>918325</v>
          </cell>
          <cell r="B21191" t="str">
            <v>ROOSTERS HELLEVATION IPA 500 ml</v>
          </cell>
          <cell r="C21191" t="str">
            <v>T</v>
          </cell>
          <cell r="D21191" t="str">
            <v>TN</v>
          </cell>
          <cell r="E21191" t="str">
            <v>TNC</v>
          </cell>
          <cell r="F21191">
            <v>500</v>
          </cell>
          <cell r="G21191">
            <v>918325</v>
          </cell>
          <cell r="H21191">
            <v>2.99</v>
          </cell>
          <cell r="I21191" t="str">
            <v>X</v>
          </cell>
          <cell r="J21191"/>
        </row>
        <row r="21192">
          <cell r="A21192">
            <v>918305</v>
          </cell>
          <cell r="B21192" t="str">
            <v>ROOSTERS HONEY WHEATALE 500ml</v>
          </cell>
          <cell r="C21192" t="str">
            <v>T</v>
          </cell>
          <cell r="D21192" t="str">
            <v>TC</v>
          </cell>
          <cell r="E21192" t="str">
            <v>TCE</v>
          </cell>
          <cell r="F21192">
            <v>500</v>
          </cell>
          <cell r="G21192">
            <v>918305</v>
          </cell>
          <cell r="H21192">
            <v>2.99</v>
          </cell>
          <cell r="I21192" t="str">
            <v>X</v>
          </cell>
          <cell r="J21192"/>
        </row>
        <row r="21193">
          <cell r="A21193">
            <v>922846</v>
          </cell>
          <cell r="B21193" t="str">
            <v>ROOSTERS IRON IMPERIAL CAN 500ml</v>
          </cell>
          <cell r="C21193" t="str">
            <v>Y</v>
          </cell>
          <cell r="D21193" t="str">
            <v>YS</v>
          </cell>
          <cell r="E21193" t="str">
            <v>YST</v>
          </cell>
          <cell r="F21193">
            <v>500</v>
          </cell>
          <cell r="G21193">
            <v>922846</v>
          </cell>
          <cell r="H21193">
            <v>3.05</v>
          </cell>
          <cell r="I21193" t="str">
            <v>S</v>
          </cell>
          <cell r="J21193"/>
        </row>
        <row r="21194">
          <cell r="A21194">
            <v>948968</v>
          </cell>
          <cell r="B21194" t="str">
            <v>ROOSTERS IRON ROOSTER IMPERIAL STO 500ml</v>
          </cell>
          <cell r="C21194" t="str">
            <v>Y</v>
          </cell>
          <cell r="D21194" t="str">
            <v>YS</v>
          </cell>
          <cell r="E21194" t="str">
            <v>YST</v>
          </cell>
          <cell r="F21194">
            <v>500</v>
          </cell>
          <cell r="G21194">
            <v>948968</v>
          </cell>
          <cell r="H21194">
            <v>4.05</v>
          </cell>
          <cell r="I21194" t="str">
            <v>S</v>
          </cell>
          <cell r="J21194"/>
        </row>
        <row r="21195">
          <cell r="A21195">
            <v>953679</v>
          </cell>
          <cell r="B21195" t="str">
            <v>ROOSTERS LR AMBER ALE 500 ml</v>
          </cell>
          <cell r="C21195" t="str">
            <v>Y</v>
          </cell>
          <cell r="D21195" t="str">
            <v>YS</v>
          </cell>
          <cell r="E21195" t="str">
            <v>YST</v>
          </cell>
          <cell r="F21195">
            <v>500</v>
          </cell>
          <cell r="G21195">
            <v>953679</v>
          </cell>
          <cell r="H21195">
            <v>3.35</v>
          </cell>
          <cell r="I21195" t="str">
            <v>S</v>
          </cell>
          <cell r="J21195"/>
        </row>
        <row r="21196">
          <cell r="A21196">
            <v>953677</v>
          </cell>
          <cell r="B21196" t="str">
            <v>ROOSTERS LR BLACBERRY CREAM ALE 500 ml</v>
          </cell>
          <cell r="C21196" t="str">
            <v>Y</v>
          </cell>
          <cell r="D21196" t="str">
            <v>YS</v>
          </cell>
          <cell r="E21196" t="str">
            <v>YST</v>
          </cell>
          <cell r="F21196">
            <v>500</v>
          </cell>
          <cell r="G21196">
            <v>953677</v>
          </cell>
          <cell r="H21196">
            <v>3.35</v>
          </cell>
          <cell r="I21196" t="str">
            <v>S</v>
          </cell>
          <cell r="J21196"/>
        </row>
        <row r="21197">
          <cell r="A21197">
            <v>953678</v>
          </cell>
          <cell r="B21197" t="str">
            <v>ROOSTERS LR DOUBLE IPA 500 ml</v>
          </cell>
          <cell r="C21197" t="str">
            <v>Y</v>
          </cell>
          <cell r="D21197" t="str">
            <v>YS</v>
          </cell>
          <cell r="E21197" t="str">
            <v>YST</v>
          </cell>
          <cell r="F21197">
            <v>500</v>
          </cell>
          <cell r="G21197">
            <v>953678</v>
          </cell>
          <cell r="H21197">
            <v>3.35</v>
          </cell>
          <cell r="I21197" t="str">
            <v>S</v>
          </cell>
          <cell r="J21197"/>
        </row>
        <row r="21198">
          <cell r="A21198">
            <v>902360</v>
          </cell>
          <cell r="B21198" t="str">
            <v>ROOSTERS NORTIC PORTER 500ml</v>
          </cell>
          <cell r="C21198" t="str">
            <v>Y</v>
          </cell>
          <cell r="D21198" t="str">
            <v>YS</v>
          </cell>
          <cell r="E21198" t="str">
            <v>YST</v>
          </cell>
          <cell r="F21198">
            <v>500</v>
          </cell>
          <cell r="G21198">
            <v>902360</v>
          </cell>
          <cell r="H21198">
            <v>12.05</v>
          </cell>
          <cell r="I21198" t="str">
            <v>S</v>
          </cell>
          <cell r="J21198"/>
        </row>
        <row r="21199">
          <cell r="A21199">
            <v>954600</v>
          </cell>
          <cell r="B21199" t="str">
            <v>ROOSTERS PATIO PILSNER 355ml</v>
          </cell>
          <cell r="C21199" t="str">
            <v>Y</v>
          </cell>
          <cell r="D21199" t="str">
            <v>YS</v>
          </cell>
          <cell r="E21199" t="str">
            <v>YST</v>
          </cell>
          <cell r="F21199">
            <v>355</v>
          </cell>
          <cell r="G21199">
            <v>954600</v>
          </cell>
          <cell r="H21199">
            <v>1.79</v>
          </cell>
          <cell r="I21199" t="str">
            <v>S</v>
          </cell>
          <cell r="J21199"/>
        </row>
        <row r="21200">
          <cell r="A21200">
            <v>952364</v>
          </cell>
          <cell r="B21200" t="str">
            <v>ROOSTERS PATIO PILSNER 500 ml</v>
          </cell>
          <cell r="C21200" t="str">
            <v>Y</v>
          </cell>
          <cell r="D21200" t="str">
            <v>YS</v>
          </cell>
          <cell r="E21200" t="str">
            <v>YST</v>
          </cell>
          <cell r="F21200">
            <v>500</v>
          </cell>
          <cell r="G21200">
            <v>952364</v>
          </cell>
          <cell r="H21200">
            <v>3</v>
          </cell>
          <cell r="I21200" t="str">
            <v>S</v>
          </cell>
          <cell r="J21200"/>
        </row>
        <row r="21201">
          <cell r="A21201">
            <v>918251</v>
          </cell>
          <cell r="B21201" t="str">
            <v>ROOSTERS PELOTON PALE ALE 500ml</v>
          </cell>
          <cell r="C21201" t="str">
            <v>T</v>
          </cell>
          <cell r="D21201" t="str">
            <v>TN</v>
          </cell>
          <cell r="E21201" t="str">
            <v>TNC</v>
          </cell>
          <cell r="F21201">
            <v>500</v>
          </cell>
          <cell r="G21201">
            <v>918251</v>
          </cell>
          <cell r="H21201">
            <v>3.3</v>
          </cell>
          <cell r="I21201" t="str">
            <v>X</v>
          </cell>
          <cell r="J21201"/>
        </row>
        <row r="21202">
          <cell r="A21202">
            <v>954599</v>
          </cell>
          <cell r="B21202" t="str">
            <v>ROOSTERS RUDE RAM RED 355 ml</v>
          </cell>
          <cell r="C21202" t="str">
            <v>T</v>
          </cell>
          <cell r="D21202" t="str">
            <v>TN</v>
          </cell>
          <cell r="E21202" t="str">
            <v>TNL</v>
          </cell>
          <cell r="F21202">
            <v>355</v>
          </cell>
          <cell r="G21202">
            <v>954599</v>
          </cell>
          <cell r="H21202">
            <v>1.79</v>
          </cell>
          <cell r="I21202">
            <v>1</v>
          </cell>
          <cell r="J21202"/>
        </row>
        <row r="21203">
          <cell r="A21203">
            <v>902359</v>
          </cell>
          <cell r="B21203" t="str">
            <v>ROOSTERS UNTAMED JUICY IPA 355ml</v>
          </cell>
          <cell r="C21203" t="str">
            <v>Y</v>
          </cell>
          <cell r="D21203" t="str">
            <v>YS</v>
          </cell>
          <cell r="E21203" t="str">
            <v>YST</v>
          </cell>
          <cell r="F21203">
            <v>355</v>
          </cell>
          <cell r="G21203">
            <v>902359</v>
          </cell>
          <cell r="H21203">
            <v>2.0499999999999998</v>
          </cell>
          <cell r="I21203" t="str">
            <v>U</v>
          </cell>
          <cell r="J21203"/>
        </row>
        <row r="21204">
          <cell r="A21204">
            <v>921691</v>
          </cell>
          <cell r="B21204" t="str">
            <v>ROOSTERS UNTAMED JUICY IPA 473ml</v>
          </cell>
          <cell r="C21204" t="str">
            <v>Y</v>
          </cell>
          <cell r="D21204" t="str">
            <v>YS</v>
          </cell>
          <cell r="E21204" t="str">
            <v>YST</v>
          </cell>
          <cell r="F21204">
            <v>473</v>
          </cell>
          <cell r="G21204">
            <v>921691</v>
          </cell>
          <cell r="H21204">
            <v>3.09</v>
          </cell>
          <cell r="I21204" t="str">
            <v>S</v>
          </cell>
          <cell r="J21204"/>
        </row>
        <row r="21205">
          <cell r="A21205">
            <v>423249</v>
          </cell>
          <cell r="B21205" t="str">
            <v>ROOT 1 CABERNET SAUVIGNON 750ml</v>
          </cell>
          <cell r="C21205" t="str">
            <v>P</v>
          </cell>
          <cell r="D21205" t="str">
            <v>PR</v>
          </cell>
          <cell r="E21205" t="str">
            <v>PRT</v>
          </cell>
          <cell r="F21205">
            <v>750</v>
          </cell>
          <cell r="G21205">
            <v>423249</v>
          </cell>
          <cell r="H21205">
            <v>15.99</v>
          </cell>
          <cell r="I21205">
            <v>1</v>
          </cell>
          <cell r="J21205"/>
        </row>
        <row r="21206">
          <cell r="A21206">
            <v>423244</v>
          </cell>
          <cell r="B21206" t="str">
            <v>ROOT 1 CARMENERE 750ml</v>
          </cell>
          <cell r="C21206" t="str">
            <v>P</v>
          </cell>
          <cell r="D21206" t="str">
            <v>PR</v>
          </cell>
          <cell r="E21206" t="str">
            <v>PRT</v>
          </cell>
          <cell r="F21206">
            <v>750</v>
          </cell>
          <cell r="G21206">
            <v>423244</v>
          </cell>
          <cell r="H21206">
            <v>15.99</v>
          </cell>
          <cell r="I21206">
            <v>1</v>
          </cell>
          <cell r="J21206"/>
        </row>
        <row r="21207">
          <cell r="A21207">
            <v>423247</v>
          </cell>
          <cell r="B21207" t="str">
            <v>ROOT 1 PINOT NOIR 750ml</v>
          </cell>
          <cell r="C21207" t="str">
            <v>P</v>
          </cell>
          <cell r="D21207" t="str">
            <v>PR</v>
          </cell>
          <cell r="E21207" t="str">
            <v>PRT</v>
          </cell>
          <cell r="F21207">
            <v>750</v>
          </cell>
          <cell r="G21207">
            <v>423247</v>
          </cell>
          <cell r="H21207">
            <v>13.37</v>
          </cell>
          <cell r="I21207" t="str">
            <v>D</v>
          </cell>
          <cell r="J21207"/>
        </row>
        <row r="21208">
          <cell r="A21208">
            <v>952594</v>
          </cell>
          <cell r="B21208" t="str">
            <v>ROOTS HERB SPIRIT 750ml</v>
          </cell>
          <cell r="C21208" t="str">
            <v>Y</v>
          </cell>
          <cell r="D21208" t="str">
            <v>YS</v>
          </cell>
          <cell r="E21208" t="str">
            <v>YSA</v>
          </cell>
          <cell r="F21208">
            <v>750</v>
          </cell>
          <cell r="G21208">
            <v>952594</v>
          </cell>
          <cell r="H21208">
            <v>38.130000000000003</v>
          </cell>
          <cell r="I21208" t="str">
            <v>S</v>
          </cell>
          <cell r="J21208"/>
        </row>
        <row r="21209">
          <cell r="A21209">
            <v>952593</v>
          </cell>
          <cell r="B21209" t="str">
            <v>ROOTS RAKOMELO 750ml</v>
          </cell>
          <cell r="C21209" t="str">
            <v>Y</v>
          </cell>
          <cell r="D21209" t="str">
            <v>YS</v>
          </cell>
          <cell r="E21209" t="str">
            <v>YSE</v>
          </cell>
          <cell r="F21209">
            <v>750</v>
          </cell>
          <cell r="G21209">
            <v>952593</v>
          </cell>
          <cell r="H21209">
            <v>38.15</v>
          </cell>
          <cell r="I21209" t="str">
            <v>S</v>
          </cell>
          <cell r="J21209"/>
        </row>
        <row r="21210">
          <cell r="A21210">
            <v>920469</v>
          </cell>
          <cell r="B21210" t="str">
            <v>ROSA DEL CASTAGNO 2011 750ml</v>
          </cell>
          <cell r="C21210" t="str">
            <v>Y</v>
          </cell>
          <cell r="D21210" t="str">
            <v>YS</v>
          </cell>
          <cell r="E21210" t="str">
            <v>YSE</v>
          </cell>
          <cell r="F21210">
            <v>750</v>
          </cell>
          <cell r="G21210">
            <v>920469</v>
          </cell>
          <cell r="H21210">
            <v>20.29</v>
          </cell>
          <cell r="I21210" t="str">
            <v>S</v>
          </cell>
          <cell r="J21210"/>
        </row>
        <row r="21211">
          <cell r="A21211">
            <v>950437</v>
          </cell>
          <cell r="B21211" t="str">
            <v>ROSATELLO MOSCATO 750ml</v>
          </cell>
          <cell r="C21211" t="str">
            <v>Y</v>
          </cell>
          <cell r="D21211" t="str">
            <v>YS</v>
          </cell>
          <cell r="E21211" t="str">
            <v>YSE</v>
          </cell>
          <cell r="F21211">
            <v>750</v>
          </cell>
          <cell r="G21211">
            <v>950437</v>
          </cell>
          <cell r="H21211">
            <v>11.75</v>
          </cell>
          <cell r="I21211" t="str">
            <v>X</v>
          </cell>
          <cell r="J21211"/>
        </row>
        <row r="21212">
          <cell r="A21212">
            <v>948331</v>
          </cell>
          <cell r="B21212" t="str">
            <v>ROSATELLO ROSE 750ml</v>
          </cell>
          <cell r="C21212" t="str">
            <v>Y</v>
          </cell>
          <cell r="D21212" t="str">
            <v>YS</v>
          </cell>
          <cell r="E21212" t="str">
            <v>YSE</v>
          </cell>
          <cell r="F21212">
            <v>750</v>
          </cell>
          <cell r="G21212">
            <v>948331</v>
          </cell>
          <cell r="H21212">
            <v>11.75</v>
          </cell>
          <cell r="I21212" t="str">
            <v>S</v>
          </cell>
          <cell r="J21212"/>
        </row>
        <row r="21213">
          <cell r="A21213">
            <v>952075</v>
          </cell>
          <cell r="B21213" t="str">
            <v>ROSATELLO SPARKLING ROSE 750ml</v>
          </cell>
          <cell r="C21213" t="str">
            <v>Y</v>
          </cell>
          <cell r="D21213" t="str">
            <v>YS</v>
          </cell>
          <cell r="E21213" t="str">
            <v>YSA</v>
          </cell>
          <cell r="F21213">
            <v>750</v>
          </cell>
          <cell r="G21213">
            <v>952075</v>
          </cell>
          <cell r="H21213">
            <v>14.79</v>
          </cell>
          <cell r="I21213" t="str">
            <v>S</v>
          </cell>
          <cell r="J21213"/>
        </row>
        <row r="21214">
          <cell r="A21214">
            <v>909714</v>
          </cell>
          <cell r="B21214" t="str">
            <v>ROSATO DI SANGIOVESE '10 750ml</v>
          </cell>
          <cell r="C21214" t="str">
            <v>Y</v>
          </cell>
          <cell r="D21214" t="str">
            <v>YS</v>
          </cell>
          <cell r="E21214" t="str">
            <v>YSE</v>
          </cell>
          <cell r="F21214">
            <v>750</v>
          </cell>
          <cell r="G21214">
            <v>909714</v>
          </cell>
          <cell r="H21214">
            <v>30.19</v>
          </cell>
          <cell r="I21214" t="str">
            <v>U</v>
          </cell>
          <cell r="J21214"/>
        </row>
        <row r="21215">
          <cell r="A21215">
            <v>379248</v>
          </cell>
          <cell r="B21215" t="str">
            <v>ROSCATO BIANCO DOLCE 750ml</v>
          </cell>
          <cell r="C21215" t="str">
            <v>K</v>
          </cell>
          <cell r="D21215" t="str">
            <v>KR</v>
          </cell>
          <cell r="E21215" t="str">
            <v>KRL</v>
          </cell>
          <cell r="F21215">
            <v>750</v>
          </cell>
          <cell r="G21215">
            <v>379248</v>
          </cell>
          <cell r="H21215">
            <v>14.49</v>
          </cell>
          <cell r="I21215">
            <v>1</v>
          </cell>
          <cell r="J21215"/>
        </row>
        <row r="21216">
          <cell r="A21216">
            <v>952457</v>
          </cell>
          <cell r="B21216" t="str">
            <v>ROSCATO BIANCO DOLCE 750ml</v>
          </cell>
          <cell r="C21216" t="str">
            <v>Y</v>
          </cell>
          <cell r="D21216" t="str">
            <v>YS</v>
          </cell>
          <cell r="E21216" t="str">
            <v>YSE</v>
          </cell>
          <cell r="F21216">
            <v>750</v>
          </cell>
          <cell r="G21216">
            <v>952457</v>
          </cell>
          <cell r="H21216">
            <v>13.56</v>
          </cell>
          <cell r="I21216" t="str">
            <v>D</v>
          </cell>
          <cell r="J21216"/>
        </row>
        <row r="21217">
          <cell r="A21217">
            <v>922102</v>
          </cell>
          <cell r="B21217" t="str">
            <v>ROSCATO ROSE DOLCE 750ml</v>
          </cell>
          <cell r="C21217" t="str">
            <v>Y</v>
          </cell>
          <cell r="D21217" t="str">
            <v>YS</v>
          </cell>
          <cell r="E21217" t="str">
            <v>YSE</v>
          </cell>
          <cell r="F21217">
            <v>750</v>
          </cell>
          <cell r="G21217">
            <v>922102</v>
          </cell>
          <cell r="H21217">
            <v>12.47</v>
          </cell>
          <cell r="I21217" t="str">
            <v>S</v>
          </cell>
          <cell r="J21217"/>
        </row>
        <row r="21218">
          <cell r="A21218">
            <v>379250</v>
          </cell>
          <cell r="B21218" t="str">
            <v>ROSCATO ROSSO DOLCE 750ml</v>
          </cell>
          <cell r="C21218" t="str">
            <v>P</v>
          </cell>
          <cell r="D21218" t="str">
            <v>PR</v>
          </cell>
          <cell r="E21218" t="str">
            <v>PRK</v>
          </cell>
          <cell r="F21218">
            <v>750</v>
          </cell>
          <cell r="G21218">
            <v>379250</v>
          </cell>
          <cell r="H21218">
            <v>14.49</v>
          </cell>
          <cell r="I21218">
            <v>1</v>
          </cell>
          <cell r="J21218"/>
        </row>
        <row r="21219">
          <cell r="A21219">
            <v>953367</v>
          </cell>
          <cell r="B21219" t="str">
            <v>ROSE AND SON RED BLEND 750ml</v>
          </cell>
          <cell r="C21219" t="str">
            <v>Y</v>
          </cell>
          <cell r="D21219" t="str">
            <v>YS</v>
          </cell>
          <cell r="E21219" t="str">
            <v>YSE</v>
          </cell>
          <cell r="F21219">
            <v>750</v>
          </cell>
          <cell r="G21219">
            <v>953367</v>
          </cell>
          <cell r="H21219">
            <v>17.89</v>
          </cell>
          <cell r="I21219" t="str">
            <v>S</v>
          </cell>
          <cell r="J21219"/>
        </row>
        <row r="21220">
          <cell r="A21220">
            <v>953366</v>
          </cell>
          <cell r="B21220" t="str">
            <v>ROSE AND SON SAUVIGNON BLANC 750ml</v>
          </cell>
          <cell r="C21220" t="str">
            <v>Y</v>
          </cell>
          <cell r="D21220" t="str">
            <v>YS</v>
          </cell>
          <cell r="E21220" t="str">
            <v>YSE</v>
          </cell>
          <cell r="F21220">
            <v>750</v>
          </cell>
          <cell r="G21220">
            <v>953366</v>
          </cell>
          <cell r="H21220">
            <v>15.53</v>
          </cell>
          <cell r="I21220" t="str">
            <v>S</v>
          </cell>
          <cell r="J21220"/>
        </row>
        <row r="21221">
          <cell r="A21221">
            <v>423298</v>
          </cell>
          <cell r="B21221" t="str">
            <v>ROSEMOUNT EST SHIRAZ'17 1500 ml</v>
          </cell>
          <cell r="C21221" t="str">
            <v>P</v>
          </cell>
          <cell r="D21221" t="str">
            <v>PL</v>
          </cell>
          <cell r="E21221" t="str">
            <v>PLJ</v>
          </cell>
          <cell r="F21221">
            <v>1500</v>
          </cell>
          <cell r="G21221">
            <v>423298</v>
          </cell>
          <cell r="H21221">
            <v>11.88</v>
          </cell>
          <cell r="I21221" t="str">
            <v>X</v>
          </cell>
          <cell r="J21221"/>
        </row>
        <row r="21222">
          <cell r="A21222">
            <v>423293</v>
          </cell>
          <cell r="B21222" t="str">
            <v>ROSEMOUNT SEMILLON-CHARDONNAY 750ml</v>
          </cell>
          <cell r="C21222" t="str">
            <v>K</v>
          </cell>
          <cell r="D21222" t="str">
            <v>KK</v>
          </cell>
          <cell r="E21222" t="str">
            <v>KKL</v>
          </cell>
          <cell r="F21222">
            <v>750</v>
          </cell>
          <cell r="G21222">
            <v>423293</v>
          </cell>
          <cell r="H21222">
            <v>12.52</v>
          </cell>
          <cell r="I21222" t="str">
            <v>S</v>
          </cell>
          <cell r="J21222"/>
        </row>
        <row r="21223">
          <cell r="A21223">
            <v>423299</v>
          </cell>
          <cell r="B21223" t="str">
            <v>ROSEMOUNT SHIRAZ 750ml</v>
          </cell>
          <cell r="C21223" t="str">
            <v>P</v>
          </cell>
          <cell r="D21223" t="str">
            <v>PR</v>
          </cell>
          <cell r="E21223" t="str">
            <v>PRY</v>
          </cell>
          <cell r="F21223">
            <v>750</v>
          </cell>
          <cell r="G21223">
            <v>423299</v>
          </cell>
          <cell r="H21223">
            <v>7.06</v>
          </cell>
          <cell r="I21223" t="str">
            <v>D</v>
          </cell>
          <cell r="J21223"/>
        </row>
        <row r="21224">
          <cell r="A21224">
            <v>916104</v>
          </cell>
          <cell r="B21224" t="str">
            <v>ROSENBLUM CHAT LA PAW BONE'06/07 750ml</v>
          </cell>
          <cell r="C21224" t="str">
            <v>K</v>
          </cell>
          <cell r="D21224" t="str">
            <v>KF</v>
          </cell>
          <cell r="E21224" t="str">
            <v>KFP</v>
          </cell>
          <cell r="F21224">
            <v>750</v>
          </cell>
          <cell r="G21224">
            <v>916104</v>
          </cell>
          <cell r="H21224">
            <v>14.33</v>
          </cell>
          <cell r="I21224" t="str">
            <v>X</v>
          </cell>
          <cell r="J21224"/>
        </row>
        <row r="21225">
          <cell r="A21225">
            <v>914926</v>
          </cell>
          <cell r="B21225" t="str">
            <v>ROSENBLUM CHAT LA PAWS ROAN'06 750ml</v>
          </cell>
          <cell r="C21225" t="str">
            <v>P</v>
          </cell>
          <cell r="D21225" t="str">
            <v>PF</v>
          </cell>
          <cell r="E21225" t="str">
            <v>PFP</v>
          </cell>
          <cell r="F21225">
            <v>750</v>
          </cell>
          <cell r="G21225">
            <v>914926</v>
          </cell>
          <cell r="H21225">
            <v>14.35</v>
          </cell>
          <cell r="I21225" t="str">
            <v>X</v>
          </cell>
          <cell r="J21225"/>
        </row>
        <row r="21226">
          <cell r="A21226">
            <v>916154</v>
          </cell>
          <cell r="B21226" t="str">
            <v>ROSENBLUM PETIT SIRAH HERIT'06 375ml</v>
          </cell>
          <cell r="C21226" t="str">
            <v>P</v>
          </cell>
          <cell r="D21226" t="str">
            <v>PL</v>
          </cell>
          <cell r="E21226" t="str">
            <v>PLJ</v>
          </cell>
          <cell r="F21226">
            <v>375</v>
          </cell>
          <cell r="G21226">
            <v>916154</v>
          </cell>
          <cell r="H21226">
            <v>8.83</v>
          </cell>
          <cell r="I21226" t="str">
            <v>U</v>
          </cell>
          <cell r="J21226"/>
        </row>
        <row r="21227">
          <cell r="A21227">
            <v>914205</v>
          </cell>
          <cell r="B21227" t="str">
            <v>ROSENBLUM PETIT SIRAH HERIT'16 750ml</v>
          </cell>
          <cell r="C21227" t="str">
            <v>P</v>
          </cell>
          <cell r="D21227" t="str">
            <v>PL</v>
          </cell>
          <cell r="E21227" t="str">
            <v>PLJ</v>
          </cell>
          <cell r="F21227">
            <v>750</v>
          </cell>
          <cell r="G21227">
            <v>914205</v>
          </cell>
          <cell r="H21227">
            <v>13.99</v>
          </cell>
          <cell r="I21227" t="str">
            <v>X</v>
          </cell>
          <cell r="J21227"/>
        </row>
        <row r="21228">
          <cell r="A21228">
            <v>915552</v>
          </cell>
          <cell r="B21228" t="str">
            <v>ROSENBLUM PETITE PICKETT RD'05/06 750ml</v>
          </cell>
          <cell r="C21228" t="str">
            <v>P</v>
          </cell>
          <cell r="D21228" t="str">
            <v>PL</v>
          </cell>
          <cell r="E21228" t="str">
            <v>PLJ</v>
          </cell>
          <cell r="F21228">
            <v>750</v>
          </cell>
          <cell r="G21228">
            <v>915552</v>
          </cell>
          <cell r="H21228">
            <v>33.54</v>
          </cell>
          <cell r="I21228" t="str">
            <v>X</v>
          </cell>
          <cell r="J21228"/>
        </row>
        <row r="21229">
          <cell r="A21229">
            <v>917235</v>
          </cell>
          <cell r="B21229" t="str">
            <v>ROSENBLUM ROUSSANNE F PARKER'06 750ml</v>
          </cell>
          <cell r="C21229" t="str">
            <v>K</v>
          </cell>
          <cell r="D21229" t="str">
            <v>KK</v>
          </cell>
          <cell r="E21229" t="str">
            <v>KKK</v>
          </cell>
          <cell r="F21229">
            <v>750</v>
          </cell>
          <cell r="G21229">
            <v>917235</v>
          </cell>
          <cell r="H21229">
            <v>10.26</v>
          </cell>
          <cell r="I21229" t="str">
            <v>U</v>
          </cell>
          <cell r="J21229"/>
        </row>
        <row r="21230">
          <cell r="A21230">
            <v>914443</v>
          </cell>
          <cell r="B21230" t="str">
            <v>ROSENBLUM ROUSSANNE FPARKER'03 750 ml</v>
          </cell>
          <cell r="C21230" t="str">
            <v>K</v>
          </cell>
          <cell r="D21230" t="str">
            <v>KK</v>
          </cell>
          <cell r="E21230" t="str">
            <v>KKK</v>
          </cell>
          <cell r="F21230">
            <v>750</v>
          </cell>
          <cell r="G21230">
            <v>914443</v>
          </cell>
          <cell r="H21230">
            <v>19.47</v>
          </cell>
          <cell r="I21230" t="str">
            <v>X</v>
          </cell>
          <cell r="J21230"/>
        </row>
        <row r="21231">
          <cell r="A21231">
            <v>914629</v>
          </cell>
          <cell r="B21231" t="str">
            <v>ROSENBLUM SYRAH HILLSIDE'05 750ml</v>
          </cell>
          <cell r="C21231" t="str">
            <v>P</v>
          </cell>
          <cell r="D21231" t="str">
            <v>PL</v>
          </cell>
          <cell r="E21231" t="str">
            <v>PLJ</v>
          </cell>
          <cell r="F21231">
            <v>750</v>
          </cell>
          <cell r="G21231">
            <v>914629</v>
          </cell>
          <cell r="H21231">
            <v>10.42</v>
          </cell>
          <cell r="I21231" t="str">
            <v>U</v>
          </cell>
          <cell r="J21231"/>
        </row>
        <row r="21232">
          <cell r="A21232">
            <v>916082</v>
          </cell>
          <cell r="B21232" t="str">
            <v>ROSENBLUM SYRAH KICKRANCH R'06 750ml</v>
          </cell>
          <cell r="C21232" t="str">
            <v>P</v>
          </cell>
          <cell r="D21232" t="str">
            <v>PL</v>
          </cell>
          <cell r="E21232" t="str">
            <v>PLJ</v>
          </cell>
          <cell r="F21232">
            <v>750</v>
          </cell>
          <cell r="G21232">
            <v>916082</v>
          </cell>
          <cell r="H21232">
            <v>42.64</v>
          </cell>
          <cell r="I21232" t="str">
            <v>X</v>
          </cell>
          <cell r="J21232"/>
        </row>
        <row r="21233">
          <cell r="A21233">
            <v>914627</v>
          </cell>
          <cell r="B21233" t="str">
            <v>ROSENBLUM SYRAH VINT CUVEE'11 750ml</v>
          </cell>
          <cell r="C21233" t="str">
            <v>P</v>
          </cell>
          <cell r="D21233" t="str">
            <v>PL</v>
          </cell>
          <cell r="E21233" t="str">
            <v>PLJ</v>
          </cell>
          <cell r="F21233">
            <v>750</v>
          </cell>
          <cell r="G21233">
            <v>914627</v>
          </cell>
          <cell r="H21233">
            <v>6.72</v>
          </cell>
          <cell r="I21233" t="str">
            <v>X</v>
          </cell>
          <cell r="J21233"/>
        </row>
        <row r="21234">
          <cell r="A21234">
            <v>915389</v>
          </cell>
          <cell r="B21234" t="str">
            <v>ROSENBLUM VIOGNIER KATHY'S'9/12 750ml</v>
          </cell>
          <cell r="C21234" t="str">
            <v>K</v>
          </cell>
          <cell r="D21234" t="str">
            <v>KK</v>
          </cell>
          <cell r="E21234" t="str">
            <v>KKJ</v>
          </cell>
          <cell r="F21234">
            <v>750</v>
          </cell>
          <cell r="G21234">
            <v>915389</v>
          </cell>
          <cell r="H21234">
            <v>12.59</v>
          </cell>
          <cell r="I21234" t="str">
            <v>X</v>
          </cell>
          <cell r="J21234"/>
        </row>
        <row r="21235">
          <cell r="A21235">
            <v>916067</v>
          </cell>
          <cell r="B21235" t="str">
            <v>ROSENBLUM ZIN CONTRACOSTA'11/13 750ml</v>
          </cell>
          <cell r="C21235" t="str">
            <v>Y</v>
          </cell>
          <cell r="D21235" t="str">
            <v>YS</v>
          </cell>
          <cell r="E21235" t="str">
            <v>YSE</v>
          </cell>
          <cell r="F21235">
            <v>750</v>
          </cell>
          <cell r="G21235">
            <v>916067</v>
          </cell>
          <cell r="H21235">
            <v>15.02</v>
          </cell>
          <cell r="I21235" t="str">
            <v>S</v>
          </cell>
          <cell r="J21235"/>
        </row>
        <row r="21236">
          <cell r="A21236">
            <v>915555</v>
          </cell>
          <cell r="B21236" t="str">
            <v>ROSENBLUM ZIN LYONS RES'06 750ml</v>
          </cell>
          <cell r="C21236" t="str">
            <v>Y</v>
          </cell>
          <cell r="D21236" t="str">
            <v>YS</v>
          </cell>
          <cell r="E21236" t="str">
            <v>YSE</v>
          </cell>
          <cell r="F21236">
            <v>750</v>
          </cell>
          <cell r="G21236">
            <v>915555</v>
          </cell>
          <cell r="H21236">
            <v>42.71</v>
          </cell>
          <cell r="I21236" t="str">
            <v>S</v>
          </cell>
          <cell r="J21236"/>
        </row>
        <row r="21237">
          <cell r="A21237">
            <v>915746</v>
          </cell>
          <cell r="B21237" t="str">
            <v>ROSENBLUM ZIN MAGGIES RES'06 750ml</v>
          </cell>
          <cell r="C21237" t="str">
            <v>Y</v>
          </cell>
          <cell r="D21237" t="str">
            <v>YS</v>
          </cell>
          <cell r="E21237" t="str">
            <v>YSE</v>
          </cell>
          <cell r="F21237">
            <v>750</v>
          </cell>
          <cell r="G21237">
            <v>915746</v>
          </cell>
          <cell r="H21237">
            <v>42.71</v>
          </cell>
          <cell r="I21237" t="str">
            <v>S</v>
          </cell>
          <cell r="J21237"/>
        </row>
        <row r="21238">
          <cell r="A21238">
            <v>915554</v>
          </cell>
          <cell r="B21238" t="str">
            <v>ROSENBLUM ZIN NORTH COAST'06 750ml</v>
          </cell>
          <cell r="C21238" t="str">
            <v>P</v>
          </cell>
          <cell r="D21238" t="str">
            <v>PL</v>
          </cell>
          <cell r="E21238" t="str">
            <v>PLH</v>
          </cell>
          <cell r="F21238">
            <v>750</v>
          </cell>
          <cell r="G21238">
            <v>915554</v>
          </cell>
          <cell r="H21238">
            <v>10.27</v>
          </cell>
          <cell r="I21238" t="str">
            <v>U</v>
          </cell>
          <cell r="J21238"/>
        </row>
        <row r="21239">
          <cell r="A21239">
            <v>914864</v>
          </cell>
          <cell r="B21239" t="str">
            <v>ROSENBLUM ZIN PASO ROBLES '14 750ml</v>
          </cell>
          <cell r="C21239" t="str">
            <v>Y</v>
          </cell>
          <cell r="D21239" t="str">
            <v>YS</v>
          </cell>
          <cell r="E21239" t="str">
            <v>YSE</v>
          </cell>
          <cell r="F21239">
            <v>750</v>
          </cell>
          <cell r="G21239">
            <v>914864</v>
          </cell>
          <cell r="H21239">
            <v>16.989999999999998</v>
          </cell>
          <cell r="I21239" t="str">
            <v>S</v>
          </cell>
          <cell r="J21239"/>
        </row>
        <row r="21240">
          <cell r="A21240">
            <v>914444</v>
          </cell>
          <cell r="B21240" t="str">
            <v>ROSENBLUM ZIN PLANCHON '13/14 750ml</v>
          </cell>
          <cell r="C21240" t="str">
            <v>P</v>
          </cell>
          <cell r="D21240" t="str">
            <v>PL</v>
          </cell>
          <cell r="E21240" t="str">
            <v>PLH</v>
          </cell>
          <cell r="F21240">
            <v>750</v>
          </cell>
          <cell r="G21240">
            <v>914444</v>
          </cell>
          <cell r="H21240">
            <v>23.06</v>
          </cell>
          <cell r="I21240" t="str">
            <v>X</v>
          </cell>
          <cell r="J21240"/>
        </row>
        <row r="21241">
          <cell r="A21241">
            <v>501915</v>
          </cell>
          <cell r="B21241" t="str">
            <v>ROSENBLUM ZIN SNOWS LAKE'06 750ml</v>
          </cell>
          <cell r="C21241" t="str">
            <v>P</v>
          </cell>
          <cell r="D21241" t="str">
            <v>PL</v>
          </cell>
          <cell r="E21241" t="str">
            <v>PLH</v>
          </cell>
          <cell r="F21241">
            <v>750</v>
          </cell>
          <cell r="G21241">
            <v>501915</v>
          </cell>
          <cell r="H21241">
            <v>16.239999999999998</v>
          </cell>
          <cell r="I21241" t="str">
            <v>U</v>
          </cell>
          <cell r="J21241"/>
        </row>
        <row r="21242">
          <cell r="A21242">
            <v>914207</v>
          </cell>
          <cell r="B21242" t="str">
            <v>ROSENBLUM ZINFANDEL CARLA'S'07 750ml</v>
          </cell>
          <cell r="C21242" t="str">
            <v>Y</v>
          </cell>
          <cell r="D21242" t="str">
            <v>YS</v>
          </cell>
          <cell r="E21242" t="str">
            <v>YSE</v>
          </cell>
          <cell r="F21242">
            <v>750</v>
          </cell>
          <cell r="G21242">
            <v>914207</v>
          </cell>
          <cell r="H21242">
            <v>23.65</v>
          </cell>
          <cell r="I21242" t="str">
            <v>S</v>
          </cell>
          <cell r="J21242"/>
        </row>
        <row r="21243">
          <cell r="A21243">
            <v>914208</v>
          </cell>
          <cell r="B21243" t="str">
            <v>ROSENBLUM ZINFANDEL ROCKPIL'13 750ml</v>
          </cell>
          <cell r="C21243" t="str">
            <v>Y</v>
          </cell>
          <cell r="D21243" t="str">
            <v>YS</v>
          </cell>
          <cell r="E21243" t="str">
            <v>YSE</v>
          </cell>
          <cell r="F21243">
            <v>750</v>
          </cell>
          <cell r="G21243">
            <v>914208</v>
          </cell>
          <cell r="H21243">
            <v>35.81</v>
          </cell>
          <cell r="I21243" t="str">
            <v>S</v>
          </cell>
          <cell r="J21243"/>
        </row>
        <row r="21244">
          <cell r="A21244">
            <v>914206</v>
          </cell>
          <cell r="B21244" t="str">
            <v>ROSENBLUM ZINFANDEL SAURET '11 750ml</v>
          </cell>
          <cell r="C21244" t="str">
            <v>P</v>
          </cell>
          <cell r="D21244" t="str">
            <v>PL</v>
          </cell>
          <cell r="E21244" t="str">
            <v>PLH</v>
          </cell>
          <cell r="F21244">
            <v>750</v>
          </cell>
          <cell r="G21244">
            <v>914206</v>
          </cell>
          <cell r="H21244">
            <v>20.74</v>
          </cell>
          <cell r="I21244" t="str">
            <v>X</v>
          </cell>
          <cell r="J21244"/>
        </row>
        <row r="21245">
          <cell r="A21245">
            <v>916165</v>
          </cell>
          <cell r="B21245" t="str">
            <v>ROSENBLUM ZINFANDEL SAURET'06 375ml</v>
          </cell>
          <cell r="C21245" t="str">
            <v>P</v>
          </cell>
          <cell r="D21245" t="str">
            <v>PL</v>
          </cell>
          <cell r="E21245" t="str">
            <v>PLH</v>
          </cell>
          <cell r="F21245">
            <v>375</v>
          </cell>
          <cell r="G21245">
            <v>916165</v>
          </cell>
          <cell r="H21245">
            <v>12.11</v>
          </cell>
          <cell r="I21245" t="str">
            <v>U</v>
          </cell>
          <cell r="J21245"/>
        </row>
        <row r="21246">
          <cell r="A21246">
            <v>501910</v>
          </cell>
          <cell r="B21246" t="str">
            <v>ROSENBLUM ZINFANDEL VINTNERS CUVE 750ml</v>
          </cell>
          <cell r="C21246" t="str">
            <v>P</v>
          </cell>
          <cell r="D21246" t="str">
            <v>PL</v>
          </cell>
          <cell r="E21246" t="str">
            <v>PLH</v>
          </cell>
          <cell r="F21246">
            <v>750</v>
          </cell>
          <cell r="G21246">
            <v>501910</v>
          </cell>
          <cell r="H21246">
            <v>8.64</v>
          </cell>
          <cell r="I21246" t="str">
            <v>D</v>
          </cell>
          <cell r="J21246"/>
        </row>
        <row r="21247">
          <cell r="A21247">
            <v>911443</v>
          </cell>
          <cell r="B21247" t="str">
            <v>ROSENTHAL MIX CASE 1 750ml</v>
          </cell>
          <cell r="C21247" t="str">
            <v>Y</v>
          </cell>
          <cell r="D21247" t="str">
            <v>YS</v>
          </cell>
          <cell r="E21247" t="str">
            <v>YSE</v>
          </cell>
          <cell r="F21247">
            <v>750</v>
          </cell>
          <cell r="G21247">
            <v>911443</v>
          </cell>
          <cell r="H21247">
            <v>42.94</v>
          </cell>
          <cell r="I21247" t="str">
            <v>S</v>
          </cell>
          <cell r="J21247"/>
        </row>
        <row r="21248">
          <cell r="A21248">
            <v>911464</v>
          </cell>
          <cell r="B21248" t="str">
            <v>ROSENTHAL MIX CASE 2 750ml</v>
          </cell>
          <cell r="C21248" t="str">
            <v>Y</v>
          </cell>
          <cell r="D21248" t="str">
            <v>YS</v>
          </cell>
          <cell r="E21248" t="str">
            <v>YSE</v>
          </cell>
          <cell r="F21248">
            <v>750</v>
          </cell>
          <cell r="G21248">
            <v>911464</v>
          </cell>
          <cell r="H21248">
            <v>45</v>
          </cell>
          <cell r="I21248" t="str">
            <v>S</v>
          </cell>
          <cell r="J21248"/>
        </row>
        <row r="21249">
          <cell r="A21249">
            <v>911465</v>
          </cell>
          <cell r="B21249" t="str">
            <v>ROSENTHAL MIX CASE 3 750ml</v>
          </cell>
          <cell r="C21249" t="str">
            <v>Y</v>
          </cell>
          <cell r="D21249" t="str">
            <v>YS</v>
          </cell>
          <cell r="E21249" t="str">
            <v>YSE</v>
          </cell>
          <cell r="F21249">
            <v>750</v>
          </cell>
          <cell r="G21249">
            <v>911465</v>
          </cell>
          <cell r="H21249">
            <v>67.61</v>
          </cell>
          <cell r="I21249" t="str">
            <v>S</v>
          </cell>
          <cell r="J21249"/>
        </row>
        <row r="21250">
          <cell r="A21250">
            <v>911468</v>
          </cell>
          <cell r="B21250" t="str">
            <v>ROSENTHAL MIX CASE 4 750ml</v>
          </cell>
          <cell r="C21250" t="str">
            <v>Y</v>
          </cell>
          <cell r="D21250" t="str">
            <v>YS</v>
          </cell>
          <cell r="E21250" t="str">
            <v>YSE</v>
          </cell>
          <cell r="F21250">
            <v>750</v>
          </cell>
          <cell r="G21250">
            <v>911468</v>
          </cell>
          <cell r="H21250">
            <v>55.91</v>
          </cell>
          <cell r="I21250" t="str">
            <v>S</v>
          </cell>
          <cell r="J21250"/>
        </row>
        <row r="21251">
          <cell r="A21251">
            <v>953773</v>
          </cell>
          <cell r="B21251" t="str">
            <v>ROSISSIMA FRIZZANTE 750ml</v>
          </cell>
          <cell r="C21251" t="str">
            <v>Y</v>
          </cell>
          <cell r="D21251" t="str">
            <v>YS</v>
          </cell>
          <cell r="E21251" t="str">
            <v>YSE</v>
          </cell>
          <cell r="F21251">
            <v>750</v>
          </cell>
          <cell r="G21251">
            <v>953773</v>
          </cell>
          <cell r="H21251">
            <v>21.32</v>
          </cell>
          <cell r="I21251" t="str">
            <v>S</v>
          </cell>
          <cell r="J21251"/>
        </row>
        <row r="21252">
          <cell r="A21252">
            <v>923270</v>
          </cell>
          <cell r="B21252" t="str">
            <v>ROSS ON WYE BLAKENY RED PERRY 750ml</v>
          </cell>
          <cell r="C21252" t="str">
            <v>Y</v>
          </cell>
          <cell r="D21252" t="str">
            <v>YS</v>
          </cell>
          <cell r="E21252" t="str">
            <v>YSE</v>
          </cell>
          <cell r="F21252">
            <v>750</v>
          </cell>
          <cell r="G21252">
            <v>923270</v>
          </cell>
          <cell r="H21252">
            <v>22.45</v>
          </cell>
          <cell r="I21252" t="str">
            <v>S</v>
          </cell>
          <cell r="J21252"/>
        </row>
        <row r="21253">
          <cell r="A21253">
            <v>923269</v>
          </cell>
          <cell r="B21253" t="str">
            <v>ROSS ON WYE FLAKEY BARK PERRY 750ml</v>
          </cell>
          <cell r="C21253" t="str">
            <v>Y</v>
          </cell>
          <cell r="D21253" t="str">
            <v>YS</v>
          </cell>
          <cell r="E21253" t="str">
            <v>YSE</v>
          </cell>
          <cell r="F21253">
            <v>750</v>
          </cell>
          <cell r="G21253">
            <v>923269</v>
          </cell>
          <cell r="H21253">
            <v>24.95</v>
          </cell>
          <cell r="I21253" t="str">
            <v>S</v>
          </cell>
          <cell r="J21253"/>
        </row>
        <row r="21254">
          <cell r="A21254">
            <v>923268</v>
          </cell>
          <cell r="B21254" t="str">
            <v>ROSS ON WYE THORN PERRY KEG 20000 ml</v>
          </cell>
          <cell r="C21254" t="str">
            <v>Y</v>
          </cell>
          <cell r="D21254" t="str">
            <v>YS</v>
          </cell>
          <cell r="E21254" t="str">
            <v>YSE</v>
          </cell>
          <cell r="F21254">
            <v>20000</v>
          </cell>
          <cell r="G21254">
            <v>923268</v>
          </cell>
          <cell r="H21254">
            <v>349.99</v>
          </cell>
          <cell r="I21254" t="str">
            <v>S</v>
          </cell>
          <cell r="J21254"/>
        </row>
        <row r="21255">
          <cell r="A21255">
            <v>26942</v>
          </cell>
          <cell r="B21255" t="str">
            <v>ROSSVILLE UNION MASTER RYE WHISKEY 750ml</v>
          </cell>
          <cell r="C21255" t="str">
            <v>Y</v>
          </cell>
          <cell r="D21255" t="str">
            <v>YS</v>
          </cell>
          <cell r="E21255" t="str">
            <v>YSA</v>
          </cell>
          <cell r="F21255">
            <v>750</v>
          </cell>
          <cell r="G21255">
            <v>26942</v>
          </cell>
          <cell r="H21255">
            <v>39.99</v>
          </cell>
          <cell r="I21255" t="str">
            <v>S</v>
          </cell>
          <cell r="J21255"/>
        </row>
        <row r="21256">
          <cell r="A21256">
            <v>921417</v>
          </cell>
          <cell r="B21256" t="str">
            <v>ROSTAING COTE ROTIE AMPODIUM 2017 1500ml</v>
          </cell>
          <cell r="C21256" t="str">
            <v>Y</v>
          </cell>
          <cell r="D21256" t="str">
            <v>YS</v>
          </cell>
          <cell r="E21256" t="str">
            <v>YSE</v>
          </cell>
          <cell r="F21256">
            <v>1500</v>
          </cell>
          <cell r="G21256">
            <v>921417</v>
          </cell>
          <cell r="H21256">
            <v>187.32</v>
          </cell>
          <cell r="I21256" t="str">
            <v>S</v>
          </cell>
          <cell r="J21256"/>
        </row>
        <row r="21257">
          <cell r="A21257">
            <v>921416</v>
          </cell>
          <cell r="B21257" t="str">
            <v>ROSTAING COTE ROTIE AMPODIUM 2018 375ml</v>
          </cell>
          <cell r="C21257" t="str">
            <v>Y</v>
          </cell>
          <cell r="D21257" t="str">
            <v>YS</v>
          </cell>
          <cell r="E21257" t="str">
            <v>YSE</v>
          </cell>
          <cell r="F21257">
            <v>375</v>
          </cell>
          <cell r="G21257">
            <v>921416</v>
          </cell>
          <cell r="H21257">
            <v>48.04</v>
          </cell>
          <cell r="I21257" t="str">
            <v>S</v>
          </cell>
          <cell r="J21257"/>
        </row>
        <row r="21258">
          <cell r="A21258">
            <v>905110</v>
          </cell>
          <cell r="B21258" t="str">
            <v>ROTARI BRUT ARTE ITALIANA 187 ml</v>
          </cell>
          <cell r="C21258" t="str">
            <v>Y</v>
          </cell>
          <cell r="D21258" t="str">
            <v>YS</v>
          </cell>
          <cell r="E21258" t="str">
            <v>YSE</v>
          </cell>
          <cell r="F21258">
            <v>187</v>
          </cell>
          <cell r="G21258">
            <v>905110</v>
          </cell>
          <cell r="H21258">
            <v>5.88</v>
          </cell>
          <cell r="I21258" t="str">
            <v>S</v>
          </cell>
          <cell r="J21258"/>
        </row>
        <row r="21259">
          <cell r="A21259">
            <v>731978</v>
          </cell>
          <cell r="B21259" t="str">
            <v>ROTARI BRUT'14 750ml</v>
          </cell>
          <cell r="C21259" t="str">
            <v>I</v>
          </cell>
          <cell r="D21259" t="str">
            <v>IP</v>
          </cell>
          <cell r="E21259" t="str">
            <v>IPP</v>
          </cell>
          <cell r="F21259">
            <v>750</v>
          </cell>
          <cell r="G21259">
            <v>731978</v>
          </cell>
          <cell r="H21259">
            <v>15.28</v>
          </cell>
          <cell r="I21259" t="str">
            <v>X</v>
          </cell>
          <cell r="J21259"/>
        </row>
        <row r="21260">
          <cell r="A21260">
            <v>919535</v>
          </cell>
          <cell r="B21260" t="str">
            <v>ROTARI ROSE 187ml</v>
          </cell>
          <cell r="C21260" t="str">
            <v>Y</v>
          </cell>
          <cell r="D21260" t="str">
            <v>YS</v>
          </cell>
          <cell r="E21260" t="str">
            <v>YSE</v>
          </cell>
          <cell r="F21260">
            <v>187</v>
          </cell>
          <cell r="G21260">
            <v>919535</v>
          </cell>
          <cell r="H21260">
            <v>5.87</v>
          </cell>
          <cell r="I21260" t="str">
            <v>S</v>
          </cell>
          <cell r="J21260"/>
        </row>
        <row r="21261">
          <cell r="A21261">
            <v>731981</v>
          </cell>
          <cell r="B21261" t="str">
            <v>ROTARI ROSE BRUT 750ml</v>
          </cell>
          <cell r="C21261" t="str">
            <v>I</v>
          </cell>
          <cell r="D21261" t="str">
            <v>IH</v>
          </cell>
          <cell r="E21261" t="str">
            <v>IHS</v>
          </cell>
          <cell r="F21261">
            <v>750</v>
          </cell>
          <cell r="G21261">
            <v>731981</v>
          </cell>
          <cell r="H21261">
            <v>16.29</v>
          </cell>
          <cell r="I21261" t="str">
            <v>L</v>
          </cell>
          <cell r="J21261"/>
        </row>
        <row r="21262">
          <cell r="A21262">
            <v>913359</v>
          </cell>
          <cell r="B21262" t="str">
            <v>ROTARI TERLANTO ARTE BRUT 750ml</v>
          </cell>
          <cell r="C21262" t="str">
            <v>I</v>
          </cell>
          <cell r="D21262" t="str">
            <v>IH</v>
          </cell>
          <cell r="E21262" t="str">
            <v>IHL</v>
          </cell>
          <cell r="F21262">
            <v>750</v>
          </cell>
          <cell r="G21262">
            <v>913359</v>
          </cell>
          <cell r="H21262">
            <v>15.28</v>
          </cell>
          <cell r="I21262" t="str">
            <v>X</v>
          </cell>
          <cell r="J21262"/>
        </row>
        <row r="21263">
          <cell r="A21263">
            <v>909135</v>
          </cell>
          <cell r="B21263" t="str">
            <v>ROTH CABERNET SAUVIGNON'19 750ml</v>
          </cell>
          <cell r="C21263" t="str">
            <v>P</v>
          </cell>
          <cell r="D21263" t="str">
            <v>PL</v>
          </cell>
          <cell r="E21263" t="str">
            <v>PLB</v>
          </cell>
          <cell r="F21263">
            <v>750</v>
          </cell>
          <cell r="G21263">
            <v>909135</v>
          </cell>
          <cell r="H21263">
            <v>24.99</v>
          </cell>
          <cell r="I21263" t="str">
            <v>L</v>
          </cell>
          <cell r="J21263"/>
        </row>
        <row r="21264">
          <cell r="A21264">
            <v>610150</v>
          </cell>
          <cell r="B21264" t="str">
            <v>ROTH CHARDONNAY'17 750ml</v>
          </cell>
          <cell r="C21264" t="str">
            <v>K</v>
          </cell>
          <cell r="D21264" t="str">
            <v>KK</v>
          </cell>
          <cell r="E21264" t="str">
            <v>KKB</v>
          </cell>
          <cell r="F21264">
            <v>750</v>
          </cell>
          <cell r="G21264">
            <v>610150</v>
          </cell>
          <cell r="H21264">
            <v>18.149999999999999</v>
          </cell>
          <cell r="I21264" t="str">
            <v>X</v>
          </cell>
          <cell r="J21264"/>
        </row>
        <row r="21265">
          <cell r="A21265">
            <v>917894</v>
          </cell>
          <cell r="B21265" t="str">
            <v>ROTH SAUVIGNON BLANC'14 75 750ml</v>
          </cell>
          <cell r="C21265" t="str">
            <v>K</v>
          </cell>
          <cell r="D21265" t="str">
            <v>KK</v>
          </cell>
          <cell r="E21265" t="str">
            <v>KKD</v>
          </cell>
          <cell r="F21265">
            <v>750</v>
          </cell>
          <cell r="G21265">
            <v>917894</v>
          </cell>
          <cell r="H21265">
            <v>9.16</v>
          </cell>
          <cell r="I21265" t="str">
            <v>X</v>
          </cell>
          <cell r="J21265"/>
        </row>
        <row r="21266">
          <cell r="A21266">
            <v>66241</v>
          </cell>
          <cell r="B21266" t="str">
            <v>ROTHMAN WINTER ORCHARD PEACH 750ml</v>
          </cell>
          <cell r="C21266" t="str">
            <v>C</v>
          </cell>
          <cell r="D21266" t="str">
            <v>CH</v>
          </cell>
          <cell r="E21266" t="str">
            <v>CHE</v>
          </cell>
          <cell r="F21266">
            <v>750</v>
          </cell>
          <cell r="G21266">
            <v>66241</v>
          </cell>
          <cell r="H21266">
            <v>24.23</v>
          </cell>
          <cell r="I21266">
            <v>1</v>
          </cell>
          <cell r="J21266"/>
        </row>
        <row r="21267">
          <cell r="A21267">
            <v>66243</v>
          </cell>
          <cell r="B21267" t="str">
            <v>ROTHMAN WINTER PEAR 750ml</v>
          </cell>
          <cell r="C21267" t="str">
            <v>Y</v>
          </cell>
          <cell r="D21267" t="str">
            <v>YS</v>
          </cell>
          <cell r="E21267" t="str">
            <v>YSC</v>
          </cell>
          <cell r="F21267">
            <v>750</v>
          </cell>
          <cell r="G21267">
            <v>66243</v>
          </cell>
          <cell r="H21267">
            <v>24.47</v>
          </cell>
          <cell r="I21267" t="str">
            <v>S</v>
          </cell>
          <cell r="J21267"/>
        </row>
        <row r="21268">
          <cell r="A21268">
            <v>66242</v>
          </cell>
          <cell r="B21268" t="str">
            <v>ROTHMAN &amp; WINTER APRICOT LIQ 750ml</v>
          </cell>
          <cell r="C21268" t="str">
            <v>Y</v>
          </cell>
          <cell r="D21268" t="str">
            <v>YS</v>
          </cell>
          <cell r="E21268" t="str">
            <v>YSC</v>
          </cell>
          <cell r="F21268">
            <v>750</v>
          </cell>
          <cell r="G21268">
            <v>66242</v>
          </cell>
          <cell r="H21268">
            <v>25.16</v>
          </cell>
          <cell r="I21268" t="str">
            <v>S</v>
          </cell>
          <cell r="J21268"/>
        </row>
        <row r="21269">
          <cell r="A21269">
            <v>66240</v>
          </cell>
          <cell r="B21269" t="str">
            <v>ROTHMAN &amp; WINTER CREME DE VIOLETTE 750ml</v>
          </cell>
          <cell r="C21269" t="str">
            <v>C</v>
          </cell>
          <cell r="D21269" t="str">
            <v>CH</v>
          </cell>
          <cell r="E21269" t="str">
            <v>CHV</v>
          </cell>
          <cell r="F21269">
            <v>750</v>
          </cell>
          <cell r="G21269">
            <v>66240</v>
          </cell>
          <cell r="H21269">
            <v>25.99</v>
          </cell>
          <cell r="I21269" t="str">
            <v>L</v>
          </cell>
          <cell r="J21269"/>
        </row>
        <row r="21270">
          <cell r="A21270">
            <v>949466</v>
          </cell>
          <cell r="B21270" t="str">
            <v>ROTUNDA GRENACHE 750ml</v>
          </cell>
          <cell r="C21270" t="str">
            <v>Y</v>
          </cell>
          <cell r="D21270" t="str">
            <v>YS</v>
          </cell>
          <cell r="E21270" t="str">
            <v>YSE</v>
          </cell>
          <cell r="F21270">
            <v>750</v>
          </cell>
          <cell r="G21270">
            <v>949466</v>
          </cell>
          <cell r="H21270">
            <v>10.4</v>
          </cell>
          <cell r="I21270" t="str">
            <v>S</v>
          </cell>
          <cell r="J21270"/>
        </row>
        <row r="21271">
          <cell r="A21271">
            <v>902964</v>
          </cell>
          <cell r="B21271" t="str">
            <v>ROUANNE ROSE BRUT NATURE 750ml</v>
          </cell>
          <cell r="C21271" t="str">
            <v>Y</v>
          </cell>
          <cell r="D21271" t="str">
            <v>YS</v>
          </cell>
          <cell r="E21271" t="str">
            <v>YSE</v>
          </cell>
          <cell r="F21271">
            <v>750</v>
          </cell>
          <cell r="G21271">
            <v>902964</v>
          </cell>
          <cell r="H21271">
            <v>33.58</v>
          </cell>
          <cell r="I21271" t="str">
            <v>S</v>
          </cell>
          <cell r="J21271"/>
        </row>
        <row r="21272">
          <cell r="A21272">
            <v>948964</v>
          </cell>
          <cell r="B21272" t="str">
            <v>ROUGAROUX FULL MOON RUM 750ml</v>
          </cell>
          <cell r="C21272" t="str">
            <v>Y</v>
          </cell>
          <cell r="D21272" t="str">
            <v>YS</v>
          </cell>
          <cell r="E21272" t="str">
            <v>YSA</v>
          </cell>
          <cell r="F21272">
            <v>750</v>
          </cell>
          <cell r="G21272">
            <v>948964</v>
          </cell>
          <cell r="H21272">
            <v>19.02</v>
          </cell>
          <cell r="I21272" t="str">
            <v>S</v>
          </cell>
          <cell r="J21272"/>
        </row>
        <row r="21273">
          <cell r="A21273">
            <v>948015</v>
          </cell>
          <cell r="B21273" t="str">
            <v>ROUGE BEARD BEER 651ml</v>
          </cell>
          <cell r="C21273" t="str">
            <v>Y</v>
          </cell>
          <cell r="D21273" t="str">
            <v>YS</v>
          </cell>
          <cell r="E21273" t="str">
            <v>YST</v>
          </cell>
          <cell r="F21273">
            <v>651</v>
          </cell>
          <cell r="G21273">
            <v>948015</v>
          </cell>
          <cell r="H21273">
            <v>7.13</v>
          </cell>
          <cell r="I21273" t="str">
            <v>S</v>
          </cell>
          <cell r="J21273"/>
        </row>
        <row r="21274">
          <cell r="A21274">
            <v>919954</v>
          </cell>
          <cell r="B21274" t="str">
            <v>ROUGE PINK SPRUCE GIN 750ml</v>
          </cell>
          <cell r="C21274" t="str">
            <v>Y</v>
          </cell>
          <cell r="D21274" t="str">
            <v>YS</v>
          </cell>
          <cell r="E21274" t="str">
            <v>YSA</v>
          </cell>
          <cell r="F21274">
            <v>750</v>
          </cell>
          <cell r="G21274">
            <v>919954</v>
          </cell>
          <cell r="H21274">
            <v>42.99</v>
          </cell>
          <cell r="I21274" t="str">
            <v>S</v>
          </cell>
          <cell r="J21274"/>
        </row>
        <row r="21275">
          <cell r="A21275">
            <v>919952</v>
          </cell>
          <cell r="B21275" t="str">
            <v>ROUGE SINGLE MALT WHISKY 750ml</v>
          </cell>
          <cell r="C21275" t="str">
            <v>Y</v>
          </cell>
          <cell r="D21275" t="str">
            <v>YS</v>
          </cell>
          <cell r="E21275" t="str">
            <v>YSA</v>
          </cell>
          <cell r="F21275">
            <v>750</v>
          </cell>
          <cell r="G21275">
            <v>919952</v>
          </cell>
          <cell r="H21275">
            <v>59.76</v>
          </cell>
          <cell r="I21275" t="str">
            <v>S</v>
          </cell>
          <cell r="J21275"/>
        </row>
        <row r="21276">
          <cell r="A21276">
            <v>948745</v>
          </cell>
          <cell r="B21276" t="str">
            <v>ROUGE YELLOW SNOW 355ml</v>
          </cell>
          <cell r="C21276" t="str">
            <v>T</v>
          </cell>
          <cell r="D21276" t="str">
            <v>TN</v>
          </cell>
          <cell r="E21276" t="str">
            <v>TNF</v>
          </cell>
          <cell r="F21276">
            <v>355</v>
          </cell>
          <cell r="G21276">
            <v>948745</v>
          </cell>
          <cell r="H21276">
            <v>2.83</v>
          </cell>
          <cell r="I21276" t="str">
            <v>X</v>
          </cell>
          <cell r="J21276"/>
        </row>
        <row r="21277">
          <cell r="A21277">
            <v>950551</v>
          </cell>
          <cell r="B21277" t="str">
            <v>ROUGH RIDER BOURBON DBL CASKED 750ml</v>
          </cell>
          <cell r="C21277" t="str">
            <v>Y</v>
          </cell>
          <cell r="D21277" t="str">
            <v>YS</v>
          </cell>
          <cell r="E21277" t="str">
            <v>YSA</v>
          </cell>
          <cell r="F21277">
            <v>750</v>
          </cell>
          <cell r="G21277">
            <v>950551</v>
          </cell>
          <cell r="H21277">
            <v>40.47</v>
          </cell>
          <cell r="I21277" t="str">
            <v>S</v>
          </cell>
          <cell r="J21277"/>
        </row>
        <row r="21278">
          <cell r="A21278">
            <v>909113</v>
          </cell>
          <cell r="B21278" t="str">
            <v>ROULOT MEURSAULT BOUCHERES 08 750ml</v>
          </cell>
          <cell r="C21278" t="str">
            <v>Y</v>
          </cell>
          <cell r="D21278" t="str">
            <v>YS</v>
          </cell>
          <cell r="E21278" t="str">
            <v>YSE</v>
          </cell>
          <cell r="F21278">
            <v>750</v>
          </cell>
          <cell r="G21278">
            <v>909113</v>
          </cell>
          <cell r="H21278">
            <v>203.5</v>
          </cell>
          <cell r="I21278" t="str">
            <v>X</v>
          </cell>
          <cell r="J21278"/>
        </row>
        <row r="21279">
          <cell r="A21279">
            <v>921109</v>
          </cell>
          <cell r="B21279" t="str">
            <v>ROUMIER CHAM MUSIGNYLES CRAS 750ml</v>
          </cell>
          <cell r="C21279" t="str">
            <v>Y</v>
          </cell>
          <cell r="D21279" t="str">
            <v>YS</v>
          </cell>
          <cell r="E21279" t="str">
            <v>YSE</v>
          </cell>
          <cell r="F21279">
            <v>750</v>
          </cell>
          <cell r="G21279">
            <v>921109</v>
          </cell>
          <cell r="H21279">
            <v>187.14</v>
          </cell>
          <cell r="I21279" t="str">
            <v>S</v>
          </cell>
          <cell r="J21279"/>
        </row>
        <row r="21280">
          <cell r="A21280">
            <v>610310</v>
          </cell>
          <cell r="B21280" t="str">
            <v>ROUND HILL CHARDONNAY 1500ml</v>
          </cell>
          <cell r="C21280" t="str">
            <v>K</v>
          </cell>
          <cell r="D21280" t="str">
            <v>KK</v>
          </cell>
          <cell r="E21280" t="str">
            <v>KKB</v>
          </cell>
          <cell r="F21280">
            <v>1500</v>
          </cell>
          <cell r="G21280">
            <v>610310</v>
          </cell>
          <cell r="H21280">
            <v>10.26</v>
          </cell>
          <cell r="I21280" t="str">
            <v>D</v>
          </cell>
          <cell r="J21280"/>
        </row>
        <row r="21281">
          <cell r="A21281">
            <v>919342</v>
          </cell>
          <cell r="B21281" t="str">
            <v>ROUND HILL OAK FREE CHARD'20 750ml</v>
          </cell>
          <cell r="C21281" t="str">
            <v>Y</v>
          </cell>
          <cell r="D21281" t="str">
            <v>YS</v>
          </cell>
          <cell r="E21281" t="str">
            <v>YSE</v>
          </cell>
          <cell r="F21281">
            <v>750</v>
          </cell>
          <cell r="G21281">
            <v>919342</v>
          </cell>
          <cell r="H21281">
            <v>9.5</v>
          </cell>
          <cell r="I21281" t="str">
            <v>S</v>
          </cell>
          <cell r="J21281"/>
        </row>
        <row r="21282">
          <cell r="A21282">
            <v>952463</v>
          </cell>
          <cell r="B21282" t="str">
            <v>ROUND POND ESTATE CABERNET'18/19 750ml</v>
          </cell>
          <cell r="C21282" t="str">
            <v>P</v>
          </cell>
          <cell r="D21282" t="str">
            <v>PL</v>
          </cell>
          <cell r="E21282" t="str">
            <v>PLB</v>
          </cell>
          <cell r="F21282">
            <v>750</v>
          </cell>
          <cell r="G21282">
            <v>952463</v>
          </cell>
          <cell r="H21282">
            <v>83.54</v>
          </cell>
          <cell r="I21282" t="str">
            <v>L</v>
          </cell>
          <cell r="J21282"/>
        </row>
        <row r="21283">
          <cell r="A21283">
            <v>952462</v>
          </cell>
          <cell r="B21283" t="str">
            <v>ROUND POND KITH &amp; KIN CAB'19 750ml</v>
          </cell>
          <cell r="C21283" t="str">
            <v>P</v>
          </cell>
          <cell r="D21283" t="str">
            <v>PL</v>
          </cell>
          <cell r="E21283" t="str">
            <v>PLB</v>
          </cell>
          <cell r="F21283">
            <v>750</v>
          </cell>
          <cell r="G21283">
            <v>952462</v>
          </cell>
          <cell r="H21283">
            <v>47.49</v>
          </cell>
          <cell r="I21283" t="str">
            <v>L</v>
          </cell>
          <cell r="J21283"/>
        </row>
        <row r="21284">
          <cell r="A21284">
            <v>953102</v>
          </cell>
          <cell r="B21284" t="str">
            <v>ROUND POND NAC MIXED CASE #1 750ml</v>
          </cell>
          <cell r="C21284" t="str">
            <v>Y</v>
          </cell>
          <cell r="D21284" t="str">
            <v>YS</v>
          </cell>
          <cell r="E21284" t="str">
            <v>YSE</v>
          </cell>
          <cell r="F21284">
            <v>750</v>
          </cell>
          <cell r="G21284">
            <v>953102</v>
          </cell>
          <cell r="H21284">
            <v>31.93</v>
          </cell>
          <cell r="I21284" t="str">
            <v>S</v>
          </cell>
          <cell r="J21284"/>
        </row>
        <row r="21285">
          <cell r="A21285">
            <v>953103</v>
          </cell>
          <cell r="B21285" t="str">
            <v>ROUND POND NAC MIXED CASE #2 1500 ml</v>
          </cell>
          <cell r="C21285" t="str">
            <v>Y</v>
          </cell>
          <cell r="D21285" t="str">
            <v>YS</v>
          </cell>
          <cell r="E21285" t="str">
            <v>YSE</v>
          </cell>
          <cell r="F21285">
            <v>1500</v>
          </cell>
          <cell r="G21285">
            <v>953103</v>
          </cell>
          <cell r="H21285">
            <v>65.05</v>
          </cell>
          <cell r="I21285" t="str">
            <v>S</v>
          </cell>
          <cell r="J21285"/>
        </row>
        <row r="21286">
          <cell r="A21286">
            <v>953362</v>
          </cell>
          <cell r="B21286" t="str">
            <v>ROUND POND NAC MIXED CASE #3 750ml</v>
          </cell>
          <cell r="C21286" t="str">
            <v>Y</v>
          </cell>
          <cell r="D21286" t="str">
            <v>YS</v>
          </cell>
          <cell r="E21286" t="str">
            <v>YSE</v>
          </cell>
          <cell r="F21286">
            <v>750</v>
          </cell>
          <cell r="G21286">
            <v>953362</v>
          </cell>
          <cell r="H21286">
            <v>94.97</v>
          </cell>
          <cell r="I21286" t="str">
            <v>S</v>
          </cell>
          <cell r="J21286"/>
        </row>
        <row r="21287">
          <cell r="A21287">
            <v>952461</v>
          </cell>
          <cell r="B21287" t="str">
            <v>ROUND POND RUTHERFORD SB '21 750ml</v>
          </cell>
          <cell r="C21287" t="str">
            <v>Y</v>
          </cell>
          <cell r="D21287" t="str">
            <v>YS</v>
          </cell>
          <cell r="E21287" t="str">
            <v>YSE</v>
          </cell>
          <cell r="F21287">
            <v>750</v>
          </cell>
          <cell r="G21287">
            <v>952461</v>
          </cell>
          <cell r="H21287">
            <v>31.62</v>
          </cell>
          <cell r="I21287" t="str">
            <v>S</v>
          </cell>
          <cell r="J21287"/>
        </row>
        <row r="21288">
          <cell r="A21288">
            <v>951535</v>
          </cell>
          <cell r="B21288" t="str">
            <v>ROUND POUND NAC MIXED CASE 750ml</v>
          </cell>
          <cell r="C21288" t="str">
            <v>Y</v>
          </cell>
          <cell r="D21288" t="str">
            <v>YS</v>
          </cell>
          <cell r="E21288" t="str">
            <v>YSE</v>
          </cell>
          <cell r="F21288">
            <v>750</v>
          </cell>
          <cell r="G21288">
            <v>951535</v>
          </cell>
          <cell r="H21288">
            <v>28.8</v>
          </cell>
          <cell r="I21288" t="str">
            <v>S</v>
          </cell>
          <cell r="J21288"/>
        </row>
        <row r="21289">
          <cell r="A21289">
            <v>948368</v>
          </cell>
          <cell r="B21289" t="str">
            <v>ROUSSEAU CHAM CLOS DE BEZE '11 750ml</v>
          </cell>
          <cell r="C21289" t="str">
            <v>Y</v>
          </cell>
          <cell r="D21289" t="str">
            <v>YS</v>
          </cell>
          <cell r="E21289" t="str">
            <v>YSE</v>
          </cell>
          <cell r="F21289">
            <v>750</v>
          </cell>
          <cell r="G21289">
            <v>948368</v>
          </cell>
          <cell r="H21289">
            <v>579.94000000000005</v>
          </cell>
          <cell r="I21289" t="str">
            <v>U</v>
          </cell>
          <cell r="J21289"/>
        </row>
        <row r="21290">
          <cell r="A21290">
            <v>901949</v>
          </cell>
          <cell r="B21290" t="str">
            <v>ROUSSEAU CHAMB CLOS DE BEZE 2016 750ml</v>
          </cell>
          <cell r="C21290" t="str">
            <v>Y</v>
          </cell>
          <cell r="D21290" t="str">
            <v>YS</v>
          </cell>
          <cell r="E21290" t="str">
            <v>YSE</v>
          </cell>
          <cell r="F21290">
            <v>750</v>
          </cell>
          <cell r="G21290">
            <v>901949</v>
          </cell>
          <cell r="H21290">
            <v>893.58</v>
          </cell>
          <cell r="I21290" t="str">
            <v>U</v>
          </cell>
          <cell r="J21290"/>
        </row>
        <row r="21291">
          <cell r="A21291">
            <v>914687</v>
          </cell>
          <cell r="B21291" t="str">
            <v>ROUSSEAU CHAMB CLOS DE BEZE 2019 750ml</v>
          </cell>
          <cell r="C21291" t="str">
            <v>Y</v>
          </cell>
          <cell r="D21291" t="str">
            <v>YS</v>
          </cell>
          <cell r="E21291" t="str">
            <v>YSE</v>
          </cell>
          <cell r="F21291">
            <v>750</v>
          </cell>
          <cell r="G21291">
            <v>914687</v>
          </cell>
          <cell r="H21291">
            <v>1819.33</v>
          </cell>
          <cell r="I21291" t="str">
            <v>S</v>
          </cell>
          <cell r="J21291"/>
        </row>
        <row r="21292">
          <cell r="A21292">
            <v>952927</v>
          </cell>
          <cell r="B21292" t="str">
            <v>ROUSSEAU CHAMBERTIN 750ml</v>
          </cell>
          <cell r="C21292" t="str">
            <v>Y</v>
          </cell>
          <cell r="D21292" t="str">
            <v>YS</v>
          </cell>
          <cell r="E21292" t="str">
            <v>YSE</v>
          </cell>
          <cell r="F21292">
            <v>750</v>
          </cell>
          <cell r="G21292">
            <v>952927</v>
          </cell>
          <cell r="H21292">
            <v>710.28</v>
          </cell>
          <cell r="I21292" t="str">
            <v>U</v>
          </cell>
          <cell r="J21292"/>
        </row>
        <row r="21293">
          <cell r="A21293">
            <v>920278</v>
          </cell>
          <cell r="B21293" t="str">
            <v>ROUSSEAU CHAMBERTIN '12 750ml</v>
          </cell>
          <cell r="C21293" t="str">
            <v>P</v>
          </cell>
          <cell r="D21293" t="str">
            <v>PR</v>
          </cell>
          <cell r="E21293" t="str">
            <v>PRB</v>
          </cell>
          <cell r="F21293">
            <v>750</v>
          </cell>
          <cell r="G21293">
            <v>920278</v>
          </cell>
          <cell r="H21293">
            <v>639.16</v>
          </cell>
          <cell r="I21293" t="str">
            <v>A</v>
          </cell>
          <cell r="J21293"/>
        </row>
        <row r="21294">
          <cell r="A21294">
            <v>951245</v>
          </cell>
          <cell r="B21294" t="str">
            <v>ROUSSEAU CHAMBERTIN '13 750ml</v>
          </cell>
          <cell r="C21294" t="str">
            <v>Y</v>
          </cell>
          <cell r="D21294" t="str">
            <v>YS</v>
          </cell>
          <cell r="E21294" t="str">
            <v>YSE</v>
          </cell>
          <cell r="F21294">
            <v>750</v>
          </cell>
          <cell r="G21294">
            <v>951245</v>
          </cell>
          <cell r="H21294">
            <v>640.1</v>
          </cell>
          <cell r="I21294" t="str">
            <v>U</v>
          </cell>
          <cell r="J21294"/>
        </row>
        <row r="21295">
          <cell r="A21295">
            <v>954478</v>
          </cell>
          <cell r="B21295" t="str">
            <v>ROUSSEAU CHAMBERTIN 2015 750ml</v>
          </cell>
          <cell r="C21295" t="str">
            <v>Y</v>
          </cell>
          <cell r="D21295" t="str">
            <v>YS</v>
          </cell>
          <cell r="E21295" t="str">
            <v>YSE</v>
          </cell>
          <cell r="F21295">
            <v>750</v>
          </cell>
          <cell r="G21295">
            <v>954478</v>
          </cell>
          <cell r="H21295">
            <v>783.45</v>
          </cell>
          <cell r="I21295" t="str">
            <v>U</v>
          </cell>
          <cell r="J21295"/>
        </row>
        <row r="21296">
          <cell r="A21296">
            <v>901948</v>
          </cell>
          <cell r="B21296" t="str">
            <v>ROUSSEAU CHAMBERTIN 2016 750ml</v>
          </cell>
          <cell r="C21296" t="str">
            <v>Y</v>
          </cell>
          <cell r="D21296" t="str">
            <v>YS</v>
          </cell>
          <cell r="E21296" t="str">
            <v>YSE</v>
          </cell>
          <cell r="F21296">
            <v>750</v>
          </cell>
          <cell r="G21296">
            <v>901948</v>
          </cell>
          <cell r="H21296">
            <v>893.58</v>
          </cell>
          <cell r="I21296" t="str">
            <v>U</v>
          </cell>
          <cell r="J21296"/>
        </row>
        <row r="21297">
          <cell r="A21297">
            <v>914735</v>
          </cell>
          <cell r="B21297" t="str">
            <v>ROUSSEAU CHAMBERTIN 2019 750ml</v>
          </cell>
          <cell r="C21297" t="str">
            <v>Y</v>
          </cell>
          <cell r="D21297" t="str">
            <v>YS</v>
          </cell>
          <cell r="E21297" t="str">
            <v>YSE</v>
          </cell>
          <cell r="F21297">
            <v>750</v>
          </cell>
          <cell r="G21297">
            <v>914735</v>
          </cell>
          <cell r="H21297">
            <v>1819.33</v>
          </cell>
          <cell r="I21297" t="str">
            <v>S</v>
          </cell>
          <cell r="J21297"/>
        </row>
        <row r="21298">
          <cell r="A21298">
            <v>951243</v>
          </cell>
          <cell r="B21298" t="str">
            <v>ROUSSEAU CHAMBERTIN CLOS DE BEZE ' 750ml</v>
          </cell>
          <cell r="C21298" t="str">
            <v>Y</v>
          </cell>
          <cell r="D21298" t="str">
            <v>YS</v>
          </cell>
          <cell r="E21298" t="str">
            <v>YSE</v>
          </cell>
          <cell r="F21298">
            <v>750</v>
          </cell>
          <cell r="G21298">
            <v>951243</v>
          </cell>
          <cell r="H21298">
            <v>640.1</v>
          </cell>
          <cell r="I21298" t="str">
            <v>U</v>
          </cell>
          <cell r="J21298"/>
        </row>
        <row r="21299">
          <cell r="A21299">
            <v>954477</v>
          </cell>
          <cell r="B21299" t="str">
            <v>ROUSSEAU CHAMBERTIN CLOS DE BEZE 15750ml</v>
          </cell>
          <cell r="C21299" t="str">
            <v>Y</v>
          </cell>
          <cell r="D21299" t="str">
            <v>YS</v>
          </cell>
          <cell r="E21299" t="str">
            <v>YSE</v>
          </cell>
          <cell r="F21299">
            <v>750</v>
          </cell>
          <cell r="G21299">
            <v>954477</v>
          </cell>
          <cell r="H21299">
            <v>783.45</v>
          </cell>
          <cell r="I21299" t="str">
            <v>U</v>
          </cell>
          <cell r="J21299"/>
        </row>
        <row r="21300">
          <cell r="A21300">
            <v>951241</v>
          </cell>
          <cell r="B21300" t="str">
            <v>ROUSSEAU CHAMBERTIN CLOS DES RU 750ml</v>
          </cell>
          <cell r="C21300" t="str">
            <v>Y</v>
          </cell>
          <cell r="D21300" t="str">
            <v>YS</v>
          </cell>
          <cell r="E21300" t="str">
            <v>YSE</v>
          </cell>
          <cell r="F21300">
            <v>750</v>
          </cell>
          <cell r="G21300">
            <v>951241</v>
          </cell>
          <cell r="H21300">
            <v>366.87</v>
          </cell>
          <cell r="I21300" t="str">
            <v>U</v>
          </cell>
          <cell r="J21300"/>
        </row>
        <row r="21301">
          <cell r="A21301">
            <v>916613</v>
          </cell>
          <cell r="B21301" t="str">
            <v>ROUSSEAU CHAMBERTIN'08 750ml</v>
          </cell>
          <cell r="C21301" t="str">
            <v>P</v>
          </cell>
          <cell r="D21301" t="str">
            <v>PR</v>
          </cell>
          <cell r="E21301" t="str">
            <v>PRB</v>
          </cell>
          <cell r="F21301">
            <v>750</v>
          </cell>
          <cell r="G21301">
            <v>916613</v>
          </cell>
          <cell r="H21301">
            <v>342.6</v>
          </cell>
          <cell r="I21301" t="str">
            <v>U</v>
          </cell>
          <cell r="J21301"/>
        </row>
        <row r="21302">
          <cell r="A21302">
            <v>901953</v>
          </cell>
          <cell r="B21302" t="str">
            <v>ROUSSEAU CHARMES CHAMBERTAIN 2016 750ml</v>
          </cell>
          <cell r="C21302" t="str">
            <v>Y</v>
          </cell>
          <cell r="D21302" t="str">
            <v>YS</v>
          </cell>
          <cell r="E21302" t="str">
            <v>YSE</v>
          </cell>
          <cell r="F21302">
            <v>750</v>
          </cell>
          <cell r="G21302">
            <v>901953</v>
          </cell>
          <cell r="H21302">
            <v>288.22000000000003</v>
          </cell>
          <cell r="I21302" t="str">
            <v>U</v>
          </cell>
          <cell r="J21302"/>
        </row>
        <row r="21303">
          <cell r="A21303">
            <v>951242</v>
          </cell>
          <cell r="B21303" t="str">
            <v>ROUSSEAU CHARMES CHAMBERTIN '13 750ml</v>
          </cell>
          <cell r="C21303" t="str">
            <v>Y</v>
          </cell>
          <cell r="D21303" t="str">
            <v>YS</v>
          </cell>
          <cell r="E21303" t="str">
            <v>YSE</v>
          </cell>
          <cell r="F21303">
            <v>750</v>
          </cell>
          <cell r="G21303">
            <v>951242</v>
          </cell>
          <cell r="H21303">
            <v>238.4</v>
          </cell>
          <cell r="I21303" t="str">
            <v>U</v>
          </cell>
          <cell r="J21303"/>
        </row>
        <row r="21304">
          <cell r="A21304">
            <v>914592</v>
          </cell>
          <cell r="B21304" t="str">
            <v>ROUSSEAU CHARMES CHAMBERTIN 2019 750ml</v>
          </cell>
          <cell r="C21304" t="str">
            <v>Y</v>
          </cell>
          <cell r="D21304" t="str">
            <v>YS</v>
          </cell>
          <cell r="E21304" t="str">
            <v>YSE</v>
          </cell>
          <cell r="F21304">
            <v>750</v>
          </cell>
          <cell r="G21304">
            <v>914592</v>
          </cell>
          <cell r="H21304">
            <v>525.89</v>
          </cell>
          <cell r="I21304" t="str">
            <v>S</v>
          </cell>
          <cell r="J21304"/>
        </row>
        <row r="21305">
          <cell r="A21305">
            <v>949715</v>
          </cell>
          <cell r="B21305" t="str">
            <v>ROUSSEAU CHARMES CHAMBERTIN'12 750ml</v>
          </cell>
          <cell r="C21305" t="str">
            <v>Y</v>
          </cell>
          <cell r="D21305" t="str">
            <v>YS</v>
          </cell>
          <cell r="E21305" t="str">
            <v>YSE</v>
          </cell>
          <cell r="F21305">
            <v>750</v>
          </cell>
          <cell r="G21305">
            <v>949715</v>
          </cell>
          <cell r="H21305">
            <v>237.32</v>
          </cell>
          <cell r="I21305" t="str">
            <v>X</v>
          </cell>
          <cell r="J21305"/>
        </row>
        <row r="21306">
          <cell r="A21306">
            <v>952925</v>
          </cell>
          <cell r="B21306" t="str">
            <v>ROUSSEAU CHARMES-CHAMBERTIN '14 750ml</v>
          </cell>
          <cell r="C21306" t="str">
            <v>Y</v>
          </cell>
          <cell r="D21306" t="str">
            <v>YS</v>
          </cell>
          <cell r="E21306" t="str">
            <v>YSE</v>
          </cell>
          <cell r="F21306">
            <v>750</v>
          </cell>
          <cell r="G21306">
            <v>952925</v>
          </cell>
          <cell r="H21306">
            <v>248.12</v>
          </cell>
          <cell r="I21306" t="str">
            <v>U</v>
          </cell>
          <cell r="J21306"/>
        </row>
        <row r="21307">
          <cell r="A21307">
            <v>954476</v>
          </cell>
          <cell r="B21307" t="str">
            <v>ROUSSEAU CHARMESCHAMBERTIN 2015 750ml</v>
          </cell>
          <cell r="C21307" t="str">
            <v>Y</v>
          </cell>
          <cell r="D21307" t="str">
            <v>YS</v>
          </cell>
          <cell r="E21307" t="str">
            <v>YSE</v>
          </cell>
          <cell r="F21307">
            <v>750</v>
          </cell>
          <cell r="G21307">
            <v>954476</v>
          </cell>
          <cell r="H21307">
            <v>262.06</v>
          </cell>
          <cell r="I21307" t="str">
            <v>U</v>
          </cell>
          <cell r="J21307"/>
        </row>
        <row r="21308">
          <cell r="A21308">
            <v>917873</v>
          </cell>
          <cell r="B21308" t="str">
            <v>ROUSSEAU CHARMES-CHAMBERTIN'07 750ml</v>
          </cell>
          <cell r="C21308" t="str">
            <v>P</v>
          </cell>
          <cell r="D21308" t="str">
            <v>PR</v>
          </cell>
          <cell r="E21308" t="str">
            <v>PRB</v>
          </cell>
          <cell r="F21308">
            <v>750</v>
          </cell>
          <cell r="G21308">
            <v>917873</v>
          </cell>
          <cell r="H21308">
            <v>169.71</v>
          </cell>
          <cell r="I21308" t="str">
            <v>U</v>
          </cell>
          <cell r="J21308"/>
        </row>
        <row r="21309">
          <cell r="A21309">
            <v>952926</v>
          </cell>
          <cell r="B21309" t="str">
            <v>ROUSSEAU CLOS DE LA ROCHE '14 750ml</v>
          </cell>
          <cell r="C21309" t="str">
            <v>Y</v>
          </cell>
          <cell r="D21309" t="str">
            <v>YS</v>
          </cell>
          <cell r="E21309" t="str">
            <v>YSE</v>
          </cell>
          <cell r="F21309">
            <v>750</v>
          </cell>
          <cell r="G21309">
            <v>952926</v>
          </cell>
          <cell r="H21309">
            <v>306.08</v>
          </cell>
          <cell r="I21309" t="str">
            <v>U</v>
          </cell>
          <cell r="J21309"/>
        </row>
        <row r="21310">
          <cell r="A21310">
            <v>914608</v>
          </cell>
          <cell r="B21310" t="str">
            <v>ROUSSEAU CLOS DE LA ROCHE 2017 750ml</v>
          </cell>
          <cell r="C21310" t="str">
            <v>Y</v>
          </cell>
          <cell r="D21310" t="str">
            <v>YS</v>
          </cell>
          <cell r="E21310" t="str">
            <v>YSE</v>
          </cell>
          <cell r="F21310">
            <v>750</v>
          </cell>
          <cell r="G21310">
            <v>914608</v>
          </cell>
          <cell r="H21310">
            <v>413.09</v>
          </cell>
          <cell r="I21310" t="str">
            <v>U</v>
          </cell>
          <cell r="J21310"/>
        </row>
        <row r="21311">
          <cell r="A21311">
            <v>901952</v>
          </cell>
          <cell r="B21311" t="str">
            <v>ROUSSEAU CLOS DE LA ROCHE 2019 750ml</v>
          </cell>
          <cell r="C21311" t="str">
            <v>Y</v>
          </cell>
          <cell r="D21311" t="str">
            <v>YS</v>
          </cell>
          <cell r="E21311" t="str">
            <v>YSE</v>
          </cell>
          <cell r="F21311">
            <v>750</v>
          </cell>
          <cell r="G21311">
            <v>901952</v>
          </cell>
          <cell r="H21311">
            <v>686.31</v>
          </cell>
          <cell r="I21311" t="str">
            <v>S</v>
          </cell>
          <cell r="J21311"/>
        </row>
        <row r="21312">
          <cell r="A21312">
            <v>918096</v>
          </cell>
          <cell r="B21312" t="str">
            <v>ROUSSEAU CLOS DE LA ROCHE'08 750ml</v>
          </cell>
          <cell r="C21312" t="str">
            <v>P</v>
          </cell>
          <cell r="D21312" t="str">
            <v>PR</v>
          </cell>
          <cell r="E21312" t="str">
            <v>PRB</v>
          </cell>
          <cell r="F21312">
            <v>750</v>
          </cell>
          <cell r="G21312">
            <v>918096</v>
          </cell>
          <cell r="H21312">
            <v>185.31</v>
          </cell>
          <cell r="I21312" t="str">
            <v>U</v>
          </cell>
          <cell r="J21312"/>
        </row>
        <row r="21313">
          <cell r="A21313">
            <v>908328</v>
          </cell>
          <cell r="B21313" t="str">
            <v>ROUSSEAU G CHAMB ST J'07/8 750ml</v>
          </cell>
          <cell r="C21313" t="str">
            <v>Y</v>
          </cell>
          <cell r="D21313" t="str">
            <v>YS</v>
          </cell>
          <cell r="E21313" t="str">
            <v>YSE</v>
          </cell>
          <cell r="F21313">
            <v>750</v>
          </cell>
          <cell r="G21313">
            <v>908328</v>
          </cell>
          <cell r="H21313">
            <v>133.32</v>
          </cell>
          <cell r="I21313" t="str">
            <v>U</v>
          </cell>
          <cell r="J21313"/>
        </row>
        <row r="21314">
          <cell r="A21314">
            <v>920277</v>
          </cell>
          <cell r="B21314" t="str">
            <v>ROUSSEAU GC CLOS ST JACQUES 12 750ml</v>
          </cell>
          <cell r="C21314" t="str">
            <v>P</v>
          </cell>
          <cell r="D21314" t="str">
            <v>PR</v>
          </cell>
          <cell r="E21314" t="str">
            <v>PRB</v>
          </cell>
          <cell r="F21314">
            <v>750</v>
          </cell>
          <cell r="G21314">
            <v>920277</v>
          </cell>
          <cell r="H21314">
            <v>426.09</v>
          </cell>
          <cell r="I21314" t="str">
            <v>A</v>
          </cell>
          <cell r="J21314"/>
        </row>
        <row r="21315">
          <cell r="A21315">
            <v>914607</v>
          </cell>
          <cell r="B21315" t="str">
            <v>ROUSSEAU GC CLOS ST JACQUES 2018 750ml</v>
          </cell>
          <cell r="C21315" t="str">
            <v>Y</v>
          </cell>
          <cell r="D21315" t="str">
            <v>YS</v>
          </cell>
          <cell r="E21315" t="str">
            <v>YSE</v>
          </cell>
          <cell r="F21315">
            <v>750</v>
          </cell>
          <cell r="G21315">
            <v>914607</v>
          </cell>
          <cell r="H21315">
            <v>1000.27</v>
          </cell>
          <cell r="I21315" t="str">
            <v>U</v>
          </cell>
          <cell r="J21315"/>
        </row>
        <row r="21316">
          <cell r="A21316">
            <v>949714</v>
          </cell>
          <cell r="B21316" t="str">
            <v>ROUSSEAU GC CLOS ST.JACQUES '10 750ml</v>
          </cell>
          <cell r="C21316" t="str">
            <v>Y</v>
          </cell>
          <cell r="D21316" t="str">
            <v>YS</v>
          </cell>
          <cell r="E21316" t="str">
            <v>YSE</v>
          </cell>
          <cell r="F21316">
            <v>750</v>
          </cell>
          <cell r="G21316">
            <v>949714</v>
          </cell>
          <cell r="H21316">
            <v>426.09</v>
          </cell>
          <cell r="I21316" t="str">
            <v>U</v>
          </cell>
          <cell r="J21316"/>
        </row>
        <row r="21317">
          <cell r="A21317">
            <v>947293</v>
          </cell>
          <cell r="B21317" t="str">
            <v>ROUSSEAU G-C LES CASZETIERES 10 375ml</v>
          </cell>
          <cell r="C21317" t="str">
            <v>Y</v>
          </cell>
          <cell r="D21317" t="str">
            <v>YS</v>
          </cell>
          <cell r="E21317" t="str">
            <v>YSE</v>
          </cell>
          <cell r="F21317">
            <v>375</v>
          </cell>
          <cell r="G21317">
            <v>947293</v>
          </cell>
          <cell r="H21317">
            <v>78.78</v>
          </cell>
          <cell r="I21317" t="str">
            <v>U</v>
          </cell>
          <cell r="J21317"/>
        </row>
        <row r="21318">
          <cell r="A21318">
            <v>901950</v>
          </cell>
          <cell r="B21318" t="str">
            <v>ROUSSEAU GEV CHAMB CLOS ST JAC 2016750ml</v>
          </cell>
          <cell r="C21318" t="str">
            <v>Y</v>
          </cell>
          <cell r="D21318" t="str">
            <v>YS</v>
          </cell>
          <cell r="E21318" t="str">
            <v>YSE</v>
          </cell>
          <cell r="F21318">
            <v>750</v>
          </cell>
          <cell r="G21318">
            <v>901950</v>
          </cell>
          <cell r="H21318">
            <v>580.25</v>
          </cell>
          <cell r="I21318" t="str">
            <v>U</v>
          </cell>
          <cell r="J21318"/>
        </row>
        <row r="21319">
          <cell r="A21319">
            <v>920276</v>
          </cell>
          <cell r="B21319" t="str">
            <v>ROUSSEAU GEVREY CHAMBERTIN 12 75 750ml</v>
          </cell>
          <cell r="C21319" t="str">
            <v>Y</v>
          </cell>
          <cell r="D21319" t="str">
            <v>YS</v>
          </cell>
          <cell r="E21319" t="str">
            <v>YSE</v>
          </cell>
          <cell r="F21319">
            <v>750</v>
          </cell>
          <cell r="G21319">
            <v>920276</v>
          </cell>
          <cell r="H21319">
            <v>120.9</v>
          </cell>
          <cell r="I21319" t="str">
            <v>U</v>
          </cell>
          <cell r="J21319"/>
        </row>
        <row r="21320">
          <cell r="A21320">
            <v>914734</v>
          </cell>
          <cell r="B21320" t="str">
            <v>ROUSSEAU GEVREY CHAMBERTIN 2018 750ml</v>
          </cell>
          <cell r="C21320" t="str">
            <v>Y</v>
          </cell>
          <cell r="D21320" t="str">
            <v>YS</v>
          </cell>
          <cell r="E21320" t="str">
            <v>YSE</v>
          </cell>
          <cell r="F21320">
            <v>750</v>
          </cell>
          <cell r="G21320">
            <v>914734</v>
          </cell>
          <cell r="H21320">
            <v>169.63</v>
          </cell>
          <cell r="I21320" t="str">
            <v>U</v>
          </cell>
          <cell r="J21320"/>
        </row>
        <row r="21321">
          <cell r="A21321">
            <v>951377</v>
          </cell>
          <cell r="B21321" t="str">
            <v>ROUSSEAU GEVREY-CHAMBERTIN '11 375 ml</v>
          </cell>
          <cell r="C21321" t="str">
            <v>Y</v>
          </cell>
          <cell r="D21321" t="str">
            <v>YS</v>
          </cell>
          <cell r="E21321" t="str">
            <v>YSE</v>
          </cell>
          <cell r="F21321">
            <v>375</v>
          </cell>
          <cell r="G21321">
            <v>951377</v>
          </cell>
          <cell r="H21321">
            <v>66.09</v>
          </cell>
          <cell r="I21321" t="str">
            <v>U</v>
          </cell>
          <cell r="J21321"/>
        </row>
        <row r="21322">
          <cell r="A21322">
            <v>951239</v>
          </cell>
          <cell r="B21322" t="str">
            <v>ROUSSEAU GEVRY CHAMBERTIN '13 750ml</v>
          </cell>
          <cell r="C21322" t="str">
            <v>Y</v>
          </cell>
          <cell r="D21322" t="str">
            <v>YS</v>
          </cell>
          <cell r="E21322" t="str">
            <v>YSE</v>
          </cell>
          <cell r="F21322">
            <v>750</v>
          </cell>
          <cell r="G21322">
            <v>951239</v>
          </cell>
          <cell r="H21322">
            <v>121.84</v>
          </cell>
          <cell r="I21322" t="str">
            <v>U</v>
          </cell>
          <cell r="J21322"/>
        </row>
        <row r="21323">
          <cell r="A21323">
            <v>955386</v>
          </cell>
          <cell r="B21323" t="str">
            <v>ROUSSEAU GEVRY CHAMBERTIN 2014 375ml</v>
          </cell>
          <cell r="C21323" t="str">
            <v>Y</v>
          </cell>
          <cell r="D21323" t="str">
            <v>YS</v>
          </cell>
          <cell r="E21323" t="str">
            <v>YSE</v>
          </cell>
          <cell r="F21323">
            <v>375</v>
          </cell>
          <cell r="G21323">
            <v>955386</v>
          </cell>
          <cell r="H21323">
            <v>62.41</v>
          </cell>
          <cell r="I21323" t="str">
            <v>U</v>
          </cell>
          <cell r="J21323"/>
        </row>
        <row r="21324">
          <cell r="A21324">
            <v>951240</v>
          </cell>
          <cell r="B21324" t="str">
            <v>ROUSSEAU GEVRY CHAMBERTIN ST. JACQ 750ml</v>
          </cell>
          <cell r="C21324" t="str">
            <v>Y</v>
          </cell>
          <cell r="D21324" t="str">
            <v>YS</v>
          </cell>
          <cell r="E21324" t="str">
            <v>YSE</v>
          </cell>
          <cell r="F21324">
            <v>750</v>
          </cell>
          <cell r="G21324">
            <v>951240</v>
          </cell>
          <cell r="H21324">
            <v>427.03</v>
          </cell>
          <cell r="I21324" t="str">
            <v>U</v>
          </cell>
          <cell r="J21324"/>
        </row>
        <row r="21325">
          <cell r="A21325">
            <v>952923</v>
          </cell>
          <cell r="B21325" t="str">
            <v>ROUSSEAU GEVRY-CHAMBERTIN '14 750ml</v>
          </cell>
          <cell r="C21325" t="str">
            <v>Y</v>
          </cell>
          <cell r="D21325" t="str">
            <v>YS</v>
          </cell>
          <cell r="E21325" t="str">
            <v>YSE</v>
          </cell>
          <cell r="F21325">
            <v>750</v>
          </cell>
          <cell r="G21325">
            <v>952923</v>
          </cell>
          <cell r="H21325">
            <v>122.78</v>
          </cell>
          <cell r="I21325" t="str">
            <v>U</v>
          </cell>
          <cell r="J21325"/>
        </row>
        <row r="21326">
          <cell r="A21326">
            <v>954474</v>
          </cell>
          <cell r="B21326" t="str">
            <v>ROUSSEAU GEVRYCHAMBERTIN 2015 750ml</v>
          </cell>
          <cell r="C21326" t="str">
            <v>Y</v>
          </cell>
          <cell r="D21326" t="str">
            <v>YS</v>
          </cell>
          <cell r="E21326" t="str">
            <v>YSE</v>
          </cell>
          <cell r="F21326">
            <v>750</v>
          </cell>
          <cell r="G21326">
            <v>954474</v>
          </cell>
          <cell r="H21326">
            <v>122</v>
          </cell>
          <cell r="I21326" t="str">
            <v>U</v>
          </cell>
          <cell r="J21326"/>
        </row>
        <row r="21327">
          <cell r="A21327">
            <v>954475</v>
          </cell>
          <cell r="B21327" t="str">
            <v>ROUSSEAU GEVRYCHAMBERTIN CLOS 2015 750ml</v>
          </cell>
          <cell r="C21327" t="str">
            <v>Y</v>
          </cell>
          <cell r="D21327" t="str">
            <v>YS</v>
          </cell>
          <cell r="E21327" t="str">
            <v>YSE</v>
          </cell>
          <cell r="F21327">
            <v>750</v>
          </cell>
          <cell r="G21327">
            <v>954475</v>
          </cell>
          <cell r="H21327">
            <v>267.7</v>
          </cell>
          <cell r="I21327" t="str">
            <v>U</v>
          </cell>
          <cell r="J21327"/>
        </row>
        <row r="21328">
          <cell r="A21328">
            <v>917872</v>
          </cell>
          <cell r="B21328" t="str">
            <v>ROUSSEAU MAZY-CHAMBERTIN'08 750ml</v>
          </cell>
          <cell r="C21328" t="str">
            <v>P</v>
          </cell>
          <cell r="D21328" t="str">
            <v>PR</v>
          </cell>
          <cell r="E21328" t="str">
            <v>PRB</v>
          </cell>
          <cell r="F21328">
            <v>750</v>
          </cell>
          <cell r="G21328">
            <v>917872</v>
          </cell>
          <cell r="H21328">
            <v>169.71</v>
          </cell>
          <cell r="I21328" t="str">
            <v>U</v>
          </cell>
          <cell r="J21328"/>
        </row>
        <row r="21329">
          <cell r="A21329">
            <v>901951</v>
          </cell>
          <cell r="B21329" t="str">
            <v>ROUSSEAU RUCHOTTES CHAMB CLOS 2016 750ml</v>
          </cell>
          <cell r="C21329" t="str">
            <v>Y</v>
          </cell>
          <cell r="D21329" t="str">
            <v>YS</v>
          </cell>
          <cell r="E21329" t="str">
            <v>YSE</v>
          </cell>
          <cell r="F21329">
            <v>750</v>
          </cell>
          <cell r="G21329">
            <v>901951</v>
          </cell>
          <cell r="H21329">
            <v>482.18</v>
          </cell>
          <cell r="I21329" t="str">
            <v>U</v>
          </cell>
          <cell r="J21329"/>
        </row>
        <row r="21330">
          <cell r="A21330">
            <v>952924</v>
          </cell>
          <cell r="B21330" t="str">
            <v>ROUSSEAU RUCHOTTES-CHAMBERTIN '14 750ml</v>
          </cell>
          <cell r="C21330" t="str">
            <v>Y</v>
          </cell>
          <cell r="D21330" t="str">
            <v>YS</v>
          </cell>
          <cell r="E21330" t="str">
            <v>YSE</v>
          </cell>
          <cell r="F21330">
            <v>750</v>
          </cell>
          <cell r="G21330">
            <v>952924</v>
          </cell>
          <cell r="H21330">
            <v>373.45</v>
          </cell>
          <cell r="I21330" t="str">
            <v>U</v>
          </cell>
          <cell r="J21330"/>
        </row>
        <row r="21331">
          <cell r="A21331">
            <v>949540</v>
          </cell>
          <cell r="B21331" t="str">
            <v>ROUSTOCK CABERNET SAUVIGNON 750ml</v>
          </cell>
          <cell r="C21331" t="str">
            <v>Y</v>
          </cell>
          <cell r="D21331" t="str">
            <v>YS</v>
          </cell>
          <cell r="E21331" t="str">
            <v>YSE</v>
          </cell>
          <cell r="F21331">
            <v>750</v>
          </cell>
          <cell r="G21331">
            <v>949540</v>
          </cell>
          <cell r="H21331">
            <v>9.9700000000000006</v>
          </cell>
          <cell r="I21331" t="str">
            <v>S</v>
          </cell>
          <cell r="J21331"/>
        </row>
        <row r="21332">
          <cell r="A21332">
            <v>949539</v>
          </cell>
          <cell r="B21332" t="str">
            <v>ROUSTOCK CHARDONNAY 750ml</v>
          </cell>
          <cell r="C21332" t="str">
            <v>Y</v>
          </cell>
          <cell r="D21332" t="str">
            <v>YS</v>
          </cell>
          <cell r="E21332" t="str">
            <v>YSE</v>
          </cell>
          <cell r="F21332">
            <v>750</v>
          </cell>
          <cell r="G21332">
            <v>949539</v>
          </cell>
          <cell r="H21332">
            <v>9.9700000000000006</v>
          </cell>
          <cell r="I21332" t="str">
            <v>S</v>
          </cell>
          <cell r="J21332"/>
        </row>
        <row r="21333">
          <cell r="A21333">
            <v>921428</v>
          </cell>
          <cell r="B21333" t="str">
            <v>ROUTESTOCK CABERNET NAPA 750ml</v>
          </cell>
          <cell r="C21333" t="str">
            <v>Y</v>
          </cell>
          <cell r="D21333" t="str">
            <v>YS</v>
          </cell>
          <cell r="E21333" t="str">
            <v>YSE</v>
          </cell>
          <cell r="F21333">
            <v>750</v>
          </cell>
          <cell r="G21333">
            <v>921428</v>
          </cell>
          <cell r="H21333">
            <v>23.01</v>
          </cell>
          <cell r="I21333" t="str">
            <v>U</v>
          </cell>
          <cell r="J21333"/>
        </row>
        <row r="21334">
          <cell r="A21334">
            <v>501982</v>
          </cell>
          <cell r="B21334" t="str">
            <v>ROUTESTOCK NAPA CABERNET '20 750ml</v>
          </cell>
          <cell r="C21334" t="str">
            <v>P</v>
          </cell>
          <cell r="D21334" t="str">
            <v>PL</v>
          </cell>
          <cell r="E21334" t="str">
            <v>PLB</v>
          </cell>
          <cell r="F21334">
            <v>750</v>
          </cell>
          <cell r="G21334">
            <v>501982</v>
          </cell>
          <cell r="H21334">
            <v>22.94</v>
          </cell>
          <cell r="I21334" t="str">
            <v>L</v>
          </cell>
          <cell r="J21334"/>
        </row>
        <row r="21335">
          <cell r="A21335">
            <v>918658</v>
          </cell>
          <cell r="B21335" t="str">
            <v>ROUTESTOCK PINOT NOIR SNMA'20 750ml</v>
          </cell>
          <cell r="C21335" t="str">
            <v>P</v>
          </cell>
          <cell r="D21335" t="str">
            <v>PL</v>
          </cell>
          <cell r="E21335" t="str">
            <v>PLR</v>
          </cell>
          <cell r="F21335">
            <v>750</v>
          </cell>
          <cell r="G21335">
            <v>918658</v>
          </cell>
          <cell r="H21335">
            <v>22.97</v>
          </cell>
          <cell r="I21335" t="str">
            <v>L</v>
          </cell>
          <cell r="J21335"/>
        </row>
        <row r="21336">
          <cell r="A21336">
            <v>914993</v>
          </cell>
          <cell r="B21336" t="str">
            <v>ROVELLOTTI RONCO AL MASO VESP 2019 750ml</v>
          </cell>
          <cell r="C21336" t="str">
            <v>Y</v>
          </cell>
          <cell r="D21336" t="str">
            <v>YS</v>
          </cell>
          <cell r="E21336" t="str">
            <v>YSE</v>
          </cell>
          <cell r="F21336">
            <v>750</v>
          </cell>
          <cell r="G21336">
            <v>914993</v>
          </cell>
          <cell r="H21336">
            <v>25.83</v>
          </cell>
          <cell r="I21336" t="str">
            <v>S</v>
          </cell>
          <cell r="J21336"/>
        </row>
        <row r="21337">
          <cell r="A21337">
            <v>902514</v>
          </cell>
          <cell r="B21337" t="str">
            <v>ROVELLOTTICHIOSO POMI 2012 750ml</v>
          </cell>
          <cell r="C21337" t="str">
            <v>Y</v>
          </cell>
          <cell r="D21337" t="str">
            <v>YS</v>
          </cell>
          <cell r="E21337" t="str">
            <v>YSE</v>
          </cell>
          <cell r="F21337">
            <v>750</v>
          </cell>
          <cell r="G21337">
            <v>902514</v>
          </cell>
          <cell r="H21337">
            <v>51.16</v>
          </cell>
          <cell r="I21337" t="str">
            <v>S</v>
          </cell>
          <cell r="J21337"/>
        </row>
        <row r="21338">
          <cell r="A21338">
            <v>909099</v>
          </cell>
          <cell r="B21338" t="str">
            <v>ROW ELEVEN PN SANTA MARIA 750ml</v>
          </cell>
          <cell r="C21338" t="str">
            <v>Y</v>
          </cell>
          <cell r="D21338" t="str">
            <v>YS</v>
          </cell>
          <cell r="E21338" t="str">
            <v>YSE</v>
          </cell>
          <cell r="F21338">
            <v>750</v>
          </cell>
          <cell r="G21338">
            <v>909099</v>
          </cell>
          <cell r="H21338">
            <v>27.44</v>
          </cell>
          <cell r="I21338" t="str">
            <v>S</v>
          </cell>
          <cell r="J21338"/>
        </row>
        <row r="21339">
          <cell r="A21339">
            <v>905426</v>
          </cell>
          <cell r="B21339" t="str">
            <v>ROWAN'S CREEK SMALL BATCH 750ml</v>
          </cell>
          <cell r="C21339" t="str">
            <v>L</v>
          </cell>
          <cell r="D21339" t="str">
            <v>LA</v>
          </cell>
          <cell r="E21339" t="str">
            <v>LAS</v>
          </cell>
          <cell r="F21339">
            <v>750</v>
          </cell>
          <cell r="G21339">
            <v>905426</v>
          </cell>
          <cell r="H21339">
            <v>49.7</v>
          </cell>
          <cell r="I21339" t="str">
            <v>A</v>
          </cell>
          <cell r="J21339"/>
        </row>
        <row r="21340">
          <cell r="A21340">
            <v>908595</v>
          </cell>
          <cell r="B21340" t="str">
            <v>ROY ESTATE CABERNET 750ml</v>
          </cell>
          <cell r="C21340" t="str">
            <v>Y</v>
          </cell>
          <cell r="D21340" t="str">
            <v>YS</v>
          </cell>
          <cell r="E21340" t="str">
            <v>YSE</v>
          </cell>
          <cell r="F21340">
            <v>750</v>
          </cell>
          <cell r="G21340">
            <v>908595</v>
          </cell>
          <cell r="H21340">
            <v>220</v>
          </cell>
          <cell r="I21340" t="str">
            <v>S</v>
          </cell>
          <cell r="J21340"/>
        </row>
        <row r="21341">
          <cell r="A21341">
            <v>900778</v>
          </cell>
          <cell r="B21341" t="str">
            <v>ROY ESTATE CABERNET SAUVIGNON 375ml</v>
          </cell>
          <cell r="C21341" t="str">
            <v>Y</v>
          </cell>
          <cell r="D21341" t="str">
            <v>YS</v>
          </cell>
          <cell r="E21341" t="str">
            <v>YSE</v>
          </cell>
          <cell r="F21341">
            <v>375</v>
          </cell>
          <cell r="G21341">
            <v>900778</v>
          </cell>
          <cell r="H21341">
            <v>110</v>
          </cell>
          <cell r="I21341" t="str">
            <v>S</v>
          </cell>
          <cell r="J21341"/>
        </row>
        <row r="21342">
          <cell r="A21342">
            <v>915814</v>
          </cell>
          <cell r="B21342" t="str">
            <v>ROY ESTATE MR EVANS PROPR RED'16 750ml</v>
          </cell>
          <cell r="C21342" t="str">
            <v>P</v>
          </cell>
          <cell r="D21342" t="str">
            <v>PL</v>
          </cell>
          <cell r="E21342" t="str">
            <v>PLB</v>
          </cell>
          <cell r="F21342">
            <v>750</v>
          </cell>
          <cell r="G21342">
            <v>915814</v>
          </cell>
          <cell r="H21342">
            <v>215</v>
          </cell>
          <cell r="I21342" t="str">
            <v>L</v>
          </cell>
          <cell r="J21342"/>
        </row>
        <row r="21343">
          <cell r="A21343">
            <v>900805</v>
          </cell>
          <cell r="B21343" t="str">
            <v>ROY ESTATE PROPR RED 2008 750ml</v>
          </cell>
          <cell r="C21343" t="str">
            <v>Y</v>
          </cell>
          <cell r="D21343" t="str">
            <v>YS</v>
          </cell>
          <cell r="E21343" t="str">
            <v>YSE</v>
          </cell>
          <cell r="F21343">
            <v>750</v>
          </cell>
          <cell r="G21343">
            <v>900805</v>
          </cell>
          <cell r="H21343">
            <v>205.5</v>
          </cell>
          <cell r="I21343" t="str">
            <v>S</v>
          </cell>
          <cell r="J21343"/>
        </row>
        <row r="21344">
          <cell r="A21344">
            <v>900777</v>
          </cell>
          <cell r="B21344" t="str">
            <v>ROY ESTATE PROPRIETARY RED 375ml</v>
          </cell>
          <cell r="C21344" t="str">
            <v>Y</v>
          </cell>
          <cell r="D21344" t="str">
            <v>YS</v>
          </cell>
          <cell r="E21344" t="str">
            <v>YSE</v>
          </cell>
          <cell r="F21344">
            <v>375</v>
          </cell>
          <cell r="G21344">
            <v>900777</v>
          </cell>
          <cell r="H21344">
            <v>107.5</v>
          </cell>
          <cell r="I21344" t="str">
            <v>S</v>
          </cell>
          <cell r="J21344"/>
        </row>
        <row r="21345">
          <cell r="A21345">
            <v>905745</v>
          </cell>
          <cell r="B21345" t="str">
            <v>ROYAL BITCH MERLOT 750ml</v>
          </cell>
          <cell r="C21345" t="str">
            <v>Y</v>
          </cell>
          <cell r="D21345" t="str">
            <v>YS</v>
          </cell>
          <cell r="E21345" t="str">
            <v>YSE</v>
          </cell>
          <cell r="F21345">
            <v>750</v>
          </cell>
          <cell r="G21345">
            <v>905745</v>
          </cell>
          <cell r="H21345">
            <v>9.8800000000000008</v>
          </cell>
          <cell r="I21345" t="str">
            <v>S</v>
          </cell>
          <cell r="J21345"/>
        </row>
        <row r="21346">
          <cell r="A21346">
            <v>905572</v>
          </cell>
          <cell r="B21346" t="str">
            <v>ROYAL BITCH PINOT NOIR 750ml</v>
          </cell>
          <cell r="C21346" t="str">
            <v>Y</v>
          </cell>
          <cell r="D21346" t="str">
            <v>YS</v>
          </cell>
          <cell r="E21346" t="str">
            <v>YSE</v>
          </cell>
          <cell r="F21346">
            <v>750</v>
          </cell>
          <cell r="G21346">
            <v>905572</v>
          </cell>
          <cell r="H21346">
            <v>9.8800000000000008</v>
          </cell>
          <cell r="I21346" t="str">
            <v>S</v>
          </cell>
          <cell r="J21346"/>
        </row>
        <row r="21347">
          <cell r="A21347">
            <v>902826</v>
          </cell>
          <cell r="B21347" t="str">
            <v>ROYAL BRACKLA 16 YEAR 750ml</v>
          </cell>
          <cell r="C21347" t="str">
            <v>Y</v>
          </cell>
          <cell r="D21347" t="str">
            <v>YS</v>
          </cell>
          <cell r="E21347" t="str">
            <v>YSA</v>
          </cell>
          <cell r="F21347">
            <v>750</v>
          </cell>
          <cell r="G21347">
            <v>902826</v>
          </cell>
          <cell r="H21347">
            <v>150.13</v>
          </cell>
          <cell r="I21347" t="str">
            <v>S</v>
          </cell>
          <cell r="J21347"/>
        </row>
        <row r="21348">
          <cell r="A21348">
            <v>14510</v>
          </cell>
          <cell r="B21348" t="str">
            <v>ROYAL CANADIAN SMALL BATCH WHISKEY1750ml</v>
          </cell>
          <cell r="C21348" t="str">
            <v>Y</v>
          </cell>
          <cell r="D21348" t="str">
            <v>YS</v>
          </cell>
          <cell r="E21348" t="str">
            <v>YSA</v>
          </cell>
          <cell r="F21348">
            <v>1750</v>
          </cell>
          <cell r="G21348">
            <v>14510</v>
          </cell>
          <cell r="H21348">
            <v>25.99</v>
          </cell>
          <cell r="I21348" t="str">
            <v>S</v>
          </cell>
          <cell r="J21348"/>
        </row>
        <row r="21349">
          <cell r="A21349">
            <v>11268</v>
          </cell>
          <cell r="B21349" t="str">
            <v>ROYAL CANADIAN WHISKEY 1750ml</v>
          </cell>
          <cell r="C21349" t="str">
            <v>Y</v>
          </cell>
          <cell r="D21349" t="str">
            <v>YS</v>
          </cell>
          <cell r="E21349" t="str">
            <v>YSA</v>
          </cell>
          <cell r="F21349">
            <v>1750</v>
          </cell>
          <cell r="G21349">
            <v>11268</v>
          </cell>
          <cell r="H21349">
            <v>19.13</v>
          </cell>
          <cell r="I21349" t="str">
            <v>S</v>
          </cell>
          <cell r="J21349"/>
        </row>
        <row r="21350">
          <cell r="A21350">
            <v>66530</v>
          </cell>
          <cell r="B21350" t="str">
            <v>ROYAL COMBIER GRANDE LIQUEUR 750ml</v>
          </cell>
          <cell r="C21350" t="str">
            <v>Y</v>
          </cell>
          <cell r="D21350" t="str">
            <v>YS</v>
          </cell>
          <cell r="E21350" t="str">
            <v>YSC</v>
          </cell>
          <cell r="F21350">
            <v>750</v>
          </cell>
          <cell r="G21350">
            <v>66530</v>
          </cell>
          <cell r="H21350">
            <v>41.91</v>
          </cell>
          <cell r="I21350" t="str">
            <v>S</v>
          </cell>
          <cell r="J21350"/>
        </row>
        <row r="21351">
          <cell r="A21351">
            <v>922595</v>
          </cell>
          <cell r="B21351" t="str">
            <v>ROYAL GATE VODKA 1000ml</v>
          </cell>
          <cell r="C21351" t="str">
            <v>A</v>
          </cell>
          <cell r="D21351" t="str">
            <v>AD</v>
          </cell>
          <cell r="E21351" t="str">
            <v>ADW</v>
          </cell>
          <cell r="F21351">
            <v>1000</v>
          </cell>
          <cell r="G21351">
            <v>922595</v>
          </cell>
          <cell r="H21351">
            <v>13.33</v>
          </cell>
          <cell r="I21351">
            <v>1</v>
          </cell>
          <cell r="J21351"/>
        </row>
        <row r="21352">
          <cell r="A21352">
            <v>921696</v>
          </cell>
          <cell r="B21352" t="str">
            <v>ROYAL JAMAICAN BLACK STRAP DARK RUM750ml</v>
          </cell>
          <cell r="C21352" t="str">
            <v>A</v>
          </cell>
          <cell r="D21352" t="str">
            <v>AL</v>
          </cell>
          <cell r="E21352" t="str">
            <v>ALP</v>
          </cell>
          <cell r="F21352">
            <v>750</v>
          </cell>
          <cell r="G21352">
            <v>921696</v>
          </cell>
          <cell r="H21352">
            <v>23.99</v>
          </cell>
          <cell r="I21352">
            <v>1</v>
          </cell>
          <cell r="J21352"/>
        </row>
        <row r="21353">
          <cell r="A21353">
            <v>953840</v>
          </cell>
          <cell r="B21353" t="str">
            <v>ROYAL LACHNAGER 19 YR CADENHEAD 750ml</v>
          </cell>
          <cell r="C21353" t="str">
            <v>Y</v>
          </cell>
          <cell r="D21353" t="str">
            <v>YS</v>
          </cell>
          <cell r="E21353" t="str">
            <v>YSA</v>
          </cell>
          <cell r="F21353">
            <v>750</v>
          </cell>
          <cell r="G21353">
            <v>953840</v>
          </cell>
          <cell r="H21353">
            <v>159.86000000000001</v>
          </cell>
          <cell r="I21353" t="str">
            <v>S</v>
          </cell>
          <cell r="J21353"/>
        </row>
        <row r="21354">
          <cell r="A21354">
            <v>968055</v>
          </cell>
          <cell r="B21354" t="str">
            <v>ROYAL TOKAJI BETSEK 2017 500 ml</v>
          </cell>
          <cell r="C21354" t="str">
            <v>E</v>
          </cell>
          <cell r="D21354" t="str">
            <v>EV</v>
          </cell>
          <cell r="E21354" t="str">
            <v>EVU</v>
          </cell>
          <cell r="F21354">
            <v>500</v>
          </cell>
          <cell r="G21354">
            <v>968055</v>
          </cell>
          <cell r="H21354">
            <v>141.87</v>
          </cell>
          <cell r="I21354" t="str">
            <v>S</v>
          </cell>
          <cell r="J21354"/>
        </row>
        <row r="21355">
          <cell r="A21355">
            <v>923649</v>
          </cell>
          <cell r="B21355" t="str">
            <v>ROYAL TOKAJI DRY FURMINT 2019 750ml</v>
          </cell>
          <cell r="C21355" t="str">
            <v>Y</v>
          </cell>
          <cell r="D21355" t="str">
            <v>YS</v>
          </cell>
          <cell r="E21355" t="str">
            <v>YSE</v>
          </cell>
          <cell r="F21355">
            <v>750</v>
          </cell>
          <cell r="G21355">
            <v>923649</v>
          </cell>
          <cell r="H21355">
            <v>19.75</v>
          </cell>
          <cell r="I21355" t="str">
            <v>S</v>
          </cell>
          <cell r="J21355"/>
        </row>
        <row r="21356">
          <cell r="A21356">
            <v>915386</v>
          </cell>
          <cell r="B21356" t="str">
            <v>ROYAL TOKAJI ESSENCIA'07 375ml</v>
          </cell>
          <cell r="C21356" t="str">
            <v>E</v>
          </cell>
          <cell r="D21356" t="str">
            <v>EV</v>
          </cell>
          <cell r="E21356" t="str">
            <v>EVV</v>
          </cell>
          <cell r="F21356">
            <v>375</v>
          </cell>
          <cell r="G21356">
            <v>915386</v>
          </cell>
          <cell r="H21356">
            <v>1020.38</v>
          </cell>
          <cell r="I21356" t="str">
            <v>L</v>
          </cell>
          <cell r="J21356"/>
        </row>
        <row r="21357">
          <cell r="A21357">
            <v>948474</v>
          </cell>
          <cell r="B21357" t="str">
            <v>ROYAL TOKAJI FURMINT'15 750ml</v>
          </cell>
          <cell r="C21357" t="str">
            <v>Y</v>
          </cell>
          <cell r="D21357" t="str">
            <v>YS</v>
          </cell>
          <cell r="E21357" t="str">
            <v>YSE</v>
          </cell>
          <cell r="F21357">
            <v>750</v>
          </cell>
          <cell r="G21357">
            <v>948474</v>
          </cell>
          <cell r="H21357">
            <v>17.559999999999999</v>
          </cell>
          <cell r="I21357" t="str">
            <v>S</v>
          </cell>
          <cell r="J21357"/>
        </row>
        <row r="21358">
          <cell r="A21358">
            <v>968058</v>
          </cell>
          <cell r="B21358" t="str">
            <v>ROYAL TOKAJI NYULASZO 2017 500 ml</v>
          </cell>
          <cell r="C21358" t="str">
            <v>E</v>
          </cell>
          <cell r="D21358" t="str">
            <v>EV</v>
          </cell>
          <cell r="E21358" t="str">
            <v>EVU</v>
          </cell>
          <cell r="F21358">
            <v>500</v>
          </cell>
          <cell r="G21358">
            <v>968058</v>
          </cell>
          <cell r="H21358">
            <v>141.62</v>
          </cell>
          <cell r="I21358" t="str">
            <v>S</v>
          </cell>
          <cell r="J21358"/>
        </row>
        <row r="21359">
          <cell r="A21359">
            <v>910294</v>
          </cell>
          <cell r="B21359" t="str">
            <v>ROYAL TOKAJI RED LABEL'16/17 500 ml</v>
          </cell>
          <cell r="C21359" t="str">
            <v>E</v>
          </cell>
          <cell r="D21359" t="str">
            <v>EV</v>
          </cell>
          <cell r="E21359" t="str">
            <v>EVF</v>
          </cell>
          <cell r="F21359">
            <v>500</v>
          </cell>
          <cell r="G21359">
            <v>910294</v>
          </cell>
          <cell r="H21359">
            <v>64.540000000000006</v>
          </cell>
          <cell r="I21359" t="str">
            <v>L</v>
          </cell>
          <cell r="J21359"/>
        </row>
        <row r="21360">
          <cell r="A21360">
            <v>914550</v>
          </cell>
          <cell r="B21360" t="str">
            <v>RUBICON EST PENN ZIN'14/15 750ml</v>
          </cell>
          <cell r="C21360" t="str">
            <v>Y</v>
          </cell>
          <cell r="D21360" t="str">
            <v>YS</v>
          </cell>
          <cell r="E21360" t="str">
            <v>YSE</v>
          </cell>
          <cell r="F21360">
            <v>750</v>
          </cell>
          <cell r="G21360">
            <v>914550</v>
          </cell>
          <cell r="H21360">
            <v>50.09</v>
          </cell>
          <cell r="I21360" t="str">
            <v>S</v>
          </cell>
          <cell r="J21360"/>
        </row>
        <row r="21361">
          <cell r="A21361">
            <v>901513</v>
          </cell>
          <cell r="B21361" t="str">
            <v>RUBUS BAROSSA SHIRAZ 750ml</v>
          </cell>
          <cell r="C21361" t="str">
            <v>P</v>
          </cell>
          <cell r="D21361" t="str">
            <v>PR</v>
          </cell>
          <cell r="E21361" t="str">
            <v>PRY</v>
          </cell>
          <cell r="F21361">
            <v>750</v>
          </cell>
          <cell r="G21361">
            <v>901513</v>
          </cell>
          <cell r="H21361">
            <v>20.56</v>
          </cell>
          <cell r="I21361" t="str">
            <v>D</v>
          </cell>
          <cell r="J21361"/>
        </row>
        <row r="21362">
          <cell r="A21362">
            <v>900495</v>
          </cell>
          <cell r="B21362" t="str">
            <v>RUBUS VIN GRIS'18 750ml</v>
          </cell>
          <cell r="C21362" t="str">
            <v>Y</v>
          </cell>
          <cell r="D21362" t="str">
            <v>YS</v>
          </cell>
          <cell r="E21362" t="str">
            <v>YSE</v>
          </cell>
          <cell r="F21362">
            <v>750</v>
          </cell>
          <cell r="G21362">
            <v>900495</v>
          </cell>
          <cell r="H21362">
            <v>13.72</v>
          </cell>
          <cell r="I21362" t="str">
            <v>S</v>
          </cell>
          <cell r="J21362"/>
        </row>
        <row r="21363">
          <cell r="A21363">
            <v>902287</v>
          </cell>
          <cell r="B21363" t="str">
            <v>RUBY RED ROSE CANS 250ml</v>
          </cell>
          <cell r="C21363" t="str">
            <v>Y</v>
          </cell>
          <cell r="D21363" t="str">
            <v>YS</v>
          </cell>
          <cell r="E21363" t="str">
            <v>YSE</v>
          </cell>
          <cell r="F21363">
            <v>250</v>
          </cell>
          <cell r="G21363">
            <v>902287</v>
          </cell>
          <cell r="H21363">
            <v>3.99</v>
          </cell>
          <cell r="I21363" t="str">
            <v>S</v>
          </cell>
          <cell r="J21363"/>
        </row>
        <row r="21364">
          <cell r="A21364">
            <v>918650</v>
          </cell>
          <cell r="B21364" t="str">
            <v>RUCA MALEN MALBEC TERROIR'16 750ml</v>
          </cell>
          <cell r="C21364" t="str">
            <v>P</v>
          </cell>
          <cell r="D21364" t="str">
            <v>PR</v>
          </cell>
          <cell r="E21364" t="str">
            <v>PRU</v>
          </cell>
          <cell r="F21364">
            <v>750</v>
          </cell>
          <cell r="G21364">
            <v>918650</v>
          </cell>
          <cell r="H21364">
            <v>20.21</v>
          </cell>
          <cell r="I21364" t="str">
            <v>X</v>
          </cell>
          <cell r="J21364"/>
        </row>
        <row r="21365">
          <cell r="A21365">
            <v>952645</v>
          </cell>
          <cell r="B21365" t="str">
            <v>RUCHEL GARNACHA '09 750ml</v>
          </cell>
          <cell r="C21365" t="str">
            <v>Y</v>
          </cell>
          <cell r="D21365" t="str">
            <v>YS</v>
          </cell>
          <cell r="E21365" t="str">
            <v>YSE</v>
          </cell>
          <cell r="F21365">
            <v>750</v>
          </cell>
          <cell r="G21365">
            <v>952645</v>
          </cell>
          <cell r="H21365">
            <v>28.63</v>
          </cell>
          <cell r="I21365" t="str">
            <v>S</v>
          </cell>
          <cell r="J21365"/>
        </row>
        <row r="21366">
          <cell r="A21366">
            <v>918079</v>
          </cell>
          <cell r="B21366" t="str">
            <v>RUCHEL GODELLO VALDEORRAS'15/16 750ml</v>
          </cell>
          <cell r="C21366" t="str">
            <v>K</v>
          </cell>
          <cell r="D21366" t="str">
            <v>KR</v>
          </cell>
          <cell r="E21366" t="str">
            <v>KRN</v>
          </cell>
          <cell r="F21366">
            <v>750</v>
          </cell>
          <cell r="G21366">
            <v>918079</v>
          </cell>
          <cell r="H21366">
            <v>9.49</v>
          </cell>
          <cell r="I21366" t="str">
            <v>U</v>
          </cell>
          <cell r="J21366"/>
        </row>
        <row r="21367">
          <cell r="A21367">
            <v>947344</v>
          </cell>
          <cell r="B21367" t="str">
            <v>RUCHEL MENCIA VALDRAS'13/14 750ml</v>
          </cell>
          <cell r="C21367" t="str">
            <v>P</v>
          </cell>
          <cell r="D21367" t="str">
            <v>PR</v>
          </cell>
          <cell r="E21367" t="str">
            <v>PRP</v>
          </cell>
          <cell r="F21367">
            <v>750</v>
          </cell>
          <cell r="G21367">
            <v>947344</v>
          </cell>
          <cell r="H21367">
            <v>8.19</v>
          </cell>
          <cell r="I21367" t="str">
            <v>X</v>
          </cell>
          <cell r="J21367"/>
        </row>
        <row r="21368">
          <cell r="A21368">
            <v>908950</v>
          </cell>
          <cell r="B21368" t="str">
            <v>RUDD CROSSROAD CAB FRANC 2019 750ml</v>
          </cell>
          <cell r="C21368" t="str">
            <v>Y</v>
          </cell>
          <cell r="D21368" t="str">
            <v>YS</v>
          </cell>
          <cell r="E21368" t="str">
            <v>YSE</v>
          </cell>
          <cell r="F21368">
            <v>750</v>
          </cell>
          <cell r="G21368">
            <v>908950</v>
          </cell>
          <cell r="H21368">
            <v>60.05</v>
          </cell>
          <cell r="I21368" t="str">
            <v>S</v>
          </cell>
          <cell r="J21368"/>
        </row>
        <row r="21369">
          <cell r="A21369">
            <v>915976</v>
          </cell>
          <cell r="B21369" t="str">
            <v>RUDD CROSSROAD CABERNET 2018 750ml</v>
          </cell>
          <cell r="C21369" t="str">
            <v>P</v>
          </cell>
          <cell r="D21369" t="str">
            <v>PL</v>
          </cell>
          <cell r="E21369" t="str">
            <v>PLD</v>
          </cell>
          <cell r="F21369">
            <v>750</v>
          </cell>
          <cell r="G21369">
            <v>915976</v>
          </cell>
          <cell r="H21369">
            <v>60.05</v>
          </cell>
          <cell r="I21369" t="str">
            <v>S</v>
          </cell>
          <cell r="J21369"/>
        </row>
        <row r="21370">
          <cell r="A21370">
            <v>902102</v>
          </cell>
          <cell r="B21370" t="str">
            <v>RUDD CROSSROAD SAUV BL 2020 750ml</v>
          </cell>
          <cell r="C21370" t="str">
            <v>Y</v>
          </cell>
          <cell r="D21370" t="str">
            <v>YS</v>
          </cell>
          <cell r="E21370" t="str">
            <v>YSE</v>
          </cell>
          <cell r="F21370">
            <v>750</v>
          </cell>
          <cell r="G21370">
            <v>902102</v>
          </cell>
          <cell r="H21370">
            <v>26.53</v>
          </cell>
          <cell r="I21370" t="str">
            <v>S</v>
          </cell>
          <cell r="J21370"/>
        </row>
        <row r="21371">
          <cell r="A21371">
            <v>902100</v>
          </cell>
          <cell r="B21371" t="str">
            <v>RUDD EST SAMANTHAS CABERNET 2018 750ml</v>
          </cell>
          <cell r="C21371" t="str">
            <v>Y</v>
          </cell>
          <cell r="D21371" t="str">
            <v>YS</v>
          </cell>
          <cell r="E21371" t="str">
            <v>YSE</v>
          </cell>
          <cell r="F21371">
            <v>750</v>
          </cell>
          <cell r="G21371">
            <v>902100</v>
          </cell>
          <cell r="H21371">
            <v>145.9</v>
          </cell>
          <cell r="I21371" t="str">
            <v>S</v>
          </cell>
          <cell r="J21371"/>
        </row>
        <row r="21372">
          <cell r="A21372">
            <v>916283</v>
          </cell>
          <cell r="B21372" t="str">
            <v>RUDD EST SAUV BL 2018 750ml</v>
          </cell>
          <cell r="C21372" t="str">
            <v>K</v>
          </cell>
          <cell r="D21372" t="str">
            <v>KK</v>
          </cell>
          <cell r="E21372" t="str">
            <v>KKD</v>
          </cell>
          <cell r="F21372">
            <v>750</v>
          </cell>
          <cell r="G21372">
            <v>916283</v>
          </cell>
          <cell r="H21372">
            <v>62.72</v>
          </cell>
          <cell r="I21372" t="str">
            <v>U</v>
          </cell>
          <cell r="J21372"/>
        </row>
        <row r="21373">
          <cell r="A21373">
            <v>916284</v>
          </cell>
          <cell r="B21373" t="str">
            <v>RUDD ESTATE CROSSROADS'05 750ml</v>
          </cell>
          <cell r="C21373" t="str">
            <v>P</v>
          </cell>
          <cell r="D21373" t="str">
            <v>PL</v>
          </cell>
          <cell r="E21373" t="str">
            <v>PLB</v>
          </cell>
          <cell r="F21373">
            <v>750</v>
          </cell>
          <cell r="G21373">
            <v>916284</v>
          </cell>
          <cell r="H21373">
            <v>61.75</v>
          </cell>
          <cell r="I21373" t="str">
            <v>X</v>
          </cell>
          <cell r="J21373"/>
        </row>
        <row r="21374">
          <cell r="A21374">
            <v>902101</v>
          </cell>
          <cell r="B21374" t="str">
            <v>RUDD ESTATE RED 2018 750ml</v>
          </cell>
          <cell r="C21374" t="str">
            <v>Y</v>
          </cell>
          <cell r="D21374" t="str">
            <v>YS</v>
          </cell>
          <cell r="E21374" t="str">
            <v>YSE</v>
          </cell>
          <cell r="F21374">
            <v>750</v>
          </cell>
          <cell r="G21374">
            <v>902101</v>
          </cell>
          <cell r="H21374">
            <v>220.4</v>
          </cell>
          <cell r="I21374" t="str">
            <v>S</v>
          </cell>
          <cell r="J21374"/>
        </row>
        <row r="21375">
          <cell r="A21375">
            <v>953567</v>
          </cell>
          <cell r="B21375" t="str">
            <v>RUDI PICHLER GV SMARAGD TERRASSEN 750ml</v>
          </cell>
          <cell r="C21375" t="str">
            <v>Y</v>
          </cell>
          <cell r="D21375" t="str">
            <v>YS</v>
          </cell>
          <cell r="E21375" t="str">
            <v>YSE</v>
          </cell>
          <cell r="F21375">
            <v>750</v>
          </cell>
          <cell r="G21375">
            <v>953567</v>
          </cell>
          <cell r="H21375">
            <v>38.71</v>
          </cell>
          <cell r="I21375" t="str">
            <v>S</v>
          </cell>
          <cell r="J21375"/>
        </row>
        <row r="21376">
          <cell r="A21376">
            <v>953887</v>
          </cell>
          <cell r="B21376" t="str">
            <v>RUDI WIEST GRYPHON CREST RIESLING 750ml</v>
          </cell>
          <cell r="C21376" t="str">
            <v>Y</v>
          </cell>
          <cell r="D21376" t="str">
            <v>YS</v>
          </cell>
          <cell r="E21376" t="str">
            <v>YSE</v>
          </cell>
          <cell r="F21376">
            <v>750</v>
          </cell>
          <cell r="G21376">
            <v>953887</v>
          </cell>
          <cell r="H21376">
            <v>11.25</v>
          </cell>
          <cell r="I21376" t="str">
            <v>S</v>
          </cell>
          <cell r="J21376"/>
        </row>
        <row r="21377">
          <cell r="A21377">
            <v>909759</v>
          </cell>
          <cell r="B21377" t="str">
            <v>RUED CHARD 09 750ml</v>
          </cell>
          <cell r="C21377" t="str">
            <v>Y</v>
          </cell>
          <cell r="D21377" t="str">
            <v>YS</v>
          </cell>
          <cell r="E21377" t="str">
            <v>YSE</v>
          </cell>
          <cell r="F21377">
            <v>750</v>
          </cell>
          <cell r="G21377">
            <v>909759</v>
          </cell>
          <cell r="H21377">
            <v>34.61</v>
          </cell>
          <cell r="I21377" t="str">
            <v>S</v>
          </cell>
          <cell r="J21377"/>
        </row>
        <row r="21378">
          <cell r="A21378">
            <v>379650</v>
          </cell>
          <cell r="B21378" t="str">
            <v>RUFFINO AZIANO'16 750ml</v>
          </cell>
          <cell r="C21378" t="str">
            <v>P</v>
          </cell>
          <cell r="D21378" t="str">
            <v>PR</v>
          </cell>
          <cell r="E21378" t="str">
            <v>PRH</v>
          </cell>
          <cell r="F21378">
            <v>750</v>
          </cell>
          <cell r="G21378">
            <v>379650</v>
          </cell>
          <cell r="H21378">
            <v>13.99</v>
          </cell>
          <cell r="I21378" t="str">
            <v>X</v>
          </cell>
          <cell r="J21378"/>
        </row>
        <row r="21379">
          <cell r="A21379">
            <v>379750</v>
          </cell>
          <cell r="B21379" t="str">
            <v>RUFFINO CHARDONNAY UNOAKED'14/15 750ml</v>
          </cell>
          <cell r="C21379" t="str">
            <v>K</v>
          </cell>
          <cell r="D21379" t="str">
            <v>KR</v>
          </cell>
          <cell r="E21379" t="str">
            <v>KRL</v>
          </cell>
          <cell r="F21379">
            <v>750</v>
          </cell>
          <cell r="G21379">
            <v>379750</v>
          </cell>
          <cell r="H21379">
            <v>11.1</v>
          </cell>
          <cell r="I21379" t="str">
            <v>X</v>
          </cell>
          <cell r="J21379"/>
        </row>
        <row r="21380">
          <cell r="A21380">
            <v>343805</v>
          </cell>
          <cell r="B21380" t="str">
            <v>RUFFINO CHIANTI 750ml</v>
          </cell>
          <cell r="C21380" t="str">
            <v>P</v>
          </cell>
          <cell r="D21380" t="str">
            <v>PR</v>
          </cell>
          <cell r="E21380" t="str">
            <v>PRH</v>
          </cell>
          <cell r="F21380">
            <v>750</v>
          </cell>
          <cell r="G21380">
            <v>343805</v>
          </cell>
          <cell r="H21380">
            <v>11.99</v>
          </cell>
          <cell r="I21380">
            <v>1</v>
          </cell>
          <cell r="J21380"/>
        </row>
        <row r="21381">
          <cell r="A21381">
            <v>379420</v>
          </cell>
          <cell r="B21381" t="str">
            <v>RUFFINO GREPPONE MAZZI BRUNELLO'12 750ml</v>
          </cell>
          <cell r="C21381" t="str">
            <v>P</v>
          </cell>
          <cell r="D21381" t="str">
            <v>PR</v>
          </cell>
          <cell r="E21381" t="str">
            <v>PRJ</v>
          </cell>
          <cell r="F21381">
            <v>750</v>
          </cell>
          <cell r="G21381">
            <v>379420</v>
          </cell>
          <cell r="H21381">
            <v>32.4</v>
          </cell>
          <cell r="I21381" t="str">
            <v>X</v>
          </cell>
          <cell r="J21381"/>
        </row>
        <row r="21382">
          <cell r="A21382">
            <v>379730</v>
          </cell>
          <cell r="B21382" t="str">
            <v>RUFFINO IL DUCALE TOSCANA'14 750ml</v>
          </cell>
          <cell r="C21382" t="str">
            <v>P</v>
          </cell>
          <cell r="D21382" t="str">
            <v>PR</v>
          </cell>
          <cell r="E21382" t="str">
            <v>PRI</v>
          </cell>
          <cell r="F21382">
            <v>750</v>
          </cell>
          <cell r="G21382">
            <v>379730</v>
          </cell>
          <cell r="H21382">
            <v>8.64</v>
          </cell>
          <cell r="I21382" t="str">
            <v>X</v>
          </cell>
          <cell r="J21382"/>
        </row>
        <row r="21383">
          <cell r="A21383">
            <v>379755</v>
          </cell>
          <cell r="B21383" t="str">
            <v>RUFFINO LUMINA PINOT GRIGIO 750ml</v>
          </cell>
          <cell r="C21383" t="str">
            <v>K</v>
          </cell>
          <cell r="D21383" t="str">
            <v>KR</v>
          </cell>
          <cell r="E21383" t="str">
            <v>KRK</v>
          </cell>
          <cell r="F21383">
            <v>750</v>
          </cell>
          <cell r="G21383">
            <v>379755</v>
          </cell>
          <cell r="H21383">
            <v>12.99</v>
          </cell>
          <cell r="I21383">
            <v>1</v>
          </cell>
          <cell r="J21383"/>
        </row>
        <row r="21384">
          <cell r="A21384">
            <v>947754</v>
          </cell>
          <cell r="B21384" t="str">
            <v>RUFFINO LUMINA PINOTGRIGO 1500ml</v>
          </cell>
          <cell r="C21384" t="str">
            <v>Y</v>
          </cell>
          <cell r="D21384" t="str">
            <v>YS</v>
          </cell>
          <cell r="E21384" t="str">
            <v>YSE</v>
          </cell>
          <cell r="F21384">
            <v>1500</v>
          </cell>
          <cell r="G21384">
            <v>947754</v>
          </cell>
          <cell r="H21384">
            <v>14.28</v>
          </cell>
          <cell r="I21384" t="str">
            <v>S</v>
          </cell>
          <cell r="J21384"/>
        </row>
        <row r="21385">
          <cell r="A21385">
            <v>379770</v>
          </cell>
          <cell r="B21385" t="str">
            <v>RUFFINO MODUS'15/16 750ml</v>
          </cell>
          <cell r="C21385" t="str">
            <v>P</v>
          </cell>
          <cell r="D21385" t="str">
            <v>PR</v>
          </cell>
          <cell r="E21385" t="str">
            <v>PRI</v>
          </cell>
          <cell r="F21385">
            <v>750</v>
          </cell>
          <cell r="G21385">
            <v>379770</v>
          </cell>
          <cell r="H21385">
            <v>14.08</v>
          </cell>
          <cell r="I21385" t="str">
            <v>X</v>
          </cell>
          <cell r="J21385"/>
        </row>
        <row r="21386">
          <cell r="A21386">
            <v>732095</v>
          </cell>
          <cell r="B21386" t="str">
            <v>RUFFINO MOSCATO D'ASTI SPARKLING 750ml</v>
          </cell>
          <cell r="C21386" t="str">
            <v>Y</v>
          </cell>
          <cell r="D21386" t="str">
            <v>YS</v>
          </cell>
          <cell r="E21386" t="str">
            <v>YSE</v>
          </cell>
          <cell r="F21386">
            <v>750</v>
          </cell>
          <cell r="G21386">
            <v>732095</v>
          </cell>
          <cell r="H21386">
            <v>13.2</v>
          </cell>
          <cell r="I21386" t="str">
            <v>S</v>
          </cell>
          <cell r="J21386"/>
        </row>
        <row r="21387">
          <cell r="A21387">
            <v>732090</v>
          </cell>
          <cell r="B21387" t="str">
            <v>RUFFINO PROSECCO 750ml</v>
          </cell>
          <cell r="C21387" t="str">
            <v>I</v>
          </cell>
          <cell r="D21387" t="str">
            <v>IP</v>
          </cell>
          <cell r="E21387" t="str">
            <v>IPI</v>
          </cell>
          <cell r="F21387">
            <v>750</v>
          </cell>
          <cell r="G21387">
            <v>732090</v>
          </cell>
          <cell r="H21387">
            <v>15.99</v>
          </cell>
          <cell r="I21387">
            <v>1</v>
          </cell>
          <cell r="J21387"/>
        </row>
        <row r="21388">
          <cell r="A21388">
            <v>732089</v>
          </cell>
          <cell r="B21388" t="str">
            <v>RUFFINO PROSECCO 187 ml</v>
          </cell>
          <cell r="C21388" t="str">
            <v>Y</v>
          </cell>
          <cell r="D21388" t="str">
            <v>YS</v>
          </cell>
          <cell r="E21388" t="str">
            <v>YSE</v>
          </cell>
          <cell r="F21388">
            <v>187</v>
          </cell>
          <cell r="G21388">
            <v>732089</v>
          </cell>
          <cell r="H21388">
            <v>4.82</v>
          </cell>
          <cell r="I21388" t="str">
            <v>S</v>
          </cell>
          <cell r="J21388"/>
        </row>
        <row r="21389">
          <cell r="A21389">
            <v>732091</v>
          </cell>
          <cell r="B21389" t="str">
            <v>RUFFINO PROSECCO 375 ml</v>
          </cell>
          <cell r="C21389" t="str">
            <v>I</v>
          </cell>
          <cell r="D21389" t="str">
            <v>IP</v>
          </cell>
          <cell r="E21389" t="str">
            <v>IPI</v>
          </cell>
          <cell r="F21389">
            <v>375</v>
          </cell>
          <cell r="G21389">
            <v>732091</v>
          </cell>
          <cell r="H21389">
            <v>7.99</v>
          </cell>
          <cell r="I21389">
            <v>1</v>
          </cell>
          <cell r="J21389"/>
        </row>
        <row r="21390">
          <cell r="A21390">
            <v>343600</v>
          </cell>
          <cell r="B21390" t="str">
            <v>RUFFINO RIS DUCALE CHIANTI'17 750ml</v>
          </cell>
          <cell r="C21390" t="str">
            <v>Y</v>
          </cell>
          <cell r="D21390" t="str">
            <v>YS</v>
          </cell>
          <cell r="E21390" t="str">
            <v>YSE</v>
          </cell>
          <cell r="F21390">
            <v>750</v>
          </cell>
          <cell r="G21390">
            <v>343600</v>
          </cell>
          <cell r="H21390">
            <v>20.059999999999999</v>
          </cell>
          <cell r="I21390" t="str">
            <v>S</v>
          </cell>
          <cell r="J21390"/>
        </row>
        <row r="21391">
          <cell r="A21391">
            <v>343700</v>
          </cell>
          <cell r="B21391" t="str">
            <v>RUFFINO RISERVA DUCALE GOLD'14/15 750ml</v>
          </cell>
          <cell r="C21391" t="str">
            <v>P</v>
          </cell>
          <cell r="D21391" t="str">
            <v>PR</v>
          </cell>
          <cell r="E21391" t="str">
            <v>PRH</v>
          </cell>
          <cell r="F21391">
            <v>750</v>
          </cell>
          <cell r="G21391">
            <v>343700</v>
          </cell>
          <cell r="H21391">
            <v>39.99</v>
          </cell>
          <cell r="I21391" t="str">
            <v>L</v>
          </cell>
          <cell r="J21391"/>
        </row>
        <row r="21392">
          <cell r="A21392">
            <v>732093</v>
          </cell>
          <cell r="B21392" t="str">
            <v>RUFFINO ROSE 750ml</v>
          </cell>
          <cell r="C21392" t="str">
            <v>I</v>
          </cell>
          <cell r="D21392" t="str">
            <v>IH</v>
          </cell>
          <cell r="E21392" t="str">
            <v>IHS</v>
          </cell>
          <cell r="F21392">
            <v>750</v>
          </cell>
          <cell r="G21392">
            <v>732093</v>
          </cell>
          <cell r="H21392">
            <v>15.99</v>
          </cell>
          <cell r="I21392">
            <v>1</v>
          </cell>
          <cell r="J21392"/>
        </row>
        <row r="21393">
          <cell r="A21393">
            <v>379738</v>
          </cell>
          <cell r="B21393" t="str">
            <v>RUFFINO ROSSO TOSCANA BAG IN BOX 1500ml</v>
          </cell>
          <cell r="C21393" t="str">
            <v>P</v>
          </cell>
          <cell r="D21393" t="str">
            <v>PR</v>
          </cell>
          <cell r="E21393" t="str">
            <v>PRL</v>
          </cell>
          <cell r="F21393">
            <v>1500</v>
          </cell>
          <cell r="G21393">
            <v>379738</v>
          </cell>
          <cell r="H21393">
            <v>16.989999999999998</v>
          </cell>
          <cell r="I21393">
            <v>1</v>
          </cell>
          <cell r="J21393"/>
        </row>
        <row r="21394">
          <cell r="A21394">
            <v>900175</v>
          </cell>
          <cell r="B21394" t="str">
            <v>RUGGERO DI BARDO SUSUMANIELLO RED 750ml</v>
          </cell>
          <cell r="C21394" t="str">
            <v>Y</v>
          </cell>
          <cell r="D21394" t="str">
            <v>YS</v>
          </cell>
          <cell r="E21394" t="str">
            <v>YSE</v>
          </cell>
          <cell r="F21394">
            <v>750</v>
          </cell>
          <cell r="G21394">
            <v>900175</v>
          </cell>
          <cell r="H21394">
            <v>14.89</v>
          </cell>
          <cell r="I21394" t="str">
            <v>S</v>
          </cell>
          <cell r="J21394"/>
        </row>
        <row r="21395">
          <cell r="A21395">
            <v>900268</v>
          </cell>
          <cell r="B21395" t="str">
            <v>RUGGIERI SUPERIORE EX DRY GIUSTINO 750ml</v>
          </cell>
          <cell r="C21395" t="str">
            <v>Y</v>
          </cell>
          <cell r="D21395" t="str">
            <v>YS</v>
          </cell>
          <cell r="E21395" t="str">
            <v>YSE</v>
          </cell>
          <cell r="F21395">
            <v>750</v>
          </cell>
          <cell r="G21395">
            <v>900268</v>
          </cell>
          <cell r="H21395">
            <v>34.630000000000003</v>
          </cell>
          <cell r="I21395" t="str">
            <v>S</v>
          </cell>
          <cell r="J21395"/>
        </row>
        <row r="21396">
          <cell r="A21396">
            <v>919559</v>
          </cell>
          <cell r="B21396" t="str">
            <v>RUINART BLANC DE BLAC 375ml</v>
          </cell>
          <cell r="C21396" t="str">
            <v>Y</v>
          </cell>
          <cell r="D21396" t="str">
            <v>YS</v>
          </cell>
          <cell r="E21396" t="str">
            <v>YSE</v>
          </cell>
          <cell r="F21396">
            <v>375</v>
          </cell>
          <cell r="G21396">
            <v>919559</v>
          </cell>
          <cell r="H21396">
            <v>49.99</v>
          </cell>
          <cell r="I21396" t="str">
            <v>U</v>
          </cell>
          <cell r="J21396"/>
        </row>
        <row r="21397">
          <cell r="A21397">
            <v>219392</v>
          </cell>
          <cell r="B21397" t="str">
            <v>RUINART BLANC DE BLANC 750ml</v>
          </cell>
          <cell r="C21397" t="str">
            <v>I</v>
          </cell>
          <cell r="D21397" t="str">
            <v>IP</v>
          </cell>
          <cell r="E21397" t="str">
            <v>IPH</v>
          </cell>
          <cell r="F21397">
            <v>750</v>
          </cell>
          <cell r="G21397">
            <v>219392</v>
          </cell>
          <cell r="H21397">
            <v>84.99</v>
          </cell>
          <cell r="I21397" t="str">
            <v>L</v>
          </cell>
          <cell r="J21397"/>
        </row>
        <row r="21398">
          <cell r="A21398">
            <v>948661</v>
          </cell>
          <cell r="B21398" t="str">
            <v>RUINART BLANC DE BLANC 1500ml</v>
          </cell>
          <cell r="C21398" t="str">
            <v>Y</v>
          </cell>
          <cell r="D21398" t="str">
            <v>YS</v>
          </cell>
          <cell r="E21398" t="str">
            <v>YSE</v>
          </cell>
          <cell r="F21398">
            <v>1500</v>
          </cell>
          <cell r="G21398">
            <v>948661</v>
          </cell>
          <cell r="H21398">
            <v>179.99</v>
          </cell>
          <cell r="I21398" t="str">
            <v>S</v>
          </cell>
          <cell r="J21398"/>
        </row>
        <row r="21399">
          <cell r="A21399">
            <v>948660</v>
          </cell>
          <cell r="B21399" t="str">
            <v>RUINART BLANC DE BLANC 3000ml</v>
          </cell>
          <cell r="C21399" t="str">
            <v>Y</v>
          </cell>
          <cell r="D21399" t="str">
            <v>YS</v>
          </cell>
          <cell r="E21399" t="str">
            <v>YSE</v>
          </cell>
          <cell r="F21399">
            <v>3000</v>
          </cell>
          <cell r="G21399">
            <v>948660</v>
          </cell>
          <cell r="H21399">
            <v>409.99</v>
          </cell>
          <cell r="I21399" t="str">
            <v>S</v>
          </cell>
          <cell r="J21399"/>
        </row>
        <row r="21400">
          <cell r="A21400">
            <v>919762</v>
          </cell>
          <cell r="B21400" t="str">
            <v>RUINART ROSE 750ml</v>
          </cell>
          <cell r="C21400" t="str">
            <v>Y</v>
          </cell>
          <cell r="D21400" t="str">
            <v>YS</v>
          </cell>
          <cell r="E21400" t="str">
            <v>YSE</v>
          </cell>
          <cell r="F21400">
            <v>750</v>
          </cell>
          <cell r="G21400">
            <v>919762</v>
          </cell>
          <cell r="H21400">
            <v>84.99</v>
          </cell>
          <cell r="I21400" t="str">
            <v>S</v>
          </cell>
          <cell r="J21400"/>
        </row>
        <row r="21401">
          <cell r="A21401">
            <v>948736</v>
          </cell>
          <cell r="B21401" t="str">
            <v>RUINART VINTAGE 04 750ml</v>
          </cell>
          <cell r="C21401" t="str">
            <v>Y</v>
          </cell>
          <cell r="D21401" t="str">
            <v>YS</v>
          </cell>
          <cell r="E21401" t="str">
            <v>YSE</v>
          </cell>
          <cell r="F21401">
            <v>750</v>
          </cell>
          <cell r="G21401">
            <v>948736</v>
          </cell>
          <cell r="H21401">
            <v>135.13</v>
          </cell>
          <cell r="I21401" t="str">
            <v>U</v>
          </cell>
          <cell r="J21401"/>
        </row>
        <row r="21402">
          <cell r="A21402">
            <v>918104</v>
          </cell>
          <cell r="B21402" t="str">
            <v>RUIZ VINASPRE ECANIARIOJA'02 750ml</v>
          </cell>
          <cell r="C21402" t="str">
            <v>P</v>
          </cell>
          <cell r="D21402" t="str">
            <v>PR</v>
          </cell>
          <cell r="E21402" t="str">
            <v>PRN</v>
          </cell>
          <cell r="F21402">
            <v>750</v>
          </cell>
          <cell r="G21402">
            <v>918104</v>
          </cell>
          <cell r="H21402">
            <v>9.1999999999999993</v>
          </cell>
          <cell r="I21402" t="str">
            <v>X</v>
          </cell>
          <cell r="J21402"/>
        </row>
        <row r="21403">
          <cell r="A21403">
            <v>914739</v>
          </cell>
          <cell r="B21403" t="str">
            <v>RUIZ VINASPRE RIOJA CRIANZA'7/8 750ml</v>
          </cell>
          <cell r="C21403" t="str">
            <v>P</v>
          </cell>
          <cell r="D21403" t="str">
            <v>PR</v>
          </cell>
          <cell r="E21403" t="str">
            <v>PRN</v>
          </cell>
          <cell r="F21403">
            <v>750</v>
          </cell>
          <cell r="G21403">
            <v>914739</v>
          </cell>
          <cell r="H21403">
            <v>14.18</v>
          </cell>
          <cell r="I21403" t="str">
            <v>X</v>
          </cell>
          <cell r="J21403"/>
        </row>
        <row r="21404">
          <cell r="A21404">
            <v>43875</v>
          </cell>
          <cell r="B21404" t="str">
            <v>RUM BAR WHITE OVERPROOF RUM 750ml</v>
          </cell>
          <cell r="C21404" t="str">
            <v>Y</v>
          </cell>
          <cell r="D21404" t="str">
            <v>YS</v>
          </cell>
          <cell r="E21404" t="str">
            <v>YSA</v>
          </cell>
          <cell r="F21404">
            <v>750</v>
          </cell>
          <cell r="G21404">
            <v>43875</v>
          </cell>
          <cell r="H21404">
            <v>24.92</v>
          </cell>
          <cell r="I21404" t="str">
            <v>S</v>
          </cell>
          <cell r="J21404"/>
        </row>
        <row r="21405">
          <cell r="A21405">
            <v>954011</v>
          </cell>
          <cell r="B21405" t="str">
            <v>RUM FIRE 750ml</v>
          </cell>
          <cell r="C21405" t="str">
            <v>Y</v>
          </cell>
          <cell r="D21405" t="str">
            <v>YS</v>
          </cell>
          <cell r="E21405" t="str">
            <v>YSA</v>
          </cell>
          <cell r="F21405">
            <v>750</v>
          </cell>
          <cell r="G21405">
            <v>954011</v>
          </cell>
          <cell r="H21405">
            <v>41.68</v>
          </cell>
          <cell r="I21405" t="str">
            <v>S</v>
          </cell>
          <cell r="J21405"/>
        </row>
        <row r="21406">
          <cell r="A21406">
            <v>73055</v>
          </cell>
          <cell r="B21406" t="str">
            <v>RUMCHATA 750ml</v>
          </cell>
          <cell r="C21406" t="str">
            <v>C</v>
          </cell>
          <cell r="D21406" t="str">
            <v>CH</v>
          </cell>
          <cell r="E21406" t="str">
            <v>CHV</v>
          </cell>
          <cell r="F21406">
            <v>750</v>
          </cell>
          <cell r="G21406">
            <v>73055</v>
          </cell>
          <cell r="H21406">
            <v>27.99</v>
          </cell>
          <cell r="I21406">
            <v>1</v>
          </cell>
          <cell r="J21406"/>
        </row>
        <row r="21407">
          <cell r="A21407">
            <v>73050</v>
          </cell>
          <cell r="B21407" t="str">
            <v>RUMCHATA 750ml</v>
          </cell>
          <cell r="C21407" t="str">
            <v>L</v>
          </cell>
          <cell r="D21407" t="str">
            <v>LT</v>
          </cell>
          <cell r="E21407" t="str">
            <v>LTS</v>
          </cell>
          <cell r="F21407">
            <v>750</v>
          </cell>
          <cell r="G21407">
            <v>73050</v>
          </cell>
          <cell r="H21407">
            <v>22.99</v>
          </cell>
          <cell r="I21407" t="str">
            <v>D</v>
          </cell>
          <cell r="J21407"/>
        </row>
        <row r="21408">
          <cell r="A21408">
            <v>73054</v>
          </cell>
          <cell r="B21408" t="str">
            <v>RUMCHATA 1750 ml</v>
          </cell>
          <cell r="C21408" t="str">
            <v>C</v>
          </cell>
          <cell r="D21408" t="str">
            <v>CH</v>
          </cell>
          <cell r="E21408" t="str">
            <v>CHV</v>
          </cell>
          <cell r="F21408">
            <v>1750</v>
          </cell>
          <cell r="G21408">
            <v>73054</v>
          </cell>
          <cell r="H21408">
            <v>52.99</v>
          </cell>
          <cell r="I21408">
            <v>1</v>
          </cell>
          <cell r="J21408"/>
        </row>
        <row r="21409">
          <cell r="A21409">
            <v>73062</v>
          </cell>
          <cell r="B21409" t="str">
            <v>RUMCHATA LIMON 750ml</v>
          </cell>
          <cell r="C21409" t="str">
            <v>C</v>
          </cell>
          <cell r="D21409" t="str">
            <v>CH</v>
          </cell>
          <cell r="E21409" t="str">
            <v>CHV</v>
          </cell>
          <cell r="F21409">
            <v>750</v>
          </cell>
          <cell r="G21409">
            <v>73062</v>
          </cell>
          <cell r="H21409">
            <v>26.99</v>
          </cell>
          <cell r="I21409">
            <v>1</v>
          </cell>
          <cell r="J21409"/>
        </row>
        <row r="21410">
          <cell r="A21410">
            <v>73065</v>
          </cell>
          <cell r="B21410" t="str">
            <v>RUMCHATA PEPPERMINT BARK 750ml</v>
          </cell>
          <cell r="C21410" t="str">
            <v>Y</v>
          </cell>
          <cell r="D21410" t="str">
            <v>YG</v>
          </cell>
          <cell r="E21410" t="str">
            <v>YGC</v>
          </cell>
          <cell r="F21410">
            <v>750</v>
          </cell>
          <cell r="G21410">
            <v>73065</v>
          </cell>
          <cell r="H21410">
            <v>9.99</v>
          </cell>
          <cell r="I21410" t="str">
            <v>D</v>
          </cell>
          <cell r="J21410"/>
        </row>
        <row r="21411">
          <cell r="A21411">
            <v>614</v>
          </cell>
          <cell r="B21411" t="str">
            <v>RUMCHATA W/ 2 GLASSES 750ml</v>
          </cell>
          <cell r="C21411" t="str">
            <v>Y</v>
          </cell>
          <cell r="D21411" t="str">
            <v>YG</v>
          </cell>
          <cell r="E21411" t="str">
            <v>YGC</v>
          </cell>
          <cell r="F21411">
            <v>750</v>
          </cell>
          <cell r="G21411">
            <v>614</v>
          </cell>
          <cell r="H21411">
            <v>12.96</v>
          </cell>
          <cell r="I21411" t="str">
            <v>D</v>
          </cell>
          <cell r="J21411"/>
        </row>
        <row r="21412">
          <cell r="A21412">
            <v>66518</v>
          </cell>
          <cell r="B21412" t="str">
            <v>RUMHAVEN COCONUT RUM 750ml</v>
          </cell>
          <cell r="C21412" t="str">
            <v>A</v>
          </cell>
          <cell r="D21412" t="str">
            <v>AL</v>
          </cell>
          <cell r="E21412" t="str">
            <v>ALP</v>
          </cell>
          <cell r="F21412">
            <v>750</v>
          </cell>
          <cell r="G21412">
            <v>66518</v>
          </cell>
          <cell r="H21412">
            <v>16.989999999999998</v>
          </cell>
          <cell r="I21412">
            <v>1</v>
          </cell>
          <cell r="J21412"/>
        </row>
        <row r="21413">
          <cell r="A21413">
            <v>101028</v>
          </cell>
          <cell r="B21413" t="str">
            <v>RUMHAVEN W/ TIKI MUG 750ml</v>
          </cell>
          <cell r="C21413" t="str">
            <v>Y</v>
          </cell>
          <cell r="D21413" t="str">
            <v>YG</v>
          </cell>
          <cell r="E21413" t="str">
            <v>YGA</v>
          </cell>
          <cell r="F21413">
            <v>750</v>
          </cell>
          <cell r="G21413">
            <v>101028</v>
          </cell>
          <cell r="H21413">
            <v>15.99</v>
          </cell>
          <cell r="I21413" t="str">
            <v>D</v>
          </cell>
          <cell r="J21413"/>
        </row>
        <row r="21414">
          <cell r="A21414">
            <v>69946</v>
          </cell>
          <cell r="B21414" t="str">
            <v>RUMPLE MINZE SCHNAPPS 750ml</v>
          </cell>
          <cell r="C21414" t="str">
            <v>C</v>
          </cell>
          <cell r="D21414" t="str">
            <v>CP</v>
          </cell>
          <cell r="E21414" t="str">
            <v>CPC</v>
          </cell>
          <cell r="F21414">
            <v>750</v>
          </cell>
          <cell r="G21414">
            <v>69946</v>
          </cell>
          <cell r="H21414">
            <v>25.99</v>
          </cell>
          <cell r="I21414">
            <v>1</v>
          </cell>
          <cell r="J21414"/>
        </row>
        <row r="21415">
          <cell r="A21415">
            <v>923937</v>
          </cell>
          <cell r="B21415" t="str">
            <v>RUMQUILA 750ml</v>
          </cell>
          <cell r="C21415" t="str">
            <v>Y</v>
          </cell>
          <cell r="D21415" t="str">
            <v>YS</v>
          </cell>
          <cell r="E21415" t="str">
            <v>YSA</v>
          </cell>
          <cell r="F21415">
            <v>750</v>
          </cell>
          <cell r="G21415">
            <v>923937</v>
          </cell>
          <cell r="H21415">
            <v>24.29</v>
          </cell>
          <cell r="I21415" t="str">
            <v>S</v>
          </cell>
          <cell r="J21415"/>
        </row>
        <row r="21416">
          <cell r="A21416">
            <v>918081</v>
          </cell>
          <cell r="B21416" t="str">
            <v>RUNNING W/ BULS TEMPRANILLO'09 750ml</v>
          </cell>
          <cell r="C21416" t="str">
            <v>P</v>
          </cell>
          <cell r="D21416" t="str">
            <v>PR</v>
          </cell>
          <cell r="E21416" t="str">
            <v>PRY</v>
          </cell>
          <cell r="F21416">
            <v>750</v>
          </cell>
          <cell r="G21416">
            <v>918081</v>
          </cell>
          <cell r="H21416">
            <v>16.91</v>
          </cell>
          <cell r="I21416" t="str">
            <v>U</v>
          </cell>
          <cell r="J21416"/>
        </row>
        <row r="21417">
          <cell r="A21417">
            <v>610700</v>
          </cell>
          <cell r="B21417" t="str">
            <v>RUSACK CHARDONNAY 750ml</v>
          </cell>
          <cell r="C21417" t="str">
            <v>K</v>
          </cell>
          <cell r="D21417" t="str">
            <v>KK</v>
          </cell>
          <cell r="E21417" t="str">
            <v>KKB</v>
          </cell>
          <cell r="F21417">
            <v>750</v>
          </cell>
          <cell r="G21417">
            <v>610700</v>
          </cell>
          <cell r="H21417">
            <v>42.99</v>
          </cell>
          <cell r="I21417">
            <v>1</v>
          </cell>
          <cell r="J21417"/>
        </row>
        <row r="21418">
          <cell r="A21418">
            <v>922312</v>
          </cell>
          <cell r="B21418" t="str">
            <v>RUSSELL HENRY DARK GIN 750ml</v>
          </cell>
          <cell r="C21418" t="str">
            <v>Y</v>
          </cell>
          <cell r="D21418" t="str">
            <v>YS</v>
          </cell>
          <cell r="E21418" t="str">
            <v>YSA</v>
          </cell>
          <cell r="F21418">
            <v>750</v>
          </cell>
          <cell r="G21418">
            <v>922312</v>
          </cell>
          <cell r="H21418">
            <v>36.71</v>
          </cell>
          <cell r="I21418" t="str">
            <v>S</v>
          </cell>
          <cell r="J21418"/>
        </row>
        <row r="21419">
          <cell r="A21419">
            <v>954736</v>
          </cell>
          <cell r="B21419" t="str">
            <v>RUSSELL HENRY GIN 750ml</v>
          </cell>
          <cell r="C21419" t="str">
            <v>Y</v>
          </cell>
          <cell r="D21419" t="str">
            <v>YS</v>
          </cell>
          <cell r="E21419" t="str">
            <v>YSA</v>
          </cell>
          <cell r="F21419">
            <v>750</v>
          </cell>
          <cell r="G21419">
            <v>954736</v>
          </cell>
          <cell r="H21419">
            <v>38.159999999999997</v>
          </cell>
          <cell r="I21419" t="str">
            <v>U</v>
          </cell>
          <cell r="J21419"/>
        </row>
        <row r="21420">
          <cell r="A21420">
            <v>921364</v>
          </cell>
          <cell r="B21420" t="str">
            <v>RUSSELL HENRY GINGER GIN 750ml</v>
          </cell>
          <cell r="C21420" t="str">
            <v>Y</v>
          </cell>
          <cell r="D21420" t="str">
            <v>YS</v>
          </cell>
          <cell r="E21420" t="str">
            <v>YSA</v>
          </cell>
          <cell r="F21420">
            <v>750</v>
          </cell>
          <cell r="G21420">
            <v>921364</v>
          </cell>
          <cell r="H21420">
            <v>27.88</v>
          </cell>
          <cell r="I21420" t="str">
            <v>S</v>
          </cell>
          <cell r="J21420"/>
        </row>
        <row r="21421">
          <cell r="A21421">
            <v>902814</v>
          </cell>
          <cell r="B21421" t="str">
            <v>RUSSELL HENRY LIME GIN 750ml</v>
          </cell>
          <cell r="C21421" t="str">
            <v>A</v>
          </cell>
          <cell r="D21421" t="str">
            <v>AH</v>
          </cell>
          <cell r="E21421" t="str">
            <v>AHM</v>
          </cell>
          <cell r="F21421">
            <v>750</v>
          </cell>
          <cell r="G21421">
            <v>902814</v>
          </cell>
          <cell r="H21421">
            <v>27.99</v>
          </cell>
          <cell r="I21421">
            <v>1</v>
          </cell>
          <cell r="J21421"/>
        </row>
        <row r="21422">
          <cell r="A21422">
            <v>900262</v>
          </cell>
          <cell r="B21422" t="str">
            <v>RUSSELL HENRY MALAYSIAN LIME GIN 750ml</v>
          </cell>
          <cell r="C21422" t="str">
            <v>Y</v>
          </cell>
          <cell r="D21422" t="str">
            <v>YS</v>
          </cell>
          <cell r="E21422" t="str">
            <v>YSA</v>
          </cell>
          <cell r="F21422">
            <v>750</v>
          </cell>
          <cell r="G21422">
            <v>900262</v>
          </cell>
          <cell r="H21422">
            <v>37.799999999999997</v>
          </cell>
          <cell r="I21422" t="str">
            <v>U</v>
          </cell>
          <cell r="J21422"/>
        </row>
        <row r="21423">
          <cell r="A21423">
            <v>22175</v>
          </cell>
          <cell r="B21423" t="str">
            <v>RUSSELL'S RESERVE 10YR 750ml</v>
          </cell>
          <cell r="C21423" t="str">
            <v>A</v>
          </cell>
          <cell r="D21423" t="str">
            <v>AW</v>
          </cell>
          <cell r="E21423" t="str">
            <v>AWK</v>
          </cell>
          <cell r="F21423">
            <v>750</v>
          </cell>
          <cell r="G21423">
            <v>22175</v>
          </cell>
          <cell r="H21423">
            <v>41.99</v>
          </cell>
          <cell r="I21423">
            <v>1</v>
          </cell>
          <cell r="J21423"/>
        </row>
        <row r="21424">
          <cell r="A21424">
            <v>22184</v>
          </cell>
          <cell r="B21424" t="str">
            <v>RUSSELL'S RESERVE 13 YR 750ml</v>
          </cell>
          <cell r="C21424" t="str">
            <v>L</v>
          </cell>
          <cell r="D21424" t="str">
            <v>LA</v>
          </cell>
          <cell r="E21424" t="str">
            <v>LAS</v>
          </cell>
          <cell r="F21424">
            <v>750</v>
          </cell>
          <cell r="G21424">
            <v>22184</v>
          </cell>
          <cell r="H21424">
            <v>70.989999999999995</v>
          </cell>
          <cell r="I21424" t="str">
            <v>A</v>
          </cell>
          <cell r="J21424"/>
        </row>
        <row r="21425">
          <cell r="A21425">
            <v>22173</v>
          </cell>
          <cell r="B21425" t="str">
            <v>RUSSELL'S RESERVE 1998 750ml</v>
          </cell>
          <cell r="C21425" t="str">
            <v>A</v>
          </cell>
          <cell r="D21425" t="str">
            <v>AW</v>
          </cell>
          <cell r="E21425" t="str">
            <v>AWK</v>
          </cell>
          <cell r="F21425">
            <v>750</v>
          </cell>
          <cell r="G21425">
            <v>22173</v>
          </cell>
          <cell r="H21425">
            <v>252.96</v>
          </cell>
          <cell r="I21425" t="str">
            <v>A</v>
          </cell>
          <cell r="J21425"/>
        </row>
        <row r="21426">
          <cell r="A21426">
            <v>27126</v>
          </cell>
          <cell r="B21426" t="str">
            <v>RUSSELL'S RESERVE RYE 6YR 750ml</v>
          </cell>
          <cell r="C21426" t="str">
            <v>A</v>
          </cell>
          <cell r="D21426" t="str">
            <v>AW</v>
          </cell>
          <cell r="E21426" t="str">
            <v>AWU</v>
          </cell>
          <cell r="F21426">
            <v>750</v>
          </cell>
          <cell r="G21426">
            <v>27126</v>
          </cell>
          <cell r="H21426">
            <v>31.99</v>
          </cell>
          <cell r="I21426" t="str">
            <v>D</v>
          </cell>
          <cell r="J21426"/>
        </row>
        <row r="21427">
          <cell r="A21427">
            <v>27124</v>
          </cell>
          <cell r="B21427" t="str">
            <v>RUSSELL'S RESERVE RYE SINGLE BARR 750ml</v>
          </cell>
          <cell r="C21427" t="str">
            <v>Y</v>
          </cell>
          <cell r="D21427" t="str">
            <v>YS</v>
          </cell>
          <cell r="E21427" t="str">
            <v>YSA</v>
          </cell>
          <cell r="F21427">
            <v>750</v>
          </cell>
          <cell r="G21427">
            <v>27124</v>
          </cell>
          <cell r="H21427">
            <v>68.13</v>
          </cell>
          <cell r="I21427" t="str">
            <v>U</v>
          </cell>
          <cell r="J21427"/>
        </row>
        <row r="21428">
          <cell r="A21428">
            <v>22178</v>
          </cell>
          <cell r="B21428" t="str">
            <v>RUSSELL'S RESERVE SINGLE BARREL 750ml</v>
          </cell>
          <cell r="C21428" t="str">
            <v>L</v>
          </cell>
          <cell r="D21428" t="str">
            <v>LA</v>
          </cell>
          <cell r="E21428" t="str">
            <v>LAS</v>
          </cell>
          <cell r="F21428">
            <v>750</v>
          </cell>
          <cell r="G21428">
            <v>22178</v>
          </cell>
          <cell r="H21428">
            <v>62.13</v>
          </cell>
          <cell r="I21428" t="str">
            <v>A</v>
          </cell>
          <cell r="J21428"/>
        </row>
        <row r="21429">
          <cell r="A21429">
            <v>22180</v>
          </cell>
          <cell r="B21429" t="str">
            <v>RUSSELLS RSRV SINGLE BARREL 750ml</v>
          </cell>
          <cell r="C21429" t="str">
            <v>A</v>
          </cell>
          <cell r="D21429" t="str">
            <v>AW</v>
          </cell>
          <cell r="E21429" t="str">
            <v>AWW</v>
          </cell>
          <cell r="F21429">
            <v>750</v>
          </cell>
          <cell r="G21429">
            <v>22180</v>
          </cell>
          <cell r="H21429">
            <v>60.13</v>
          </cell>
          <cell r="I21429" t="str">
            <v>A</v>
          </cell>
          <cell r="J21429"/>
        </row>
        <row r="21430">
          <cell r="A21430">
            <v>922008</v>
          </cell>
          <cell r="B21430" t="str">
            <v>RUSSIAN RIVER OPULENT PINOT NOIR 750ml</v>
          </cell>
          <cell r="C21430" t="str">
            <v>Y</v>
          </cell>
          <cell r="D21430" t="str">
            <v>YS</v>
          </cell>
          <cell r="E21430" t="str">
            <v>YSE</v>
          </cell>
          <cell r="F21430">
            <v>750</v>
          </cell>
          <cell r="G21430">
            <v>922008</v>
          </cell>
          <cell r="H21430">
            <v>27.3</v>
          </cell>
          <cell r="I21430" t="str">
            <v>S</v>
          </cell>
          <cell r="J21430"/>
        </row>
        <row r="21431">
          <cell r="A21431">
            <v>921522</v>
          </cell>
          <cell r="B21431" t="str">
            <v>RUSSIAN RIVER VNYRD BOTRYTIS CHARD 375ml</v>
          </cell>
          <cell r="C21431" t="str">
            <v>Y</v>
          </cell>
          <cell r="D21431" t="str">
            <v>YS</v>
          </cell>
          <cell r="E21431" t="str">
            <v>YSE</v>
          </cell>
          <cell r="F21431">
            <v>375</v>
          </cell>
          <cell r="G21431">
            <v>921522</v>
          </cell>
          <cell r="H21431">
            <v>39</v>
          </cell>
          <cell r="I21431" t="str">
            <v>S</v>
          </cell>
          <cell r="J21431"/>
        </row>
        <row r="21432">
          <cell r="A21432">
            <v>901843</v>
          </cell>
          <cell r="B21432" t="str">
            <v>RUSSIAN RIVER VNYRD CABERNET 750ml</v>
          </cell>
          <cell r="C21432" t="str">
            <v>Y</v>
          </cell>
          <cell r="D21432" t="str">
            <v>YS</v>
          </cell>
          <cell r="E21432" t="str">
            <v>YSE</v>
          </cell>
          <cell r="F21432">
            <v>750</v>
          </cell>
          <cell r="G21432">
            <v>901843</v>
          </cell>
          <cell r="H21432">
            <v>46.84</v>
          </cell>
          <cell r="I21432" t="str">
            <v>S</v>
          </cell>
          <cell r="J21432"/>
        </row>
        <row r="21433">
          <cell r="A21433">
            <v>901840</v>
          </cell>
          <cell r="B21433" t="str">
            <v>RUSSIAN RIVER VNYRD CHARD BACIGALUP750ml</v>
          </cell>
          <cell r="C21433" t="str">
            <v>Y</v>
          </cell>
          <cell r="D21433" t="str">
            <v>YS</v>
          </cell>
          <cell r="E21433" t="str">
            <v>YSE</v>
          </cell>
          <cell r="F21433">
            <v>750</v>
          </cell>
          <cell r="G21433">
            <v>901840</v>
          </cell>
          <cell r="H21433">
            <v>47.93</v>
          </cell>
          <cell r="I21433" t="str">
            <v>S</v>
          </cell>
          <cell r="J21433"/>
        </row>
        <row r="21434">
          <cell r="A21434">
            <v>901841</v>
          </cell>
          <cell r="B21434" t="str">
            <v>RUSSIAN RIVER VNYRD CLAS CUVEE PN 750ml</v>
          </cell>
          <cell r="C21434" t="str">
            <v>P</v>
          </cell>
          <cell r="D21434" t="str">
            <v>PL</v>
          </cell>
          <cell r="E21434" t="str">
            <v>PLR</v>
          </cell>
          <cell r="F21434">
            <v>750</v>
          </cell>
          <cell r="G21434">
            <v>901841</v>
          </cell>
          <cell r="H21434">
            <v>31.78</v>
          </cell>
          <cell r="I21434" t="str">
            <v>L</v>
          </cell>
          <cell r="J21434"/>
        </row>
        <row r="21435">
          <cell r="A21435">
            <v>904004</v>
          </cell>
          <cell r="B21435" t="str">
            <v>RUSSIAN RIVER VNYRD CONFLUENCE RED 750ml</v>
          </cell>
          <cell r="C21435" t="str">
            <v>Y</v>
          </cell>
          <cell r="D21435" t="str">
            <v>YS</v>
          </cell>
          <cell r="E21435" t="str">
            <v>YSE</v>
          </cell>
          <cell r="F21435">
            <v>750</v>
          </cell>
          <cell r="G21435">
            <v>904004</v>
          </cell>
          <cell r="H21435">
            <v>40.11</v>
          </cell>
          <cell r="I21435" t="str">
            <v>S</v>
          </cell>
          <cell r="J21435"/>
        </row>
        <row r="21436">
          <cell r="A21436">
            <v>904005</v>
          </cell>
          <cell r="B21436" t="str">
            <v>RUSSIAN RIVER VNYRD EXPLORER4 MIXED750ml</v>
          </cell>
          <cell r="C21436" t="str">
            <v>Y</v>
          </cell>
          <cell r="D21436" t="str">
            <v>YS</v>
          </cell>
          <cell r="E21436" t="str">
            <v>YSE</v>
          </cell>
          <cell r="F21436">
            <v>750</v>
          </cell>
          <cell r="G21436">
            <v>904005</v>
          </cell>
          <cell r="H21436">
            <v>40</v>
          </cell>
          <cell r="I21436" t="str">
            <v>S</v>
          </cell>
          <cell r="J21436"/>
        </row>
        <row r="21437">
          <cell r="A21437">
            <v>904007</v>
          </cell>
          <cell r="B21437" t="str">
            <v>RUSSIAN RIVER VNYRD EXPLORER4 RED 750ml</v>
          </cell>
          <cell r="C21437" t="str">
            <v>Y</v>
          </cell>
          <cell r="D21437" t="str">
            <v>YS</v>
          </cell>
          <cell r="E21437" t="str">
            <v>YSE</v>
          </cell>
          <cell r="F21437">
            <v>750</v>
          </cell>
          <cell r="G21437">
            <v>904007</v>
          </cell>
          <cell r="H21437">
            <v>42.5</v>
          </cell>
          <cell r="I21437" t="str">
            <v>S</v>
          </cell>
          <cell r="J21437"/>
        </row>
        <row r="21438">
          <cell r="A21438">
            <v>904006</v>
          </cell>
          <cell r="B21438" t="str">
            <v>RUSSIAN RIVER VNYRD EXPLORER4 WHITE750ml</v>
          </cell>
          <cell r="C21438" t="str">
            <v>Y</v>
          </cell>
          <cell r="D21438" t="str">
            <v>YS</v>
          </cell>
          <cell r="E21438" t="str">
            <v>YSE</v>
          </cell>
          <cell r="F21438">
            <v>750</v>
          </cell>
          <cell r="G21438">
            <v>904006</v>
          </cell>
          <cell r="H21438">
            <v>32.5</v>
          </cell>
          <cell r="I21438" t="str">
            <v>S</v>
          </cell>
          <cell r="J21438"/>
        </row>
        <row r="21439">
          <cell r="A21439">
            <v>904008</v>
          </cell>
          <cell r="B21439" t="str">
            <v>RUSSIAN RIVER VNYRD FRIENDS6 MIXED 750ml</v>
          </cell>
          <cell r="C21439" t="str">
            <v>Y</v>
          </cell>
          <cell r="D21439" t="str">
            <v>YS</v>
          </cell>
          <cell r="E21439" t="str">
            <v>YSE</v>
          </cell>
          <cell r="F21439">
            <v>750</v>
          </cell>
          <cell r="G21439">
            <v>904008</v>
          </cell>
          <cell r="H21439">
            <v>38.33</v>
          </cell>
          <cell r="I21439" t="str">
            <v>S</v>
          </cell>
          <cell r="J21439"/>
        </row>
        <row r="21440">
          <cell r="A21440">
            <v>904018</v>
          </cell>
          <cell r="B21440" t="str">
            <v>RUSSIAN RIVER VNYRD FRIENDS6 RED 750ml</v>
          </cell>
          <cell r="C21440" t="str">
            <v>Y</v>
          </cell>
          <cell r="D21440" t="str">
            <v>YS</v>
          </cell>
          <cell r="E21440" t="str">
            <v>YSE</v>
          </cell>
          <cell r="F21440">
            <v>750</v>
          </cell>
          <cell r="G21440">
            <v>904018</v>
          </cell>
          <cell r="H21440">
            <v>41.67</v>
          </cell>
          <cell r="I21440" t="str">
            <v>S</v>
          </cell>
          <cell r="J21440"/>
        </row>
        <row r="21441">
          <cell r="A21441">
            <v>904009</v>
          </cell>
          <cell r="B21441" t="str">
            <v>RUSSIAN RIVER VNYRD FRIENDS6 WHITE 750ml</v>
          </cell>
          <cell r="C21441" t="str">
            <v>Y</v>
          </cell>
          <cell r="D21441" t="str">
            <v>YS</v>
          </cell>
          <cell r="E21441" t="str">
            <v>YSE</v>
          </cell>
          <cell r="F21441">
            <v>750</v>
          </cell>
          <cell r="G21441">
            <v>904009</v>
          </cell>
          <cell r="H21441">
            <v>30</v>
          </cell>
          <cell r="I21441" t="str">
            <v>S</v>
          </cell>
          <cell r="J21441"/>
        </row>
        <row r="21442">
          <cell r="A21442">
            <v>901838</v>
          </cell>
          <cell r="B21442" t="str">
            <v>RUSSIAN RIVER VNYRD GEWURZTRAMINER 750ml</v>
          </cell>
          <cell r="C21442" t="str">
            <v>Y</v>
          </cell>
          <cell r="D21442" t="str">
            <v>YS</v>
          </cell>
          <cell r="E21442" t="str">
            <v>YSE</v>
          </cell>
          <cell r="F21442">
            <v>750</v>
          </cell>
          <cell r="G21442">
            <v>901838</v>
          </cell>
          <cell r="H21442">
            <v>29.16</v>
          </cell>
          <cell r="I21442" t="str">
            <v>S</v>
          </cell>
          <cell r="J21442"/>
        </row>
        <row r="21443">
          <cell r="A21443">
            <v>901839</v>
          </cell>
          <cell r="B21443" t="str">
            <v>RUSSIAN RIVER VNYRD PETERSON CHARD 750ml</v>
          </cell>
          <cell r="C21443" t="str">
            <v>K</v>
          </cell>
          <cell r="D21443" t="str">
            <v>KK</v>
          </cell>
          <cell r="E21443" t="str">
            <v>KKB</v>
          </cell>
          <cell r="F21443">
            <v>750</v>
          </cell>
          <cell r="G21443">
            <v>901839</v>
          </cell>
          <cell r="H21443">
            <v>35.89</v>
          </cell>
          <cell r="I21443" t="str">
            <v>L</v>
          </cell>
          <cell r="J21443"/>
        </row>
        <row r="21444">
          <cell r="A21444">
            <v>901842</v>
          </cell>
          <cell r="B21444" t="str">
            <v>RUSSIAN RIVER VNYRD PINOT NOIR HRSE750ml</v>
          </cell>
          <cell r="C21444" t="str">
            <v>Y</v>
          </cell>
          <cell r="D21444" t="str">
            <v>YS</v>
          </cell>
          <cell r="E21444" t="str">
            <v>YSE</v>
          </cell>
          <cell r="F21444">
            <v>750</v>
          </cell>
          <cell r="G21444">
            <v>901842</v>
          </cell>
          <cell r="H21444">
            <v>55.53</v>
          </cell>
          <cell r="I21444" t="str">
            <v>S</v>
          </cell>
          <cell r="J21444"/>
        </row>
        <row r="21445">
          <cell r="A21445">
            <v>901846</v>
          </cell>
          <cell r="B21445" t="str">
            <v>RUSSIAN RIVER VNYRD PORTFOLIO PACK 750ml</v>
          </cell>
          <cell r="C21445" t="str">
            <v>Y</v>
          </cell>
          <cell r="D21445" t="str">
            <v>YS</v>
          </cell>
          <cell r="E21445" t="str">
            <v>YSE</v>
          </cell>
          <cell r="F21445">
            <v>750</v>
          </cell>
          <cell r="G21445">
            <v>901846</v>
          </cell>
          <cell r="H21445">
            <v>22.83</v>
          </cell>
          <cell r="I21445" t="str">
            <v>S</v>
          </cell>
          <cell r="J21445"/>
        </row>
        <row r="21446">
          <cell r="A21446">
            <v>901845</v>
          </cell>
          <cell r="B21446" t="str">
            <v>RUSSIAN RIVER VNYRD TERRIOR MIXED C750ml</v>
          </cell>
          <cell r="C21446" t="str">
            <v>Y</v>
          </cell>
          <cell r="D21446" t="str">
            <v>YS</v>
          </cell>
          <cell r="E21446" t="str">
            <v>YSE</v>
          </cell>
          <cell r="F21446">
            <v>750</v>
          </cell>
          <cell r="G21446">
            <v>901845</v>
          </cell>
          <cell r="H21446">
            <v>51.73</v>
          </cell>
          <cell r="I21446" t="str">
            <v>S</v>
          </cell>
          <cell r="J21446"/>
        </row>
        <row r="21447">
          <cell r="A21447">
            <v>904019</v>
          </cell>
          <cell r="B21447" t="str">
            <v>RUSSIAN RIVER VNYRD WINEMAKER4 750ml</v>
          </cell>
          <cell r="C21447" t="str">
            <v>Y</v>
          </cell>
          <cell r="D21447" t="str">
            <v>YS</v>
          </cell>
          <cell r="E21447" t="str">
            <v>YSE</v>
          </cell>
          <cell r="F21447">
            <v>750</v>
          </cell>
          <cell r="G21447">
            <v>904019</v>
          </cell>
          <cell r="H21447">
            <v>62.5</v>
          </cell>
          <cell r="I21447" t="str">
            <v>S</v>
          </cell>
          <cell r="J21447"/>
        </row>
        <row r="21448">
          <cell r="A21448">
            <v>904029</v>
          </cell>
          <cell r="B21448" t="str">
            <v>RUSSIAN RIVER VNYRD WINEMAKER6 750ml</v>
          </cell>
          <cell r="C21448" t="str">
            <v>Y</v>
          </cell>
          <cell r="D21448" t="str">
            <v>YS</v>
          </cell>
          <cell r="E21448" t="str">
            <v>YSE</v>
          </cell>
          <cell r="F21448">
            <v>750</v>
          </cell>
          <cell r="G21448">
            <v>904029</v>
          </cell>
          <cell r="H21448">
            <v>58.33</v>
          </cell>
          <cell r="I21448" t="str">
            <v>S</v>
          </cell>
          <cell r="J21448"/>
        </row>
        <row r="21449">
          <cell r="A21449">
            <v>901844</v>
          </cell>
          <cell r="B21449" t="str">
            <v>RUSSIAN RIVER VNYRD WINEMAKERS CASE750ml</v>
          </cell>
          <cell r="C21449" t="str">
            <v>Y</v>
          </cell>
          <cell r="D21449" t="str">
            <v>YS</v>
          </cell>
          <cell r="E21449" t="str">
            <v>YSE</v>
          </cell>
          <cell r="F21449">
            <v>750</v>
          </cell>
          <cell r="G21449">
            <v>901844</v>
          </cell>
          <cell r="H21449">
            <v>34.03</v>
          </cell>
          <cell r="I21449" t="str">
            <v>S</v>
          </cell>
          <cell r="J21449"/>
        </row>
        <row r="21450">
          <cell r="A21450">
            <v>35109</v>
          </cell>
          <cell r="B21450" t="str">
            <v>RUSSIAN STANDARD ORIGINAL VODKA 750ml</v>
          </cell>
          <cell r="C21450" t="str">
            <v>A</v>
          </cell>
          <cell r="D21450" t="str">
            <v>AD</v>
          </cell>
          <cell r="E21450" t="str">
            <v>ADF</v>
          </cell>
          <cell r="F21450">
            <v>750</v>
          </cell>
          <cell r="G21450">
            <v>35109</v>
          </cell>
          <cell r="H21450">
            <v>19.989999999999998</v>
          </cell>
          <cell r="I21450" t="str">
            <v>D</v>
          </cell>
          <cell r="J21450"/>
        </row>
        <row r="21451">
          <cell r="A21451">
            <v>947588</v>
          </cell>
          <cell r="B21451" t="str">
            <v>RUSSIZ SUPERIORE CAB FRANC 750ml</v>
          </cell>
          <cell r="C21451" t="str">
            <v>P</v>
          </cell>
          <cell r="D21451" t="str">
            <v>PR</v>
          </cell>
          <cell r="E21451" t="str">
            <v>PRL</v>
          </cell>
          <cell r="F21451">
            <v>750</v>
          </cell>
          <cell r="G21451">
            <v>947588</v>
          </cell>
          <cell r="H21451">
            <v>32.99</v>
          </cell>
          <cell r="I21451" t="str">
            <v>L</v>
          </cell>
          <cell r="J21451"/>
        </row>
        <row r="21452">
          <cell r="A21452">
            <v>924520</v>
          </cell>
          <cell r="B21452" t="str">
            <v>RUSSIZ SUPERIORE SAUVIGNON COLLIO 750ml</v>
          </cell>
          <cell r="C21452" t="str">
            <v>Y</v>
          </cell>
          <cell r="D21452" t="str">
            <v>YS</v>
          </cell>
          <cell r="E21452" t="str">
            <v>YSE</v>
          </cell>
          <cell r="F21452">
            <v>750</v>
          </cell>
          <cell r="G21452">
            <v>924520</v>
          </cell>
          <cell r="H21452">
            <v>32.44</v>
          </cell>
          <cell r="I21452" t="str">
            <v>S</v>
          </cell>
          <cell r="J21452"/>
        </row>
        <row r="21453">
          <cell r="A21453">
            <v>916518</v>
          </cell>
          <cell r="B21453" t="str">
            <v>RUST EN VREDE CAB STELLENB'16/18 750ml</v>
          </cell>
          <cell r="C21453" t="str">
            <v>P</v>
          </cell>
          <cell r="D21453" t="str">
            <v>PR</v>
          </cell>
          <cell r="E21453" t="str">
            <v>PRS</v>
          </cell>
          <cell r="F21453">
            <v>750</v>
          </cell>
          <cell r="G21453">
            <v>916518</v>
          </cell>
          <cell r="H21453">
            <v>32.31</v>
          </cell>
          <cell r="I21453" t="str">
            <v>X</v>
          </cell>
          <cell r="J21453"/>
        </row>
        <row r="21454">
          <cell r="A21454">
            <v>955236</v>
          </cell>
          <cell r="B21454" t="str">
            <v>RUSTENBERG PETIT VERDOT ROSE'17/18 750ml</v>
          </cell>
          <cell r="C21454" t="str">
            <v>M</v>
          </cell>
          <cell r="D21454" t="str">
            <v>MP</v>
          </cell>
          <cell r="E21454" t="str">
            <v>MPX</v>
          </cell>
          <cell r="F21454">
            <v>750</v>
          </cell>
          <cell r="G21454">
            <v>955236</v>
          </cell>
          <cell r="H21454">
            <v>6.48</v>
          </cell>
          <cell r="I21454" t="str">
            <v>X</v>
          </cell>
          <cell r="J21454"/>
        </row>
        <row r="21455">
          <cell r="A21455">
            <v>918675</v>
          </cell>
          <cell r="B21455" t="str">
            <v>RUSTOT PROSECCO EXTRA DRY 750ml</v>
          </cell>
          <cell r="C21455" t="str">
            <v>I</v>
          </cell>
          <cell r="D21455" t="str">
            <v>IP</v>
          </cell>
          <cell r="E21455" t="str">
            <v>IPI</v>
          </cell>
          <cell r="F21455">
            <v>750</v>
          </cell>
          <cell r="G21455">
            <v>918675</v>
          </cell>
          <cell r="H21455">
            <v>17.399999999999999</v>
          </cell>
          <cell r="I21455" t="str">
            <v>X</v>
          </cell>
          <cell r="J21455"/>
        </row>
        <row r="21456">
          <cell r="A21456">
            <v>423331</v>
          </cell>
          <cell r="B21456" t="str">
            <v>RUTA 22 MALBEC 750ml</v>
          </cell>
          <cell r="C21456" t="str">
            <v>Y</v>
          </cell>
          <cell r="D21456" t="str">
            <v>YS</v>
          </cell>
          <cell r="E21456" t="str">
            <v>YSE</v>
          </cell>
          <cell r="F21456">
            <v>750</v>
          </cell>
          <cell r="G21456">
            <v>423331</v>
          </cell>
          <cell r="H21456">
            <v>12.7</v>
          </cell>
          <cell r="I21456" t="str">
            <v>S</v>
          </cell>
          <cell r="J21456"/>
        </row>
        <row r="21457">
          <cell r="A21457">
            <v>949336</v>
          </cell>
          <cell r="B21457" t="str">
            <v>RUTH LEWANDOWSKI ROSE 19000ml</v>
          </cell>
          <cell r="C21457" t="str">
            <v>Y</v>
          </cell>
          <cell r="D21457" t="str">
            <v>YS</v>
          </cell>
          <cell r="E21457" t="str">
            <v>YSE</v>
          </cell>
          <cell r="F21457">
            <v>19000</v>
          </cell>
          <cell r="G21457">
            <v>949336</v>
          </cell>
          <cell r="H21457">
            <v>460.42</v>
          </cell>
          <cell r="I21457" t="str">
            <v>U</v>
          </cell>
          <cell r="J21457"/>
        </row>
        <row r="21458">
          <cell r="A21458">
            <v>948667</v>
          </cell>
          <cell r="B21458" t="str">
            <v>RUTH LEWANDOWSKI BOAZ'13 1 1500ml</v>
          </cell>
          <cell r="C21458" t="str">
            <v>Y</v>
          </cell>
          <cell r="D21458" t="str">
            <v>YS</v>
          </cell>
          <cell r="E21458" t="str">
            <v>YSE</v>
          </cell>
          <cell r="F21458">
            <v>1500</v>
          </cell>
          <cell r="G21458">
            <v>948667</v>
          </cell>
          <cell r="H21458">
            <v>55.75</v>
          </cell>
          <cell r="I21458" t="str">
            <v>U</v>
          </cell>
          <cell r="J21458"/>
        </row>
        <row r="21459">
          <cell r="A21459">
            <v>901678</v>
          </cell>
          <cell r="B21459" t="str">
            <v>RUTH LEWANDOWSKI BOAZ'20 750ml</v>
          </cell>
          <cell r="C21459" t="str">
            <v>P</v>
          </cell>
          <cell r="D21459" t="str">
            <v>PL</v>
          </cell>
          <cell r="E21459" t="str">
            <v>PLU</v>
          </cell>
          <cell r="F21459">
            <v>750</v>
          </cell>
          <cell r="G21459">
            <v>901678</v>
          </cell>
          <cell r="H21459">
            <v>29.99</v>
          </cell>
          <cell r="I21459" t="str">
            <v>U</v>
          </cell>
          <cell r="J21459"/>
        </row>
        <row r="21460">
          <cell r="A21460">
            <v>901667</v>
          </cell>
          <cell r="B21460" t="str">
            <v>RUTH LEWANDOWSKI CHILION'20 750ml</v>
          </cell>
          <cell r="C21460" t="str">
            <v>K</v>
          </cell>
          <cell r="D21460" t="str">
            <v>KK</v>
          </cell>
          <cell r="E21460" t="str">
            <v>KKU</v>
          </cell>
          <cell r="F21460">
            <v>750</v>
          </cell>
          <cell r="G21460">
            <v>901667</v>
          </cell>
          <cell r="H21460">
            <v>26.99</v>
          </cell>
          <cell r="I21460" t="str">
            <v>L</v>
          </cell>
          <cell r="J21460"/>
        </row>
        <row r="21461">
          <cell r="A21461">
            <v>952874</v>
          </cell>
          <cell r="B21461" t="str">
            <v>RUTH LEWANDOWSKI DINOS 2 DIAMONDS 750ml</v>
          </cell>
          <cell r="C21461" t="str">
            <v>Y</v>
          </cell>
          <cell r="D21461" t="str">
            <v>YS</v>
          </cell>
          <cell r="E21461" t="str">
            <v>YSE</v>
          </cell>
          <cell r="F21461">
            <v>750</v>
          </cell>
          <cell r="G21461">
            <v>952874</v>
          </cell>
          <cell r="H21461">
            <v>26</v>
          </cell>
          <cell r="I21461" t="str">
            <v>U</v>
          </cell>
          <cell r="J21461"/>
        </row>
        <row r="21462">
          <cell r="A21462">
            <v>953893</v>
          </cell>
          <cell r="B21462" t="str">
            <v>RUTH LEWANDOWSKI ELIMELECH 1500 ml</v>
          </cell>
          <cell r="C21462" t="str">
            <v>Y</v>
          </cell>
          <cell r="D21462" t="str">
            <v>YS</v>
          </cell>
          <cell r="E21462" t="str">
            <v>YSE</v>
          </cell>
          <cell r="F21462">
            <v>1500</v>
          </cell>
          <cell r="G21462">
            <v>953893</v>
          </cell>
          <cell r="H21462">
            <v>60</v>
          </cell>
          <cell r="I21462" t="str">
            <v>U</v>
          </cell>
          <cell r="J21462"/>
        </row>
        <row r="21463">
          <cell r="A21463">
            <v>953892</v>
          </cell>
          <cell r="B21463" t="str">
            <v>RUTH LEWANDOWSKI ELIMELECH RSLNG'2 750ml</v>
          </cell>
          <cell r="C21463" t="str">
            <v>K</v>
          </cell>
          <cell r="D21463" t="str">
            <v>KK</v>
          </cell>
          <cell r="E21463" t="str">
            <v>KKR</v>
          </cell>
          <cell r="F21463">
            <v>750</v>
          </cell>
          <cell r="G21463">
            <v>953892</v>
          </cell>
          <cell r="H21463">
            <v>24.99</v>
          </cell>
          <cell r="I21463" t="str">
            <v>L</v>
          </cell>
          <cell r="J21463"/>
        </row>
        <row r="21464">
          <cell r="A21464">
            <v>918348</v>
          </cell>
          <cell r="B21464" t="str">
            <v>RUTH LEWANDOWSKI FEINTS'21 750ml</v>
          </cell>
          <cell r="C21464" t="str">
            <v>P</v>
          </cell>
          <cell r="D21464" t="str">
            <v>PL</v>
          </cell>
          <cell r="E21464" t="str">
            <v>PLU</v>
          </cell>
          <cell r="F21464">
            <v>750</v>
          </cell>
          <cell r="G21464">
            <v>918348</v>
          </cell>
          <cell r="H21464">
            <v>22.99</v>
          </cell>
          <cell r="I21464" t="str">
            <v>U</v>
          </cell>
          <cell r="J21464"/>
        </row>
        <row r="21465">
          <cell r="A21465">
            <v>901818</v>
          </cell>
          <cell r="B21465" t="str">
            <v>RUTH LEWANDOWSKI L STONE SNGVSE'20 750ml</v>
          </cell>
          <cell r="C21465" t="str">
            <v>P</v>
          </cell>
          <cell r="D21465" t="str">
            <v>PL</v>
          </cell>
          <cell r="E21465" t="str">
            <v>PLQ</v>
          </cell>
          <cell r="F21465">
            <v>750</v>
          </cell>
          <cell r="G21465">
            <v>901818</v>
          </cell>
          <cell r="H21465">
            <v>31.99</v>
          </cell>
          <cell r="I21465" t="str">
            <v>L</v>
          </cell>
          <cell r="J21465"/>
        </row>
        <row r="21466">
          <cell r="A21466">
            <v>955752</v>
          </cell>
          <cell r="B21466" t="str">
            <v>RUTH LEWANDOWSKI MAHLON'21 750ml</v>
          </cell>
          <cell r="C21466" t="str">
            <v>P</v>
          </cell>
          <cell r="D21466" t="str">
            <v>PL</v>
          </cell>
          <cell r="E21466" t="str">
            <v>PLU</v>
          </cell>
          <cell r="F21466">
            <v>750</v>
          </cell>
          <cell r="G21466">
            <v>955752</v>
          </cell>
          <cell r="H21466">
            <v>24.99</v>
          </cell>
          <cell r="I21466" t="str">
            <v>U</v>
          </cell>
          <cell r="J21466"/>
        </row>
        <row r="21467">
          <cell r="A21467">
            <v>955150</v>
          </cell>
          <cell r="B21467" t="str">
            <v>RUTH LEWANDOWSKI MEANDER 750ml</v>
          </cell>
          <cell r="C21467" t="str">
            <v>Y</v>
          </cell>
          <cell r="D21467" t="str">
            <v>YS</v>
          </cell>
          <cell r="E21467" t="str">
            <v>YSE</v>
          </cell>
          <cell r="F21467">
            <v>750</v>
          </cell>
          <cell r="G21467">
            <v>955150</v>
          </cell>
          <cell r="H21467">
            <v>32</v>
          </cell>
          <cell r="I21467" t="str">
            <v>U</v>
          </cell>
          <cell r="J21467"/>
        </row>
        <row r="21468">
          <cell r="A21468">
            <v>954064</v>
          </cell>
          <cell r="B21468" t="str">
            <v>RUTH LEWANDOWSKI MONTEPULCIANONO 20000ml</v>
          </cell>
          <cell r="C21468" t="str">
            <v>Y</v>
          </cell>
          <cell r="D21468" t="str">
            <v>YS</v>
          </cell>
          <cell r="E21468" t="str">
            <v>YSE</v>
          </cell>
          <cell r="F21468">
            <v>20000</v>
          </cell>
          <cell r="G21468">
            <v>954064</v>
          </cell>
          <cell r="H21468">
            <v>381.3</v>
          </cell>
          <cell r="I21468" t="str">
            <v>U</v>
          </cell>
          <cell r="J21468"/>
        </row>
        <row r="21469">
          <cell r="A21469">
            <v>902912</v>
          </cell>
          <cell r="B21469" t="str">
            <v>RUTH LEWANDOWSKI MONTEPULCIANONO'1 750ml</v>
          </cell>
          <cell r="C21469" t="str">
            <v>P</v>
          </cell>
          <cell r="D21469" t="str">
            <v>PL</v>
          </cell>
          <cell r="E21469" t="str">
            <v>PLU</v>
          </cell>
          <cell r="F21469">
            <v>750</v>
          </cell>
          <cell r="G21469">
            <v>902912</v>
          </cell>
          <cell r="H21469">
            <v>21.78</v>
          </cell>
          <cell r="I21469" t="str">
            <v>U</v>
          </cell>
          <cell r="J21469"/>
        </row>
        <row r="21470">
          <cell r="A21470">
            <v>948142</v>
          </cell>
          <cell r="B21470" t="str">
            <v>RUTH LEWANDOWSKI NAOMI '13 1500 ml</v>
          </cell>
          <cell r="C21470" t="str">
            <v>Y</v>
          </cell>
          <cell r="D21470" t="str">
            <v>YS</v>
          </cell>
          <cell r="E21470" t="str">
            <v>YSE</v>
          </cell>
          <cell r="F21470">
            <v>1500</v>
          </cell>
          <cell r="G21470">
            <v>948142</v>
          </cell>
          <cell r="H21470">
            <v>48.65</v>
          </cell>
          <cell r="I21470" t="str">
            <v>U</v>
          </cell>
          <cell r="J21470"/>
        </row>
        <row r="21471">
          <cell r="A21471">
            <v>948141</v>
          </cell>
          <cell r="B21471" t="str">
            <v>RUTH LEWANDOWSKI NAOMI'21 750ml</v>
          </cell>
          <cell r="C21471" t="str">
            <v>P</v>
          </cell>
          <cell r="D21471" t="str">
            <v>PL</v>
          </cell>
          <cell r="E21471" t="str">
            <v>PLU</v>
          </cell>
          <cell r="F21471">
            <v>750</v>
          </cell>
          <cell r="G21471">
            <v>948141</v>
          </cell>
          <cell r="H21471">
            <v>24.99</v>
          </cell>
          <cell r="I21471" t="str">
            <v>L</v>
          </cell>
          <cell r="J21471"/>
        </row>
        <row r="21472">
          <cell r="A21472">
            <v>922458</v>
          </cell>
          <cell r="B21472" t="str">
            <v>RUTH LEWANDOWSKI NONO MONTEPULCIANO750ml</v>
          </cell>
          <cell r="C21472" t="str">
            <v>P</v>
          </cell>
          <cell r="D21472" t="str">
            <v>PL</v>
          </cell>
          <cell r="E21472" t="str">
            <v>PLU</v>
          </cell>
          <cell r="F21472">
            <v>750</v>
          </cell>
          <cell r="G21472">
            <v>922458</v>
          </cell>
          <cell r="H21472">
            <v>15</v>
          </cell>
          <cell r="I21472" t="str">
            <v>U</v>
          </cell>
          <cell r="J21472"/>
        </row>
        <row r="21473">
          <cell r="A21473">
            <v>949335</v>
          </cell>
          <cell r="B21473" t="str">
            <v>RUTH LEWANDOWSKI ROSE'21 750ml</v>
          </cell>
          <cell r="C21473" t="str">
            <v>M</v>
          </cell>
          <cell r="D21473" t="str">
            <v>MP</v>
          </cell>
          <cell r="E21473" t="str">
            <v>MPW</v>
          </cell>
          <cell r="F21473">
            <v>750</v>
          </cell>
          <cell r="G21473">
            <v>949335</v>
          </cell>
          <cell r="H21473">
            <v>22.99</v>
          </cell>
          <cell r="I21473" t="str">
            <v>U</v>
          </cell>
          <cell r="J21473"/>
        </row>
        <row r="21474">
          <cell r="A21474">
            <v>918349</v>
          </cell>
          <cell r="B21474" t="str">
            <v>RUTH LEWANDOWSKI STOCK POT GRUNER 750ml</v>
          </cell>
          <cell r="C21474" t="str">
            <v>K</v>
          </cell>
          <cell r="D21474" t="str">
            <v>KK</v>
          </cell>
          <cell r="E21474" t="str">
            <v>KKU</v>
          </cell>
          <cell r="F21474">
            <v>750</v>
          </cell>
          <cell r="G21474">
            <v>918349</v>
          </cell>
          <cell r="H21474">
            <v>25.93</v>
          </cell>
          <cell r="I21474" t="str">
            <v>U</v>
          </cell>
          <cell r="J21474"/>
        </row>
        <row r="21475">
          <cell r="A21475">
            <v>902754</v>
          </cell>
          <cell r="B21475" t="str">
            <v>RUTH LEWANDOWSKI TATTO WHITE'21 750ml</v>
          </cell>
          <cell r="C21475" t="str">
            <v>K</v>
          </cell>
          <cell r="D21475" t="str">
            <v>KK</v>
          </cell>
          <cell r="E21475" t="str">
            <v>KKU</v>
          </cell>
          <cell r="F21475">
            <v>750</v>
          </cell>
          <cell r="G21475">
            <v>902754</v>
          </cell>
          <cell r="H21475">
            <v>22.99</v>
          </cell>
          <cell r="I21475" t="str">
            <v>L</v>
          </cell>
          <cell r="J21475"/>
        </row>
        <row r="21476">
          <cell r="A21476">
            <v>922457</v>
          </cell>
          <cell r="B21476" t="str">
            <v>RUTH LEWANDOWSKI TIN MUSCAT PET NAT750ml</v>
          </cell>
          <cell r="C21476" t="str">
            <v>K</v>
          </cell>
          <cell r="D21476" t="str">
            <v>KK</v>
          </cell>
          <cell r="E21476" t="str">
            <v>KKT</v>
          </cell>
          <cell r="F21476">
            <v>750</v>
          </cell>
          <cell r="G21476">
            <v>922457</v>
          </cell>
          <cell r="H21476">
            <v>21.78</v>
          </cell>
          <cell r="I21476" t="str">
            <v>X</v>
          </cell>
          <cell r="J21476"/>
        </row>
        <row r="21477">
          <cell r="A21477">
            <v>948666</v>
          </cell>
          <cell r="B21477" t="str">
            <v>RUTH LEWANSOWSKI FEINTS'13 1 1500ml</v>
          </cell>
          <cell r="C21477" t="str">
            <v>Y</v>
          </cell>
          <cell r="D21477" t="str">
            <v>YS</v>
          </cell>
          <cell r="E21477" t="str">
            <v>YSE</v>
          </cell>
          <cell r="F21477">
            <v>1500</v>
          </cell>
          <cell r="G21477">
            <v>948666</v>
          </cell>
          <cell r="H21477">
            <v>40.549999999999997</v>
          </cell>
          <cell r="I21477" t="str">
            <v>U</v>
          </cell>
          <cell r="J21477"/>
        </row>
        <row r="21478">
          <cell r="A21478">
            <v>920742</v>
          </cell>
          <cell r="B21478" t="str">
            <v>RUTHERFORD CABERNET 750ml</v>
          </cell>
          <cell r="C21478" t="str">
            <v>Y</v>
          </cell>
          <cell r="D21478" t="str">
            <v>YS</v>
          </cell>
          <cell r="E21478" t="str">
            <v>YSE</v>
          </cell>
          <cell r="F21478">
            <v>750</v>
          </cell>
          <cell r="G21478">
            <v>920742</v>
          </cell>
          <cell r="H21478">
            <v>48.87</v>
          </cell>
          <cell r="I21478" t="str">
            <v>S</v>
          </cell>
          <cell r="J21478"/>
        </row>
        <row r="21479">
          <cell r="A21479">
            <v>905115</v>
          </cell>
          <cell r="B21479" t="str">
            <v>RUTHERFORD HILL CAB 750ml</v>
          </cell>
          <cell r="C21479" t="str">
            <v>Y</v>
          </cell>
          <cell r="D21479" t="str">
            <v>YS</v>
          </cell>
          <cell r="E21479" t="str">
            <v>YSE</v>
          </cell>
          <cell r="F21479">
            <v>750</v>
          </cell>
          <cell r="G21479">
            <v>905115</v>
          </cell>
          <cell r="H21479">
            <v>41.45</v>
          </cell>
          <cell r="I21479" t="str">
            <v>S</v>
          </cell>
          <cell r="J21479"/>
        </row>
        <row r="21480">
          <cell r="A21480">
            <v>499405</v>
          </cell>
          <cell r="B21480" t="str">
            <v>RUTHERFORD HILL MERLOT 750ml</v>
          </cell>
          <cell r="C21480" t="str">
            <v>P</v>
          </cell>
          <cell r="D21480" t="str">
            <v>PL</v>
          </cell>
          <cell r="E21480" t="str">
            <v>PLF</v>
          </cell>
          <cell r="F21480">
            <v>750</v>
          </cell>
          <cell r="G21480">
            <v>499405</v>
          </cell>
          <cell r="H21480">
            <v>24.7</v>
          </cell>
          <cell r="I21480">
            <v>1</v>
          </cell>
          <cell r="J21480"/>
        </row>
        <row r="21481">
          <cell r="A21481">
            <v>952555</v>
          </cell>
          <cell r="B21481" t="str">
            <v>RUTHERFORD PREDATOR SIX SPOT 750ml</v>
          </cell>
          <cell r="C21481" t="str">
            <v>Y</v>
          </cell>
          <cell r="D21481" t="str">
            <v>YS</v>
          </cell>
          <cell r="E21481" t="str">
            <v>YSE</v>
          </cell>
          <cell r="F21481">
            <v>750</v>
          </cell>
          <cell r="G21481">
            <v>952555</v>
          </cell>
          <cell r="H21481">
            <v>16.04</v>
          </cell>
          <cell r="I21481" t="str">
            <v>S</v>
          </cell>
          <cell r="J21481"/>
        </row>
        <row r="21482">
          <cell r="A21482">
            <v>502200</v>
          </cell>
          <cell r="B21482" t="str">
            <v>RUTHERFORD RANCH CABERNET NAPA 750ml</v>
          </cell>
          <cell r="C21482" t="str">
            <v>P</v>
          </cell>
          <cell r="D21482" t="str">
            <v>PL</v>
          </cell>
          <cell r="E21482" t="str">
            <v>PLB</v>
          </cell>
          <cell r="F21482">
            <v>750</v>
          </cell>
          <cell r="G21482">
            <v>502200</v>
          </cell>
          <cell r="H21482">
            <v>35.99</v>
          </cell>
          <cell r="I21482">
            <v>1</v>
          </cell>
          <cell r="J21482"/>
        </row>
        <row r="21483">
          <cell r="A21483">
            <v>610625</v>
          </cell>
          <cell r="B21483" t="str">
            <v>RUTHERFORD RANCH CHARDONNAY 750ml</v>
          </cell>
          <cell r="C21483" t="str">
            <v>K</v>
          </cell>
          <cell r="D21483" t="str">
            <v>KK</v>
          </cell>
          <cell r="E21483" t="str">
            <v>KKB</v>
          </cell>
          <cell r="F21483">
            <v>750</v>
          </cell>
          <cell r="G21483">
            <v>610625</v>
          </cell>
          <cell r="H21483">
            <v>20.99</v>
          </cell>
          <cell r="I21483">
            <v>1</v>
          </cell>
          <cell r="J21483"/>
        </row>
        <row r="21484">
          <cell r="A21484">
            <v>953312</v>
          </cell>
          <cell r="B21484" t="str">
            <v>RUTHERFORD RANCH FOUR VIRTUES ZINF 750ml</v>
          </cell>
          <cell r="C21484" t="str">
            <v>Y</v>
          </cell>
          <cell r="D21484" t="str">
            <v>YS</v>
          </cell>
          <cell r="E21484" t="str">
            <v>YSE</v>
          </cell>
          <cell r="F21484">
            <v>750</v>
          </cell>
          <cell r="G21484">
            <v>953312</v>
          </cell>
          <cell r="H21484">
            <v>19.010000000000002</v>
          </cell>
          <cell r="I21484" t="str">
            <v>U</v>
          </cell>
          <cell r="J21484"/>
        </row>
        <row r="21485">
          <cell r="A21485">
            <v>502175</v>
          </cell>
          <cell r="B21485" t="str">
            <v>RUTHERFORD RANCH MERLOT 750ml</v>
          </cell>
          <cell r="C21485" t="str">
            <v>P</v>
          </cell>
          <cell r="D21485" t="str">
            <v>PL</v>
          </cell>
          <cell r="E21485" t="str">
            <v>PLF</v>
          </cell>
          <cell r="F21485">
            <v>750</v>
          </cell>
          <cell r="G21485">
            <v>502175</v>
          </cell>
          <cell r="H21485">
            <v>23.99</v>
          </cell>
          <cell r="I21485">
            <v>1</v>
          </cell>
          <cell r="J21485"/>
        </row>
        <row r="21486">
          <cell r="A21486">
            <v>610610</v>
          </cell>
          <cell r="B21486" t="str">
            <v>RUTHERFORD RANCH SAUV BLNC 750ml</v>
          </cell>
          <cell r="C21486" t="str">
            <v>K</v>
          </cell>
          <cell r="D21486" t="str">
            <v>KK</v>
          </cell>
          <cell r="E21486" t="str">
            <v>KKD</v>
          </cell>
          <cell r="F21486">
            <v>750</v>
          </cell>
          <cell r="G21486">
            <v>610610</v>
          </cell>
          <cell r="H21486">
            <v>19.989999999999998</v>
          </cell>
          <cell r="I21486">
            <v>1</v>
          </cell>
          <cell r="J21486"/>
        </row>
        <row r="21487">
          <cell r="A21487">
            <v>914683</v>
          </cell>
          <cell r="B21487" t="str">
            <v>RUTHERGLEN ESTATES RED'8/09 750ml</v>
          </cell>
          <cell r="C21487" t="str">
            <v>P</v>
          </cell>
          <cell r="D21487" t="str">
            <v>PR</v>
          </cell>
          <cell r="E21487" t="str">
            <v>PRY</v>
          </cell>
          <cell r="F21487">
            <v>750</v>
          </cell>
          <cell r="G21487">
            <v>914683</v>
          </cell>
          <cell r="H21487">
            <v>13.63</v>
          </cell>
          <cell r="I21487" t="str">
            <v>X</v>
          </cell>
          <cell r="J21487"/>
        </row>
        <row r="21488">
          <cell r="A21488">
            <v>914581</v>
          </cell>
          <cell r="B21488" t="str">
            <v>RUTHERGLEN REUNION GSM'06 750ml</v>
          </cell>
          <cell r="C21488" t="str">
            <v>P</v>
          </cell>
          <cell r="D21488" t="str">
            <v>PR</v>
          </cell>
          <cell r="E21488" t="str">
            <v>PRY</v>
          </cell>
          <cell r="F21488">
            <v>750</v>
          </cell>
          <cell r="G21488">
            <v>914581</v>
          </cell>
          <cell r="H21488">
            <v>17.170000000000002</v>
          </cell>
          <cell r="I21488" t="str">
            <v>X</v>
          </cell>
          <cell r="J21488"/>
        </row>
        <row r="21489">
          <cell r="A21489">
            <v>917146</v>
          </cell>
          <cell r="B21489" t="str">
            <v>RUTINI CHARDONNAY MENDOZA'07 750ml</v>
          </cell>
          <cell r="C21489" t="str">
            <v>K</v>
          </cell>
          <cell r="D21489" t="str">
            <v>KR</v>
          </cell>
          <cell r="E21489" t="str">
            <v>KRS</v>
          </cell>
          <cell r="F21489">
            <v>750</v>
          </cell>
          <cell r="G21489">
            <v>917146</v>
          </cell>
          <cell r="H21489">
            <v>18.350000000000001</v>
          </cell>
          <cell r="I21489" t="str">
            <v>X</v>
          </cell>
          <cell r="J21489"/>
        </row>
        <row r="21490">
          <cell r="A21490">
            <v>951823</v>
          </cell>
          <cell r="B21490" t="str">
            <v>RUZA ROSE CANS 187 ml</v>
          </cell>
          <cell r="C21490" t="str">
            <v>Y</v>
          </cell>
          <cell r="D21490" t="str">
            <v>YS</v>
          </cell>
          <cell r="E21490" t="str">
            <v>YSE</v>
          </cell>
          <cell r="F21490">
            <v>187</v>
          </cell>
          <cell r="G21490">
            <v>951823</v>
          </cell>
          <cell r="H21490">
            <v>3.46</v>
          </cell>
          <cell r="I21490" t="str">
            <v>U</v>
          </cell>
          <cell r="J21490"/>
        </row>
        <row r="21491">
          <cell r="A21491">
            <v>80456</v>
          </cell>
          <cell r="B21491" t="str">
            <v>RYANS IRISH CREAM 750ml</v>
          </cell>
          <cell r="C21491" t="str">
            <v>C</v>
          </cell>
          <cell r="D21491" t="str">
            <v>CH</v>
          </cell>
          <cell r="E21491" t="str">
            <v>CHV</v>
          </cell>
          <cell r="F21491">
            <v>750</v>
          </cell>
          <cell r="G21491">
            <v>80456</v>
          </cell>
          <cell r="H21491">
            <v>11.99</v>
          </cell>
          <cell r="I21491">
            <v>1</v>
          </cell>
          <cell r="J21491"/>
        </row>
        <row r="21492">
          <cell r="A21492">
            <v>80458</v>
          </cell>
          <cell r="B21492" t="str">
            <v>RYANS IRISH CREAM 1750ml</v>
          </cell>
          <cell r="C21492" t="str">
            <v>C</v>
          </cell>
          <cell r="D21492" t="str">
            <v>CH</v>
          </cell>
          <cell r="E21492" t="str">
            <v>CHV</v>
          </cell>
          <cell r="F21492">
            <v>1750</v>
          </cell>
          <cell r="G21492">
            <v>80458</v>
          </cell>
          <cell r="H21492">
            <v>21.99</v>
          </cell>
          <cell r="I21492">
            <v>1</v>
          </cell>
          <cell r="J21492"/>
        </row>
        <row r="21493">
          <cell r="A21493">
            <v>900158</v>
          </cell>
          <cell r="B21493" t="str">
            <v>RYDER ESTATE MERLOT 750ml</v>
          </cell>
          <cell r="C21493" t="str">
            <v>P</v>
          </cell>
          <cell r="D21493" t="str">
            <v>PL</v>
          </cell>
          <cell r="E21493" t="str">
            <v>PLF</v>
          </cell>
          <cell r="F21493">
            <v>750</v>
          </cell>
          <cell r="G21493">
            <v>900158</v>
          </cell>
          <cell r="H21493">
            <v>11.06</v>
          </cell>
          <cell r="I21493">
            <v>1</v>
          </cell>
          <cell r="J21493"/>
        </row>
        <row r="21494">
          <cell r="A21494">
            <v>912658</v>
          </cell>
          <cell r="B21494" t="str">
            <v>RYDER ESTATE PINOT NOIR ROSE 750ml</v>
          </cell>
          <cell r="C21494" t="str">
            <v>Y</v>
          </cell>
          <cell r="D21494" t="str">
            <v>YS</v>
          </cell>
          <cell r="E21494" t="str">
            <v>YSE</v>
          </cell>
          <cell r="F21494">
            <v>750</v>
          </cell>
          <cell r="G21494">
            <v>912658</v>
          </cell>
          <cell r="H21494">
            <v>6.42</v>
          </cell>
          <cell r="I21494" t="str">
            <v>S</v>
          </cell>
          <cell r="J21494"/>
        </row>
        <row r="21495">
          <cell r="A21495">
            <v>921277</v>
          </cell>
          <cell r="B21495" t="str">
            <v>RYDER PINOT NOIR 750ml</v>
          </cell>
          <cell r="C21495" t="str">
            <v>Y</v>
          </cell>
          <cell r="D21495" t="str">
            <v>YS</v>
          </cell>
          <cell r="E21495" t="str">
            <v>YSE</v>
          </cell>
          <cell r="F21495">
            <v>750</v>
          </cell>
          <cell r="G21495">
            <v>921277</v>
          </cell>
          <cell r="H21495">
            <v>8.84</v>
          </cell>
          <cell r="I21495" t="str">
            <v>S</v>
          </cell>
          <cell r="J21495"/>
        </row>
        <row r="21496">
          <cell r="A21496">
            <v>950250</v>
          </cell>
          <cell r="B21496" t="str">
            <v>RYO 187ml</v>
          </cell>
          <cell r="C21496" t="str">
            <v>Y</v>
          </cell>
          <cell r="D21496" t="str">
            <v>YS</v>
          </cell>
          <cell r="E21496" t="str">
            <v>YSE</v>
          </cell>
          <cell r="F21496">
            <v>187</v>
          </cell>
          <cell r="G21496">
            <v>950250</v>
          </cell>
          <cell r="H21496">
            <v>11.06</v>
          </cell>
          <cell r="I21496" t="str">
            <v>S</v>
          </cell>
          <cell r="J21496"/>
        </row>
        <row r="21497">
          <cell r="A21497">
            <v>952623</v>
          </cell>
          <cell r="B21497" t="str">
            <v>RYUKYU OHCHO 375 ml</v>
          </cell>
          <cell r="C21497" t="str">
            <v>Y</v>
          </cell>
          <cell r="D21497" t="str">
            <v>YS</v>
          </cell>
          <cell r="E21497" t="str">
            <v>YSE</v>
          </cell>
          <cell r="F21497">
            <v>375</v>
          </cell>
          <cell r="G21497">
            <v>952623</v>
          </cell>
          <cell r="H21497">
            <v>14.9</v>
          </cell>
          <cell r="I21497" t="str">
            <v>S</v>
          </cell>
          <cell r="J21497"/>
        </row>
        <row r="21498">
          <cell r="A21498">
            <v>952624</v>
          </cell>
          <cell r="B21498" t="str">
            <v>RYUKYU OHCHO KUON 375 ml</v>
          </cell>
          <cell r="C21498" t="str">
            <v>Y</v>
          </cell>
          <cell r="D21498" t="str">
            <v>YS</v>
          </cell>
          <cell r="E21498" t="str">
            <v>YSE</v>
          </cell>
          <cell r="F21498">
            <v>375</v>
          </cell>
          <cell r="G21498">
            <v>952624</v>
          </cell>
          <cell r="H21498">
            <v>18.84</v>
          </cell>
          <cell r="I21498" t="str">
            <v>S</v>
          </cell>
          <cell r="J21498"/>
        </row>
        <row r="21499">
          <cell r="A21499">
            <v>924278</v>
          </cell>
          <cell r="B21499" t="str">
            <v>S MARGHERITA VENETO ROSE 2021 750ml</v>
          </cell>
          <cell r="C21499" t="str">
            <v>Y</v>
          </cell>
          <cell r="D21499" t="str">
            <v>YS</v>
          </cell>
          <cell r="E21499" t="str">
            <v>YSE</v>
          </cell>
          <cell r="F21499">
            <v>750</v>
          </cell>
          <cell r="G21499">
            <v>924278</v>
          </cell>
          <cell r="H21499">
            <v>27.9</v>
          </cell>
          <cell r="I21499" t="str">
            <v>S</v>
          </cell>
          <cell r="J21499"/>
        </row>
        <row r="21500">
          <cell r="A21500">
            <v>922432</v>
          </cell>
          <cell r="B21500" t="str">
            <v>S.A. PRUM WEHLENER SONNENUHR RIESL 750ml</v>
          </cell>
          <cell r="C21500" t="str">
            <v>Y</v>
          </cell>
          <cell r="D21500" t="str">
            <v>YS</v>
          </cell>
          <cell r="E21500" t="str">
            <v>YSE</v>
          </cell>
          <cell r="F21500">
            <v>750</v>
          </cell>
          <cell r="G21500">
            <v>922432</v>
          </cell>
          <cell r="H21500">
            <v>47.75</v>
          </cell>
          <cell r="I21500" t="str">
            <v>S</v>
          </cell>
          <cell r="J21500"/>
        </row>
        <row r="21501">
          <cell r="A21501">
            <v>946973</v>
          </cell>
          <cell r="B21501" t="str">
            <v>SA PRUM SOLITAR DRY RIESLING 750ml</v>
          </cell>
          <cell r="C21501" t="str">
            <v>K</v>
          </cell>
          <cell r="D21501" t="str">
            <v>KR</v>
          </cell>
          <cell r="E21501" t="str">
            <v>KRI</v>
          </cell>
          <cell r="F21501">
            <v>750</v>
          </cell>
          <cell r="G21501">
            <v>946973</v>
          </cell>
          <cell r="H21501">
            <v>17.55</v>
          </cell>
          <cell r="I21501" t="str">
            <v>L</v>
          </cell>
          <cell r="J21501"/>
        </row>
        <row r="21502">
          <cell r="A21502">
            <v>923572</v>
          </cell>
          <cell r="B21502" t="str">
            <v>SA PRUM SONN RIESLING KAB 750ml</v>
          </cell>
          <cell r="C21502" t="str">
            <v>K</v>
          </cell>
          <cell r="D21502" t="str">
            <v>KR</v>
          </cell>
          <cell r="E21502" t="str">
            <v>KRH</v>
          </cell>
          <cell r="F21502">
            <v>750</v>
          </cell>
          <cell r="G21502">
            <v>923572</v>
          </cell>
          <cell r="H21502">
            <v>35.049999999999997</v>
          </cell>
          <cell r="I21502" t="str">
            <v>L</v>
          </cell>
          <cell r="J21502"/>
        </row>
        <row r="21503">
          <cell r="A21503">
            <v>949106</v>
          </cell>
          <cell r="B21503" t="str">
            <v>SABATEUR BALTIC PORTER 650ml</v>
          </cell>
          <cell r="C21503" t="str">
            <v>Y</v>
          </cell>
          <cell r="D21503" t="str">
            <v>YS</v>
          </cell>
          <cell r="E21503" t="str">
            <v>YST</v>
          </cell>
          <cell r="F21503">
            <v>650</v>
          </cell>
          <cell r="G21503">
            <v>949106</v>
          </cell>
          <cell r="H21503">
            <v>7.24</v>
          </cell>
          <cell r="I21503" t="str">
            <v>S</v>
          </cell>
          <cell r="J21503"/>
        </row>
        <row r="21504">
          <cell r="A21504">
            <v>92770</v>
          </cell>
          <cell r="B21504" t="str">
            <v>SABE PREMIUM DOUBLE BARREL SAK 750ml</v>
          </cell>
          <cell r="C21504" t="str">
            <v>Y</v>
          </cell>
          <cell r="D21504" t="str">
            <v>YS</v>
          </cell>
          <cell r="E21504" t="str">
            <v>YSE</v>
          </cell>
          <cell r="F21504">
            <v>750</v>
          </cell>
          <cell r="G21504">
            <v>92770</v>
          </cell>
          <cell r="H21504">
            <v>28.55</v>
          </cell>
          <cell r="I21504" t="str">
            <v>S</v>
          </cell>
          <cell r="J21504"/>
        </row>
        <row r="21505">
          <cell r="A21505">
            <v>924028</v>
          </cell>
          <cell r="B21505" t="str">
            <v>SABLES D'AZUR ROSÃ‰ 750ml</v>
          </cell>
          <cell r="C21505" t="str">
            <v>Y</v>
          </cell>
          <cell r="D21505" t="str">
            <v>YS</v>
          </cell>
          <cell r="E21505" t="str">
            <v>YSE</v>
          </cell>
          <cell r="F21505">
            <v>750</v>
          </cell>
          <cell r="G21505">
            <v>924028</v>
          </cell>
          <cell r="H21505">
            <v>21.99</v>
          </cell>
          <cell r="I21505" t="str">
            <v>S</v>
          </cell>
          <cell r="J21505"/>
        </row>
        <row r="21506">
          <cell r="A21506">
            <v>66546</v>
          </cell>
          <cell r="B21506" t="str">
            <v>SABRA CHOCOLATE-ORANGE LIQUEUR 750ml</v>
          </cell>
          <cell r="C21506" t="str">
            <v>Y</v>
          </cell>
          <cell r="D21506" t="str">
            <v>YS</v>
          </cell>
          <cell r="E21506" t="str">
            <v>YSC</v>
          </cell>
          <cell r="F21506">
            <v>750</v>
          </cell>
          <cell r="G21506">
            <v>66546</v>
          </cell>
          <cell r="H21506">
            <v>30.09</v>
          </cell>
          <cell r="I21506" t="str">
            <v>S</v>
          </cell>
          <cell r="J21506"/>
        </row>
        <row r="21507">
          <cell r="A21507">
            <v>949245</v>
          </cell>
          <cell r="B21507" t="str">
            <v>SACRIFICE IPA 650ml</v>
          </cell>
          <cell r="C21507" t="str">
            <v>Y</v>
          </cell>
          <cell r="D21507" t="str">
            <v>YS</v>
          </cell>
          <cell r="E21507" t="str">
            <v>YST</v>
          </cell>
          <cell r="F21507">
            <v>650</v>
          </cell>
          <cell r="G21507">
            <v>949245</v>
          </cell>
          <cell r="H21507">
            <v>8.48</v>
          </cell>
          <cell r="I21507" t="str">
            <v>S</v>
          </cell>
          <cell r="J21507"/>
        </row>
        <row r="21508">
          <cell r="A21508">
            <v>951318</v>
          </cell>
          <cell r="B21508" t="str">
            <v>SADDLEWORTH HILLS SHIRAZ '13 750ml</v>
          </cell>
          <cell r="C21508" t="str">
            <v>Y</v>
          </cell>
          <cell r="D21508" t="str">
            <v>YS</v>
          </cell>
          <cell r="E21508" t="str">
            <v>YSE</v>
          </cell>
          <cell r="F21508">
            <v>750</v>
          </cell>
          <cell r="G21508">
            <v>951318</v>
          </cell>
          <cell r="H21508">
            <v>12.81</v>
          </cell>
          <cell r="I21508" t="str">
            <v>U</v>
          </cell>
          <cell r="J21508"/>
        </row>
        <row r="21509">
          <cell r="A21509">
            <v>955026</v>
          </cell>
          <cell r="B21509" t="str">
            <v>SADIE COLUMELLA 2016 750ml</v>
          </cell>
          <cell r="C21509" t="str">
            <v>Y</v>
          </cell>
          <cell r="D21509" t="str">
            <v>YS</v>
          </cell>
          <cell r="E21509" t="str">
            <v>YSE</v>
          </cell>
          <cell r="F21509">
            <v>750</v>
          </cell>
          <cell r="G21509">
            <v>955026</v>
          </cell>
          <cell r="H21509">
            <v>145.31</v>
          </cell>
          <cell r="I21509" t="str">
            <v>S</v>
          </cell>
          <cell r="J21509"/>
        </row>
        <row r="21510">
          <cell r="A21510">
            <v>953628</v>
          </cell>
          <cell r="B21510" t="str">
            <v>SADIE FAMILY TREINSPOOR 15 750ml</v>
          </cell>
          <cell r="C21510" t="str">
            <v>Y</v>
          </cell>
          <cell r="D21510" t="str">
            <v>YS</v>
          </cell>
          <cell r="E21510" t="str">
            <v>YSE</v>
          </cell>
          <cell r="F21510">
            <v>750</v>
          </cell>
          <cell r="G21510">
            <v>953628</v>
          </cell>
          <cell r="H21510">
            <v>54.22</v>
          </cell>
          <cell r="I21510" t="str">
            <v>S</v>
          </cell>
          <cell r="J21510"/>
        </row>
        <row r="21511">
          <cell r="A21511">
            <v>955027</v>
          </cell>
          <cell r="B21511" t="str">
            <v>SADIE PALLADIUS 2016 750ml</v>
          </cell>
          <cell r="C21511" t="str">
            <v>Y</v>
          </cell>
          <cell r="D21511" t="str">
            <v>YS</v>
          </cell>
          <cell r="E21511" t="str">
            <v>YSE</v>
          </cell>
          <cell r="F21511">
            <v>750</v>
          </cell>
          <cell r="G21511">
            <v>955027</v>
          </cell>
          <cell r="H21511">
            <v>126.51</v>
          </cell>
          <cell r="I21511" t="str">
            <v>S</v>
          </cell>
          <cell r="J21511"/>
        </row>
        <row r="21512">
          <cell r="A21512">
            <v>955025</v>
          </cell>
          <cell r="B21512" t="str">
            <v>SADIE SOLDAAT GRENACHE 2017 750ml</v>
          </cell>
          <cell r="C21512" t="str">
            <v>Y</v>
          </cell>
          <cell r="D21512" t="str">
            <v>YS</v>
          </cell>
          <cell r="E21512" t="str">
            <v>YSE</v>
          </cell>
          <cell r="F21512">
            <v>750</v>
          </cell>
          <cell r="G21512">
            <v>955025</v>
          </cell>
          <cell r="H21512">
            <v>63.62</v>
          </cell>
          <cell r="I21512" t="str">
            <v>S</v>
          </cell>
          <cell r="J21512"/>
        </row>
        <row r="21513">
          <cell r="A21513">
            <v>955024</v>
          </cell>
          <cell r="B21513" t="str">
            <v>SADIE T'VOETPAD WHITE 2017 750ml</v>
          </cell>
          <cell r="C21513" t="str">
            <v>Y</v>
          </cell>
          <cell r="D21513" t="str">
            <v>YS</v>
          </cell>
          <cell r="E21513" t="str">
            <v>YSE</v>
          </cell>
          <cell r="F21513">
            <v>750</v>
          </cell>
          <cell r="G21513">
            <v>955024</v>
          </cell>
          <cell r="H21513">
            <v>79.510000000000005</v>
          </cell>
          <cell r="I21513" t="str">
            <v>S</v>
          </cell>
          <cell r="J21513"/>
        </row>
        <row r="21514">
          <cell r="A21514">
            <v>923480</v>
          </cell>
          <cell r="B21514" t="str">
            <v>SAFRIEL HOUSE CHENIN BLANC 750ml</v>
          </cell>
          <cell r="C21514" t="str">
            <v>Y</v>
          </cell>
          <cell r="D21514" t="str">
            <v>YS</v>
          </cell>
          <cell r="E21514" t="str">
            <v>YSE</v>
          </cell>
          <cell r="F21514">
            <v>750</v>
          </cell>
          <cell r="G21514">
            <v>923480</v>
          </cell>
          <cell r="H21514">
            <v>54.33</v>
          </cell>
          <cell r="I21514" t="str">
            <v>S</v>
          </cell>
          <cell r="J21514"/>
        </row>
        <row r="21515">
          <cell r="A21515">
            <v>922170</v>
          </cell>
          <cell r="B21515" t="str">
            <v>SAFRIEL HOUSE CHENIN BLANC 750ml</v>
          </cell>
          <cell r="C21515" t="str">
            <v>Y</v>
          </cell>
          <cell r="D21515" t="str">
            <v>YS</v>
          </cell>
          <cell r="E21515" t="str">
            <v>YSE</v>
          </cell>
          <cell r="F21515">
            <v>750</v>
          </cell>
          <cell r="G21515">
            <v>922170</v>
          </cell>
          <cell r="H21515">
            <v>27.43</v>
          </cell>
          <cell r="I21515" t="str">
            <v>S</v>
          </cell>
          <cell r="J21515"/>
        </row>
        <row r="21516">
          <cell r="A21516">
            <v>923481</v>
          </cell>
          <cell r="B21516" t="str">
            <v>SAFRIEL HOUSE ELGIN CABERNET 750ml</v>
          </cell>
          <cell r="C21516" t="str">
            <v>Y</v>
          </cell>
          <cell r="D21516" t="str">
            <v>YS</v>
          </cell>
          <cell r="E21516" t="str">
            <v>YSE</v>
          </cell>
          <cell r="F21516">
            <v>750</v>
          </cell>
          <cell r="G21516">
            <v>923481</v>
          </cell>
          <cell r="H21516">
            <v>62.22</v>
          </cell>
          <cell r="I21516" t="str">
            <v>S</v>
          </cell>
          <cell r="J21516"/>
        </row>
        <row r="21517">
          <cell r="A21517">
            <v>922171</v>
          </cell>
          <cell r="B21517" t="str">
            <v>SAFRIEL HOUSE ELGIN CABERNET 7 750ml</v>
          </cell>
          <cell r="C21517" t="str">
            <v>Y</v>
          </cell>
          <cell r="D21517" t="str">
            <v>YS</v>
          </cell>
          <cell r="E21517" t="str">
            <v>YSE</v>
          </cell>
          <cell r="F21517">
            <v>750</v>
          </cell>
          <cell r="G21517">
            <v>922171</v>
          </cell>
          <cell r="H21517">
            <v>24.62</v>
          </cell>
          <cell r="I21517" t="str">
            <v>S</v>
          </cell>
          <cell r="J21517"/>
        </row>
        <row r="21518">
          <cell r="A21518">
            <v>923236</v>
          </cell>
          <cell r="B21518" t="str">
            <v>SAFRIEL HOUSE ELIM SYRAH 750ml</v>
          </cell>
          <cell r="C21518" t="str">
            <v>Y</v>
          </cell>
          <cell r="D21518" t="str">
            <v>YS</v>
          </cell>
          <cell r="E21518" t="str">
            <v>YSE</v>
          </cell>
          <cell r="F21518">
            <v>750</v>
          </cell>
          <cell r="G21518">
            <v>923236</v>
          </cell>
          <cell r="H21518">
            <v>42.69</v>
          </cell>
          <cell r="I21518" t="str">
            <v>S</v>
          </cell>
          <cell r="J21518"/>
        </row>
        <row r="21519">
          <cell r="A21519">
            <v>922174</v>
          </cell>
          <cell r="B21519" t="str">
            <v>SAFRIEL HOUSE NATURAL SWEET CHENI 375 ml</v>
          </cell>
          <cell r="C21519" t="str">
            <v>Y</v>
          </cell>
          <cell r="D21519" t="str">
            <v>YS</v>
          </cell>
          <cell r="E21519" t="str">
            <v>YSE</v>
          </cell>
          <cell r="F21519">
            <v>375</v>
          </cell>
          <cell r="G21519">
            <v>922174</v>
          </cell>
          <cell r="H21519">
            <v>28.86</v>
          </cell>
          <cell r="I21519" t="str">
            <v>S</v>
          </cell>
          <cell r="J21519"/>
        </row>
        <row r="21520">
          <cell r="A21520">
            <v>922173</v>
          </cell>
          <cell r="B21520" t="str">
            <v>SAFRIEL HOUSE PINOTAGE ROSE 750ml</v>
          </cell>
          <cell r="C21520" t="str">
            <v>Y</v>
          </cell>
          <cell r="D21520" t="str">
            <v>YS</v>
          </cell>
          <cell r="E21520" t="str">
            <v>YSE</v>
          </cell>
          <cell r="F21520">
            <v>750</v>
          </cell>
          <cell r="G21520">
            <v>922173</v>
          </cell>
          <cell r="H21520">
            <v>23.22</v>
          </cell>
          <cell r="I21520" t="str">
            <v>S</v>
          </cell>
          <cell r="J21520"/>
        </row>
        <row r="21521">
          <cell r="A21521">
            <v>923479</v>
          </cell>
          <cell r="B21521" t="str">
            <v>SAFRIEL HOUSE PINOTAGE ROSE 750ml</v>
          </cell>
          <cell r="C21521" t="str">
            <v>Y</v>
          </cell>
          <cell r="D21521" t="str">
            <v>YS</v>
          </cell>
          <cell r="E21521" t="str">
            <v>YSE</v>
          </cell>
          <cell r="F21521">
            <v>750</v>
          </cell>
          <cell r="G21521">
            <v>923479</v>
          </cell>
          <cell r="H21521">
            <v>28.93</v>
          </cell>
          <cell r="I21521" t="str">
            <v>S</v>
          </cell>
          <cell r="J21521"/>
        </row>
        <row r="21522">
          <cell r="A21522">
            <v>923578</v>
          </cell>
          <cell r="B21522" t="str">
            <v>SAFRIEL HOUSE RESERVE CABERNET 750ml</v>
          </cell>
          <cell r="C21522" t="str">
            <v>Y</v>
          </cell>
          <cell r="D21522" t="str">
            <v>YS</v>
          </cell>
          <cell r="E21522" t="str">
            <v>YSE</v>
          </cell>
          <cell r="F21522">
            <v>750</v>
          </cell>
          <cell r="G21522">
            <v>923578</v>
          </cell>
          <cell r="H21522">
            <v>28.66</v>
          </cell>
          <cell r="I21522" t="str">
            <v>U</v>
          </cell>
          <cell r="J21522"/>
        </row>
        <row r="21523">
          <cell r="A21523">
            <v>922172</v>
          </cell>
          <cell r="B21523" t="str">
            <v>SAFRIEL HOUSE RESERVE CABERNET 750ml</v>
          </cell>
          <cell r="C21523" t="str">
            <v>Y</v>
          </cell>
          <cell r="D21523" t="str">
            <v>YS</v>
          </cell>
          <cell r="E21523" t="str">
            <v>YSE</v>
          </cell>
          <cell r="F21523">
            <v>750</v>
          </cell>
          <cell r="G21523">
            <v>922172</v>
          </cell>
          <cell r="H21523">
            <v>32.51</v>
          </cell>
          <cell r="I21523" t="str">
            <v>S</v>
          </cell>
          <cell r="J21523"/>
        </row>
        <row r="21524">
          <cell r="A21524">
            <v>922169</v>
          </cell>
          <cell r="B21524" t="str">
            <v>SAFRIEL HOUSE SAUV BLANC 750ml</v>
          </cell>
          <cell r="C21524" t="str">
            <v>Y</v>
          </cell>
          <cell r="D21524" t="str">
            <v>YS</v>
          </cell>
          <cell r="E21524" t="str">
            <v>YSE</v>
          </cell>
          <cell r="F21524">
            <v>750</v>
          </cell>
          <cell r="G21524">
            <v>922169</v>
          </cell>
          <cell r="H21524">
            <v>22.46</v>
          </cell>
          <cell r="I21524" t="str">
            <v>S</v>
          </cell>
          <cell r="J21524"/>
        </row>
        <row r="21525">
          <cell r="A21525">
            <v>923756</v>
          </cell>
          <cell r="B21525" t="str">
            <v>SAGAMORE CASK 750ml</v>
          </cell>
          <cell r="C21525" t="str">
            <v>Y</v>
          </cell>
          <cell r="D21525" t="str">
            <v>YS</v>
          </cell>
          <cell r="E21525" t="str">
            <v>YSA</v>
          </cell>
          <cell r="F21525">
            <v>750</v>
          </cell>
          <cell r="G21525">
            <v>923756</v>
          </cell>
          <cell r="H21525">
            <v>59.99</v>
          </cell>
          <cell r="I21525" t="str">
            <v>S</v>
          </cell>
          <cell r="J21525"/>
        </row>
        <row r="21526">
          <cell r="A21526">
            <v>923755</v>
          </cell>
          <cell r="B21526" t="str">
            <v>SAGAMORE DOUBLE OAK 750ml</v>
          </cell>
          <cell r="C21526" t="str">
            <v>Y</v>
          </cell>
          <cell r="D21526" t="str">
            <v>YS</v>
          </cell>
          <cell r="E21526" t="str">
            <v>YSA</v>
          </cell>
          <cell r="F21526">
            <v>750</v>
          </cell>
          <cell r="G21526">
            <v>923755</v>
          </cell>
          <cell r="H21526">
            <v>64.989999999999995</v>
          </cell>
          <cell r="I21526" t="str">
            <v>S</v>
          </cell>
          <cell r="J21526"/>
        </row>
        <row r="21527">
          <cell r="A21527">
            <v>923769</v>
          </cell>
          <cell r="B21527" t="str">
            <v>SAGAMORE SIGNATURE RYE 375ml</v>
          </cell>
          <cell r="C21527" t="str">
            <v>Y</v>
          </cell>
          <cell r="D21527" t="str">
            <v>YS</v>
          </cell>
          <cell r="E21527" t="str">
            <v>YSA</v>
          </cell>
          <cell r="F21527">
            <v>375</v>
          </cell>
          <cell r="G21527">
            <v>923769</v>
          </cell>
          <cell r="H21527">
            <v>21.99</v>
          </cell>
          <cell r="I21527" t="str">
            <v>S</v>
          </cell>
          <cell r="J21527"/>
        </row>
        <row r="21528">
          <cell r="A21528">
            <v>951046</v>
          </cell>
          <cell r="B21528" t="str">
            <v>SAGAMORE SPIRIT SIGNATURE RYE 750ml</v>
          </cell>
          <cell r="C21528" t="str">
            <v>Y</v>
          </cell>
          <cell r="D21528" t="str">
            <v>YG</v>
          </cell>
          <cell r="E21528" t="str">
            <v>YGA</v>
          </cell>
          <cell r="F21528">
            <v>750</v>
          </cell>
          <cell r="G21528">
            <v>951046</v>
          </cell>
          <cell r="H21528">
            <v>39.99</v>
          </cell>
          <cell r="I21528" t="str">
            <v>T</v>
          </cell>
          <cell r="J21528"/>
        </row>
        <row r="21529">
          <cell r="A21529">
            <v>295180</v>
          </cell>
          <cell r="B21529" t="str">
            <v>SAGAT LA PERRIERE SAUV BLNC'18 750ml</v>
          </cell>
          <cell r="C21529" t="str">
            <v>Y</v>
          </cell>
          <cell r="D21529" t="str">
            <v>YS</v>
          </cell>
          <cell r="E21529" t="str">
            <v>YSE</v>
          </cell>
          <cell r="F21529">
            <v>750</v>
          </cell>
          <cell r="G21529">
            <v>295180</v>
          </cell>
          <cell r="H21529">
            <v>12.12</v>
          </cell>
          <cell r="I21529" t="str">
            <v>S</v>
          </cell>
          <cell r="J21529"/>
        </row>
        <row r="21530">
          <cell r="A21530">
            <v>912055</v>
          </cell>
          <cell r="B21530" t="str">
            <v>SAGELANDS CABERNET SAUV'17/18 750ml</v>
          </cell>
          <cell r="C21530" t="str">
            <v>P</v>
          </cell>
          <cell r="D21530" t="str">
            <v>PL</v>
          </cell>
          <cell r="E21530" t="str">
            <v>PLB</v>
          </cell>
          <cell r="F21530">
            <v>750</v>
          </cell>
          <cell r="G21530">
            <v>912055</v>
          </cell>
          <cell r="H21530">
            <v>11.49</v>
          </cell>
          <cell r="I21530" t="str">
            <v>X</v>
          </cell>
          <cell r="J21530"/>
        </row>
        <row r="21531">
          <cell r="A21531">
            <v>911973</v>
          </cell>
          <cell r="B21531" t="str">
            <v>SAGELANDS MERLOT'16/17 750ml</v>
          </cell>
          <cell r="C21531" t="str">
            <v>P</v>
          </cell>
          <cell r="D21531" t="str">
            <v>PL</v>
          </cell>
          <cell r="E21531" t="str">
            <v>PLF</v>
          </cell>
          <cell r="F21531">
            <v>750</v>
          </cell>
          <cell r="G21531">
            <v>911973</v>
          </cell>
          <cell r="H21531">
            <v>11.49</v>
          </cell>
          <cell r="I21531" t="str">
            <v>X</v>
          </cell>
          <cell r="J21531"/>
        </row>
        <row r="21532">
          <cell r="A21532">
            <v>989873</v>
          </cell>
          <cell r="B21532" t="str">
            <v>SAIGON BEER 355ml</v>
          </cell>
          <cell r="C21532" t="str">
            <v>T</v>
          </cell>
          <cell r="D21532" t="str">
            <v>TH</v>
          </cell>
          <cell r="E21532" t="str">
            <v>THE</v>
          </cell>
          <cell r="F21532">
            <v>355</v>
          </cell>
          <cell r="G21532">
            <v>989873</v>
          </cell>
          <cell r="H21532">
            <v>2.0699999999999998</v>
          </cell>
          <cell r="I21532" t="str">
            <v>X</v>
          </cell>
          <cell r="J21532"/>
        </row>
        <row r="21533">
          <cell r="A21533">
            <v>100551</v>
          </cell>
          <cell r="B21533" t="str">
            <v>SAILOR JERRY RUM HARLEY DAVIDSON ED750ml</v>
          </cell>
          <cell r="C21533" t="str">
            <v>A</v>
          </cell>
          <cell r="D21533" t="str">
            <v>AL</v>
          </cell>
          <cell r="E21533" t="str">
            <v>ALW</v>
          </cell>
          <cell r="F21533">
            <v>750</v>
          </cell>
          <cell r="G21533">
            <v>100551</v>
          </cell>
          <cell r="H21533">
            <v>10.8</v>
          </cell>
          <cell r="I21533" t="str">
            <v>D</v>
          </cell>
          <cell r="J21533"/>
        </row>
        <row r="21534">
          <cell r="A21534">
            <v>45884</v>
          </cell>
          <cell r="B21534" t="str">
            <v>SAILOR JERRY SPICED RUM 375ml</v>
          </cell>
          <cell r="C21534" t="str">
            <v>A</v>
          </cell>
          <cell r="D21534" t="str">
            <v>AL</v>
          </cell>
          <cell r="E21534" t="str">
            <v>ALP</v>
          </cell>
          <cell r="F21534">
            <v>375</v>
          </cell>
          <cell r="G21534">
            <v>45884</v>
          </cell>
          <cell r="H21534">
            <v>9.99</v>
          </cell>
          <cell r="I21534">
            <v>1</v>
          </cell>
          <cell r="J21534"/>
        </row>
        <row r="21535">
          <cell r="A21535">
            <v>45886</v>
          </cell>
          <cell r="B21535" t="str">
            <v>SAILOR JERRY SPICED RUM 750ml</v>
          </cell>
          <cell r="C21535" t="str">
            <v>A</v>
          </cell>
          <cell r="D21535" t="str">
            <v>AL</v>
          </cell>
          <cell r="E21535" t="str">
            <v>ALP</v>
          </cell>
          <cell r="F21535">
            <v>750</v>
          </cell>
          <cell r="G21535">
            <v>45886</v>
          </cell>
          <cell r="H21535">
            <v>18.989999999999998</v>
          </cell>
          <cell r="I21535">
            <v>1</v>
          </cell>
          <cell r="J21535"/>
        </row>
        <row r="21536">
          <cell r="A21536">
            <v>45887</v>
          </cell>
          <cell r="B21536" t="str">
            <v>SAILOR JERRY SPICED RUM 1000ml</v>
          </cell>
          <cell r="C21536" t="str">
            <v>A</v>
          </cell>
          <cell r="D21536" t="str">
            <v>AL</v>
          </cell>
          <cell r="E21536" t="str">
            <v>ALP</v>
          </cell>
          <cell r="F21536">
            <v>1000</v>
          </cell>
          <cell r="G21536">
            <v>45887</v>
          </cell>
          <cell r="H21536">
            <v>22.99</v>
          </cell>
          <cell r="I21536">
            <v>1</v>
          </cell>
          <cell r="J21536"/>
        </row>
        <row r="21537">
          <cell r="A21537">
            <v>45888</v>
          </cell>
          <cell r="B21537" t="str">
            <v>SAILOR JERRY SPICED RUM 1750ml</v>
          </cell>
          <cell r="C21537" t="str">
            <v>A</v>
          </cell>
          <cell r="D21537" t="str">
            <v>AL</v>
          </cell>
          <cell r="E21537" t="str">
            <v>ALP</v>
          </cell>
          <cell r="F21537">
            <v>1750</v>
          </cell>
          <cell r="G21537">
            <v>45888</v>
          </cell>
          <cell r="H21537">
            <v>29.99</v>
          </cell>
          <cell r="I21537">
            <v>1</v>
          </cell>
          <cell r="J21537"/>
        </row>
        <row r="21538">
          <cell r="A21538">
            <v>100242</v>
          </cell>
          <cell r="B21538" t="str">
            <v>SAILOR JERRY W/ 2 OIL CANS 750ml</v>
          </cell>
          <cell r="C21538" t="str">
            <v>A</v>
          </cell>
          <cell r="D21538" t="str">
            <v>AL</v>
          </cell>
          <cell r="E21538" t="str">
            <v>ALW</v>
          </cell>
          <cell r="F21538">
            <v>750</v>
          </cell>
          <cell r="G21538">
            <v>100242</v>
          </cell>
          <cell r="H21538">
            <v>10.8</v>
          </cell>
          <cell r="I21538" t="str">
            <v>D</v>
          </cell>
          <cell r="J21538"/>
        </row>
        <row r="21539">
          <cell r="A21539">
            <v>950613</v>
          </cell>
          <cell r="B21539" t="str">
            <v>SAINT CHAMANT BRUT '05 750ml</v>
          </cell>
          <cell r="C21539" t="str">
            <v>Y</v>
          </cell>
          <cell r="D21539" t="str">
            <v>YS</v>
          </cell>
          <cell r="E21539" t="str">
            <v>YSE</v>
          </cell>
          <cell r="F21539">
            <v>750</v>
          </cell>
          <cell r="G21539">
            <v>950613</v>
          </cell>
          <cell r="H21539">
            <v>72.23</v>
          </cell>
          <cell r="I21539" t="str">
            <v>S</v>
          </cell>
          <cell r="J21539"/>
        </row>
        <row r="21540">
          <cell r="A21540">
            <v>954384</v>
          </cell>
          <cell r="B21540" t="str">
            <v>SAINT GEORGE SYNORO 750ml</v>
          </cell>
          <cell r="C21540" t="str">
            <v>Y</v>
          </cell>
          <cell r="D21540" t="str">
            <v>YS</v>
          </cell>
          <cell r="E21540" t="str">
            <v>YSE</v>
          </cell>
          <cell r="F21540">
            <v>750</v>
          </cell>
          <cell r="G21540">
            <v>954384</v>
          </cell>
          <cell r="H21540">
            <v>33.14</v>
          </cell>
          <cell r="I21540" t="str">
            <v>S</v>
          </cell>
          <cell r="J21540"/>
        </row>
        <row r="21541">
          <cell r="A21541">
            <v>920826</v>
          </cell>
          <cell r="B21541" t="str">
            <v>SAINT LAWRENCE RED 750ml</v>
          </cell>
          <cell r="C21541" t="str">
            <v>Y</v>
          </cell>
          <cell r="D21541" t="str">
            <v>YS</v>
          </cell>
          <cell r="E21541" t="str">
            <v>YSE</v>
          </cell>
          <cell r="F21541">
            <v>750</v>
          </cell>
          <cell r="G21541">
            <v>920826</v>
          </cell>
          <cell r="H21541">
            <v>17.16</v>
          </cell>
          <cell r="I21541" t="str">
            <v>S</v>
          </cell>
          <cell r="J21541"/>
        </row>
        <row r="21542">
          <cell r="A21542">
            <v>327400</v>
          </cell>
          <cell r="B21542" t="str">
            <v>SAINT M RIESLING 750ml</v>
          </cell>
          <cell r="C21542" t="str">
            <v>K</v>
          </cell>
          <cell r="D21542" t="str">
            <v>KR</v>
          </cell>
          <cell r="E21542" t="str">
            <v>KRH</v>
          </cell>
          <cell r="F21542">
            <v>750</v>
          </cell>
          <cell r="G21542">
            <v>327400</v>
          </cell>
          <cell r="H21542">
            <v>12.69</v>
          </cell>
          <cell r="I21542" t="str">
            <v>S</v>
          </cell>
          <cell r="J21542"/>
        </row>
        <row r="21543">
          <cell r="A21543">
            <v>951499</v>
          </cell>
          <cell r="B21543" t="str">
            <v>SAINT PREFERT CUVEE CLASSIQUE 750ml</v>
          </cell>
          <cell r="C21543" t="str">
            <v>Y</v>
          </cell>
          <cell r="D21543" t="str">
            <v>YS</v>
          </cell>
          <cell r="E21543" t="str">
            <v>YSE</v>
          </cell>
          <cell r="F21543">
            <v>750</v>
          </cell>
          <cell r="G21543">
            <v>951499</v>
          </cell>
          <cell r="H21543">
            <v>67.510000000000005</v>
          </cell>
          <cell r="I21543" t="str">
            <v>S</v>
          </cell>
          <cell r="J21543"/>
        </row>
        <row r="21544">
          <cell r="A21544">
            <v>611650</v>
          </cell>
          <cell r="B21544" t="str">
            <v>SAINTSBURY CHARD CARNEROS'18/19 750ml</v>
          </cell>
          <cell r="C21544" t="str">
            <v>K</v>
          </cell>
          <cell r="D21544" t="str">
            <v>KK</v>
          </cell>
          <cell r="E21544" t="str">
            <v>KKB</v>
          </cell>
          <cell r="F21544">
            <v>750</v>
          </cell>
          <cell r="G21544">
            <v>611650</v>
          </cell>
          <cell r="H21544">
            <v>10.84</v>
          </cell>
          <cell r="I21544" t="str">
            <v>X</v>
          </cell>
          <cell r="J21544"/>
        </row>
        <row r="21545">
          <cell r="A21545">
            <v>912987</v>
          </cell>
          <cell r="B21545" t="str">
            <v>SAINTSBURY CHARD GREEN ACRE 2019 750ml</v>
          </cell>
          <cell r="C21545" t="str">
            <v>K</v>
          </cell>
          <cell r="D21545" t="str">
            <v>KK</v>
          </cell>
          <cell r="E21545" t="str">
            <v>KKB</v>
          </cell>
          <cell r="F21545">
            <v>750</v>
          </cell>
          <cell r="G21545">
            <v>912987</v>
          </cell>
          <cell r="H21545">
            <v>59.42</v>
          </cell>
          <cell r="I21545" t="str">
            <v>S</v>
          </cell>
          <cell r="J21545"/>
        </row>
        <row r="21546">
          <cell r="A21546">
            <v>915135</v>
          </cell>
          <cell r="B21546" t="str">
            <v>SAINTSBURY PINOT CARNEROS'17/19 375 ml</v>
          </cell>
          <cell r="C21546" t="str">
            <v>P</v>
          </cell>
          <cell r="D21546" t="str">
            <v>PL</v>
          </cell>
          <cell r="E21546" t="str">
            <v>PLR</v>
          </cell>
          <cell r="F21546">
            <v>375</v>
          </cell>
          <cell r="G21546">
            <v>915135</v>
          </cell>
          <cell r="H21546">
            <v>19.21</v>
          </cell>
          <cell r="I21546" t="str">
            <v>L</v>
          </cell>
          <cell r="J21546"/>
        </row>
        <row r="21547">
          <cell r="A21547">
            <v>978563</v>
          </cell>
          <cell r="B21547" t="str">
            <v>SAINTSBURY PINOT CARNEROS'18/19 750ml</v>
          </cell>
          <cell r="C21547" t="str">
            <v>P</v>
          </cell>
          <cell r="D21547" t="str">
            <v>PL</v>
          </cell>
          <cell r="E21547" t="str">
            <v>PLR</v>
          </cell>
          <cell r="F21547">
            <v>750</v>
          </cell>
          <cell r="G21547">
            <v>978563</v>
          </cell>
          <cell r="H21547">
            <v>37.06</v>
          </cell>
          <cell r="I21547" t="str">
            <v>L</v>
          </cell>
          <cell r="J21547"/>
        </row>
        <row r="21548">
          <cell r="A21548">
            <v>902666</v>
          </cell>
          <cell r="B21548" t="str">
            <v>SAINTSBURY PINOT NOIR LEE V 2018 750ml</v>
          </cell>
          <cell r="C21548" t="str">
            <v>Y</v>
          </cell>
          <cell r="D21548" t="str">
            <v>YS</v>
          </cell>
          <cell r="E21548" t="str">
            <v>YSE</v>
          </cell>
          <cell r="F21548">
            <v>750</v>
          </cell>
          <cell r="G21548">
            <v>902666</v>
          </cell>
          <cell r="H21548">
            <v>66.31</v>
          </cell>
          <cell r="I21548" t="str">
            <v>S</v>
          </cell>
          <cell r="J21548"/>
        </row>
        <row r="21549">
          <cell r="A21549">
            <v>922150</v>
          </cell>
          <cell r="B21549" t="str">
            <v>SAINTSBURY PRATT VYD PINOT NOIR 750ml</v>
          </cell>
          <cell r="C21549" t="str">
            <v>Y</v>
          </cell>
          <cell r="D21549" t="str">
            <v>YS</v>
          </cell>
          <cell r="E21549" t="str">
            <v>YSE</v>
          </cell>
          <cell r="F21549">
            <v>750</v>
          </cell>
          <cell r="G21549">
            <v>922150</v>
          </cell>
          <cell r="H21549">
            <v>66.97</v>
          </cell>
          <cell r="I21549" t="str">
            <v>S</v>
          </cell>
          <cell r="J21549"/>
        </row>
        <row r="21550">
          <cell r="A21550">
            <v>902648</v>
          </cell>
          <cell r="B21550" t="str">
            <v>SAINTSBURY ROSE KEG 19000ml</v>
          </cell>
          <cell r="C21550" t="str">
            <v>Y</v>
          </cell>
          <cell r="D21550" t="str">
            <v>YS</v>
          </cell>
          <cell r="E21550" t="str">
            <v>YSE</v>
          </cell>
          <cell r="F21550">
            <v>19000</v>
          </cell>
          <cell r="G21550">
            <v>902648</v>
          </cell>
          <cell r="H21550">
            <v>442.09</v>
          </cell>
          <cell r="I21550" t="str">
            <v>S</v>
          </cell>
          <cell r="J21550"/>
        </row>
        <row r="21551">
          <cell r="A21551">
            <v>978565</v>
          </cell>
          <cell r="B21551" t="str">
            <v>SAINTSBURY SANGIACOMO CHARD 750ml</v>
          </cell>
          <cell r="C21551" t="str">
            <v>P</v>
          </cell>
          <cell r="D21551" t="str">
            <v>PL</v>
          </cell>
          <cell r="E21551" t="str">
            <v>PLR</v>
          </cell>
          <cell r="F21551">
            <v>750</v>
          </cell>
          <cell r="G21551">
            <v>978565</v>
          </cell>
          <cell r="H21551">
            <v>29.84</v>
          </cell>
          <cell r="I21551" t="str">
            <v>S</v>
          </cell>
          <cell r="J21551"/>
        </row>
        <row r="21552">
          <cell r="A21552">
            <v>916541</v>
          </cell>
          <cell r="B21552" t="str">
            <v>SAINTSBURY VIN GRIS 2021 750ml</v>
          </cell>
          <cell r="C21552" t="str">
            <v>M</v>
          </cell>
          <cell r="D21552" t="str">
            <v>MP</v>
          </cell>
          <cell r="E21552" t="str">
            <v>MPQ</v>
          </cell>
          <cell r="F21552">
            <v>750</v>
          </cell>
          <cell r="G21552">
            <v>916541</v>
          </cell>
          <cell r="H21552">
            <v>19.239999999999998</v>
          </cell>
          <cell r="I21552" t="str">
            <v>S</v>
          </cell>
          <cell r="J21552"/>
        </row>
        <row r="21553">
          <cell r="A21553">
            <v>969364</v>
          </cell>
          <cell r="B21553" t="str">
            <v>SAINTSBURY VIN GRIS'20 750ml</v>
          </cell>
          <cell r="C21553" t="str">
            <v>Y</v>
          </cell>
          <cell r="D21553" t="str">
            <v>YS</v>
          </cell>
          <cell r="E21553" t="str">
            <v>YSE</v>
          </cell>
          <cell r="F21553">
            <v>750</v>
          </cell>
          <cell r="G21553">
            <v>969364</v>
          </cell>
          <cell r="H21553">
            <v>17.239999999999998</v>
          </cell>
          <cell r="I21553" t="str">
            <v>S</v>
          </cell>
          <cell r="J21553"/>
        </row>
        <row r="21554">
          <cell r="A21554">
            <v>952117</v>
          </cell>
          <cell r="B21554" t="str">
            <v>SAISON DUPONT FARMHOUSE ALE 720 ml</v>
          </cell>
          <cell r="C21554" t="str">
            <v>Y</v>
          </cell>
          <cell r="D21554" t="str">
            <v>YS</v>
          </cell>
          <cell r="E21554" t="str">
            <v>YST</v>
          </cell>
          <cell r="F21554">
            <v>720</v>
          </cell>
          <cell r="G21554">
            <v>952117</v>
          </cell>
          <cell r="H21554">
            <v>10.89</v>
          </cell>
          <cell r="I21554" t="str">
            <v>S</v>
          </cell>
          <cell r="J21554"/>
        </row>
        <row r="21555">
          <cell r="A21555">
            <v>922909</v>
          </cell>
          <cell r="B21555" t="str">
            <v>SAJE CHATEAUNEUF DU PAPE 750ml</v>
          </cell>
          <cell r="C21555" t="str">
            <v>Y</v>
          </cell>
          <cell r="D21555" t="str">
            <v>YS</v>
          </cell>
          <cell r="E21555" t="str">
            <v>YSE</v>
          </cell>
          <cell r="F21555">
            <v>750</v>
          </cell>
          <cell r="G21555">
            <v>922909</v>
          </cell>
          <cell r="H21555">
            <v>47.8</v>
          </cell>
          <cell r="I21555" t="str">
            <v>S</v>
          </cell>
          <cell r="J21555"/>
        </row>
        <row r="21556">
          <cell r="A21556">
            <v>922910</v>
          </cell>
          <cell r="B21556" t="str">
            <v>SAJE CHATEAUNEUF DU PAPE 375 ml</v>
          </cell>
          <cell r="C21556" t="str">
            <v>Y</v>
          </cell>
          <cell r="D21556" t="str">
            <v>YS</v>
          </cell>
          <cell r="E21556" t="str">
            <v>YSE</v>
          </cell>
          <cell r="F21556">
            <v>375</v>
          </cell>
          <cell r="G21556">
            <v>922910</v>
          </cell>
          <cell r="H21556">
            <v>29.24</v>
          </cell>
          <cell r="I21556" t="str">
            <v>S</v>
          </cell>
          <cell r="J21556"/>
        </row>
        <row r="21557">
          <cell r="A21557">
            <v>954906</v>
          </cell>
          <cell r="B21557" t="str">
            <v>SAKARI ONIKOROSHI BLUE 180ml</v>
          </cell>
          <cell r="C21557" t="str">
            <v>Y</v>
          </cell>
          <cell r="D21557" t="str">
            <v>YS</v>
          </cell>
          <cell r="E21557" t="str">
            <v>YSE</v>
          </cell>
          <cell r="F21557">
            <v>180</v>
          </cell>
          <cell r="G21557">
            <v>954906</v>
          </cell>
          <cell r="H21557">
            <v>3.58</v>
          </cell>
          <cell r="I21557" t="str">
            <v>S</v>
          </cell>
          <cell r="J21557"/>
        </row>
        <row r="21558">
          <cell r="A21558">
            <v>907033</v>
          </cell>
          <cell r="B21558" t="str">
            <v>SAKE 2 ME YUZU CITRUS 187ml</v>
          </cell>
          <cell r="C21558" t="str">
            <v>Y</v>
          </cell>
          <cell r="D21558" t="str">
            <v>YS</v>
          </cell>
          <cell r="E21558" t="str">
            <v>YSE</v>
          </cell>
          <cell r="F21558">
            <v>187</v>
          </cell>
          <cell r="G21558">
            <v>907033</v>
          </cell>
          <cell r="H21558">
            <v>3.87</v>
          </cell>
          <cell r="I21558" t="str">
            <v>U</v>
          </cell>
          <cell r="J21558"/>
        </row>
        <row r="21559">
          <cell r="A21559">
            <v>921190</v>
          </cell>
          <cell r="B21559" t="str">
            <v>SAKEMOTO 720ml</v>
          </cell>
          <cell r="C21559" t="str">
            <v>Y</v>
          </cell>
          <cell r="D21559" t="str">
            <v>YS</v>
          </cell>
          <cell r="E21559" t="str">
            <v>YSE</v>
          </cell>
          <cell r="F21559">
            <v>720</v>
          </cell>
          <cell r="G21559">
            <v>921190</v>
          </cell>
          <cell r="H21559">
            <v>10.19</v>
          </cell>
          <cell r="I21559" t="str">
            <v>S</v>
          </cell>
          <cell r="J21559"/>
        </row>
        <row r="21560">
          <cell r="A21560">
            <v>952160</v>
          </cell>
          <cell r="B21560" t="str">
            <v>SAKEONE AWA YUKI SPARKLING 300 ml</v>
          </cell>
          <cell r="C21560" t="str">
            <v>Y</v>
          </cell>
          <cell r="D21560" t="str">
            <v>YS</v>
          </cell>
          <cell r="E21560" t="str">
            <v>YSE</v>
          </cell>
          <cell r="F21560">
            <v>300</v>
          </cell>
          <cell r="G21560">
            <v>952160</v>
          </cell>
          <cell r="H21560">
            <v>7.13</v>
          </cell>
          <cell r="I21560" t="str">
            <v>S</v>
          </cell>
          <cell r="J21560"/>
        </row>
        <row r="21561">
          <cell r="A21561">
            <v>954784</v>
          </cell>
          <cell r="B21561" t="str">
            <v>SALCHETO VINO NOBILE DI MONTE 201 750ml</v>
          </cell>
          <cell r="C21561" t="str">
            <v>Y</v>
          </cell>
          <cell r="D21561" t="str">
            <v>YS</v>
          </cell>
          <cell r="E21561" t="str">
            <v>YSE</v>
          </cell>
          <cell r="F21561">
            <v>750</v>
          </cell>
          <cell r="G21561">
            <v>954784</v>
          </cell>
          <cell r="H21561">
            <v>27.9</v>
          </cell>
          <cell r="I21561" t="str">
            <v>S</v>
          </cell>
          <cell r="J21561"/>
        </row>
        <row r="21562">
          <cell r="A21562">
            <v>924136</v>
          </cell>
          <cell r="B21562" t="str">
            <v>SALCHETTO NOBILE MONTEPULCIANO 2018750ml</v>
          </cell>
          <cell r="C21562" t="str">
            <v>Y</v>
          </cell>
          <cell r="D21562" t="str">
            <v>YS</v>
          </cell>
          <cell r="E21562" t="str">
            <v>YSE</v>
          </cell>
          <cell r="F21562">
            <v>750</v>
          </cell>
          <cell r="G21562">
            <v>924136</v>
          </cell>
          <cell r="H21562">
            <v>24.45</v>
          </cell>
          <cell r="I21562" t="str">
            <v>S</v>
          </cell>
          <cell r="J21562"/>
        </row>
        <row r="21563">
          <cell r="A21563">
            <v>504400</v>
          </cell>
          <cell r="B21563" t="str">
            <v>SALDO ZINFANDEL 750ml</v>
          </cell>
          <cell r="C21563" t="str">
            <v>P</v>
          </cell>
          <cell r="D21563" t="str">
            <v>PL</v>
          </cell>
          <cell r="E21563" t="str">
            <v>PLH</v>
          </cell>
          <cell r="F21563">
            <v>750</v>
          </cell>
          <cell r="G21563">
            <v>504400</v>
          </cell>
          <cell r="H21563">
            <v>32.06</v>
          </cell>
          <cell r="I21563" t="str">
            <v>L</v>
          </cell>
          <cell r="J21563"/>
        </row>
        <row r="21564">
          <cell r="A21564">
            <v>949703</v>
          </cell>
          <cell r="B21564" t="str">
            <v>SALENTEIN CAMBALACHEMALBEC 750ml</v>
          </cell>
          <cell r="C21564" t="str">
            <v>Y</v>
          </cell>
          <cell r="D21564" t="str">
            <v>YS</v>
          </cell>
          <cell r="E21564" t="str">
            <v>YSE</v>
          </cell>
          <cell r="F21564">
            <v>750</v>
          </cell>
          <cell r="G21564">
            <v>949703</v>
          </cell>
          <cell r="H21564">
            <v>7.22</v>
          </cell>
          <cell r="I21564" t="str">
            <v>S</v>
          </cell>
          <cell r="J21564"/>
        </row>
        <row r="21565">
          <cell r="A21565">
            <v>917052</v>
          </cell>
          <cell r="B21565" t="str">
            <v>SALENTEIN MALBEC'15/18 750ml</v>
          </cell>
          <cell r="C21565" t="str">
            <v>P</v>
          </cell>
          <cell r="D21565" t="str">
            <v>PR</v>
          </cell>
          <cell r="E21565" t="str">
            <v>PRU</v>
          </cell>
          <cell r="F21565">
            <v>750</v>
          </cell>
          <cell r="G21565">
            <v>917052</v>
          </cell>
          <cell r="H21565">
            <v>20.49</v>
          </cell>
          <cell r="I21565" t="str">
            <v>X</v>
          </cell>
          <cell r="J21565"/>
        </row>
        <row r="21566">
          <cell r="A21566">
            <v>920997</v>
          </cell>
          <cell r="B21566" t="str">
            <v>SALERS GENTIANE LIQ 750ml</v>
          </cell>
          <cell r="C21566" t="str">
            <v>Y</v>
          </cell>
          <cell r="D21566" t="str">
            <v>YS</v>
          </cell>
          <cell r="E21566" t="str">
            <v>YSC</v>
          </cell>
          <cell r="F21566">
            <v>750</v>
          </cell>
          <cell r="G21566">
            <v>920997</v>
          </cell>
          <cell r="H21566">
            <v>23.16</v>
          </cell>
          <cell r="I21566" t="str">
            <v>S</v>
          </cell>
          <cell r="J21566"/>
        </row>
        <row r="21567">
          <cell r="A21567">
            <v>924521</v>
          </cell>
          <cell r="B21567" t="str">
            <v>SALLIER DE LA TOUR MONACA SYRAH 750ml</v>
          </cell>
          <cell r="C21567" t="str">
            <v>Y</v>
          </cell>
          <cell r="D21567" t="str">
            <v>YS</v>
          </cell>
          <cell r="E21567" t="str">
            <v>YSE</v>
          </cell>
          <cell r="F21567">
            <v>750</v>
          </cell>
          <cell r="G21567">
            <v>924521</v>
          </cell>
          <cell r="H21567">
            <v>32.44</v>
          </cell>
          <cell r="I21567" t="str">
            <v>S</v>
          </cell>
          <cell r="J21567"/>
        </row>
        <row r="21568">
          <cell r="A21568">
            <v>923320</v>
          </cell>
          <cell r="B21568" t="str">
            <v>SALLIER MADAMAROSE ROSATO 750ml</v>
          </cell>
          <cell r="C21568" t="str">
            <v>Y</v>
          </cell>
          <cell r="D21568" t="str">
            <v>YS</v>
          </cell>
          <cell r="E21568" t="str">
            <v>YSE</v>
          </cell>
          <cell r="F21568">
            <v>750</v>
          </cell>
          <cell r="G21568">
            <v>923320</v>
          </cell>
          <cell r="H21568">
            <v>21.84</v>
          </cell>
          <cell r="I21568" t="str">
            <v>S</v>
          </cell>
          <cell r="J21568"/>
        </row>
        <row r="21569">
          <cell r="A21569">
            <v>503800</v>
          </cell>
          <cell r="B21569" t="str">
            <v>SALMON CREEK CABERNET 750ml</v>
          </cell>
          <cell r="C21569" t="str">
            <v>P</v>
          </cell>
          <cell r="D21569" t="str">
            <v>PL</v>
          </cell>
          <cell r="E21569" t="str">
            <v>PLB</v>
          </cell>
          <cell r="F21569">
            <v>750</v>
          </cell>
          <cell r="G21569">
            <v>503800</v>
          </cell>
          <cell r="H21569">
            <v>6.99</v>
          </cell>
          <cell r="I21569" t="str">
            <v>D</v>
          </cell>
          <cell r="J21569"/>
        </row>
        <row r="21570">
          <cell r="A21570">
            <v>611900</v>
          </cell>
          <cell r="B21570" t="str">
            <v>SALMON CREEK CHARDONNAY 750ml</v>
          </cell>
          <cell r="C21570" t="str">
            <v>K</v>
          </cell>
          <cell r="D21570" t="str">
            <v>KK</v>
          </cell>
          <cell r="E21570" t="str">
            <v>KKB</v>
          </cell>
          <cell r="F21570">
            <v>750</v>
          </cell>
          <cell r="G21570">
            <v>611900</v>
          </cell>
          <cell r="H21570">
            <v>3.99</v>
          </cell>
          <cell r="I21570" t="str">
            <v>D</v>
          </cell>
          <cell r="J21570"/>
        </row>
        <row r="21571">
          <cell r="A21571">
            <v>503810</v>
          </cell>
          <cell r="B21571" t="str">
            <v>SALMON CREEK MERLOT 750ml</v>
          </cell>
          <cell r="C21571" t="str">
            <v>P</v>
          </cell>
          <cell r="D21571" t="str">
            <v>PL</v>
          </cell>
          <cell r="E21571" t="str">
            <v>PLF</v>
          </cell>
          <cell r="F21571">
            <v>750</v>
          </cell>
          <cell r="G21571">
            <v>503810</v>
          </cell>
          <cell r="H21571">
            <v>3.99</v>
          </cell>
          <cell r="I21571" t="str">
            <v>D</v>
          </cell>
          <cell r="J21571"/>
        </row>
        <row r="21572">
          <cell r="A21572">
            <v>503815</v>
          </cell>
          <cell r="B21572" t="str">
            <v>SALMON CREEK MERLOT'14/15 1500 ml</v>
          </cell>
          <cell r="C21572" t="str">
            <v>P</v>
          </cell>
          <cell r="D21572" t="str">
            <v>PL</v>
          </cell>
          <cell r="E21572" t="str">
            <v>PLF</v>
          </cell>
          <cell r="F21572">
            <v>1500</v>
          </cell>
          <cell r="G21572">
            <v>503815</v>
          </cell>
          <cell r="H21572">
            <v>5.67</v>
          </cell>
          <cell r="I21572" t="str">
            <v>X</v>
          </cell>
          <cell r="J21572"/>
        </row>
        <row r="21573">
          <cell r="A21573">
            <v>611910</v>
          </cell>
          <cell r="B21573" t="str">
            <v>SALMON CREEK PINOT GRIGIO 750ml</v>
          </cell>
          <cell r="C21573" t="str">
            <v>K</v>
          </cell>
          <cell r="D21573" t="str">
            <v>KK</v>
          </cell>
          <cell r="E21573" t="str">
            <v>KKH</v>
          </cell>
          <cell r="F21573">
            <v>750</v>
          </cell>
          <cell r="G21573">
            <v>611910</v>
          </cell>
          <cell r="H21573">
            <v>3.99</v>
          </cell>
          <cell r="I21573" t="str">
            <v>D</v>
          </cell>
          <cell r="J21573"/>
        </row>
        <row r="21574">
          <cell r="A21574">
            <v>912444</v>
          </cell>
          <cell r="B21574" t="str">
            <v>SALMON RUN CHARDONNAY'17/18 750ml</v>
          </cell>
          <cell r="C21574" t="str">
            <v>K</v>
          </cell>
          <cell r="D21574" t="str">
            <v>KK</v>
          </cell>
          <cell r="E21574" t="str">
            <v>KKB</v>
          </cell>
          <cell r="F21574">
            <v>750</v>
          </cell>
          <cell r="G21574">
            <v>912444</v>
          </cell>
          <cell r="H21574">
            <v>13.25</v>
          </cell>
          <cell r="I21574" t="str">
            <v>X</v>
          </cell>
          <cell r="J21574"/>
        </row>
        <row r="21575">
          <cell r="A21575">
            <v>946237</v>
          </cell>
          <cell r="B21575" t="str">
            <v>SALON LE MESNIL BL DE BL'02/04 750ml</v>
          </cell>
          <cell r="C21575" t="str">
            <v>I</v>
          </cell>
          <cell r="D21575" t="str">
            <v>IH</v>
          </cell>
          <cell r="E21575" t="str">
            <v>IHP</v>
          </cell>
          <cell r="F21575">
            <v>750</v>
          </cell>
          <cell r="G21575">
            <v>946237</v>
          </cell>
          <cell r="H21575">
            <v>461.27</v>
          </cell>
          <cell r="I21575" t="str">
            <v>L</v>
          </cell>
          <cell r="J21575"/>
        </row>
        <row r="21576">
          <cell r="A21576">
            <v>39450</v>
          </cell>
          <cell r="B21576" t="str">
            <v>SALT CITY CITRUS VODKA 750ml</v>
          </cell>
          <cell r="C21576" t="str">
            <v>A</v>
          </cell>
          <cell r="D21576" t="str">
            <v>AD</v>
          </cell>
          <cell r="E21576" t="str">
            <v>ADM</v>
          </cell>
          <cell r="F21576">
            <v>750</v>
          </cell>
          <cell r="G21576">
            <v>39450</v>
          </cell>
          <cell r="H21576">
            <v>19.989999999999998</v>
          </cell>
          <cell r="I21576">
            <v>1</v>
          </cell>
          <cell r="J21576"/>
        </row>
        <row r="21577">
          <cell r="A21577">
            <v>77102</v>
          </cell>
          <cell r="B21577" t="str">
            <v>SALT CITY ESPRESSO LIQUEUR 750ml</v>
          </cell>
          <cell r="C21577" t="str">
            <v>C</v>
          </cell>
          <cell r="D21577" t="str">
            <v>CH</v>
          </cell>
          <cell r="E21577" t="str">
            <v>CHK</v>
          </cell>
          <cell r="F21577">
            <v>750</v>
          </cell>
          <cell r="G21577">
            <v>77102</v>
          </cell>
          <cell r="H21577">
            <v>22.99</v>
          </cell>
          <cell r="I21577">
            <v>1</v>
          </cell>
          <cell r="J21577"/>
        </row>
        <row r="21578">
          <cell r="A21578">
            <v>32112</v>
          </cell>
          <cell r="B21578" t="str">
            <v>SALT CITY LAKESIDE GIN 750ml</v>
          </cell>
          <cell r="C21578" t="str">
            <v>A</v>
          </cell>
          <cell r="D21578" t="str">
            <v>AH</v>
          </cell>
          <cell r="E21578" t="str">
            <v>AHG</v>
          </cell>
          <cell r="F21578">
            <v>750</v>
          </cell>
          <cell r="G21578">
            <v>32112</v>
          </cell>
          <cell r="H21578">
            <v>19.989999999999998</v>
          </cell>
          <cell r="I21578">
            <v>1</v>
          </cell>
          <cell r="J21578"/>
        </row>
        <row r="21579">
          <cell r="A21579">
            <v>39452</v>
          </cell>
          <cell r="B21579" t="str">
            <v>SALT CITY PEACH VODKA 750ml</v>
          </cell>
          <cell r="C21579" t="str">
            <v>A</v>
          </cell>
          <cell r="D21579" t="str">
            <v>AD</v>
          </cell>
          <cell r="E21579" t="str">
            <v>ADM</v>
          </cell>
          <cell r="F21579">
            <v>750</v>
          </cell>
          <cell r="G21579">
            <v>39452</v>
          </cell>
          <cell r="H21579">
            <v>19.989999999999998</v>
          </cell>
          <cell r="I21579">
            <v>1</v>
          </cell>
          <cell r="J21579"/>
        </row>
        <row r="21580">
          <cell r="A21580">
            <v>37739</v>
          </cell>
          <cell r="B21580" t="str">
            <v>SALT CITY VODKA 750ml</v>
          </cell>
          <cell r="C21580" t="str">
            <v>A</v>
          </cell>
          <cell r="D21580" t="str">
            <v>AD</v>
          </cell>
          <cell r="E21580" t="str">
            <v>ADF</v>
          </cell>
          <cell r="F21580">
            <v>750</v>
          </cell>
          <cell r="G21580">
            <v>37739</v>
          </cell>
          <cell r="H21580">
            <v>19.989999999999998</v>
          </cell>
          <cell r="I21580">
            <v>1</v>
          </cell>
          <cell r="J21580"/>
        </row>
        <row r="21581">
          <cell r="A21581">
            <v>37741</v>
          </cell>
          <cell r="B21581" t="str">
            <v>SALT CITY VODKA 1750ml</v>
          </cell>
          <cell r="C21581" t="str">
            <v>A</v>
          </cell>
          <cell r="D21581" t="str">
            <v>AD</v>
          </cell>
          <cell r="E21581" t="str">
            <v>ADF</v>
          </cell>
          <cell r="F21581">
            <v>1750</v>
          </cell>
          <cell r="G21581">
            <v>37741</v>
          </cell>
          <cell r="H21581">
            <v>37.99</v>
          </cell>
          <cell r="I21581">
            <v>1</v>
          </cell>
          <cell r="J21581"/>
        </row>
        <row r="21582">
          <cell r="A21582">
            <v>901814</v>
          </cell>
          <cell r="B21582" t="str">
            <v>SALT FLATS 622 VODKA 750ml</v>
          </cell>
          <cell r="C21582" t="str">
            <v>A</v>
          </cell>
          <cell r="D21582" t="str">
            <v>AD</v>
          </cell>
          <cell r="E21582" t="str">
            <v>ADW</v>
          </cell>
          <cell r="F21582">
            <v>750</v>
          </cell>
          <cell r="G21582">
            <v>901814</v>
          </cell>
          <cell r="H21582">
            <v>19.989999999999998</v>
          </cell>
          <cell r="I21582">
            <v>1</v>
          </cell>
          <cell r="J21582"/>
        </row>
        <row r="21583">
          <cell r="A21583">
            <v>900705</v>
          </cell>
          <cell r="B21583" t="str">
            <v>SALT FLATS BAJA MEXICANA ALE 355ml</v>
          </cell>
          <cell r="C21583" t="str">
            <v>Y</v>
          </cell>
          <cell r="D21583" t="str">
            <v>YS</v>
          </cell>
          <cell r="E21583" t="str">
            <v>YST</v>
          </cell>
          <cell r="F21583">
            <v>355</v>
          </cell>
          <cell r="G21583">
            <v>900705</v>
          </cell>
          <cell r="H21583">
            <v>1.67</v>
          </cell>
          <cell r="I21583" t="str">
            <v>S</v>
          </cell>
          <cell r="J21583"/>
        </row>
        <row r="21584">
          <cell r="A21584">
            <v>902031</v>
          </cell>
          <cell r="B21584" t="str">
            <v>SALT FLATS BARREL AGED KILTED HARLE355ml</v>
          </cell>
          <cell r="C21584" t="str">
            <v>Y</v>
          </cell>
          <cell r="D21584" t="str">
            <v>YS</v>
          </cell>
          <cell r="E21584" t="str">
            <v>YST</v>
          </cell>
          <cell r="F21584">
            <v>355</v>
          </cell>
          <cell r="G21584">
            <v>902031</v>
          </cell>
          <cell r="H21584">
            <v>4.0199999999999996</v>
          </cell>
          <cell r="I21584" t="str">
            <v>S</v>
          </cell>
          <cell r="J21584"/>
        </row>
        <row r="21585">
          <cell r="A21585">
            <v>914125</v>
          </cell>
          <cell r="B21585" t="str">
            <v>SALT FLATS BARREL AGED LOWRIDER MIL355ml</v>
          </cell>
          <cell r="C21585" t="str">
            <v>Y</v>
          </cell>
          <cell r="D21585" t="str">
            <v>YS</v>
          </cell>
          <cell r="E21585" t="str">
            <v>YST</v>
          </cell>
          <cell r="F21585">
            <v>355</v>
          </cell>
          <cell r="G21585">
            <v>914125</v>
          </cell>
          <cell r="H21585">
            <v>3.51</v>
          </cell>
          <cell r="I21585" t="str">
            <v>S</v>
          </cell>
          <cell r="J21585"/>
        </row>
        <row r="21586">
          <cell r="A21586">
            <v>923090</v>
          </cell>
          <cell r="B21586" t="str">
            <v>SALT FLATS BARREL AGED WINTER AMBER355ml</v>
          </cell>
          <cell r="C21586" t="str">
            <v>Y</v>
          </cell>
          <cell r="D21586" t="str">
            <v>YS</v>
          </cell>
          <cell r="E21586" t="str">
            <v>YST</v>
          </cell>
          <cell r="F21586">
            <v>355</v>
          </cell>
          <cell r="G21586">
            <v>923090</v>
          </cell>
          <cell r="H21586">
            <v>3.49</v>
          </cell>
          <cell r="I21586" t="str">
            <v>S</v>
          </cell>
          <cell r="J21586"/>
        </row>
        <row r="21587">
          <cell r="A21587">
            <v>955706</v>
          </cell>
          <cell r="B21587" t="str">
            <v>SALT FLATS BIGGER BLOCK OATMEAL ST 355ml</v>
          </cell>
          <cell r="C21587" t="str">
            <v>Y</v>
          </cell>
          <cell r="D21587" t="str">
            <v>YS</v>
          </cell>
          <cell r="E21587" t="str">
            <v>YST</v>
          </cell>
          <cell r="F21587">
            <v>355</v>
          </cell>
          <cell r="G21587">
            <v>955706</v>
          </cell>
          <cell r="H21587">
            <v>1.64</v>
          </cell>
          <cell r="I21587" t="str">
            <v>S</v>
          </cell>
          <cell r="J21587"/>
        </row>
        <row r="21588">
          <cell r="A21588">
            <v>902301</v>
          </cell>
          <cell r="B21588" t="str">
            <v>SALT FLATS BONNEVILLE BOURBON 750ml</v>
          </cell>
          <cell r="C21588" t="str">
            <v>A</v>
          </cell>
          <cell r="D21588" t="str">
            <v>AW</v>
          </cell>
          <cell r="E21588" t="str">
            <v>AWH</v>
          </cell>
          <cell r="F21588">
            <v>750</v>
          </cell>
          <cell r="G21588">
            <v>902301</v>
          </cell>
          <cell r="H21588">
            <v>29.99</v>
          </cell>
          <cell r="I21588">
            <v>1</v>
          </cell>
          <cell r="J21588"/>
        </row>
        <row r="21589">
          <cell r="A21589">
            <v>910585</v>
          </cell>
          <cell r="B21589" t="str">
            <v>SALT FLATS CANNONBALL RUN RYE WHSKY750ml</v>
          </cell>
          <cell r="C21589" t="str">
            <v>Y</v>
          </cell>
          <cell r="D21589" t="str">
            <v>YS</v>
          </cell>
          <cell r="E21589" t="str">
            <v>YSA</v>
          </cell>
          <cell r="F21589">
            <v>750</v>
          </cell>
          <cell r="G21589">
            <v>910585</v>
          </cell>
          <cell r="H21589">
            <v>34.99</v>
          </cell>
          <cell r="I21589" t="str">
            <v>S</v>
          </cell>
          <cell r="J21589"/>
        </row>
        <row r="21590">
          <cell r="A21590">
            <v>921731</v>
          </cell>
          <cell r="B21590" t="str">
            <v>SALT FLATS COUPE DEVILLE BARREL AGE750ml</v>
          </cell>
          <cell r="C21590" t="str">
            <v>Y</v>
          </cell>
          <cell r="D21590" t="str">
            <v>YS</v>
          </cell>
          <cell r="E21590" t="str">
            <v>YSA</v>
          </cell>
          <cell r="F21590">
            <v>750</v>
          </cell>
          <cell r="G21590">
            <v>921731</v>
          </cell>
          <cell r="H21590">
            <v>24.99</v>
          </cell>
          <cell r="I21590" t="str">
            <v>S</v>
          </cell>
          <cell r="J21590"/>
        </row>
        <row r="21591">
          <cell r="A21591">
            <v>901006</v>
          </cell>
          <cell r="B21591" t="str">
            <v>SALT FLATS CUBA LIBRE CAN 355 ml</v>
          </cell>
          <cell r="C21591" t="str">
            <v>Y</v>
          </cell>
          <cell r="D21591" t="str">
            <v>YS</v>
          </cell>
          <cell r="E21591" t="str">
            <v>YSA</v>
          </cell>
          <cell r="F21591">
            <v>355</v>
          </cell>
          <cell r="G21591">
            <v>901006</v>
          </cell>
          <cell r="H21591">
            <v>3.51</v>
          </cell>
          <cell r="I21591" t="str">
            <v>S</v>
          </cell>
          <cell r="J21591"/>
        </row>
        <row r="21592">
          <cell r="A21592">
            <v>900706</v>
          </cell>
          <cell r="B21592" t="str">
            <v>SALT FLATS DEUCE COUPE COPPER LAG 355 ml</v>
          </cell>
          <cell r="C21592" t="str">
            <v>Y</v>
          </cell>
          <cell r="D21592" t="str">
            <v>YS</v>
          </cell>
          <cell r="E21592" t="str">
            <v>YST</v>
          </cell>
          <cell r="F21592">
            <v>355</v>
          </cell>
          <cell r="G21592">
            <v>900706</v>
          </cell>
          <cell r="H21592">
            <v>1.67</v>
          </cell>
          <cell r="I21592" t="str">
            <v>S</v>
          </cell>
          <cell r="J21592"/>
        </row>
        <row r="21593">
          <cell r="A21593">
            <v>922742</v>
          </cell>
          <cell r="B21593" t="str">
            <v>SALT FLATS EASY RYEDER BARREL AGED 355ml</v>
          </cell>
          <cell r="C21593" t="str">
            <v>Y</v>
          </cell>
          <cell r="D21593" t="str">
            <v>YS</v>
          </cell>
          <cell r="E21593" t="str">
            <v>YST</v>
          </cell>
          <cell r="F21593">
            <v>355</v>
          </cell>
          <cell r="G21593">
            <v>922742</v>
          </cell>
          <cell r="H21593">
            <v>3.49</v>
          </cell>
          <cell r="I21593" t="str">
            <v>S</v>
          </cell>
          <cell r="J21593"/>
        </row>
        <row r="21594">
          <cell r="A21594">
            <v>909556</v>
          </cell>
          <cell r="B21594" t="str">
            <v>SALT FLATS GIN SPRITZ 355ml</v>
          </cell>
          <cell r="C21594" t="str">
            <v>Y</v>
          </cell>
          <cell r="D21594" t="str">
            <v>YS</v>
          </cell>
          <cell r="E21594" t="str">
            <v>YSA</v>
          </cell>
          <cell r="F21594">
            <v>355</v>
          </cell>
          <cell r="G21594">
            <v>909556</v>
          </cell>
          <cell r="H21594">
            <v>3.51</v>
          </cell>
          <cell r="I21594" t="str">
            <v>S</v>
          </cell>
          <cell r="J21594"/>
        </row>
        <row r="21595">
          <cell r="A21595">
            <v>901815</v>
          </cell>
          <cell r="B21595" t="str">
            <v>SALT FLATS GT GIN 750ml</v>
          </cell>
          <cell r="C21595" t="str">
            <v>A</v>
          </cell>
          <cell r="D21595" t="str">
            <v>AH</v>
          </cell>
          <cell r="E21595" t="str">
            <v>AHG</v>
          </cell>
          <cell r="F21595">
            <v>750</v>
          </cell>
          <cell r="G21595">
            <v>901815</v>
          </cell>
          <cell r="H21595">
            <v>19.989999999999998</v>
          </cell>
          <cell r="I21595">
            <v>1</v>
          </cell>
          <cell r="J21595"/>
        </row>
        <row r="21596">
          <cell r="A21596">
            <v>900999</v>
          </cell>
          <cell r="B21596" t="str">
            <v>SALT FLATS KENTUCKY MULE CAN 355ml</v>
          </cell>
          <cell r="C21596" t="str">
            <v>C</v>
          </cell>
          <cell r="D21596" t="str">
            <v>CW</v>
          </cell>
          <cell r="E21596" t="str">
            <v>CWU</v>
          </cell>
          <cell r="F21596">
            <v>355</v>
          </cell>
          <cell r="G21596">
            <v>900999</v>
          </cell>
          <cell r="H21596">
            <v>1.99</v>
          </cell>
          <cell r="I21596" t="str">
            <v>D</v>
          </cell>
          <cell r="J21596"/>
        </row>
        <row r="21597">
          <cell r="A21597">
            <v>923945</v>
          </cell>
          <cell r="B21597" t="str">
            <v>SALT FLATS KENTUCKY MULE PA ONLY 355ml</v>
          </cell>
          <cell r="C21597" t="str">
            <v>Y</v>
          </cell>
          <cell r="D21597" t="str">
            <v>YS</v>
          </cell>
          <cell r="E21597" t="str">
            <v>YSA</v>
          </cell>
          <cell r="F21597">
            <v>355</v>
          </cell>
          <cell r="G21597">
            <v>923945</v>
          </cell>
          <cell r="H21597">
            <v>2.99</v>
          </cell>
          <cell r="I21597" t="str">
            <v>S</v>
          </cell>
          <cell r="J21597"/>
        </row>
        <row r="21598">
          <cell r="A21598">
            <v>919026</v>
          </cell>
          <cell r="B21598" t="str">
            <v>SALT FLATS KILTED HARLEY SCOTTISH A355ml</v>
          </cell>
          <cell r="C21598" t="str">
            <v>T</v>
          </cell>
          <cell r="D21598" t="str">
            <v>TN</v>
          </cell>
          <cell r="E21598" t="str">
            <v>TNP</v>
          </cell>
          <cell r="F21598">
            <v>355</v>
          </cell>
          <cell r="G21598">
            <v>919026</v>
          </cell>
          <cell r="H21598">
            <v>1.91</v>
          </cell>
          <cell r="I21598">
            <v>1</v>
          </cell>
          <cell r="J21598"/>
        </row>
        <row r="21599">
          <cell r="A21599">
            <v>955712</v>
          </cell>
          <cell r="B21599" t="str">
            <v>SALT FLATS LANDSPEED BELGIAN WIT 355ml</v>
          </cell>
          <cell r="C21599" t="str">
            <v>Y</v>
          </cell>
          <cell r="D21599" t="str">
            <v>YS</v>
          </cell>
          <cell r="E21599" t="str">
            <v>YST</v>
          </cell>
          <cell r="F21599">
            <v>355</v>
          </cell>
          <cell r="G21599">
            <v>955712</v>
          </cell>
          <cell r="H21599">
            <v>1.89</v>
          </cell>
          <cell r="I21599" t="str">
            <v>S</v>
          </cell>
          <cell r="J21599"/>
        </row>
        <row r="21600">
          <cell r="A21600">
            <v>901004</v>
          </cell>
          <cell r="B21600" t="str">
            <v>SALT FLATS LONG ISLAND ICE TEA CAN 355ml</v>
          </cell>
          <cell r="C21600" t="str">
            <v>C</v>
          </cell>
          <cell r="D21600" t="str">
            <v>CW</v>
          </cell>
          <cell r="E21600" t="str">
            <v>CWL</v>
          </cell>
          <cell r="F21600">
            <v>355</v>
          </cell>
          <cell r="G21600">
            <v>901004</v>
          </cell>
          <cell r="H21600">
            <v>2.99</v>
          </cell>
          <cell r="I21600">
            <v>1</v>
          </cell>
          <cell r="J21600"/>
        </row>
        <row r="21601">
          <cell r="A21601">
            <v>900594</v>
          </cell>
          <cell r="B21601" t="str">
            <v>SALT FLATS LOWRIDER CHOC MILK ST 355ml</v>
          </cell>
          <cell r="C21601" t="str">
            <v>T</v>
          </cell>
          <cell r="D21601" t="str">
            <v>TN</v>
          </cell>
          <cell r="E21601" t="str">
            <v>TNP</v>
          </cell>
          <cell r="F21601">
            <v>355</v>
          </cell>
          <cell r="G21601">
            <v>900594</v>
          </cell>
          <cell r="H21601">
            <v>1.91</v>
          </cell>
          <cell r="I21601">
            <v>1</v>
          </cell>
          <cell r="J21601"/>
        </row>
        <row r="21602">
          <cell r="A21602">
            <v>921329</v>
          </cell>
          <cell r="B21602" t="str">
            <v>SALT FLATS LUAU RIDER COCONUT STOUT355ml</v>
          </cell>
          <cell r="C21602" t="str">
            <v>Y</v>
          </cell>
          <cell r="D21602" t="str">
            <v>YS</v>
          </cell>
          <cell r="E21602" t="str">
            <v>YST</v>
          </cell>
          <cell r="F21602">
            <v>355</v>
          </cell>
          <cell r="G21602">
            <v>921329</v>
          </cell>
          <cell r="H21602">
            <v>2.5099999999999998</v>
          </cell>
          <cell r="I21602" t="str">
            <v>S</v>
          </cell>
          <cell r="J21602"/>
        </row>
        <row r="21603">
          <cell r="A21603">
            <v>921730</v>
          </cell>
          <cell r="B21603" t="str">
            <v>SALT FLATS MIDNIGHT RUN MAPLE BRBN 750ml</v>
          </cell>
          <cell r="C21603" t="str">
            <v>Y</v>
          </cell>
          <cell r="D21603" t="str">
            <v>YS</v>
          </cell>
          <cell r="E21603" t="str">
            <v>YSA</v>
          </cell>
          <cell r="F21603">
            <v>750</v>
          </cell>
          <cell r="G21603">
            <v>921730</v>
          </cell>
          <cell r="H21603">
            <v>29.99</v>
          </cell>
          <cell r="I21603" t="str">
            <v>S</v>
          </cell>
          <cell r="J21603"/>
        </row>
        <row r="21604">
          <cell r="A21604">
            <v>900593</v>
          </cell>
          <cell r="B21604" t="str">
            <v>SALT FLATS OKTOBERFEST VIENNA LAGER355ml</v>
          </cell>
          <cell r="C21604" t="str">
            <v>Y</v>
          </cell>
          <cell r="D21604" t="str">
            <v>YS</v>
          </cell>
          <cell r="E21604" t="str">
            <v>YST</v>
          </cell>
          <cell r="F21604">
            <v>355</v>
          </cell>
          <cell r="G21604">
            <v>900593</v>
          </cell>
          <cell r="H21604">
            <v>1.67</v>
          </cell>
          <cell r="I21604" t="str">
            <v>S</v>
          </cell>
          <cell r="J21604"/>
        </row>
        <row r="21605">
          <cell r="A21605">
            <v>901816</v>
          </cell>
          <cell r="B21605" t="str">
            <v>SALT FLATS PARABOLICA LIGHT RUM 750ml</v>
          </cell>
          <cell r="C21605" t="str">
            <v>A</v>
          </cell>
          <cell r="D21605" t="str">
            <v>AL</v>
          </cell>
          <cell r="E21605" t="str">
            <v>ALE</v>
          </cell>
          <cell r="F21605">
            <v>750</v>
          </cell>
          <cell r="G21605">
            <v>901816</v>
          </cell>
          <cell r="H21605">
            <v>19.989999999999998</v>
          </cell>
          <cell r="I21605" t="str">
            <v>D</v>
          </cell>
          <cell r="J21605"/>
        </row>
        <row r="21606">
          <cell r="A21606">
            <v>902977</v>
          </cell>
          <cell r="B21606" t="str">
            <v>SALT FLATS RUSH HOUR GOLDEN SOUR AL355ml</v>
          </cell>
          <cell r="C21606" t="str">
            <v>Y</v>
          </cell>
          <cell r="D21606" t="str">
            <v>YS</v>
          </cell>
          <cell r="E21606" t="str">
            <v>YST</v>
          </cell>
          <cell r="F21606">
            <v>355</v>
          </cell>
          <cell r="G21606">
            <v>902977</v>
          </cell>
          <cell r="H21606">
            <v>3.51</v>
          </cell>
          <cell r="I21606" t="str">
            <v>S</v>
          </cell>
          <cell r="J21606"/>
        </row>
        <row r="21607">
          <cell r="A21607">
            <v>922121</v>
          </cell>
          <cell r="B21607" t="str">
            <v>SALT FLATS SEX ON THE FLATS RTD CKT355ml</v>
          </cell>
          <cell r="C21607" t="str">
            <v>Y</v>
          </cell>
          <cell r="D21607" t="str">
            <v>YS</v>
          </cell>
          <cell r="E21607" t="str">
            <v>YSA</v>
          </cell>
          <cell r="F21607">
            <v>355</v>
          </cell>
          <cell r="G21607">
            <v>922121</v>
          </cell>
          <cell r="H21607">
            <v>3.49</v>
          </cell>
          <cell r="I21607" t="str">
            <v>S</v>
          </cell>
          <cell r="J21607"/>
        </row>
        <row r="21608">
          <cell r="A21608">
            <v>922743</v>
          </cell>
          <cell r="B21608" t="str">
            <v>SALT FLATS SHORT SHIFT SOUR ALE 355ml</v>
          </cell>
          <cell r="C21608" t="str">
            <v>Y</v>
          </cell>
          <cell r="D21608" t="str">
            <v>YS</v>
          </cell>
          <cell r="E21608" t="str">
            <v>YST</v>
          </cell>
          <cell r="F21608">
            <v>355</v>
          </cell>
          <cell r="G21608">
            <v>922743</v>
          </cell>
          <cell r="H21608">
            <v>3.49</v>
          </cell>
          <cell r="I21608" t="str">
            <v>S</v>
          </cell>
          <cell r="J21608"/>
        </row>
        <row r="21609">
          <cell r="A21609">
            <v>919025</v>
          </cell>
          <cell r="B21609" t="str">
            <v>SALT FLATS SLIPSTREAM DOUBLE IPA 355 ml</v>
          </cell>
          <cell r="C21609" t="str">
            <v>T</v>
          </cell>
          <cell r="D21609" t="str">
            <v>TN</v>
          </cell>
          <cell r="E21609" t="str">
            <v>TNC</v>
          </cell>
          <cell r="F21609">
            <v>355</v>
          </cell>
          <cell r="G21609">
            <v>919025</v>
          </cell>
          <cell r="H21609">
            <v>1.91</v>
          </cell>
          <cell r="I21609">
            <v>1</v>
          </cell>
          <cell r="J21609"/>
        </row>
        <row r="21610">
          <cell r="A21610">
            <v>901005</v>
          </cell>
          <cell r="B21610" t="str">
            <v>SALT FLATS STURGIS LEMONADE CAN 355ml</v>
          </cell>
          <cell r="C21610" t="str">
            <v>Y</v>
          </cell>
          <cell r="D21610" t="str">
            <v>YS</v>
          </cell>
          <cell r="E21610" t="str">
            <v>YSA</v>
          </cell>
          <cell r="F21610">
            <v>355</v>
          </cell>
          <cell r="G21610">
            <v>901005</v>
          </cell>
          <cell r="H21610">
            <v>3.51</v>
          </cell>
          <cell r="I21610" t="str">
            <v>S</v>
          </cell>
          <cell r="J21610"/>
        </row>
        <row r="21611">
          <cell r="A21611">
            <v>955420</v>
          </cell>
          <cell r="B21611" t="str">
            <v>SALT FLATS TANKSLAPPER RYE IPA 355 ml</v>
          </cell>
          <cell r="C21611" t="str">
            <v>T</v>
          </cell>
          <cell r="D21611" t="str">
            <v>TN</v>
          </cell>
          <cell r="E21611" t="str">
            <v>TNF</v>
          </cell>
          <cell r="F21611">
            <v>355</v>
          </cell>
          <cell r="G21611">
            <v>955420</v>
          </cell>
          <cell r="H21611">
            <v>1.91</v>
          </cell>
          <cell r="I21611">
            <v>1</v>
          </cell>
          <cell r="J21611"/>
        </row>
        <row r="21612">
          <cell r="A21612">
            <v>955121</v>
          </cell>
          <cell r="B21612" t="str">
            <v>SALT FLATS TANKSLAPPER RYE IPA 355ml</v>
          </cell>
          <cell r="C21612" t="str">
            <v>Y</v>
          </cell>
          <cell r="D21612" t="str">
            <v>YS</v>
          </cell>
          <cell r="E21612" t="str">
            <v>YST</v>
          </cell>
          <cell r="F21612">
            <v>355</v>
          </cell>
          <cell r="G21612">
            <v>955121</v>
          </cell>
          <cell r="H21612">
            <v>1.64</v>
          </cell>
          <cell r="I21612" t="str">
            <v>U</v>
          </cell>
          <cell r="J21612"/>
        </row>
        <row r="21613">
          <cell r="A21613">
            <v>901000</v>
          </cell>
          <cell r="B21613" t="str">
            <v>SALT FLATS TEQUILA SUNRISE CAN 355ml</v>
          </cell>
          <cell r="C21613" t="str">
            <v>C</v>
          </cell>
          <cell r="D21613" t="str">
            <v>CW</v>
          </cell>
          <cell r="E21613" t="str">
            <v>CWU</v>
          </cell>
          <cell r="F21613">
            <v>355</v>
          </cell>
          <cell r="G21613">
            <v>901000</v>
          </cell>
          <cell r="H21613">
            <v>2.99</v>
          </cell>
          <cell r="I21613">
            <v>1</v>
          </cell>
          <cell r="J21613"/>
        </row>
        <row r="21614">
          <cell r="A21614">
            <v>924401</v>
          </cell>
          <cell r="B21614" t="str">
            <v>SALT FLATS TOP GEAR IMP PILSNER 355ml</v>
          </cell>
          <cell r="C21614" t="str">
            <v>T</v>
          </cell>
          <cell r="D21614" t="str">
            <v>TH</v>
          </cell>
          <cell r="E21614" t="str">
            <v>THE</v>
          </cell>
          <cell r="F21614">
            <v>355</v>
          </cell>
          <cell r="G21614">
            <v>924401</v>
          </cell>
          <cell r="H21614">
            <v>1.89</v>
          </cell>
          <cell r="I21614">
            <v>1</v>
          </cell>
          <cell r="J21614"/>
        </row>
        <row r="21615">
          <cell r="A21615">
            <v>923600</v>
          </cell>
          <cell r="B21615" t="str">
            <v>SALT FLATS WELL..IT'S VODKA 750ml</v>
          </cell>
          <cell r="C21615" t="str">
            <v>A</v>
          </cell>
          <cell r="D21615" t="str">
            <v>AD</v>
          </cell>
          <cell r="E21615" t="str">
            <v>ADW</v>
          </cell>
          <cell r="F21615">
            <v>750</v>
          </cell>
          <cell r="G21615">
            <v>923600</v>
          </cell>
          <cell r="H21615">
            <v>9.99</v>
          </cell>
          <cell r="I21615">
            <v>1</v>
          </cell>
          <cell r="J21615"/>
        </row>
        <row r="21616">
          <cell r="A21616">
            <v>953919</v>
          </cell>
          <cell r="B21616" t="str">
            <v>SALTFIRE SERIES OF SIGULARITIES 500 ml</v>
          </cell>
          <cell r="C21616" t="str">
            <v>Y</v>
          </cell>
          <cell r="D21616" t="str">
            <v>YS</v>
          </cell>
          <cell r="E21616" t="str">
            <v>YST</v>
          </cell>
          <cell r="F21616">
            <v>500</v>
          </cell>
          <cell r="G21616">
            <v>953919</v>
          </cell>
          <cell r="H21616">
            <v>4.04</v>
          </cell>
          <cell r="I21616" t="str">
            <v>S</v>
          </cell>
          <cell r="J21616"/>
        </row>
        <row r="21617">
          <cell r="A21617">
            <v>921448</v>
          </cell>
          <cell r="B21617" t="str">
            <v>SALTFIRE 10 TON TRUCK IPA 473ml</v>
          </cell>
          <cell r="C21617" t="str">
            <v>Y</v>
          </cell>
          <cell r="D21617" t="str">
            <v>YS</v>
          </cell>
          <cell r="E21617" t="str">
            <v>YST</v>
          </cell>
          <cell r="F21617">
            <v>473</v>
          </cell>
          <cell r="G21617">
            <v>921448</v>
          </cell>
          <cell r="H21617">
            <v>3.99</v>
          </cell>
          <cell r="I21617" t="str">
            <v>S</v>
          </cell>
          <cell r="J21617"/>
        </row>
        <row r="21618">
          <cell r="A21618">
            <v>953922</v>
          </cell>
          <cell r="B21618" t="str">
            <v>SALTFIRE 12 MONKEYS DOUBLE IPA 473 ml</v>
          </cell>
          <cell r="C21618" t="str">
            <v>Y</v>
          </cell>
          <cell r="D21618" t="str">
            <v>YS</v>
          </cell>
          <cell r="E21618" t="str">
            <v>YST</v>
          </cell>
          <cell r="F21618">
            <v>473</v>
          </cell>
          <cell r="G21618">
            <v>953922</v>
          </cell>
          <cell r="H21618">
            <v>4.99</v>
          </cell>
          <cell r="I21618" t="str">
            <v>S</v>
          </cell>
          <cell r="J21618"/>
        </row>
        <row r="21619">
          <cell r="A21619">
            <v>921694</v>
          </cell>
          <cell r="B21619" t="str">
            <v>SALTFIRE ANTHROPOPHAGY 473ml</v>
          </cell>
          <cell r="C21619" t="str">
            <v>Y</v>
          </cell>
          <cell r="D21619" t="str">
            <v>YS</v>
          </cell>
          <cell r="E21619" t="str">
            <v>YST</v>
          </cell>
          <cell r="F21619">
            <v>473</v>
          </cell>
          <cell r="G21619">
            <v>921694</v>
          </cell>
          <cell r="H21619">
            <v>5.01</v>
          </cell>
          <cell r="I21619" t="str">
            <v>S</v>
          </cell>
          <cell r="J21619"/>
        </row>
        <row r="21620">
          <cell r="A21620">
            <v>902073</v>
          </cell>
          <cell r="B21620" t="str">
            <v>SALTFIRE APOLLO 18 473ml</v>
          </cell>
          <cell r="C21620" t="str">
            <v>Y</v>
          </cell>
          <cell r="D21620" t="str">
            <v>YS</v>
          </cell>
          <cell r="E21620" t="str">
            <v>YST</v>
          </cell>
          <cell r="F21620">
            <v>473</v>
          </cell>
          <cell r="G21620">
            <v>902073</v>
          </cell>
          <cell r="H21620">
            <v>4.51</v>
          </cell>
          <cell r="I21620" t="str">
            <v>S</v>
          </cell>
          <cell r="J21620"/>
        </row>
        <row r="21621">
          <cell r="A21621">
            <v>955515</v>
          </cell>
          <cell r="B21621" t="str">
            <v>SALTFIRE BARREL AGE INDIA PALE AL 500 ml</v>
          </cell>
          <cell r="C21621" t="str">
            <v>Y</v>
          </cell>
          <cell r="D21621" t="str">
            <v>YS</v>
          </cell>
          <cell r="E21621" t="str">
            <v>YST</v>
          </cell>
          <cell r="F21621">
            <v>500</v>
          </cell>
          <cell r="G21621">
            <v>955515</v>
          </cell>
          <cell r="H21621">
            <v>5.04</v>
          </cell>
          <cell r="I21621" t="str">
            <v>S</v>
          </cell>
          <cell r="J21621"/>
        </row>
        <row r="21622">
          <cell r="A21622">
            <v>955118</v>
          </cell>
          <cell r="B21622" t="str">
            <v>SALTFIRE BARREL AGED BALTIC PORTE 500 ml</v>
          </cell>
          <cell r="C21622" t="str">
            <v>Y</v>
          </cell>
          <cell r="D21622" t="str">
            <v>YS</v>
          </cell>
          <cell r="E21622" t="str">
            <v>YST</v>
          </cell>
          <cell r="F21622">
            <v>500</v>
          </cell>
          <cell r="G21622">
            <v>955118</v>
          </cell>
          <cell r="H21622">
            <v>9.0299999999999994</v>
          </cell>
          <cell r="I21622" t="str">
            <v>S</v>
          </cell>
          <cell r="J21622"/>
        </row>
        <row r="21623">
          <cell r="A21623">
            <v>955117</v>
          </cell>
          <cell r="B21623" t="str">
            <v>SALTFIRE BARREL AGED DIRTY CHAI S 500 ml</v>
          </cell>
          <cell r="C21623" t="str">
            <v>Y</v>
          </cell>
          <cell r="D21623" t="str">
            <v>YS</v>
          </cell>
          <cell r="E21623" t="str">
            <v>YST</v>
          </cell>
          <cell r="F21623">
            <v>500</v>
          </cell>
          <cell r="G21623">
            <v>955117</v>
          </cell>
          <cell r="H21623">
            <v>9.0299999999999994</v>
          </cell>
          <cell r="I21623" t="str">
            <v>S</v>
          </cell>
          <cell r="J21623"/>
        </row>
        <row r="21624">
          <cell r="A21624">
            <v>955514</v>
          </cell>
          <cell r="B21624" t="str">
            <v>SALTFIRE BIG IN JAPAN NEIPA 473 ml</v>
          </cell>
          <cell r="C21624" t="str">
            <v>Y</v>
          </cell>
          <cell r="D21624" t="str">
            <v>YS</v>
          </cell>
          <cell r="E21624" t="str">
            <v>YST</v>
          </cell>
          <cell r="F21624">
            <v>473</v>
          </cell>
          <cell r="G21624">
            <v>955514</v>
          </cell>
          <cell r="H21624">
            <v>4.51</v>
          </cell>
          <cell r="I21624" t="str">
            <v>S</v>
          </cell>
          <cell r="J21624"/>
        </row>
        <row r="21625">
          <cell r="A21625">
            <v>916139</v>
          </cell>
          <cell r="B21625" t="str">
            <v>SALTFIRE BIGGER IN JAPAN NEIPA 473 ml</v>
          </cell>
          <cell r="C21625" t="str">
            <v>Y</v>
          </cell>
          <cell r="D21625" t="str">
            <v>YS</v>
          </cell>
          <cell r="E21625" t="str">
            <v>YST</v>
          </cell>
          <cell r="F21625">
            <v>473</v>
          </cell>
          <cell r="G21625">
            <v>916139</v>
          </cell>
          <cell r="H21625">
            <v>5.49</v>
          </cell>
          <cell r="I21625" t="str">
            <v>S</v>
          </cell>
          <cell r="J21625"/>
        </row>
        <row r="21626">
          <cell r="A21626">
            <v>954169</v>
          </cell>
          <cell r="B21626" t="str">
            <v>SALTFIRE CHARLOTTE SOMETIMES 500 ml</v>
          </cell>
          <cell r="C21626" t="str">
            <v>T</v>
          </cell>
          <cell r="D21626" t="str">
            <v>TN</v>
          </cell>
          <cell r="E21626" t="str">
            <v>TNC</v>
          </cell>
          <cell r="F21626">
            <v>500</v>
          </cell>
          <cell r="G21626">
            <v>954169</v>
          </cell>
          <cell r="H21626">
            <v>2.99</v>
          </cell>
          <cell r="I21626" t="str">
            <v>D</v>
          </cell>
          <cell r="J21626"/>
        </row>
        <row r="21627">
          <cell r="A21627">
            <v>901977</v>
          </cell>
          <cell r="B21627" t="str">
            <v>SALTFIRE CHARLOTTE SOMETIMES CAN 473ml</v>
          </cell>
          <cell r="C21627" t="str">
            <v>T</v>
          </cell>
          <cell r="D21627" t="str">
            <v>TN</v>
          </cell>
          <cell r="E21627" t="str">
            <v>TNC</v>
          </cell>
          <cell r="F21627">
            <v>473</v>
          </cell>
          <cell r="G21627">
            <v>901977</v>
          </cell>
          <cell r="H21627">
            <v>3.01</v>
          </cell>
          <cell r="I21627">
            <v>1</v>
          </cell>
          <cell r="J21627"/>
        </row>
        <row r="21628">
          <cell r="A21628">
            <v>918418</v>
          </cell>
          <cell r="B21628" t="str">
            <v>SALTFIRE COUSIN JACK 473ml</v>
          </cell>
          <cell r="C21628" t="str">
            <v>Y</v>
          </cell>
          <cell r="D21628" t="str">
            <v>YS</v>
          </cell>
          <cell r="E21628" t="str">
            <v>YST</v>
          </cell>
          <cell r="F21628">
            <v>473</v>
          </cell>
          <cell r="G21628">
            <v>918418</v>
          </cell>
          <cell r="H21628">
            <v>4.01</v>
          </cell>
          <cell r="I21628" t="str">
            <v>S</v>
          </cell>
          <cell r="J21628"/>
        </row>
        <row r="21629">
          <cell r="A21629">
            <v>953920</v>
          </cell>
          <cell r="B21629" t="str">
            <v>SALTFIRE DIRTY CHAI STOUT 500 ml</v>
          </cell>
          <cell r="C21629" t="str">
            <v>Y</v>
          </cell>
          <cell r="D21629" t="str">
            <v>YS</v>
          </cell>
          <cell r="E21629" t="str">
            <v>YST</v>
          </cell>
          <cell r="F21629">
            <v>500</v>
          </cell>
          <cell r="G21629">
            <v>953920</v>
          </cell>
          <cell r="H21629">
            <v>4.49</v>
          </cell>
          <cell r="I21629" t="str">
            <v>U</v>
          </cell>
          <cell r="J21629"/>
        </row>
        <row r="21630">
          <cell r="A21630">
            <v>901991</v>
          </cell>
          <cell r="B21630" t="str">
            <v>SALTFIRE DIRTY CHAI STOUT CANS 473ml</v>
          </cell>
          <cell r="C21630" t="str">
            <v>Y</v>
          </cell>
          <cell r="D21630" t="str">
            <v>YS</v>
          </cell>
          <cell r="E21630" t="str">
            <v>YST</v>
          </cell>
          <cell r="F21630">
            <v>473</v>
          </cell>
          <cell r="G21630">
            <v>901991</v>
          </cell>
          <cell r="H21630">
            <v>3.99</v>
          </cell>
          <cell r="I21630" t="str">
            <v>S</v>
          </cell>
          <cell r="J21630"/>
        </row>
        <row r="21631">
          <cell r="A21631">
            <v>954642</v>
          </cell>
          <cell r="B21631" t="str">
            <v>SALTFIRE FRANKLY MR. SHANKLY 473 ml</v>
          </cell>
          <cell r="C21631" t="str">
            <v>Y</v>
          </cell>
          <cell r="D21631" t="str">
            <v>YS</v>
          </cell>
          <cell r="E21631" t="str">
            <v>YST</v>
          </cell>
          <cell r="F21631">
            <v>473</v>
          </cell>
          <cell r="G21631">
            <v>954642</v>
          </cell>
          <cell r="H21631">
            <v>4.49</v>
          </cell>
          <cell r="I21631" t="str">
            <v>S</v>
          </cell>
          <cell r="J21631"/>
        </row>
        <row r="21632">
          <cell r="A21632">
            <v>953921</v>
          </cell>
          <cell r="B21632" t="str">
            <v>SALTFIRE FURY KOLSCH ALE 500 ml</v>
          </cell>
          <cell r="C21632" t="str">
            <v>T</v>
          </cell>
          <cell r="D21632" t="str">
            <v>TN</v>
          </cell>
          <cell r="E21632" t="str">
            <v>TNI</v>
          </cell>
          <cell r="F21632">
            <v>500</v>
          </cell>
          <cell r="G21632">
            <v>953921</v>
          </cell>
          <cell r="H21632">
            <v>2.99</v>
          </cell>
          <cell r="I21632" t="str">
            <v>D</v>
          </cell>
          <cell r="J21632"/>
        </row>
        <row r="21633">
          <cell r="A21633">
            <v>901976</v>
          </cell>
          <cell r="B21633" t="str">
            <v>SALTFIRE FURY KOLSCH CAN 473ml</v>
          </cell>
          <cell r="C21633" t="str">
            <v>T</v>
          </cell>
          <cell r="D21633" t="str">
            <v>TN</v>
          </cell>
          <cell r="E21633" t="str">
            <v>TNU</v>
          </cell>
          <cell r="F21633">
            <v>473</v>
          </cell>
          <cell r="G21633">
            <v>901976</v>
          </cell>
          <cell r="H21633">
            <v>3.01</v>
          </cell>
          <cell r="I21633">
            <v>1</v>
          </cell>
          <cell r="J21633"/>
        </row>
        <row r="21634">
          <cell r="A21634">
            <v>922840</v>
          </cell>
          <cell r="B21634" t="str">
            <v>SALTFIRE GRIEVANCE SCOTCH ALE 473ml</v>
          </cell>
          <cell r="C21634" t="str">
            <v>Y</v>
          </cell>
          <cell r="D21634" t="str">
            <v>YS</v>
          </cell>
          <cell r="E21634" t="str">
            <v>YST</v>
          </cell>
          <cell r="F21634">
            <v>473</v>
          </cell>
          <cell r="G21634">
            <v>922840</v>
          </cell>
          <cell r="H21634">
            <v>5.98</v>
          </cell>
          <cell r="I21634" t="str">
            <v>S</v>
          </cell>
          <cell r="J21634"/>
        </row>
        <row r="21635">
          <cell r="A21635">
            <v>922388</v>
          </cell>
          <cell r="B21635" t="str">
            <v>SALTFIRE HEAVY METAL PARKING LOT 473ml</v>
          </cell>
          <cell r="C21635" t="str">
            <v>Y</v>
          </cell>
          <cell r="D21635" t="str">
            <v>YS</v>
          </cell>
          <cell r="E21635" t="str">
            <v>YST</v>
          </cell>
          <cell r="F21635">
            <v>473</v>
          </cell>
          <cell r="G21635">
            <v>922388</v>
          </cell>
          <cell r="H21635">
            <v>3.33</v>
          </cell>
          <cell r="I21635" t="str">
            <v>S</v>
          </cell>
          <cell r="J21635"/>
        </row>
        <row r="21636">
          <cell r="A21636">
            <v>904691</v>
          </cell>
          <cell r="B21636" t="str">
            <v>SALTFIRE LOS BRACEROS 473ml</v>
          </cell>
          <cell r="C21636" t="str">
            <v>Y</v>
          </cell>
          <cell r="D21636" t="str">
            <v>YS</v>
          </cell>
          <cell r="E21636" t="str">
            <v>YST</v>
          </cell>
          <cell r="F21636">
            <v>473</v>
          </cell>
          <cell r="G21636">
            <v>904691</v>
          </cell>
          <cell r="H21636">
            <v>3.01</v>
          </cell>
          <cell r="I21636" t="str">
            <v>S</v>
          </cell>
          <cell r="J21636"/>
        </row>
        <row r="21637">
          <cell r="A21637">
            <v>904609</v>
          </cell>
          <cell r="B21637" t="str">
            <v>SALTFIRE MASTER CONTROL PROGRAM 473ml</v>
          </cell>
          <cell r="C21637" t="str">
            <v>Y</v>
          </cell>
          <cell r="D21637" t="str">
            <v>YS</v>
          </cell>
          <cell r="E21637" t="str">
            <v>YST</v>
          </cell>
          <cell r="F21637">
            <v>473</v>
          </cell>
          <cell r="G21637">
            <v>904609</v>
          </cell>
          <cell r="H21637">
            <v>4.49</v>
          </cell>
          <cell r="I21637" t="str">
            <v>S</v>
          </cell>
          <cell r="J21637"/>
        </row>
        <row r="21638">
          <cell r="A21638">
            <v>921909</v>
          </cell>
          <cell r="B21638" t="str">
            <v>SALTFIRE MEXICAN STREET MEXICAN LAG473ml</v>
          </cell>
          <cell r="C21638" t="str">
            <v>Y</v>
          </cell>
          <cell r="D21638" t="str">
            <v>YS</v>
          </cell>
          <cell r="E21638" t="str">
            <v>YST</v>
          </cell>
          <cell r="F21638">
            <v>473</v>
          </cell>
          <cell r="G21638">
            <v>921909</v>
          </cell>
          <cell r="H21638">
            <v>3.01</v>
          </cell>
          <cell r="I21638" t="str">
            <v>S</v>
          </cell>
          <cell r="J21638"/>
        </row>
        <row r="21639">
          <cell r="A21639">
            <v>902887</v>
          </cell>
          <cell r="B21639" t="str">
            <v>SALTFIRE MOBIUS NON SEQUITUR SOUR 500 ml</v>
          </cell>
          <cell r="C21639" t="str">
            <v>Y</v>
          </cell>
          <cell r="D21639" t="str">
            <v>YS</v>
          </cell>
          <cell r="E21639" t="str">
            <v>YST</v>
          </cell>
          <cell r="F21639">
            <v>500</v>
          </cell>
          <cell r="G21639">
            <v>902887</v>
          </cell>
          <cell r="H21639">
            <v>8.0299999999999994</v>
          </cell>
          <cell r="I21639" t="str">
            <v>S</v>
          </cell>
          <cell r="J21639"/>
        </row>
        <row r="21640">
          <cell r="A21640">
            <v>900163</v>
          </cell>
          <cell r="B21640" t="str">
            <v>SALTFIRE MOBIUS TRIP SOUR ALE 500ml</v>
          </cell>
          <cell r="C21640" t="str">
            <v>Y</v>
          </cell>
          <cell r="D21640" t="str">
            <v>YS</v>
          </cell>
          <cell r="E21640" t="str">
            <v>YST</v>
          </cell>
          <cell r="F21640">
            <v>500</v>
          </cell>
          <cell r="G21640">
            <v>900163</v>
          </cell>
          <cell r="H21640">
            <v>15.04</v>
          </cell>
          <cell r="I21640" t="str">
            <v>S</v>
          </cell>
          <cell r="J21640"/>
        </row>
        <row r="21641">
          <cell r="A21641">
            <v>953918</v>
          </cell>
          <cell r="B21641" t="str">
            <v>SALTFIRE NZED PILSNER 473 ml</v>
          </cell>
          <cell r="C21641" t="str">
            <v>Y</v>
          </cell>
          <cell r="D21641" t="str">
            <v>YS</v>
          </cell>
          <cell r="E21641" t="str">
            <v>YST</v>
          </cell>
          <cell r="F21641">
            <v>473</v>
          </cell>
          <cell r="G21641">
            <v>953918</v>
          </cell>
          <cell r="H21641">
            <v>3.01</v>
          </cell>
          <cell r="I21641" t="str">
            <v>S</v>
          </cell>
          <cell r="J21641"/>
        </row>
        <row r="21642">
          <cell r="A21642">
            <v>901975</v>
          </cell>
          <cell r="B21642" t="str">
            <v>SALTFIRE PUTIN ON THE FRITZ 473ml</v>
          </cell>
          <cell r="C21642" t="str">
            <v>Y</v>
          </cell>
          <cell r="D21642" t="str">
            <v>YS</v>
          </cell>
          <cell r="E21642" t="str">
            <v>YST</v>
          </cell>
          <cell r="F21642">
            <v>473</v>
          </cell>
          <cell r="G21642">
            <v>901975</v>
          </cell>
          <cell r="H21642">
            <v>4.99</v>
          </cell>
          <cell r="I21642" t="str">
            <v>S</v>
          </cell>
          <cell r="J21642"/>
        </row>
        <row r="21643">
          <cell r="A21643">
            <v>900509</v>
          </cell>
          <cell r="B21643" t="str">
            <v>SALTFIRE RAUNCH BIER 473 ml</v>
          </cell>
          <cell r="C21643" t="str">
            <v>Y</v>
          </cell>
          <cell r="D21643" t="str">
            <v>YS</v>
          </cell>
          <cell r="E21643" t="str">
            <v>YST</v>
          </cell>
          <cell r="F21643">
            <v>473</v>
          </cell>
          <cell r="G21643">
            <v>900509</v>
          </cell>
          <cell r="H21643">
            <v>6.66</v>
          </cell>
          <cell r="I21643" t="str">
            <v>S</v>
          </cell>
          <cell r="J21643"/>
        </row>
        <row r="21644">
          <cell r="A21644">
            <v>900438</v>
          </cell>
          <cell r="B21644" t="str">
            <v>SALTFIRE SAISON DE FEMME 500ml</v>
          </cell>
          <cell r="C21644" t="str">
            <v>Y</v>
          </cell>
          <cell r="D21644" t="str">
            <v>YS</v>
          </cell>
          <cell r="E21644" t="str">
            <v>YST</v>
          </cell>
          <cell r="F21644">
            <v>500</v>
          </cell>
          <cell r="G21644">
            <v>900438</v>
          </cell>
          <cell r="H21644">
            <v>5.04</v>
          </cell>
          <cell r="I21644" t="str">
            <v>S</v>
          </cell>
          <cell r="J21644"/>
        </row>
        <row r="21645">
          <cell r="A21645">
            <v>902127</v>
          </cell>
          <cell r="B21645" t="str">
            <v>SALTFIRE SAISON DE TRAHISON 473ml</v>
          </cell>
          <cell r="C21645" t="str">
            <v>Y</v>
          </cell>
          <cell r="D21645" t="str">
            <v>YS</v>
          </cell>
          <cell r="E21645" t="str">
            <v>YST</v>
          </cell>
          <cell r="F21645">
            <v>473</v>
          </cell>
          <cell r="G21645">
            <v>902127</v>
          </cell>
          <cell r="H21645">
            <v>3.51</v>
          </cell>
          <cell r="I21645" t="str">
            <v>S</v>
          </cell>
          <cell r="J21645"/>
        </row>
        <row r="21646">
          <cell r="A21646">
            <v>953923</v>
          </cell>
          <cell r="B21646" t="str">
            <v>SALTFIRE SAISON DE TRAHISON 473 ml</v>
          </cell>
          <cell r="C21646" t="str">
            <v>Y</v>
          </cell>
          <cell r="D21646" t="str">
            <v>YS</v>
          </cell>
          <cell r="E21646" t="str">
            <v>YST</v>
          </cell>
          <cell r="F21646">
            <v>473</v>
          </cell>
          <cell r="G21646">
            <v>953923</v>
          </cell>
          <cell r="H21646">
            <v>3.99</v>
          </cell>
          <cell r="I21646" t="str">
            <v>S</v>
          </cell>
          <cell r="J21646"/>
        </row>
        <row r="21647">
          <cell r="A21647">
            <v>921328</v>
          </cell>
          <cell r="B21647" t="str">
            <v>SALTFIRE SERAFINA 500ml</v>
          </cell>
          <cell r="C21647" t="str">
            <v>Y</v>
          </cell>
          <cell r="D21647" t="str">
            <v>YS</v>
          </cell>
          <cell r="E21647" t="str">
            <v>YST</v>
          </cell>
          <cell r="F21647">
            <v>500</v>
          </cell>
          <cell r="G21647">
            <v>921328</v>
          </cell>
          <cell r="H21647">
            <v>17.04</v>
          </cell>
          <cell r="I21647" t="str">
            <v>S</v>
          </cell>
          <cell r="J21647"/>
        </row>
        <row r="21648">
          <cell r="A21648">
            <v>902128</v>
          </cell>
          <cell r="B21648" t="str">
            <v>SALTFIRE SERIES OF SINGULARITIES 473ml</v>
          </cell>
          <cell r="C21648" t="str">
            <v>Y</v>
          </cell>
          <cell r="D21648" t="str">
            <v>YS</v>
          </cell>
          <cell r="E21648" t="str">
            <v>YST</v>
          </cell>
          <cell r="F21648">
            <v>473</v>
          </cell>
          <cell r="G21648">
            <v>902128</v>
          </cell>
          <cell r="H21648">
            <v>3.99</v>
          </cell>
          <cell r="I21648" t="str">
            <v>S</v>
          </cell>
          <cell r="J21648"/>
        </row>
        <row r="21649">
          <cell r="A21649">
            <v>922616</v>
          </cell>
          <cell r="B21649" t="str">
            <v>SALTFIRE SKELETON SAISON 500ml</v>
          </cell>
          <cell r="C21649" t="str">
            <v>Y</v>
          </cell>
          <cell r="D21649" t="str">
            <v>YS</v>
          </cell>
          <cell r="E21649" t="str">
            <v>YST</v>
          </cell>
          <cell r="F21649">
            <v>500</v>
          </cell>
          <cell r="G21649">
            <v>922616</v>
          </cell>
          <cell r="H21649">
            <v>3.49</v>
          </cell>
          <cell r="I21649" t="str">
            <v>S</v>
          </cell>
          <cell r="J21649"/>
        </row>
        <row r="21650">
          <cell r="A21650">
            <v>912209</v>
          </cell>
          <cell r="B21650" t="str">
            <v>SALTFIRE SOLSTICE TO SOLSTICE 500ml</v>
          </cell>
          <cell r="C21650" t="str">
            <v>Y</v>
          </cell>
          <cell r="D21650" t="str">
            <v>YS</v>
          </cell>
          <cell r="E21650" t="str">
            <v>YST</v>
          </cell>
          <cell r="F21650">
            <v>500</v>
          </cell>
          <cell r="G21650">
            <v>912209</v>
          </cell>
          <cell r="H21650">
            <v>8.0299999999999994</v>
          </cell>
          <cell r="I21650" t="str">
            <v>S</v>
          </cell>
          <cell r="J21650"/>
        </row>
        <row r="21651">
          <cell r="A21651">
            <v>954196</v>
          </cell>
          <cell r="B21651" t="str">
            <v>SALTFIRE SUMMER CAMP CRUSH 473 ml</v>
          </cell>
          <cell r="C21651" t="str">
            <v>Y</v>
          </cell>
          <cell r="D21651" t="str">
            <v>YS</v>
          </cell>
          <cell r="E21651" t="str">
            <v>YST</v>
          </cell>
          <cell r="F21651">
            <v>473</v>
          </cell>
          <cell r="G21651">
            <v>954196</v>
          </cell>
          <cell r="H21651">
            <v>4.49</v>
          </cell>
          <cell r="I21651" t="str">
            <v>S</v>
          </cell>
          <cell r="J21651"/>
        </row>
        <row r="21652">
          <cell r="A21652">
            <v>912315</v>
          </cell>
          <cell r="B21652" t="str">
            <v>SALTFIRE THIS IS BARRY 473ml</v>
          </cell>
          <cell r="C21652" t="str">
            <v>Y</v>
          </cell>
          <cell r="D21652" t="str">
            <v>YS</v>
          </cell>
          <cell r="E21652" t="str">
            <v>YST</v>
          </cell>
          <cell r="F21652">
            <v>473</v>
          </cell>
          <cell r="G21652">
            <v>912315</v>
          </cell>
          <cell r="H21652">
            <v>5.01</v>
          </cell>
          <cell r="I21652" t="str">
            <v>S</v>
          </cell>
          <cell r="J21652"/>
        </row>
        <row r="21653">
          <cell r="A21653">
            <v>921501</v>
          </cell>
          <cell r="B21653" t="str">
            <v>SALTFIRE TIPSY TROLLEY PILSNER 473ml</v>
          </cell>
          <cell r="C21653" t="str">
            <v>Y</v>
          </cell>
          <cell r="D21653" t="str">
            <v>YS</v>
          </cell>
          <cell r="E21653" t="str">
            <v>YST</v>
          </cell>
          <cell r="F21653">
            <v>473</v>
          </cell>
          <cell r="G21653">
            <v>921501</v>
          </cell>
          <cell r="H21653">
            <v>3.01</v>
          </cell>
          <cell r="I21653" t="str">
            <v>S</v>
          </cell>
          <cell r="J21653"/>
        </row>
        <row r="21654">
          <cell r="A21654">
            <v>954641</v>
          </cell>
          <cell r="B21654" t="str">
            <v>SALTFIRE WET HOP LUPULIN DEW 473 ml</v>
          </cell>
          <cell r="C21654" t="str">
            <v>Y</v>
          </cell>
          <cell r="D21654" t="str">
            <v>YS</v>
          </cell>
          <cell r="E21654" t="str">
            <v>YST</v>
          </cell>
          <cell r="F21654">
            <v>473</v>
          </cell>
          <cell r="G21654">
            <v>954641</v>
          </cell>
          <cell r="H21654">
            <v>4.51</v>
          </cell>
          <cell r="I21654" t="str">
            <v>S</v>
          </cell>
          <cell r="J21654"/>
        </row>
        <row r="21655">
          <cell r="A21655">
            <v>900164</v>
          </cell>
          <cell r="B21655" t="str">
            <v>SALTFIRE YUTA 473 ml</v>
          </cell>
          <cell r="C21655" t="str">
            <v>Y</v>
          </cell>
          <cell r="D21655" t="str">
            <v>YS</v>
          </cell>
          <cell r="E21655" t="str">
            <v>YST</v>
          </cell>
          <cell r="F21655">
            <v>473</v>
          </cell>
          <cell r="G21655">
            <v>900164</v>
          </cell>
          <cell r="H21655">
            <v>3.01</v>
          </cell>
          <cell r="I21655" t="str">
            <v>S</v>
          </cell>
          <cell r="J21655"/>
        </row>
        <row r="21656">
          <cell r="A21656">
            <v>954385</v>
          </cell>
          <cell r="B21656" t="str">
            <v>SALTO MOSCHFILERO 750ml</v>
          </cell>
          <cell r="C21656" t="str">
            <v>Y</v>
          </cell>
          <cell r="D21656" t="str">
            <v>YS</v>
          </cell>
          <cell r="E21656" t="str">
            <v>YSE</v>
          </cell>
          <cell r="F21656">
            <v>750</v>
          </cell>
          <cell r="G21656">
            <v>954385</v>
          </cell>
          <cell r="H21656">
            <v>20.23</v>
          </cell>
          <cell r="I21656" t="str">
            <v>S</v>
          </cell>
          <cell r="J21656"/>
        </row>
        <row r="21657">
          <cell r="A21657">
            <v>950722</v>
          </cell>
          <cell r="B21657" t="str">
            <v>SALUS ESTATE CABERNET SAUV '12 750ml</v>
          </cell>
          <cell r="C21657" t="str">
            <v>Y</v>
          </cell>
          <cell r="D21657" t="str">
            <v>YS</v>
          </cell>
          <cell r="E21657" t="str">
            <v>YSE</v>
          </cell>
          <cell r="F21657">
            <v>750</v>
          </cell>
          <cell r="G21657">
            <v>950722</v>
          </cell>
          <cell r="H21657">
            <v>95.58</v>
          </cell>
          <cell r="I21657" t="str">
            <v>S</v>
          </cell>
          <cell r="J21657"/>
        </row>
        <row r="21658">
          <cell r="A21658">
            <v>950721</v>
          </cell>
          <cell r="B21658" t="str">
            <v>SALUS ESTATE CHARDONNAY '13 750ml</v>
          </cell>
          <cell r="C21658" t="str">
            <v>Y</v>
          </cell>
          <cell r="D21658" t="str">
            <v>YS</v>
          </cell>
          <cell r="E21658" t="str">
            <v>YSE</v>
          </cell>
          <cell r="F21658">
            <v>750</v>
          </cell>
          <cell r="G21658">
            <v>950721</v>
          </cell>
          <cell r="H21658">
            <v>48.58</v>
          </cell>
          <cell r="I21658" t="str">
            <v>S</v>
          </cell>
          <cell r="J21658"/>
        </row>
        <row r="21659">
          <cell r="A21659">
            <v>950725</v>
          </cell>
          <cell r="B21659" t="str">
            <v>SALUS ESTATE CHARDONNAY '14 750ml</v>
          </cell>
          <cell r="C21659" t="str">
            <v>Y</v>
          </cell>
          <cell r="D21659" t="str">
            <v>YS</v>
          </cell>
          <cell r="E21659" t="str">
            <v>YSE</v>
          </cell>
          <cell r="F21659">
            <v>750</v>
          </cell>
          <cell r="G21659">
            <v>950725</v>
          </cell>
          <cell r="H21659">
            <v>47.79</v>
          </cell>
          <cell r="I21659" t="str">
            <v>S</v>
          </cell>
          <cell r="J21659"/>
        </row>
        <row r="21660">
          <cell r="A21660">
            <v>63530</v>
          </cell>
          <cell r="B21660" t="str">
            <v>SALVADORS MARGARITA 1750ml</v>
          </cell>
          <cell r="C21660" t="str">
            <v>C</v>
          </cell>
          <cell r="D21660" t="str">
            <v>CW</v>
          </cell>
          <cell r="E21660" t="str">
            <v>CWF</v>
          </cell>
          <cell r="F21660">
            <v>1750</v>
          </cell>
          <cell r="G21660">
            <v>63530</v>
          </cell>
          <cell r="H21660">
            <v>12.99</v>
          </cell>
          <cell r="I21660">
            <v>1</v>
          </cell>
          <cell r="J21660"/>
        </row>
        <row r="21661">
          <cell r="A21661">
            <v>909790</v>
          </cell>
          <cell r="B21661" t="str">
            <v>SALVATOR PRINCIPE PROSECCO 750ml</v>
          </cell>
          <cell r="C21661" t="str">
            <v>Y</v>
          </cell>
          <cell r="D21661" t="str">
            <v>YS</v>
          </cell>
          <cell r="E21661" t="str">
            <v>YSE</v>
          </cell>
          <cell r="F21661">
            <v>750</v>
          </cell>
          <cell r="G21661">
            <v>909790</v>
          </cell>
          <cell r="H21661">
            <v>12.67</v>
          </cell>
          <cell r="I21661" t="str">
            <v>S</v>
          </cell>
          <cell r="J21661"/>
        </row>
        <row r="21662">
          <cell r="A21662">
            <v>948730</v>
          </cell>
          <cell r="B21662" t="str">
            <v>SALVATORE PRINCIPE CAB 750ml</v>
          </cell>
          <cell r="C21662" t="str">
            <v>Y</v>
          </cell>
          <cell r="D21662" t="str">
            <v>YS</v>
          </cell>
          <cell r="E21662" t="str">
            <v>YSE</v>
          </cell>
          <cell r="F21662">
            <v>750</v>
          </cell>
          <cell r="G21662">
            <v>948730</v>
          </cell>
          <cell r="H21662">
            <v>13.05</v>
          </cell>
          <cell r="I21662" t="str">
            <v>S</v>
          </cell>
          <cell r="J21662"/>
        </row>
        <row r="21663">
          <cell r="A21663">
            <v>953323</v>
          </cell>
          <cell r="B21663" t="str">
            <v>SALVAXE RIBEIRO OLD VINES FIELD BL 750ml</v>
          </cell>
          <cell r="C21663" t="str">
            <v>Y</v>
          </cell>
          <cell r="D21663" t="str">
            <v>YS</v>
          </cell>
          <cell r="E21663" t="str">
            <v>YSE</v>
          </cell>
          <cell r="F21663">
            <v>750</v>
          </cell>
          <cell r="G21663">
            <v>953323</v>
          </cell>
          <cell r="H21663">
            <v>41.32</v>
          </cell>
          <cell r="I21663" t="str">
            <v>S</v>
          </cell>
          <cell r="J21663"/>
        </row>
        <row r="21664">
          <cell r="A21664">
            <v>915005</v>
          </cell>
          <cell r="B21664" t="str">
            <v>SALVESTRIN CABERNET NAPA EST'13/14 750ml</v>
          </cell>
          <cell r="C21664" t="str">
            <v>P</v>
          </cell>
          <cell r="D21664" t="str">
            <v>PL</v>
          </cell>
          <cell r="E21664" t="str">
            <v>PLB</v>
          </cell>
          <cell r="F21664">
            <v>750</v>
          </cell>
          <cell r="G21664">
            <v>915005</v>
          </cell>
          <cell r="H21664">
            <v>39.99</v>
          </cell>
          <cell r="I21664" t="str">
            <v>X</v>
          </cell>
          <cell r="J21664"/>
        </row>
        <row r="21665">
          <cell r="A21665">
            <v>909479</v>
          </cell>
          <cell r="B21665" t="str">
            <v>SALVESTRIN CULT CABERNET'16/17 750ml</v>
          </cell>
          <cell r="C21665" t="str">
            <v>P</v>
          </cell>
          <cell r="D21665" t="str">
            <v>PL</v>
          </cell>
          <cell r="E21665" t="str">
            <v>PLB</v>
          </cell>
          <cell r="F21665">
            <v>750</v>
          </cell>
          <cell r="G21665">
            <v>909479</v>
          </cell>
          <cell r="H21665">
            <v>15.04</v>
          </cell>
          <cell r="I21665" t="str">
            <v>L</v>
          </cell>
          <cell r="J21665"/>
        </row>
        <row r="21666">
          <cell r="A21666">
            <v>909478</v>
          </cell>
          <cell r="B21666" t="str">
            <v>SALVESTRIN EST SAUVBLANC 09 750ml</v>
          </cell>
          <cell r="C21666" t="str">
            <v>Y</v>
          </cell>
          <cell r="D21666" t="str">
            <v>YS</v>
          </cell>
          <cell r="E21666" t="str">
            <v>YSE</v>
          </cell>
          <cell r="F21666">
            <v>750</v>
          </cell>
          <cell r="G21666">
            <v>909478</v>
          </cell>
          <cell r="H21666">
            <v>31.74</v>
          </cell>
          <cell r="I21666" t="str">
            <v>S</v>
          </cell>
          <cell r="J21666"/>
        </row>
        <row r="21667">
          <cell r="A21667">
            <v>950837</v>
          </cell>
          <cell r="B21667" t="str">
            <v>SALVESTRIN MIXED CASE 750ml</v>
          </cell>
          <cell r="C21667" t="str">
            <v>Y</v>
          </cell>
          <cell r="D21667" t="str">
            <v>YS</v>
          </cell>
          <cell r="E21667" t="str">
            <v>YSE</v>
          </cell>
          <cell r="F21667">
            <v>750</v>
          </cell>
          <cell r="G21667">
            <v>950837</v>
          </cell>
          <cell r="H21667">
            <v>36.299999999999997</v>
          </cell>
          <cell r="I21667" t="str">
            <v>S</v>
          </cell>
          <cell r="J21667"/>
        </row>
        <row r="21668">
          <cell r="A21668">
            <v>916779</v>
          </cell>
          <cell r="B21668" t="str">
            <v>SALVESTRIN SAUV BLANC'15/16 750ml</v>
          </cell>
          <cell r="C21668" t="str">
            <v>K</v>
          </cell>
          <cell r="D21668" t="str">
            <v>KK</v>
          </cell>
          <cell r="E21668" t="str">
            <v>KKD</v>
          </cell>
          <cell r="F21668">
            <v>750</v>
          </cell>
          <cell r="G21668">
            <v>916779</v>
          </cell>
          <cell r="H21668">
            <v>15.99</v>
          </cell>
          <cell r="I21668" t="str">
            <v>X</v>
          </cell>
          <cell r="J21668"/>
        </row>
        <row r="21669">
          <cell r="A21669">
            <v>954507</v>
          </cell>
          <cell r="B21669" t="str">
            <v>SALVETTA NOSIOLA 2013 750ml</v>
          </cell>
          <cell r="C21669" t="str">
            <v>Y</v>
          </cell>
          <cell r="D21669" t="str">
            <v>YS</v>
          </cell>
          <cell r="E21669" t="str">
            <v>YSE</v>
          </cell>
          <cell r="F21669">
            <v>750</v>
          </cell>
          <cell r="G21669">
            <v>954507</v>
          </cell>
          <cell r="H21669">
            <v>26.25</v>
          </cell>
          <cell r="I21669" t="str">
            <v>S</v>
          </cell>
          <cell r="J21669"/>
        </row>
        <row r="21670">
          <cell r="A21670">
            <v>921350</v>
          </cell>
          <cell r="B21670" t="str">
            <v>SALVIONE ROSSO DI MONTALCINO 2018 750ml</v>
          </cell>
          <cell r="C21670" t="str">
            <v>Y</v>
          </cell>
          <cell r="D21670" t="str">
            <v>YS</v>
          </cell>
          <cell r="E21670" t="str">
            <v>YSE</v>
          </cell>
          <cell r="F21670">
            <v>750</v>
          </cell>
          <cell r="G21670">
            <v>921350</v>
          </cell>
          <cell r="H21670">
            <v>84.53</v>
          </cell>
          <cell r="I21670" t="str">
            <v>S</v>
          </cell>
          <cell r="J21670"/>
        </row>
        <row r="21671">
          <cell r="A21671">
            <v>918924</v>
          </cell>
          <cell r="B21671" t="str">
            <v>SALWEY EST PINOT GRIS '16 750ml</v>
          </cell>
          <cell r="C21671" t="str">
            <v>K</v>
          </cell>
          <cell r="D21671" t="str">
            <v>KR</v>
          </cell>
          <cell r="E21671" t="str">
            <v>KRH</v>
          </cell>
          <cell r="F21671">
            <v>750</v>
          </cell>
          <cell r="G21671">
            <v>918924</v>
          </cell>
          <cell r="H21671">
            <v>11.72</v>
          </cell>
          <cell r="I21671" t="str">
            <v>X</v>
          </cell>
          <cell r="J21671"/>
        </row>
        <row r="21672">
          <cell r="A21672">
            <v>918925</v>
          </cell>
          <cell r="B21672" t="str">
            <v>SALWEY EST PINOT NOIR'19 750ml</v>
          </cell>
          <cell r="C21672" t="str">
            <v>P</v>
          </cell>
          <cell r="D21672" t="str">
            <v>PR</v>
          </cell>
          <cell r="E21672" t="str">
            <v>PRG</v>
          </cell>
          <cell r="F21672">
            <v>750</v>
          </cell>
          <cell r="G21672">
            <v>918925</v>
          </cell>
          <cell r="H21672">
            <v>24.74</v>
          </cell>
          <cell r="I21672" t="str">
            <v>L</v>
          </cell>
          <cell r="J21672"/>
        </row>
        <row r="21673">
          <cell r="A21673">
            <v>953915</v>
          </cell>
          <cell r="B21673" t="str">
            <v>SALWEY PINOT NOIR ROSE 750ml</v>
          </cell>
          <cell r="C21673" t="str">
            <v>Y</v>
          </cell>
          <cell r="D21673" t="str">
            <v>YS</v>
          </cell>
          <cell r="E21673" t="str">
            <v>YSE</v>
          </cell>
          <cell r="F21673">
            <v>750</v>
          </cell>
          <cell r="G21673">
            <v>953915</v>
          </cell>
          <cell r="H21673">
            <v>16.579999999999998</v>
          </cell>
          <cell r="I21673" t="str">
            <v>S</v>
          </cell>
          <cell r="J21673"/>
        </row>
        <row r="21674">
          <cell r="A21674">
            <v>21383</v>
          </cell>
          <cell r="B21674" t="str">
            <v>SAM HOUSTON 15 YEAR OLD BOURBON 750ml</v>
          </cell>
          <cell r="C21674" t="str">
            <v>Y</v>
          </cell>
          <cell r="D21674" t="str">
            <v>YG</v>
          </cell>
          <cell r="E21674" t="str">
            <v>YGA</v>
          </cell>
          <cell r="F21674">
            <v>750</v>
          </cell>
          <cell r="G21674">
            <v>21383</v>
          </cell>
          <cell r="H21674">
            <v>129.99</v>
          </cell>
          <cell r="I21674" t="str">
            <v>D</v>
          </cell>
          <cell r="J21674"/>
        </row>
        <row r="21675">
          <cell r="A21675">
            <v>904153</v>
          </cell>
          <cell r="B21675" t="str">
            <v>SAM SMITH ORGANIC PALE ALE 355ml</v>
          </cell>
          <cell r="C21675" t="str">
            <v>Y</v>
          </cell>
          <cell r="D21675" t="str">
            <v>YS</v>
          </cell>
          <cell r="E21675" t="str">
            <v>YST</v>
          </cell>
          <cell r="F21675">
            <v>355</v>
          </cell>
          <cell r="G21675">
            <v>904153</v>
          </cell>
          <cell r="H21675">
            <v>2.46</v>
          </cell>
          <cell r="I21675" t="str">
            <v>S</v>
          </cell>
          <cell r="J21675"/>
        </row>
        <row r="21676">
          <cell r="A21676">
            <v>912196</v>
          </cell>
          <cell r="B21676" t="str">
            <v>SAMICHLAUS 355ml</v>
          </cell>
          <cell r="C21676" t="str">
            <v>T</v>
          </cell>
          <cell r="D21676" t="str">
            <v>TH</v>
          </cell>
          <cell r="E21676" t="str">
            <v>THU</v>
          </cell>
          <cell r="F21676">
            <v>355</v>
          </cell>
          <cell r="G21676">
            <v>912196</v>
          </cell>
          <cell r="H21676">
            <v>3.39</v>
          </cell>
          <cell r="I21676" t="str">
            <v>X</v>
          </cell>
          <cell r="J21676"/>
        </row>
        <row r="21677">
          <cell r="A21677">
            <v>920305</v>
          </cell>
          <cell r="B21677" t="str">
            <v>SAMMYS BEACH BAR RUM 750ml</v>
          </cell>
          <cell r="C21677" t="str">
            <v>Y</v>
          </cell>
          <cell r="D21677" t="str">
            <v>YS</v>
          </cell>
          <cell r="E21677" t="str">
            <v>YSE</v>
          </cell>
          <cell r="F21677">
            <v>750</v>
          </cell>
          <cell r="G21677">
            <v>920305</v>
          </cell>
          <cell r="H21677">
            <v>30.41</v>
          </cell>
          <cell r="I21677" t="str">
            <v>S</v>
          </cell>
          <cell r="J21677"/>
        </row>
        <row r="21678">
          <cell r="A21678">
            <v>950876</v>
          </cell>
          <cell r="B21678" t="str">
            <v>SAMSARA MIXED CASE 750ml</v>
          </cell>
          <cell r="C21678" t="str">
            <v>Y</v>
          </cell>
          <cell r="D21678" t="str">
            <v>YS</v>
          </cell>
          <cell r="E21678" t="str">
            <v>YSE</v>
          </cell>
          <cell r="F21678">
            <v>750</v>
          </cell>
          <cell r="G21678">
            <v>950876</v>
          </cell>
          <cell r="H21678">
            <v>37.479999999999997</v>
          </cell>
          <cell r="I21678" t="str">
            <v>S</v>
          </cell>
          <cell r="J21678"/>
        </row>
        <row r="21679">
          <cell r="A21679">
            <v>918506</v>
          </cell>
          <cell r="B21679" t="str">
            <v>SAMSARA PN STA RITA HILLS'16/17 750ml</v>
          </cell>
          <cell r="C21679" t="str">
            <v>P</v>
          </cell>
          <cell r="D21679" t="str">
            <v>PL</v>
          </cell>
          <cell r="E21679" t="str">
            <v>PLR</v>
          </cell>
          <cell r="F21679">
            <v>750</v>
          </cell>
          <cell r="G21679">
            <v>918506</v>
          </cell>
          <cell r="H21679">
            <v>29.99</v>
          </cell>
          <cell r="I21679" t="str">
            <v>X</v>
          </cell>
          <cell r="J21679"/>
        </row>
        <row r="21680">
          <cell r="A21680">
            <v>950875</v>
          </cell>
          <cell r="B21680" t="str">
            <v>SAMSARA ROSE 750ml</v>
          </cell>
          <cell r="C21680" t="str">
            <v>Y</v>
          </cell>
          <cell r="D21680" t="str">
            <v>YS</v>
          </cell>
          <cell r="E21680" t="str">
            <v>YSE</v>
          </cell>
          <cell r="F21680">
            <v>750</v>
          </cell>
          <cell r="G21680">
            <v>950875</v>
          </cell>
          <cell r="H21680">
            <v>26.92</v>
          </cell>
          <cell r="I21680" t="str">
            <v>S</v>
          </cell>
          <cell r="J21680"/>
        </row>
        <row r="21681">
          <cell r="A21681">
            <v>918507</v>
          </cell>
          <cell r="B21681" t="str">
            <v>SAMSARA SYRAH'17 750ml</v>
          </cell>
          <cell r="C21681" t="str">
            <v>P</v>
          </cell>
          <cell r="D21681" t="str">
            <v>PL</v>
          </cell>
          <cell r="E21681" t="str">
            <v>PLJ</v>
          </cell>
          <cell r="F21681">
            <v>750</v>
          </cell>
          <cell r="G21681">
            <v>918507</v>
          </cell>
          <cell r="H21681">
            <v>29.99</v>
          </cell>
          <cell r="I21681" t="str">
            <v>X</v>
          </cell>
          <cell r="J21681"/>
        </row>
        <row r="21682">
          <cell r="A21682">
            <v>989047</v>
          </cell>
          <cell r="B21682" t="str">
            <v>SAMUEL ADAMS /5 SEASONALS 355ml</v>
          </cell>
          <cell r="C21682" t="str">
            <v>T</v>
          </cell>
          <cell r="D21682" t="str">
            <v>TN</v>
          </cell>
          <cell r="E21682" t="str">
            <v>TNU</v>
          </cell>
          <cell r="F21682">
            <v>355</v>
          </cell>
          <cell r="G21682">
            <v>989047</v>
          </cell>
          <cell r="H21682">
            <v>2.15</v>
          </cell>
          <cell r="I21682">
            <v>1</v>
          </cell>
          <cell r="J21682"/>
        </row>
        <row r="21683">
          <cell r="A21683">
            <v>989147</v>
          </cell>
          <cell r="B21683" t="str">
            <v>SAMUEL ADAMS BOSTON ALE 355ml</v>
          </cell>
          <cell r="C21683" t="str">
            <v>T</v>
          </cell>
          <cell r="D21683" t="str">
            <v>TN</v>
          </cell>
          <cell r="E21683" t="str">
            <v>TNC</v>
          </cell>
          <cell r="F21683">
            <v>355</v>
          </cell>
          <cell r="G21683">
            <v>989147</v>
          </cell>
          <cell r="H21683">
            <v>2.1</v>
          </cell>
          <cell r="I21683" t="str">
            <v>D</v>
          </cell>
          <cell r="J21683"/>
        </row>
        <row r="21684">
          <cell r="A21684">
            <v>989124</v>
          </cell>
          <cell r="B21684" t="str">
            <v>SAMUEL ADAMS CHERRY WHEAT 355ml</v>
          </cell>
          <cell r="C21684" t="str">
            <v>T</v>
          </cell>
          <cell r="D21684" t="str">
            <v>TC</v>
          </cell>
          <cell r="E21684" t="str">
            <v>TCP</v>
          </cell>
          <cell r="F21684">
            <v>355</v>
          </cell>
          <cell r="G21684">
            <v>989124</v>
          </cell>
          <cell r="H21684">
            <v>2.15</v>
          </cell>
          <cell r="I21684" t="str">
            <v>D</v>
          </cell>
          <cell r="J21684"/>
        </row>
        <row r="21685">
          <cell r="A21685">
            <v>907154</v>
          </cell>
          <cell r="B21685" t="str">
            <v>SAMUEL ADAMS IMPERIAL PILSNER 355ml</v>
          </cell>
          <cell r="C21685" t="str">
            <v>Y</v>
          </cell>
          <cell r="D21685" t="str">
            <v>YS</v>
          </cell>
          <cell r="E21685" t="str">
            <v>YST</v>
          </cell>
          <cell r="F21685">
            <v>355</v>
          </cell>
          <cell r="G21685">
            <v>907154</v>
          </cell>
          <cell r="H21685">
            <v>3.53</v>
          </cell>
          <cell r="I21685" t="str">
            <v>U</v>
          </cell>
          <cell r="J21685"/>
        </row>
        <row r="21686">
          <cell r="A21686">
            <v>917870</v>
          </cell>
          <cell r="B21686" t="str">
            <v>SAMUEL ADAMS INFINIUM 750ml</v>
          </cell>
          <cell r="C21686" t="str">
            <v>T</v>
          </cell>
          <cell r="D21686" t="str">
            <v>TN</v>
          </cell>
          <cell r="E21686" t="str">
            <v>TNU</v>
          </cell>
          <cell r="F21686">
            <v>750</v>
          </cell>
          <cell r="G21686">
            <v>917870</v>
          </cell>
          <cell r="H21686">
            <v>22.5</v>
          </cell>
          <cell r="I21686" t="str">
            <v>X</v>
          </cell>
          <cell r="J21686"/>
        </row>
        <row r="21687">
          <cell r="A21687">
            <v>918784</v>
          </cell>
          <cell r="B21687" t="str">
            <v>SAMUEL ADAMS JUICED IPA 355 ml</v>
          </cell>
          <cell r="C21687" t="str">
            <v>T</v>
          </cell>
          <cell r="D21687" t="str">
            <v>TN</v>
          </cell>
          <cell r="E21687" t="str">
            <v>TNF</v>
          </cell>
          <cell r="F21687">
            <v>355</v>
          </cell>
          <cell r="G21687">
            <v>918784</v>
          </cell>
          <cell r="H21687">
            <v>2.0499999999999998</v>
          </cell>
          <cell r="I21687" t="str">
            <v>D</v>
          </cell>
          <cell r="J21687"/>
        </row>
        <row r="21688">
          <cell r="A21688">
            <v>989324</v>
          </cell>
          <cell r="B21688" t="str">
            <v>SAMUEL ADAMS LATITUDE 48 IPA 355ml</v>
          </cell>
          <cell r="C21688" t="str">
            <v>T</v>
          </cell>
          <cell r="D21688" t="str">
            <v>TN</v>
          </cell>
          <cell r="E21688" t="str">
            <v>TNF</v>
          </cell>
          <cell r="F21688">
            <v>355</v>
          </cell>
          <cell r="G21688">
            <v>989324</v>
          </cell>
          <cell r="H21688">
            <v>1.98</v>
          </cell>
          <cell r="I21688" t="str">
            <v>D</v>
          </cell>
          <cell r="J21688"/>
        </row>
        <row r="21689">
          <cell r="A21689">
            <v>900884</v>
          </cell>
          <cell r="B21689" t="str">
            <v>SAMUEL ADAMS NEW ENGLAND IPA 355ml</v>
          </cell>
          <cell r="C21689" t="str">
            <v>T</v>
          </cell>
          <cell r="D21689" t="str">
            <v>TN</v>
          </cell>
          <cell r="E21689" t="str">
            <v>TNF</v>
          </cell>
          <cell r="F21689">
            <v>355</v>
          </cell>
          <cell r="G21689">
            <v>900884</v>
          </cell>
          <cell r="H21689">
            <v>2.0499999999999998</v>
          </cell>
          <cell r="I21689" t="str">
            <v>D</v>
          </cell>
          <cell r="J21689"/>
        </row>
        <row r="21690">
          <cell r="A21690">
            <v>950433</v>
          </cell>
          <cell r="B21690" t="str">
            <v>SAMUEL ADAMS NITRO IPA CAN 450ml</v>
          </cell>
          <cell r="C21690" t="str">
            <v>T</v>
          </cell>
          <cell r="D21690" t="str">
            <v>TN</v>
          </cell>
          <cell r="E21690" t="str">
            <v>TNF</v>
          </cell>
          <cell r="F21690">
            <v>450</v>
          </cell>
          <cell r="G21690">
            <v>950433</v>
          </cell>
          <cell r="H21690">
            <v>3.55</v>
          </cell>
          <cell r="I21690" t="str">
            <v>D</v>
          </cell>
          <cell r="J21690"/>
        </row>
        <row r="21691">
          <cell r="A21691">
            <v>989470</v>
          </cell>
          <cell r="B21691" t="str">
            <v>SAMUEL ADAMS NITRO COFFEE STOUT CAN450ml</v>
          </cell>
          <cell r="C21691" t="str">
            <v>T</v>
          </cell>
          <cell r="D21691" t="str">
            <v>TN</v>
          </cell>
          <cell r="E21691" t="str">
            <v>TNP</v>
          </cell>
          <cell r="F21691">
            <v>450</v>
          </cell>
          <cell r="G21691">
            <v>989470</v>
          </cell>
          <cell r="H21691">
            <v>3.55</v>
          </cell>
          <cell r="I21691" t="str">
            <v>D</v>
          </cell>
          <cell r="J21691"/>
        </row>
        <row r="21692">
          <cell r="A21692">
            <v>948027</v>
          </cell>
          <cell r="B21692" t="str">
            <v>SAMUEL ADAMS REBEL IPA 355ml</v>
          </cell>
          <cell r="C21692" t="str">
            <v>T</v>
          </cell>
          <cell r="D21692" t="str">
            <v>TN</v>
          </cell>
          <cell r="E21692" t="str">
            <v>TNF</v>
          </cell>
          <cell r="F21692">
            <v>355</v>
          </cell>
          <cell r="G21692">
            <v>948027</v>
          </cell>
          <cell r="H21692">
            <v>2.1</v>
          </cell>
          <cell r="I21692" t="str">
            <v>D</v>
          </cell>
          <cell r="J21692"/>
        </row>
        <row r="21693">
          <cell r="A21693">
            <v>989439</v>
          </cell>
          <cell r="B21693" t="str">
            <v>SAMUEL ADAMS REBEL RIDER IPA 355ml</v>
          </cell>
          <cell r="C21693" t="str">
            <v>T</v>
          </cell>
          <cell r="D21693" t="str">
            <v>TN</v>
          </cell>
          <cell r="E21693" t="str">
            <v>TNF</v>
          </cell>
          <cell r="F21693">
            <v>355</v>
          </cell>
          <cell r="G21693">
            <v>989439</v>
          </cell>
          <cell r="H21693">
            <v>1.98</v>
          </cell>
          <cell r="I21693" t="str">
            <v>D</v>
          </cell>
          <cell r="J21693"/>
        </row>
        <row r="21694">
          <cell r="A21694">
            <v>910523</v>
          </cell>
          <cell r="B21694" t="str">
            <v>SAMUEL ADAMS SUMMER ALE 355ml</v>
          </cell>
          <cell r="C21694" t="str">
            <v>T</v>
          </cell>
          <cell r="D21694" t="str">
            <v>TN</v>
          </cell>
          <cell r="E21694" t="str">
            <v>TNU</v>
          </cell>
          <cell r="F21694">
            <v>355</v>
          </cell>
          <cell r="G21694">
            <v>910523</v>
          </cell>
          <cell r="H21694">
            <v>1.62</v>
          </cell>
          <cell r="I21694" t="str">
            <v>X</v>
          </cell>
          <cell r="J21694"/>
        </row>
        <row r="21695">
          <cell r="A21695">
            <v>921686</v>
          </cell>
          <cell r="B21695" t="str">
            <v>SAMUEL ADAMS WICKED HAZY IPA 355M 355 ml</v>
          </cell>
          <cell r="C21695" t="str">
            <v>T</v>
          </cell>
          <cell r="D21695" t="str">
            <v>TN</v>
          </cell>
          <cell r="E21695" t="str">
            <v>TNF</v>
          </cell>
          <cell r="F21695">
            <v>355</v>
          </cell>
          <cell r="G21695">
            <v>921686</v>
          </cell>
          <cell r="H21695">
            <v>1.95</v>
          </cell>
          <cell r="I21695">
            <v>1</v>
          </cell>
          <cell r="J21695"/>
        </row>
        <row r="21696">
          <cell r="A21696">
            <v>949156</v>
          </cell>
          <cell r="B21696" t="str">
            <v>SAMUEL BILLAUD CHABLIS AC 2013 750ml</v>
          </cell>
          <cell r="C21696" t="str">
            <v>Y</v>
          </cell>
          <cell r="D21696" t="str">
            <v>YS</v>
          </cell>
          <cell r="E21696" t="str">
            <v>YSE</v>
          </cell>
          <cell r="F21696">
            <v>750</v>
          </cell>
          <cell r="G21696">
            <v>949156</v>
          </cell>
          <cell r="H21696">
            <v>32.909999999999997</v>
          </cell>
          <cell r="I21696" t="str">
            <v>S</v>
          </cell>
          <cell r="J21696"/>
        </row>
        <row r="21697">
          <cell r="A21697">
            <v>949143</v>
          </cell>
          <cell r="B21697" t="str">
            <v>SAMUEL BILLAUD FOURNEAUX 1ER CRU 12750ml</v>
          </cell>
          <cell r="C21697" t="str">
            <v>Y</v>
          </cell>
          <cell r="D21697" t="str">
            <v>YS</v>
          </cell>
          <cell r="E21697" t="str">
            <v>YSE</v>
          </cell>
          <cell r="F21697">
            <v>750</v>
          </cell>
          <cell r="G21697">
            <v>949143</v>
          </cell>
          <cell r="H21697">
            <v>45.29</v>
          </cell>
          <cell r="I21697" t="str">
            <v>S</v>
          </cell>
          <cell r="J21697"/>
        </row>
        <row r="21698">
          <cell r="A21698">
            <v>949144</v>
          </cell>
          <cell r="B21698" t="str">
            <v>SAMUEL BILLAUD MONT DE MILIEU 1ERC 750ml</v>
          </cell>
          <cell r="C21698" t="str">
            <v>Y</v>
          </cell>
          <cell r="D21698" t="str">
            <v>YS</v>
          </cell>
          <cell r="E21698" t="str">
            <v>YSE</v>
          </cell>
          <cell r="F21698">
            <v>750</v>
          </cell>
          <cell r="G21698">
            <v>949144</v>
          </cell>
          <cell r="H21698">
            <v>51.55</v>
          </cell>
          <cell r="I21698" t="str">
            <v>S</v>
          </cell>
          <cell r="J21698"/>
        </row>
        <row r="21699">
          <cell r="A21699">
            <v>949145</v>
          </cell>
          <cell r="B21699" t="str">
            <v>SAMUEL BILLAUD MONT MILIEU 1ERCRU 750ml</v>
          </cell>
          <cell r="C21699" t="str">
            <v>Y</v>
          </cell>
          <cell r="D21699" t="str">
            <v>YS</v>
          </cell>
          <cell r="E21699" t="str">
            <v>YSE</v>
          </cell>
          <cell r="F21699">
            <v>750</v>
          </cell>
          <cell r="G21699">
            <v>949145</v>
          </cell>
          <cell r="H21699">
            <v>47.01</v>
          </cell>
          <cell r="I21699" t="str">
            <v>S</v>
          </cell>
          <cell r="J21699"/>
        </row>
        <row r="21700">
          <cell r="A21700">
            <v>918921</v>
          </cell>
          <cell r="B21700" t="str">
            <v>SAMUEL SMITH GIFT PACKS 500ml</v>
          </cell>
          <cell r="C21700" t="str">
            <v>T</v>
          </cell>
          <cell r="D21700" t="str">
            <v>TV</v>
          </cell>
          <cell r="E21700" t="str">
            <v>TVP</v>
          </cell>
          <cell r="F21700">
            <v>500</v>
          </cell>
          <cell r="G21700">
            <v>918921</v>
          </cell>
          <cell r="H21700">
            <v>6.87</v>
          </cell>
          <cell r="I21700" t="str">
            <v>D</v>
          </cell>
          <cell r="J21700"/>
        </row>
        <row r="21701">
          <cell r="A21701">
            <v>989534</v>
          </cell>
          <cell r="B21701" t="str">
            <v>SAMUEL SMITH IMPERIAL STOUT 355ml</v>
          </cell>
          <cell r="C21701" t="str">
            <v>T</v>
          </cell>
          <cell r="D21701" t="str">
            <v>TN</v>
          </cell>
          <cell r="E21701" t="str">
            <v>TNP</v>
          </cell>
          <cell r="F21701">
            <v>355</v>
          </cell>
          <cell r="G21701">
            <v>989534</v>
          </cell>
          <cell r="H21701">
            <v>2.4300000000000002</v>
          </cell>
          <cell r="I21701" t="str">
            <v>X</v>
          </cell>
          <cell r="J21701"/>
        </row>
        <row r="21702">
          <cell r="A21702">
            <v>912817</v>
          </cell>
          <cell r="B21702" t="str">
            <v>SAMUEL SMITH INDIA PALE ALE 355ml</v>
          </cell>
          <cell r="C21702" t="str">
            <v>Y</v>
          </cell>
          <cell r="D21702" t="str">
            <v>YS</v>
          </cell>
          <cell r="E21702" t="str">
            <v>YST</v>
          </cell>
          <cell r="F21702">
            <v>355</v>
          </cell>
          <cell r="G21702">
            <v>912817</v>
          </cell>
          <cell r="H21702">
            <v>2.46</v>
          </cell>
          <cell r="I21702" t="str">
            <v>S</v>
          </cell>
          <cell r="J21702"/>
        </row>
        <row r="21703">
          <cell r="A21703">
            <v>909034</v>
          </cell>
          <cell r="B21703" t="str">
            <v>SAMUEL SMITH ORGANIC ALE 550ml</v>
          </cell>
          <cell r="C21703" t="str">
            <v>Y</v>
          </cell>
          <cell r="D21703" t="str">
            <v>YS</v>
          </cell>
          <cell r="E21703" t="str">
            <v>YST</v>
          </cell>
          <cell r="F21703">
            <v>550</v>
          </cell>
          <cell r="G21703">
            <v>909034</v>
          </cell>
          <cell r="H21703">
            <v>3.95</v>
          </cell>
          <cell r="I21703" t="str">
            <v>S</v>
          </cell>
          <cell r="J21703"/>
        </row>
        <row r="21704">
          <cell r="A21704">
            <v>946852</v>
          </cell>
          <cell r="B21704" t="str">
            <v>SAMUEL SMITH ORGANIC APRICOT 550ml</v>
          </cell>
          <cell r="C21704" t="str">
            <v>T</v>
          </cell>
          <cell r="D21704" t="str">
            <v>TV</v>
          </cell>
          <cell r="E21704" t="str">
            <v>TVP</v>
          </cell>
          <cell r="F21704">
            <v>550</v>
          </cell>
          <cell r="G21704">
            <v>946852</v>
          </cell>
          <cell r="H21704">
            <v>3.79</v>
          </cell>
          <cell r="I21704" t="str">
            <v>X</v>
          </cell>
          <cell r="J21704"/>
        </row>
        <row r="21705">
          <cell r="A21705">
            <v>916679</v>
          </cell>
          <cell r="B21705" t="str">
            <v>SAMUEL SMITH ORGANIC CIDER 550ml</v>
          </cell>
          <cell r="C21705" t="str">
            <v>G</v>
          </cell>
          <cell r="D21705" t="str">
            <v>GL</v>
          </cell>
          <cell r="E21705" t="str">
            <v>GLC</v>
          </cell>
          <cell r="F21705">
            <v>550</v>
          </cell>
          <cell r="G21705">
            <v>916679</v>
          </cell>
          <cell r="H21705">
            <v>2.5099999999999998</v>
          </cell>
          <cell r="I21705" t="str">
            <v>D</v>
          </cell>
          <cell r="J21705"/>
        </row>
        <row r="21706">
          <cell r="A21706">
            <v>917396</v>
          </cell>
          <cell r="B21706" t="str">
            <v>SAMUEL SMITH ORGANIC RASPBERRY 550ml</v>
          </cell>
          <cell r="C21706" t="str">
            <v>T</v>
          </cell>
          <cell r="D21706" t="str">
            <v>TV</v>
          </cell>
          <cell r="E21706" t="str">
            <v>TVP</v>
          </cell>
          <cell r="F21706">
            <v>550</v>
          </cell>
          <cell r="G21706">
            <v>917396</v>
          </cell>
          <cell r="H21706">
            <v>5.85</v>
          </cell>
          <cell r="I21706" t="str">
            <v>S</v>
          </cell>
          <cell r="J21706"/>
        </row>
        <row r="21707">
          <cell r="A21707">
            <v>920825</v>
          </cell>
          <cell r="B21707" t="str">
            <v>SAMUEL SMITH ORGANIC STRAWBERRY 550 ml</v>
          </cell>
          <cell r="C21707" t="str">
            <v>Y</v>
          </cell>
          <cell r="D21707" t="str">
            <v>YS</v>
          </cell>
          <cell r="E21707" t="str">
            <v>YST</v>
          </cell>
          <cell r="F21707">
            <v>550</v>
          </cell>
          <cell r="G21707">
            <v>920825</v>
          </cell>
          <cell r="H21707">
            <v>5.92</v>
          </cell>
          <cell r="I21707" t="str">
            <v>S</v>
          </cell>
          <cell r="J21707"/>
        </row>
        <row r="21708">
          <cell r="A21708">
            <v>952455</v>
          </cell>
          <cell r="B21708" t="str">
            <v>SAMUEL SMITH ORGANIC STRAWBERRY 550 ml</v>
          </cell>
          <cell r="C21708" t="str">
            <v>Y</v>
          </cell>
          <cell r="D21708" t="str">
            <v>YS</v>
          </cell>
          <cell r="E21708" t="str">
            <v>YST</v>
          </cell>
          <cell r="F21708">
            <v>550</v>
          </cell>
          <cell r="G21708">
            <v>952455</v>
          </cell>
          <cell r="H21708">
            <v>5.41</v>
          </cell>
          <cell r="I21708" t="str">
            <v>S</v>
          </cell>
          <cell r="J21708"/>
        </row>
        <row r="21709">
          <cell r="A21709">
            <v>918810</v>
          </cell>
          <cell r="B21709" t="str">
            <v>SAMUEL SMITH PERRY PEAR CIDER 550 ml</v>
          </cell>
          <cell r="C21709" t="str">
            <v>G</v>
          </cell>
          <cell r="D21709" t="str">
            <v>GL</v>
          </cell>
          <cell r="E21709" t="str">
            <v>GLC</v>
          </cell>
          <cell r="F21709">
            <v>550</v>
          </cell>
          <cell r="G21709">
            <v>918810</v>
          </cell>
          <cell r="H21709">
            <v>2.5099999999999998</v>
          </cell>
          <cell r="I21709" t="str">
            <v>X</v>
          </cell>
          <cell r="J21709"/>
        </row>
        <row r="21710">
          <cell r="A21710">
            <v>909035</v>
          </cell>
          <cell r="B21710" t="str">
            <v>SAMUEL SMITH STINGO 550ml</v>
          </cell>
          <cell r="C21710" t="str">
            <v>Y</v>
          </cell>
          <cell r="D21710" t="str">
            <v>YS</v>
          </cell>
          <cell r="E21710" t="str">
            <v>YST</v>
          </cell>
          <cell r="F21710">
            <v>550</v>
          </cell>
          <cell r="G21710">
            <v>909035</v>
          </cell>
          <cell r="H21710">
            <v>10.54</v>
          </cell>
          <cell r="I21710" t="str">
            <v>S</v>
          </cell>
          <cell r="J21710"/>
        </row>
        <row r="21711">
          <cell r="A21711">
            <v>989019</v>
          </cell>
          <cell r="B21711" t="str">
            <v>SAMUEL SMITH WINTER WELCOME ALE 355ml</v>
          </cell>
          <cell r="C21711" t="str">
            <v>Y</v>
          </cell>
          <cell r="D21711" t="str">
            <v>YS</v>
          </cell>
          <cell r="E21711" t="str">
            <v>YST</v>
          </cell>
          <cell r="F21711">
            <v>355</v>
          </cell>
          <cell r="G21711">
            <v>989019</v>
          </cell>
          <cell r="H21711">
            <v>2.62</v>
          </cell>
          <cell r="I21711" t="str">
            <v>D</v>
          </cell>
          <cell r="J21711"/>
        </row>
        <row r="21712">
          <cell r="A21712">
            <v>913446</v>
          </cell>
          <cell r="B21712" t="str">
            <v>SAN ALEJAND LAS ROCAS GARN'04 750ml</v>
          </cell>
          <cell r="C21712" t="str">
            <v>P</v>
          </cell>
          <cell r="D21712" t="str">
            <v>PR</v>
          </cell>
          <cell r="E21712" t="str">
            <v>PRP</v>
          </cell>
          <cell r="F21712">
            <v>750</v>
          </cell>
          <cell r="G21712">
            <v>913446</v>
          </cell>
          <cell r="H21712">
            <v>7.68</v>
          </cell>
          <cell r="I21712" t="str">
            <v>X</v>
          </cell>
          <cell r="J21712"/>
        </row>
        <row r="21713">
          <cell r="A21713">
            <v>916273</v>
          </cell>
          <cell r="B21713" t="str">
            <v>SAN ALEJAND LAS ROCAS GARN'16 750ml</v>
          </cell>
          <cell r="C21713" t="str">
            <v>P</v>
          </cell>
          <cell r="D21713" t="str">
            <v>PR</v>
          </cell>
          <cell r="E21713" t="str">
            <v>PRP</v>
          </cell>
          <cell r="F21713">
            <v>750</v>
          </cell>
          <cell r="G21713">
            <v>916273</v>
          </cell>
          <cell r="H21713">
            <v>11.99</v>
          </cell>
          <cell r="I21713" t="str">
            <v>X</v>
          </cell>
          <cell r="J21713"/>
        </row>
        <row r="21714">
          <cell r="A21714">
            <v>916875</v>
          </cell>
          <cell r="B21714" t="str">
            <v>SAN ALEJAND LAS ROCAS VV'07/8 750ml</v>
          </cell>
          <cell r="C21714" t="str">
            <v>P</v>
          </cell>
          <cell r="D21714" t="str">
            <v>PR</v>
          </cell>
          <cell r="E21714" t="str">
            <v>PRP</v>
          </cell>
          <cell r="F21714">
            <v>750</v>
          </cell>
          <cell r="G21714">
            <v>916875</v>
          </cell>
          <cell r="H21714">
            <v>17.329999999999998</v>
          </cell>
          <cell r="I21714" t="str">
            <v>X</v>
          </cell>
          <cell r="J21714"/>
        </row>
        <row r="21715">
          <cell r="A21715">
            <v>954451</v>
          </cell>
          <cell r="B21715" t="str">
            <v>SAN ANTONIO CARDINALE SWEET RED 750ml</v>
          </cell>
          <cell r="C21715" t="str">
            <v>Y</v>
          </cell>
          <cell r="D21715" t="str">
            <v>YS</v>
          </cell>
          <cell r="E21715" t="str">
            <v>YSE</v>
          </cell>
          <cell r="F21715">
            <v>750</v>
          </cell>
          <cell r="G21715">
            <v>954451</v>
          </cell>
          <cell r="H21715">
            <v>10.06</v>
          </cell>
          <cell r="I21715" t="str">
            <v>S</v>
          </cell>
          <cell r="J21715"/>
        </row>
        <row r="21716">
          <cell r="A21716">
            <v>948470</v>
          </cell>
          <cell r="B21716" t="str">
            <v>SAN CIPRIANO PINOT GRIGIO'14 750ml</v>
          </cell>
          <cell r="C21716" t="str">
            <v>Y</v>
          </cell>
          <cell r="D21716" t="str">
            <v>YS</v>
          </cell>
          <cell r="E21716" t="str">
            <v>YSE</v>
          </cell>
          <cell r="F21716">
            <v>750</v>
          </cell>
          <cell r="G21716">
            <v>948470</v>
          </cell>
          <cell r="H21716">
            <v>10.99</v>
          </cell>
          <cell r="I21716" t="str">
            <v>S</v>
          </cell>
          <cell r="J21716"/>
        </row>
        <row r="21717">
          <cell r="A21717">
            <v>917254</v>
          </cell>
          <cell r="B21717" t="str">
            <v>SAN CLODIO'07 750ml</v>
          </cell>
          <cell r="C21717" t="str">
            <v>K</v>
          </cell>
          <cell r="D21717" t="str">
            <v>KR</v>
          </cell>
          <cell r="E21717" t="str">
            <v>KRN</v>
          </cell>
          <cell r="F21717">
            <v>750</v>
          </cell>
          <cell r="G21717">
            <v>917254</v>
          </cell>
          <cell r="H21717">
            <v>17.25</v>
          </cell>
          <cell r="I21717" t="str">
            <v>X</v>
          </cell>
          <cell r="J21717"/>
        </row>
        <row r="21718">
          <cell r="A21718">
            <v>914171</v>
          </cell>
          <cell r="B21718" t="str">
            <v>SAN FABIANO CHIANTI'14/15 750ml</v>
          </cell>
          <cell r="C21718" t="str">
            <v>P</v>
          </cell>
          <cell r="D21718" t="str">
            <v>PR</v>
          </cell>
          <cell r="E21718" t="str">
            <v>PRH</v>
          </cell>
          <cell r="F21718">
            <v>750</v>
          </cell>
          <cell r="G21718">
            <v>914171</v>
          </cell>
          <cell r="H21718">
            <v>13.36</v>
          </cell>
          <cell r="I21718" t="str">
            <v>X</v>
          </cell>
          <cell r="J21718"/>
        </row>
        <row r="21719">
          <cell r="A21719">
            <v>922107</v>
          </cell>
          <cell r="B21719" t="str">
            <v>SAN FRANCISO JAVIER FINO SHERRY 750ml</v>
          </cell>
          <cell r="C21719" t="str">
            <v>Y</v>
          </cell>
          <cell r="D21719" t="str">
            <v>YS</v>
          </cell>
          <cell r="E21719" t="str">
            <v>YSE</v>
          </cell>
          <cell r="F21719">
            <v>750</v>
          </cell>
          <cell r="G21719">
            <v>922107</v>
          </cell>
          <cell r="H21719">
            <v>52.52</v>
          </cell>
          <cell r="I21719" t="str">
            <v>S</v>
          </cell>
          <cell r="J21719"/>
        </row>
        <row r="21720">
          <cell r="A21720">
            <v>382290</v>
          </cell>
          <cell r="B21720" t="str">
            <v>SAN GUIDO GUIDALBERTO'19/20 750ml</v>
          </cell>
          <cell r="C21720" t="str">
            <v>P</v>
          </cell>
          <cell r="D21720" t="str">
            <v>PR</v>
          </cell>
          <cell r="E21720" t="str">
            <v>PRI</v>
          </cell>
          <cell r="F21720">
            <v>750</v>
          </cell>
          <cell r="G21720">
            <v>382290</v>
          </cell>
          <cell r="H21720">
            <v>66.349999999999994</v>
          </cell>
          <cell r="I21720" t="str">
            <v>L</v>
          </cell>
          <cell r="J21720"/>
        </row>
        <row r="21721">
          <cell r="A21721">
            <v>918243</v>
          </cell>
          <cell r="B21721" t="str">
            <v>SAN GUIDO SASSICAIA'09 375ml</v>
          </cell>
          <cell r="C21721" t="str">
            <v>P</v>
          </cell>
          <cell r="D21721" t="str">
            <v>PR</v>
          </cell>
          <cell r="E21721" t="str">
            <v>PRK</v>
          </cell>
          <cell r="F21721">
            <v>375</v>
          </cell>
          <cell r="G21721">
            <v>918243</v>
          </cell>
          <cell r="H21721">
            <v>107.34</v>
          </cell>
          <cell r="I21721" t="str">
            <v>A</v>
          </cell>
          <cell r="J21721"/>
        </row>
        <row r="21722">
          <cell r="A21722">
            <v>381570</v>
          </cell>
          <cell r="B21722" t="str">
            <v>SAN GUIDO SASSICAIA'19 750ml</v>
          </cell>
          <cell r="C21722" t="str">
            <v>P</v>
          </cell>
          <cell r="D21722" t="str">
            <v>PR</v>
          </cell>
          <cell r="E21722" t="str">
            <v>PRK</v>
          </cell>
          <cell r="F21722">
            <v>750</v>
          </cell>
          <cell r="G21722">
            <v>381570</v>
          </cell>
          <cell r="H21722">
            <v>243.86</v>
          </cell>
          <cell r="I21722" t="str">
            <v>L</v>
          </cell>
          <cell r="J21722"/>
        </row>
        <row r="21723">
          <cell r="A21723">
            <v>948079</v>
          </cell>
          <cell r="B21723" t="str">
            <v>SAN ISIDRO RES BARBERA 750ml</v>
          </cell>
          <cell r="C21723" t="str">
            <v>Y</v>
          </cell>
          <cell r="D21723" t="str">
            <v>YS</v>
          </cell>
          <cell r="E21723" t="str">
            <v>YSE</v>
          </cell>
          <cell r="F21723">
            <v>750</v>
          </cell>
          <cell r="G21723">
            <v>948079</v>
          </cell>
          <cell r="H21723">
            <v>11.38</v>
          </cell>
          <cell r="I21723" t="str">
            <v>S</v>
          </cell>
          <cell r="J21723"/>
        </row>
        <row r="21724">
          <cell r="A21724">
            <v>948077</v>
          </cell>
          <cell r="B21724" t="str">
            <v>SAN ISIDRO RES MALBEC 750ml</v>
          </cell>
          <cell r="C21724" t="str">
            <v>Y</v>
          </cell>
          <cell r="D21724" t="str">
            <v>YS</v>
          </cell>
          <cell r="E21724" t="str">
            <v>YSE</v>
          </cell>
          <cell r="F21724">
            <v>750</v>
          </cell>
          <cell r="G21724">
            <v>948077</v>
          </cell>
          <cell r="H21724">
            <v>12.95</v>
          </cell>
          <cell r="I21724" t="str">
            <v>S</v>
          </cell>
          <cell r="J21724"/>
        </row>
        <row r="21725">
          <cell r="A21725">
            <v>947781</v>
          </cell>
          <cell r="B21725" t="str">
            <v>SAN LEONARDO 1999 750ml</v>
          </cell>
          <cell r="C21725" t="str">
            <v>Y</v>
          </cell>
          <cell r="D21725" t="str">
            <v>YS</v>
          </cell>
          <cell r="E21725" t="str">
            <v>YSE</v>
          </cell>
          <cell r="F21725">
            <v>750</v>
          </cell>
          <cell r="G21725">
            <v>947781</v>
          </cell>
          <cell r="H21725">
            <v>69.05</v>
          </cell>
          <cell r="I21725" t="str">
            <v>S</v>
          </cell>
          <cell r="J21725"/>
        </row>
        <row r="21726">
          <cell r="A21726">
            <v>906484</v>
          </cell>
          <cell r="B21726" t="str">
            <v>SAN LEONARDO TER DI LNR0D'14/16 750ml</v>
          </cell>
          <cell r="C21726" t="str">
            <v>P</v>
          </cell>
          <cell r="D21726" t="str">
            <v>PR</v>
          </cell>
          <cell r="E21726" t="str">
            <v>PRK</v>
          </cell>
          <cell r="F21726">
            <v>750</v>
          </cell>
          <cell r="G21726">
            <v>906484</v>
          </cell>
          <cell r="H21726">
            <v>20.43</v>
          </cell>
          <cell r="I21726" t="str">
            <v>X</v>
          </cell>
          <cell r="J21726"/>
        </row>
        <row r="21727">
          <cell r="A21727">
            <v>902711</v>
          </cell>
          <cell r="B21727" t="str">
            <v>SAN LEONARDO VILLA GRESTI 2014 750ml</v>
          </cell>
          <cell r="C21727" t="str">
            <v>Y</v>
          </cell>
          <cell r="D21727" t="str">
            <v>YS</v>
          </cell>
          <cell r="E21727" t="str">
            <v>YSE</v>
          </cell>
          <cell r="F21727">
            <v>750</v>
          </cell>
          <cell r="G21727">
            <v>902711</v>
          </cell>
          <cell r="H21727">
            <v>40.03</v>
          </cell>
          <cell r="I21727" t="str">
            <v>S</v>
          </cell>
          <cell r="J21727"/>
        </row>
        <row r="21728">
          <cell r="A21728">
            <v>911960</v>
          </cell>
          <cell r="B21728" t="str">
            <v>SAN LEONARDO'13 375 ml</v>
          </cell>
          <cell r="C21728" t="str">
            <v>Y</v>
          </cell>
          <cell r="D21728" t="str">
            <v>YS</v>
          </cell>
          <cell r="E21728" t="str">
            <v>YSE</v>
          </cell>
          <cell r="F21728">
            <v>375</v>
          </cell>
          <cell r="G21728">
            <v>911960</v>
          </cell>
          <cell r="H21728">
            <v>43.48</v>
          </cell>
          <cell r="I21728" t="str">
            <v>S</v>
          </cell>
          <cell r="J21728"/>
        </row>
        <row r="21729">
          <cell r="A21729">
            <v>954729</v>
          </cell>
          <cell r="B21729" t="str">
            <v>SAN LORENZO CHIANTI CLASS GRAN 14 750ml</v>
          </cell>
          <cell r="C21729" t="str">
            <v>Y</v>
          </cell>
          <cell r="D21729" t="str">
            <v>YS</v>
          </cell>
          <cell r="E21729" t="str">
            <v>YSE</v>
          </cell>
          <cell r="F21729">
            <v>750</v>
          </cell>
          <cell r="G21729">
            <v>954729</v>
          </cell>
          <cell r="H21729">
            <v>50.55</v>
          </cell>
          <cell r="I21729" t="str">
            <v>S</v>
          </cell>
          <cell r="J21729"/>
        </row>
        <row r="21730">
          <cell r="A21730">
            <v>916263</v>
          </cell>
          <cell r="B21730" t="str">
            <v>SAN LORENZO VERDICCHIO GINO'09 750ml</v>
          </cell>
          <cell r="C21730" t="str">
            <v>K</v>
          </cell>
          <cell r="D21730" t="str">
            <v>KR</v>
          </cell>
          <cell r="E21730" t="str">
            <v>KRL</v>
          </cell>
          <cell r="F21730">
            <v>750</v>
          </cell>
          <cell r="G21730">
            <v>916263</v>
          </cell>
          <cell r="H21730">
            <v>12.47</v>
          </cell>
          <cell r="I21730" t="str">
            <v>X</v>
          </cell>
          <cell r="J21730"/>
        </row>
        <row r="21731">
          <cell r="A21731">
            <v>924294</v>
          </cell>
          <cell r="B21731" t="str">
            <v>SAN MARZANO TRAMARI ROSE'21 750ml</v>
          </cell>
          <cell r="C21731" t="str">
            <v>Y</v>
          </cell>
          <cell r="D21731" t="str">
            <v>YS</v>
          </cell>
          <cell r="E21731" t="str">
            <v>YSE</v>
          </cell>
          <cell r="F21731">
            <v>750</v>
          </cell>
          <cell r="G21731">
            <v>924294</v>
          </cell>
          <cell r="H21731">
            <v>16.989999999999998</v>
          </cell>
          <cell r="I21731" t="str">
            <v>S</v>
          </cell>
          <cell r="J21731"/>
        </row>
        <row r="21732">
          <cell r="A21732">
            <v>920991</v>
          </cell>
          <cell r="B21732" t="str">
            <v>SAN MICHELE NOSIOLA 750ml</v>
          </cell>
          <cell r="C21732" t="str">
            <v>Y</v>
          </cell>
          <cell r="D21732" t="str">
            <v>YS</v>
          </cell>
          <cell r="E21732" t="str">
            <v>YSE</v>
          </cell>
          <cell r="F21732">
            <v>750</v>
          </cell>
          <cell r="G21732">
            <v>920991</v>
          </cell>
          <cell r="H21732">
            <v>18.579999999999998</v>
          </cell>
          <cell r="I21732" t="str">
            <v>S</v>
          </cell>
          <cell r="J21732"/>
        </row>
        <row r="21733">
          <cell r="A21733">
            <v>947780</v>
          </cell>
          <cell r="B21733" t="str">
            <v>SAN MICHELE PINOT NERO 750ml</v>
          </cell>
          <cell r="C21733" t="str">
            <v>Y</v>
          </cell>
          <cell r="D21733" t="str">
            <v>YS</v>
          </cell>
          <cell r="E21733" t="str">
            <v>YSE</v>
          </cell>
          <cell r="F21733">
            <v>750</v>
          </cell>
          <cell r="G21733">
            <v>947780</v>
          </cell>
          <cell r="H21733">
            <v>26.95</v>
          </cell>
          <cell r="I21733" t="str">
            <v>S</v>
          </cell>
          <cell r="J21733"/>
        </row>
        <row r="21734">
          <cell r="A21734">
            <v>919799</v>
          </cell>
          <cell r="B21734" t="str">
            <v>SAN MICHELE THURGAU 750ml</v>
          </cell>
          <cell r="C21734" t="str">
            <v>Y</v>
          </cell>
          <cell r="D21734" t="str">
            <v>YS</v>
          </cell>
          <cell r="E21734" t="str">
            <v>YSE</v>
          </cell>
          <cell r="F21734">
            <v>750</v>
          </cell>
          <cell r="G21734">
            <v>919799</v>
          </cell>
          <cell r="H21734">
            <v>19.11</v>
          </cell>
          <cell r="I21734" t="str">
            <v>S</v>
          </cell>
          <cell r="J21734"/>
        </row>
        <row r="21735">
          <cell r="A21735">
            <v>40977</v>
          </cell>
          <cell r="B21735" t="str">
            <v>SAN PEDRO 1865 CARMENERE 2017 750ml</v>
          </cell>
          <cell r="C21735" t="str">
            <v>Y</v>
          </cell>
          <cell r="D21735" t="str">
            <v>YS</v>
          </cell>
          <cell r="E21735" t="str">
            <v>YSE</v>
          </cell>
          <cell r="F21735">
            <v>750</v>
          </cell>
          <cell r="G21735">
            <v>40977</v>
          </cell>
          <cell r="H21735">
            <v>18.059999999999999</v>
          </cell>
          <cell r="I21735" t="str">
            <v>U</v>
          </cell>
          <cell r="J21735"/>
        </row>
        <row r="21736">
          <cell r="A21736">
            <v>909333</v>
          </cell>
          <cell r="B21736" t="str">
            <v>SAN POLO BRUNELLO MNTLCNO'13 750ml</v>
          </cell>
          <cell r="C21736" t="str">
            <v>P</v>
          </cell>
          <cell r="D21736" t="str">
            <v>PR</v>
          </cell>
          <cell r="E21736" t="str">
            <v>PRI</v>
          </cell>
          <cell r="F21736">
            <v>750</v>
          </cell>
          <cell r="G21736">
            <v>909333</v>
          </cell>
          <cell r="H21736">
            <v>68.260000000000005</v>
          </cell>
          <cell r="I21736" t="str">
            <v>X</v>
          </cell>
          <cell r="J21736"/>
        </row>
        <row r="21737">
          <cell r="A21737">
            <v>952236</v>
          </cell>
          <cell r="B21737" t="str">
            <v>SAN POLO RUBIO 750ml</v>
          </cell>
          <cell r="C21737" t="str">
            <v>Y</v>
          </cell>
          <cell r="D21737" t="str">
            <v>YS</v>
          </cell>
          <cell r="E21737" t="str">
            <v>YSE</v>
          </cell>
          <cell r="F21737">
            <v>750</v>
          </cell>
          <cell r="G21737">
            <v>952236</v>
          </cell>
          <cell r="H21737">
            <v>18.760000000000002</v>
          </cell>
          <cell r="I21737" t="str">
            <v>S</v>
          </cell>
          <cell r="J21737"/>
        </row>
        <row r="21738">
          <cell r="A21738">
            <v>949637</v>
          </cell>
          <cell r="B21738" t="str">
            <v>SAN VALENTINO ROSSO UMBRIA 750ml</v>
          </cell>
          <cell r="C21738" t="str">
            <v>Y</v>
          </cell>
          <cell r="D21738" t="str">
            <v>YS</v>
          </cell>
          <cell r="E21738" t="str">
            <v>YSE</v>
          </cell>
          <cell r="F21738">
            <v>750</v>
          </cell>
          <cell r="G21738">
            <v>949637</v>
          </cell>
          <cell r="H21738">
            <v>61.74</v>
          </cell>
          <cell r="I21738" t="str">
            <v>S</v>
          </cell>
          <cell r="J21738"/>
        </row>
        <row r="21739">
          <cell r="A21739">
            <v>921631</v>
          </cell>
          <cell r="B21739" t="str">
            <v>SANCERRE ROSE LE COLOMBIER 2020 750ml</v>
          </cell>
          <cell r="C21739" t="str">
            <v>Y</v>
          </cell>
          <cell r="D21739" t="str">
            <v>YS</v>
          </cell>
          <cell r="E21739" t="str">
            <v>YSE</v>
          </cell>
          <cell r="F21739">
            <v>750</v>
          </cell>
          <cell r="G21739">
            <v>921631</v>
          </cell>
          <cell r="H21739">
            <v>38.5</v>
          </cell>
          <cell r="I21739" t="str">
            <v>S</v>
          </cell>
          <cell r="J21739"/>
        </row>
        <row r="21740">
          <cell r="A21740">
            <v>611980</v>
          </cell>
          <cell r="B21740" t="str">
            <v>SAND POINT SAUVIGNON BLANC 750ml</v>
          </cell>
          <cell r="C21740" t="str">
            <v>K</v>
          </cell>
          <cell r="D21740" t="str">
            <v>KK</v>
          </cell>
          <cell r="E21740" t="str">
            <v>KKD</v>
          </cell>
          <cell r="F21740">
            <v>750</v>
          </cell>
          <cell r="G21740">
            <v>611980</v>
          </cell>
          <cell r="H21740">
            <v>11.06</v>
          </cell>
          <cell r="I21740" t="str">
            <v>D</v>
          </cell>
          <cell r="J21740"/>
        </row>
        <row r="21741">
          <cell r="A21741">
            <v>91775</v>
          </cell>
          <cell r="B21741" t="str">
            <v>SANDEMAN ARMADA CREAM SHERRY 750ml</v>
          </cell>
          <cell r="C21741" t="str">
            <v>E</v>
          </cell>
          <cell r="D21741" t="str">
            <v>EH</v>
          </cell>
          <cell r="E21741" t="str">
            <v>EHP</v>
          </cell>
          <cell r="F21741">
            <v>750</v>
          </cell>
          <cell r="G21741">
            <v>91775</v>
          </cell>
          <cell r="H21741">
            <v>16.02</v>
          </cell>
          <cell r="I21741" t="str">
            <v>X</v>
          </cell>
          <cell r="J21741"/>
        </row>
        <row r="21742">
          <cell r="A21742">
            <v>91795</v>
          </cell>
          <cell r="B21742" t="str">
            <v>SANDEMAN CHARACTER SHERRY 500 ml</v>
          </cell>
          <cell r="C21742" t="str">
            <v>E</v>
          </cell>
          <cell r="D21742" t="str">
            <v>EH</v>
          </cell>
          <cell r="E21742" t="str">
            <v>EHJ</v>
          </cell>
          <cell r="F21742">
            <v>500</v>
          </cell>
          <cell r="G21742">
            <v>91795</v>
          </cell>
          <cell r="H21742">
            <v>28.8</v>
          </cell>
          <cell r="I21742" t="str">
            <v>X</v>
          </cell>
          <cell r="J21742"/>
        </row>
        <row r="21743">
          <cell r="A21743">
            <v>91815</v>
          </cell>
          <cell r="B21743" t="str">
            <v>SANDEMAN DON FINO SHERRY 500 ml</v>
          </cell>
          <cell r="C21743" t="str">
            <v>E</v>
          </cell>
          <cell r="D21743" t="str">
            <v>EH</v>
          </cell>
          <cell r="E21743" t="str">
            <v>EHD</v>
          </cell>
          <cell r="F21743">
            <v>500</v>
          </cell>
          <cell r="G21743">
            <v>91815</v>
          </cell>
          <cell r="H21743">
            <v>28.78</v>
          </cell>
          <cell r="I21743" t="str">
            <v>X</v>
          </cell>
          <cell r="J21743"/>
        </row>
        <row r="21744">
          <cell r="A21744">
            <v>90794</v>
          </cell>
          <cell r="B21744" t="str">
            <v>SANDEMAN FOUNDERS RESERVE 750ml</v>
          </cell>
          <cell r="C21744" t="str">
            <v>E</v>
          </cell>
          <cell r="D21744" t="str">
            <v>ES</v>
          </cell>
          <cell r="E21744" t="str">
            <v>ESK</v>
          </cell>
          <cell r="F21744">
            <v>750</v>
          </cell>
          <cell r="G21744">
            <v>90794</v>
          </cell>
          <cell r="H21744">
            <v>25.99</v>
          </cell>
          <cell r="I21744" t="str">
            <v>L</v>
          </cell>
          <cell r="J21744"/>
        </row>
        <row r="21745">
          <cell r="A21745">
            <v>92134</v>
          </cell>
          <cell r="B21745" t="str">
            <v>SANDEMAN RAINWTER MADEIRA 750ml</v>
          </cell>
          <cell r="C21745" t="str">
            <v>E</v>
          </cell>
          <cell r="D21745" t="str">
            <v>EP</v>
          </cell>
          <cell r="E21745" t="str">
            <v>EPD</v>
          </cell>
          <cell r="F21745">
            <v>750</v>
          </cell>
          <cell r="G21745">
            <v>92134</v>
          </cell>
          <cell r="H21745">
            <v>22.99</v>
          </cell>
          <cell r="I21745" t="str">
            <v>L</v>
          </cell>
          <cell r="J21745"/>
        </row>
        <row r="21746">
          <cell r="A21746">
            <v>92124</v>
          </cell>
          <cell r="B21746" t="str">
            <v>SANDEMAN RICH MADEIRA 750ml</v>
          </cell>
          <cell r="C21746" t="str">
            <v>E</v>
          </cell>
          <cell r="D21746" t="str">
            <v>EP</v>
          </cell>
          <cell r="E21746" t="str">
            <v>EPP</v>
          </cell>
          <cell r="F21746">
            <v>750</v>
          </cell>
          <cell r="G21746">
            <v>92124</v>
          </cell>
          <cell r="H21746">
            <v>23.99</v>
          </cell>
          <cell r="I21746" t="str">
            <v>L</v>
          </cell>
          <cell r="J21746"/>
        </row>
        <row r="21747">
          <cell r="A21747">
            <v>916907</v>
          </cell>
          <cell r="B21747" t="str">
            <v>SANDEMAN ROYAL AMBROSANTE 500ml</v>
          </cell>
          <cell r="C21747" t="str">
            <v>E</v>
          </cell>
          <cell r="D21747" t="str">
            <v>EH</v>
          </cell>
          <cell r="E21747" t="str">
            <v>EHU</v>
          </cell>
          <cell r="F21747">
            <v>500</v>
          </cell>
          <cell r="G21747">
            <v>916907</v>
          </cell>
          <cell r="H21747">
            <v>23.94</v>
          </cell>
          <cell r="I21747" t="str">
            <v>X</v>
          </cell>
          <cell r="J21747"/>
        </row>
        <row r="21748">
          <cell r="A21748">
            <v>91874</v>
          </cell>
          <cell r="B21748" t="str">
            <v>SANDEMAN ROYAL AMBROSANTE 750ml</v>
          </cell>
          <cell r="C21748" t="str">
            <v>Y</v>
          </cell>
          <cell r="D21748" t="str">
            <v>YS</v>
          </cell>
          <cell r="E21748" t="str">
            <v>YSE</v>
          </cell>
          <cell r="F21748">
            <v>750</v>
          </cell>
          <cell r="G21748">
            <v>91874</v>
          </cell>
          <cell r="H21748">
            <v>30.32</v>
          </cell>
          <cell r="I21748" t="str">
            <v>S</v>
          </cell>
          <cell r="J21748"/>
        </row>
        <row r="21749">
          <cell r="A21749">
            <v>916908</v>
          </cell>
          <cell r="B21749" t="str">
            <v>SANDEMAN ROYAL CORREGIDOR 500ml</v>
          </cell>
          <cell r="C21749" t="str">
            <v>E</v>
          </cell>
          <cell r="D21749" t="str">
            <v>EH</v>
          </cell>
          <cell r="E21749" t="str">
            <v>EHU</v>
          </cell>
          <cell r="F21749">
            <v>500</v>
          </cell>
          <cell r="G21749">
            <v>916908</v>
          </cell>
          <cell r="H21749">
            <v>13.21</v>
          </cell>
          <cell r="I21749" t="str">
            <v>X</v>
          </cell>
          <cell r="J21749"/>
        </row>
        <row r="21750">
          <cell r="A21750">
            <v>916890</v>
          </cell>
          <cell r="B21750" t="str">
            <v>SANDEMAN ROYAL ESMERELDA DRY A 500ml</v>
          </cell>
          <cell r="C21750" t="str">
            <v>E</v>
          </cell>
          <cell r="D21750" t="str">
            <v>EH</v>
          </cell>
          <cell r="E21750" t="str">
            <v>EHX</v>
          </cell>
          <cell r="F21750">
            <v>500</v>
          </cell>
          <cell r="G21750">
            <v>916890</v>
          </cell>
          <cell r="H21750">
            <v>23.9</v>
          </cell>
          <cell r="I21750" t="str">
            <v>X</v>
          </cell>
          <cell r="J21750"/>
        </row>
        <row r="21751">
          <cell r="A21751">
            <v>90704</v>
          </cell>
          <cell r="B21751" t="str">
            <v>SANDEMAN TAWNY 20YR 750ml</v>
          </cell>
          <cell r="C21751" t="str">
            <v>E</v>
          </cell>
          <cell r="D21751" t="str">
            <v>ES</v>
          </cell>
          <cell r="E21751" t="str">
            <v>ESG</v>
          </cell>
          <cell r="F21751">
            <v>750</v>
          </cell>
          <cell r="G21751">
            <v>90704</v>
          </cell>
          <cell r="H21751">
            <v>66.84</v>
          </cell>
          <cell r="I21751" t="str">
            <v>X</v>
          </cell>
          <cell r="J21751"/>
        </row>
        <row r="21752">
          <cell r="A21752">
            <v>901833</v>
          </cell>
          <cell r="B21752" t="str">
            <v>SANDHI BLANC DE BLANC 750ml</v>
          </cell>
          <cell r="C21752" t="str">
            <v>Y</v>
          </cell>
          <cell r="D21752" t="str">
            <v>YS</v>
          </cell>
          <cell r="E21752" t="str">
            <v>YSE</v>
          </cell>
          <cell r="F21752">
            <v>750</v>
          </cell>
          <cell r="G21752">
            <v>901833</v>
          </cell>
          <cell r="H21752">
            <v>71.069999999999993</v>
          </cell>
          <cell r="I21752" t="str">
            <v>S</v>
          </cell>
          <cell r="J21752"/>
        </row>
        <row r="21753">
          <cell r="A21753">
            <v>949693</v>
          </cell>
          <cell r="B21753" t="str">
            <v>SANDHI SANTA BARBARA CHARDONNAY 750ml</v>
          </cell>
          <cell r="C21753" t="str">
            <v>Y</v>
          </cell>
          <cell r="D21753" t="str">
            <v>YS</v>
          </cell>
          <cell r="E21753" t="str">
            <v>YSE</v>
          </cell>
          <cell r="F21753">
            <v>750</v>
          </cell>
          <cell r="G21753">
            <v>949693</v>
          </cell>
          <cell r="H21753">
            <v>24.03</v>
          </cell>
          <cell r="I21753" t="str">
            <v>S</v>
          </cell>
          <cell r="J21753"/>
        </row>
        <row r="21754">
          <cell r="A21754">
            <v>915640</v>
          </cell>
          <cell r="B21754" t="str">
            <v>SANDRONE BARBERA D'ALBA'13/14 750ml</v>
          </cell>
          <cell r="C21754" t="str">
            <v>P</v>
          </cell>
          <cell r="D21754" t="str">
            <v>PR</v>
          </cell>
          <cell r="E21754" t="str">
            <v>PRJ</v>
          </cell>
          <cell r="F21754">
            <v>750</v>
          </cell>
          <cell r="G21754">
            <v>915640</v>
          </cell>
          <cell r="H21754">
            <v>40.06</v>
          </cell>
          <cell r="I21754" t="str">
            <v>X</v>
          </cell>
          <cell r="J21754"/>
        </row>
        <row r="21755">
          <cell r="A21755">
            <v>916751</v>
          </cell>
          <cell r="B21755" t="str">
            <v>SANDRONE BAROLO CANNUBI B'09/12 750ml</v>
          </cell>
          <cell r="C21755" t="str">
            <v>P</v>
          </cell>
          <cell r="D21755" t="str">
            <v>PR</v>
          </cell>
          <cell r="E21755" t="str">
            <v>PRJ</v>
          </cell>
          <cell r="F21755">
            <v>750</v>
          </cell>
          <cell r="G21755">
            <v>916751</v>
          </cell>
          <cell r="H21755">
            <v>175.13</v>
          </cell>
          <cell r="I21755" t="str">
            <v>X</v>
          </cell>
          <cell r="J21755"/>
        </row>
        <row r="21756">
          <cell r="A21756">
            <v>916851</v>
          </cell>
          <cell r="B21756" t="str">
            <v>SANDRONE BAROLO LE VIGNE'12/14 750ml</v>
          </cell>
          <cell r="C21756" t="str">
            <v>P</v>
          </cell>
          <cell r="D21756" t="str">
            <v>PR</v>
          </cell>
          <cell r="E21756" t="str">
            <v>PRJ</v>
          </cell>
          <cell r="F21756">
            <v>750</v>
          </cell>
          <cell r="G21756">
            <v>916851</v>
          </cell>
          <cell r="H21756">
            <v>81</v>
          </cell>
          <cell r="I21756" t="str">
            <v>X</v>
          </cell>
          <cell r="J21756"/>
        </row>
        <row r="21757">
          <cell r="A21757">
            <v>915925</v>
          </cell>
          <cell r="B21757" t="str">
            <v>SANDRONE DOLCETTO D'ALBA'16/18 750ml</v>
          </cell>
          <cell r="C21757" t="str">
            <v>P</v>
          </cell>
          <cell r="D21757" t="str">
            <v>PR</v>
          </cell>
          <cell r="E21757" t="str">
            <v>PRJ</v>
          </cell>
          <cell r="F21757">
            <v>750</v>
          </cell>
          <cell r="G21757">
            <v>915925</v>
          </cell>
          <cell r="H21757">
            <v>13.09</v>
          </cell>
          <cell r="I21757" t="str">
            <v>X</v>
          </cell>
          <cell r="J21757"/>
        </row>
        <row r="21758">
          <cell r="A21758">
            <v>912116</v>
          </cell>
          <cell r="B21758" t="str">
            <v>SANFORD PINOT RINCONADA'99 750ml</v>
          </cell>
          <cell r="C21758" t="str">
            <v>P</v>
          </cell>
          <cell r="D21758" t="str">
            <v>PL</v>
          </cell>
          <cell r="E21758" t="str">
            <v>PLR</v>
          </cell>
          <cell r="F21758">
            <v>750</v>
          </cell>
          <cell r="G21758">
            <v>912116</v>
          </cell>
          <cell r="H21758">
            <v>50.48</v>
          </cell>
          <cell r="I21758" t="str">
            <v>U</v>
          </cell>
          <cell r="J21758"/>
        </row>
        <row r="21759">
          <cell r="A21759">
            <v>504766</v>
          </cell>
          <cell r="B21759" t="str">
            <v>SANFORD PN SANTA RITA HILLS'16/18 750ml</v>
          </cell>
          <cell r="C21759" t="str">
            <v>P</v>
          </cell>
          <cell r="D21759" t="str">
            <v>PL</v>
          </cell>
          <cell r="E21759" t="str">
            <v>PLR</v>
          </cell>
          <cell r="F21759">
            <v>750</v>
          </cell>
          <cell r="G21759">
            <v>504766</v>
          </cell>
          <cell r="H21759">
            <v>44.99</v>
          </cell>
          <cell r="I21759" t="str">
            <v>L</v>
          </cell>
          <cell r="J21759"/>
        </row>
        <row r="21760">
          <cell r="A21760">
            <v>948270</v>
          </cell>
          <cell r="B21760" t="str">
            <v>SANFORD SANFORD &amp; BENEDICT P.N. 750ml</v>
          </cell>
          <cell r="C21760" t="str">
            <v>Y</v>
          </cell>
          <cell r="D21760" t="str">
            <v>YS</v>
          </cell>
          <cell r="E21760" t="str">
            <v>YSE</v>
          </cell>
          <cell r="F21760">
            <v>750</v>
          </cell>
          <cell r="G21760">
            <v>948270</v>
          </cell>
          <cell r="H21760">
            <v>62.21</v>
          </cell>
          <cell r="I21760" t="str">
            <v>S</v>
          </cell>
          <cell r="J21760"/>
        </row>
        <row r="21761">
          <cell r="A21761">
            <v>908095</v>
          </cell>
          <cell r="B21761" t="str">
            <v>SANFORD SANTA RITA HILL CHARD'11 750ml</v>
          </cell>
          <cell r="C21761" t="str">
            <v>Y</v>
          </cell>
          <cell r="D21761" t="str">
            <v>YS</v>
          </cell>
          <cell r="E21761" t="str">
            <v>YSE</v>
          </cell>
          <cell r="F21761">
            <v>750</v>
          </cell>
          <cell r="G21761">
            <v>908095</v>
          </cell>
          <cell r="H21761">
            <v>35.6</v>
          </cell>
          <cell r="I21761" t="str">
            <v>S</v>
          </cell>
          <cell r="J21761"/>
        </row>
        <row r="21762">
          <cell r="A21762">
            <v>947464</v>
          </cell>
          <cell r="B21762" t="str">
            <v>SANFORD SANTA RITA HILL PN'10 750ml</v>
          </cell>
          <cell r="C21762" t="str">
            <v>Y</v>
          </cell>
          <cell r="D21762" t="str">
            <v>YS</v>
          </cell>
          <cell r="E21762" t="str">
            <v>YSE</v>
          </cell>
          <cell r="F21762">
            <v>750</v>
          </cell>
          <cell r="G21762">
            <v>947464</v>
          </cell>
          <cell r="H21762">
            <v>39.520000000000003</v>
          </cell>
          <cell r="I21762" t="str">
            <v>X</v>
          </cell>
          <cell r="J21762"/>
        </row>
        <row r="21763">
          <cell r="A21763">
            <v>905313</v>
          </cell>
          <cell r="B21763" t="str">
            <v>SANFORD SANTA RITA HILL PN'17 750ml</v>
          </cell>
          <cell r="C21763" t="str">
            <v>Y</v>
          </cell>
          <cell r="D21763" t="str">
            <v>YS</v>
          </cell>
          <cell r="E21763" t="str">
            <v>YSE</v>
          </cell>
          <cell r="F21763">
            <v>750</v>
          </cell>
          <cell r="G21763">
            <v>905313</v>
          </cell>
          <cell r="H21763">
            <v>39.96</v>
          </cell>
          <cell r="I21763" t="str">
            <v>U</v>
          </cell>
          <cell r="J21763"/>
        </row>
        <row r="21764">
          <cell r="A21764">
            <v>947447</v>
          </cell>
          <cell r="B21764" t="str">
            <v>SANGIACOMO ROBERT'S ROAD PN 2018 750ml</v>
          </cell>
          <cell r="C21764" t="str">
            <v>Y</v>
          </cell>
          <cell r="D21764" t="str">
            <v>YS</v>
          </cell>
          <cell r="E21764" t="str">
            <v>YSE</v>
          </cell>
          <cell r="F21764">
            <v>750</v>
          </cell>
          <cell r="G21764">
            <v>947447</v>
          </cell>
          <cell r="H21764">
            <v>38.200000000000003</v>
          </cell>
          <cell r="I21764" t="str">
            <v>S</v>
          </cell>
          <cell r="J21764"/>
        </row>
        <row r="21765">
          <cell r="A21765">
            <v>951002</v>
          </cell>
          <cell r="B21765" t="str">
            <v>SANGIOVETO DI TOSCANA 3000 ml</v>
          </cell>
          <cell r="C21765" t="str">
            <v>Y</v>
          </cell>
          <cell r="D21765" t="str">
            <v>YS</v>
          </cell>
          <cell r="E21765" t="str">
            <v>YSE</v>
          </cell>
          <cell r="F21765">
            <v>3000</v>
          </cell>
          <cell r="G21765">
            <v>951002</v>
          </cell>
          <cell r="H21765">
            <v>297.58</v>
          </cell>
          <cell r="I21765" t="str">
            <v>S</v>
          </cell>
          <cell r="J21765"/>
        </row>
        <row r="21766">
          <cell r="A21766">
            <v>952477</v>
          </cell>
          <cell r="B21766" t="str">
            <v>SANGRE DE VIDA MEZCAL 750ml</v>
          </cell>
          <cell r="C21766" t="str">
            <v>Y</v>
          </cell>
          <cell r="D21766" t="str">
            <v>YS</v>
          </cell>
          <cell r="E21766" t="str">
            <v>YSA</v>
          </cell>
          <cell r="F21766">
            <v>750</v>
          </cell>
          <cell r="G21766">
            <v>952477</v>
          </cell>
          <cell r="H21766">
            <v>57.33</v>
          </cell>
          <cell r="I21766" t="str">
            <v>S</v>
          </cell>
          <cell r="J21766"/>
        </row>
        <row r="21767">
          <cell r="A21767">
            <v>921815</v>
          </cell>
          <cell r="B21767" t="str">
            <v>SANS SAUVIGNON BLANC 375ml</v>
          </cell>
          <cell r="C21767" t="str">
            <v>Y</v>
          </cell>
          <cell r="D21767" t="str">
            <v>YS</v>
          </cell>
          <cell r="E21767" t="str">
            <v>YSE</v>
          </cell>
          <cell r="F21767">
            <v>375</v>
          </cell>
          <cell r="G21767">
            <v>921815</v>
          </cell>
          <cell r="H21767">
            <v>8.59</v>
          </cell>
          <cell r="I21767" t="str">
            <v>S</v>
          </cell>
          <cell r="J21767"/>
        </row>
        <row r="21768">
          <cell r="A21768">
            <v>922529</v>
          </cell>
          <cell r="B21768" t="str">
            <v>SANS SOUFREE 65M 750ml</v>
          </cell>
          <cell r="C21768" t="str">
            <v>Y</v>
          </cell>
          <cell r="D21768" t="str">
            <v>YS</v>
          </cell>
          <cell r="E21768" t="str">
            <v>YSE</v>
          </cell>
          <cell r="F21768">
            <v>750</v>
          </cell>
          <cell r="G21768">
            <v>922529</v>
          </cell>
          <cell r="H21768">
            <v>22.57</v>
          </cell>
          <cell r="I21768" t="str">
            <v>S</v>
          </cell>
          <cell r="J21768"/>
        </row>
        <row r="21769">
          <cell r="A21769">
            <v>921816</v>
          </cell>
          <cell r="B21769" t="str">
            <v>SANS ZINFANDEL 375ml</v>
          </cell>
          <cell r="C21769" t="str">
            <v>Y</v>
          </cell>
          <cell r="D21769" t="str">
            <v>YS</v>
          </cell>
          <cell r="E21769" t="str">
            <v>YSE</v>
          </cell>
          <cell r="F21769">
            <v>375</v>
          </cell>
          <cell r="G21769">
            <v>921816</v>
          </cell>
          <cell r="H21769">
            <v>8.59</v>
          </cell>
          <cell r="I21769" t="str">
            <v>S</v>
          </cell>
          <cell r="J21769"/>
        </row>
        <row r="21770">
          <cell r="A21770">
            <v>954923</v>
          </cell>
          <cell r="B21770" t="str">
            <v>SANSONINA EVALUNA 750ml</v>
          </cell>
          <cell r="C21770" t="str">
            <v>Y</v>
          </cell>
          <cell r="D21770" t="str">
            <v>YS</v>
          </cell>
          <cell r="E21770" t="str">
            <v>YSE</v>
          </cell>
          <cell r="F21770">
            <v>750</v>
          </cell>
          <cell r="G21770">
            <v>954923</v>
          </cell>
          <cell r="H21770">
            <v>22.99</v>
          </cell>
          <cell r="I21770" t="str">
            <v>S</v>
          </cell>
          <cell r="J21770"/>
        </row>
        <row r="21771">
          <cell r="A21771">
            <v>909601</v>
          </cell>
          <cell r="B21771" t="str">
            <v>SANT ANTONIO AMARONE CASTAGNEDI 375ml</v>
          </cell>
          <cell r="C21771" t="str">
            <v>Y</v>
          </cell>
          <cell r="D21771" t="str">
            <v>YS</v>
          </cell>
          <cell r="E21771" t="str">
            <v>YSE</v>
          </cell>
          <cell r="F21771">
            <v>375</v>
          </cell>
          <cell r="G21771">
            <v>909601</v>
          </cell>
          <cell r="H21771">
            <v>26.39</v>
          </cell>
          <cell r="I21771" t="str">
            <v>S</v>
          </cell>
          <cell r="J21771"/>
        </row>
        <row r="21772">
          <cell r="A21772">
            <v>967424</v>
          </cell>
          <cell r="B21772" t="str">
            <v>SANTA ALICIA CARMENERE RES'12/13 750ml</v>
          </cell>
          <cell r="C21772" t="str">
            <v>P</v>
          </cell>
          <cell r="D21772" t="str">
            <v>PR</v>
          </cell>
          <cell r="E21772" t="str">
            <v>PRT</v>
          </cell>
          <cell r="F21772">
            <v>750</v>
          </cell>
          <cell r="G21772">
            <v>967424</v>
          </cell>
          <cell r="H21772">
            <v>9.11</v>
          </cell>
          <cell r="I21772" t="str">
            <v>X</v>
          </cell>
          <cell r="J21772"/>
        </row>
        <row r="21773">
          <cell r="A21773">
            <v>916821</v>
          </cell>
          <cell r="B21773" t="str">
            <v>SANTA ANASTASIA NEROD'AVOLA'13/14 750ml</v>
          </cell>
          <cell r="C21773" t="str">
            <v>P</v>
          </cell>
          <cell r="D21773" t="str">
            <v>PR</v>
          </cell>
          <cell r="E21773" t="str">
            <v>PRM</v>
          </cell>
          <cell r="F21773">
            <v>750</v>
          </cell>
          <cell r="G21773">
            <v>916821</v>
          </cell>
          <cell r="H21773">
            <v>7.3</v>
          </cell>
          <cell r="I21773" t="str">
            <v>X</v>
          </cell>
          <cell r="J21773"/>
        </row>
        <row r="21774">
          <cell r="A21774">
            <v>906569</v>
          </cell>
          <cell r="B21774" t="str">
            <v>SANTA BARBARA CHARDONNAY 750ml</v>
          </cell>
          <cell r="C21774" t="str">
            <v>Y</v>
          </cell>
          <cell r="D21774" t="str">
            <v>YS</v>
          </cell>
          <cell r="E21774" t="str">
            <v>YSE</v>
          </cell>
          <cell r="F21774">
            <v>750</v>
          </cell>
          <cell r="G21774">
            <v>906569</v>
          </cell>
          <cell r="H21774">
            <v>18.29</v>
          </cell>
          <cell r="I21774" t="str">
            <v>S</v>
          </cell>
          <cell r="J21774"/>
        </row>
        <row r="21775">
          <cell r="A21775">
            <v>423799</v>
          </cell>
          <cell r="B21775" t="str">
            <v>SANTA CAROLINA CARMENERE RESER 750ml</v>
          </cell>
          <cell r="C21775" t="str">
            <v>P</v>
          </cell>
          <cell r="D21775" t="str">
            <v>PR</v>
          </cell>
          <cell r="E21775" t="str">
            <v>PRV</v>
          </cell>
          <cell r="F21775">
            <v>750</v>
          </cell>
          <cell r="G21775">
            <v>423799</v>
          </cell>
          <cell r="H21775">
            <v>15.99</v>
          </cell>
          <cell r="I21775">
            <v>1</v>
          </cell>
          <cell r="J21775"/>
        </row>
        <row r="21776">
          <cell r="A21776">
            <v>919381</v>
          </cell>
          <cell r="B21776" t="str">
            <v>SANTA CAROLINA RES CHARD 750ml</v>
          </cell>
          <cell r="C21776" t="str">
            <v>Y</v>
          </cell>
          <cell r="D21776" t="str">
            <v>YS</v>
          </cell>
          <cell r="E21776" t="str">
            <v>YSE</v>
          </cell>
          <cell r="F21776">
            <v>750</v>
          </cell>
          <cell r="G21776">
            <v>919381</v>
          </cell>
          <cell r="H21776">
            <v>12.23</v>
          </cell>
          <cell r="I21776" t="str">
            <v>S</v>
          </cell>
          <cell r="J21776"/>
        </row>
        <row r="21777">
          <cell r="A21777">
            <v>922248</v>
          </cell>
          <cell r="B21777" t="str">
            <v>SANTA CAROLINA VSC RED BLEND 750ml</v>
          </cell>
          <cell r="C21777" t="str">
            <v>Y</v>
          </cell>
          <cell r="D21777" t="str">
            <v>YS</v>
          </cell>
          <cell r="E21777" t="str">
            <v>YSE</v>
          </cell>
          <cell r="F21777">
            <v>750</v>
          </cell>
          <cell r="G21777">
            <v>922248</v>
          </cell>
          <cell r="H21777">
            <v>35.5</v>
          </cell>
          <cell r="I21777" t="str">
            <v>S</v>
          </cell>
          <cell r="J21777"/>
        </row>
        <row r="21778">
          <cell r="A21778">
            <v>909081</v>
          </cell>
          <cell r="B21778" t="str">
            <v>SANTA CHIARA PAOLO BEA BIANCO UMBR 750ml</v>
          </cell>
          <cell r="C21778" t="str">
            <v>Y</v>
          </cell>
          <cell r="D21778" t="str">
            <v>YS</v>
          </cell>
          <cell r="E21778" t="str">
            <v>YSE</v>
          </cell>
          <cell r="F21778">
            <v>750</v>
          </cell>
          <cell r="G21778">
            <v>909081</v>
          </cell>
          <cell r="H21778">
            <v>57.13</v>
          </cell>
          <cell r="I21778" t="str">
            <v>S</v>
          </cell>
          <cell r="J21778"/>
        </row>
        <row r="21779">
          <cell r="A21779">
            <v>923483</v>
          </cell>
          <cell r="B21779" t="str">
            <v>SANTA CHIARA UMBRIA BIANCO 2018 750ml</v>
          </cell>
          <cell r="C21779" t="str">
            <v>Y</v>
          </cell>
          <cell r="D21779" t="str">
            <v>YS</v>
          </cell>
          <cell r="E21779" t="str">
            <v>YSE</v>
          </cell>
          <cell r="F21779">
            <v>750</v>
          </cell>
          <cell r="G21779">
            <v>923483</v>
          </cell>
          <cell r="H21779">
            <v>65.12</v>
          </cell>
          <cell r="I21779" t="str">
            <v>S</v>
          </cell>
          <cell r="J21779"/>
        </row>
        <row r="21780">
          <cell r="A21780">
            <v>920950</v>
          </cell>
          <cell r="B21780" t="str">
            <v>SANTA CHRISTINA PINOT GRIGIO 750ml</v>
          </cell>
          <cell r="C21780" t="str">
            <v>Y</v>
          </cell>
          <cell r="D21780" t="str">
            <v>YS</v>
          </cell>
          <cell r="E21780" t="str">
            <v>YSE</v>
          </cell>
          <cell r="F21780">
            <v>750</v>
          </cell>
          <cell r="G21780">
            <v>920950</v>
          </cell>
          <cell r="H21780">
            <v>11.06</v>
          </cell>
          <cell r="I21780" t="str">
            <v>U</v>
          </cell>
          <cell r="J21780"/>
        </row>
        <row r="21781">
          <cell r="A21781">
            <v>68817</v>
          </cell>
          <cell r="B21781" t="str">
            <v>SANTA CLARA ROMPOPE 1000ml</v>
          </cell>
          <cell r="C21781" t="str">
            <v>C</v>
          </cell>
          <cell r="D21781" t="str">
            <v>CH</v>
          </cell>
          <cell r="E21781" t="str">
            <v>CHV</v>
          </cell>
          <cell r="F21781">
            <v>1000</v>
          </cell>
          <cell r="G21781">
            <v>68817</v>
          </cell>
          <cell r="H21781">
            <v>13.99</v>
          </cell>
          <cell r="I21781" t="str">
            <v>U</v>
          </cell>
          <cell r="J21781"/>
        </row>
        <row r="21782">
          <cell r="A21782">
            <v>345695</v>
          </cell>
          <cell r="B21782" t="str">
            <v>SANTA CRISTINA PINOT GRIGIO 750ml</v>
          </cell>
          <cell r="C21782" t="str">
            <v>K</v>
          </cell>
          <cell r="D21782" t="str">
            <v>KR</v>
          </cell>
          <cell r="E21782" t="str">
            <v>KRK</v>
          </cell>
          <cell r="F21782">
            <v>750</v>
          </cell>
          <cell r="G21782">
            <v>345695</v>
          </cell>
          <cell r="H21782">
            <v>13.99</v>
          </cell>
          <cell r="I21782">
            <v>1</v>
          </cell>
          <cell r="J21782"/>
        </row>
        <row r="21783">
          <cell r="A21783">
            <v>345700</v>
          </cell>
          <cell r="B21783" t="str">
            <v>SANTA CRISTINA TOSCANA SANGIOVESE 750ml</v>
          </cell>
          <cell r="C21783" t="str">
            <v>P</v>
          </cell>
          <cell r="D21783" t="str">
            <v>PR</v>
          </cell>
          <cell r="E21783" t="str">
            <v>PRH</v>
          </cell>
          <cell r="F21783">
            <v>750</v>
          </cell>
          <cell r="G21783">
            <v>345700</v>
          </cell>
          <cell r="H21783">
            <v>13.99</v>
          </cell>
          <cell r="I21783">
            <v>1</v>
          </cell>
          <cell r="J21783"/>
        </row>
        <row r="21784">
          <cell r="A21784">
            <v>923751</v>
          </cell>
          <cell r="B21784" t="str">
            <v>SANTA DUC GIGONDAS ROUGE CLOS 2015 750ml</v>
          </cell>
          <cell r="C21784" t="str">
            <v>Y</v>
          </cell>
          <cell r="D21784" t="str">
            <v>YS</v>
          </cell>
          <cell r="E21784" t="str">
            <v>YSE</v>
          </cell>
          <cell r="F21784">
            <v>750</v>
          </cell>
          <cell r="G21784">
            <v>923751</v>
          </cell>
          <cell r="H21784">
            <v>60.54</v>
          </cell>
          <cell r="I21784" t="str">
            <v>S</v>
          </cell>
          <cell r="J21784"/>
        </row>
        <row r="21785">
          <cell r="A21785">
            <v>923752</v>
          </cell>
          <cell r="B21785" t="str">
            <v>SANTA DUC GIGONDAS ROUGE CLOS 2017 750ml</v>
          </cell>
          <cell r="C21785" t="str">
            <v>Y</v>
          </cell>
          <cell r="D21785" t="str">
            <v>YS</v>
          </cell>
          <cell r="E21785" t="str">
            <v>YSE</v>
          </cell>
          <cell r="F21785">
            <v>750</v>
          </cell>
          <cell r="G21785">
            <v>923752</v>
          </cell>
          <cell r="H21785">
            <v>60.54</v>
          </cell>
          <cell r="I21785" t="str">
            <v>S</v>
          </cell>
          <cell r="J21785"/>
        </row>
        <row r="21786">
          <cell r="A21786">
            <v>923753</v>
          </cell>
          <cell r="B21786" t="str">
            <v>SANTA DUC GIGONDAS ROUGE CLOS 2018 750ml</v>
          </cell>
          <cell r="C21786" t="str">
            <v>Y</v>
          </cell>
          <cell r="D21786" t="str">
            <v>YS</v>
          </cell>
          <cell r="E21786" t="str">
            <v>YSE</v>
          </cell>
          <cell r="F21786">
            <v>750</v>
          </cell>
          <cell r="G21786">
            <v>923753</v>
          </cell>
          <cell r="H21786">
            <v>58.47</v>
          </cell>
          <cell r="I21786" t="str">
            <v>S</v>
          </cell>
          <cell r="J21786"/>
        </row>
        <row r="21787">
          <cell r="A21787">
            <v>908249</v>
          </cell>
          <cell r="B21787" t="str">
            <v>SANTA EMA AMPLUS CABERNET'16 750ml</v>
          </cell>
          <cell r="C21787" t="str">
            <v>P</v>
          </cell>
          <cell r="D21787" t="str">
            <v>PR</v>
          </cell>
          <cell r="E21787" t="str">
            <v>PRT</v>
          </cell>
          <cell r="F21787">
            <v>750</v>
          </cell>
          <cell r="G21787">
            <v>908249</v>
          </cell>
          <cell r="H21787">
            <v>13.08</v>
          </cell>
          <cell r="I21787" t="str">
            <v>X</v>
          </cell>
          <cell r="J21787"/>
        </row>
        <row r="21788">
          <cell r="A21788">
            <v>915727</v>
          </cell>
          <cell r="B21788" t="str">
            <v>SANTA EMA AMPLUS ONE'16/17 750ml</v>
          </cell>
          <cell r="C21788" t="str">
            <v>P</v>
          </cell>
          <cell r="D21788" t="str">
            <v>PR</v>
          </cell>
          <cell r="E21788" t="str">
            <v>PRT</v>
          </cell>
          <cell r="F21788">
            <v>750</v>
          </cell>
          <cell r="G21788">
            <v>915727</v>
          </cell>
          <cell r="H21788">
            <v>24.99</v>
          </cell>
          <cell r="I21788" t="str">
            <v>X</v>
          </cell>
          <cell r="J21788"/>
        </row>
        <row r="21789">
          <cell r="A21789">
            <v>918163</v>
          </cell>
          <cell r="B21789" t="str">
            <v>SANTA EMA CABERNET RES'12/13 750ml</v>
          </cell>
          <cell r="C21789" t="str">
            <v>P</v>
          </cell>
          <cell r="D21789" t="str">
            <v>PR</v>
          </cell>
          <cell r="E21789" t="str">
            <v>PRT</v>
          </cell>
          <cell r="F21789">
            <v>750</v>
          </cell>
          <cell r="G21789">
            <v>918163</v>
          </cell>
          <cell r="H21789">
            <v>8.7200000000000006</v>
          </cell>
          <cell r="I21789" t="str">
            <v>X</v>
          </cell>
          <cell r="J21789"/>
        </row>
        <row r="21790">
          <cell r="A21790">
            <v>917875</v>
          </cell>
          <cell r="B21790" t="str">
            <v>SANTA EMA CHARD AMPLUS'08 750ml</v>
          </cell>
          <cell r="C21790" t="str">
            <v>K</v>
          </cell>
          <cell r="D21790" t="str">
            <v>KR</v>
          </cell>
          <cell r="E21790" t="str">
            <v>KRR</v>
          </cell>
          <cell r="F21790">
            <v>750</v>
          </cell>
          <cell r="G21790">
            <v>917875</v>
          </cell>
          <cell r="H21790">
            <v>22.34</v>
          </cell>
          <cell r="I21790" t="str">
            <v>X</v>
          </cell>
          <cell r="J21790"/>
        </row>
        <row r="21791">
          <cell r="A21791">
            <v>947881</v>
          </cell>
          <cell r="B21791" t="str">
            <v>SANTA EMA MOSCATO '13 750ml</v>
          </cell>
          <cell r="C21791" t="str">
            <v>Y</v>
          </cell>
          <cell r="D21791" t="str">
            <v>YS</v>
          </cell>
          <cell r="E21791" t="str">
            <v>YSE</v>
          </cell>
          <cell r="F21791">
            <v>750</v>
          </cell>
          <cell r="G21791">
            <v>947881</v>
          </cell>
          <cell r="H21791">
            <v>12.99</v>
          </cell>
          <cell r="I21791" t="str">
            <v>S</v>
          </cell>
          <cell r="J21791"/>
        </row>
        <row r="21792">
          <cell r="A21792">
            <v>920310</v>
          </cell>
          <cell r="B21792" t="str">
            <v>SANTA EMA SAUV BLANC 750ml</v>
          </cell>
          <cell r="C21792" t="str">
            <v>Y</v>
          </cell>
          <cell r="D21792" t="str">
            <v>YS</v>
          </cell>
          <cell r="E21792" t="str">
            <v>YSE</v>
          </cell>
          <cell r="F21792">
            <v>750</v>
          </cell>
          <cell r="G21792">
            <v>920310</v>
          </cell>
          <cell r="H21792">
            <v>10.83</v>
          </cell>
          <cell r="I21792" t="str">
            <v>X</v>
          </cell>
          <cell r="J21792"/>
        </row>
        <row r="21793">
          <cell r="A21793">
            <v>919582</v>
          </cell>
          <cell r="B21793" t="str">
            <v>SANTA EMA SAUV BLANC 750ml</v>
          </cell>
          <cell r="C21793" t="str">
            <v>Y</v>
          </cell>
          <cell r="D21793" t="str">
            <v>YS</v>
          </cell>
          <cell r="E21793" t="str">
            <v>YSE</v>
          </cell>
          <cell r="F21793">
            <v>750</v>
          </cell>
          <cell r="G21793">
            <v>919582</v>
          </cell>
          <cell r="H21793">
            <v>12.99</v>
          </cell>
          <cell r="I21793" t="str">
            <v>S</v>
          </cell>
          <cell r="J21793"/>
        </row>
        <row r="21794">
          <cell r="A21794">
            <v>921964</v>
          </cell>
          <cell r="B21794" t="str">
            <v>SANTA FE 7K IPA 355ml</v>
          </cell>
          <cell r="C21794" t="str">
            <v>T</v>
          </cell>
          <cell r="D21794" t="str">
            <v>TN</v>
          </cell>
          <cell r="E21794" t="str">
            <v>TNF</v>
          </cell>
          <cell r="F21794">
            <v>355</v>
          </cell>
          <cell r="G21794">
            <v>921964</v>
          </cell>
          <cell r="H21794">
            <v>2.16</v>
          </cell>
          <cell r="I21794">
            <v>1</v>
          </cell>
          <cell r="J21794"/>
        </row>
        <row r="21795">
          <cell r="A21795">
            <v>949630</v>
          </cell>
          <cell r="B21795" t="str">
            <v>SANTA FE BLACK IPA 355 ml</v>
          </cell>
          <cell r="C21795" t="str">
            <v>Y</v>
          </cell>
          <cell r="D21795" t="str">
            <v>YS</v>
          </cell>
          <cell r="E21795" t="str">
            <v>YST</v>
          </cell>
          <cell r="F21795">
            <v>355</v>
          </cell>
          <cell r="G21795">
            <v>949630</v>
          </cell>
          <cell r="H21795">
            <v>2.04</v>
          </cell>
          <cell r="I21795" t="str">
            <v>S</v>
          </cell>
          <cell r="J21795"/>
        </row>
        <row r="21796">
          <cell r="A21796">
            <v>948698</v>
          </cell>
          <cell r="B21796" t="str">
            <v>SANTA FE HAPPY CAMPER IPA 355ml</v>
          </cell>
          <cell r="C21796" t="str">
            <v>T</v>
          </cell>
          <cell r="D21796" t="str">
            <v>TN</v>
          </cell>
          <cell r="E21796" t="str">
            <v>TNF</v>
          </cell>
          <cell r="F21796">
            <v>355</v>
          </cell>
          <cell r="G21796">
            <v>948698</v>
          </cell>
          <cell r="H21796">
            <v>2.04</v>
          </cell>
          <cell r="I21796" t="str">
            <v>D</v>
          </cell>
          <cell r="J21796"/>
        </row>
        <row r="21797">
          <cell r="A21797">
            <v>948699</v>
          </cell>
          <cell r="B21797" t="str">
            <v>SANTA FE IMPERIAL JAVA STOUT 355ml</v>
          </cell>
          <cell r="C21797" t="str">
            <v>T</v>
          </cell>
          <cell r="D21797" t="str">
            <v>TN</v>
          </cell>
          <cell r="E21797" t="str">
            <v>TNP</v>
          </cell>
          <cell r="F21797">
            <v>355</v>
          </cell>
          <cell r="G21797">
            <v>948699</v>
          </cell>
          <cell r="H21797">
            <v>2.2000000000000002</v>
          </cell>
          <cell r="I21797">
            <v>1</v>
          </cell>
          <cell r="J21797"/>
        </row>
        <row r="21798">
          <cell r="A21798">
            <v>948697</v>
          </cell>
          <cell r="B21798" t="str">
            <v>SANTA FE STATE PEN PORTER 355ml</v>
          </cell>
          <cell r="C21798" t="str">
            <v>Y</v>
          </cell>
          <cell r="D21798" t="str">
            <v>YS</v>
          </cell>
          <cell r="E21798" t="str">
            <v>YST</v>
          </cell>
          <cell r="F21798">
            <v>355</v>
          </cell>
          <cell r="G21798">
            <v>948697</v>
          </cell>
          <cell r="H21798">
            <v>2.04</v>
          </cell>
          <cell r="I21798" t="str">
            <v>S</v>
          </cell>
          <cell r="J21798"/>
        </row>
        <row r="21799">
          <cell r="A21799">
            <v>953627</v>
          </cell>
          <cell r="B21799" t="str">
            <v>SANTA FE TWISTED ROOT 331 ml</v>
          </cell>
          <cell r="C21799" t="str">
            <v>Y</v>
          </cell>
          <cell r="D21799" t="str">
            <v>YS</v>
          </cell>
          <cell r="E21799" t="str">
            <v>YST</v>
          </cell>
          <cell r="F21799">
            <v>331</v>
          </cell>
          <cell r="G21799">
            <v>953627</v>
          </cell>
          <cell r="H21799">
            <v>2.04</v>
          </cell>
          <cell r="I21799" t="str">
            <v>S</v>
          </cell>
          <cell r="J21799"/>
        </row>
        <row r="21800">
          <cell r="A21800">
            <v>923749</v>
          </cell>
          <cell r="B21800" t="str">
            <v>SANTA GIGONDAS LES HAUTES GAR 2015 750ml</v>
          </cell>
          <cell r="C21800" t="str">
            <v>Y</v>
          </cell>
          <cell r="D21800" t="str">
            <v>YS</v>
          </cell>
          <cell r="E21800" t="str">
            <v>YSE</v>
          </cell>
          <cell r="F21800">
            <v>750</v>
          </cell>
          <cell r="G21800">
            <v>923749</v>
          </cell>
          <cell r="H21800">
            <v>75.02</v>
          </cell>
          <cell r="I21800" t="str">
            <v>S</v>
          </cell>
          <cell r="J21800"/>
        </row>
        <row r="21801">
          <cell r="A21801">
            <v>923750</v>
          </cell>
          <cell r="B21801" t="str">
            <v>SANTA GIGONDAS LES HAUTES GAR 2016 750ml</v>
          </cell>
          <cell r="C21801" t="str">
            <v>Y</v>
          </cell>
          <cell r="D21801" t="str">
            <v>YS</v>
          </cell>
          <cell r="E21801" t="str">
            <v>YSE</v>
          </cell>
          <cell r="F21801">
            <v>750</v>
          </cell>
          <cell r="G21801">
            <v>923750</v>
          </cell>
          <cell r="H21801">
            <v>76.05</v>
          </cell>
          <cell r="I21801" t="str">
            <v>S</v>
          </cell>
          <cell r="J21801"/>
        </row>
        <row r="21802">
          <cell r="A21802">
            <v>950429</v>
          </cell>
          <cell r="B21802" t="str">
            <v>SANTA GIUSTINA BARBERA'20 750ml</v>
          </cell>
          <cell r="C21802" t="str">
            <v>P</v>
          </cell>
          <cell r="D21802" t="str">
            <v>PR</v>
          </cell>
          <cell r="E21802" t="str">
            <v>PRI</v>
          </cell>
          <cell r="F21802">
            <v>750</v>
          </cell>
          <cell r="G21802">
            <v>950429</v>
          </cell>
          <cell r="H21802">
            <v>11.99</v>
          </cell>
          <cell r="I21802" t="str">
            <v>L</v>
          </cell>
          <cell r="J21802"/>
        </row>
        <row r="21803">
          <cell r="A21803">
            <v>947086</v>
          </cell>
          <cell r="B21803" t="str">
            <v>SANTA GIUSTINA BONARDA 750ml</v>
          </cell>
          <cell r="C21803" t="str">
            <v>Y</v>
          </cell>
          <cell r="D21803" t="str">
            <v>YS</v>
          </cell>
          <cell r="E21803" t="str">
            <v>YSE</v>
          </cell>
          <cell r="F21803">
            <v>750</v>
          </cell>
          <cell r="G21803">
            <v>947086</v>
          </cell>
          <cell r="H21803">
            <v>14.99</v>
          </cell>
          <cell r="I21803" t="str">
            <v>S</v>
          </cell>
          <cell r="J21803"/>
        </row>
        <row r="21804">
          <cell r="A21804">
            <v>900980</v>
          </cell>
          <cell r="B21804" t="str">
            <v>SANTA GIUSTINA GUTTORNIO FRIZZANTE 750ml</v>
          </cell>
          <cell r="C21804" t="str">
            <v>Y</v>
          </cell>
          <cell r="D21804" t="str">
            <v>YS</v>
          </cell>
          <cell r="E21804" t="str">
            <v>YSE</v>
          </cell>
          <cell r="F21804">
            <v>750</v>
          </cell>
          <cell r="G21804">
            <v>900980</v>
          </cell>
          <cell r="H21804">
            <v>12.84</v>
          </cell>
          <cell r="I21804" t="str">
            <v>S</v>
          </cell>
          <cell r="J21804"/>
        </row>
        <row r="21805">
          <cell r="A21805">
            <v>947346</v>
          </cell>
          <cell r="B21805" t="str">
            <v>SANTA GIUSTINA II SUPERIORE 750ml</v>
          </cell>
          <cell r="C21805" t="str">
            <v>Y</v>
          </cell>
          <cell r="D21805" t="str">
            <v>YS</v>
          </cell>
          <cell r="E21805" t="str">
            <v>YSE</v>
          </cell>
          <cell r="F21805">
            <v>750</v>
          </cell>
          <cell r="G21805">
            <v>947346</v>
          </cell>
          <cell r="H21805">
            <v>12.46</v>
          </cell>
          <cell r="I21805" t="str">
            <v>S</v>
          </cell>
          <cell r="J21805"/>
        </row>
        <row r="21806">
          <cell r="A21806">
            <v>948602</v>
          </cell>
          <cell r="B21806" t="str">
            <v>SANTA GIUSTINA II SUPERIORE 15000ml</v>
          </cell>
          <cell r="C21806" t="str">
            <v>Y</v>
          </cell>
          <cell r="D21806" t="str">
            <v>YS</v>
          </cell>
          <cell r="E21806" t="str">
            <v>YSE</v>
          </cell>
          <cell r="F21806">
            <v>15000</v>
          </cell>
          <cell r="G21806">
            <v>948602</v>
          </cell>
          <cell r="H21806">
            <v>203.17</v>
          </cell>
          <cell r="I21806" t="str">
            <v>S</v>
          </cell>
          <cell r="J21806"/>
        </row>
        <row r="21807">
          <cell r="A21807">
            <v>947878</v>
          </cell>
          <cell r="B21807" t="str">
            <v>SANTA GIUSTINA MALVASIA 750ml</v>
          </cell>
          <cell r="C21807" t="str">
            <v>Y</v>
          </cell>
          <cell r="D21807" t="str">
            <v>YS</v>
          </cell>
          <cell r="E21807" t="str">
            <v>YSE</v>
          </cell>
          <cell r="F21807">
            <v>750</v>
          </cell>
          <cell r="G21807">
            <v>947878</v>
          </cell>
          <cell r="H21807">
            <v>12.46</v>
          </cell>
          <cell r="I21807" t="str">
            <v>S</v>
          </cell>
          <cell r="J21807"/>
        </row>
        <row r="21808">
          <cell r="A21808">
            <v>947696</v>
          </cell>
          <cell r="B21808" t="str">
            <v>SANTA GIUSTINA ORTRUGO 750ml</v>
          </cell>
          <cell r="C21808" t="str">
            <v>K</v>
          </cell>
          <cell r="D21808" t="str">
            <v>KR</v>
          </cell>
          <cell r="E21808" t="str">
            <v>KRL</v>
          </cell>
          <cell r="F21808">
            <v>750</v>
          </cell>
          <cell r="G21808">
            <v>947696</v>
          </cell>
          <cell r="H21808">
            <v>14.99</v>
          </cell>
          <cell r="I21808" t="str">
            <v>L</v>
          </cell>
          <cell r="J21808"/>
        </row>
        <row r="21809">
          <cell r="A21809">
            <v>947879</v>
          </cell>
          <cell r="B21809" t="str">
            <v>SANTA GIUSTINA STELLATO 500ml</v>
          </cell>
          <cell r="C21809" t="str">
            <v>Y</v>
          </cell>
          <cell r="D21809" t="str">
            <v>YS</v>
          </cell>
          <cell r="E21809" t="str">
            <v>YSE</v>
          </cell>
          <cell r="F21809">
            <v>500</v>
          </cell>
          <cell r="G21809">
            <v>947879</v>
          </cell>
          <cell r="H21809">
            <v>44.29</v>
          </cell>
          <cell r="I21809" t="str">
            <v>S</v>
          </cell>
          <cell r="J21809"/>
        </row>
        <row r="21810">
          <cell r="A21810">
            <v>909451</v>
          </cell>
          <cell r="B21810" t="str">
            <v>SANTA JULIA MALBEC 750ml</v>
          </cell>
          <cell r="C21810" t="str">
            <v>Y</v>
          </cell>
          <cell r="D21810" t="str">
            <v>YS</v>
          </cell>
          <cell r="E21810" t="str">
            <v>YSE</v>
          </cell>
          <cell r="F21810">
            <v>750</v>
          </cell>
          <cell r="G21810">
            <v>909451</v>
          </cell>
          <cell r="H21810">
            <v>10.56</v>
          </cell>
          <cell r="I21810" t="str">
            <v>U</v>
          </cell>
          <cell r="J21810"/>
        </row>
        <row r="21811">
          <cell r="A21811">
            <v>946981</v>
          </cell>
          <cell r="B21811" t="str">
            <v>SANTA JULIA ORGANICACAB SAUV 750ml</v>
          </cell>
          <cell r="C21811" t="str">
            <v>Y</v>
          </cell>
          <cell r="D21811" t="str">
            <v>YS</v>
          </cell>
          <cell r="E21811" t="str">
            <v>YSE</v>
          </cell>
          <cell r="F21811">
            <v>750</v>
          </cell>
          <cell r="G21811">
            <v>946981</v>
          </cell>
          <cell r="H21811">
            <v>11.07</v>
          </cell>
          <cell r="I21811" t="str">
            <v>S</v>
          </cell>
          <cell r="J21811"/>
        </row>
        <row r="21812">
          <cell r="A21812">
            <v>950251</v>
          </cell>
          <cell r="B21812" t="str">
            <v>SANTA JULIA PINOT GRIGIO 750ml</v>
          </cell>
          <cell r="C21812" t="str">
            <v>Y</v>
          </cell>
          <cell r="D21812" t="str">
            <v>YS</v>
          </cell>
          <cell r="E21812" t="str">
            <v>YSE</v>
          </cell>
          <cell r="F21812">
            <v>750</v>
          </cell>
          <cell r="G21812">
            <v>950251</v>
          </cell>
          <cell r="H21812">
            <v>10.130000000000001</v>
          </cell>
          <cell r="I21812" t="str">
            <v>S</v>
          </cell>
          <cell r="J21812"/>
        </row>
        <row r="21813">
          <cell r="A21813">
            <v>955460</v>
          </cell>
          <cell r="B21813" t="str">
            <v>SANTA JULIA RESERVA MALBEC 2017 750ml</v>
          </cell>
          <cell r="C21813" t="str">
            <v>Y</v>
          </cell>
          <cell r="D21813" t="str">
            <v>YS</v>
          </cell>
          <cell r="E21813" t="str">
            <v>YSE</v>
          </cell>
          <cell r="F21813">
            <v>750</v>
          </cell>
          <cell r="G21813">
            <v>955460</v>
          </cell>
          <cell r="H21813">
            <v>13.13</v>
          </cell>
          <cell r="I21813" t="str">
            <v>S</v>
          </cell>
          <cell r="J21813"/>
        </row>
        <row r="21814">
          <cell r="A21814">
            <v>947943</v>
          </cell>
          <cell r="B21814" t="str">
            <v>SANTA LUCIA H PINOT NOIR 12 750ml</v>
          </cell>
          <cell r="C21814" t="str">
            <v>Y</v>
          </cell>
          <cell r="D21814" t="str">
            <v>YS</v>
          </cell>
          <cell r="E21814" t="str">
            <v>YSE</v>
          </cell>
          <cell r="F21814">
            <v>750</v>
          </cell>
          <cell r="G21814">
            <v>947943</v>
          </cell>
          <cell r="H21814">
            <v>100.15</v>
          </cell>
          <cell r="I21814" t="str">
            <v>S</v>
          </cell>
          <cell r="J21814"/>
        </row>
        <row r="21815">
          <cell r="A21815">
            <v>950992</v>
          </cell>
          <cell r="B21815" t="str">
            <v>SANTA LUCIA HIGHLANDS 750ml</v>
          </cell>
          <cell r="C21815" t="str">
            <v>Y</v>
          </cell>
          <cell r="D21815" t="str">
            <v>YS</v>
          </cell>
          <cell r="E21815" t="str">
            <v>YSE</v>
          </cell>
          <cell r="F21815">
            <v>750</v>
          </cell>
          <cell r="G21815">
            <v>950992</v>
          </cell>
          <cell r="H21815">
            <v>52.82</v>
          </cell>
          <cell r="I21815" t="str">
            <v>S</v>
          </cell>
          <cell r="J21815"/>
        </row>
        <row r="21816">
          <cell r="A21816">
            <v>954336</v>
          </cell>
          <cell r="B21816" t="str">
            <v>SANTA LUCIA LACRIMA MORRO D'ALBA 750ml</v>
          </cell>
          <cell r="C21816" t="str">
            <v>Y</v>
          </cell>
          <cell r="D21816" t="str">
            <v>YS</v>
          </cell>
          <cell r="E21816" t="str">
            <v>YSE</v>
          </cell>
          <cell r="F21816">
            <v>750</v>
          </cell>
          <cell r="G21816">
            <v>954336</v>
          </cell>
          <cell r="H21816">
            <v>20.64</v>
          </cell>
          <cell r="I21816" t="str">
            <v>S</v>
          </cell>
          <cell r="J21816"/>
        </row>
        <row r="21817">
          <cell r="A21817">
            <v>920819</v>
          </cell>
          <cell r="B21817" t="str">
            <v>SANTA LUCIA TAIBO 750ml</v>
          </cell>
          <cell r="C21817" t="str">
            <v>Y</v>
          </cell>
          <cell r="D21817" t="str">
            <v>YS</v>
          </cell>
          <cell r="E21817" t="str">
            <v>YSE</v>
          </cell>
          <cell r="F21817">
            <v>750</v>
          </cell>
          <cell r="G21817">
            <v>920819</v>
          </cell>
          <cell r="H21817">
            <v>10.4</v>
          </cell>
          <cell r="I21817" t="str">
            <v>U</v>
          </cell>
          <cell r="J21817"/>
        </row>
        <row r="21818">
          <cell r="A21818">
            <v>955456</v>
          </cell>
          <cell r="B21818" t="str">
            <v>SANTA LUCIA TAIBO SANGIOVESE 2012 750ml</v>
          </cell>
          <cell r="C21818" t="str">
            <v>Y</v>
          </cell>
          <cell r="D21818" t="str">
            <v>YS</v>
          </cell>
          <cell r="E21818" t="str">
            <v>YSE</v>
          </cell>
          <cell r="F21818">
            <v>750</v>
          </cell>
          <cell r="G21818">
            <v>955456</v>
          </cell>
          <cell r="H21818">
            <v>4.6399999999999997</v>
          </cell>
          <cell r="I21818" t="str">
            <v>S</v>
          </cell>
          <cell r="J21818"/>
        </row>
        <row r="21819">
          <cell r="A21819">
            <v>955457</v>
          </cell>
          <cell r="B21819" t="str">
            <v>SANTA LUCIA VANSAME SANGIOVESE 2013750ml</v>
          </cell>
          <cell r="C21819" t="str">
            <v>Y</v>
          </cell>
          <cell r="D21819" t="str">
            <v>YS</v>
          </cell>
          <cell r="E21819" t="str">
            <v>YSE</v>
          </cell>
          <cell r="F21819">
            <v>750</v>
          </cell>
          <cell r="G21819">
            <v>955457</v>
          </cell>
          <cell r="H21819">
            <v>3.9</v>
          </cell>
          <cell r="I21819" t="str">
            <v>S</v>
          </cell>
          <cell r="J21819"/>
        </row>
        <row r="21820">
          <cell r="A21820">
            <v>951592</v>
          </cell>
          <cell r="B21820" t="str">
            <v>SANTA LUCIA VENSAME ALBANA 750ml</v>
          </cell>
          <cell r="C21820" t="str">
            <v>Y</v>
          </cell>
          <cell r="D21820" t="str">
            <v>YS</v>
          </cell>
          <cell r="E21820" t="str">
            <v>YSE</v>
          </cell>
          <cell r="F21820">
            <v>750</v>
          </cell>
          <cell r="G21820">
            <v>951592</v>
          </cell>
          <cell r="H21820">
            <v>10.6</v>
          </cell>
          <cell r="I21820" t="str">
            <v>S</v>
          </cell>
          <cell r="J21820"/>
        </row>
        <row r="21821">
          <cell r="A21821">
            <v>949116</v>
          </cell>
          <cell r="B21821" t="str">
            <v>SANTA LUZ CARMENERE '14 750ml</v>
          </cell>
          <cell r="C21821" t="str">
            <v>Y</v>
          </cell>
          <cell r="D21821" t="str">
            <v>YS</v>
          </cell>
          <cell r="E21821" t="str">
            <v>YSE</v>
          </cell>
          <cell r="F21821">
            <v>750</v>
          </cell>
          <cell r="G21821">
            <v>949116</v>
          </cell>
          <cell r="H21821">
            <v>9.31</v>
          </cell>
          <cell r="I21821" t="str">
            <v>S</v>
          </cell>
          <cell r="J21821"/>
        </row>
        <row r="21822">
          <cell r="A21822">
            <v>907389</v>
          </cell>
          <cell r="B21822" t="str">
            <v>SANTA MARGHERITA ALTO PINOT GR 375ml</v>
          </cell>
          <cell r="C21822" t="str">
            <v>Y</v>
          </cell>
          <cell r="D21822" t="str">
            <v>YS</v>
          </cell>
          <cell r="E21822" t="str">
            <v>YSE</v>
          </cell>
          <cell r="F21822">
            <v>375</v>
          </cell>
          <cell r="G21822">
            <v>907389</v>
          </cell>
          <cell r="H21822">
            <v>15.05</v>
          </cell>
          <cell r="I21822" t="str">
            <v>S</v>
          </cell>
          <cell r="J21822"/>
        </row>
        <row r="21823">
          <cell r="A21823">
            <v>382000</v>
          </cell>
          <cell r="B21823" t="str">
            <v>SANTA MARGHERITA PINOT GRIG0 750ml</v>
          </cell>
          <cell r="C21823" t="str">
            <v>K</v>
          </cell>
          <cell r="D21823" t="str">
            <v>KR</v>
          </cell>
          <cell r="E21823" t="str">
            <v>KRK</v>
          </cell>
          <cell r="F21823">
            <v>750</v>
          </cell>
          <cell r="G21823">
            <v>382000</v>
          </cell>
          <cell r="H21823">
            <v>27.23</v>
          </cell>
          <cell r="I21823">
            <v>1</v>
          </cell>
          <cell r="J21823"/>
        </row>
        <row r="21824">
          <cell r="A21824">
            <v>906197</v>
          </cell>
          <cell r="B21824" t="str">
            <v>SANTA MARGHERITA PINOT GRIGIO 375ml</v>
          </cell>
          <cell r="C21824" t="str">
            <v>Y</v>
          </cell>
          <cell r="D21824" t="str">
            <v>YS</v>
          </cell>
          <cell r="E21824" t="str">
            <v>YSE</v>
          </cell>
          <cell r="F21824">
            <v>375</v>
          </cell>
          <cell r="G21824">
            <v>906197</v>
          </cell>
          <cell r="H21824">
            <v>15.4</v>
          </cell>
          <cell r="I21824" t="str">
            <v>S</v>
          </cell>
          <cell r="J21824"/>
        </row>
        <row r="21825">
          <cell r="A21825">
            <v>907649</v>
          </cell>
          <cell r="B21825" t="str">
            <v>SANTA MARGHERITA PROSECCO BRUT 750ml</v>
          </cell>
          <cell r="C21825" t="str">
            <v>I</v>
          </cell>
          <cell r="D21825" t="str">
            <v>IP</v>
          </cell>
          <cell r="E21825" t="str">
            <v>IPI</v>
          </cell>
          <cell r="F21825">
            <v>750</v>
          </cell>
          <cell r="G21825">
            <v>907649</v>
          </cell>
          <cell r="H21825">
            <v>28.57</v>
          </cell>
          <cell r="I21825" t="str">
            <v>L</v>
          </cell>
          <cell r="J21825"/>
        </row>
        <row r="21826">
          <cell r="A21826">
            <v>953620</v>
          </cell>
          <cell r="B21826" t="str">
            <v>SANTA MARGHERITA SPARKLING BR ROSE 750ml</v>
          </cell>
          <cell r="C21826" t="str">
            <v>Y</v>
          </cell>
          <cell r="D21826" t="str">
            <v>YS</v>
          </cell>
          <cell r="E21826" t="str">
            <v>YSE</v>
          </cell>
          <cell r="F21826">
            <v>750</v>
          </cell>
          <cell r="G21826">
            <v>953620</v>
          </cell>
          <cell r="H21826">
            <v>28.6</v>
          </cell>
          <cell r="I21826" t="str">
            <v>S</v>
          </cell>
          <cell r="J21826"/>
        </row>
        <row r="21827">
          <cell r="A21827">
            <v>952640</v>
          </cell>
          <cell r="B21827" t="str">
            <v>SANTA MARIA LA NAVE CALMAROSSA'18 750ml</v>
          </cell>
          <cell r="C21827" t="str">
            <v>P</v>
          </cell>
          <cell r="D21827" t="str">
            <v>PR</v>
          </cell>
          <cell r="E21827" t="str">
            <v>PRK</v>
          </cell>
          <cell r="F21827">
            <v>750</v>
          </cell>
          <cell r="G21827">
            <v>952640</v>
          </cell>
          <cell r="H21827">
            <v>71.5</v>
          </cell>
          <cell r="I21827" t="str">
            <v>L</v>
          </cell>
          <cell r="J21827"/>
        </row>
        <row r="21828">
          <cell r="A21828">
            <v>952639</v>
          </cell>
          <cell r="B21828" t="str">
            <v>SANTA MARIA LA NAVE MILLESULMARE 750ml</v>
          </cell>
          <cell r="C21828" t="str">
            <v>Y</v>
          </cell>
          <cell r="D21828" t="str">
            <v>YS</v>
          </cell>
          <cell r="E21828" t="str">
            <v>YSE</v>
          </cell>
          <cell r="F21828">
            <v>750</v>
          </cell>
          <cell r="G21828">
            <v>952639</v>
          </cell>
          <cell r="H21828">
            <v>71.5</v>
          </cell>
          <cell r="I21828" t="str">
            <v>S</v>
          </cell>
          <cell r="J21828"/>
        </row>
        <row r="21829">
          <cell r="A21829">
            <v>423750</v>
          </cell>
          <cell r="B21829" t="str">
            <v>SANTA RITA 120 CABERNET 750ml</v>
          </cell>
          <cell r="C21829" t="str">
            <v>P</v>
          </cell>
          <cell r="D21829" t="str">
            <v>PR</v>
          </cell>
          <cell r="E21829" t="str">
            <v>PRT</v>
          </cell>
          <cell r="F21829">
            <v>750</v>
          </cell>
          <cell r="G21829">
            <v>423750</v>
          </cell>
          <cell r="H21829">
            <v>13.22</v>
          </cell>
          <cell r="I21829" t="str">
            <v>D</v>
          </cell>
          <cell r="J21829"/>
        </row>
        <row r="21830">
          <cell r="A21830">
            <v>423710</v>
          </cell>
          <cell r="B21830" t="str">
            <v>SANTA RITA 120 CARMENERE 750ml</v>
          </cell>
          <cell r="C21830" t="str">
            <v>P</v>
          </cell>
          <cell r="D21830" t="str">
            <v>PR</v>
          </cell>
          <cell r="E21830" t="str">
            <v>PRT</v>
          </cell>
          <cell r="F21830">
            <v>750</v>
          </cell>
          <cell r="G21830">
            <v>423710</v>
          </cell>
          <cell r="H21830">
            <v>13.36</v>
          </cell>
          <cell r="I21830" t="str">
            <v>D</v>
          </cell>
          <cell r="J21830"/>
        </row>
        <row r="21831">
          <cell r="A21831">
            <v>916542</v>
          </cell>
          <cell r="B21831" t="str">
            <v>SANTA RITA CAB REAL SP RES'12/13 750ml</v>
          </cell>
          <cell r="C21831" t="str">
            <v>P</v>
          </cell>
          <cell r="D21831" t="str">
            <v>PR</v>
          </cell>
          <cell r="E21831" t="str">
            <v>PRT</v>
          </cell>
          <cell r="F21831">
            <v>750</v>
          </cell>
          <cell r="G21831">
            <v>916542</v>
          </cell>
          <cell r="H21831">
            <v>20.260000000000002</v>
          </cell>
          <cell r="I21831" t="str">
            <v>X</v>
          </cell>
          <cell r="J21831"/>
        </row>
        <row r="21832">
          <cell r="A21832">
            <v>917304</v>
          </cell>
          <cell r="B21832" t="str">
            <v>SANTA RITA CARMENER MED REAL'12 750ml</v>
          </cell>
          <cell r="C21832" t="str">
            <v>P</v>
          </cell>
          <cell r="D21832" t="str">
            <v>PR</v>
          </cell>
          <cell r="E21832" t="str">
            <v>PRT</v>
          </cell>
          <cell r="F21832">
            <v>750</v>
          </cell>
          <cell r="G21832">
            <v>917304</v>
          </cell>
          <cell r="H21832">
            <v>19.32</v>
          </cell>
          <cell r="I21832" t="str">
            <v>X</v>
          </cell>
          <cell r="J21832"/>
        </row>
        <row r="21833">
          <cell r="A21833">
            <v>949841</v>
          </cell>
          <cell r="B21833" t="str">
            <v>SANTA RITA CARMENEREPEHUEN'07 750ml</v>
          </cell>
          <cell r="C21833" t="str">
            <v>Y</v>
          </cell>
          <cell r="D21833" t="str">
            <v>YS</v>
          </cell>
          <cell r="E21833" t="str">
            <v>YSE</v>
          </cell>
          <cell r="F21833">
            <v>750</v>
          </cell>
          <cell r="G21833">
            <v>949841</v>
          </cell>
          <cell r="H21833">
            <v>65.05</v>
          </cell>
          <cell r="I21833" t="str">
            <v>S</v>
          </cell>
          <cell r="J21833"/>
        </row>
        <row r="21834">
          <cell r="A21834">
            <v>909262</v>
          </cell>
          <cell r="B21834" t="str">
            <v>SANTA RITA CHARD RES 750ml</v>
          </cell>
          <cell r="C21834" t="str">
            <v>Y</v>
          </cell>
          <cell r="D21834" t="str">
            <v>YS</v>
          </cell>
          <cell r="E21834" t="str">
            <v>YSE</v>
          </cell>
          <cell r="F21834">
            <v>750</v>
          </cell>
          <cell r="G21834">
            <v>909262</v>
          </cell>
          <cell r="H21834">
            <v>14.58</v>
          </cell>
          <cell r="I21834" t="str">
            <v>U</v>
          </cell>
          <cell r="J21834"/>
        </row>
        <row r="21835">
          <cell r="A21835">
            <v>920357</v>
          </cell>
          <cell r="B21835" t="str">
            <v>SANTA RITA TRIPLE C 750ml</v>
          </cell>
          <cell r="C21835" t="str">
            <v>Y</v>
          </cell>
          <cell r="D21835" t="str">
            <v>YS</v>
          </cell>
          <cell r="E21835" t="str">
            <v>YSE</v>
          </cell>
          <cell r="F21835">
            <v>750</v>
          </cell>
          <cell r="G21835">
            <v>920357</v>
          </cell>
          <cell r="H21835">
            <v>37.4</v>
          </cell>
          <cell r="I21835" t="str">
            <v>S</v>
          </cell>
          <cell r="J21835"/>
        </row>
        <row r="21836">
          <cell r="A21836">
            <v>43624</v>
          </cell>
          <cell r="B21836" t="str">
            <v>SANTA TERESA RUM 750ml</v>
          </cell>
          <cell r="C21836" t="str">
            <v>Y</v>
          </cell>
          <cell r="D21836" t="str">
            <v>YS</v>
          </cell>
          <cell r="E21836" t="str">
            <v>YSA</v>
          </cell>
          <cell r="F21836">
            <v>750</v>
          </cell>
          <cell r="G21836">
            <v>43624</v>
          </cell>
          <cell r="H21836">
            <v>44.92</v>
          </cell>
          <cell r="I21836" t="str">
            <v>S</v>
          </cell>
          <cell r="J21836"/>
        </row>
        <row r="21837">
          <cell r="A21837">
            <v>920986</v>
          </cell>
          <cell r="B21837" t="str">
            <v>SANTA TRESA CERASUOLO 750ml</v>
          </cell>
          <cell r="C21837" t="str">
            <v>Y</v>
          </cell>
          <cell r="D21837" t="str">
            <v>YS</v>
          </cell>
          <cell r="E21837" t="str">
            <v>YSE</v>
          </cell>
          <cell r="F21837">
            <v>750</v>
          </cell>
          <cell r="G21837">
            <v>920986</v>
          </cell>
          <cell r="H21837">
            <v>13.57</v>
          </cell>
          <cell r="I21837" t="str">
            <v>S</v>
          </cell>
          <cell r="J21837"/>
        </row>
        <row r="21838">
          <cell r="A21838">
            <v>916706</v>
          </cell>
          <cell r="B21838" t="str">
            <v>SANTADI CARIGNANO GROT ROSS'11/12 750ml</v>
          </cell>
          <cell r="C21838" t="str">
            <v>P</v>
          </cell>
          <cell r="D21838" t="str">
            <v>PR</v>
          </cell>
          <cell r="E21838" t="str">
            <v>PRK</v>
          </cell>
          <cell r="F21838">
            <v>750</v>
          </cell>
          <cell r="G21838">
            <v>916706</v>
          </cell>
          <cell r="H21838">
            <v>15.35</v>
          </cell>
          <cell r="I21838" t="str">
            <v>X</v>
          </cell>
          <cell r="J21838"/>
        </row>
        <row r="21839">
          <cell r="A21839">
            <v>951011</v>
          </cell>
          <cell r="B21839" t="str">
            <v>SANTADI CARIGNANO ROCCA RUBIA 750ml</v>
          </cell>
          <cell r="C21839" t="str">
            <v>Y</v>
          </cell>
          <cell r="D21839" t="str">
            <v>YS</v>
          </cell>
          <cell r="E21839" t="str">
            <v>YSE</v>
          </cell>
          <cell r="F21839">
            <v>750</v>
          </cell>
          <cell r="G21839">
            <v>951011</v>
          </cell>
          <cell r="H21839">
            <v>29.07</v>
          </cell>
          <cell r="I21839" t="str">
            <v>S</v>
          </cell>
          <cell r="J21839"/>
        </row>
        <row r="21840">
          <cell r="A21840">
            <v>916822</v>
          </cell>
          <cell r="B21840" t="str">
            <v>SANTADI VERMENTINO SOLAIS'14/15 750ml</v>
          </cell>
          <cell r="C21840" t="str">
            <v>K</v>
          </cell>
          <cell r="D21840" t="str">
            <v>KR</v>
          </cell>
          <cell r="E21840" t="str">
            <v>KRL</v>
          </cell>
          <cell r="F21840">
            <v>750</v>
          </cell>
          <cell r="G21840">
            <v>916822</v>
          </cell>
          <cell r="H21840">
            <v>15.35</v>
          </cell>
          <cell r="I21840" t="str">
            <v>X</v>
          </cell>
          <cell r="J21840"/>
        </row>
        <row r="21841">
          <cell r="A21841">
            <v>914737</v>
          </cell>
          <cell r="B21841" t="str">
            <v>SANTALBA COTAS ALTAS RIOJA'19 750ml</v>
          </cell>
          <cell r="C21841" t="str">
            <v>P</v>
          </cell>
          <cell r="D21841" t="str">
            <v>PR</v>
          </cell>
          <cell r="E21841" t="str">
            <v>PRN</v>
          </cell>
          <cell r="F21841">
            <v>750</v>
          </cell>
          <cell r="G21841">
            <v>914737</v>
          </cell>
          <cell r="H21841">
            <v>17.989999999999998</v>
          </cell>
          <cell r="I21841" t="str">
            <v>L</v>
          </cell>
          <cell r="J21841"/>
        </row>
        <row r="21842">
          <cell r="A21842">
            <v>914738</v>
          </cell>
          <cell r="B21842" t="str">
            <v>SANTALBA RIOJA NATURAL'21 750ml</v>
          </cell>
          <cell r="C21842" t="str">
            <v>P</v>
          </cell>
          <cell r="D21842" t="str">
            <v>PR</v>
          </cell>
          <cell r="E21842" t="str">
            <v>PRN</v>
          </cell>
          <cell r="F21842">
            <v>750</v>
          </cell>
          <cell r="G21842">
            <v>914738</v>
          </cell>
          <cell r="H21842">
            <v>19.989999999999998</v>
          </cell>
          <cell r="I21842" t="str">
            <v>L</v>
          </cell>
          <cell r="J21842"/>
        </row>
        <row r="21843">
          <cell r="A21843">
            <v>924084</v>
          </cell>
          <cell r="B21843" t="str">
            <v>SANTALBA VIÃ‘A HERMOSA ROSADO 2019 750ml</v>
          </cell>
          <cell r="C21843" t="str">
            <v>Y</v>
          </cell>
          <cell r="D21843" t="str">
            <v>YS</v>
          </cell>
          <cell r="E21843" t="str">
            <v>YSE</v>
          </cell>
          <cell r="F21843">
            <v>750</v>
          </cell>
          <cell r="G21843">
            <v>924084</v>
          </cell>
          <cell r="H21843">
            <v>10.15</v>
          </cell>
          <cell r="I21843" t="str">
            <v>S</v>
          </cell>
          <cell r="J21843"/>
        </row>
        <row r="21844">
          <cell r="A21844">
            <v>916683</v>
          </cell>
          <cell r="B21844" t="str">
            <v>SANT'ANTONIO GARBI RIPASSA'18/19 750ml</v>
          </cell>
          <cell r="C21844" t="str">
            <v>P</v>
          </cell>
          <cell r="D21844" t="str">
            <v>PR</v>
          </cell>
          <cell r="E21844" t="str">
            <v>PRK</v>
          </cell>
          <cell r="F21844">
            <v>750</v>
          </cell>
          <cell r="G21844">
            <v>916683</v>
          </cell>
          <cell r="H21844">
            <v>23.99</v>
          </cell>
          <cell r="I21844" t="str">
            <v>L</v>
          </cell>
          <cell r="J21844"/>
        </row>
        <row r="21845">
          <cell r="A21845">
            <v>916965</v>
          </cell>
          <cell r="B21845" t="str">
            <v>SANT'ANTONIO VALPOLICELLA'08/9 750ml</v>
          </cell>
          <cell r="C21845" t="str">
            <v>P</v>
          </cell>
          <cell r="D21845" t="str">
            <v>PR</v>
          </cell>
          <cell r="E21845" t="str">
            <v>PRK</v>
          </cell>
          <cell r="F21845">
            <v>750</v>
          </cell>
          <cell r="G21845">
            <v>916965</v>
          </cell>
          <cell r="H21845">
            <v>13.27</v>
          </cell>
          <cell r="I21845" t="str">
            <v>X</v>
          </cell>
          <cell r="J21845"/>
        </row>
        <row r="21846">
          <cell r="A21846">
            <v>948678</v>
          </cell>
          <cell r="B21846" t="str">
            <v>SANTAT RITA HEROS RED 750ml</v>
          </cell>
          <cell r="C21846" t="str">
            <v>Y</v>
          </cell>
          <cell r="D21846" t="str">
            <v>YS</v>
          </cell>
          <cell r="E21846" t="str">
            <v>YSE</v>
          </cell>
          <cell r="F21846">
            <v>750</v>
          </cell>
          <cell r="G21846">
            <v>948678</v>
          </cell>
          <cell r="H21846">
            <v>9.3699999999999992</v>
          </cell>
          <cell r="I21846" t="str">
            <v>S</v>
          </cell>
          <cell r="J21846"/>
        </row>
        <row r="21847">
          <cell r="A21847">
            <v>949451</v>
          </cell>
          <cell r="B21847" t="str">
            <v>SANTE JULIA ORGANIC CABERNET SAV 750ml</v>
          </cell>
          <cell r="C21847" t="str">
            <v>Y</v>
          </cell>
          <cell r="D21847" t="str">
            <v>YS</v>
          </cell>
          <cell r="E21847" t="str">
            <v>YSE</v>
          </cell>
          <cell r="F21847">
            <v>750</v>
          </cell>
          <cell r="G21847">
            <v>949451</v>
          </cell>
          <cell r="H21847">
            <v>9.34</v>
          </cell>
          <cell r="I21847" t="str">
            <v>S</v>
          </cell>
          <cell r="J21847"/>
        </row>
        <row r="21848">
          <cell r="A21848">
            <v>917518</v>
          </cell>
          <cell r="B21848" t="str">
            <v>SANTI SOAVE MONTEFORTE'17 750ml</v>
          </cell>
          <cell r="C21848" t="str">
            <v>K</v>
          </cell>
          <cell r="D21848" t="str">
            <v>KR</v>
          </cell>
          <cell r="E21848" t="str">
            <v>KRL</v>
          </cell>
          <cell r="F21848">
            <v>750</v>
          </cell>
          <cell r="G21848">
            <v>917518</v>
          </cell>
          <cell r="H21848">
            <v>15.56</v>
          </cell>
          <cell r="I21848" t="str">
            <v>X</v>
          </cell>
          <cell r="J21848"/>
        </row>
        <row r="21849">
          <cell r="A21849">
            <v>906255</v>
          </cell>
          <cell r="B21849" t="str">
            <v>SANTI SORTESELE PINOT GRIGIO'19/20 750ml</v>
          </cell>
          <cell r="C21849" t="str">
            <v>K</v>
          </cell>
          <cell r="D21849" t="str">
            <v>KR</v>
          </cell>
          <cell r="E21849" t="str">
            <v>KRK</v>
          </cell>
          <cell r="F21849">
            <v>750</v>
          </cell>
          <cell r="G21849">
            <v>906255</v>
          </cell>
          <cell r="H21849">
            <v>16.059999999999999</v>
          </cell>
          <cell r="I21849" t="str">
            <v>L</v>
          </cell>
          <cell r="J21849"/>
        </row>
        <row r="21850">
          <cell r="A21850">
            <v>917517</v>
          </cell>
          <cell r="B21850" t="str">
            <v>SANTI VALPOLICELLA SOLANE'16/18 750ml</v>
          </cell>
          <cell r="C21850" t="str">
            <v>P</v>
          </cell>
          <cell r="D21850" t="str">
            <v>PR</v>
          </cell>
          <cell r="E21850" t="str">
            <v>PRK</v>
          </cell>
          <cell r="F21850">
            <v>750</v>
          </cell>
          <cell r="G21850">
            <v>917517</v>
          </cell>
          <cell r="H21850">
            <v>21.01</v>
          </cell>
          <cell r="I21850" t="str">
            <v>L</v>
          </cell>
          <cell r="J21850"/>
        </row>
        <row r="21851">
          <cell r="A21851">
            <v>916754</v>
          </cell>
          <cell r="B21851" t="str">
            <v>SANTINI CAMPO ALLA CASA'06/7 750ml</v>
          </cell>
          <cell r="C21851" t="str">
            <v>K</v>
          </cell>
          <cell r="D21851" t="str">
            <v>KR</v>
          </cell>
          <cell r="E21851" t="str">
            <v>KRL</v>
          </cell>
          <cell r="F21851">
            <v>750</v>
          </cell>
          <cell r="G21851">
            <v>916754</v>
          </cell>
          <cell r="H21851">
            <v>18.32</v>
          </cell>
          <cell r="I21851" t="str">
            <v>U</v>
          </cell>
          <cell r="J21851"/>
        </row>
        <row r="21852">
          <cell r="A21852">
            <v>914231</v>
          </cell>
          <cell r="B21852" t="str">
            <v>SANTINI POGGIO MORO BOLGH'8/09 750ml</v>
          </cell>
          <cell r="C21852" t="str">
            <v>P</v>
          </cell>
          <cell r="D21852" t="str">
            <v>PR</v>
          </cell>
          <cell r="E21852" t="str">
            <v>PRI</v>
          </cell>
          <cell r="F21852">
            <v>750</v>
          </cell>
          <cell r="G21852">
            <v>914231</v>
          </cell>
          <cell r="H21852">
            <v>15.19</v>
          </cell>
          <cell r="I21852" t="str">
            <v>U</v>
          </cell>
          <cell r="J21852"/>
        </row>
        <row r="21853">
          <cell r="A21853">
            <v>952589</v>
          </cell>
          <cell r="B21853" t="str">
            <v>SANTO ASSYRTIKO 750ml</v>
          </cell>
          <cell r="C21853" t="str">
            <v>Y</v>
          </cell>
          <cell r="D21853" t="str">
            <v>YS</v>
          </cell>
          <cell r="E21853" t="str">
            <v>YSE</v>
          </cell>
          <cell r="F21853">
            <v>750</v>
          </cell>
          <cell r="G21853">
            <v>952589</v>
          </cell>
          <cell r="H21853">
            <v>21.63</v>
          </cell>
          <cell r="I21853" t="str">
            <v>X</v>
          </cell>
          <cell r="J21853"/>
        </row>
        <row r="21854">
          <cell r="A21854">
            <v>920739</v>
          </cell>
          <cell r="B21854" t="str">
            <v>SANTO ASSYRTIKO WHITE'18/19 750ml</v>
          </cell>
          <cell r="C21854" t="str">
            <v>K</v>
          </cell>
          <cell r="D21854" t="str">
            <v>KR</v>
          </cell>
          <cell r="E21854" t="str">
            <v>KRP</v>
          </cell>
          <cell r="F21854">
            <v>750</v>
          </cell>
          <cell r="G21854">
            <v>920739</v>
          </cell>
          <cell r="H21854">
            <v>29.99</v>
          </cell>
          <cell r="I21854" t="str">
            <v>L</v>
          </cell>
          <cell r="J21854"/>
        </row>
        <row r="21855">
          <cell r="A21855">
            <v>924493</v>
          </cell>
          <cell r="B21855" t="str">
            <v>SANTO FINO BLANCO TEQUILA 750ml</v>
          </cell>
          <cell r="C21855" t="str">
            <v>Y</v>
          </cell>
          <cell r="D21855" t="str">
            <v>YS</v>
          </cell>
          <cell r="E21855" t="str">
            <v>YSA</v>
          </cell>
          <cell r="F21855">
            <v>750</v>
          </cell>
          <cell r="G21855">
            <v>924493</v>
          </cell>
          <cell r="H21855">
            <v>47.99</v>
          </cell>
          <cell r="I21855" t="str">
            <v>S</v>
          </cell>
          <cell r="J21855"/>
        </row>
        <row r="21856">
          <cell r="A21856">
            <v>66665</v>
          </cell>
          <cell r="B21856" t="str">
            <v>SANTO MEZQUILA 750ml</v>
          </cell>
          <cell r="C21856" t="str">
            <v>A</v>
          </cell>
          <cell r="D21856" t="str">
            <v>AP</v>
          </cell>
          <cell r="E21856" t="str">
            <v>APF</v>
          </cell>
          <cell r="F21856">
            <v>750</v>
          </cell>
          <cell r="G21856">
            <v>66665</v>
          </cell>
          <cell r="H21856">
            <v>59.99</v>
          </cell>
          <cell r="I21856" t="str">
            <v>D</v>
          </cell>
          <cell r="J21856"/>
        </row>
        <row r="21857">
          <cell r="A21857">
            <v>101522</v>
          </cell>
          <cell r="B21857" t="str">
            <v>SANTO REPOSADO TEQ GIFT PACK 750ml</v>
          </cell>
          <cell r="C21857" t="str">
            <v>Y</v>
          </cell>
          <cell r="D21857" t="str">
            <v>YG</v>
          </cell>
          <cell r="E21857" t="str">
            <v>YGA</v>
          </cell>
          <cell r="F21857">
            <v>750</v>
          </cell>
          <cell r="G21857">
            <v>101522</v>
          </cell>
          <cell r="H21857">
            <v>45.66</v>
          </cell>
          <cell r="I21857" t="str">
            <v>T</v>
          </cell>
          <cell r="J21857"/>
        </row>
        <row r="21858">
          <cell r="A21858">
            <v>88172</v>
          </cell>
          <cell r="B21858" t="str">
            <v>SANTO REPOSADO TEQUILA 750ml</v>
          </cell>
          <cell r="C21858" t="str">
            <v>Y</v>
          </cell>
          <cell r="D21858" t="str">
            <v>YS</v>
          </cell>
          <cell r="E21858" t="str">
            <v>YSA</v>
          </cell>
          <cell r="F21858">
            <v>750</v>
          </cell>
          <cell r="G21858">
            <v>88172</v>
          </cell>
          <cell r="H21858">
            <v>54.99</v>
          </cell>
          <cell r="I21858" t="str">
            <v>S</v>
          </cell>
          <cell r="J21858"/>
        </row>
        <row r="21859">
          <cell r="A21859">
            <v>910293</v>
          </cell>
          <cell r="B21859" t="str">
            <v>SANTO SPARKLING ASSYRTIKO 750ml</v>
          </cell>
          <cell r="C21859" t="str">
            <v>Y</v>
          </cell>
          <cell r="D21859" t="str">
            <v>YS</v>
          </cell>
          <cell r="E21859" t="str">
            <v>YSE</v>
          </cell>
          <cell r="F21859">
            <v>750</v>
          </cell>
          <cell r="G21859">
            <v>910293</v>
          </cell>
          <cell r="H21859">
            <v>59.77</v>
          </cell>
          <cell r="I21859" t="str">
            <v>S</v>
          </cell>
          <cell r="J21859"/>
        </row>
        <row r="21860">
          <cell r="A21860">
            <v>922354</v>
          </cell>
          <cell r="B21860" t="str">
            <v>SANT'OR SANTAMERIANA NATURE WHITE 750ml</v>
          </cell>
          <cell r="C21860" t="str">
            <v>Y</v>
          </cell>
          <cell r="D21860" t="str">
            <v>YS</v>
          </cell>
          <cell r="E21860" t="str">
            <v>YSE</v>
          </cell>
          <cell r="F21860">
            <v>750</v>
          </cell>
          <cell r="G21860">
            <v>922354</v>
          </cell>
          <cell r="H21860">
            <v>22.88</v>
          </cell>
          <cell r="I21860" t="str">
            <v>S</v>
          </cell>
          <cell r="J21860"/>
        </row>
        <row r="21861">
          <cell r="A21861">
            <v>951898</v>
          </cell>
          <cell r="B21861" t="str">
            <v>SANTORINI RED DONKEY 355 ml</v>
          </cell>
          <cell r="C21861" t="str">
            <v>Y</v>
          </cell>
          <cell r="D21861" t="str">
            <v>YS</v>
          </cell>
          <cell r="E21861" t="str">
            <v>YST</v>
          </cell>
          <cell r="F21861">
            <v>355</v>
          </cell>
          <cell r="G21861">
            <v>951898</v>
          </cell>
          <cell r="H21861">
            <v>6.99</v>
          </cell>
          <cell r="I21861" t="str">
            <v>S</v>
          </cell>
          <cell r="J21861"/>
        </row>
        <row r="21862">
          <cell r="A21862">
            <v>951897</v>
          </cell>
          <cell r="B21862" t="str">
            <v>SANTORINI YELLOW DONKEY 355 ml</v>
          </cell>
          <cell r="C21862" t="str">
            <v>Y</v>
          </cell>
          <cell r="D21862" t="str">
            <v>YS</v>
          </cell>
          <cell r="E21862" t="str">
            <v>YST</v>
          </cell>
          <cell r="F21862">
            <v>355</v>
          </cell>
          <cell r="G21862">
            <v>951897</v>
          </cell>
          <cell r="H21862">
            <v>5.5</v>
          </cell>
          <cell r="I21862" t="str">
            <v>S</v>
          </cell>
          <cell r="J21862"/>
        </row>
        <row r="21863">
          <cell r="A21863">
            <v>951143</v>
          </cell>
          <cell r="B21863" t="str">
            <v>SÃƒO PAULO CACHACA 1000 ml</v>
          </cell>
          <cell r="C21863" t="str">
            <v>Y</v>
          </cell>
          <cell r="D21863" t="str">
            <v>YS</v>
          </cell>
          <cell r="E21863" t="str">
            <v>YSA</v>
          </cell>
          <cell r="F21863">
            <v>1000</v>
          </cell>
          <cell r="G21863">
            <v>951143</v>
          </cell>
          <cell r="H21863">
            <v>19.96</v>
          </cell>
          <cell r="I21863" t="str">
            <v>S</v>
          </cell>
          <cell r="J21863"/>
        </row>
        <row r="21864">
          <cell r="A21864">
            <v>989336</v>
          </cell>
          <cell r="B21864" t="str">
            <v>SAPPORO RESERVE GOLD 650ml</v>
          </cell>
          <cell r="C21864" t="str">
            <v>T</v>
          </cell>
          <cell r="D21864" t="str">
            <v>TH</v>
          </cell>
          <cell r="E21864" t="str">
            <v>THE</v>
          </cell>
          <cell r="F21864">
            <v>650</v>
          </cell>
          <cell r="G21864">
            <v>989336</v>
          </cell>
          <cell r="H21864">
            <v>4</v>
          </cell>
          <cell r="I21864" t="str">
            <v>D</v>
          </cell>
          <cell r="J21864"/>
        </row>
        <row r="21865">
          <cell r="A21865">
            <v>948601</v>
          </cell>
          <cell r="B21865" t="str">
            <v>SAPPORO STONE WARRIOR 355ml</v>
          </cell>
          <cell r="C21865" t="str">
            <v>Y</v>
          </cell>
          <cell r="D21865" t="str">
            <v>YS</v>
          </cell>
          <cell r="E21865" t="str">
            <v>YST</v>
          </cell>
          <cell r="F21865">
            <v>355</v>
          </cell>
          <cell r="G21865">
            <v>948601</v>
          </cell>
          <cell r="H21865">
            <v>2.27</v>
          </cell>
          <cell r="I21865" t="str">
            <v>U</v>
          </cell>
          <cell r="J21865"/>
        </row>
        <row r="21866">
          <cell r="A21866">
            <v>907399</v>
          </cell>
          <cell r="B21866" t="str">
            <v>SARACCO MOSCATO D ASTI 375ml</v>
          </cell>
          <cell r="C21866" t="str">
            <v>Y</v>
          </cell>
          <cell r="D21866" t="str">
            <v>YS</v>
          </cell>
          <cell r="E21866" t="str">
            <v>YSE</v>
          </cell>
          <cell r="F21866">
            <v>375</v>
          </cell>
          <cell r="G21866">
            <v>907399</v>
          </cell>
          <cell r="H21866">
            <v>11.39</v>
          </cell>
          <cell r="I21866" t="str">
            <v>S</v>
          </cell>
          <cell r="J21866"/>
        </row>
        <row r="21867">
          <cell r="A21867">
            <v>914123</v>
          </cell>
          <cell r="B21867" t="str">
            <v>SARACCO MOSCATO D'ASTI'20/21 750ml</v>
          </cell>
          <cell r="C21867" t="str">
            <v>K</v>
          </cell>
          <cell r="D21867" t="str">
            <v>KR</v>
          </cell>
          <cell r="E21867" t="str">
            <v>KRL</v>
          </cell>
          <cell r="F21867">
            <v>750</v>
          </cell>
          <cell r="G21867">
            <v>914123</v>
          </cell>
          <cell r="H21867">
            <v>19.98</v>
          </cell>
          <cell r="I21867" t="str">
            <v>L</v>
          </cell>
          <cell r="J21867"/>
        </row>
        <row r="21868">
          <cell r="A21868">
            <v>920265</v>
          </cell>
          <cell r="B21868" t="str">
            <v>SARACCO MOSCATO GRAPPA 375ml</v>
          </cell>
          <cell r="C21868" t="str">
            <v>L</v>
          </cell>
          <cell r="D21868" t="str">
            <v>LA</v>
          </cell>
          <cell r="E21868" t="str">
            <v>LAS</v>
          </cell>
          <cell r="F21868">
            <v>375</v>
          </cell>
          <cell r="G21868">
            <v>920265</v>
          </cell>
          <cell r="H21868">
            <v>33.340000000000003</v>
          </cell>
          <cell r="I21868" t="str">
            <v>A</v>
          </cell>
          <cell r="J21868"/>
        </row>
        <row r="21869">
          <cell r="A21869">
            <v>955311</v>
          </cell>
          <cell r="B21869" t="str">
            <v>SARACENI BLUMOND 750ml</v>
          </cell>
          <cell r="C21869" t="str">
            <v>Y</v>
          </cell>
          <cell r="D21869" t="str">
            <v>YS</v>
          </cell>
          <cell r="E21869" t="str">
            <v>YSE</v>
          </cell>
          <cell r="F21869">
            <v>750</v>
          </cell>
          <cell r="G21869">
            <v>955311</v>
          </cell>
          <cell r="H21869">
            <v>24.45</v>
          </cell>
          <cell r="I21869" t="str">
            <v>S</v>
          </cell>
          <cell r="J21869"/>
        </row>
        <row r="21870">
          <cell r="A21870">
            <v>949235</v>
          </cell>
          <cell r="B21870" t="str">
            <v>SARACENI SPLENDIA STRAWBERRY 750ml</v>
          </cell>
          <cell r="C21870" t="str">
            <v>Y</v>
          </cell>
          <cell r="D21870" t="str">
            <v>YS</v>
          </cell>
          <cell r="E21870" t="str">
            <v>YSE</v>
          </cell>
          <cell r="F21870">
            <v>750</v>
          </cell>
          <cell r="G21870">
            <v>949235</v>
          </cell>
          <cell r="H21870">
            <v>14.27</v>
          </cell>
          <cell r="I21870" t="str">
            <v>S</v>
          </cell>
          <cell r="J21870"/>
        </row>
        <row r="21871">
          <cell r="A21871">
            <v>924178</v>
          </cell>
          <cell r="B21871" t="str">
            <v>SARACINA ANDERSON V PINOT NOIR 2019750ml</v>
          </cell>
          <cell r="C21871" t="str">
            <v>Y</v>
          </cell>
          <cell r="D21871" t="str">
            <v>YS</v>
          </cell>
          <cell r="E21871" t="str">
            <v>YSE</v>
          </cell>
          <cell r="F21871">
            <v>750</v>
          </cell>
          <cell r="G21871">
            <v>924178</v>
          </cell>
          <cell r="H21871">
            <v>51.64</v>
          </cell>
          <cell r="I21871" t="str">
            <v>S</v>
          </cell>
          <cell r="J21871"/>
        </row>
        <row r="21872">
          <cell r="A21872">
            <v>920548</v>
          </cell>
          <cell r="B21872" t="str">
            <v>SARACINA CABERNET'16 750ml</v>
          </cell>
          <cell r="C21872" t="str">
            <v>Y</v>
          </cell>
          <cell r="D21872" t="str">
            <v>YS</v>
          </cell>
          <cell r="E21872" t="str">
            <v>YSE</v>
          </cell>
          <cell r="F21872">
            <v>750</v>
          </cell>
          <cell r="G21872">
            <v>920548</v>
          </cell>
          <cell r="H21872">
            <v>23.33</v>
          </cell>
          <cell r="I21872" t="str">
            <v>S</v>
          </cell>
          <cell r="J21872"/>
        </row>
        <row r="21873">
          <cell r="A21873">
            <v>947154</v>
          </cell>
          <cell r="B21873" t="str">
            <v>SARACINA CHARDONNAY'19 750ml</v>
          </cell>
          <cell r="C21873" t="str">
            <v>K</v>
          </cell>
          <cell r="D21873" t="str">
            <v>KK</v>
          </cell>
          <cell r="E21873" t="str">
            <v>KKB</v>
          </cell>
          <cell r="F21873">
            <v>750</v>
          </cell>
          <cell r="G21873">
            <v>947154</v>
          </cell>
          <cell r="H21873">
            <v>13.99</v>
          </cell>
          <cell r="I21873" t="str">
            <v>L</v>
          </cell>
          <cell r="J21873"/>
        </row>
        <row r="21874">
          <cell r="A21874">
            <v>920433</v>
          </cell>
          <cell r="B21874" t="str">
            <v>SARACINA MALBEC 750ml</v>
          </cell>
          <cell r="C21874" t="str">
            <v>Y</v>
          </cell>
          <cell r="D21874" t="str">
            <v>YS</v>
          </cell>
          <cell r="E21874" t="str">
            <v>YSE</v>
          </cell>
          <cell r="F21874">
            <v>750</v>
          </cell>
          <cell r="G21874">
            <v>920433</v>
          </cell>
          <cell r="H21874">
            <v>24.04</v>
          </cell>
          <cell r="I21874" t="str">
            <v>S</v>
          </cell>
          <cell r="J21874"/>
        </row>
        <row r="21875">
          <cell r="A21875">
            <v>916321</v>
          </cell>
          <cell r="B21875" t="str">
            <v>SARACINA OLD SOUL RED'19 750ml</v>
          </cell>
          <cell r="C21875" t="str">
            <v>P</v>
          </cell>
          <cell r="D21875" t="str">
            <v>PF</v>
          </cell>
          <cell r="E21875" t="str">
            <v>PFP</v>
          </cell>
          <cell r="F21875">
            <v>750</v>
          </cell>
          <cell r="G21875">
            <v>916321</v>
          </cell>
          <cell r="H21875">
            <v>19.989999999999998</v>
          </cell>
          <cell r="I21875" t="str">
            <v>L</v>
          </cell>
          <cell r="J21875"/>
        </row>
        <row r="21876">
          <cell r="A21876">
            <v>916985</v>
          </cell>
          <cell r="B21876" t="str">
            <v>SARACINA PETITE SIRAH'05/07 750ml</v>
          </cell>
          <cell r="C21876" t="str">
            <v>P</v>
          </cell>
          <cell r="D21876" t="str">
            <v>PL</v>
          </cell>
          <cell r="E21876" t="str">
            <v>PLJ</v>
          </cell>
          <cell r="F21876">
            <v>750</v>
          </cell>
          <cell r="G21876">
            <v>916985</v>
          </cell>
          <cell r="H21876">
            <v>30.61</v>
          </cell>
          <cell r="I21876" t="str">
            <v>X</v>
          </cell>
          <cell r="J21876"/>
        </row>
        <row r="21877">
          <cell r="A21877">
            <v>908412</v>
          </cell>
          <cell r="B21877" t="str">
            <v>SARACINA PINOT NOIR DAY RNCH'13 750ml</v>
          </cell>
          <cell r="C21877" t="str">
            <v>P</v>
          </cell>
          <cell r="D21877" t="str">
            <v>PL</v>
          </cell>
          <cell r="E21877" t="str">
            <v>PLR</v>
          </cell>
          <cell r="F21877">
            <v>750</v>
          </cell>
          <cell r="G21877">
            <v>908412</v>
          </cell>
          <cell r="H21877">
            <v>20.99</v>
          </cell>
          <cell r="I21877" t="str">
            <v>X</v>
          </cell>
          <cell r="J21877"/>
        </row>
        <row r="21878">
          <cell r="A21878">
            <v>916733</v>
          </cell>
          <cell r="B21878" t="str">
            <v>SARACINA SAUV BLANC'17/18 750ml</v>
          </cell>
          <cell r="C21878" t="str">
            <v>K</v>
          </cell>
          <cell r="D21878" t="str">
            <v>KK</v>
          </cell>
          <cell r="E21878" t="str">
            <v>KKD</v>
          </cell>
          <cell r="F21878">
            <v>750</v>
          </cell>
          <cell r="G21878">
            <v>916733</v>
          </cell>
          <cell r="H21878">
            <v>19.989999999999998</v>
          </cell>
          <cell r="I21878" t="str">
            <v>L</v>
          </cell>
          <cell r="J21878"/>
        </row>
        <row r="21879">
          <cell r="A21879">
            <v>909914</v>
          </cell>
          <cell r="B21879" t="str">
            <v>SARACINA SKID ROSE'21 750ml</v>
          </cell>
          <cell r="C21879" t="str">
            <v>M</v>
          </cell>
          <cell r="D21879" t="str">
            <v>MP</v>
          </cell>
          <cell r="E21879" t="str">
            <v>MPW</v>
          </cell>
          <cell r="F21879">
            <v>750</v>
          </cell>
          <cell r="G21879">
            <v>909914</v>
          </cell>
          <cell r="H21879">
            <v>15.99</v>
          </cell>
          <cell r="I21879" t="str">
            <v>L</v>
          </cell>
          <cell r="J21879"/>
        </row>
        <row r="21880">
          <cell r="A21880">
            <v>954326</v>
          </cell>
          <cell r="B21880" t="str">
            <v>SARAFINO BRUT ROSE ALTA 13 1500ml</v>
          </cell>
          <cell r="C21880" t="str">
            <v>Y</v>
          </cell>
          <cell r="D21880" t="str">
            <v>YS</v>
          </cell>
          <cell r="E21880" t="str">
            <v>YSE</v>
          </cell>
          <cell r="F21880">
            <v>1500</v>
          </cell>
          <cell r="G21880">
            <v>954326</v>
          </cell>
          <cell r="H21880">
            <v>67.38</v>
          </cell>
          <cell r="I21880" t="str">
            <v>S</v>
          </cell>
          <cell r="J21880"/>
        </row>
        <row r="21881">
          <cell r="A21881">
            <v>900740</v>
          </cell>
          <cell r="B21881" t="str">
            <v>SARRAZIN BOURGOGNE ALIGOTE CHAR 17 750ml</v>
          </cell>
          <cell r="C21881" t="str">
            <v>Y</v>
          </cell>
          <cell r="D21881" t="str">
            <v>YS</v>
          </cell>
          <cell r="E21881" t="str">
            <v>YSE</v>
          </cell>
          <cell r="F21881">
            <v>750</v>
          </cell>
          <cell r="G21881">
            <v>900740</v>
          </cell>
          <cell r="H21881">
            <v>25.24</v>
          </cell>
          <cell r="I21881" t="str">
            <v>S</v>
          </cell>
          <cell r="J21881"/>
        </row>
        <row r="21882">
          <cell r="A21882">
            <v>953518</v>
          </cell>
          <cell r="B21882" t="str">
            <v>SARRAZIN GIVRY SOUS LA ROCHE 750ml</v>
          </cell>
          <cell r="C21882" t="str">
            <v>Y</v>
          </cell>
          <cell r="D21882" t="str">
            <v>YS</v>
          </cell>
          <cell r="E21882" t="str">
            <v>YSE</v>
          </cell>
          <cell r="F21882">
            <v>750</v>
          </cell>
          <cell r="G21882">
            <v>953518</v>
          </cell>
          <cell r="H21882">
            <v>37.61</v>
          </cell>
          <cell r="I21882" t="str">
            <v>S</v>
          </cell>
          <cell r="J21882"/>
        </row>
        <row r="21883">
          <cell r="A21883">
            <v>914410</v>
          </cell>
          <cell r="B21883" t="str">
            <v>SARTICIOUS GIN 750ml</v>
          </cell>
          <cell r="C21883" t="str">
            <v>A</v>
          </cell>
          <cell r="D21883" t="str">
            <v>AH</v>
          </cell>
          <cell r="E21883" t="str">
            <v>AHW</v>
          </cell>
          <cell r="F21883">
            <v>750</v>
          </cell>
          <cell r="G21883">
            <v>914410</v>
          </cell>
          <cell r="H21883">
            <v>28.36</v>
          </cell>
          <cell r="I21883" t="str">
            <v>X</v>
          </cell>
          <cell r="J21883"/>
        </row>
        <row r="21884">
          <cell r="A21884">
            <v>381300</v>
          </cell>
          <cell r="B21884" t="str">
            <v>SARTORI AMARONE 750 750ml</v>
          </cell>
          <cell r="C21884" t="str">
            <v>Y</v>
          </cell>
          <cell r="D21884" t="str">
            <v>YS</v>
          </cell>
          <cell r="E21884" t="str">
            <v>YSE</v>
          </cell>
          <cell r="F21884">
            <v>750</v>
          </cell>
          <cell r="G21884">
            <v>381300</v>
          </cell>
          <cell r="H21884">
            <v>50.58</v>
          </cell>
          <cell r="I21884" t="str">
            <v>S</v>
          </cell>
          <cell r="J21884"/>
        </row>
        <row r="21885">
          <cell r="A21885">
            <v>381245</v>
          </cell>
          <cell r="B21885" t="str">
            <v>SARTORI FAMILY PINOT GRIGIO 750ml</v>
          </cell>
          <cell r="C21885" t="str">
            <v>Y</v>
          </cell>
          <cell r="D21885" t="str">
            <v>YS</v>
          </cell>
          <cell r="E21885" t="str">
            <v>YSE</v>
          </cell>
          <cell r="F21885">
            <v>750</v>
          </cell>
          <cell r="G21885">
            <v>381245</v>
          </cell>
          <cell r="H21885">
            <v>9.6199999999999992</v>
          </cell>
          <cell r="I21885" t="str">
            <v>S</v>
          </cell>
          <cell r="J21885"/>
        </row>
        <row r="21886">
          <cell r="A21886">
            <v>381260</v>
          </cell>
          <cell r="B21886" t="str">
            <v>SARTORI FAMILY PINOT NOIR 750ml</v>
          </cell>
          <cell r="C21886" t="str">
            <v>Y</v>
          </cell>
          <cell r="D21886" t="str">
            <v>YS</v>
          </cell>
          <cell r="E21886" t="str">
            <v>YSE</v>
          </cell>
          <cell r="F21886">
            <v>750</v>
          </cell>
          <cell r="G21886">
            <v>381260</v>
          </cell>
          <cell r="H21886">
            <v>9.6199999999999992</v>
          </cell>
          <cell r="I21886" t="str">
            <v>S</v>
          </cell>
          <cell r="J21886"/>
        </row>
        <row r="21887">
          <cell r="A21887">
            <v>908383</v>
          </cell>
          <cell r="B21887" t="str">
            <v>SARTORI MERLOT 750ml</v>
          </cell>
          <cell r="C21887" t="str">
            <v>Y</v>
          </cell>
          <cell r="D21887" t="str">
            <v>YS</v>
          </cell>
          <cell r="E21887" t="str">
            <v>YSE</v>
          </cell>
          <cell r="F21887">
            <v>750</v>
          </cell>
          <cell r="G21887">
            <v>908383</v>
          </cell>
          <cell r="H21887">
            <v>14.63</v>
          </cell>
          <cell r="I21887" t="str">
            <v>S</v>
          </cell>
          <cell r="J21887"/>
        </row>
        <row r="21888">
          <cell r="A21888">
            <v>909143</v>
          </cell>
          <cell r="B21888" t="str">
            <v>SARTORI VALPOLICELLA CLASSICO SUP 750ml</v>
          </cell>
          <cell r="C21888" t="str">
            <v>Y</v>
          </cell>
          <cell r="D21888" t="str">
            <v>YS</v>
          </cell>
          <cell r="E21888" t="str">
            <v>YSE</v>
          </cell>
          <cell r="F21888">
            <v>750</v>
          </cell>
          <cell r="G21888">
            <v>909143</v>
          </cell>
          <cell r="H21888">
            <v>16.29</v>
          </cell>
          <cell r="I21888" t="str">
            <v>S</v>
          </cell>
          <cell r="J21888"/>
        </row>
        <row r="21889">
          <cell r="A21889">
            <v>948557</v>
          </cell>
          <cell r="B21889" t="str">
            <v>SASSARINI VERMENTINO'16 750ml</v>
          </cell>
          <cell r="C21889" t="str">
            <v>Y</v>
          </cell>
          <cell r="D21889" t="str">
            <v>YS</v>
          </cell>
          <cell r="E21889" t="str">
            <v>YSE</v>
          </cell>
          <cell r="F21889">
            <v>750</v>
          </cell>
          <cell r="G21889">
            <v>948557</v>
          </cell>
          <cell r="H21889">
            <v>29.99</v>
          </cell>
          <cell r="I21889" t="str">
            <v>S</v>
          </cell>
          <cell r="J21889"/>
        </row>
        <row r="21890">
          <cell r="A21890">
            <v>948946</v>
          </cell>
          <cell r="B21890" t="str">
            <v>SASSERRA MALVASIA 750ml</v>
          </cell>
          <cell r="C21890" t="str">
            <v>Y</v>
          </cell>
          <cell r="D21890" t="str">
            <v>YS</v>
          </cell>
          <cell r="E21890" t="str">
            <v>YSE</v>
          </cell>
          <cell r="F21890">
            <v>750</v>
          </cell>
          <cell r="G21890">
            <v>948946</v>
          </cell>
          <cell r="H21890">
            <v>31.45</v>
          </cell>
          <cell r="I21890" t="str">
            <v>S</v>
          </cell>
          <cell r="J21890"/>
        </row>
        <row r="21891">
          <cell r="A21891">
            <v>953375</v>
          </cell>
          <cell r="B21891" t="str">
            <v>SASSICAIA 14 375 ml</v>
          </cell>
          <cell r="C21891" t="str">
            <v>Y</v>
          </cell>
          <cell r="D21891" t="str">
            <v>YS</v>
          </cell>
          <cell r="E21891" t="str">
            <v>YSE</v>
          </cell>
          <cell r="F21891">
            <v>375</v>
          </cell>
          <cell r="G21891">
            <v>953375</v>
          </cell>
          <cell r="H21891">
            <v>113.39</v>
          </cell>
          <cell r="I21891" t="str">
            <v>S</v>
          </cell>
          <cell r="J21891"/>
        </row>
        <row r="21892">
          <cell r="A21892">
            <v>902927</v>
          </cell>
          <cell r="B21892" t="str">
            <v>SASSICAIA GRAPPA 375ml</v>
          </cell>
          <cell r="C21892" t="str">
            <v>Y</v>
          </cell>
          <cell r="D21892" t="str">
            <v>YS</v>
          </cell>
          <cell r="E21892" t="str">
            <v>YSE</v>
          </cell>
          <cell r="F21892">
            <v>375</v>
          </cell>
          <cell r="G21892">
            <v>902927</v>
          </cell>
          <cell r="H21892">
            <v>97.62</v>
          </cell>
          <cell r="I21892" t="str">
            <v>S</v>
          </cell>
          <cell r="J21892"/>
        </row>
        <row r="21893">
          <cell r="A21893">
            <v>924280</v>
          </cell>
          <cell r="B21893" t="str">
            <v>SASSOREGALE TOSCANA SANGIOVESE 750ml</v>
          </cell>
          <cell r="C21893" t="str">
            <v>Y</v>
          </cell>
          <cell r="D21893" t="str">
            <v>YS</v>
          </cell>
          <cell r="E21893" t="str">
            <v>YSE</v>
          </cell>
          <cell r="F21893">
            <v>750</v>
          </cell>
          <cell r="G21893">
            <v>924280</v>
          </cell>
          <cell r="H21893">
            <v>17.559999999999999</v>
          </cell>
          <cell r="I21893" t="str">
            <v>S</v>
          </cell>
          <cell r="J21893"/>
        </row>
        <row r="21894">
          <cell r="A21894">
            <v>924279</v>
          </cell>
          <cell r="B21894" t="str">
            <v>SASSOREGALE TOSCANA SELLA ROSSO 750ml</v>
          </cell>
          <cell r="C21894" t="str">
            <v>Y</v>
          </cell>
          <cell r="D21894" t="str">
            <v>YS</v>
          </cell>
          <cell r="E21894" t="str">
            <v>YSE</v>
          </cell>
          <cell r="F21894">
            <v>750</v>
          </cell>
          <cell r="G21894">
            <v>924279</v>
          </cell>
          <cell r="H21894">
            <v>15.08</v>
          </cell>
          <cell r="I21894" t="str">
            <v>S</v>
          </cell>
          <cell r="J21894"/>
        </row>
        <row r="21895">
          <cell r="A21895">
            <v>922215</v>
          </cell>
          <cell r="B21895" t="str">
            <v>SASSOREGALE VERMENTINO 750ml</v>
          </cell>
          <cell r="C21895" t="str">
            <v>Y</v>
          </cell>
          <cell r="D21895" t="str">
            <v>YS</v>
          </cell>
          <cell r="E21895" t="str">
            <v>YSE</v>
          </cell>
          <cell r="F21895">
            <v>750</v>
          </cell>
          <cell r="G21895">
            <v>922215</v>
          </cell>
          <cell r="H21895">
            <v>16.62</v>
          </cell>
          <cell r="I21895" t="str">
            <v>S</v>
          </cell>
          <cell r="J21895"/>
        </row>
        <row r="21896">
          <cell r="A21896">
            <v>913875</v>
          </cell>
          <cell r="B21896" t="str">
            <v>SATO NO HOMARE PRIDE OF VILLAG 720ml</v>
          </cell>
          <cell r="C21896" t="str">
            <v>G</v>
          </cell>
          <cell r="D21896" t="str">
            <v>GP</v>
          </cell>
          <cell r="E21896" t="str">
            <v>GPX</v>
          </cell>
          <cell r="F21896">
            <v>720</v>
          </cell>
          <cell r="G21896">
            <v>913875</v>
          </cell>
          <cell r="H21896">
            <v>44.51</v>
          </cell>
          <cell r="I21896" t="str">
            <v>U</v>
          </cell>
          <cell r="J21896"/>
        </row>
        <row r="21897">
          <cell r="A21897">
            <v>989453</v>
          </cell>
          <cell r="B21897" t="str">
            <v>SAUCONY CREEK KUTZTOWN LAGERBIER 331ml</v>
          </cell>
          <cell r="C21897" t="str">
            <v>Y</v>
          </cell>
          <cell r="D21897" t="str">
            <v>YS</v>
          </cell>
          <cell r="E21897" t="str">
            <v>YST</v>
          </cell>
          <cell r="F21897">
            <v>331</v>
          </cell>
          <cell r="G21897">
            <v>989453</v>
          </cell>
          <cell r="H21897">
            <v>2.59</v>
          </cell>
          <cell r="I21897" t="str">
            <v>S</v>
          </cell>
          <cell r="J21897"/>
        </row>
        <row r="21898">
          <cell r="A21898">
            <v>295214</v>
          </cell>
          <cell r="B21898" t="str">
            <v>SAUVIION SANCERRE'19/20 750ml</v>
          </cell>
          <cell r="C21898" t="str">
            <v>K</v>
          </cell>
          <cell r="D21898" t="str">
            <v>KR</v>
          </cell>
          <cell r="E21898" t="str">
            <v>KRB</v>
          </cell>
          <cell r="F21898">
            <v>750</v>
          </cell>
          <cell r="G21898">
            <v>295214</v>
          </cell>
          <cell r="H21898">
            <v>36.61</v>
          </cell>
          <cell r="I21898" t="str">
            <v>L</v>
          </cell>
          <cell r="J21898"/>
        </row>
        <row r="21899">
          <cell r="A21899">
            <v>295216</v>
          </cell>
          <cell r="B21899" t="str">
            <v>SAUVIION VOUVRAY 19/20 750ml</v>
          </cell>
          <cell r="C21899" t="str">
            <v>K</v>
          </cell>
          <cell r="D21899" t="str">
            <v>KR</v>
          </cell>
          <cell r="E21899" t="str">
            <v>KRB</v>
          </cell>
          <cell r="F21899">
            <v>750</v>
          </cell>
          <cell r="G21899">
            <v>295216</v>
          </cell>
          <cell r="H21899">
            <v>16.559999999999999</v>
          </cell>
          <cell r="I21899" t="str">
            <v>L</v>
          </cell>
          <cell r="J21899"/>
        </row>
        <row r="21900">
          <cell r="A21900">
            <v>917652</v>
          </cell>
          <cell r="B21900" t="str">
            <v>SAUVION MUSCADET'17/18 750ml</v>
          </cell>
          <cell r="C21900" t="str">
            <v>K</v>
          </cell>
          <cell r="D21900" t="str">
            <v>KR</v>
          </cell>
          <cell r="E21900" t="str">
            <v>KRB</v>
          </cell>
          <cell r="F21900">
            <v>750</v>
          </cell>
          <cell r="G21900">
            <v>917652</v>
          </cell>
          <cell r="H21900">
            <v>17.059999999999999</v>
          </cell>
          <cell r="I21900" t="str">
            <v>L</v>
          </cell>
          <cell r="J21900"/>
        </row>
        <row r="21901">
          <cell r="A21901">
            <v>89829</v>
          </cell>
          <cell r="B21901" t="str">
            <v>SAUZA 100 ANOS ANEJO 750ml</v>
          </cell>
          <cell r="C21901" t="str">
            <v>Y</v>
          </cell>
          <cell r="D21901" t="str">
            <v>YS</v>
          </cell>
          <cell r="E21901" t="str">
            <v>YSA</v>
          </cell>
          <cell r="F21901">
            <v>750</v>
          </cell>
          <cell r="G21901">
            <v>89829</v>
          </cell>
          <cell r="H21901">
            <v>20.28</v>
          </cell>
          <cell r="I21901" t="str">
            <v>S</v>
          </cell>
          <cell r="J21901"/>
        </row>
        <row r="21902">
          <cell r="A21902">
            <v>88152</v>
          </cell>
          <cell r="B21902" t="str">
            <v>SAUZA 901 750ml</v>
          </cell>
          <cell r="C21902" t="str">
            <v>Y</v>
          </cell>
          <cell r="D21902" t="str">
            <v>YS</v>
          </cell>
          <cell r="E21902" t="str">
            <v>YSA</v>
          </cell>
          <cell r="F21902">
            <v>750</v>
          </cell>
          <cell r="G21902">
            <v>88152</v>
          </cell>
          <cell r="H21902">
            <v>30.46</v>
          </cell>
          <cell r="I21902" t="str">
            <v>S</v>
          </cell>
          <cell r="J21902"/>
        </row>
        <row r="21903">
          <cell r="A21903">
            <v>909911</v>
          </cell>
          <cell r="B21903" t="str">
            <v>SAUZA BLUE SILVER TEQ 750ml</v>
          </cell>
          <cell r="C21903" t="str">
            <v>Y</v>
          </cell>
          <cell r="D21903" t="str">
            <v>YS</v>
          </cell>
          <cell r="E21903" t="str">
            <v>YSA</v>
          </cell>
          <cell r="F21903">
            <v>750</v>
          </cell>
          <cell r="G21903">
            <v>909911</v>
          </cell>
          <cell r="H21903">
            <v>20.28</v>
          </cell>
          <cell r="I21903" t="str">
            <v>U</v>
          </cell>
          <cell r="J21903"/>
        </row>
        <row r="21904">
          <cell r="A21904">
            <v>88536</v>
          </cell>
          <cell r="B21904" t="str">
            <v>SAUZA BLUE SILVER TEQUILA 750ml</v>
          </cell>
          <cell r="C21904" t="str">
            <v>A</v>
          </cell>
          <cell r="D21904" t="str">
            <v>AP</v>
          </cell>
          <cell r="E21904" t="str">
            <v>APD</v>
          </cell>
          <cell r="F21904">
            <v>750</v>
          </cell>
          <cell r="G21904">
            <v>88536</v>
          </cell>
          <cell r="H21904">
            <v>21.99</v>
          </cell>
          <cell r="I21904" t="str">
            <v>D</v>
          </cell>
          <cell r="J21904"/>
        </row>
        <row r="21905">
          <cell r="A21905">
            <v>88543</v>
          </cell>
          <cell r="B21905" t="str">
            <v>SAUZA CIEN ANOS BLANCO 750ml</v>
          </cell>
          <cell r="C21905" t="str">
            <v>Y</v>
          </cell>
          <cell r="D21905" t="str">
            <v>YS</v>
          </cell>
          <cell r="E21905" t="str">
            <v>YSA</v>
          </cell>
          <cell r="F21905">
            <v>750</v>
          </cell>
          <cell r="G21905">
            <v>88543</v>
          </cell>
          <cell r="H21905">
            <v>18.989999999999998</v>
          </cell>
          <cell r="I21905" t="str">
            <v>S</v>
          </cell>
          <cell r="J21905"/>
        </row>
        <row r="21906">
          <cell r="A21906">
            <v>89617</v>
          </cell>
          <cell r="B21906" t="str">
            <v>SAUZA CIEN ANOS REPOSADO TEQUILA 750ml</v>
          </cell>
          <cell r="C21906" t="str">
            <v>A</v>
          </cell>
          <cell r="D21906" t="str">
            <v>AP</v>
          </cell>
          <cell r="E21906" t="str">
            <v>APJ</v>
          </cell>
          <cell r="F21906">
            <v>750</v>
          </cell>
          <cell r="G21906">
            <v>89617</v>
          </cell>
          <cell r="H21906">
            <v>21.99</v>
          </cell>
          <cell r="I21906">
            <v>1</v>
          </cell>
          <cell r="J21906"/>
        </row>
        <row r="21907">
          <cell r="A21907">
            <v>89796</v>
          </cell>
          <cell r="B21907" t="str">
            <v>SAUZA COMMEMORATIVO TEQUILA 750ml</v>
          </cell>
          <cell r="C21907" t="str">
            <v>A</v>
          </cell>
          <cell r="D21907" t="str">
            <v>AP</v>
          </cell>
          <cell r="E21907" t="str">
            <v>APJ</v>
          </cell>
          <cell r="F21907">
            <v>750</v>
          </cell>
          <cell r="G21907">
            <v>89796</v>
          </cell>
          <cell r="H21907">
            <v>14.99</v>
          </cell>
          <cell r="I21907" t="str">
            <v>D</v>
          </cell>
          <cell r="J21907"/>
        </row>
        <row r="21908">
          <cell r="A21908">
            <v>66671</v>
          </cell>
          <cell r="B21908" t="str">
            <v>SAUZA CUCUMBER CHILI TEQUILA 750ml</v>
          </cell>
          <cell r="C21908" t="str">
            <v>Y</v>
          </cell>
          <cell r="D21908" t="str">
            <v>YS</v>
          </cell>
          <cell r="E21908" t="str">
            <v>YSA</v>
          </cell>
          <cell r="F21908">
            <v>750</v>
          </cell>
          <cell r="G21908">
            <v>66671</v>
          </cell>
          <cell r="H21908">
            <v>15.99</v>
          </cell>
          <cell r="I21908" t="str">
            <v>S</v>
          </cell>
          <cell r="J21908"/>
        </row>
        <row r="21909">
          <cell r="A21909">
            <v>89807</v>
          </cell>
          <cell r="B21909" t="str">
            <v>SAUZA GIRO GOLD 1750ml</v>
          </cell>
          <cell r="C21909" t="str">
            <v>A</v>
          </cell>
          <cell r="D21909" t="str">
            <v>AP</v>
          </cell>
          <cell r="E21909" t="str">
            <v>APF</v>
          </cell>
          <cell r="F21909">
            <v>1750</v>
          </cell>
          <cell r="G21909">
            <v>89807</v>
          </cell>
          <cell r="H21909">
            <v>16.62</v>
          </cell>
          <cell r="I21909" t="str">
            <v>X</v>
          </cell>
          <cell r="J21909"/>
        </row>
        <row r="21910">
          <cell r="A21910">
            <v>909814</v>
          </cell>
          <cell r="B21910" t="str">
            <v>SAUZA GIRO GOLD TEQ 750ml</v>
          </cell>
          <cell r="C21910" t="str">
            <v>Y</v>
          </cell>
          <cell r="D21910" t="str">
            <v>YS</v>
          </cell>
          <cell r="E21910" t="str">
            <v>YSA</v>
          </cell>
          <cell r="F21910">
            <v>750</v>
          </cell>
          <cell r="G21910">
            <v>909814</v>
          </cell>
          <cell r="H21910">
            <v>8.99</v>
          </cell>
          <cell r="I21910" t="str">
            <v>U</v>
          </cell>
          <cell r="J21910"/>
        </row>
        <row r="21911">
          <cell r="A21911">
            <v>89786</v>
          </cell>
          <cell r="B21911" t="str">
            <v>SAUZA HACIENDA GOLD 750ml</v>
          </cell>
          <cell r="C21911" t="str">
            <v>A</v>
          </cell>
          <cell r="D21911" t="str">
            <v>AP</v>
          </cell>
          <cell r="E21911" t="str">
            <v>APF</v>
          </cell>
          <cell r="F21911">
            <v>750</v>
          </cell>
          <cell r="G21911">
            <v>89786</v>
          </cell>
          <cell r="H21911">
            <v>18.989999999999998</v>
          </cell>
          <cell r="I21911">
            <v>1</v>
          </cell>
          <cell r="J21911"/>
        </row>
        <row r="21912">
          <cell r="A21912">
            <v>89784</v>
          </cell>
          <cell r="B21912" t="str">
            <v>SAUZA HACIENDA GOLD 375 ml</v>
          </cell>
          <cell r="C21912" t="str">
            <v>A</v>
          </cell>
          <cell r="D21912" t="str">
            <v>AP</v>
          </cell>
          <cell r="E21912" t="str">
            <v>APF</v>
          </cell>
          <cell r="F21912">
            <v>375</v>
          </cell>
          <cell r="G21912">
            <v>89784</v>
          </cell>
          <cell r="H21912">
            <v>6.99</v>
          </cell>
          <cell r="I21912" t="str">
            <v>D</v>
          </cell>
          <cell r="J21912"/>
        </row>
        <row r="21913">
          <cell r="A21913">
            <v>89787</v>
          </cell>
          <cell r="B21913" t="str">
            <v>SAUZA HACIENDA GOLD 1000 ml</v>
          </cell>
          <cell r="C21913" t="str">
            <v>A</v>
          </cell>
          <cell r="D21913" t="str">
            <v>AP</v>
          </cell>
          <cell r="E21913" t="str">
            <v>APF</v>
          </cell>
          <cell r="F21913">
            <v>1000</v>
          </cell>
          <cell r="G21913">
            <v>89787</v>
          </cell>
          <cell r="H21913">
            <v>21.99</v>
          </cell>
          <cell r="I21913">
            <v>1</v>
          </cell>
          <cell r="J21913"/>
        </row>
        <row r="21914">
          <cell r="A21914">
            <v>89788</v>
          </cell>
          <cell r="B21914" t="str">
            <v>SAUZA HACIENDA GOLD 1750 ml</v>
          </cell>
          <cell r="C21914" t="str">
            <v>A</v>
          </cell>
          <cell r="D21914" t="str">
            <v>AP</v>
          </cell>
          <cell r="E21914" t="str">
            <v>APF</v>
          </cell>
          <cell r="F21914">
            <v>1750</v>
          </cell>
          <cell r="G21914">
            <v>89788</v>
          </cell>
          <cell r="H21914">
            <v>36.99</v>
          </cell>
          <cell r="I21914" t="str">
            <v>D</v>
          </cell>
          <cell r="J21914"/>
        </row>
        <row r="21915">
          <cell r="A21915">
            <v>88556</v>
          </cell>
          <cell r="B21915" t="str">
            <v>SAUZA HACIENDA SILVER 750ml</v>
          </cell>
          <cell r="C21915" t="str">
            <v>Y</v>
          </cell>
          <cell r="D21915" t="str">
            <v>YS</v>
          </cell>
          <cell r="E21915" t="str">
            <v>YSA</v>
          </cell>
          <cell r="F21915">
            <v>750</v>
          </cell>
          <cell r="G21915">
            <v>88556</v>
          </cell>
          <cell r="H21915">
            <v>18.989999999999998</v>
          </cell>
          <cell r="I21915" t="str">
            <v>S</v>
          </cell>
          <cell r="J21915"/>
        </row>
        <row r="21916">
          <cell r="A21916">
            <v>88557</v>
          </cell>
          <cell r="B21916" t="str">
            <v>SAUZA HACIENDA SILVER 1000 ml</v>
          </cell>
          <cell r="C21916" t="str">
            <v>A</v>
          </cell>
          <cell r="D21916" t="str">
            <v>AP</v>
          </cell>
          <cell r="E21916" t="str">
            <v>APD</v>
          </cell>
          <cell r="F21916">
            <v>1000</v>
          </cell>
          <cell r="G21916">
            <v>88557</v>
          </cell>
          <cell r="H21916">
            <v>21.99</v>
          </cell>
          <cell r="I21916">
            <v>1</v>
          </cell>
          <cell r="J21916"/>
        </row>
        <row r="21917">
          <cell r="A21917">
            <v>88558</v>
          </cell>
          <cell r="B21917" t="str">
            <v>SAUZA HACIENDA SILVER 1750 ml</v>
          </cell>
          <cell r="C21917" t="str">
            <v>Y</v>
          </cell>
          <cell r="D21917" t="str">
            <v>YS</v>
          </cell>
          <cell r="E21917" t="str">
            <v>YSA</v>
          </cell>
          <cell r="F21917">
            <v>1750</v>
          </cell>
          <cell r="G21917">
            <v>88558</v>
          </cell>
          <cell r="H21917">
            <v>36.380000000000003</v>
          </cell>
          <cell r="I21917" t="str">
            <v>U</v>
          </cell>
          <cell r="J21917"/>
        </row>
        <row r="21918">
          <cell r="A21918">
            <v>3682</v>
          </cell>
          <cell r="B21918" t="str">
            <v>SAUZA HORNITOS PLATA W/GLSS'10 750ml</v>
          </cell>
          <cell r="C21918" t="str">
            <v>Y</v>
          </cell>
          <cell r="D21918" t="str">
            <v>YG</v>
          </cell>
          <cell r="E21918" t="str">
            <v>YGA</v>
          </cell>
          <cell r="F21918">
            <v>750</v>
          </cell>
          <cell r="G21918">
            <v>3682</v>
          </cell>
          <cell r="H21918">
            <v>27.58</v>
          </cell>
          <cell r="I21918" t="str">
            <v>S</v>
          </cell>
          <cell r="J21918"/>
        </row>
        <row r="21919">
          <cell r="A21919">
            <v>3691</v>
          </cell>
          <cell r="B21919" t="str">
            <v>SAUZA HORNITOS REPOSADO W/GLSS'10 750ml</v>
          </cell>
          <cell r="C21919" t="str">
            <v>Y</v>
          </cell>
          <cell r="D21919" t="str">
            <v>YG</v>
          </cell>
          <cell r="E21919" t="str">
            <v>YGA</v>
          </cell>
          <cell r="F21919">
            <v>750</v>
          </cell>
          <cell r="G21919">
            <v>3691</v>
          </cell>
          <cell r="H21919">
            <v>30.61</v>
          </cell>
          <cell r="I21919" t="str">
            <v>S</v>
          </cell>
          <cell r="J21919"/>
        </row>
        <row r="21920">
          <cell r="A21920">
            <v>909045</v>
          </cell>
          <cell r="B21920" t="str">
            <v>SAUZA STRAWBERRY MARGARITA 1750ml</v>
          </cell>
          <cell r="C21920" t="str">
            <v>Y</v>
          </cell>
          <cell r="D21920" t="str">
            <v>YS</v>
          </cell>
          <cell r="E21920" t="str">
            <v>YSC</v>
          </cell>
          <cell r="F21920">
            <v>1750</v>
          </cell>
          <cell r="G21920">
            <v>909045</v>
          </cell>
          <cell r="H21920">
            <v>17.47</v>
          </cell>
          <cell r="I21920" t="str">
            <v>S</v>
          </cell>
          <cell r="J21920"/>
        </row>
        <row r="21921">
          <cell r="A21921">
            <v>89846</v>
          </cell>
          <cell r="B21921" t="str">
            <v>SAUZA TRES GENERACIONES ANEJO 750ml</v>
          </cell>
          <cell r="C21921" t="str">
            <v>A</v>
          </cell>
          <cell r="D21921" t="str">
            <v>AP</v>
          </cell>
          <cell r="E21921" t="str">
            <v>APJ</v>
          </cell>
          <cell r="F21921">
            <v>750</v>
          </cell>
          <cell r="G21921">
            <v>89846</v>
          </cell>
          <cell r="H21921">
            <v>54.99</v>
          </cell>
          <cell r="I21921">
            <v>1</v>
          </cell>
          <cell r="J21921"/>
        </row>
        <row r="21922">
          <cell r="A21922">
            <v>87798</v>
          </cell>
          <cell r="B21922" t="str">
            <v>SAUZA TRES GENERACIONES LA COLONIAL750ml</v>
          </cell>
          <cell r="C21922" t="str">
            <v>A</v>
          </cell>
          <cell r="D21922" t="str">
            <v>AP</v>
          </cell>
          <cell r="E21922" t="str">
            <v>APJ</v>
          </cell>
          <cell r="F21922">
            <v>750</v>
          </cell>
          <cell r="G21922">
            <v>87798</v>
          </cell>
          <cell r="H21922">
            <v>89.99</v>
          </cell>
          <cell r="I21922" t="str">
            <v>S</v>
          </cell>
          <cell r="J21922"/>
        </row>
        <row r="21923">
          <cell r="A21923">
            <v>88566</v>
          </cell>
          <cell r="B21923" t="str">
            <v>SAUZA TRES GENERACIONES PLATA 750ml</v>
          </cell>
          <cell r="C21923" t="str">
            <v>A</v>
          </cell>
          <cell r="D21923" t="str">
            <v>AP</v>
          </cell>
          <cell r="E21923" t="str">
            <v>APD</v>
          </cell>
          <cell r="F21923">
            <v>750</v>
          </cell>
          <cell r="G21923">
            <v>88566</v>
          </cell>
          <cell r="H21923">
            <v>42.99</v>
          </cell>
          <cell r="I21923" t="str">
            <v>D</v>
          </cell>
          <cell r="J21923"/>
        </row>
        <row r="21924">
          <cell r="A21924">
            <v>88570</v>
          </cell>
          <cell r="B21924" t="str">
            <v>SAUZA TRES GENERACIONES REPOSADO 750ml</v>
          </cell>
          <cell r="C21924" t="str">
            <v>Y</v>
          </cell>
          <cell r="D21924" t="str">
            <v>YS</v>
          </cell>
          <cell r="E21924" t="str">
            <v>YSA</v>
          </cell>
          <cell r="F21924">
            <v>750</v>
          </cell>
          <cell r="G21924">
            <v>88570</v>
          </cell>
          <cell r="H21924">
            <v>49.99</v>
          </cell>
          <cell r="I21924" t="str">
            <v>S</v>
          </cell>
          <cell r="J21924"/>
        </row>
        <row r="21925">
          <cell r="A21925">
            <v>915739</v>
          </cell>
          <cell r="B21925" t="str">
            <v>SAUZET BATARD MONTRACHET'08 750ml</v>
          </cell>
          <cell r="C21925" t="str">
            <v>K</v>
          </cell>
          <cell r="D21925" t="str">
            <v>KR</v>
          </cell>
          <cell r="E21925" t="str">
            <v>KRA</v>
          </cell>
          <cell r="F21925">
            <v>750</v>
          </cell>
          <cell r="G21925">
            <v>915739</v>
          </cell>
          <cell r="H21925">
            <v>257.05</v>
          </cell>
          <cell r="I21925" t="str">
            <v>X</v>
          </cell>
          <cell r="J21925"/>
        </row>
        <row r="21926">
          <cell r="A21926">
            <v>912590</v>
          </cell>
          <cell r="B21926" t="str">
            <v>SAUZET BATARD-MONTRACHET'9/11 750ml</v>
          </cell>
          <cell r="C21926" t="str">
            <v>K</v>
          </cell>
          <cell r="D21926" t="str">
            <v>KR</v>
          </cell>
          <cell r="E21926" t="str">
            <v>KRA</v>
          </cell>
          <cell r="F21926">
            <v>750</v>
          </cell>
          <cell r="G21926">
            <v>912590</v>
          </cell>
          <cell r="H21926">
            <v>312.56</v>
          </cell>
          <cell r="I21926" t="str">
            <v>U</v>
          </cell>
          <cell r="J21926"/>
        </row>
        <row r="21927">
          <cell r="A21927">
            <v>914463</v>
          </cell>
          <cell r="B21927" t="str">
            <v>SAUZET CHASSAGNEMONTRACHET 2018 750ml</v>
          </cell>
          <cell r="C21927" t="str">
            <v>Y</v>
          </cell>
          <cell r="D21927" t="str">
            <v>YS</v>
          </cell>
          <cell r="E21927" t="str">
            <v>YSE</v>
          </cell>
          <cell r="F21927">
            <v>750</v>
          </cell>
          <cell r="G21927">
            <v>914463</v>
          </cell>
          <cell r="H21927">
            <v>92.38</v>
          </cell>
          <cell r="I21927" t="str">
            <v>S</v>
          </cell>
          <cell r="J21927"/>
        </row>
        <row r="21928">
          <cell r="A21928">
            <v>912591</v>
          </cell>
          <cell r="B21928" t="str">
            <v>SAUZET PULIGNY COMBETTES'9/11 750ml</v>
          </cell>
          <cell r="C21928" t="str">
            <v>K</v>
          </cell>
          <cell r="D21928" t="str">
            <v>KR</v>
          </cell>
          <cell r="E21928" t="str">
            <v>KRA</v>
          </cell>
          <cell r="F21928">
            <v>750</v>
          </cell>
          <cell r="G21928">
            <v>912591</v>
          </cell>
          <cell r="H21928">
            <v>86.15</v>
          </cell>
          <cell r="I21928" t="str">
            <v>X</v>
          </cell>
          <cell r="J21928"/>
        </row>
        <row r="21929">
          <cell r="A21929">
            <v>914464</v>
          </cell>
          <cell r="B21929" t="str">
            <v>SAUZET PULIGNY MONT CHAMP 2018 750ml</v>
          </cell>
          <cell r="C21929" t="str">
            <v>Y</v>
          </cell>
          <cell r="D21929" t="str">
            <v>YS</v>
          </cell>
          <cell r="E21929" t="str">
            <v>YSE</v>
          </cell>
          <cell r="F21929">
            <v>750</v>
          </cell>
          <cell r="G21929">
            <v>914464</v>
          </cell>
          <cell r="H21929">
            <v>136.4</v>
          </cell>
          <cell r="I21929" t="str">
            <v>S</v>
          </cell>
          <cell r="J21929"/>
        </row>
        <row r="21930">
          <cell r="A21930">
            <v>914465</v>
          </cell>
          <cell r="B21930" t="str">
            <v>SAUZET PULIGNY MONT REFERTS 2018 750ml</v>
          </cell>
          <cell r="C21930" t="str">
            <v>Y</v>
          </cell>
          <cell r="D21930" t="str">
            <v>YS</v>
          </cell>
          <cell r="E21930" t="str">
            <v>YSE</v>
          </cell>
          <cell r="F21930">
            <v>750</v>
          </cell>
          <cell r="G21930">
            <v>914465</v>
          </cell>
          <cell r="H21930">
            <v>157.08000000000001</v>
          </cell>
          <cell r="I21930" t="str">
            <v>S</v>
          </cell>
          <cell r="J21930"/>
        </row>
        <row r="21931">
          <cell r="A21931">
            <v>909935</v>
          </cell>
          <cell r="B21931" t="str">
            <v>SAVARY CHABLIS 2011 375ml</v>
          </cell>
          <cell r="C21931" t="str">
            <v>Y</v>
          </cell>
          <cell r="D21931" t="str">
            <v>YS</v>
          </cell>
          <cell r="E21931" t="str">
            <v>YSE</v>
          </cell>
          <cell r="F21931">
            <v>375</v>
          </cell>
          <cell r="G21931">
            <v>909935</v>
          </cell>
          <cell r="H21931">
            <v>15.99</v>
          </cell>
          <cell r="I21931" t="str">
            <v>S</v>
          </cell>
          <cell r="J21931"/>
        </row>
        <row r="21932">
          <cell r="A21932">
            <v>954115</v>
          </cell>
          <cell r="B21932" t="str">
            <v>SAVE THE BEES PN 750ml</v>
          </cell>
          <cell r="C21932" t="str">
            <v>Y</v>
          </cell>
          <cell r="D21932" t="str">
            <v>YS</v>
          </cell>
          <cell r="E21932" t="str">
            <v>YSE</v>
          </cell>
          <cell r="F21932">
            <v>750</v>
          </cell>
          <cell r="G21932">
            <v>954115</v>
          </cell>
          <cell r="H21932">
            <v>19.75</v>
          </cell>
          <cell r="I21932" t="str">
            <v>S</v>
          </cell>
          <cell r="J21932"/>
        </row>
        <row r="21933">
          <cell r="A21933">
            <v>954116</v>
          </cell>
          <cell r="B21933" t="str">
            <v>SAVE THE OCEAN SAUV BLANC 750ml</v>
          </cell>
          <cell r="C21933" t="str">
            <v>Y</v>
          </cell>
          <cell r="D21933" t="str">
            <v>YS</v>
          </cell>
          <cell r="E21933" t="str">
            <v>YSE</v>
          </cell>
          <cell r="F21933">
            <v>750</v>
          </cell>
          <cell r="G21933">
            <v>954116</v>
          </cell>
          <cell r="H21933">
            <v>18.190000000000001</v>
          </cell>
          <cell r="I21933" t="str">
            <v>S</v>
          </cell>
          <cell r="J21933"/>
        </row>
        <row r="21934">
          <cell r="A21934">
            <v>423441</v>
          </cell>
          <cell r="B21934" t="str">
            <v>SAVEE SEA SAUVIGNON BLANC 750ml</v>
          </cell>
          <cell r="C21934" t="str">
            <v>K</v>
          </cell>
          <cell r="D21934" t="str">
            <v>KR</v>
          </cell>
          <cell r="E21934" t="str">
            <v>KRV</v>
          </cell>
          <cell r="F21934">
            <v>750</v>
          </cell>
          <cell r="G21934">
            <v>423441</v>
          </cell>
          <cell r="H21934">
            <v>11.99</v>
          </cell>
          <cell r="I21934">
            <v>1</v>
          </cell>
          <cell r="J21934"/>
        </row>
        <row r="21935">
          <cell r="A21935">
            <v>921172</v>
          </cell>
          <cell r="B21935" t="str">
            <v>SAWTOOTH BRWRY FALSE SUMMT AMBER AL355ml</v>
          </cell>
          <cell r="C21935" t="str">
            <v>T</v>
          </cell>
          <cell r="D21935" t="str">
            <v>TN</v>
          </cell>
          <cell r="E21935" t="str">
            <v>TNL</v>
          </cell>
          <cell r="F21935">
            <v>355</v>
          </cell>
          <cell r="G21935">
            <v>921172</v>
          </cell>
          <cell r="H21935">
            <v>1.69</v>
          </cell>
          <cell r="I21935">
            <v>1</v>
          </cell>
          <cell r="J21935"/>
        </row>
        <row r="21936">
          <cell r="A21936">
            <v>901968</v>
          </cell>
          <cell r="B21936" t="str">
            <v>SAWTOOTH PINOT GRIS 750ml</v>
          </cell>
          <cell r="C21936" t="str">
            <v>Y</v>
          </cell>
          <cell r="D21936" t="str">
            <v>YS</v>
          </cell>
          <cell r="E21936" t="str">
            <v>YSE</v>
          </cell>
          <cell r="F21936">
            <v>750</v>
          </cell>
          <cell r="G21936">
            <v>901968</v>
          </cell>
          <cell r="H21936">
            <v>12.99</v>
          </cell>
          <cell r="I21936" t="str">
            <v>S</v>
          </cell>
          <cell r="J21936"/>
        </row>
        <row r="21937">
          <cell r="A21937">
            <v>903241</v>
          </cell>
          <cell r="B21937" t="str">
            <v>SAWTOOTH RIESLING 750ml</v>
          </cell>
          <cell r="C21937" t="str">
            <v>Y</v>
          </cell>
          <cell r="D21937" t="str">
            <v>YS</v>
          </cell>
          <cell r="E21937" t="str">
            <v>YSE</v>
          </cell>
          <cell r="F21937">
            <v>750</v>
          </cell>
          <cell r="G21937">
            <v>903241</v>
          </cell>
          <cell r="H21937">
            <v>9.99</v>
          </cell>
          <cell r="I21937" t="str">
            <v>S</v>
          </cell>
          <cell r="J21937"/>
        </row>
        <row r="21938">
          <cell r="A21938">
            <v>917335</v>
          </cell>
          <cell r="B21938" t="str">
            <v>SAWTOOTH ROTATING IPA SERIES 355ml</v>
          </cell>
          <cell r="C21938" t="str">
            <v>T</v>
          </cell>
          <cell r="D21938" t="str">
            <v>TN</v>
          </cell>
          <cell r="E21938" t="str">
            <v>TNF</v>
          </cell>
          <cell r="F21938">
            <v>355</v>
          </cell>
          <cell r="G21938">
            <v>917335</v>
          </cell>
          <cell r="H21938">
            <v>1.99</v>
          </cell>
          <cell r="I21938">
            <v>1</v>
          </cell>
          <cell r="J21938"/>
        </row>
        <row r="21939">
          <cell r="A21939">
            <v>950190</v>
          </cell>
          <cell r="B21939" t="str">
            <v>SAWTOOTH SKYLINE RED '16 750ml</v>
          </cell>
          <cell r="C21939" t="str">
            <v>Y</v>
          </cell>
          <cell r="D21939" t="str">
            <v>YS</v>
          </cell>
          <cell r="E21939" t="str">
            <v>YSE</v>
          </cell>
          <cell r="F21939">
            <v>750</v>
          </cell>
          <cell r="G21939">
            <v>950190</v>
          </cell>
          <cell r="H21939">
            <v>13.99</v>
          </cell>
          <cell r="I21939" t="str">
            <v>S</v>
          </cell>
          <cell r="J21939"/>
        </row>
        <row r="21940">
          <cell r="A21940">
            <v>949390</v>
          </cell>
          <cell r="B21940" t="str">
            <v>SAWTOOTH WINEMAKER'SVARIETAL 750ml</v>
          </cell>
          <cell r="C21940" t="str">
            <v>Y</v>
          </cell>
          <cell r="D21940" t="str">
            <v>YS</v>
          </cell>
          <cell r="E21940" t="str">
            <v>YSE</v>
          </cell>
          <cell r="F21940">
            <v>750</v>
          </cell>
          <cell r="G21940">
            <v>949390</v>
          </cell>
          <cell r="H21940">
            <v>10.16</v>
          </cell>
          <cell r="I21940" t="str">
            <v>S</v>
          </cell>
          <cell r="J21940"/>
        </row>
        <row r="21941">
          <cell r="A21941">
            <v>86761</v>
          </cell>
          <cell r="B21941" t="str">
            <v>SAXTONS SAPLING MAPLE BOURBON 750ml</v>
          </cell>
          <cell r="C21941" t="str">
            <v>Y</v>
          </cell>
          <cell r="D21941" t="str">
            <v>YS</v>
          </cell>
          <cell r="E21941" t="str">
            <v>YSA</v>
          </cell>
          <cell r="F21941">
            <v>750</v>
          </cell>
          <cell r="G21941">
            <v>86761</v>
          </cell>
          <cell r="H21941">
            <v>50.56</v>
          </cell>
          <cell r="I21941" t="str">
            <v>S</v>
          </cell>
          <cell r="J21941"/>
        </row>
        <row r="21942">
          <cell r="A21942">
            <v>906671</v>
          </cell>
          <cell r="B21942" t="str">
            <v>SAYURI SAKE 300ml</v>
          </cell>
          <cell r="C21942" t="str">
            <v>Y</v>
          </cell>
          <cell r="D21942" t="str">
            <v>YS</v>
          </cell>
          <cell r="E21942" t="str">
            <v>YSE</v>
          </cell>
          <cell r="F21942">
            <v>300</v>
          </cell>
          <cell r="G21942">
            <v>906671</v>
          </cell>
          <cell r="H21942">
            <v>8.06</v>
          </cell>
          <cell r="I21942" t="str">
            <v>S</v>
          </cell>
          <cell r="J21942"/>
        </row>
        <row r="21943">
          <cell r="A21943">
            <v>27096</v>
          </cell>
          <cell r="B21943" t="str">
            <v>SAZERAC RYE 18YR 750ml</v>
          </cell>
          <cell r="C21943" t="str">
            <v>L</v>
          </cell>
          <cell r="D21943" t="str">
            <v>LA</v>
          </cell>
          <cell r="E21943" t="str">
            <v>LAS</v>
          </cell>
          <cell r="F21943">
            <v>750</v>
          </cell>
          <cell r="G21943">
            <v>27096</v>
          </cell>
          <cell r="H21943">
            <v>99.99</v>
          </cell>
          <cell r="I21943" t="str">
            <v>R</v>
          </cell>
          <cell r="J21943"/>
        </row>
        <row r="21944">
          <cell r="A21944">
            <v>27100</v>
          </cell>
          <cell r="B21944" t="str">
            <v>SAZERAC RYE WHISKEY 6YR 750ml</v>
          </cell>
          <cell r="C21944" t="str">
            <v>L</v>
          </cell>
          <cell r="D21944" t="str">
            <v>LA</v>
          </cell>
          <cell r="E21944" t="str">
            <v>LAS</v>
          </cell>
          <cell r="F21944">
            <v>750</v>
          </cell>
          <cell r="G21944">
            <v>27100</v>
          </cell>
          <cell r="H21944">
            <v>31.99</v>
          </cell>
          <cell r="I21944" t="str">
            <v>A</v>
          </cell>
          <cell r="J21944"/>
        </row>
        <row r="21945">
          <cell r="A21945">
            <v>902649</v>
          </cell>
          <cell r="B21945" t="str">
            <v>SB EMPIRE CAB FRANC KEG 19000ml</v>
          </cell>
          <cell r="C21945" t="str">
            <v>Y</v>
          </cell>
          <cell r="D21945" t="str">
            <v>YS</v>
          </cell>
          <cell r="E21945" t="str">
            <v>YSE</v>
          </cell>
          <cell r="F21945">
            <v>19000</v>
          </cell>
          <cell r="G21945">
            <v>902649</v>
          </cell>
          <cell r="H21945">
            <v>305.87</v>
          </cell>
          <cell r="I21945" t="str">
            <v>S</v>
          </cell>
          <cell r="J21945"/>
        </row>
        <row r="21946">
          <cell r="A21946">
            <v>918080</v>
          </cell>
          <cell r="B21946" t="str">
            <v>SBRAGIA CAB WALL MT VEEDER'07 750ml</v>
          </cell>
          <cell r="C21946" t="str">
            <v>P</v>
          </cell>
          <cell r="D21946" t="str">
            <v>PL</v>
          </cell>
          <cell r="E21946" t="str">
            <v>PLB</v>
          </cell>
          <cell r="F21946">
            <v>750</v>
          </cell>
          <cell r="G21946">
            <v>918080</v>
          </cell>
          <cell r="H21946">
            <v>70.900000000000006</v>
          </cell>
          <cell r="I21946" t="str">
            <v>U</v>
          </cell>
          <cell r="J21946"/>
        </row>
        <row r="21947">
          <cell r="A21947">
            <v>917361</v>
          </cell>
          <cell r="B21947" t="str">
            <v>SBRAGIA CHARD HOME RANCH '16 750ml</v>
          </cell>
          <cell r="C21947" t="str">
            <v>K</v>
          </cell>
          <cell r="D21947" t="str">
            <v>KK</v>
          </cell>
          <cell r="E21947" t="str">
            <v>KKB</v>
          </cell>
          <cell r="F21947">
            <v>750</v>
          </cell>
          <cell r="G21947">
            <v>917361</v>
          </cell>
          <cell r="H21947">
            <v>14.46</v>
          </cell>
          <cell r="I21947" t="str">
            <v>X</v>
          </cell>
          <cell r="J21947"/>
        </row>
        <row r="21948">
          <cell r="A21948">
            <v>909173</v>
          </cell>
          <cell r="B21948" t="str">
            <v>SBRAGIA MONTE ROSSO CAB SAUV 750ml</v>
          </cell>
          <cell r="C21948" t="str">
            <v>Y</v>
          </cell>
          <cell r="D21948" t="str">
            <v>YS</v>
          </cell>
          <cell r="E21948" t="str">
            <v>YSE</v>
          </cell>
          <cell r="F21948">
            <v>750</v>
          </cell>
          <cell r="G21948">
            <v>909173</v>
          </cell>
          <cell r="H21948">
            <v>47.43</v>
          </cell>
          <cell r="I21948" t="str">
            <v>S</v>
          </cell>
          <cell r="J21948"/>
        </row>
        <row r="21949">
          <cell r="A21949">
            <v>918133</v>
          </cell>
          <cell r="B21949" t="str">
            <v>SBRAGIA SAUV BL DRY CREEK'13 750ml</v>
          </cell>
          <cell r="C21949" t="str">
            <v>K</v>
          </cell>
          <cell r="D21949" t="str">
            <v>KK</v>
          </cell>
          <cell r="E21949" t="str">
            <v>KKD</v>
          </cell>
          <cell r="F21949">
            <v>750</v>
          </cell>
          <cell r="G21949">
            <v>918133</v>
          </cell>
          <cell r="H21949">
            <v>19.57</v>
          </cell>
          <cell r="I21949" t="str">
            <v>X</v>
          </cell>
          <cell r="J21949"/>
        </row>
        <row r="21950">
          <cell r="A21950">
            <v>917802</v>
          </cell>
          <cell r="B21950" t="str">
            <v>SBRAGIA ZIN LA PROMESSA'8/09 750ml</v>
          </cell>
          <cell r="C21950" t="str">
            <v>Y</v>
          </cell>
          <cell r="D21950" t="str">
            <v>YS</v>
          </cell>
          <cell r="E21950" t="str">
            <v>YSE</v>
          </cell>
          <cell r="F21950">
            <v>750</v>
          </cell>
          <cell r="G21950">
            <v>917802</v>
          </cell>
          <cell r="H21950">
            <v>28.85</v>
          </cell>
          <cell r="I21950" t="str">
            <v>S</v>
          </cell>
          <cell r="J21950"/>
        </row>
        <row r="21951">
          <cell r="A21951">
            <v>918630</v>
          </cell>
          <cell r="B21951" t="str">
            <v>SBRAGIA ZINFANDEL GINO'S'14 750ml</v>
          </cell>
          <cell r="C21951" t="str">
            <v>Y</v>
          </cell>
          <cell r="D21951" t="str">
            <v>YS</v>
          </cell>
          <cell r="E21951" t="str">
            <v>YSE</v>
          </cell>
          <cell r="F21951">
            <v>750</v>
          </cell>
          <cell r="G21951">
            <v>918630</v>
          </cell>
          <cell r="H21951">
            <v>27.06</v>
          </cell>
          <cell r="I21951" t="str">
            <v>S</v>
          </cell>
          <cell r="J21951"/>
        </row>
        <row r="21952">
          <cell r="A21952">
            <v>949309</v>
          </cell>
          <cell r="B21952" t="str">
            <v>SCAIA BIANCO'20/21 750ml</v>
          </cell>
          <cell r="C21952" t="str">
            <v>K</v>
          </cell>
          <cell r="D21952" t="str">
            <v>KR</v>
          </cell>
          <cell r="E21952" t="str">
            <v>KRL</v>
          </cell>
          <cell r="F21952">
            <v>750</v>
          </cell>
          <cell r="G21952">
            <v>949309</v>
          </cell>
          <cell r="H21952">
            <v>15.99</v>
          </cell>
          <cell r="I21952" t="str">
            <v>L</v>
          </cell>
          <cell r="J21952"/>
        </row>
        <row r="21953">
          <cell r="A21953">
            <v>918416</v>
          </cell>
          <cell r="B21953" t="str">
            <v>SCAIA CORVINA ROSSO'18/19 750ml</v>
          </cell>
          <cell r="C21953" t="str">
            <v>P</v>
          </cell>
          <cell r="D21953" t="str">
            <v>PR</v>
          </cell>
          <cell r="E21953" t="str">
            <v>PRK</v>
          </cell>
          <cell r="F21953">
            <v>750</v>
          </cell>
          <cell r="G21953">
            <v>918416</v>
          </cell>
          <cell r="H21953">
            <v>15.99</v>
          </cell>
          <cell r="I21953" t="str">
            <v>L</v>
          </cell>
          <cell r="J21953"/>
        </row>
        <row r="21954">
          <cell r="A21954">
            <v>946733</v>
          </cell>
          <cell r="B21954" t="str">
            <v>SCAIA PARADISO VENETO IGT'18 750ml</v>
          </cell>
          <cell r="C21954" t="str">
            <v>Y</v>
          </cell>
          <cell r="D21954" t="str">
            <v>YS</v>
          </cell>
          <cell r="E21954" t="str">
            <v>YSE</v>
          </cell>
          <cell r="F21954">
            <v>750</v>
          </cell>
          <cell r="G21954">
            <v>946733</v>
          </cell>
          <cell r="H21954">
            <v>18.59</v>
          </cell>
          <cell r="I21954" t="str">
            <v>S</v>
          </cell>
          <cell r="J21954"/>
        </row>
        <row r="21955">
          <cell r="A21955">
            <v>955393</v>
          </cell>
          <cell r="B21955" t="str">
            <v>SCAIA ROSATO MAGNUM 1500ml</v>
          </cell>
          <cell r="C21955" t="str">
            <v>Y</v>
          </cell>
          <cell r="D21955" t="str">
            <v>YS</v>
          </cell>
          <cell r="E21955" t="str">
            <v>YSE</v>
          </cell>
          <cell r="F21955">
            <v>1500</v>
          </cell>
          <cell r="G21955">
            <v>955393</v>
          </cell>
          <cell r="H21955">
            <v>32.99</v>
          </cell>
          <cell r="I21955" t="str">
            <v>S</v>
          </cell>
          <cell r="J21955"/>
        </row>
        <row r="21956">
          <cell r="A21956">
            <v>949127</v>
          </cell>
          <cell r="B21956" t="str">
            <v>SCAIA ROSATO VENETO'21 750ml</v>
          </cell>
          <cell r="C21956" t="str">
            <v>M</v>
          </cell>
          <cell r="D21956" t="str">
            <v>MP</v>
          </cell>
          <cell r="E21956" t="str">
            <v>MPX</v>
          </cell>
          <cell r="F21956">
            <v>750</v>
          </cell>
          <cell r="G21956">
            <v>949127</v>
          </cell>
          <cell r="H21956">
            <v>14.99</v>
          </cell>
          <cell r="I21956" t="str">
            <v>L</v>
          </cell>
          <cell r="J21956"/>
        </row>
        <row r="21957">
          <cell r="A21957">
            <v>901869</v>
          </cell>
          <cell r="B21957" t="str">
            <v>SCANDALOUS ONE CABERNET NOIR 750ml</v>
          </cell>
          <cell r="C21957" t="str">
            <v>Y</v>
          </cell>
          <cell r="D21957" t="str">
            <v>YS</v>
          </cell>
          <cell r="E21957" t="str">
            <v>YSE</v>
          </cell>
          <cell r="F21957">
            <v>750</v>
          </cell>
          <cell r="G21957">
            <v>901869</v>
          </cell>
          <cell r="H21957">
            <v>24.5</v>
          </cell>
          <cell r="I21957" t="str">
            <v>S</v>
          </cell>
          <cell r="J21957"/>
        </row>
        <row r="21958">
          <cell r="A21958">
            <v>918855</v>
          </cell>
          <cell r="B21958" t="str">
            <v>SCAR OF THE SEA CHARD BIEN NCDO'19 750ml</v>
          </cell>
          <cell r="C21958" t="str">
            <v>K</v>
          </cell>
          <cell r="D21958" t="str">
            <v>KK</v>
          </cell>
          <cell r="E21958" t="str">
            <v>KKB</v>
          </cell>
          <cell r="F21958">
            <v>750</v>
          </cell>
          <cell r="G21958">
            <v>918855</v>
          </cell>
          <cell r="H21958">
            <v>33.04</v>
          </cell>
          <cell r="I21958" t="str">
            <v>U</v>
          </cell>
          <cell r="J21958"/>
        </row>
        <row r="21959">
          <cell r="A21959">
            <v>918801</v>
          </cell>
          <cell r="B21959" t="str">
            <v>SCAR OF THE SEA CHARDONNAY'20 750ml</v>
          </cell>
          <cell r="C21959" t="str">
            <v>K</v>
          </cell>
          <cell r="D21959" t="str">
            <v>KK</v>
          </cell>
          <cell r="E21959" t="str">
            <v>KKB</v>
          </cell>
          <cell r="F21959">
            <v>750</v>
          </cell>
          <cell r="G21959">
            <v>918801</v>
          </cell>
          <cell r="H21959">
            <v>26.99</v>
          </cell>
          <cell r="I21959" t="str">
            <v>L</v>
          </cell>
          <cell r="J21959"/>
        </row>
        <row r="21960">
          <cell r="A21960">
            <v>923281</v>
          </cell>
          <cell r="B21960" t="str">
            <v>SCAR OF THE SEA COFERMENT 375ml</v>
          </cell>
          <cell r="C21960" t="str">
            <v>Y</v>
          </cell>
          <cell r="D21960" t="str">
            <v>YS</v>
          </cell>
          <cell r="E21960" t="str">
            <v>YSE</v>
          </cell>
          <cell r="F21960">
            <v>375</v>
          </cell>
          <cell r="G21960">
            <v>923281</v>
          </cell>
          <cell r="H21960">
            <v>13.32</v>
          </cell>
          <cell r="I21960" t="str">
            <v>S</v>
          </cell>
          <cell r="J21960"/>
        </row>
        <row r="21961">
          <cell r="A21961">
            <v>952084</v>
          </cell>
          <cell r="B21961" t="str">
            <v>SCAR OF THE SEA DRY HOPPED CIDER 375 ml</v>
          </cell>
          <cell r="C21961" t="str">
            <v>Y</v>
          </cell>
          <cell r="D21961" t="str">
            <v>YS</v>
          </cell>
          <cell r="E21961" t="str">
            <v>YSE</v>
          </cell>
          <cell r="F21961">
            <v>375</v>
          </cell>
          <cell r="G21961">
            <v>952084</v>
          </cell>
          <cell r="H21961">
            <v>12.7</v>
          </cell>
          <cell r="I21961" t="str">
            <v>S</v>
          </cell>
          <cell r="J21961"/>
        </row>
        <row r="21962">
          <cell r="A21962">
            <v>923282</v>
          </cell>
          <cell r="B21962" t="str">
            <v>SCAR OF THE SEA NEWTOWN PIPPIN 375ml</v>
          </cell>
          <cell r="C21962" t="str">
            <v>Y</v>
          </cell>
          <cell r="D21962" t="str">
            <v>YS</v>
          </cell>
          <cell r="E21962" t="str">
            <v>YSE</v>
          </cell>
          <cell r="F21962">
            <v>375</v>
          </cell>
          <cell r="G21962">
            <v>923282</v>
          </cell>
          <cell r="H21962">
            <v>10.220000000000001</v>
          </cell>
          <cell r="I21962" t="str">
            <v>S</v>
          </cell>
          <cell r="J21962"/>
        </row>
        <row r="21963">
          <cell r="A21963">
            <v>952085</v>
          </cell>
          <cell r="B21963" t="str">
            <v>SCAR OF THE SEA PINOT NOIR CENT CO 750ml</v>
          </cell>
          <cell r="C21963" t="str">
            <v>Y</v>
          </cell>
          <cell r="D21963" t="str">
            <v>YS</v>
          </cell>
          <cell r="E21963" t="str">
            <v>YSE</v>
          </cell>
          <cell r="F21963">
            <v>750</v>
          </cell>
          <cell r="G21963">
            <v>952085</v>
          </cell>
          <cell r="H21963">
            <v>27.31</v>
          </cell>
          <cell r="I21963" t="str">
            <v>U</v>
          </cell>
          <cell r="J21963"/>
        </row>
        <row r="21964">
          <cell r="A21964">
            <v>951777</v>
          </cell>
          <cell r="B21964" t="str">
            <v>SCAR OF THE SEA PINOT NOIR PET-NAT 750ml</v>
          </cell>
          <cell r="C21964" t="str">
            <v>I</v>
          </cell>
          <cell r="D21964" t="str">
            <v>IP</v>
          </cell>
          <cell r="E21964" t="str">
            <v>IPD</v>
          </cell>
          <cell r="F21964">
            <v>750</v>
          </cell>
          <cell r="G21964">
            <v>951777</v>
          </cell>
          <cell r="H21964">
            <v>28.99</v>
          </cell>
          <cell r="I21964" t="str">
            <v>U</v>
          </cell>
          <cell r="J21964"/>
        </row>
        <row r="21965">
          <cell r="A21965">
            <v>918799</v>
          </cell>
          <cell r="B21965" t="str">
            <v>SCAR OF THE SEA PN BASSI SLO CST'2 750ml</v>
          </cell>
          <cell r="C21965" t="str">
            <v>P</v>
          </cell>
          <cell r="D21965" t="str">
            <v>PL</v>
          </cell>
          <cell r="E21965" t="str">
            <v>PLR</v>
          </cell>
          <cell r="F21965">
            <v>750</v>
          </cell>
          <cell r="G21965">
            <v>918799</v>
          </cell>
          <cell r="H21965">
            <v>51.1</v>
          </cell>
          <cell r="I21965" t="str">
            <v>L</v>
          </cell>
          <cell r="J21965"/>
        </row>
        <row r="21966">
          <cell r="A21966">
            <v>918854</v>
          </cell>
          <cell r="B21966" t="str">
            <v>SCAR OF THE SEA PN RNCHO ONTVRS'21 750ml</v>
          </cell>
          <cell r="C21966" t="str">
            <v>P</v>
          </cell>
          <cell r="D21966" t="str">
            <v>PL</v>
          </cell>
          <cell r="E21966" t="str">
            <v>PLR</v>
          </cell>
          <cell r="F21966">
            <v>750</v>
          </cell>
          <cell r="G21966">
            <v>918854</v>
          </cell>
          <cell r="H21966">
            <v>39.04</v>
          </cell>
          <cell r="I21966" t="str">
            <v>L</v>
          </cell>
          <cell r="J21966"/>
        </row>
        <row r="21967">
          <cell r="A21967">
            <v>918950</v>
          </cell>
          <cell r="B21967" t="str">
            <v>SCAR OF THE SEA PN SNTA MARIA'21 750ml</v>
          </cell>
          <cell r="C21967" t="str">
            <v>P</v>
          </cell>
          <cell r="D21967" t="str">
            <v>PL</v>
          </cell>
          <cell r="E21967" t="str">
            <v>PLR</v>
          </cell>
          <cell r="F21967">
            <v>750</v>
          </cell>
          <cell r="G21967">
            <v>918950</v>
          </cell>
          <cell r="H21967">
            <v>26.99</v>
          </cell>
          <cell r="I21967" t="str">
            <v>L</v>
          </cell>
          <cell r="J21967"/>
        </row>
        <row r="21968">
          <cell r="A21968">
            <v>952071</v>
          </cell>
          <cell r="B21968" t="str">
            <v>SCAR OF THE SEA SYRAH SANTA CRUZ 750ml</v>
          </cell>
          <cell r="C21968" t="str">
            <v>Y</v>
          </cell>
          <cell r="D21968" t="str">
            <v>YS</v>
          </cell>
          <cell r="E21968" t="str">
            <v>YSE</v>
          </cell>
          <cell r="F21968">
            <v>750</v>
          </cell>
          <cell r="G21968">
            <v>952071</v>
          </cell>
          <cell r="H21968">
            <v>50.3</v>
          </cell>
          <cell r="I21968" t="str">
            <v>S</v>
          </cell>
          <cell r="J21968"/>
        </row>
        <row r="21969">
          <cell r="A21969">
            <v>949420</v>
          </cell>
          <cell r="B21969" t="str">
            <v>SCARBOLO CABERNET SAUV 750ml</v>
          </cell>
          <cell r="C21969" t="str">
            <v>Y</v>
          </cell>
          <cell r="D21969" t="str">
            <v>YS</v>
          </cell>
          <cell r="E21969" t="str">
            <v>YSE</v>
          </cell>
          <cell r="F21969">
            <v>750</v>
          </cell>
          <cell r="G21969">
            <v>949420</v>
          </cell>
          <cell r="H21969">
            <v>18.190000000000001</v>
          </cell>
          <cell r="I21969" t="str">
            <v>S</v>
          </cell>
          <cell r="J21969"/>
        </row>
        <row r="21970">
          <cell r="A21970">
            <v>909397</v>
          </cell>
          <cell r="B21970" t="str">
            <v>SCARBOLO FRIULANO '12/13 750ml</v>
          </cell>
          <cell r="C21970" t="str">
            <v>Y</v>
          </cell>
          <cell r="D21970" t="str">
            <v>YS</v>
          </cell>
          <cell r="E21970" t="str">
            <v>YSE</v>
          </cell>
          <cell r="F21970">
            <v>750</v>
          </cell>
          <cell r="G21970">
            <v>909397</v>
          </cell>
          <cell r="H21970">
            <v>7.22</v>
          </cell>
          <cell r="I21970" t="str">
            <v>S</v>
          </cell>
          <cell r="J21970"/>
        </row>
        <row r="21971">
          <cell r="A21971">
            <v>952576</v>
          </cell>
          <cell r="B21971" t="str">
            <v>SCARBOLO IL RAMATO 750ml</v>
          </cell>
          <cell r="C21971" t="str">
            <v>Y</v>
          </cell>
          <cell r="D21971" t="str">
            <v>YS</v>
          </cell>
          <cell r="E21971" t="str">
            <v>YSE</v>
          </cell>
          <cell r="F21971">
            <v>750</v>
          </cell>
          <cell r="G21971">
            <v>952576</v>
          </cell>
          <cell r="H21971">
            <v>18.5</v>
          </cell>
          <cell r="I21971" t="str">
            <v>S</v>
          </cell>
          <cell r="J21971"/>
        </row>
        <row r="21972">
          <cell r="A21972">
            <v>918102</v>
          </cell>
          <cell r="B21972" t="str">
            <v>SCARBOLO MERLOT CAMPO DEL VIOT 750ml</v>
          </cell>
          <cell r="C21972" t="str">
            <v>Y</v>
          </cell>
          <cell r="D21972" t="str">
            <v>YS</v>
          </cell>
          <cell r="E21972" t="str">
            <v>YSE</v>
          </cell>
          <cell r="F21972">
            <v>750</v>
          </cell>
          <cell r="G21972">
            <v>918102</v>
          </cell>
          <cell r="H21972">
            <v>40.659999999999997</v>
          </cell>
          <cell r="I21972" t="str">
            <v>S</v>
          </cell>
          <cell r="J21972"/>
        </row>
        <row r="21973">
          <cell r="A21973">
            <v>909572</v>
          </cell>
          <cell r="B21973" t="str">
            <v>SCARBOLO MERLOT'16 750ml</v>
          </cell>
          <cell r="C21973" t="str">
            <v>P</v>
          </cell>
          <cell r="D21973" t="str">
            <v>PR</v>
          </cell>
          <cell r="E21973" t="str">
            <v>PRL</v>
          </cell>
          <cell r="F21973">
            <v>750</v>
          </cell>
          <cell r="G21973">
            <v>909572</v>
          </cell>
          <cell r="H21973">
            <v>20.53</v>
          </cell>
          <cell r="I21973" t="str">
            <v>S</v>
          </cell>
          <cell r="J21973"/>
        </row>
        <row r="21974">
          <cell r="A21974">
            <v>949377</v>
          </cell>
          <cell r="B21974" t="str">
            <v>SCARBOLO MY TIME 750ml</v>
          </cell>
          <cell r="C21974" t="str">
            <v>Y</v>
          </cell>
          <cell r="D21974" t="str">
            <v>YS</v>
          </cell>
          <cell r="E21974" t="str">
            <v>YSA</v>
          </cell>
          <cell r="F21974">
            <v>750</v>
          </cell>
          <cell r="G21974">
            <v>949377</v>
          </cell>
          <cell r="H21974">
            <v>37.369999999999997</v>
          </cell>
          <cell r="I21974" t="str">
            <v>S</v>
          </cell>
          <cell r="J21974"/>
        </row>
        <row r="21975">
          <cell r="A21975">
            <v>918101</v>
          </cell>
          <cell r="B21975" t="str">
            <v>SCARBOLO PINOT GRIGIO 750ml</v>
          </cell>
          <cell r="C21975" t="str">
            <v>Y</v>
          </cell>
          <cell r="D21975" t="str">
            <v>YS</v>
          </cell>
          <cell r="E21975" t="str">
            <v>YSE</v>
          </cell>
          <cell r="F21975">
            <v>750</v>
          </cell>
          <cell r="G21975">
            <v>918101</v>
          </cell>
          <cell r="H21975">
            <v>18.5</v>
          </cell>
          <cell r="I21975" t="str">
            <v>S</v>
          </cell>
          <cell r="J21975"/>
        </row>
        <row r="21976">
          <cell r="A21976">
            <v>900745</v>
          </cell>
          <cell r="B21976" t="str">
            <v>SCARBOLO PINOT GRIGIO MATTIA 2015 750ml</v>
          </cell>
          <cell r="C21976" t="str">
            <v>Y</v>
          </cell>
          <cell r="D21976" t="str">
            <v>YS</v>
          </cell>
          <cell r="E21976" t="str">
            <v>YSE</v>
          </cell>
          <cell r="F21976">
            <v>750</v>
          </cell>
          <cell r="G21976">
            <v>900745</v>
          </cell>
          <cell r="H21976">
            <v>43.48</v>
          </cell>
          <cell r="I21976" t="str">
            <v>S</v>
          </cell>
          <cell r="J21976"/>
        </row>
        <row r="21977">
          <cell r="A21977">
            <v>909553</v>
          </cell>
          <cell r="B21977" t="str">
            <v>SCARBOLO PINOT GRIGIO XL'18 750ml</v>
          </cell>
          <cell r="C21977" t="str">
            <v>Y</v>
          </cell>
          <cell r="D21977" t="str">
            <v>YS</v>
          </cell>
          <cell r="E21977" t="str">
            <v>YSE</v>
          </cell>
          <cell r="F21977">
            <v>750</v>
          </cell>
          <cell r="G21977">
            <v>909553</v>
          </cell>
          <cell r="H21977">
            <v>58.52</v>
          </cell>
          <cell r="I21977" t="str">
            <v>S</v>
          </cell>
          <cell r="J21977"/>
        </row>
        <row r="21978">
          <cell r="A21978">
            <v>955579</v>
          </cell>
          <cell r="B21978" t="str">
            <v>SCARBOLO RAMATO ORANGE 3000ml</v>
          </cell>
          <cell r="C21978" t="str">
            <v>Y</v>
          </cell>
          <cell r="D21978" t="str">
            <v>YS</v>
          </cell>
          <cell r="E21978" t="str">
            <v>YSE</v>
          </cell>
          <cell r="F21978">
            <v>3000</v>
          </cell>
          <cell r="G21978">
            <v>955579</v>
          </cell>
          <cell r="H21978">
            <v>43.16</v>
          </cell>
          <cell r="I21978" t="str">
            <v>S</v>
          </cell>
          <cell r="J21978"/>
        </row>
        <row r="21979">
          <cell r="A21979">
            <v>949376</v>
          </cell>
          <cell r="B21979" t="str">
            <v>SCARBOLO REFOSCO 750ml</v>
          </cell>
          <cell r="C21979" t="str">
            <v>Y</v>
          </cell>
          <cell r="D21979" t="str">
            <v>YS</v>
          </cell>
          <cell r="E21979" t="str">
            <v>YSE</v>
          </cell>
          <cell r="F21979">
            <v>750</v>
          </cell>
          <cell r="G21979">
            <v>949376</v>
          </cell>
          <cell r="H21979">
            <v>37.369999999999997</v>
          </cell>
          <cell r="I21979" t="str">
            <v>S</v>
          </cell>
          <cell r="J21979"/>
        </row>
        <row r="21980">
          <cell r="A21980">
            <v>909879</v>
          </cell>
          <cell r="B21980" t="str">
            <v>SCARBOLO SAUV BLANC 750ml</v>
          </cell>
          <cell r="C21980" t="str">
            <v>Y</v>
          </cell>
          <cell r="D21980" t="str">
            <v>YS</v>
          </cell>
          <cell r="E21980" t="str">
            <v>YSE</v>
          </cell>
          <cell r="F21980">
            <v>750</v>
          </cell>
          <cell r="G21980">
            <v>909879</v>
          </cell>
          <cell r="H21980">
            <v>18.18</v>
          </cell>
          <cell r="I21980" t="str">
            <v>S</v>
          </cell>
          <cell r="J21980"/>
        </row>
        <row r="21981">
          <cell r="A21981">
            <v>918682</v>
          </cell>
          <cell r="B21981" t="str">
            <v>SCARLET OF PARIS ROSE 750ml</v>
          </cell>
          <cell r="C21981" t="str">
            <v>M</v>
          </cell>
          <cell r="D21981" t="str">
            <v>MP</v>
          </cell>
          <cell r="E21981" t="str">
            <v>MPX</v>
          </cell>
          <cell r="F21981">
            <v>750</v>
          </cell>
          <cell r="G21981">
            <v>918682</v>
          </cell>
          <cell r="H21981">
            <v>11.99</v>
          </cell>
          <cell r="I21981">
            <v>1</v>
          </cell>
          <cell r="J21981"/>
        </row>
        <row r="21982">
          <cell r="A21982">
            <v>946793</v>
          </cell>
          <cell r="B21982" t="str">
            <v>SCARPETTA BARBERA 750ml</v>
          </cell>
          <cell r="C21982" t="str">
            <v>Y</v>
          </cell>
          <cell r="D21982" t="str">
            <v>YS</v>
          </cell>
          <cell r="E21982" t="str">
            <v>YSE</v>
          </cell>
          <cell r="F21982">
            <v>750</v>
          </cell>
          <cell r="G21982">
            <v>946793</v>
          </cell>
          <cell r="H21982">
            <v>17.239999999999998</v>
          </cell>
          <cell r="I21982" t="str">
            <v>X</v>
          </cell>
          <cell r="J21982"/>
        </row>
        <row r="21983">
          <cell r="A21983">
            <v>381631</v>
          </cell>
          <cell r="B21983" t="str">
            <v>SCARPETTA BARBERA'17/18 750ml</v>
          </cell>
          <cell r="C21983" t="str">
            <v>P</v>
          </cell>
          <cell r="D21983" t="str">
            <v>PR</v>
          </cell>
          <cell r="E21983" t="str">
            <v>PRJ</v>
          </cell>
          <cell r="F21983">
            <v>750</v>
          </cell>
          <cell r="G21983">
            <v>381631</v>
          </cell>
          <cell r="H21983">
            <v>15.22</v>
          </cell>
          <cell r="I21983" t="str">
            <v>L</v>
          </cell>
          <cell r="J21983"/>
        </row>
        <row r="21984">
          <cell r="A21984">
            <v>952277</v>
          </cell>
          <cell r="B21984" t="str">
            <v>SCARPETTA BRUT PROSECCO 750ml</v>
          </cell>
          <cell r="C21984" t="str">
            <v>Y</v>
          </cell>
          <cell r="D21984" t="str">
            <v>YS</v>
          </cell>
          <cell r="E21984" t="str">
            <v>YSE</v>
          </cell>
          <cell r="F21984">
            <v>750</v>
          </cell>
          <cell r="G21984">
            <v>952277</v>
          </cell>
          <cell r="H21984">
            <v>15.36</v>
          </cell>
          <cell r="I21984" t="str">
            <v>S</v>
          </cell>
          <cell r="J21984"/>
        </row>
        <row r="21985">
          <cell r="A21985">
            <v>924527</v>
          </cell>
          <cell r="B21985" t="str">
            <v>SCARPETTA CABERNET FRANC 750ml</v>
          </cell>
          <cell r="C21985" t="str">
            <v>Y</v>
          </cell>
          <cell r="D21985" t="str">
            <v>YS</v>
          </cell>
          <cell r="E21985" t="str">
            <v>YSE</v>
          </cell>
          <cell r="F21985">
            <v>750</v>
          </cell>
          <cell r="G21985">
            <v>924527</v>
          </cell>
          <cell r="H21985">
            <v>15.24</v>
          </cell>
          <cell r="I21985" t="str">
            <v>S</v>
          </cell>
          <cell r="J21985"/>
        </row>
        <row r="21986">
          <cell r="A21986">
            <v>953332</v>
          </cell>
          <cell r="B21986" t="str">
            <v>SCARPETTA FRICO BIANCO 750ml</v>
          </cell>
          <cell r="C21986" t="str">
            <v>Y</v>
          </cell>
          <cell r="D21986" t="str">
            <v>YS</v>
          </cell>
          <cell r="E21986" t="str">
            <v>YSE</v>
          </cell>
          <cell r="F21986">
            <v>750</v>
          </cell>
          <cell r="G21986">
            <v>953332</v>
          </cell>
          <cell r="H21986">
            <v>10.27</v>
          </cell>
          <cell r="I21986" t="str">
            <v>S</v>
          </cell>
          <cell r="J21986"/>
        </row>
        <row r="21987">
          <cell r="A21987">
            <v>954847</v>
          </cell>
          <cell r="B21987" t="str">
            <v>SCARPETTA FRICO ROSSO 750ml</v>
          </cell>
          <cell r="C21987" t="str">
            <v>Y</v>
          </cell>
          <cell r="D21987" t="str">
            <v>YS</v>
          </cell>
          <cell r="E21987" t="str">
            <v>YSE</v>
          </cell>
          <cell r="F21987">
            <v>750</v>
          </cell>
          <cell r="G21987">
            <v>954847</v>
          </cell>
          <cell r="H21987">
            <v>10.23</v>
          </cell>
          <cell r="I21987" t="str">
            <v>S</v>
          </cell>
          <cell r="J21987"/>
        </row>
        <row r="21988">
          <cell r="A21988">
            <v>951090</v>
          </cell>
          <cell r="B21988" t="str">
            <v>SCARPETTA FRICO ROSSO KEG 20000 ml</v>
          </cell>
          <cell r="C21988" t="str">
            <v>Y</v>
          </cell>
          <cell r="D21988" t="str">
            <v>YS</v>
          </cell>
          <cell r="E21988" t="str">
            <v>YSE</v>
          </cell>
          <cell r="F21988">
            <v>20000</v>
          </cell>
          <cell r="G21988">
            <v>951090</v>
          </cell>
          <cell r="H21988">
            <v>223.65</v>
          </cell>
          <cell r="I21988" t="str">
            <v>S</v>
          </cell>
          <cell r="J21988"/>
        </row>
        <row r="21989">
          <cell r="A21989">
            <v>946792</v>
          </cell>
          <cell r="B21989" t="str">
            <v>SCARPETTA PINOT GRIGO'20 750ml</v>
          </cell>
          <cell r="C21989" t="str">
            <v>K</v>
          </cell>
          <cell r="D21989" t="str">
            <v>KR</v>
          </cell>
          <cell r="E21989" t="str">
            <v>KRK</v>
          </cell>
          <cell r="F21989">
            <v>750</v>
          </cell>
          <cell r="G21989">
            <v>946792</v>
          </cell>
          <cell r="H21989">
            <v>12.87</v>
          </cell>
          <cell r="I21989" t="str">
            <v>L</v>
          </cell>
          <cell r="J21989"/>
        </row>
        <row r="21990">
          <cell r="A21990">
            <v>954846</v>
          </cell>
          <cell r="B21990" t="str">
            <v>SCARPETTA TIMIDO BRUT ROSÃ‰ 750ml</v>
          </cell>
          <cell r="C21990" t="str">
            <v>Y</v>
          </cell>
          <cell r="D21990" t="str">
            <v>YS</v>
          </cell>
          <cell r="E21990" t="str">
            <v>YSE</v>
          </cell>
          <cell r="F21990">
            <v>750</v>
          </cell>
          <cell r="G21990">
            <v>954846</v>
          </cell>
          <cell r="H21990">
            <v>15.36</v>
          </cell>
          <cell r="I21990" t="str">
            <v>S</v>
          </cell>
          <cell r="J21990"/>
        </row>
        <row r="21991">
          <cell r="A21991">
            <v>917582</v>
          </cell>
          <cell r="B21991" t="str">
            <v>SCAVINO DOLCETTO'07 750ml</v>
          </cell>
          <cell r="C21991" t="str">
            <v>P</v>
          </cell>
          <cell r="D21991" t="str">
            <v>PR</v>
          </cell>
          <cell r="E21991" t="str">
            <v>PRJ</v>
          </cell>
          <cell r="F21991">
            <v>750</v>
          </cell>
          <cell r="G21991">
            <v>917582</v>
          </cell>
          <cell r="H21991">
            <v>18.600000000000001</v>
          </cell>
          <cell r="I21991" t="str">
            <v>X</v>
          </cell>
          <cell r="J21991"/>
        </row>
        <row r="21992">
          <cell r="A21992">
            <v>924255</v>
          </cell>
          <cell r="B21992" t="str">
            <v>SCERCE CRISTINA VALGELLA VALTELLINA750ml</v>
          </cell>
          <cell r="C21992" t="str">
            <v>Y</v>
          </cell>
          <cell r="D21992" t="str">
            <v>YS</v>
          </cell>
          <cell r="E21992" t="str">
            <v>YSE</v>
          </cell>
          <cell r="F21992">
            <v>750</v>
          </cell>
          <cell r="G21992">
            <v>924255</v>
          </cell>
          <cell r="H21992">
            <v>59.39</v>
          </cell>
          <cell r="I21992" t="str">
            <v>S</v>
          </cell>
          <cell r="J21992"/>
        </row>
        <row r="21993">
          <cell r="A21993">
            <v>902817</v>
          </cell>
          <cell r="B21993" t="str">
            <v>SCERSCE ESSENZE VALTELLINA 750ml</v>
          </cell>
          <cell r="C21993" t="str">
            <v>Y</v>
          </cell>
          <cell r="D21993" t="str">
            <v>YS</v>
          </cell>
          <cell r="E21993" t="str">
            <v>YSE</v>
          </cell>
          <cell r="F21993">
            <v>750</v>
          </cell>
          <cell r="G21993">
            <v>902817</v>
          </cell>
          <cell r="H21993">
            <v>40.06</v>
          </cell>
          <cell r="I21993" t="str">
            <v>S</v>
          </cell>
          <cell r="J21993"/>
        </row>
        <row r="21994">
          <cell r="A21994">
            <v>924254</v>
          </cell>
          <cell r="B21994" t="str">
            <v>SCERSCE FLAMMANTE VALTELLINA 750ml</v>
          </cell>
          <cell r="C21994" t="str">
            <v>Y</v>
          </cell>
          <cell r="D21994" t="str">
            <v>YS</v>
          </cell>
          <cell r="E21994" t="str">
            <v>YSE</v>
          </cell>
          <cell r="F21994">
            <v>750</v>
          </cell>
          <cell r="G21994">
            <v>924254</v>
          </cell>
          <cell r="H21994">
            <v>52.49</v>
          </cell>
          <cell r="I21994" t="str">
            <v>S</v>
          </cell>
          <cell r="J21994"/>
        </row>
        <row r="21995">
          <cell r="A21995">
            <v>902818</v>
          </cell>
          <cell r="B21995" t="str">
            <v>SCERSCE NETTARE ROSSO DI VALTELLINA750ml</v>
          </cell>
          <cell r="C21995" t="str">
            <v>Y</v>
          </cell>
          <cell r="D21995" t="str">
            <v>YS</v>
          </cell>
          <cell r="E21995" t="str">
            <v>YSE</v>
          </cell>
          <cell r="F21995">
            <v>750</v>
          </cell>
          <cell r="G21995">
            <v>902818</v>
          </cell>
          <cell r="H21995">
            <v>29.99</v>
          </cell>
          <cell r="I21995" t="str">
            <v>S</v>
          </cell>
          <cell r="J21995"/>
        </row>
        <row r="21996">
          <cell r="A21996">
            <v>51618</v>
          </cell>
          <cell r="B21996" t="str">
            <v>SCHADERER KIRSCHWASSER 750ml</v>
          </cell>
          <cell r="C21996" t="str">
            <v>Y</v>
          </cell>
          <cell r="D21996" t="str">
            <v>YS</v>
          </cell>
          <cell r="E21996" t="str">
            <v>YSA</v>
          </cell>
          <cell r="F21996">
            <v>750</v>
          </cell>
          <cell r="G21996">
            <v>51618</v>
          </cell>
          <cell r="H21996">
            <v>46.52</v>
          </cell>
          <cell r="I21996" t="str">
            <v>S</v>
          </cell>
          <cell r="J21996"/>
        </row>
        <row r="21997">
          <cell r="A21997">
            <v>916315</v>
          </cell>
          <cell r="B21997" t="str">
            <v>SCHAFER-FROHLICH FALSEN SP'14 750ml</v>
          </cell>
          <cell r="C21997" t="str">
            <v>Y</v>
          </cell>
          <cell r="D21997" t="str">
            <v>YS</v>
          </cell>
          <cell r="E21997" t="str">
            <v>YSE</v>
          </cell>
          <cell r="F21997">
            <v>750</v>
          </cell>
          <cell r="G21997">
            <v>916315</v>
          </cell>
          <cell r="H21997">
            <v>40.39</v>
          </cell>
          <cell r="I21997" t="str">
            <v>S</v>
          </cell>
          <cell r="J21997"/>
        </row>
        <row r="21998">
          <cell r="A21998">
            <v>905532</v>
          </cell>
          <cell r="B21998" t="str">
            <v>SCHARFFENBERGER BRUT MENDOCINO 750ml</v>
          </cell>
          <cell r="C21998" t="str">
            <v>I</v>
          </cell>
          <cell r="D21998" t="str">
            <v>IP</v>
          </cell>
          <cell r="E21998" t="str">
            <v>IPD</v>
          </cell>
          <cell r="F21998">
            <v>750</v>
          </cell>
          <cell r="G21998">
            <v>905532</v>
          </cell>
          <cell r="H21998">
            <v>23.99</v>
          </cell>
          <cell r="I21998" t="str">
            <v>L</v>
          </cell>
          <cell r="J21998"/>
        </row>
        <row r="21999">
          <cell r="A21999">
            <v>921956</v>
          </cell>
          <cell r="B21999" t="str">
            <v>SCHARFFENBERGER BRUT ROSE 750ml</v>
          </cell>
          <cell r="C21999" t="str">
            <v>Y</v>
          </cell>
          <cell r="D21999" t="str">
            <v>YS</v>
          </cell>
          <cell r="E21999" t="str">
            <v>YSE</v>
          </cell>
          <cell r="F21999">
            <v>750</v>
          </cell>
          <cell r="G21999">
            <v>921956</v>
          </cell>
          <cell r="H21999">
            <v>28.88</v>
          </cell>
          <cell r="I21999" t="str">
            <v>S</v>
          </cell>
          <cell r="J21999"/>
        </row>
        <row r="22000">
          <cell r="A22000">
            <v>922739</v>
          </cell>
          <cell r="B22000" t="str">
            <v>SCHILLING BIG ZESTY GUAVA LEMONADE 568ml</v>
          </cell>
          <cell r="C22000" t="str">
            <v>G</v>
          </cell>
          <cell r="D22000" t="str">
            <v>GL</v>
          </cell>
          <cell r="E22000" t="str">
            <v>GLM</v>
          </cell>
          <cell r="F22000">
            <v>568</v>
          </cell>
          <cell r="G22000">
            <v>922739</v>
          </cell>
          <cell r="H22000">
            <v>5.0599999999999996</v>
          </cell>
          <cell r="I22000">
            <v>1</v>
          </cell>
          <cell r="J22000"/>
        </row>
        <row r="22001">
          <cell r="A22001">
            <v>900003</v>
          </cell>
          <cell r="B22001" t="str">
            <v>SCHILLING EXCELSIOR IMPERIAL CIDE 330 ml</v>
          </cell>
          <cell r="C22001" t="str">
            <v>G</v>
          </cell>
          <cell r="D22001" t="str">
            <v>GL</v>
          </cell>
          <cell r="E22001" t="str">
            <v>GLC</v>
          </cell>
          <cell r="F22001">
            <v>330</v>
          </cell>
          <cell r="G22001">
            <v>900003</v>
          </cell>
          <cell r="H22001">
            <v>3.02</v>
          </cell>
          <cell r="I22001">
            <v>1</v>
          </cell>
          <cell r="J22001"/>
        </row>
        <row r="22002">
          <cell r="A22002">
            <v>900001</v>
          </cell>
          <cell r="B22002" t="str">
            <v>SCHILLING GRAPEFRUIT CIDER 355ml</v>
          </cell>
          <cell r="C22002" t="str">
            <v>Y</v>
          </cell>
          <cell r="D22002" t="str">
            <v>YS</v>
          </cell>
          <cell r="E22002" t="str">
            <v>YSE</v>
          </cell>
          <cell r="F22002">
            <v>355</v>
          </cell>
          <cell r="G22002">
            <v>900001</v>
          </cell>
          <cell r="H22002">
            <v>2.96</v>
          </cell>
          <cell r="I22002" t="str">
            <v>S</v>
          </cell>
          <cell r="J22002"/>
        </row>
        <row r="22003">
          <cell r="A22003">
            <v>900000</v>
          </cell>
          <cell r="B22003" t="str">
            <v>SCHILLING LONDON DRY CIDER 355 355 ml</v>
          </cell>
          <cell r="C22003" t="str">
            <v>Y</v>
          </cell>
          <cell r="D22003" t="str">
            <v>YS</v>
          </cell>
          <cell r="E22003" t="str">
            <v>YSE</v>
          </cell>
          <cell r="F22003">
            <v>355</v>
          </cell>
          <cell r="G22003">
            <v>900000</v>
          </cell>
          <cell r="H22003">
            <v>2.96</v>
          </cell>
          <cell r="I22003" t="str">
            <v>S</v>
          </cell>
          <cell r="J22003"/>
        </row>
        <row r="22004">
          <cell r="A22004">
            <v>900002</v>
          </cell>
          <cell r="B22004" t="str">
            <v>SCHILLING PASSPORT CIDER 355ml</v>
          </cell>
          <cell r="C22004" t="str">
            <v>Y</v>
          </cell>
          <cell r="D22004" t="str">
            <v>YS</v>
          </cell>
          <cell r="E22004" t="str">
            <v>YSE</v>
          </cell>
          <cell r="F22004">
            <v>355</v>
          </cell>
          <cell r="G22004">
            <v>900002</v>
          </cell>
          <cell r="H22004">
            <v>2.96</v>
          </cell>
          <cell r="I22004" t="str">
            <v>S</v>
          </cell>
          <cell r="J22004"/>
        </row>
        <row r="22005">
          <cell r="A22005">
            <v>910572</v>
          </cell>
          <cell r="B22005" t="str">
            <v>SCHIOPETTO SAUVIGNON BLANC'06 750ml</v>
          </cell>
          <cell r="C22005" t="str">
            <v>K</v>
          </cell>
          <cell r="D22005" t="str">
            <v>KR</v>
          </cell>
          <cell r="E22005" t="str">
            <v>KRL</v>
          </cell>
          <cell r="F22005">
            <v>750</v>
          </cell>
          <cell r="G22005">
            <v>910572</v>
          </cell>
          <cell r="H22005">
            <v>27.42</v>
          </cell>
          <cell r="I22005" t="str">
            <v>X</v>
          </cell>
          <cell r="J22005"/>
        </row>
        <row r="22006">
          <cell r="A22006">
            <v>911505</v>
          </cell>
          <cell r="B22006" t="str">
            <v>SCHIOPETTO SAUVIGNON COLLIO'00 750ml</v>
          </cell>
          <cell r="C22006" t="str">
            <v>K</v>
          </cell>
          <cell r="D22006" t="str">
            <v>KR</v>
          </cell>
          <cell r="E22006" t="str">
            <v>KRL</v>
          </cell>
          <cell r="F22006">
            <v>750</v>
          </cell>
          <cell r="G22006">
            <v>911505</v>
          </cell>
          <cell r="H22006">
            <v>29.5</v>
          </cell>
          <cell r="I22006" t="str">
            <v>S</v>
          </cell>
          <cell r="J22006"/>
        </row>
        <row r="22007">
          <cell r="A22007">
            <v>916007</v>
          </cell>
          <cell r="B22007" t="str">
            <v>SCHIOPETTO TOCAI FRIULANO'11/12 750ml</v>
          </cell>
          <cell r="C22007" t="str">
            <v>K</v>
          </cell>
          <cell r="D22007" t="str">
            <v>KR</v>
          </cell>
          <cell r="E22007" t="str">
            <v>KRL</v>
          </cell>
          <cell r="F22007">
            <v>750</v>
          </cell>
          <cell r="G22007">
            <v>916007</v>
          </cell>
          <cell r="H22007">
            <v>10.91</v>
          </cell>
          <cell r="I22007" t="str">
            <v>X</v>
          </cell>
          <cell r="J22007"/>
        </row>
        <row r="22008">
          <cell r="A22008">
            <v>733060</v>
          </cell>
          <cell r="B22008" t="str">
            <v>SCHLOSS BIEBRICH SEKT 750ml</v>
          </cell>
          <cell r="C22008" t="str">
            <v>Y</v>
          </cell>
          <cell r="D22008" t="str">
            <v>YS</v>
          </cell>
          <cell r="E22008" t="str">
            <v>YSE</v>
          </cell>
          <cell r="F22008">
            <v>750</v>
          </cell>
          <cell r="G22008">
            <v>733060</v>
          </cell>
          <cell r="H22008">
            <v>12.99</v>
          </cell>
          <cell r="I22008" t="str">
            <v>S</v>
          </cell>
          <cell r="J22008"/>
        </row>
        <row r="22009">
          <cell r="A22009">
            <v>915216</v>
          </cell>
          <cell r="B22009" t="str">
            <v>SCHLOSS GOBELSBURG GRUN VELT'21 750ml</v>
          </cell>
          <cell r="C22009" t="str">
            <v>K</v>
          </cell>
          <cell r="D22009" t="str">
            <v>KR</v>
          </cell>
          <cell r="E22009" t="str">
            <v>KRJ</v>
          </cell>
          <cell r="F22009">
            <v>750</v>
          </cell>
          <cell r="G22009">
            <v>915216</v>
          </cell>
          <cell r="H22009">
            <v>19.989999999999998</v>
          </cell>
          <cell r="I22009" t="str">
            <v>L</v>
          </cell>
          <cell r="J22009"/>
        </row>
        <row r="22010">
          <cell r="A22010">
            <v>914910</v>
          </cell>
          <cell r="B22010" t="str">
            <v>SCHLOSS LIESER NIED SP'08/12 750ml</v>
          </cell>
          <cell r="C22010" t="str">
            <v>K</v>
          </cell>
          <cell r="D22010" t="str">
            <v>KR</v>
          </cell>
          <cell r="E22010" t="str">
            <v>KRH</v>
          </cell>
          <cell r="F22010">
            <v>750</v>
          </cell>
          <cell r="G22010">
            <v>914910</v>
          </cell>
          <cell r="H22010">
            <v>26.55</v>
          </cell>
          <cell r="I22010" t="str">
            <v>X</v>
          </cell>
          <cell r="J22010"/>
        </row>
        <row r="22011">
          <cell r="A22011">
            <v>922477</v>
          </cell>
          <cell r="B22011" t="str">
            <v>SCHLOSS RIESLING VOLLRADS KABINETT 750ml</v>
          </cell>
          <cell r="C22011" t="str">
            <v>Y</v>
          </cell>
          <cell r="D22011" t="str">
            <v>YS</v>
          </cell>
          <cell r="E22011" t="str">
            <v>YSE</v>
          </cell>
          <cell r="F22011">
            <v>750</v>
          </cell>
          <cell r="G22011">
            <v>922477</v>
          </cell>
          <cell r="H22011">
            <v>20.41</v>
          </cell>
          <cell r="I22011" t="str">
            <v>S</v>
          </cell>
          <cell r="J22011"/>
        </row>
        <row r="22012">
          <cell r="A22012">
            <v>916899</v>
          </cell>
          <cell r="B22012" t="str">
            <v>SCHLOSS SAARSTEIN SERR SAAR SP 750ml</v>
          </cell>
          <cell r="C22012" t="str">
            <v>K</v>
          </cell>
          <cell r="D22012" t="str">
            <v>KR</v>
          </cell>
          <cell r="E22012" t="str">
            <v>KRH</v>
          </cell>
          <cell r="F22012">
            <v>750</v>
          </cell>
          <cell r="G22012">
            <v>916899</v>
          </cell>
          <cell r="H22012">
            <v>28.85</v>
          </cell>
          <cell r="I22012" t="str">
            <v>X</v>
          </cell>
          <cell r="J22012"/>
        </row>
        <row r="22013">
          <cell r="A22013">
            <v>952656</v>
          </cell>
          <cell r="B22013" t="str">
            <v>SCHLOSS SCHÃ– DOMDECH SPTLS '13 750ml</v>
          </cell>
          <cell r="C22013" t="str">
            <v>K</v>
          </cell>
          <cell r="D22013" t="str">
            <v>KR</v>
          </cell>
          <cell r="E22013" t="str">
            <v>KRI</v>
          </cell>
          <cell r="F22013">
            <v>750</v>
          </cell>
          <cell r="G22013">
            <v>952656</v>
          </cell>
          <cell r="H22013">
            <v>21.69</v>
          </cell>
          <cell r="I22013" t="str">
            <v>X</v>
          </cell>
          <cell r="J22013"/>
        </row>
        <row r="22014">
          <cell r="A22014">
            <v>954723</v>
          </cell>
          <cell r="B22014" t="str">
            <v>SCHLOSS SCHONBORN REISLING KABINET 750ml</v>
          </cell>
          <cell r="C22014" t="str">
            <v>Y</v>
          </cell>
          <cell r="D22014" t="str">
            <v>YS</v>
          </cell>
          <cell r="E22014" t="str">
            <v>YSE</v>
          </cell>
          <cell r="F22014">
            <v>750</v>
          </cell>
          <cell r="G22014">
            <v>954723</v>
          </cell>
          <cell r="H22014">
            <v>40.93</v>
          </cell>
          <cell r="I22014" t="str">
            <v>S</v>
          </cell>
          <cell r="J22014"/>
        </row>
        <row r="22015">
          <cell r="A22015">
            <v>952657</v>
          </cell>
          <cell r="B22015" t="str">
            <v>SCHLOSS SCHONBORN RIESLINGFEINHERB 750ml</v>
          </cell>
          <cell r="C22015" t="str">
            <v>Y</v>
          </cell>
          <cell r="D22015" t="str">
            <v>YS</v>
          </cell>
          <cell r="E22015" t="str">
            <v>YSE</v>
          </cell>
          <cell r="F22015">
            <v>750</v>
          </cell>
          <cell r="G22015">
            <v>952657</v>
          </cell>
          <cell r="H22015">
            <v>40.299999999999997</v>
          </cell>
          <cell r="I22015" t="str">
            <v>S</v>
          </cell>
          <cell r="J22015"/>
        </row>
        <row r="22016">
          <cell r="A22016">
            <v>952708</v>
          </cell>
          <cell r="B22016" t="str">
            <v>SCHLOSS SCHONBORN SPATLESE PFAFF R 750ml</v>
          </cell>
          <cell r="C22016" t="str">
            <v>Y</v>
          </cell>
          <cell r="D22016" t="str">
            <v>YS</v>
          </cell>
          <cell r="E22016" t="str">
            <v>YSE</v>
          </cell>
          <cell r="F22016">
            <v>750</v>
          </cell>
          <cell r="G22016">
            <v>952708</v>
          </cell>
          <cell r="H22016">
            <v>38.42</v>
          </cell>
          <cell r="I22016" t="str">
            <v>S</v>
          </cell>
          <cell r="J22016"/>
        </row>
        <row r="22017">
          <cell r="A22017">
            <v>952655</v>
          </cell>
          <cell r="B22017" t="str">
            <v>SCHLOSS SCHONBORNRIESLING KABINET 750ml</v>
          </cell>
          <cell r="C22017" t="str">
            <v>Y</v>
          </cell>
          <cell r="D22017" t="str">
            <v>YS</v>
          </cell>
          <cell r="E22017" t="str">
            <v>YSE</v>
          </cell>
          <cell r="F22017">
            <v>750</v>
          </cell>
          <cell r="G22017">
            <v>952655</v>
          </cell>
          <cell r="H22017">
            <v>29.02</v>
          </cell>
          <cell r="I22017" t="str">
            <v>S</v>
          </cell>
          <cell r="J22017"/>
        </row>
        <row r="22018">
          <cell r="A22018">
            <v>955293</v>
          </cell>
          <cell r="B22018" t="str">
            <v>SCHLOSS WEINVIERTEL GRUNER'16/17 750ml</v>
          </cell>
          <cell r="C22018" t="str">
            <v>K</v>
          </cell>
          <cell r="D22018" t="str">
            <v>KR</v>
          </cell>
          <cell r="E22018" t="str">
            <v>KRJ</v>
          </cell>
          <cell r="F22018">
            <v>750</v>
          </cell>
          <cell r="G22018">
            <v>955293</v>
          </cell>
          <cell r="H22018">
            <v>20.059999999999999</v>
          </cell>
          <cell r="I22018" t="str">
            <v>X</v>
          </cell>
          <cell r="J22018"/>
        </row>
        <row r="22019">
          <cell r="A22019">
            <v>921169</v>
          </cell>
          <cell r="B22019" t="str">
            <v>SCHLOSSGUT DIEL ROSEDE DIEL 750ml</v>
          </cell>
          <cell r="C22019" t="str">
            <v>Y</v>
          </cell>
          <cell r="D22019" t="str">
            <v>YS</v>
          </cell>
          <cell r="E22019" t="str">
            <v>YSE</v>
          </cell>
          <cell r="F22019">
            <v>750</v>
          </cell>
          <cell r="G22019">
            <v>921169</v>
          </cell>
          <cell r="H22019">
            <v>32.28</v>
          </cell>
          <cell r="I22019" t="str">
            <v>S</v>
          </cell>
          <cell r="J22019"/>
        </row>
        <row r="22020">
          <cell r="A22020">
            <v>954191</v>
          </cell>
          <cell r="B22020" t="str">
            <v>SCHLUMBERGER GRAND CRU SAERING 750ml</v>
          </cell>
          <cell r="C22020" t="str">
            <v>Y</v>
          </cell>
          <cell r="D22020" t="str">
            <v>YS</v>
          </cell>
          <cell r="E22020" t="str">
            <v>YSE</v>
          </cell>
          <cell r="F22020">
            <v>750</v>
          </cell>
          <cell r="G22020">
            <v>954191</v>
          </cell>
          <cell r="H22020">
            <v>40.590000000000003</v>
          </cell>
          <cell r="I22020" t="str">
            <v>S</v>
          </cell>
          <cell r="J22020"/>
        </row>
        <row r="22021">
          <cell r="A22021">
            <v>963964</v>
          </cell>
          <cell r="B22021" t="str">
            <v>SCHLUMBERGER PINOT BLANC'19 750ml</v>
          </cell>
          <cell r="C22021" t="str">
            <v>K</v>
          </cell>
          <cell r="D22021" t="str">
            <v>KR</v>
          </cell>
          <cell r="E22021" t="str">
            <v>KRC</v>
          </cell>
          <cell r="F22021">
            <v>750</v>
          </cell>
          <cell r="G22021">
            <v>963964</v>
          </cell>
          <cell r="H22021">
            <v>16.010000000000002</v>
          </cell>
          <cell r="I22021" t="str">
            <v>X</v>
          </cell>
          <cell r="J22021"/>
        </row>
        <row r="22022">
          <cell r="A22022">
            <v>910084</v>
          </cell>
          <cell r="B22022" t="str">
            <v>SCHLUMBERGER PINOT GRIS LPA'18 750ml</v>
          </cell>
          <cell r="C22022" t="str">
            <v>K</v>
          </cell>
          <cell r="D22022" t="str">
            <v>KR</v>
          </cell>
          <cell r="E22022" t="str">
            <v>KRC</v>
          </cell>
          <cell r="F22022">
            <v>750</v>
          </cell>
          <cell r="G22022">
            <v>910084</v>
          </cell>
          <cell r="H22022">
            <v>20.69</v>
          </cell>
          <cell r="I22022" t="str">
            <v>L</v>
          </cell>
          <cell r="J22022"/>
        </row>
        <row r="22023">
          <cell r="A22023">
            <v>950830</v>
          </cell>
          <cell r="B22023" t="str">
            <v>SCHLUMBERGER PINOT NOIR 750ml</v>
          </cell>
          <cell r="C22023" t="str">
            <v>Y</v>
          </cell>
          <cell r="D22023" t="str">
            <v>YS</v>
          </cell>
          <cell r="E22023" t="str">
            <v>YSE</v>
          </cell>
          <cell r="F22023">
            <v>750</v>
          </cell>
          <cell r="G22023">
            <v>950830</v>
          </cell>
          <cell r="H22023">
            <v>26.87</v>
          </cell>
          <cell r="I22023" t="str">
            <v>S</v>
          </cell>
          <cell r="J22023"/>
        </row>
        <row r="22024">
          <cell r="A22024">
            <v>951418</v>
          </cell>
          <cell r="B22024" t="str">
            <v>SCHLUMBERGER RIESLING GRAND CRU 750ml</v>
          </cell>
          <cell r="C22024" t="str">
            <v>Y</v>
          </cell>
          <cell r="D22024" t="str">
            <v>YS</v>
          </cell>
          <cell r="E22024" t="str">
            <v>YSE</v>
          </cell>
          <cell r="F22024">
            <v>750</v>
          </cell>
          <cell r="G22024">
            <v>951418</v>
          </cell>
          <cell r="H22024">
            <v>33.07</v>
          </cell>
          <cell r="I22024" t="str">
            <v>S</v>
          </cell>
          <cell r="J22024"/>
        </row>
        <row r="22025">
          <cell r="A22025">
            <v>910710</v>
          </cell>
          <cell r="B22025" t="str">
            <v>SCHLUMBERGER RIESLING'95 750ml</v>
          </cell>
          <cell r="C22025" t="str">
            <v>K</v>
          </cell>
          <cell r="D22025" t="str">
            <v>KK</v>
          </cell>
          <cell r="E22025" t="str">
            <v>KKR</v>
          </cell>
          <cell r="F22025">
            <v>750</v>
          </cell>
          <cell r="G22025">
            <v>910710</v>
          </cell>
          <cell r="H22025">
            <v>15.27</v>
          </cell>
          <cell r="I22025" t="str">
            <v>X</v>
          </cell>
          <cell r="J22025"/>
        </row>
        <row r="22026">
          <cell r="A22026">
            <v>219496</v>
          </cell>
          <cell r="B22026" t="str">
            <v>SCHLUMBERGER SPARKLING BRUT W/TIN 750ml</v>
          </cell>
          <cell r="C22026" t="str">
            <v>Y</v>
          </cell>
          <cell r="D22026" t="str">
            <v>YS</v>
          </cell>
          <cell r="E22026" t="str">
            <v>YSA</v>
          </cell>
          <cell r="F22026">
            <v>750</v>
          </cell>
          <cell r="G22026">
            <v>219496</v>
          </cell>
          <cell r="H22026">
            <v>16.739999999999998</v>
          </cell>
          <cell r="I22026" t="str">
            <v>D</v>
          </cell>
          <cell r="J22026"/>
        </row>
        <row r="22027">
          <cell r="A22027">
            <v>953204</v>
          </cell>
          <cell r="B22027" t="str">
            <v>SCHMELZER GRUNER VELTLINER '15 750ml</v>
          </cell>
          <cell r="C22027" t="str">
            <v>Y</v>
          </cell>
          <cell r="D22027" t="str">
            <v>YS</v>
          </cell>
          <cell r="E22027" t="str">
            <v>YSE</v>
          </cell>
          <cell r="F22027">
            <v>750</v>
          </cell>
          <cell r="G22027">
            <v>953204</v>
          </cell>
          <cell r="H22027">
            <v>21.94</v>
          </cell>
          <cell r="I22027" t="str">
            <v>S</v>
          </cell>
          <cell r="J22027"/>
        </row>
        <row r="22028">
          <cell r="A22028">
            <v>921665</v>
          </cell>
          <cell r="B22028" t="str">
            <v>SCHMELZER'S WEINGUT WELSCHRIESLING 750ml</v>
          </cell>
          <cell r="C22028" t="str">
            <v>Y</v>
          </cell>
          <cell r="D22028" t="str">
            <v>YS</v>
          </cell>
          <cell r="E22028" t="str">
            <v>YSE</v>
          </cell>
          <cell r="F22028">
            <v>750</v>
          </cell>
          <cell r="G22028">
            <v>921665</v>
          </cell>
          <cell r="H22028">
            <v>24.76</v>
          </cell>
          <cell r="I22028" t="str">
            <v>S</v>
          </cell>
          <cell r="J22028"/>
        </row>
        <row r="22029">
          <cell r="A22029">
            <v>901111</v>
          </cell>
          <cell r="B22029" t="str">
            <v>SCHMITT RHEINHESSEN ROT 750ml</v>
          </cell>
          <cell r="C22029" t="str">
            <v>Y</v>
          </cell>
          <cell r="D22029" t="str">
            <v>YS</v>
          </cell>
          <cell r="E22029" t="str">
            <v>YSE</v>
          </cell>
          <cell r="F22029">
            <v>750</v>
          </cell>
          <cell r="G22029">
            <v>901111</v>
          </cell>
          <cell r="H22029">
            <v>26.8</v>
          </cell>
          <cell r="I22029" t="str">
            <v>S</v>
          </cell>
          <cell r="J22029"/>
        </row>
        <row r="22030">
          <cell r="A22030">
            <v>953057</v>
          </cell>
          <cell r="B22030" t="str">
            <v>SCHMITT SHONE GLUHWEIN 1000 ml</v>
          </cell>
          <cell r="C22030" t="str">
            <v>Y</v>
          </cell>
          <cell r="D22030" t="str">
            <v>YS</v>
          </cell>
          <cell r="E22030" t="str">
            <v>YSE</v>
          </cell>
          <cell r="F22030">
            <v>1000</v>
          </cell>
          <cell r="G22030">
            <v>953057</v>
          </cell>
          <cell r="H22030">
            <v>7.11</v>
          </cell>
          <cell r="I22030" t="str">
            <v>S</v>
          </cell>
          <cell r="J22030"/>
        </row>
        <row r="22031">
          <cell r="A22031">
            <v>328140</v>
          </cell>
          <cell r="B22031" t="str">
            <v>SCHMITT SOHNE FUNF RIESLING 750ml</v>
          </cell>
          <cell r="C22031" t="str">
            <v>K</v>
          </cell>
          <cell r="D22031" t="str">
            <v>KR</v>
          </cell>
          <cell r="E22031" t="str">
            <v>KRI</v>
          </cell>
          <cell r="F22031">
            <v>750</v>
          </cell>
          <cell r="G22031">
            <v>328140</v>
          </cell>
          <cell r="H22031">
            <v>10.06</v>
          </cell>
          <cell r="I22031" t="str">
            <v>S</v>
          </cell>
          <cell r="J22031"/>
        </row>
        <row r="22032">
          <cell r="A22032">
            <v>952653</v>
          </cell>
          <cell r="B22032" t="str">
            <v>SCHNAITMANN ESTATE LEMBERGER '15 750ml</v>
          </cell>
          <cell r="C22032" t="str">
            <v>Y</v>
          </cell>
          <cell r="D22032" t="str">
            <v>YS</v>
          </cell>
          <cell r="E22032" t="str">
            <v>YSE</v>
          </cell>
          <cell r="F22032">
            <v>750</v>
          </cell>
          <cell r="G22032">
            <v>952653</v>
          </cell>
          <cell r="H22032">
            <v>21.28</v>
          </cell>
          <cell r="I22032" t="str">
            <v>S</v>
          </cell>
          <cell r="J22032"/>
        </row>
        <row r="22033">
          <cell r="A22033">
            <v>952652</v>
          </cell>
          <cell r="B22033" t="str">
            <v>SCHNAITMANN ESTATE PN'17 750ml</v>
          </cell>
          <cell r="C22033" t="str">
            <v>P</v>
          </cell>
          <cell r="D22033" t="str">
            <v>PR</v>
          </cell>
          <cell r="E22033" t="str">
            <v>PRG</v>
          </cell>
          <cell r="F22033">
            <v>750</v>
          </cell>
          <cell r="G22033">
            <v>952652</v>
          </cell>
          <cell r="H22033">
            <v>28.81</v>
          </cell>
          <cell r="I22033" t="str">
            <v>L</v>
          </cell>
          <cell r="J22033"/>
        </row>
        <row r="22034">
          <cell r="A22034">
            <v>918148</v>
          </cell>
          <cell r="B22034" t="str">
            <v>SCHNAITMANN EVOE ROSE'12 750ml</v>
          </cell>
          <cell r="C22034" t="str">
            <v>M</v>
          </cell>
          <cell r="D22034" t="str">
            <v>MP</v>
          </cell>
          <cell r="E22034" t="str">
            <v>MPQ</v>
          </cell>
          <cell r="F22034">
            <v>750</v>
          </cell>
          <cell r="G22034">
            <v>918148</v>
          </cell>
          <cell r="H22034">
            <v>9.6</v>
          </cell>
          <cell r="I22034" t="str">
            <v>X</v>
          </cell>
          <cell r="J22034"/>
        </row>
        <row r="22035">
          <cell r="A22035">
            <v>918149</v>
          </cell>
          <cell r="B22035" t="str">
            <v>SCHNAITMANN LEMBERGER DRY'17 750ml</v>
          </cell>
          <cell r="C22035" t="str">
            <v>P</v>
          </cell>
          <cell r="D22035" t="str">
            <v>PR</v>
          </cell>
          <cell r="E22035" t="str">
            <v>PRG</v>
          </cell>
          <cell r="F22035">
            <v>750</v>
          </cell>
          <cell r="G22035">
            <v>918149</v>
          </cell>
          <cell r="H22035">
            <v>27.56</v>
          </cell>
          <cell r="I22035" t="str">
            <v>L</v>
          </cell>
          <cell r="J22035"/>
        </row>
        <row r="22036">
          <cell r="A22036">
            <v>955589</v>
          </cell>
          <cell r="B22036" t="str">
            <v>SCHNEIDER AVENITUS 500ml</v>
          </cell>
          <cell r="C22036" t="str">
            <v>T</v>
          </cell>
          <cell r="D22036" t="str">
            <v>TC</v>
          </cell>
          <cell r="E22036" t="str">
            <v>TCE</v>
          </cell>
          <cell r="F22036">
            <v>500</v>
          </cell>
          <cell r="G22036">
            <v>955589</v>
          </cell>
          <cell r="H22036">
            <v>6.05</v>
          </cell>
          <cell r="I22036">
            <v>1</v>
          </cell>
          <cell r="J22036"/>
        </row>
        <row r="22037">
          <cell r="A22037">
            <v>904279</v>
          </cell>
          <cell r="B22037" t="str">
            <v>SCHNEIDER EDEL-WEISSE BEER 500ml</v>
          </cell>
          <cell r="C22037" t="str">
            <v>Y</v>
          </cell>
          <cell r="D22037" t="str">
            <v>YS</v>
          </cell>
          <cell r="E22037" t="str">
            <v>YST</v>
          </cell>
          <cell r="F22037">
            <v>500</v>
          </cell>
          <cell r="G22037">
            <v>904279</v>
          </cell>
          <cell r="H22037">
            <v>5.03</v>
          </cell>
          <cell r="I22037" t="str">
            <v>S</v>
          </cell>
          <cell r="J22037"/>
        </row>
        <row r="22038">
          <cell r="A22038">
            <v>924304</v>
          </cell>
          <cell r="B22038" t="str">
            <v>SCHNEIDER WEISSE AVENTINUS EISBOCK 355ml</v>
          </cell>
          <cell r="C22038" t="str">
            <v>Y</v>
          </cell>
          <cell r="D22038" t="str">
            <v>YS</v>
          </cell>
          <cell r="E22038" t="str">
            <v>YST</v>
          </cell>
          <cell r="F22038">
            <v>355</v>
          </cell>
          <cell r="G22038">
            <v>924304</v>
          </cell>
          <cell r="H22038">
            <v>6.42</v>
          </cell>
          <cell r="I22038" t="str">
            <v>X</v>
          </cell>
          <cell r="J22038"/>
        </row>
        <row r="22039">
          <cell r="A22039">
            <v>989512</v>
          </cell>
          <cell r="B22039" t="str">
            <v>SCHNEIDER WEISSE HEFEWEIZEN 500ml</v>
          </cell>
          <cell r="C22039" t="str">
            <v>T</v>
          </cell>
          <cell r="D22039" t="str">
            <v>TV</v>
          </cell>
          <cell r="E22039" t="str">
            <v>TVH</v>
          </cell>
          <cell r="F22039">
            <v>500</v>
          </cell>
          <cell r="G22039">
            <v>989512</v>
          </cell>
          <cell r="H22039">
            <v>5.49</v>
          </cell>
          <cell r="I22039">
            <v>1</v>
          </cell>
          <cell r="J22039"/>
        </row>
        <row r="22040">
          <cell r="A22040">
            <v>954229</v>
          </cell>
          <cell r="B22040" t="str">
            <v>SCHOECH GEWERTZ KAEFFER 2014 750ml</v>
          </cell>
          <cell r="C22040" t="str">
            <v>Y</v>
          </cell>
          <cell r="D22040" t="str">
            <v>YS</v>
          </cell>
          <cell r="E22040" t="str">
            <v>YSE</v>
          </cell>
          <cell r="F22040">
            <v>750</v>
          </cell>
          <cell r="G22040">
            <v>954229</v>
          </cell>
          <cell r="H22040">
            <v>34.450000000000003</v>
          </cell>
          <cell r="I22040" t="str">
            <v>S</v>
          </cell>
          <cell r="J22040"/>
        </row>
        <row r="22041">
          <cell r="A22041">
            <v>922588</v>
          </cell>
          <cell r="B22041" t="str">
            <v>SCHOECH PINOT GRIS GRAND CRU 2017 750ml</v>
          </cell>
          <cell r="C22041" t="str">
            <v>Y</v>
          </cell>
          <cell r="D22041" t="str">
            <v>YS</v>
          </cell>
          <cell r="E22041" t="str">
            <v>YSE</v>
          </cell>
          <cell r="F22041">
            <v>750</v>
          </cell>
          <cell r="G22041">
            <v>922588</v>
          </cell>
          <cell r="H22041">
            <v>40.020000000000003</v>
          </cell>
          <cell r="I22041" t="str">
            <v>S</v>
          </cell>
          <cell r="J22041"/>
        </row>
        <row r="22042">
          <cell r="A22042">
            <v>900154</v>
          </cell>
          <cell r="B22042" t="str">
            <v>SCHOECH RIESLING KAEFFERKOPF 16 750ml</v>
          </cell>
          <cell r="C22042" t="str">
            <v>Y</v>
          </cell>
          <cell r="D22042" t="str">
            <v>YS</v>
          </cell>
          <cell r="E22042" t="str">
            <v>YSE</v>
          </cell>
          <cell r="F22042">
            <v>750</v>
          </cell>
          <cell r="G22042">
            <v>900154</v>
          </cell>
          <cell r="H22042">
            <v>38.630000000000003</v>
          </cell>
          <cell r="I22042" t="str">
            <v>S</v>
          </cell>
          <cell r="J22042"/>
        </row>
        <row r="22043">
          <cell r="A22043">
            <v>948507</v>
          </cell>
          <cell r="B22043" t="str">
            <v>SCHONFELS RIESLING VOLS 2011 750ml</v>
          </cell>
          <cell r="C22043" t="str">
            <v>Y</v>
          </cell>
          <cell r="D22043" t="str">
            <v>YS</v>
          </cell>
          <cell r="E22043" t="str">
            <v>YSE</v>
          </cell>
          <cell r="F22043">
            <v>750</v>
          </cell>
          <cell r="G22043">
            <v>948507</v>
          </cell>
          <cell r="H22043">
            <v>38.08</v>
          </cell>
          <cell r="I22043" t="str">
            <v>S</v>
          </cell>
          <cell r="J22043"/>
        </row>
        <row r="22044">
          <cell r="A22044">
            <v>919378</v>
          </cell>
          <cell r="B22044" t="str">
            <v>SCHOONER SOMMELIER SELECT 750ml</v>
          </cell>
          <cell r="C22044" t="str">
            <v>Y</v>
          </cell>
          <cell r="D22044" t="str">
            <v>YS</v>
          </cell>
          <cell r="E22044" t="str">
            <v>YSE</v>
          </cell>
          <cell r="F22044">
            <v>750</v>
          </cell>
          <cell r="G22044">
            <v>919378</v>
          </cell>
          <cell r="H22044">
            <v>30.09</v>
          </cell>
          <cell r="I22044" t="str">
            <v>S</v>
          </cell>
          <cell r="J22044"/>
        </row>
        <row r="22045">
          <cell r="A22045">
            <v>948429</v>
          </cell>
          <cell r="B22045" t="str">
            <v>SCHOSSGUT DIEL RIES KAB'11 750ml</v>
          </cell>
          <cell r="C22045" t="str">
            <v>Y</v>
          </cell>
          <cell r="D22045" t="str">
            <v>YS</v>
          </cell>
          <cell r="E22045" t="str">
            <v>YSE</v>
          </cell>
          <cell r="F22045">
            <v>750</v>
          </cell>
          <cell r="G22045">
            <v>948429</v>
          </cell>
          <cell r="H22045">
            <v>26.32</v>
          </cell>
          <cell r="I22045" t="str">
            <v>S</v>
          </cell>
          <cell r="J22045"/>
        </row>
        <row r="22046">
          <cell r="A22046">
            <v>902587</v>
          </cell>
          <cell r="B22046" t="str">
            <v>SCHRADER CABERNET TO KALON'17 750ml</v>
          </cell>
          <cell r="C22046" t="str">
            <v>Y</v>
          </cell>
          <cell r="D22046" t="str">
            <v>YS</v>
          </cell>
          <cell r="E22046" t="str">
            <v>YSE</v>
          </cell>
          <cell r="F22046">
            <v>750</v>
          </cell>
          <cell r="G22046">
            <v>902587</v>
          </cell>
          <cell r="H22046">
            <v>424.42</v>
          </cell>
          <cell r="I22046" t="str">
            <v>S</v>
          </cell>
          <cell r="J22046"/>
        </row>
        <row r="22047">
          <cell r="A22047">
            <v>922039</v>
          </cell>
          <cell r="B22047" t="str">
            <v>SCHRADER SPARKEY CABERNET 1500ml</v>
          </cell>
          <cell r="C22047" t="str">
            <v>Y</v>
          </cell>
          <cell r="D22047" t="str">
            <v>YS</v>
          </cell>
          <cell r="E22047" t="str">
            <v>YSE</v>
          </cell>
          <cell r="F22047">
            <v>1500</v>
          </cell>
          <cell r="G22047">
            <v>922039</v>
          </cell>
          <cell r="H22047">
            <v>949.19</v>
          </cell>
          <cell r="I22047" t="str">
            <v>S</v>
          </cell>
          <cell r="J22047"/>
        </row>
        <row r="22048">
          <cell r="A22048">
            <v>945540</v>
          </cell>
          <cell r="B22048" t="str">
            <v>SCHRAMSBERG BL DE BL'08/09 9000ml</v>
          </cell>
          <cell r="C22048" t="str">
            <v>I</v>
          </cell>
          <cell r="D22048" t="str">
            <v>IH</v>
          </cell>
          <cell r="E22048" t="str">
            <v>IHP</v>
          </cell>
          <cell r="F22048">
            <v>9000</v>
          </cell>
          <cell r="G22048">
            <v>945540</v>
          </cell>
          <cell r="H22048">
            <v>777.01</v>
          </cell>
          <cell r="I22048" t="str">
            <v>L</v>
          </cell>
          <cell r="J22048"/>
        </row>
        <row r="22049">
          <cell r="A22049">
            <v>912356</v>
          </cell>
          <cell r="B22049" t="str">
            <v>SCHRAMSBERG BL DE BL'14/15 1500 ml</v>
          </cell>
          <cell r="C22049" t="str">
            <v>I</v>
          </cell>
          <cell r="D22049" t="str">
            <v>IH</v>
          </cell>
          <cell r="E22049" t="str">
            <v>IHP</v>
          </cell>
          <cell r="F22049">
            <v>1500</v>
          </cell>
          <cell r="G22049">
            <v>912356</v>
          </cell>
          <cell r="H22049">
            <v>82.76</v>
          </cell>
          <cell r="I22049" t="str">
            <v>X</v>
          </cell>
          <cell r="J22049"/>
        </row>
        <row r="22050">
          <cell r="A22050">
            <v>758610</v>
          </cell>
          <cell r="B22050" t="str">
            <v>SCHRAMSBERG BL DE BLANC 750ml</v>
          </cell>
          <cell r="C22050" t="str">
            <v>I</v>
          </cell>
          <cell r="D22050" t="str">
            <v>IH</v>
          </cell>
          <cell r="E22050" t="str">
            <v>IHP</v>
          </cell>
          <cell r="F22050">
            <v>750</v>
          </cell>
          <cell r="G22050">
            <v>758610</v>
          </cell>
          <cell r="H22050">
            <v>41.95</v>
          </cell>
          <cell r="I22050">
            <v>1</v>
          </cell>
          <cell r="J22050"/>
        </row>
        <row r="22051">
          <cell r="A22051">
            <v>912355</v>
          </cell>
          <cell r="B22051" t="str">
            <v>SCHRAMSBERG BL DE BLNC'19 375 ml</v>
          </cell>
          <cell r="C22051" t="str">
            <v>I</v>
          </cell>
          <cell r="D22051" t="str">
            <v>IH</v>
          </cell>
          <cell r="E22051" t="str">
            <v>IHP</v>
          </cell>
          <cell r="F22051">
            <v>375</v>
          </cell>
          <cell r="G22051">
            <v>912355</v>
          </cell>
          <cell r="H22051">
            <v>25.31</v>
          </cell>
          <cell r="I22051" t="str">
            <v>L</v>
          </cell>
          <cell r="J22051"/>
        </row>
        <row r="22052">
          <cell r="A22052">
            <v>775460</v>
          </cell>
          <cell r="B22052" t="str">
            <v>SCHRAMSBERG BL DE NOIRS'19 750ml</v>
          </cell>
          <cell r="C22052" t="str">
            <v>I</v>
          </cell>
          <cell r="D22052" t="str">
            <v>IH</v>
          </cell>
          <cell r="E22052" t="str">
            <v>IHS</v>
          </cell>
          <cell r="F22052">
            <v>750</v>
          </cell>
          <cell r="G22052">
            <v>775460</v>
          </cell>
          <cell r="H22052">
            <v>44.78</v>
          </cell>
          <cell r="I22052" t="str">
            <v>L</v>
          </cell>
          <cell r="J22052"/>
        </row>
        <row r="22053">
          <cell r="A22053">
            <v>915450</v>
          </cell>
          <cell r="B22053" t="str">
            <v>SCHRAMSBERG BLNC DE BLNC '15 3000 ml</v>
          </cell>
          <cell r="C22053" t="str">
            <v>I</v>
          </cell>
          <cell r="D22053" t="str">
            <v>IH</v>
          </cell>
          <cell r="E22053" t="str">
            <v>IHP</v>
          </cell>
          <cell r="F22053">
            <v>3000</v>
          </cell>
          <cell r="G22053">
            <v>915450</v>
          </cell>
          <cell r="H22053">
            <v>316.99</v>
          </cell>
          <cell r="I22053" t="str">
            <v>U</v>
          </cell>
          <cell r="J22053"/>
        </row>
        <row r="22054">
          <cell r="A22054">
            <v>775600</v>
          </cell>
          <cell r="B22054" t="str">
            <v>SCHRAMSBERG BRUT ROSE'17/18 750ml</v>
          </cell>
          <cell r="C22054" t="str">
            <v>I</v>
          </cell>
          <cell r="D22054" t="str">
            <v>IH</v>
          </cell>
          <cell r="E22054" t="str">
            <v>IHS</v>
          </cell>
          <cell r="F22054">
            <v>750</v>
          </cell>
          <cell r="G22054">
            <v>775600</v>
          </cell>
          <cell r="H22054">
            <v>45.22</v>
          </cell>
          <cell r="I22054" t="str">
            <v>L</v>
          </cell>
          <cell r="J22054"/>
        </row>
        <row r="22055">
          <cell r="A22055">
            <v>758800</v>
          </cell>
          <cell r="B22055" t="str">
            <v>SCHRAMSBERG CREMANT D-SEC'16 750ml</v>
          </cell>
          <cell r="C22055" t="str">
            <v>I</v>
          </cell>
          <cell r="D22055" t="str">
            <v>IH</v>
          </cell>
          <cell r="E22055" t="str">
            <v>IHI</v>
          </cell>
          <cell r="F22055">
            <v>750</v>
          </cell>
          <cell r="G22055">
            <v>758800</v>
          </cell>
          <cell r="H22055">
            <v>23.05</v>
          </cell>
          <cell r="I22055" t="str">
            <v>X</v>
          </cell>
          <cell r="J22055"/>
        </row>
        <row r="22056">
          <cell r="A22056">
            <v>955255</v>
          </cell>
          <cell r="B22056" t="str">
            <v>SCHRAMSBERG MIXED CASE 4 750ml</v>
          </cell>
          <cell r="C22056" t="str">
            <v>Y</v>
          </cell>
          <cell r="D22056" t="str">
            <v>YS</v>
          </cell>
          <cell r="E22056" t="str">
            <v>YSE</v>
          </cell>
          <cell r="F22056">
            <v>750</v>
          </cell>
          <cell r="G22056">
            <v>955255</v>
          </cell>
          <cell r="H22056">
            <v>67.56</v>
          </cell>
          <cell r="I22056" t="str">
            <v>S</v>
          </cell>
          <cell r="J22056"/>
        </row>
        <row r="22057">
          <cell r="A22057">
            <v>955112</v>
          </cell>
          <cell r="B22057" t="str">
            <v>SCHRAMSBERG NAC MIXED CASE 1 750ml</v>
          </cell>
          <cell r="C22057" t="str">
            <v>Y</v>
          </cell>
          <cell r="D22057" t="str">
            <v>YS</v>
          </cell>
          <cell r="E22057" t="str">
            <v>YSE</v>
          </cell>
          <cell r="F22057">
            <v>750</v>
          </cell>
          <cell r="G22057">
            <v>955112</v>
          </cell>
          <cell r="H22057">
            <v>67.34</v>
          </cell>
          <cell r="I22057" t="str">
            <v>S</v>
          </cell>
          <cell r="J22057"/>
        </row>
        <row r="22058">
          <cell r="A22058">
            <v>955113</v>
          </cell>
          <cell r="B22058" t="str">
            <v>SCHRAMSBERG NAC MIXED CASE 2 1500ml</v>
          </cell>
          <cell r="C22058" t="str">
            <v>Y</v>
          </cell>
          <cell r="D22058" t="str">
            <v>YS</v>
          </cell>
          <cell r="E22058" t="str">
            <v>YSE</v>
          </cell>
          <cell r="F22058">
            <v>1500</v>
          </cell>
          <cell r="G22058">
            <v>955113</v>
          </cell>
          <cell r="H22058">
            <v>104.6</v>
          </cell>
          <cell r="I22058" t="str">
            <v>S</v>
          </cell>
          <cell r="J22058"/>
        </row>
        <row r="22059">
          <cell r="A22059">
            <v>955114</v>
          </cell>
          <cell r="B22059" t="str">
            <v>SCHRAMSBERG NAC MIXED CASE 3 1500ml</v>
          </cell>
          <cell r="C22059" t="str">
            <v>Y</v>
          </cell>
          <cell r="D22059" t="str">
            <v>YS</v>
          </cell>
          <cell r="E22059" t="str">
            <v>YSE</v>
          </cell>
          <cell r="F22059">
            <v>1500</v>
          </cell>
          <cell r="G22059">
            <v>955114</v>
          </cell>
          <cell r="H22059">
            <v>105.04</v>
          </cell>
          <cell r="I22059" t="str">
            <v>S</v>
          </cell>
          <cell r="J22059"/>
        </row>
        <row r="22060">
          <cell r="A22060">
            <v>912007</v>
          </cell>
          <cell r="B22060" t="str">
            <v>SCHRAMSBERG RESERVE'11 750ml</v>
          </cell>
          <cell r="C22060" t="str">
            <v>I</v>
          </cell>
          <cell r="D22060" t="str">
            <v>IH</v>
          </cell>
          <cell r="E22060" t="str">
            <v>IHP</v>
          </cell>
          <cell r="F22060">
            <v>750</v>
          </cell>
          <cell r="G22060">
            <v>912007</v>
          </cell>
          <cell r="H22060">
            <v>70.760000000000005</v>
          </cell>
          <cell r="I22060" t="str">
            <v>X</v>
          </cell>
          <cell r="J22060"/>
        </row>
        <row r="22061">
          <cell r="A22061">
            <v>949554</v>
          </cell>
          <cell r="B22061" t="str">
            <v>SCHROCK BISCAYA ROSE 750ml</v>
          </cell>
          <cell r="C22061" t="str">
            <v>Y</v>
          </cell>
          <cell r="D22061" t="str">
            <v>YS</v>
          </cell>
          <cell r="E22061" t="str">
            <v>YSE</v>
          </cell>
          <cell r="F22061">
            <v>750</v>
          </cell>
          <cell r="G22061">
            <v>949554</v>
          </cell>
          <cell r="H22061">
            <v>18.5</v>
          </cell>
          <cell r="I22061" t="str">
            <v>S</v>
          </cell>
          <cell r="J22061"/>
        </row>
        <row r="22062">
          <cell r="A22062">
            <v>905504</v>
          </cell>
          <cell r="B22062" t="str">
            <v>SCHUG CARNEROS CHARD 750ml</v>
          </cell>
          <cell r="C22062" t="str">
            <v>Y</v>
          </cell>
          <cell r="D22062" t="str">
            <v>YS</v>
          </cell>
          <cell r="E22062" t="str">
            <v>YSE</v>
          </cell>
          <cell r="F22062">
            <v>750</v>
          </cell>
          <cell r="G22062">
            <v>905504</v>
          </cell>
          <cell r="H22062">
            <v>25.01</v>
          </cell>
          <cell r="I22062" t="str">
            <v>S</v>
          </cell>
          <cell r="J22062"/>
        </row>
        <row r="22063">
          <cell r="A22063">
            <v>915670</v>
          </cell>
          <cell r="B22063" t="str">
            <v>SCHUG CHARD SONOMA CST'17/18 750ml</v>
          </cell>
          <cell r="C22063" t="str">
            <v>K</v>
          </cell>
          <cell r="D22063" t="str">
            <v>KK</v>
          </cell>
          <cell r="E22063" t="str">
            <v>KKB</v>
          </cell>
          <cell r="F22063">
            <v>750</v>
          </cell>
          <cell r="G22063">
            <v>915670</v>
          </cell>
          <cell r="H22063">
            <v>10.8</v>
          </cell>
          <cell r="I22063" t="str">
            <v>X</v>
          </cell>
          <cell r="J22063"/>
        </row>
        <row r="22064">
          <cell r="A22064">
            <v>911525</v>
          </cell>
          <cell r="B22064" t="str">
            <v>SCHUG PINOT NOIR SONOMA'17/18 750ml</v>
          </cell>
          <cell r="C22064" t="str">
            <v>P</v>
          </cell>
          <cell r="D22064" t="str">
            <v>PL</v>
          </cell>
          <cell r="E22064" t="str">
            <v>PLR</v>
          </cell>
          <cell r="F22064">
            <v>750</v>
          </cell>
          <cell r="G22064">
            <v>911525</v>
          </cell>
          <cell r="H22064">
            <v>20.059999999999999</v>
          </cell>
          <cell r="I22064" t="str">
            <v>X</v>
          </cell>
          <cell r="J22064"/>
        </row>
        <row r="22065">
          <cell r="A22065">
            <v>909203</v>
          </cell>
          <cell r="B22065" t="str">
            <v>SCHWARTZHOG 750ml</v>
          </cell>
          <cell r="C22065" t="str">
            <v>Y</v>
          </cell>
          <cell r="D22065" t="str">
            <v>YS</v>
          </cell>
          <cell r="E22065" t="str">
            <v>YSE</v>
          </cell>
          <cell r="F22065">
            <v>750</v>
          </cell>
          <cell r="G22065">
            <v>909203</v>
          </cell>
          <cell r="H22065">
            <v>18.48</v>
          </cell>
          <cell r="I22065" t="str">
            <v>S</v>
          </cell>
          <cell r="J22065"/>
        </row>
        <row r="22066">
          <cell r="A22066">
            <v>909221</v>
          </cell>
          <cell r="B22066" t="str">
            <v>SCHWARTZHOG 1000ml</v>
          </cell>
          <cell r="C22066" t="str">
            <v>Y</v>
          </cell>
          <cell r="D22066" t="str">
            <v>YS</v>
          </cell>
          <cell r="E22066" t="str">
            <v>YSE</v>
          </cell>
          <cell r="F22066">
            <v>1000</v>
          </cell>
          <cell r="G22066">
            <v>909221</v>
          </cell>
          <cell r="H22066">
            <v>24.54</v>
          </cell>
          <cell r="I22066" t="str">
            <v>S</v>
          </cell>
          <cell r="J22066"/>
        </row>
        <row r="22067">
          <cell r="A22067">
            <v>953876</v>
          </cell>
          <cell r="B22067" t="str">
            <v>SCHWARZBOCK GRUNER VETLINER 1000 ml</v>
          </cell>
          <cell r="C22067" t="str">
            <v>Y</v>
          </cell>
          <cell r="D22067" t="str">
            <v>YS</v>
          </cell>
          <cell r="E22067" t="str">
            <v>YSE</v>
          </cell>
          <cell r="F22067">
            <v>1000</v>
          </cell>
          <cell r="G22067">
            <v>953876</v>
          </cell>
          <cell r="H22067">
            <v>15.47</v>
          </cell>
          <cell r="I22067" t="str">
            <v>S</v>
          </cell>
          <cell r="J22067"/>
        </row>
        <row r="22068">
          <cell r="A22068">
            <v>907748</v>
          </cell>
          <cell r="B22068" t="str">
            <v>SCHWEIGER SAUV BLANC 750ml</v>
          </cell>
          <cell r="C22068" t="str">
            <v>Y</v>
          </cell>
          <cell r="D22068" t="str">
            <v>YS</v>
          </cell>
          <cell r="E22068" t="str">
            <v>YSE</v>
          </cell>
          <cell r="F22068">
            <v>750</v>
          </cell>
          <cell r="G22068">
            <v>907748</v>
          </cell>
          <cell r="H22068">
            <v>14.97</v>
          </cell>
          <cell r="I22068" t="str">
            <v>S</v>
          </cell>
          <cell r="J22068"/>
        </row>
        <row r="22069">
          <cell r="A22069">
            <v>919271</v>
          </cell>
          <cell r="B22069" t="str">
            <v>SCHWIEGER MERLOT 750ml</v>
          </cell>
          <cell r="C22069" t="str">
            <v>Y</v>
          </cell>
          <cell r="D22069" t="str">
            <v>YS</v>
          </cell>
          <cell r="E22069" t="str">
            <v>YSE</v>
          </cell>
          <cell r="F22069">
            <v>750</v>
          </cell>
          <cell r="G22069">
            <v>919271</v>
          </cell>
          <cell r="H22069">
            <v>31.18</v>
          </cell>
          <cell r="I22069" t="str">
            <v>S</v>
          </cell>
          <cell r="J22069"/>
        </row>
        <row r="22070">
          <cell r="A22070">
            <v>10008</v>
          </cell>
          <cell r="B22070" t="str">
            <v>SCORESBY SCOTCH PET 1750ml</v>
          </cell>
          <cell r="C22070" t="str">
            <v>A</v>
          </cell>
          <cell r="D22070" t="str">
            <v>AW</v>
          </cell>
          <cell r="E22070" t="str">
            <v>AWR</v>
          </cell>
          <cell r="F22070">
            <v>1750</v>
          </cell>
          <cell r="G22070">
            <v>10008</v>
          </cell>
          <cell r="H22070">
            <v>26.99</v>
          </cell>
          <cell r="I22070">
            <v>1</v>
          </cell>
          <cell r="J22070"/>
        </row>
        <row r="22071">
          <cell r="A22071">
            <v>949181</v>
          </cell>
          <cell r="B22071" t="str">
            <v>SCOTCH SILLY BA CHARDONNAY 750ml</v>
          </cell>
          <cell r="C22071" t="str">
            <v>Y</v>
          </cell>
          <cell r="D22071" t="str">
            <v>YS</v>
          </cell>
          <cell r="E22071" t="str">
            <v>YST</v>
          </cell>
          <cell r="F22071">
            <v>750</v>
          </cell>
          <cell r="G22071">
            <v>949181</v>
          </cell>
          <cell r="H22071">
            <v>14.99</v>
          </cell>
          <cell r="I22071" t="str">
            <v>S</v>
          </cell>
          <cell r="J22071"/>
        </row>
        <row r="22072">
          <cell r="A22072">
            <v>949182</v>
          </cell>
          <cell r="B22072" t="str">
            <v>SCOTCH SILLY BA PINOT NOIR 750ml</v>
          </cell>
          <cell r="C22072" t="str">
            <v>Y</v>
          </cell>
          <cell r="D22072" t="str">
            <v>YS</v>
          </cell>
          <cell r="E22072" t="str">
            <v>YST</v>
          </cell>
          <cell r="F22072">
            <v>750</v>
          </cell>
          <cell r="G22072">
            <v>949182</v>
          </cell>
          <cell r="H22072">
            <v>14.99</v>
          </cell>
          <cell r="I22072" t="str">
            <v>S</v>
          </cell>
          <cell r="J22072"/>
        </row>
        <row r="22073">
          <cell r="A22073">
            <v>947965</v>
          </cell>
          <cell r="B22073" t="str">
            <v>SCOTCH SILLY SCOTCH ALE 331ml</v>
          </cell>
          <cell r="C22073" t="str">
            <v>Y</v>
          </cell>
          <cell r="D22073" t="str">
            <v>YS</v>
          </cell>
          <cell r="E22073" t="str">
            <v>YST</v>
          </cell>
          <cell r="F22073">
            <v>331</v>
          </cell>
          <cell r="G22073">
            <v>947965</v>
          </cell>
          <cell r="H22073">
            <v>4.99</v>
          </cell>
          <cell r="I22073" t="str">
            <v>U</v>
          </cell>
          <cell r="J22073"/>
        </row>
        <row r="22074">
          <cell r="A22074">
            <v>953038</v>
          </cell>
          <cell r="B22074" t="str">
            <v>SCOTCH SILLY SCOTCH BARREL 750ml</v>
          </cell>
          <cell r="C22074" t="str">
            <v>Y</v>
          </cell>
          <cell r="D22074" t="str">
            <v>YS</v>
          </cell>
          <cell r="E22074" t="str">
            <v>YST</v>
          </cell>
          <cell r="F22074">
            <v>750</v>
          </cell>
          <cell r="G22074">
            <v>953038</v>
          </cell>
          <cell r="H22074">
            <v>14.4</v>
          </cell>
          <cell r="I22074" t="str">
            <v>U</v>
          </cell>
          <cell r="J22074"/>
        </row>
        <row r="22075">
          <cell r="A22075">
            <v>919004</v>
          </cell>
          <cell r="B22075" t="str">
            <v>SCOTT FAM CHARD ARROYO SECO'16/17 750ml</v>
          </cell>
          <cell r="C22075" t="str">
            <v>K</v>
          </cell>
          <cell r="D22075" t="str">
            <v>KK</v>
          </cell>
          <cell r="E22075" t="str">
            <v>KKB</v>
          </cell>
          <cell r="F22075">
            <v>750</v>
          </cell>
          <cell r="G22075">
            <v>919004</v>
          </cell>
          <cell r="H22075">
            <v>9.18</v>
          </cell>
          <cell r="I22075" t="str">
            <v>X</v>
          </cell>
          <cell r="J22075"/>
        </row>
        <row r="22076">
          <cell r="A22076">
            <v>924118</v>
          </cell>
          <cell r="B22076" t="str">
            <v>SCOTTY BOY BLUSH 2021 750ml</v>
          </cell>
          <cell r="C22076" t="str">
            <v>Y</v>
          </cell>
          <cell r="D22076" t="str">
            <v>YS</v>
          </cell>
          <cell r="E22076" t="str">
            <v>YSE</v>
          </cell>
          <cell r="F22076">
            <v>750</v>
          </cell>
          <cell r="G22076">
            <v>924118</v>
          </cell>
          <cell r="H22076">
            <v>21.37</v>
          </cell>
          <cell r="I22076" t="str">
            <v>S</v>
          </cell>
          <cell r="J22076"/>
        </row>
        <row r="22077">
          <cell r="A22077">
            <v>924119</v>
          </cell>
          <cell r="B22077" t="str">
            <v>SCOTTY BOY GUESS WHO'S COMING 2021 750ml</v>
          </cell>
          <cell r="C22077" t="str">
            <v>Y</v>
          </cell>
          <cell r="D22077" t="str">
            <v>YS</v>
          </cell>
          <cell r="E22077" t="str">
            <v>YSE</v>
          </cell>
          <cell r="F22077">
            <v>750</v>
          </cell>
          <cell r="G22077">
            <v>924119</v>
          </cell>
          <cell r="H22077">
            <v>21.37</v>
          </cell>
          <cell r="I22077" t="str">
            <v>S</v>
          </cell>
          <cell r="J22077"/>
        </row>
        <row r="22078">
          <cell r="A22078">
            <v>924124</v>
          </cell>
          <cell r="B22078" t="str">
            <v>SCOTTY BOY HAND THAT KLONGS 2021 750ml</v>
          </cell>
          <cell r="C22078" t="str">
            <v>Y</v>
          </cell>
          <cell r="D22078" t="str">
            <v>YS</v>
          </cell>
          <cell r="E22078" t="str">
            <v>YSE</v>
          </cell>
          <cell r="F22078">
            <v>750</v>
          </cell>
          <cell r="G22078">
            <v>924124</v>
          </cell>
          <cell r="H22078">
            <v>21.37</v>
          </cell>
          <cell r="I22078" t="str">
            <v>S</v>
          </cell>
          <cell r="J22078"/>
        </row>
        <row r="22079">
          <cell r="A22079">
            <v>924120</v>
          </cell>
          <cell r="B22079" t="str">
            <v>SCOTTY BOY UNO NUMERO 2021 750ml</v>
          </cell>
          <cell r="C22079" t="str">
            <v>Y</v>
          </cell>
          <cell r="D22079" t="str">
            <v>YS</v>
          </cell>
          <cell r="E22079" t="str">
            <v>YSE</v>
          </cell>
          <cell r="F22079">
            <v>750</v>
          </cell>
          <cell r="G22079">
            <v>924120</v>
          </cell>
          <cell r="H22079">
            <v>21.37</v>
          </cell>
          <cell r="I22079" t="str">
            <v>S</v>
          </cell>
          <cell r="J22079"/>
        </row>
        <row r="22080">
          <cell r="A22080">
            <v>921129</v>
          </cell>
          <cell r="B22080" t="str">
            <v>SCREAMING EAGLE 2007 750ml</v>
          </cell>
          <cell r="C22080" t="str">
            <v>L</v>
          </cell>
          <cell r="D22080" t="str">
            <v>LA</v>
          </cell>
          <cell r="E22080" t="str">
            <v>LAS</v>
          </cell>
          <cell r="F22080">
            <v>750</v>
          </cell>
          <cell r="G22080">
            <v>921129</v>
          </cell>
          <cell r="H22080">
            <v>2387.06</v>
          </cell>
          <cell r="I22080" t="str">
            <v>A</v>
          </cell>
          <cell r="J22080"/>
        </row>
        <row r="22081">
          <cell r="A22081">
            <v>955678</v>
          </cell>
          <cell r="B22081" t="str">
            <v>SCREECH RUM 750ml</v>
          </cell>
          <cell r="C22081" t="str">
            <v>Y</v>
          </cell>
          <cell r="D22081" t="str">
            <v>YS</v>
          </cell>
          <cell r="E22081" t="str">
            <v>YSA</v>
          </cell>
          <cell r="F22081">
            <v>750</v>
          </cell>
          <cell r="G22081">
            <v>955678</v>
          </cell>
          <cell r="H22081">
            <v>20.61</v>
          </cell>
          <cell r="I22081" t="str">
            <v>S</v>
          </cell>
          <cell r="J22081"/>
        </row>
        <row r="22082">
          <cell r="A22082">
            <v>950658</v>
          </cell>
          <cell r="B22082" t="str">
            <v>SCRIBE CHARDONNAY 16 750ml</v>
          </cell>
          <cell r="C22082" t="str">
            <v>Y</v>
          </cell>
          <cell r="D22082" t="str">
            <v>YS</v>
          </cell>
          <cell r="E22082" t="str">
            <v>YSE</v>
          </cell>
          <cell r="F22082">
            <v>750</v>
          </cell>
          <cell r="G22082">
            <v>950658</v>
          </cell>
          <cell r="H22082">
            <v>33.659999999999997</v>
          </cell>
          <cell r="I22082" t="str">
            <v>S</v>
          </cell>
          <cell r="J22082"/>
        </row>
        <row r="22083">
          <cell r="A22083">
            <v>953261</v>
          </cell>
          <cell r="B22083" t="str">
            <v>SCRIBE CHARDONNAY CARNEROUS 15 750ml</v>
          </cell>
          <cell r="C22083" t="str">
            <v>Y</v>
          </cell>
          <cell r="D22083" t="str">
            <v>YS</v>
          </cell>
          <cell r="E22083" t="str">
            <v>YSE</v>
          </cell>
          <cell r="F22083">
            <v>750</v>
          </cell>
          <cell r="G22083">
            <v>953261</v>
          </cell>
          <cell r="H22083">
            <v>30.68</v>
          </cell>
          <cell r="I22083" t="str">
            <v>S</v>
          </cell>
          <cell r="J22083"/>
        </row>
        <row r="22084">
          <cell r="A22084">
            <v>953262</v>
          </cell>
          <cell r="B22084" t="str">
            <v>SCRIBE CHARDONNAY SKIN FERMEN 16 500 ml</v>
          </cell>
          <cell r="C22084" t="str">
            <v>Y</v>
          </cell>
          <cell r="D22084" t="str">
            <v>YS</v>
          </cell>
          <cell r="E22084" t="str">
            <v>YSE</v>
          </cell>
          <cell r="F22084">
            <v>500</v>
          </cell>
          <cell r="G22084">
            <v>953262</v>
          </cell>
          <cell r="H22084">
            <v>30.63</v>
          </cell>
          <cell r="I22084" t="str">
            <v>S</v>
          </cell>
          <cell r="J22084"/>
        </row>
        <row r="22085">
          <cell r="A22085">
            <v>955495</v>
          </cell>
          <cell r="B22085" t="str">
            <v>SCRIBE PET NAT RIESLING 750ml</v>
          </cell>
          <cell r="C22085" t="str">
            <v>Y</v>
          </cell>
          <cell r="D22085" t="str">
            <v>YS</v>
          </cell>
          <cell r="E22085" t="str">
            <v>YSE</v>
          </cell>
          <cell r="F22085">
            <v>750</v>
          </cell>
          <cell r="G22085">
            <v>955495</v>
          </cell>
          <cell r="H22085">
            <v>31.55</v>
          </cell>
          <cell r="I22085" t="str">
            <v>U</v>
          </cell>
          <cell r="J22085"/>
        </row>
        <row r="22086">
          <cell r="A22086">
            <v>950659</v>
          </cell>
          <cell r="B22086" t="str">
            <v>SCRIBE PINOT NOIR 750ml</v>
          </cell>
          <cell r="C22086" t="str">
            <v>P</v>
          </cell>
          <cell r="D22086" t="str">
            <v>PL</v>
          </cell>
          <cell r="E22086" t="str">
            <v>PLR</v>
          </cell>
          <cell r="F22086">
            <v>750</v>
          </cell>
          <cell r="G22086">
            <v>950659</v>
          </cell>
          <cell r="H22086">
            <v>48.23</v>
          </cell>
          <cell r="I22086" t="str">
            <v>S</v>
          </cell>
          <cell r="J22086"/>
        </row>
        <row r="22087">
          <cell r="A22087">
            <v>952893</v>
          </cell>
          <cell r="B22087" t="str">
            <v>SCRIBE PINOT NOUVEAU 750ml</v>
          </cell>
          <cell r="C22087" t="str">
            <v>Y</v>
          </cell>
          <cell r="D22087" t="str">
            <v>YS</v>
          </cell>
          <cell r="E22087" t="str">
            <v>YSE</v>
          </cell>
          <cell r="F22087">
            <v>750</v>
          </cell>
          <cell r="G22087">
            <v>952893</v>
          </cell>
          <cell r="H22087">
            <v>25.04</v>
          </cell>
          <cell r="I22087" t="str">
            <v>S</v>
          </cell>
          <cell r="J22087"/>
        </row>
        <row r="22088">
          <cell r="A22088">
            <v>953260</v>
          </cell>
          <cell r="B22088" t="str">
            <v>SCRIBE ROSE 18 750ml</v>
          </cell>
          <cell r="C22088" t="str">
            <v>Y</v>
          </cell>
          <cell r="D22088" t="str">
            <v>YS</v>
          </cell>
          <cell r="E22088" t="str">
            <v>YSE</v>
          </cell>
          <cell r="F22088">
            <v>750</v>
          </cell>
          <cell r="G22088">
            <v>953260</v>
          </cell>
          <cell r="H22088">
            <v>29.58</v>
          </cell>
          <cell r="I22088" t="str">
            <v>S</v>
          </cell>
          <cell r="J22088"/>
        </row>
        <row r="22089">
          <cell r="A22089">
            <v>952132</v>
          </cell>
          <cell r="B22089" t="str">
            <v>SCRIBE SPARKLING ROSE PET NAT 750ml</v>
          </cell>
          <cell r="C22089" t="str">
            <v>Y</v>
          </cell>
          <cell r="D22089" t="str">
            <v>YS</v>
          </cell>
          <cell r="E22089" t="str">
            <v>YSE</v>
          </cell>
          <cell r="F22089">
            <v>750</v>
          </cell>
          <cell r="G22089">
            <v>952132</v>
          </cell>
          <cell r="H22089">
            <v>37.89</v>
          </cell>
          <cell r="I22089" t="str">
            <v>S</v>
          </cell>
          <cell r="J22089"/>
        </row>
        <row r="22090">
          <cell r="A22090">
            <v>953482</v>
          </cell>
          <cell r="B22090" t="str">
            <v>SCRIBE UNA LOU ROSE CANS 375 ml</v>
          </cell>
          <cell r="C22090" t="str">
            <v>Y</v>
          </cell>
          <cell r="D22090" t="str">
            <v>YS</v>
          </cell>
          <cell r="E22090" t="str">
            <v>YSE</v>
          </cell>
          <cell r="F22090">
            <v>375</v>
          </cell>
          <cell r="G22090">
            <v>953482</v>
          </cell>
          <cell r="H22090">
            <v>10.17</v>
          </cell>
          <cell r="I22090" t="str">
            <v>S</v>
          </cell>
          <cell r="J22090"/>
        </row>
        <row r="22091">
          <cell r="A22091">
            <v>775834</v>
          </cell>
          <cell r="B22091" t="str">
            <v>SCV WMR BRUT ROSE 750ml</v>
          </cell>
          <cell r="C22091" t="str">
            <v>M</v>
          </cell>
          <cell r="D22091" t="str">
            <v>MH</v>
          </cell>
          <cell r="E22091" t="str">
            <v>MHW</v>
          </cell>
          <cell r="F22091">
            <v>750</v>
          </cell>
          <cell r="G22091">
            <v>775834</v>
          </cell>
          <cell r="H22091">
            <v>54.99</v>
          </cell>
          <cell r="I22091" t="str">
            <v>A</v>
          </cell>
          <cell r="J22091"/>
        </row>
        <row r="22092">
          <cell r="A22092">
            <v>923096</v>
          </cell>
          <cell r="B22092" t="str">
            <v>SEA CIDER BITTERSWEET 750ml</v>
          </cell>
          <cell r="C22092" t="str">
            <v>Y</v>
          </cell>
          <cell r="D22092" t="str">
            <v>YS</v>
          </cell>
          <cell r="E22092" t="str">
            <v>YSE</v>
          </cell>
          <cell r="F22092">
            <v>750</v>
          </cell>
          <cell r="G22092">
            <v>923096</v>
          </cell>
          <cell r="H22092">
            <v>19.5</v>
          </cell>
          <cell r="I22092" t="str">
            <v>S</v>
          </cell>
          <cell r="J22092"/>
        </row>
        <row r="22093">
          <cell r="A22093">
            <v>923097</v>
          </cell>
          <cell r="B22093" t="str">
            <v>SEA CIDER BRAMBLE BUBBLY 20000ml</v>
          </cell>
          <cell r="C22093" t="str">
            <v>Y</v>
          </cell>
          <cell r="D22093" t="str">
            <v>YS</v>
          </cell>
          <cell r="E22093" t="str">
            <v>YSE</v>
          </cell>
          <cell r="F22093">
            <v>20000</v>
          </cell>
          <cell r="G22093">
            <v>923097</v>
          </cell>
          <cell r="H22093">
            <v>349.99</v>
          </cell>
          <cell r="I22093" t="str">
            <v>S</v>
          </cell>
          <cell r="J22093"/>
        </row>
        <row r="22094">
          <cell r="A22094">
            <v>923098</v>
          </cell>
          <cell r="B22094" t="str">
            <v>SEA CIDER KINGS SPIES 20000ml</v>
          </cell>
          <cell r="C22094" t="str">
            <v>Y</v>
          </cell>
          <cell r="D22094" t="str">
            <v>YS</v>
          </cell>
          <cell r="E22094" t="str">
            <v>YSE</v>
          </cell>
          <cell r="F22094">
            <v>20000</v>
          </cell>
          <cell r="G22094">
            <v>923098</v>
          </cell>
          <cell r="H22094">
            <v>349.99</v>
          </cell>
          <cell r="I22094" t="str">
            <v>S</v>
          </cell>
          <cell r="J22094"/>
        </row>
        <row r="22095">
          <cell r="A22095">
            <v>923099</v>
          </cell>
          <cell r="B22095" t="str">
            <v>SEA CIDER PIPPINS 20000ml</v>
          </cell>
          <cell r="C22095" t="str">
            <v>Y</v>
          </cell>
          <cell r="D22095" t="str">
            <v>YS</v>
          </cell>
          <cell r="E22095" t="str">
            <v>YSE</v>
          </cell>
          <cell r="F22095">
            <v>20000</v>
          </cell>
          <cell r="G22095">
            <v>923099</v>
          </cell>
          <cell r="H22095">
            <v>349.99</v>
          </cell>
          <cell r="I22095" t="str">
            <v>S</v>
          </cell>
          <cell r="J22095"/>
        </row>
        <row r="22096">
          <cell r="A22096">
            <v>923451</v>
          </cell>
          <cell r="B22096" t="str">
            <v>SEA CIDER PROHIBITION 750ml</v>
          </cell>
          <cell r="C22096" t="str">
            <v>Y</v>
          </cell>
          <cell r="D22096" t="str">
            <v>YS</v>
          </cell>
          <cell r="E22096" t="str">
            <v>YSE</v>
          </cell>
          <cell r="F22096">
            <v>750</v>
          </cell>
          <cell r="G22096">
            <v>923451</v>
          </cell>
          <cell r="H22096">
            <v>19.5</v>
          </cell>
          <cell r="I22096" t="str">
            <v>S</v>
          </cell>
          <cell r="J22096"/>
        </row>
        <row r="22097">
          <cell r="A22097">
            <v>923100</v>
          </cell>
          <cell r="B22097" t="str">
            <v>SEA CIDER PROHIBITON 20000ml</v>
          </cell>
          <cell r="C22097" t="str">
            <v>Y</v>
          </cell>
          <cell r="D22097" t="str">
            <v>YS</v>
          </cell>
          <cell r="E22097" t="str">
            <v>YSE</v>
          </cell>
          <cell r="F22097">
            <v>20000</v>
          </cell>
          <cell r="G22097">
            <v>923100</v>
          </cell>
          <cell r="H22097">
            <v>349.99</v>
          </cell>
          <cell r="I22097" t="str">
            <v>S</v>
          </cell>
          <cell r="J22097"/>
        </row>
        <row r="22098">
          <cell r="A22098">
            <v>923101</v>
          </cell>
          <cell r="B22098" t="str">
            <v>SEA CIDER SASSAMANASH 20000ml</v>
          </cell>
          <cell r="C22098" t="str">
            <v>Y</v>
          </cell>
          <cell r="D22098" t="str">
            <v>YS</v>
          </cell>
          <cell r="E22098" t="str">
            <v>YSE</v>
          </cell>
          <cell r="F22098">
            <v>20000</v>
          </cell>
          <cell r="G22098">
            <v>923101</v>
          </cell>
          <cell r="H22098">
            <v>349.99</v>
          </cell>
          <cell r="I22098" t="str">
            <v>S</v>
          </cell>
          <cell r="J22098"/>
        </row>
        <row r="22099">
          <cell r="A22099">
            <v>923102</v>
          </cell>
          <cell r="B22099" t="str">
            <v>SEA CIDER WASSAIL 750ml</v>
          </cell>
          <cell r="C22099" t="str">
            <v>Y</v>
          </cell>
          <cell r="D22099" t="str">
            <v>YS</v>
          </cell>
          <cell r="E22099" t="str">
            <v>YSE</v>
          </cell>
          <cell r="F22099">
            <v>750</v>
          </cell>
          <cell r="G22099">
            <v>923102</v>
          </cell>
          <cell r="H22099">
            <v>19.5</v>
          </cell>
          <cell r="I22099" t="str">
            <v>S</v>
          </cell>
          <cell r="J22099"/>
        </row>
        <row r="22100">
          <cell r="A22100">
            <v>989447</v>
          </cell>
          <cell r="B22100" t="str">
            <v>SEA DOG SEASONAL 355ml</v>
          </cell>
          <cell r="C22100" t="str">
            <v>T</v>
          </cell>
          <cell r="D22100" t="str">
            <v>TN</v>
          </cell>
          <cell r="E22100" t="str">
            <v>TNU</v>
          </cell>
          <cell r="F22100">
            <v>355</v>
          </cell>
          <cell r="G22100">
            <v>989447</v>
          </cell>
          <cell r="H22100">
            <v>1.83</v>
          </cell>
          <cell r="I22100" t="str">
            <v>D</v>
          </cell>
          <cell r="J22100"/>
        </row>
        <row r="22101">
          <cell r="A22101">
            <v>954247</v>
          </cell>
          <cell r="B22101" t="str">
            <v>SEA PEARL SAUVIGNON BLANC 750ml</v>
          </cell>
          <cell r="C22101" t="str">
            <v>Y</v>
          </cell>
          <cell r="D22101" t="str">
            <v>YS</v>
          </cell>
          <cell r="E22101" t="str">
            <v>YSE</v>
          </cell>
          <cell r="F22101">
            <v>750</v>
          </cell>
          <cell r="G22101">
            <v>954247</v>
          </cell>
          <cell r="H22101">
            <v>12.16</v>
          </cell>
          <cell r="I22101" t="str">
            <v>S</v>
          </cell>
          <cell r="J22101"/>
        </row>
        <row r="22102">
          <cell r="A22102">
            <v>565692</v>
          </cell>
          <cell r="B22102" t="str">
            <v>SEA SLOPES CHARDONNAY 750ml</v>
          </cell>
          <cell r="C22102" t="str">
            <v>K</v>
          </cell>
          <cell r="D22102" t="str">
            <v>KK</v>
          </cell>
          <cell r="E22102" t="str">
            <v>KKB</v>
          </cell>
          <cell r="F22102">
            <v>750</v>
          </cell>
          <cell r="G22102">
            <v>565692</v>
          </cell>
          <cell r="H22102">
            <v>13.54</v>
          </cell>
          <cell r="I22102" t="str">
            <v>D</v>
          </cell>
          <cell r="J22102"/>
        </row>
        <row r="22103">
          <cell r="A22103">
            <v>467021</v>
          </cell>
          <cell r="B22103" t="str">
            <v>SEA SLOPES PINOT NOIR 750ml</v>
          </cell>
          <cell r="C22103" t="str">
            <v>P</v>
          </cell>
          <cell r="D22103" t="str">
            <v>PL</v>
          </cell>
          <cell r="E22103" t="str">
            <v>PLR</v>
          </cell>
          <cell r="F22103">
            <v>750</v>
          </cell>
          <cell r="G22103">
            <v>467021</v>
          </cell>
          <cell r="H22103">
            <v>30.06</v>
          </cell>
          <cell r="I22103" t="str">
            <v>D</v>
          </cell>
          <cell r="J22103"/>
        </row>
        <row r="22104">
          <cell r="A22104">
            <v>947155</v>
          </cell>
          <cell r="B22104" t="str">
            <v>SEA SMOKE CHARDONNAY'20 750ml</v>
          </cell>
          <cell r="C22104" t="str">
            <v>K</v>
          </cell>
          <cell r="D22104" t="str">
            <v>KK</v>
          </cell>
          <cell r="E22104" t="str">
            <v>KKB</v>
          </cell>
          <cell r="F22104">
            <v>750</v>
          </cell>
          <cell r="G22104">
            <v>947155</v>
          </cell>
          <cell r="H22104">
            <v>87.99</v>
          </cell>
          <cell r="I22104" t="str">
            <v>L</v>
          </cell>
          <cell r="J22104"/>
        </row>
        <row r="22105">
          <cell r="A22105">
            <v>920691</v>
          </cell>
          <cell r="B22105" t="str">
            <v>SEA SMOKE PN SOUTHING'15 1500 ml</v>
          </cell>
          <cell r="C22105" t="str">
            <v>L</v>
          </cell>
          <cell r="D22105" t="str">
            <v>LA</v>
          </cell>
          <cell r="E22105" t="str">
            <v>LAW</v>
          </cell>
          <cell r="F22105">
            <v>1500</v>
          </cell>
          <cell r="G22105">
            <v>920691</v>
          </cell>
          <cell r="H22105">
            <v>144.66999999999999</v>
          </cell>
          <cell r="I22105" t="str">
            <v>A</v>
          </cell>
          <cell r="J22105"/>
        </row>
        <row r="22106">
          <cell r="A22106">
            <v>920689</v>
          </cell>
          <cell r="B22106" t="str">
            <v>SEA SMOKE PN SOUTHING'20 750ml</v>
          </cell>
          <cell r="C22106" t="str">
            <v>P</v>
          </cell>
          <cell r="D22106" t="str">
            <v>PL</v>
          </cell>
          <cell r="E22106" t="str">
            <v>PLR</v>
          </cell>
          <cell r="F22106">
            <v>750</v>
          </cell>
          <cell r="G22106">
            <v>920689</v>
          </cell>
          <cell r="H22106">
            <v>97.99</v>
          </cell>
          <cell r="I22106" t="str">
            <v>L</v>
          </cell>
          <cell r="J22106"/>
        </row>
        <row r="22107">
          <cell r="A22107">
            <v>920690</v>
          </cell>
          <cell r="B22107" t="str">
            <v>SEA SMOKE PN TEN VYD'20 750ml</v>
          </cell>
          <cell r="C22107" t="str">
            <v>P</v>
          </cell>
          <cell r="D22107" t="str">
            <v>PL</v>
          </cell>
          <cell r="E22107" t="str">
            <v>PLR</v>
          </cell>
          <cell r="F22107">
            <v>750</v>
          </cell>
          <cell r="G22107">
            <v>920690</v>
          </cell>
          <cell r="H22107">
            <v>97.99</v>
          </cell>
          <cell r="I22107" t="str">
            <v>L</v>
          </cell>
          <cell r="J22107"/>
        </row>
        <row r="22108">
          <cell r="A22108">
            <v>947156</v>
          </cell>
          <cell r="B22108" t="str">
            <v>SEA SMOKE SEA SPRAY BLNC DE NOIRS' 750ml</v>
          </cell>
          <cell r="C22108" t="str">
            <v>I</v>
          </cell>
          <cell r="D22108" t="str">
            <v>IH</v>
          </cell>
          <cell r="E22108" t="str">
            <v>IHU</v>
          </cell>
          <cell r="F22108">
            <v>750</v>
          </cell>
          <cell r="G22108">
            <v>947156</v>
          </cell>
          <cell r="H22108">
            <v>46.98</v>
          </cell>
          <cell r="I22108" t="str">
            <v>X</v>
          </cell>
          <cell r="J22108"/>
        </row>
        <row r="22109">
          <cell r="A22109">
            <v>955140</v>
          </cell>
          <cell r="B22109" t="str">
            <v>SEA SUN CHARDONNAY 750ml</v>
          </cell>
          <cell r="C22109" t="str">
            <v>K</v>
          </cell>
          <cell r="D22109" t="str">
            <v>KK</v>
          </cell>
          <cell r="E22109" t="str">
            <v>KKB</v>
          </cell>
          <cell r="F22109">
            <v>750</v>
          </cell>
          <cell r="G22109">
            <v>955140</v>
          </cell>
          <cell r="H22109">
            <v>19.989999999999998</v>
          </cell>
          <cell r="I22109">
            <v>1</v>
          </cell>
          <cell r="J22109"/>
        </row>
        <row r="22110">
          <cell r="A22110">
            <v>902791</v>
          </cell>
          <cell r="B22110" t="str">
            <v>SEA SUN PINOT NOIR 750ml</v>
          </cell>
          <cell r="C22110" t="str">
            <v>P</v>
          </cell>
          <cell r="D22110" t="str">
            <v>PL</v>
          </cell>
          <cell r="E22110" t="str">
            <v>PLR</v>
          </cell>
          <cell r="F22110">
            <v>750</v>
          </cell>
          <cell r="G22110">
            <v>902791</v>
          </cell>
          <cell r="H22110">
            <v>19.989999999999998</v>
          </cell>
          <cell r="I22110">
            <v>1</v>
          </cell>
          <cell r="J22110"/>
        </row>
        <row r="22111">
          <cell r="A22111">
            <v>949991</v>
          </cell>
          <cell r="B22111" t="str">
            <v>SEAGLASS CABERNET 750ml</v>
          </cell>
          <cell r="C22111" t="str">
            <v>Y</v>
          </cell>
          <cell r="D22111" t="str">
            <v>YS</v>
          </cell>
          <cell r="E22111" t="str">
            <v>YSE</v>
          </cell>
          <cell r="F22111">
            <v>750</v>
          </cell>
          <cell r="G22111">
            <v>949991</v>
          </cell>
          <cell r="H22111">
            <v>14</v>
          </cell>
          <cell r="I22111" t="str">
            <v>S</v>
          </cell>
          <cell r="J22111"/>
        </row>
        <row r="22112">
          <cell r="A22112">
            <v>950054</v>
          </cell>
          <cell r="B22112" t="str">
            <v>SEAGLASS CHARDONNAY UNOAKED 750ml</v>
          </cell>
          <cell r="C22112" t="str">
            <v>Y</v>
          </cell>
          <cell r="D22112" t="str">
            <v>YS</v>
          </cell>
          <cell r="E22112" t="str">
            <v>YSE</v>
          </cell>
          <cell r="F22112">
            <v>750</v>
          </cell>
          <cell r="G22112">
            <v>950054</v>
          </cell>
          <cell r="H22112">
            <v>13.06</v>
          </cell>
          <cell r="I22112" t="str">
            <v>S</v>
          </cell>
          <cell r="J22112"/>
        </row>
        <row r="22113">
          <cell r="A22113">
            <v>614118</v>
          </cell>
          <cell r="B22113" t="str">
            <v>SEAGLASS PINOT GRIGIO/GRIS 750ml</v>
          </cell>
          <cell r="C22113" t="str">
            <v>Y</v>
          </cell>
          <cell r="D22113" t="str">
            <v>YS</v>
          </cell>
          <cell r="E22113" t="str">
            <v>YSE</v>
          </cell>
          <cell r="F22113">
            <v>750</v>
          </cell>
          <cell r="G22113">
            <v>614118</v>
          </cell>
          <cell r="H22113">
            <v>12.8</v>
          </cell>
          <cell r="I22113" t="str">
            <v>S</v>
          </cell>
          <cell r="J22113"/>
        </row>
        <row r="22114">
          <cell r="A22114">
            <v>921192</v>
          </cell>
          <cell r="B22114" t="str">
            <v>SEAGLASS PINOT GRIS 750ml</v>
          </cell>
          <cell r="C22114" t="str">
            <v>Y</v>
          </cell>
          <cell r="D22114" t="str">
            <v>YS</v>
          </cell>
          <cell r="E22114" t="str">
            <v>YSE</v>
          </cell>
          <cell r="F22114">
            <v>750</v>
          </cell>
          <cell r="G22114">
            <v>921192</v>
          </cell>
          <cell r="H22114">
            <v>13.06</v>
          </cell>
          <cell r="I22114" t="str">
            <v>U</v>
          </cell>
          <cell r="J22114"/>
        </row>
        <row r="22115">
          <cell r="A22115">
            <v>506200</v>
          </cell>
          <cell r="B22115" t="str">
            <v>SEAGLASS PINOT NOIR 750ml</v>
          </cell>
          <cell r="C22115" t="str">
            <v>P</v>
          </cell>
          <cell r="D22115" t="str">
            <v>PL</v>
          </cell>
          <cell r="E22115" t="str">
            <v>PLR</v>
          </cell>
          <cell r="F22115">
            <v>750</v>
          </cell>
          <cell r="G22115">
            <v>506200</v>
          </cell>
          <cell r="H22115">
            <v>16.989999999999998</v>
          </cell>
          <cell r="I22115">
            <v>1</v>
          </cell>
          <cell r="J22115"/>
        </row>
        <row r="22116">
          <cell r="A22116">
            <v>954556</v>
          </cell>
          <cell r="B22116" t="str">
            <v>SEAGLASS ROSE 750ml</v>
          </cell>
          <cell r="C22116" t="str">
            <v>Y</v>
          </cell>
          <cell r="D22116" t="str">
            <v>YS</v>
          </cell>
          <cell r="E22116" t="str">
            <v>YSE</v>
          </cell>
          <cell r="F22116">
            <v>750</v>
          </cell>
          <cell r="G22116">
            <v>954556</v>
          </cell>
          <cell r="H22116">
            <v>13.06</v>
          </cell>
          <cell r="I22116" t="str">
            <v>S</v>
          </cell>
          <cell r="J22116"/>
        </row>
        <row r="22117">
          <cell r="A22117">
            <v>614116</v>
          </cell>
          <cell r="B22117" t="str">
            <v>SEAGLASS SAUVIGNON BLANC 750ml</v>
          </cell>
          <cell r="C22117" t="str">
            <v>K</v>
          </cell>
          <cell r="D22117" t="str">
            <v>KK</v>
          </cell>
          <cell r="E22117" t="str">
            <v>KKD</v>
          </cell>
          <cell r="F22117">
            <v>750</v>
          </cell>
          <cell r="G22117">
            <v>614116</v>
          </cell>
          <cell r="H22117">
            <v>13.99</v>
          </cell>
          <cell r="I22117">
            <v>1</v>
          </cell>
          <cell r="J22117"/>
        </row>
        <row r="22118">
          <cell r="A22118">
            <v>25603</v>
          </cell>
          <cell r="B22118" t="str">
            <v>SEAGRAMS 7 CROWN 200ml</v>
          </cell>
          <cell r="C22118" t="str">
            <v>A</v>
          </cell>
          <cell r="D22118" t="str">
            <v>AW</v>
          </cell>
          <cell r="E22118" t="str">
            <v>AWE</v>
          </cell>
          <cell r="F22118">
            <v>200</v>
          </cell>
          <cell r="G22118">
            <v>25603</v>
          </cell>
          <cell r="H22118">
            <v>4.49</v>
          </cell>
          <cell r="I22118">
            <v>1</v>
          </cell>
          <cell r="J22118"/>
        </row>
        <row r="22119">
          <cell r="A22119">
            <v>25604</v>
          </cell>
          <cell r="B22119" t="str">
            <v>SEAGRAMS 7 CROWN 375ml</v>
          </cell>
          <cell r="C22119" t="str">
            <v>A</v>
          </cell>
          <cell r="D22119" t="str">
            <v>AW</v>
          </cell>
          <cell r="E22119" t="str">
            <v>AWE</v>
          </cell>
          <cell r="F22119">
            <v>375</v>
          </cell>
          <cell r="G22119">
            <v>25604</v>
          </cell>
          <cell r="H22119">
            <v>7.49</v>
          </cell>
          <cell r="I22119">
            <v>1</v>
          </cell>
          <cell r="J22119"/>
        </row>
        <row r="22120">
          <cell r="A22120">
            <v>25606</v>
          </cell>
          <cell r="B22120" t="str">
            <v>SEAGRAMS 7 CROWN 750ml</v>
          </cell>
          <cell r="C22120" t="str">
            <v>A</v>
          </cell>
          <cell r="D22120" t="str">
            <v>AW</v>
          </cell>
          <cell r="E22120" t="str">
            <v>AWE</v>
          </cell>
          <cell r="F22120">
            <v>750</v>
          </cell>
          <cell r="G22120">
            <v>25606</v>
          </cell>
          <cell r="H22120">
            <v>12.99</v>
          </cell>
          <cell r="I22120">
            <v>1</v>
          </cell>
          <cell r="J22120"/>
        </row>
        <row r="22121">
          <cell r="A22121">
            <v>25607</v>
          </cell>
          <cell r="B22121" t="str">
            <v>SEAGRAMS 7 CROWN 1000ml</v>
          </cell>
          <cell r="C22121" t="str">
            <v>A</v>
          </cell>
          <cell r="D22121" t="str">
            <v>AW</v>
          </cell>
          <cell r="E22121" t="str">
            <v>AWE</v>
          </cell>
          <cell r="F22121">
            <v>1000</v>
          </cell>
          <cell r="G22121">
            <v>25607</v>
          </cell>
          <cell r="H22121">
            <v>15.99</v>
          </cell>
          <cell r="I22121">
            <v>1</v>
          </cell>
          <cell r="J22121"/>
        </row>
        <row r="22122">
          <cell r="A22122">
            <v>25608</v>
          </cell>
          <cell r="B22122" t="str">
            <v>SEAGRAMS 7 CROWN 1750ml</v>
          </cell>
          <cell r="C22122" t="str">
            <v>A</v>
          </cell>
          <cell r="D22122" t="str">
            <v>AW</v>
          </cell>
          <cell r="E22122" t="str">
            <v>AWE</v>
          </cell>
          <cell r="F22122">
            <v>1750</v>
          </cell>
          <cell r="G22122">
            <v>25608</v>
          </cell>
          <cell r="H22122">
            <v>25.99</v>
          </cell>
          <cell r="I22122">
            <v>1</v>
          </cell>
          <cell r="J22122"/>
        </row>
        <row r="22123">
          <cell r="A22123">
            <v>27554</v>
          </cell>
          <cell r="B22123" t="str">
            <v>SEAGRAMS 7 CROWN DARK HONEY 750ml</v>
          </cell>
          <cell r="C22123" t="str">
            <v>A</v>
          </cell>
          <cell r="D22123" t="str">
            <v>AW</v>
          </cell>
          <cell r="E22123" t="str">
            <v>AWT</v>
          </cell>
          <cell r="F22123">
            <v>750</v>
          </cell>
          <cell r="G22123">
            <v>27554</v>
          </cell>
          <cell r="H22123">
            <v>12.99</v>
          </cell>
          <cell r="I22123">
            <v>1</v>
          </cell>
          <cell r="J22123"/>
        </row>
        <row r="22124">
          <cell r="A22124">
            <v>27562</v>
          </cell>
          <cell r="B22124" t="str">
            <v>SEAGRAMS 7 CROWN STONE CHERRY 750ml</v>
          </cell>
          <cell r="C22124" t="str">
            <v>A</v>
          </cell>
          <cell r="D22124" t="str">
            <v>AW</v>
          </cell>
          <cell r="E22124" t="str">
            <v>AWT</v>
          </cell>
          <cell r="F22124">
            <v>750</v>
          </cell>
          <cell r="G22124">
            <v>27562</v>
          </cell>
          <cell r="H22124">
            <v>12.12</v>
          </cell>
          <cell r="I22124" t="str">
            <v>D</v>
          </cell>
          <cell r="J22124"/>
        </row>
        <row r="22125">
          <cell r="A22125">
            <v>909202</v>
          </cell>
          <cell r="B22125" t="str">
            <v>SEAGRAMS BRAZILIAN RUM 1750ml</v>
          </cell>
          <cell r="C22125" t="str">
            <v>Y</v>
          </cell>
          <cell r="D22125" t="str">
            <v>YS</v>
          </cell>
          <cell r="E22125" t="str">
            <v>YSA</v>
          </cell>
          <cell r="F22125">
            <v>1750</v>
          </cell>
          <cell r="G22125">
            <v>909202</v>
          </cell>
          <cell r="H22125">
            <v>23.39</v>
          </cell>
          <cell r="I22125" t="str">
            <v>S</v>
          </cell>
          <cell r="J22125"/>
        </row>
        <row r="22126">
          <cell r="A22126">
            <v>32234</v>
          </cell>
          <cell r="B22126" t="str">
            <v>SEAGRAMS EXTRA DRY GIN 375ml</v>
          </cell>
          <cell r="C22126" t="str">
            <v>A</v>
          </cell>
          <cell r="D22126" t="str">
            <v>AH</v>
          </cell>
          <cell r="E22126" t="str">
            <v>AHG</v>
          </cell>
          <cell r="F22126">
            <v>375</v>
          </cell>
          <cell r="G22126">
            <v>32234</v>
          </cell>
          <cell r="H22126">
            <v>6.99</v>
          </cell>
          <cell r="I22126" t="str">
            <v>D</v>
          </cell>
          <cell r="J22126"/>
        </row>
        <row r="22127">
          <cell r="A22127">
            <v>32236</v>
          </cell>
          <cell r="B22127" t="str">
            <v>SEAGRAMS EXTRA DRY GIN 750ml</v>
          </cell>
          <cell r="C22127" t="str">
            <v>A</v>
          </cell>
          <cell r="D22127" t="str">
            <v>AH</v>
          </cell>
          <cell r="E22127" t="str">
            <v>AHG</v>
          </cell>
          <cell r="F22127">
            <v>750</v>
          </cell>
          <cell r="G22127">
            <v>32236</v>
          </cell>
          <cell r="H22127">
            <v>15.99</v>
          </cell>
          <cell r="I22127">
            <v>1</v>
          </cell>
          <cell r="J22127"/>
        </row>
        <row r="22128">
          <cell r="A22128">
            <v>32238</v>
          </cell>
          <cell r="B22128" t="str">
            <v>SEAGRAMS EXTRA DRY GIN 1750ml</v>
          </cell>
          <cell r="C22128" t="str">
            <v>A</v>
          </cell>
          <cell r="D22128" t="str">
            <v>AH</v>
          </cell>
          <cell r="E22128" t="str">
            <v>AHG</v>
          </cell>
          <cell r="F22128">
            <v>1750</v>
          </cell>
          <cell r="G22128">
            <v>32238</v>
          </cell>
          <cell r="H22128">
            <v>27.99</v>
          </cell>
          <cell r="I22128">
            <v>1</v>
          </cell>
          <cell r="J22128"/>
        </row>
        <row r="22129">
          <cell r="A22129">
            <v>37886</v>
          </cell>
          <cell r="B22129" t="str">
            <v>SEAGRAMS EXTRA SMOOTH VODKA 750ml</v>
          </cell>
          <cell r="C22129" t="str">
            <v>A</v>
          </cell>
          <cell r="D22129" t="str">
            <v>AD</v>
          </cell>
          <cell r="E22129" t="str">
            <v>ADF</v>
          </cell>
          <cell r="F22129">
            <v>750</v>
          </cell>
          <cell r="G22129">
            <v>37886</v>
          </cell>
          <cell r="H22129">
            <v>13.99</v>
          </cell>
          <cell r="I22129">
            <v>1</v>
          </cell>
          <cell r="J22129"/>
        </row>
        <row r="22130">
          <cell r="A22130">
            <v>37887</v>
          </cell>
          <cell r="B22130" t="str">
            <v>SEAGRAMS EXTRA SMOOTH VODKA 1000ml</v>
          </cell>
          <cell r="C22130" t="str">
            <v>A</v>
          </cell>
          <cell r="D22130" t="str">
            <v>AD</v>
          </cell>
          <cell r="E22130" t="str">
            <v>ADF</v>
          </cell>
          <cell r="F22130">
            <v>1000</v>
          </cell>
          <cell r="G22130">
            <v>37887</v>
          </cell>
          <cell r="H22130">
            <v>8.1</v>
          </cell>
          <cell r="I22130" t="str">
            <v>D</v>
          </cell>
          <cell r="J22130"/>
        </row>
        <row r="22131">
          <cell r="A22131">
            <v>37888</v>
          </cell>
          <cell r="B22131" t="str">
            <v>SEAGRAMS EXTRA SMOOTH VODKA 1750ml</v>
          </cell>
          <cell r="C22131" t="str">
            <v>A</v>
          </cell>
          <cell r="D22131" t="str">
            <v>AD</v>
          </cell>
          <cell r="E22131" t="str">
            <v>ADF</v>
          </cell>
          <cell r="F22131">
            <v>1750</v>
          </cell>
          <cell r="G22131">
            <v>37888</v>
          </cell>
          <cell r="H22131">
            <v>22.99</v>
          </cell>
          <cell r="I22131">
            <v>1</v>
          </cell>
          <cell r="J22131"/>
        </row>
        <row r="22132">
          <cell r="A22132">
            <v>33256</v>
          </cell>
          <cell r="B22132" t="str">
            <v>SEAGRAMS LIME TWISTED GIN 750ml</v>
          </cell>
          <cell r="C22132" t="str">
            <v>A</v>
          </cell>
          <cell r="D22132" t="str">
            <v>AH</v>
          </cell>
          <cell r="E22132" t="str">
            <v>AHM</v>
          </cell>
          <cell r="F22132">
            <v>750</v>
          </cell>
          <cell r="G22132">
            <v>33256</v>
          </cell>
          <cell r="H22132">
            <v>15.99</v>
          </cell>
          <cell r="I22132">
            <v>1</v>
          </cell>
          <cell r="J22132"/>
        </row>
        <row r="22133">
          <cell r="A22133">
            <v>33258</v>
          </cell>
          <cell r="B22133" t="str">
            <v>SEAGRAMS LIME TWISTED GIN 1750ml</v>
          </cell>
          <cell r="C22133" t="str">
            <v>A</v>
          </cell>
          <cell r="D22133" t="str">
            <v>AH</v>
          </cell>
          <cell r="E22133" t="str">
            <v>AHM</v>
          </cell>
          <cell r="F22133">
            <v>1750</v>
          </cell>
          <cell r="G22133">
            <v>33258</v>
          </cell>
          <cell r="H22133">
            <v>26.99</v>
          </cell>
          <cell r="I22133">
            <v>1</v>
          </cell>
          <cell r="J22133"/>
        </row>
        <row r="22134">
          <cell r="A22134">
            <v>33286</v>
          </cell>
          <cell r="B22134" t="str">
            <v>SEAGRAM'S PEACH TWISTED GIN 750ml</v>
          </cell>
          <cell r="C22134" t="str">
            <v>Y</v>
          </cell>
          <cell r="D22134" t="str">
            <v>YS</v>
          </cell>
          <cell r="E22134" t="str">
            <v>YSA</v>
          </cell>
          <cell r="F22134">
            <v>750</v>
          </cell>
          <cell r="G22134">
            <v>33286</v>
          </cell>
          <cell r="H22134">
            <v>15.99</v>
          </cell>
          <cell r="I22134" t="str">
            <v>S</v>
          </cell>
          <cell r="J22134"/>
        </row>
        <row r="22135">
          <cell r="A22135">
            <v>920577</v>
          </cell>
          <cell r="B22135" t="str">
            <v>SEAGRAMS PINEAPPLE GIN 750ml</v>
          </cell>
          <cell r="C22135" t="str">
            <v>Y</v>
          </cell>
          <cell r="D22135" t="str">
            <v>YS</v>
          </cell>
          <cell r="E22135" t="str">
            <v>YSA</v>
          </cell>
          <cell r="F22135">
            <v>750</v>
          </cell>
          <cell r="G22135">
            <v>920577</v>
          </cell>
          <cell r="H22135">
            <v>15.99</v>
          </cell>
          <cell r="I22135" t="str">
            <v>S</v>
          </cell>
          <cell r="J22135"/>
        </row>
        <row r="22136">
          <cell r="A22136">
            <v>41190</v>
          </cell>
          <cell r="B22136" t="str">
            <v>SEAGRAMS SWEET TEA VODKA 750ml</v>
          </cell>
          <cell r="C22136" t="str">
            <v>A</v>
          </cell>
          <cell r="D22136" t="str">
            <v>AD</v>
          </cell>
          <cell r="E22136" t="str">
            <v>ADM</v>
          </cell>
          <cell r="F22136">
            <v>750</v>
          </cell>
          <cell r="G22136">
            <v>41190</v>
          </cell>
          <cell r="H22136">
            <v>14.99</v>
          </cell>
          <cell r="I22136" t="str">
            <v>S</v>
          </cell>
          <cell r="J22136"/>
        </row>
        <row r="22137">
          <cell r="A22137">
            <v>11344</v>
          </cell>
          <cell r="B22137" t="str">
            <v>SEAGRAMS VO 6 YR 375ml</v>
          </cell>
          <cell r="C22137" t="str">
            <v>A</v>
          </cell>
          <cell r="D22137" t="str">
            <v>AW</v>
          </cell>
          <cell r="E22137" t="str">
            <v>AWB</v>
          </cell>
          <cell r="F22137">
            <v>375</v>
          </cell>
          <cell r="G22137">
            <v>11344</v>
          </cell>
          <cell r="H22137">
            <v>8.49</v>
          </cell>
          <cell r="I22137">
            <v>1</v>
          </cell>
          <cell r="J22137"/>
        </row>
        <row r="22138">
          <cell r="A22138">
            <v>11346</v>
          </cell>
          <cell r="B22138" t="str">
            <v>SEAGRAMS VO 6 YR 750ml</v>
          </cell>
          <cell r="C22138" t="str">
            <v>A</v>
          </cell>
          <cell r="D22138" t="str">
            <v>AW</v>
          </cell>
          <cell r="E22138" t="str">
            <v>AWB</v>
          </cell>
          <cell r="F22138">
            <v>750</v>
          </cell>
          <cell r="G22138">
            <v>11346</v>
          </cell>
          <cell r="H22138">
            <v>13.99</v>
          </cell>
          <cell r="I22138">
            <v>1</v>
          </cell>
          <cell r="J22138"/>
        </row>
        <row r="22139">
          <cell r="A22139">
            <v>11347</v>
          </cell>
          <cell r="B22139" t="str">
            <v>SEAGRAMS VO 6 YR 1000ml</v>
          </cell>
          <cell r="C22139" t="str">
            <v>A</v>
          </cell>
          <cell r="D22139" t="str">
            <v>AW</v>
          </cell>
          <cell r="E22139" t="str">
            <v>AWB</v>
          </cell>
          <cell r="F22139">
            <v>1000</v>
          </cell>
          <cell r="G22139">
            <v>11347</v>
          </cell>
          <cell r="H22139">
            <v>18.989999999999998</v>
          </cell>
          <cell r="I22139">
            <v>1</v>
          </cell>
          <cell r="J22139"/>
        </row>
        <row r="22140">
          <cell r="A22140">
            <v>11348</v>
          </cell>
          <cell r="B22140" t="str">
            <v>SEAGRAMS VO 6 YR 1750ml</v>
          </cell>
          <cell r="C22140" t="str">
            <v>A</v>
          </cell>
          <cell r="D22140" t="str">
            <v>AW</v>
          </cell>
          <cell r="E22140" t="str">
            <v>AWB</v>
          </cell>
          <cell r="F22140">
            <v>1750</v>
          </cell>
          <cell r="G22140">
            <v>11348</v>
          </cell>
          <cell r="H22140">
            <v>29.99</v>
          </cell>
          <cell r="I22140">
            <v>1</v>
          </cell>
          <cell r="J22140"/>
        </row>
        <row r="22141">
          <cell r="A22141">
            <v>11326</v>
          </cell>
          <cell r="B22141" t="str">
            <v>SEAGRAMS VO GOLD 750ml</v>
          </cell>
          <cell r="C22141" t="str">
            <v>A</v>
          </cell>
          <cell r="D22141" t="str">
            <v>AW</v>
          </cell>
          <cell r="E22141" t="str">
            <v>AWB</v>
          </cell>
          <cell r="F22141">
            <v>750</v>
          </cell>
          <cell r="G22141">
            <v>11326</v>
          </cell>
          <cell r="H22141">
            <v>19.989999999999998</v>
          </cell>
          <cell r="I22141">
            <v>1</v>
          </cell>
          <cell r="J22141"/>
        </row>
        <row r="22142">
          <cell r="A22142">
            <v>506207</v>
          </cell>
          <cell r="B22142" t="str">
            <v>SEAN MINOR 4 BEARS CABERNET 750ml</v>
          </cell>
          <cell r="C22142" t="str">
            <v>P</v>
          </cell>
          <cell r="D22142" t="str">
            <v>PL</v>
          </cell>
          <cell r="E22142" t="str">
            <v>PLB</v>
          </cell>
          <cell r="F22142">
            <v>750</v>
          </cell>
          <cell r="G22142">
            <v>506207</v>
          </cell>
          <cell r="H22142">
            <v>17.989999999999998</v>
          </cell>
          <cell r="I22142">
            <v>1</v>
          </cell>
          <cell r="J22142"/>
        </row>
        <row r="22143">
          <cell r="A22143">
            <v>614130</v>
          </cell>
          <cell r="B22143" t="str">
            <v>SEAN MINOR 4 BEARS CHARDONNAY 750ml</v>
          </cell>
          <cell r="C22143" t="str">
            <v>K</v>
          </cell>
          <cell r="D22143" t="str">
            <v>KK</v>
          </cell>
          <cell r="E22143" t="str">
            <v>KKB</v>
          </cell>
          <cell r="F22143">
            <v>750</v>
          </cell>
          <cell r="G22143">
            <v>614130</v>
          </cell>
          <cell r="H22143">
            <v>17.989999999999998</v>
          </cell>
          <cell r="I22143">
            <v>1</v>
          </cell>
          <cell r="J22143"/>
        </row>
        <row r="22144">
          <cell r="A22144">
            <v>916306</v>
          </cell>
          <cell r="B22144" t="str">
            <v>SEAN MINOR 4 BEARS SAUV BLANC'20 750ml</v>
          </cell>
          <cell r="C22144" t="str">
            <v>K</v>
          </cell>
          <cell r="D22144" t="str">
            <v>KK</v>
          </cell>
          <cell r="E22144" t="str">
            <v>KKD</v>
          </cell>
          <cell r="F22144">
            <v>750</v>
          </cell>
          <cell r="G22144">
            <v>916306</v>
          </cell>
          <cell r="H22144">
            <v>14.99</v>
          </cell>
          <cell r="I22144" t="str">
            <v>L</v>
          </cell>
          <cell r="J22144"/>
        </row>
        <row r="22145">
          <cell r="A22145">
            <v>923579</v>
          </cell>
          <cell r="B22145" t="str">
            <v>SEAN MINOR 4B PINOT NOIR 750ml</v>
          </cell>
          <cell r="C22145" t="str">
            <v>P</v>
          </cell>
          <cell r="D22145" t="str">
            <v>PL</v>
          </cell>
          <cell r="E22145" t="str">
            <v>PLR</v>
          </cell>
          <cell r="F22145">
            <v>750</v>
          </cell>
          <cell r="G22145">
            <v>923579</v>
          </cell>
          <cell r="H22145">
            <v>17.989999999999998</v>
          </cell>
          <cell r="I22145">
            <v>1</v>
          </cell>
          <cell r="J22145"/>
        </row>
        <row r="22146">
          <cell r="A22146">
            <v>952507</v>
          </cell>
          <cell r="B22146" t="str">
            <v>SEAN MINOR H MYNOR ZINFANDEL 750ml</v>
          </cell>
          <cell r="C22146" t="str">
            <v>Y</v>
          </cell>
          <cell r="D22146" t="str">
            <v>YS</v>
          </cell>
          <cell r="E22146" t="str">
            <v>YSE</v>
          </cell>
          <cell r="F22146">
            <v>750</v>
          </cell>
          <cell r="G22146">
            <v>952507</v>
          </cell>
          <cell r="H22146">
            <v>15.94</v>
          </cell>
          <cell r="I22146" t="str">
            <v>S</v>
          </cell>
          <cell r="J22146"/>
        </row>
        <row r="22147">
          <cell r="A22147">
            <v>950850</v>
          </cell>
          <cell r="B22147" t="str">
            <v>SEAN MINOR MIXED CASE 750ml</v>
          </cell>
          <cell r="C22147" t="str">
            <v>Y</v>
          </cell>
          <cell r="D22147" t="str">
            <v>YS</v>
          </cell>
          <cell r="E22147" t="str">
            <v>YSE</v>
          </cell>
          <cell r="F22147">
            <v>750</v>
          </cell>
          <cell r="G22147">
            <v>950850</v>
          </cell>
          <cell r="H22147">
            <v>16.95</v>
          </cell>
          <cell r="I22147" t="str">
            <v>S</v>
          </cell>
          <cell r="J22147"/>
        </row>
        <row r="22148">
          <cell r="A22148">
            <v>919994</v>
          </cell>
          <cell r="B22148" t="str">
            <v>SEAN MINOR NAPA CAB 750ml</v>
          </cell>
          <cell r="C22148" t="str">
            <v>Y</v>
          </cell>
          <cell r="D22148" t="str">
            <v>YS</v>
          </cell>
          <cell r="E22148" t="str">
            <v>YSE</v>
          </cell>
          <cell r="F22148">
            <v>750</v>
          </cell>
          <cell r="G22148">
            <v>919994</v>
          </cell>
          <cell r="H22148">
            <v>17.28</v>
          </cell>
          <cell r="I22148" t="str">
            <v>S</v>
          </cell>
          <cell r="J22148"/>
        </row>
        <row r="22149">
          <cell r="A22149">
            <v>948167</v>
          </cell>
          <cell r="B22149" t="str">
            <v>SEAN MINOR RED BLEND 750ml</v>
          </cell>
          <cell r="C22149" t="str">
            <v>Y</v>
          </cell>
          <cell r="D22149" t="str">
            <v>YS</v>
          </cell>
          <cell r="E22149" t="str">
            <v>YSE</v>
          </cell>
          <cell r="F22149">
            <v>750</v>
          </cell>
          <cell r="G22149">
            <v>948167</v>
          </cell>
          <cell r="H22149">
            <v>17.489999999999998</v>
          </cell>
          <cell r="I22149" t="str">
            <v>S</v>
          </cell>
          <cell r="J22149"/>
        </row>
        <row r="22150">
          <cell r="A22150">
            <v>506209</v>
          </cell>
          <cell r="B22150" t="str">
            <v>SEAN MINOR SONOMA PINOT NOIR 750ml</v>
          </cell>
          <cell r="C22150" t="str">
            <v>P</v>
          </cell>
          <cell r="D22150" t="str">
            <v>PL</v>
          </cell>
          <cell r="E22150" t="str">
            <v>PLR</v>
          </cell>
          <cell r="F22150">
            <v>750</v>
          </cell>
          <cell r="G22150">
            <v>506209</v>
          </cell>
          <cell r="H22150">
            <v>24.99</v>
          </cell>
          <cell r="I22150" t="str">
            <v>D</v>
          </cell>
          <cell r="J22150"/>
        </row>
        <row r="22151">
          <cell r="A22151">
            <v>947707</v>
          </cell>
          <cell r="B22151" t="str">
            <v>SEASONAL RELEASE SERIES 650ml</v>
          </cell>
          <cell r="C22151" t="str">
            <v>Y</v>
          </cell>
          <cell r="D22151" t="str">
            <v>YS</v>
          </cell>
          <cell r="E22151" t="str">
            <v>YST</v>
          </cell>
          <cell r="F22151">
            <v>650</v>
          </cell>
          <cell r="G22151">
            <v>947707</v>
          </cell>
          <cell r="H22151">
            <v>5.27</v>
          </cell>
          <cell r="I22151" t="str">
            <v>S</v>
          </cell>
          <cell r="J22151"/>
        </row>
        <row r="22152">
          <cell r="A22152">
            <v>952027</v>
          </cell>
          <cell r="B22152" t="str">
            <v>SEAVEY CARAVINA CABERNET 750ml</v>
          </cell>
          <cell r="C22152" t="str">
            <v>Y</v>
          </cell>
          <cell r="D22152" t="str">
            <v>YS</v>
          </cell>
          <cell r="E22152" t="str">
            <v>YSE</v>
          </cell>
          <cell r="F22152">
            <v>750</v>
          </cell>
          <cell r="G22152">
            <v>952027</v>
          </cell>
          <cell r="H22152">
            <v>45.15</v>
          </cell>
          <cell r="I22152" t="str">
            <v>S</v>
          </cell>
          <cell r="J22152"/>
        </row>
        <row r="22153">
          <cell r="A22153">
            <v>922606</v>
          </cell>
          <cell r="B22153" t="str">
            <v>SEBAS RIFF SAULETAS SANCERRE 2015 750ml</v>
          </cell>
          <cell r="C22153" t="str">
            <v>Y</v>
          </cell>
          <cell r="D22153" t="str">
            <v>YS</v>
          </cell>
          <cell r="E22153" t="str">
            <v>YSE</v>
          </cell>
          <cell r="F22153">
            <v>750</v>
          </cell>
          <cell r="G22153">
            <v>922606</v>
          </cell>
          <cell r="H22153">
            <v>44.5</v>
          </cell>
          <cell r="I22153" t="str">
            <v>S</v>
          </cell>
          <cell r="J22153"/>
        </row>
        <row r="22154">
          <cell r="A22154">
            <v>920237</v>
          </cell>
          <cell r="B22154" t="str">
            <v>SEBASTIAN BESSON CHENAS 750ml</v>
          </cell>
          <cell r="C22154" t="str">
            <v>Y</v>
          </cell>
          <cell r="D22154" t="str">
            <v>YS</v>
          </cell>
          <cell r="E22154" t="str">
            <v>YSE</v>
          </cell>
          <cell r="F22154">
            <v>750</v>
          </cell>
          <cell r="G22154">
            <v>920237</v>
          </cell>
          <cell r="H22154">
            <v>19.54</v>
          </cell>
          <cell r="I22154" t="str">
            <v>S</v>
          </cell>
          <cell r="J22154"/>
        </row>
        <row r="22155">
          <cell r="A22155">
            <v>920220</v>
          </cell>
          <cell r="B22155" t="str">
            <v>SEBASTIAN BESSON JULIENAS 750ml</v>
          </cell>
          <cell r="C22155" t="str">
            <v>Y</v>
          </cell>
          <cell r="D22155" t="str">
            <v>YS</v>
          </cell>
          <cell r="E22155" t="str">
            <v>YSE</v>
          </cell>
          <cell r="F22155">
            <v>750</v>
          </cell>
          <cell r="G22155">
            <v>920220</v>
          </cell>
          <cell r="H22155">
            <v>19.54</v>
          </cell>
          <cell r="I22155" t="str">
            <v>S</v>
          </cell>
          <cell r="J22155"/>
        </row>
        <row r="22156">
          <cell r="A22156">
            <v>920247</v>
          </cell>
          <cell r="B22156" t="str">
            <v>SEBASTIAN BESSON MORGON 750ml</v>
          </cell>
          <cell r="C22156" t="str">
            <v>Y</v>
          </cell>
          <cell r="D22156" t="str">
            <v>YS</v>
          </cell>
          <cell r="E22156" t="str">
            <v>YSE</v>
          </cell>
          <cell r="F22156">
            <v>750</v>
          </cell>
          <cell r="G22156">
            <v>920247</v>
          </cell>
          <cell r="H22156">
            <v>20.66</v>
          </cell>
          <cell r="I22156" t="str">
            <v>S</v>
          </cell>
          <cell r="J22156"/>
        </row>
        <row r="22157">
          <cell r="A22157">
            <v>922288</v>
          </cell>
          <cell r="B22157" t="str">
            <v>SEBASTIAN DAVID HURLUBURLU 750ml</v>
          </cell>
          <cell r="C22157" t="str">
            <v>Y</v>
          </cell>
          <cell r="D22157" t="str">
            <v>YS</v>
          </cell>
          <cell r="E22157" t="str">
            <v>YSE</v>
          </cell>
          <cell r="F22157">
            <v>750</v>
          </cell>
          <cell r="G22157">
            <v>922288</v>
          </cell>
          <cell r="H22157">
            <v>27.21</v>
          </cell>
          <cell r="I22157" t="str">
            <v>S</v>
          </cell>
          <cell r="J22157"/>
        </row>
        <row r="22158">
          <cell r="A22158">
            <v>506400</v>
          </cell>
          <cell r="B22158" t="str">
            <v>SEBASTIANI BARBERA'8/09 750ml</v>
          </cell>
          <cell r="C22158" t="str">
            <v>P</v>
          </cell>
          <cell r="D22158" t="str">
            <v>PL</v>
          </cell>
          <cell r="E22158" t="str">
            <v>PLP</v>
          </cell>
          <cell r="F22158">
            <v>750</v>
          </cell>
          <cell r="G22158">
            <v>506400</v>
          </cell>
          <cell r="H22158">
            <v>24.25</v>
          </cell>
          <cell r="I22158" t="str">
            <v>X</v>
          </cell>
          <cell r="J22158"/>
        </row>
        <row r="22159">
          <cell r="A22159">
            <v>905805</v>
          </cell>
          <cell r="B22159" t="str">
            <v>SEBASTIANI CAB CHERRYBLOCK 750 ml</v>
          </cell>
          <cell r="C22159" t="str">
            <v>Y</v>
          </cell>
          <cell r="D22159" t="str">
            <v>YS</v>
          </cell>
          <cell r="E22159" t="str">
            <v>YSE</v>
          </cell>
          <cell r="F22159">
            <v>750</v>
          </cell>
          <cell r="G22159">
            <v>905805</v>
          </cell>
          <cell r="H22159">
            <v>70.790000000000006</v>
          </cell>
          <cell r="I22159" t="str">
            <v>U</v>
          </cell>
          <cell r="J22159"/>
        </row>
        <row r="22160">
          <cell r="A22160">
            <v>506450</v>
          </cell>
          <cell r="B22160" t="str">
            <v>SEBASTIANI CAB SAUV ALEX'13 750ml</v>
          </cell>
          <cell r="C22160" t="str">
            <v>P</v>
          </cell>
          <cell r="D22160" t="str">
            <v>PL</v>
          </cell>
          <cell r="E22160" t="str">
            <v>PLB</v>
          </cell>
          <cell r="F22160">
            <v>750</v>
          </cell>
          <cell r="G22160">
            <v>506450</v>
          </cell>
          <cell r="H22160">
            <v>14.19</v>
          </cell>
          <cell r="I22160" t="str">
            <v>X</v>
          </cell>
          <cell r="J22160"/>
        </row>
        <row r="22161">
          <cell r="A22161">
            <v>506470</v>
          </cell>
          <cell r="B22161" t="str">
            <v>SEBASTIANI CABERNET 750ml</v>
          </cell>
          <cell r="C22161" t="str">
            <v>P</v>
          </cell>
          <cell r="D22161" t="str">
            <v>PL</v>
          </cell>
          <cell r="E22161" t="str">
            <v>PLB</v>
          </cell>
          <cell r="F22161">
            <v>750</v>
          </cell>
          <cell r="G22161">
            <v>506470</v>
          </cell>
          <cell r="H22161">
            <v>17.989999999999998</v>
          </cell>
          <cell r="I22161" t="str">
            <v>D</v>
          </cell>
          <cell r="J22161"/>
        </row>
        <row r="22162">
          <cell r="A22162">
            <v>614525</v>
          </cell>
          <cell r="B22162" t="str">
            <v>SEBASTIANI CHARDONNAY 750ml</v>
          </cell>
          <cell r="C22162" t="str">
            <v>K</v>
          </cell>
          <cell r="D22162" t="str">
            <v>KK</v>
          </cell>
          <cell r="E22162" t="str">
            <v>KKB</v>
          </cell>
          <cell r="F22162">
            <v>750</v>
          </cell>
          <cell r="G22162">
            <v>614525</v>
          </cell>
          <cell r="H22162">
            <v>14.99</v>
          </cell>
          <cell r="I22162" t="str">
            <v>D</v>
          </cell>
          <cell r="J22162"/>
        </row>
        <row r="22163">
          <cell r="A22163">
            <v>506480</v>
          </cell>
          <cell r="B22163" t="str">
            <v>SEBASTIANI MERLOT 750ml</v>
          </cell>
          <cell r="C22163" t="str">
            <v>P</v>
          </cell>
          <cell r="D22163" t="str">
            <v>PL</v>
          </cell>
          <cell r="E22163" t="str">
            <v>PLF</v>
          </cell>
          <cell r="F22163">
            <v>750</v>
          </cell>
          <cell r="G22163">
            <v>506480</v>
          </cell>
          <cell r="H22163">
            <v>17.989999999999998</v>
          </cell>
          <cell r="I22163" t="str">
            <v>D</v>
          </cell>
          <cell r="J22163"/>
        </row>
        <row r="22164">
          <cell r="A22164">
            <v>506490</v>
          </cell>
          <cell r="B22164" t="str">
            <v>SEBASTIANI PINOT NOIR SON'14/15 750ml</v>
          </cell>
          <cell r="C22164" t="str">
            <v>P</v>
          </cell>
          <cell r="D22164" t="str">
            <v>PL</v>
          </cell>
          <cell r="E22164" t="str">
            <v>PLR</v>
          </cell>
          <cell r="F22164">
            <v>750</v>
          </cell>
          <cell r="G22164">
            <v>506490</v>
          </cell>
          <cell r="H22164">
            <v>9.2799999999999994</v>
          </cell>
          <cell r="I22164" t="str">
            <v>X</v>
          </cell>
          <cell r="J22164"/>
        </row>
        <row r="22165">
          <cell r="A22165">
            <v>506406</v>
          </cell>
          <cell r="B22165" t="str">
            <v>SEBASTIANI SECOLO'07 750ml</v>
          </cell>
          <cell r="C22165" t="str">
            <v>P</v>
          </cell>
          <cell r="D22165" t="str">
            <v>PL</v>
          </cell>
          <cell r="E22165" t="str">
            <v>PLD</v>
          </cell>
          <cell r="F22165">
            <v>750</v>
          </cell>
          <cell r="G22165">
            <v>506406</v>
          </cell>
          <cell r="H22165">
            <v>33.35</v>
          </cell>
          <cell r="I22165" t="str">
            <v>X</v>
          </cell>
          <cell r="J22165"/>
        </row>
        <row r="22166">
          <cell r="A22166">
            <v>505725</v>
          </cell>
          <cell r="B22166" t="str">
            <v>SEBASTIANI ZIN SONOMA'12/13 750ml</v>
          </cell>
          <cell r="C22166" t="str">
            <v>Y</v>
          </cell>
          <cell r="D22166" t="str">
            <v>YS</v>
          </cell>
          <cell r="E22166" t="str">
            <v>YSE</v>
          </cell>
          <cell r="F22166">
            <v>750</v>
          </cell>
          <cell r="G22166">
            <v>505725</v>
          </cell>
          <cell r="H22166">
            <v>17.25</v>
          </cell>
          <cell r="I22166" t="str">
            <v>S</v>
          </cell>
          <cell r="J22166"/>
        </row>
        <row r="22167">
          <cell r="A22167">
            <v>921791</v>
          </cell>
          <cell r="B22167" t="str">
            <v>SEBASTIEN BESSON BEAUJ VILLAGES 750ml</v>
          </cell>
          <cell r="C22167" t="str">
            <v>P</v>
          </cell>
          <cell r="D22167" t="str">
            <v>PR</v>
          </cell>
          <cell r="E22167" t="str">
            <v>PRC</v>
          </cell>
          <cell r="F22167">
            <v>750</v>
          </cell>
          <cell r="G22167">
            <v>921791</v>
          </cell>
          <cell r="H22167">
            <v>15.04</v>
          </cell>
          <cell r="I22167" t="str">
            <v>L</v>
          </cell>
          <cell r="J22167"/>
        </row>
        <row r="22168">
          <cell r="A22168">
            <v>924472</v>
          </cell>
          <cell r="B22168" t="str">
            <v>SEBASTIEN BESSON BEAUJOLAIS BLANC 750ml</v>
          </cell>
          <cell r="C22168" t="str">
            <v>K</v>
          </cell>
          <cell r="D22168" t="str">
            <v>KR</v>
          </cell>
          <cell r="E22168" t="str">
            <v>KRD</v>
          </cell>
          <cell r="F22168">
            <v>750</v>
          </cell>
          <cell r="G22168">
            <v>924472</v>
          </cell>
          <cell r="H22168">
            <v>20</v>
          </cell>
          <cell r="I22168" t="str">
            <v>L</v>
          </cell>
          <cell r="J22168"/>
        </row>
        <row r="22169">
          <cell r="A22169">
            <v>954611</v>
          </cell>
          <cell r="B22169" t="str">
            <v>SEBASTIEN RIFF SANCERRE AKMÃˆNINÃ‰ 750ml</v>
          </cell>
          <cell r="C22169" t="str">
            <v>Y</v>
          </cell>
          <cell r="D22169" t="str">
            <v>YS</v>
          </cell>
          <cell r="E22169" t="str">
            <v>YSE</v>
          </cell>
          <cell r="F22169">
            <v>750</v>
          </cell>
          <cell r="G22169">
            <v>954611</v>
          </cell>
          <cell r="H22169">
            <v>34.79</v>
          </cell>
          <cell r="I22169" t="str">
            <v>S</v>
          </cell>
          <cell r="J22169"/>
        </row>
        <row r="22170">
          <cell r="A22170">
            <v>949835</v>
          </cell>
          <cell r="B22170" t="str">
            <v>SEC DE RAYNE VIGNEAUSAV BLANC '13 750ml</v>
          </cell>
          <cell r="C22170" t="str">
            <v>Y</v>
          </cell>
          <cell r="D22170" t="str">
            <v>YS</v>
          </cell>
          <cell r="E22170" t="str">
            <v>YSE</v>
          </cell>
          <cell r="F22170">
            <v>750</v>
          </cell>
          <cell r="G22170">
            <v>949835</v>
          </cell>
          <cell r="H22170">
            <v>23.86</v>
          </cell>
          <cell r="I22170" t="str">
            <v>S</v>
          </cell>
          <cell r="J22170"/>
        </row>
        <row r="22171">
          <cell r="A22171">
            <v>947115</v>
          </cell>
          <cell r="B22171" t="str">
            <v>SECATEURS ROSE 750ml</v>
          </cell>
          <cell r="C22171" t="str">
            <v>Y</v>
          </cell>
          <cell r="D22171" t="str">
            <v>YS</v>
          </cell>
          <cell r="E22171" t="str">
            <v>YSE</v>
          </cell>
          <cell r="F22171">
            <v>750</v>
          </cell>
          <cell r="G22171">
            <v>947115</v>
          </cell>
          <cell r="H22171">
            <v>14.1</v>
          </cell>
          <cell r="I22171" t="str">
            <v>S</v>
          </cell>
          <cell r="J22171"/>
        </row>
        <row r="22172">
          <cell r="A22172">
            <v>947359</v>
          </cell>
          <cell r="B22172" t="str">
            <v>SECCO BERTANI VINTAGE EDITION 750ml</v>
          </cell>
          <cell r="C22172" t="str">
            <v>Y</v>
          </cell>
          <cell r="D22172" t="str">
            <v>YS</v>
          </cell>
          <cell r="E22172" t="str">
            <v>YSE</v>
          </cell>
          <cell r="F22172">
            <v>750</v>
          </cell>
          <cell r="G22172">
            <v>947359</v>
          </cell>
          <cell r="H22172">
            <v>28</v>
          </cell>
          <cell r="I22172" t="str">
            <v>S</v>
          </cell>
          <cell r="J22172"/>
        </row>
        <row r="22173">
          <cell r="A22173">
            <v>951532</v>
          </cell>
          <cell r="B22173" t="str">
            <v>SECONDO MARCO AMARONE 750ml</v>
          </cell>
          <cell r="C22173" t="str">
            <v>Y</v>
          </cell>
          <cell r="D22173" t="str">
            <v>YS</v>
          </cell>
          <cell r="E22173" t="str">
            <v>YSE</v>
          </cell>
          <cell r="F22173">
            <v>750</v>
          </cell>
          <cell r="G22173">
            <v>951532</v>
          </cell>
          <cell r="H22173">
            <v>76.5</v>
          </cell>
          <cell r="I22173" t="str">
            <v>S</v>
          </cell>
          <cell r="J22173"/>
        </row>
        <row r="22174">
          <cell r="A22174">
            <v>951192</v>
          </cell>
          <cell r="B22174" t="str">
            <v>SECONDO MARCO VALPOLICELLA 750ml</v>
          </cell>
          <cell r="C22174" t="str">
            <v>Y</v>
          </cell>
          <cell r="D22174" t="str">
            <v>YS</v>
          </cell>
          <cell r="E22174" t="str">
            <v>YSE</v>
          </cell>
          <cell r="F22174">
            <v>750</v>
          </cell>
          <cell r="G22174">
            <v>951192</v>
          </cell>
          <cell r="H22174">
            <v>26.99</v>
          </cell>
          <cell r="I22174" t="str">
            <v>S</v>
          </cell>
          <cell r="J22174"/>
        </row>
        <row r="22175">
          <cell r="A22175">
            <v>951193</v>
          </cell>
          <cell r="B22175" t="str">
            <v>SECONDO MARCO VLPOLCLLA RIPASSO 750ml</v>
          </cell>
          <cell r="C22175" t="str">
            <v>Y</v>
          </cell>
          <cell r="D22175" t="str">
            <v>YS</v>
          </cell>
          <cell r="E22175" t="str">
            <v>YSE</v>
          </cell>
          <cell r="F22175">
            <v>750</v>
          </cell>
          <cell r="G22175">
            <v>951193</v>
          </cell>
          <cell r="H22175">
            <v>32.99</v>
          </cell>
          <cell r="I22175" t="str">
            <v>S</v>
          </cell>
          <cell r="J22175"/>
        </row>
        <row r="22176">
          <cell r="A22176">
            <v>948927</v>
          </cell>
          <cell r="B22176" t="str">
            <v>SEEF BIER 330ml</v>
          </cell>
          <cell r="C22176" t="str">
            <v>Y</v>
          </cell>
          <cell r="D22176" t="str">
            <v>YS</v>
          </cell>
          <cell r="E22176" t="str">
            <v>YST</v>
          </cell>
          <cell r="F22176">
            <v>330</v>
          </cell>
          <cell r="G22176">
            <v>948927</v>
          </cell>
          <cell r="H22176">
            <v>3.76</v>
          </cell>
          <cell r="I22176" t="str">
            <v>S</v>
          </cell>
          <cell r="J22176"/>
        </row>
        <row r="22177">
          <cell r="A22177">
            <v>920759</v>
          </cell>
          <cell r="B22177" t="str">
            <v>SEGALS CAB SAUV SPC RSV 750ml</v>
          </cell>
          <cell r="C22177" t="str">
            <v>Y</v>
          </cell>
          <cell r="D22177" t="str">
            <v>YS</v>
          </cell>
          <cell r="E22177" t="str">
            <v>YSE</v>
          </cell>
          <cell r="F22177">
            <v>750</v>
          </cell>
          <cell r="G22177">
            <v>920759</v>
          </cell>
          <cell r="H22177">
            <v>22.26</v>
          </cell>
          <cell r="I22177" t="str">
            <v>S</v>
          </cell>
          <cell r="J22177"/>
        </row>
        <row r="22178">
          <cell r="A22178">
            <v>947526</v>
          </cell>
          <cell r="B22178" t="str">
            <v>SEGALS CHARD 750ml</v>
          </cell>
          <cell r="C22178" t="str">
            <v>Y</v>
          </cell>
          <cell r="D22178" t="str">
            <v>YS</v>
          </cell>
          <cell r="E22178" t="str">
            <v>YSA</v>
          </cell>
          <cell r="F22178">
            <v>750</v>
          </cell>
          <cell r="G22178">
            <v>947526</v>
          </cell>
          <cell r="H22178">
            <v>16.920000000000002</v>
          </cell>
          <cell r="I22178" t="str">
            <v>S</v>
          </cell>
          <cell r="J22178"/>
        </row>
        <row r="22179">
          <cell r="A22179">
            <v>919403</v>
          </cell>
          <cell r="B22179" t="str">
            <v>SEGALS CHARD SP RES 750ml</v>
          </cell>
          <cell r="C22179" t="str">
            <v>Y</v>
          </cell>
          <cell r="D22179" t="str">
            <v>YS</v>
          </cell>
          <cell r="E22179" t="str">
            <v>YSE</v>
          </cell>
          <cell r="F22179">
            <v>750</v>
          </cell>
          <cell r="G22179">
            <v>919403</v>
          </cell>
          <cell r="H22179">
            <v>16.93</v>
          </cell>
          <cell r="I22179" t="str">
            <v>S</v>
          </cell>
          <cell r="J22179"/>
        </row>
        <row r="22180">
          <cell r="A22180">
            <v>919404</v>
          </cell>
          <cell r="B22180" t="str">
            <v>SEGALS FUSION CHARD/SAUV BLNC 750ml</v>
          </cell>
          <cell r="C22180" t="str">
            <v>Y</v>
          </cell>
          <cell r="D22180" t="str">
            <v>YS</v>
          </cell>
          <cell r="E22180" t="str">
            <v>YSE</v>
          </cell>
          <cell r="F22180">
            <v>750</v>
          </cell>
          <cell r="G22180">
            <v>919404</v>
          </cell>
          <cell r="H22180">
            <v>14.42</v>
          </cell>
          <cell r="I22180" t="str">
            <v>S</v>
          </cell>
          <cell r="J22180"/>
        </row>
        <row r="22181">
          <cell r="A22181">
            <v>948768</v>
          </cell>
          <cell r="B22181" t="str">
            <v>SEGALS FUSION MERLOT/CAB/CF 750ml</v>
          </cell>
          <cell r="C22181" t="str">
            <v>Y</v>
          </cell>
          <cell r="D22181" t="str">
            <v>YS</v>
          </cell>
          <cell r="E22181" t="str">
            <v>YSE</v>
          </cell>
          <cell r="F22181">
            <v>750</v>
          </cell>
          <cell r="G22181">
            <v>948768</v>
          </cell>
          <cell r="H22181">
            <v>14.42</v>
          </cell>
          <cell r="I22181" t="str">
            <v>S</v>
          </cell>
          <cell r="J22181"/>
        </row>
        <row r="22182">
          <cell r="A22182">
            <v>948767</v>
          </cell>
          <cell r="B22182" t="str">
            <v>SEGALS MERLOT SPCL RSV 750ml</v>
          </cell>
          <cell r="C22182" t="str">
            <v>Y</v>
          </cell>
          <cell r="D22182" t="str">
            <v>YS</v>
          </cell>
          <cell r="E22182" t="str">
            <v>YSE</v>
          </cell>
          <cell r="F22182">
            <v>750</v>
          </cell>
          <cell r="G22182">
            <v>948767</v>
          </cell>
          <cell r="H22182">
            <v>20.69</v>
          </cell>
          <cell r="I22182" t="str">
            <v>S</v>
          </cell>
          <cell r="J22182"/>
        </row>
        <row r="22183">
          <cell r="A22183">
            <v>948708</v>
          </cell>
          <cell r="B22183" t="str">
            <v>SEGHESIO ANGELAS TABLE ZIN 750ml</v>
          </cell>
          <cell r="C22183" t="str">
            <v>Y</v>
          </cell>
          <cell r="D22183" t="str">
            <v>YS</v>
          </cell>
          <cell r="E22183" t="str">
            <v>YSE</v>
          </cell>
          <cell r="F22183">
            <v>750</v>
          </cell>
          <cell r="G22183">
            <v>948708</v>
          </cell>
          <cell r="H22183">
            <v>16.34</v>
          </cell>
          <cell r="I22183" t="str">
            <v>S</v>
          </cell>
          <cell r="J22183"/>
        </row>
        <row r="22184">
          <cell r="A22184">
            <v>906955</v>
          </cell>
          <cell r="B22184" t="str">
            <v>SEGHESIO ARNEIS'14/15 750ml</v>
          </cell>
          <cell r="C22184" t="str">
            <v>K</v>
          </cell>
          <cell r="D22184" t="str">
            <v>KK</v>
          </cell>
          <cell r="E22184" t="str">
            <v>KKU</v>
          </cell>
          <cell r="F22184">
            <v>750</v>
          </cell>
          <cell r="G22184">
            <v>906955</v>
          </cell>
          <cell r="H22184">
            <v>11.46</v>
          </cell>
          <cell r="I22184" t="str">
            <v>X</v>
          </cell>
          <cell r="J22184"/>
        </row>
        <row r="22185">
          <cell r="A22185">
            <v>911672</v>
          </cell>
          <cell r="B22185" t="str">
            <v>SEGHESIO BARBERA'14 750ml</v>
          </cell>
          <cell r="C22185" t="str">
            <v>P</v>
          </cell>
          <cell r="D22185" t="str">
            <v>PL</v>
          </cell>
          <cell r="E22185" t="str">
            <v>PLP</v>
          </cell>
          <cell r="F22185">
            <v>750</v>
          </cell>
          <cell r="G22185">
            <v>911672</v>
          </cell>
          <cell r="H22185">
            <v>36.32</v>
          </cell>
          <cell r="I22185" t="str">
            <v>U</v>
          </cell>
          <cell r="J22185"/>
        </row>
        <row r="22186">
          <cell r="A22186">
            <v>948465</v>
          </cell>
          <cell r="B22186" t="str">
            <v>SEGHESIO COSTIERA WHITE/13 750ml</v>
          </cell>
          <cell r="C22186" t="str">
            <v>K</v>
          </cell>
          <cell r="D22186" t="str">
            <v>KF</v>
          </cell>
          <cell r="E22186" t="str">
            <v>KFP</v>
          </cell>
          <cell r="F22186">
            <v>750</v>
          </cell>
          <cell r="G22186">
            <v>948465</v>
          </cell>
          <cell r="H22186">
            <v>17.45</v>
          </cell>
          <cell r="I22186" t="str">
            <v>X</v>
          </cell>
          <cell r="J22186"/>
        </row>
        <row r="22187">
          <cell r="A22187">
            <v>951013</v>
          </cell>
          <cell r="B22187" t="str">
            <v>SEGHESIO DEFIANT RED'15 750ml</v>
          </cell>
          <cell r="C22187" t="str">
            <v>P</v>
          </cell>
          <cell r="D22187" t="str">
            <v>PF</v>
          </cell>
          <cell r="E22187" t="str">
            <v>PFP</v>
          </cell>
          <cell r="F22187">
            <v>750</v>
          </cell>
          <cell r="G22187">
            <v>951013</v>
          </cell>
          <cell r="H22187">
            <v>16.2</v>
          </cell>
          <cell r="I22187" t="str">
            <v>X</v>
          </cell>
          <cell r="J22187"/>
        </row>
        <row r="22188">
          <cell r="A22188">
            <v>907769</v>
          </cell>
          <cell r="B22188" t="str">
            <v>SEGHESIO OMAGGIO'09 750ml</v>
          </cell>
          <cell r="C22188" t="str">
            <v>P</v>
          </cell>
          <cell r="D22188" t="str">
            <v>PL</v>
          </cell>
          <cell r="E22188" t="str">
            <v>PLQ</v>
          </cell>
          <cell r="F22188">
            <v>750</v>
          </cell>
          <cell r="G22188">
            <v>907769</v>
          </cell>
          <cell r="H22188">
            <v>49.56</v>
          </cell>
          <cell r="I22188" t="str">
            <v>X</v>
          </cell>
          <cell r="J22188"/>
        </row>
        <row r="22189">
          <cell r="A22189">
            <v>917082</v>
          </cell>
          <cell r="B22189" t="str">
            <v>SEGHESIO PETITE SIRAH HR'05 750ml</v>
          </cell>
          <cell r="C22189" t="str">
            <v>P</v>
          </cell>
          <cell r="D22189" t="str">
            <v>PL</v>
          </cell>
          <cell r="E22189" t="str">
            <v>PLJ</v>
          </cell>
          <cell r="F22189">
            <v>750</v>
          </cell>
          <cell r="G22189">
            <v>917082</v>
          </cell>
          <cell r="H22189">
            <v>32.94</v>
          </cell>
          <cell r="I22189" t="str">
            <v>X</v>
          </cell>
          <cell r="J22189"/>
        </row>
        <row r="22190">
          <cell r="A22190">
            <v>906954</v>
          </cell>
          <cell r="B22190" t="str">
            <v>SEGHESIO PINOT GRIGIO'13/14 750ml</v>
          </cell>
          <cell r="C22190" t="str">
            <v>K</v>
          </cell>
          <cell r="D22190" t="str">
            <v>KK</v>
          </cell>
          <cell r="E22190" t="str">
            <v>KKH</v>
          </cell>
          <cell r="F22190">
            <v>750</v>
          </cell>
          <cell r="G22190">
            <v>906954</v>
          </cell>
          <cell r="H22190">
            <v>19.329999999999998</v>
          </cell>
          <cell r="I22190" t="str">
            <v>U</v>
          </cell>
          <cell r="J22190"/>
        </row>
        <row r="22191">
          <cell r="A22191">
            <v>917126</v>
          </cell>
          <cell r="B22191" t="str">
            <v>SEGHESIO PINOT NOIR'07 750ml</v>
          </cell>
          <cell r="C22191" t="str">
            <v>P</v>
          </cell>
          <cell r="D22191" t="str">
            <v>PL</v>
          </cell>
          <cell r="E22191" t="str">
            <v>PLR</v>
          </cell>
          <cell r="F22191">
            <v>750</v>
          </cell>
          <cell r="G22191">
            <v>917126</v>
          </cell>
          <cell r="H22191">
            <v>34.58</v>
          </cell>
          <cell r="I22191" t="str">
            <v>X</v>
          </cell>
          <cell r="J22191"/>
        </row>
        <row r="22192">
          <cell r="A22192">
            <v>917081</v>
          </cell>
          <cell r="B22192" t="str">
            <v>SEGHESIO SANGIOVESE VENOM'16 750ml</v>
          </cell>
          <cell r="C22192" t="str">
            <v>P</v>
          </cell>
          <cell r="D22192" t="str">
            <v>PL</v>
          </cell>
          <cell r="E22192" t="str">
            <v>PLQ</v>
          </cell>
          <cell r="F22192">
            <v>750</v>
          </cell>
          <cell r="G22192">
            <v>917081</v>
          </cell>
          <cell r="H22192">
            <v>47.82</v>
          </cell>
          <cell r="I22192" t="str">
            <v>U</v>
          </cell>
          <cell r="J22192"/>
        </row>
        <row r="22193">
          <cell r="A22193">
            <v>915001</v>
          </cell>
          <cell r="B22193" t="str">
            <v>SEGHESIO SANGIOVESE'13/14 750ml</v>
          </cell>
          <cell r="C22193" t="str">
            <v>P</v>
          </cell>
          <cell r="D22193" t="str">
            <v>PL</v>
          </cell>
          <cell r="E22193" t="str">
            <v>PLQ</v>
          </cell>
          <cell r="F22193">
            <v>750</v>
          </cell>
          <cell r="G22193">
            <v>915001</v>
          </cell>
          <cell r="H22193">
            <v>28.8</v>
          </cell>
          <cell r="I22193" t="str">
            <v>U</v>
          </cell>
          <cell r="J22193"/>
        </row>
        <row r="22194">
          <cell r="A22194">
            <v>918723</v>
          </cell>
          <cell r="B22194" t="str">
            <v>SEGHESIO VERMENTINO'18 750ml</v>
          </cell>
          <cell r="C22194" t="str">
            <v>K</v>
          </cell>
          <cell r="D22194" t="str">
            <v>KK</v>
          </cell>
          <cell r="E22194" t="str">
            <v>KKU</v>
          </cell>
          <cell r="F22194">
            <v>750</v>
          </cell>
          <cell r="G22194">
            <v>918723</v>
          </cell>
          <cell r="H22194">
            <v>23.06</v>
          </cell>
          <cell r="I22194" t="str">
            <v>X</v>
          </cell>
          <cell r="J22194"/>
        </row>
        <row r="22195">
          <cell r="A22195">
            <v>916667</v>
          </cell>
          <cell r="B22195" t="str">
            <v>SEGHESIO ZIN ROCKPILE'16/19 750ml</v>
          </cell>
          <cell r="C22195" t="str">
            <v>P</v>
          </cell>
          <cell r="D22195" t="str">
            <v>PL</v>
          </cell>
          <cell r="E22195" t="str">
            <v>PLH</v>
          </cell>
          <cell r="F22195">
            <v>750</v>
          </cell>
          <cell r="G22195">
            <v>916667</v>
          </cell>
          <cell r="H22195">
            <v>52.52</v>
          </cell>
          <cell r="I22195" t="str">
            <v>L</v>
          </cell>
          <cell r="J22195"/>
        </row>
        <row r="22196">
          <cell r="A22196">
            <v>911336</v>
          </cell>
          <cell r="B22196" t="str">
            <v>SEGHESIO ZINFANDEL CORTINA'18/19 750ml</v>
          </cell>
          <cell r="C22196" t="str">
            <v>P</v>
          </cell>
          <cell r="D22196" t="str">
            <v>PL</v>
          </cell>
          <cell r="E22196" t="str">
            <v>PLH</v>
          </cell>
          <cell r="F22196">
            <v>750</v>
          </cell>
          <cell r="G22196">
            <v>911336</v>
          </cell>
          <cell r="H22196">
            <v>47.82</v>
          </cell>
          <cell r="I22196" t="str">
            <v>L</v>
          </cell>
          <cell r="J22196"/>
        </row>
        <row r="22197">
          <cell r="A22197">
            <v>911151</v>
          </cell>
          <cell r="B22197" t="str">
            <v>SEGHESIO ZINFANDEL HOME RNCH'18/19 750ml</v>
          </cell>
          <cell r="C22197" t="str">
            <v>P</v>
          </cell>
          <cell r="D22197" t="str">
            <v>PL</v>
          </cell>
          <cell r="E22197" t="str">
            <v>PLH</v>
          </cell>
          <cell r="F22197">
            <v>750</v>
          </cell>
          <cell r="G22197">
            <v>911151</v>
          </cell>
          <cell r="H22197">
            <v>55.34</v>
          </cell>
          <cell r="I22197" t="str">
            <v>L</v>
          </cell>
          <cell r="J22197"/>
        </row>
        <row r="22198">
          <cell r="A22198">
            <v>912431</v>
          </cell>
          <cell r="B22198" t="str">
            <v>SEGHESIO ZINFANDEL OLD VINE'12 375ml</v>
          </cell>
          <cell r="C22198" t="str">
            <v>P</v>
          </cell>
          <cell r="D22198" t="str">
            <v>PL</v>
          </cell>
          <cell r="E22198" t="str">
            <v>PLH</v>
          </cell>
          <cell r="F22198">
            <v>375</v>
          </cell>
          <cell r="G22198">
            <v>912431</v>
          </cell>
          <cell r="H22198">
            <v>19.77</v>
          </cell>
          <cell r="I22198" t="str">
            <v>X</v>
          </cell>
          <cell r="J22198"/>
        </row>
        <row r="22199">
          <cell r="A22199">
            <v>913975</v>
          </cell>
          <cell r="B22199" t="str">
            <v>SEGHESIO ZINFANDEL OLD VINE'18 750ml</v>
          </cell>
          <cell r="C22199" t="str">
            <v>P</v>
          </cell>
          <cell r="D22199" t="str">
            <v>PL</v>
          </cell>
          <cell r="E22199" t="str">
            <v>PLH</v>
          </cell>
          <cell r="F22199">
            <v>750</v>
          </cell>
          <cell r="G22199">
            <v>913975</v>
          </cell>
          <cell r="H22199">
            <v>35.49</v>
          </cell>
          <cell r="I22199" t="str">
            <v>L</v>
          </cell>
          <cell r="J22199"/>
        </row>
        <row r="22200">
          <cell r="A22200">
            <v>916668</v>
          </cell>
          <cell r="B22200" t="str">
            <v>SEGHESIO ZINFANDEL SAN LORENZ'11 750ml</v>
          </cell>
          <cell r="C22200" t="str">
            <v>P</v>
          </cell>
          <cell r="D22200" t="str">
            <v>PL</v>
          </cell>
          <cell r="E22200" t="str">
            <v>PLH</v>
          </cell>
          <cell r="F22200">
            <v>750</v>
          </cell>
          <cell r="G22200">
            <v>916668</v>
          </cell>
          <cell r="H22200">
            <v>50.57</v>
          </cell>
          <cell r="I22200" t="str">
            <v>U</v>
          </cell>
          <cell r="J22200"/>
        </row>
        <row r="22201">
          <cell r="A22201">
            <v>913385</v>
          </cell>
          <cell r="B22201" t="str">
            <v>SEGHESIO ZINFANDEL SON'20 375 ml</v>
          </cell>
          <cell r="C22201" t="str">
            <v>P</v>
          </cell>
          <cell r="D22201" t="str">
            <v>PL</v>
          </cell>
          <cell r="E22201" t="str">
            <v>PLH</v>
          </cell>
          <cell r="F22201">
            <v>375</v>
          </cell>
          <cell r="G22201">
            <v>913385</v>
          </cell>
          <cell r="H22201">
            <v>13.89</v>
          </cell>
          <cell r="I22201" t="str">
            <v>L</v>
          </cell>
          <cell r="J22201"/>
        </row>
        <row r="22202">
          <cell r="A22202">
            <v>910319</v>
          </cell>
          <cell r="B22202" t="str">
            <v>SEGHESIO ZINFANDEL SONOMA 750ml</v>
          </cell>
          <cell r="C22202" t="str">
            <v>P</v>
          </cell>
          <cell r="D22202" t="str">
            <v>PL</v>
          </cell>
          <cell r="E22202" t="str">
            <v>PLH</v>
          </cell>
          <cell r="F22202">
            <v>750</v>
          </cell>
          <cell r="G22202">
            <v>910319</v>
          </cell>
          <cell r="H22202">
            <v>22.99</v>
          </cell>
          <cell r="I22202">
            <v>1</v>
          </cell>
          <cell r="J22202"/>
        </row>
        <row r="22203">
          <cell r="A22203">
            <v>916669</v>
          </cell>
          <cell r="B22203" t="str">
            <v>SEGHESIO ZINFANDEL SONOMA'08 3000ml</v>
          </cell>
          <cell r="C22203" t="str">
            <v>P</v>
          </cell>
          <cell r="D22203" t="str">
            <v>PL</v>
          </cell>
          <cell r="E22203" t="str">
            <v>PLH</v>
          </cell>
          <cell r="F22203">
            <v>3000</v>
          </cell>
          <cell r="G22203">
            <v>916669</v>
          </cell>
          <cell r="H22203">
            <v>120.83</v>
          </cell>
          <cell r="I22203" t="str">
            <v>U</v>
          </cell>
          <cell r="J22203"/>
        </row>
        <row r="22204">
          <cell r="A22204">
            <v>917425</v>
          </cell>
          <cell r="B22204" t="str">
            <v>SEGRIES CDR CLOS L'HERMITAGE'07 750ml</v>
          </cell>
          <cell r="C22204" t="str">
            <v>P</v>
          </cell>
          <cell r="D22204" t="str">
            <v>PR</v>
          </cell>
          <cell r="E22204" t="str">
            <v>PRD</v>
          </cell>
          <cell r="F22204">
            <v>750</v>
          </cell>
          <cell r="G22204">
            <v>917425</v>
          </cell>
          <cell r="H22204">
            <v>30.32</v>
          </cell>
          <cell r="I22204" t="str">
            <v>U</v>
          </cell>
          <cell r="J22204"/>
        </row>
        <row r="22205">
          <cell r="A22205">
            <v>946954</v>
          </cell>
          <cell r="B22205" t="str">
            <v>SEGURA VIUDAS ARIA BRUT ESTATE 750ml</v>
          </cell>
          <cell r="C22205" t="str">
            <v>I</v>
          </cell>
          <cell r="D22205" t="str">
            <v>IH</v>
          </cell>
          <cell r="E22205" t="str">
            <v>IHP</v>
          </cell>
          <cell r="F22205">
            <v>750</v>
          </cell>
          <cell r="G22205">
            <v>946954</v>
          </cell>
          <cell r="H22205">
            <v>13.99</v>
          </cell>
          <cell r="I22205" t="str">
            <v>L</v>
          </cell>
          <cell r="J22205"/>
        </row>
        <row r="22206">
          <cell r="A22206">
            <v>955371</v>
          </cell>
          <cell r="B22206" t="str">
            <v>SEGURA VIUDAS BRUT 187ml</v>
          </cell>
          <cell r="C22206" t="str">
            <v>Y</v>
          </cell>
          <cell r="D22206" t="str">
            <v>YS</v>
          </cell>
          <cell r="E22206" t="str">
            <v>YSE</v>
          </cell>
          <cell r="F22206">
            <v>187</v>
          </cell>
          <cell r="G22206">
            <v>955371</v>
          </cell>
          <cell r="H22206">
            <v>4.08</v>
          </cell>
          <cell r="I22206" t="str">
            <v>S</v>
          </cell>
          <cell r="J22206"/>
        </row>
        <row r="22207">
          <cell r="A22207">
            <v>733238</v>
          </cell>
          <cell r="B22207" t="str">
            <v>SEGURA VIUDAS BRUT 750ml</v>
          </cell>
          <cell r="C22207" t="str">
            <v>I</v>
          </cell>
          <cell r="D22207" t="str">
            <v>IH</v>
          </cell>
          <cell r="E22207" t="str">
            <v>IHP</v>
          </cell>
          <cell r="F22207">
            <v>750</v>
          </cell>
          <cell r="G22207">
            <v>733238</v>
          </cell>
          <cell r="H22207">
            <v>12.99</v>
          </cell>
          <cell r="I22207">
            <v>1</v>
          </cell>
          <cell r="J22207"/>
        </row>
        <row r="22208">
          <cell r="A22208">
            <v>916722</v>
          </cell>
          <cell r="B22208" t="str">
            <v>SEGURA VIUDAS BRUT 1500 ml</v>
          </cell>
          <cell r="C22208" t="str">
            <v>I</v>
          </cell>
          <cell r="D22208" t="str">
            <v>IH</v>
          </cell>
          <cell r="E22208" t="str">
            <v>IHP</v>
          </cell>
          <cell r="F22208">
            <v>1500</v>
          </cell>
          <cell r="G22208">
            <v>916722</v>
          </cell>
          <cell r="H22208">
            <v>21.99</v>
          </cell>
          <cell r="I22208" t="str">
            <v>L</v>
          </cell>
          <cell r="J22208"/>
        </row>
        <row r="22209">
          <cell r="A22209">
            <v>915373</v>
          </cell>
          <cell r="B22209" t="str">
            <v>SEGURA VIUDAS BRUT ROSE 750ml</v>
          </cell>
          <cell r="C22209" t="str">
            <v>I</v>
          </cell>
          <cell r="D22209" t="str">
            <v>IH</v>
          </cell>
          <cell r="E22209" t="str">
            <v>IHS</v>
          </cell>
          <cell r="F22209">
            <v>750</v>
          </cell>
          <cell r="G22209">
            <v>915373</v>
          </cell>
          <cell r="H22209">
            <v>12.99</v>
          </cell>
          <cell r="I22209" t="str">
            <v>L</v>
          </cell>
          <cell r="J22209"/>
        </row>
        <row r="22210">
          <cell r="A22210">
            <v>915372</v>
          </cell>
          <cell r="B22210" t="str">
            <v>SEGURA VIUDAS EXTRA DRY 750ml</v>
          </cell>
          <cell r="C22210" t="str">
            <v>I</v>
          </cell>
          <cell r="D22210" t="str">
            <v>IH</v>
          </cell>
          <cell r="E22210" t="str">
            <v>IHL</v>
          </cell>
          <cell r="F22210">
            <v>750</v>
          </cell>
          <cell r="G22210">
            <v>915372</v>
          </cell>
          <cell r="H22210">
            <v>12.23</v>
          </cell>
          <cell r="I22210" t="str">
            <v>X</v>
          </cell>
          <cell r="J22210"/>
        </row>
        <row r="22211">
          <cell r="A22211">
            <v>733230</v>
          </cell>
          <cell r="B22211" t="str">
            <v>SEGURA VIUDAS HEREDAD RESERVA 750ml</v>
          </cell>
          <cell r="C22211" t="str">
            <v>I</v>
          </cell>
          <cell r="D22211" t="str">
            <v>IH</v>
          </cell>
          <cell r="E22211" t="str">
            <v>IHP</v>
          </cell>
          <cell r="F22211">
            <v>750</v>
          </cell>
          <cell r="G22211">
            <v>733230</v>
          </cell>
          <cell r="H22211">
            <v>27.99</v>
          </cell>
          <cell r="I22211">
            <v>1</v>
          </cell>
          <cell r="J22211"/>
        </row>
        <row r="22212">
          <cell r="A22212">
            <v>922555</v>
          </cell>
          <cell r="B22212" t="str">
            <v>SEGURA VIUDAS ORGANIC BRUT 750ml</v>
          </cell>
          <cell r="C22212" t="str">
            <v>Y</v>
          </cell>
          <cell r="D22212" t="str">
            <v>YS</v>
          </cell>
          <cell r="E22212" t="str">
            <v>YSE</v>
          </cell>
          <cell r="F22212">
            <v>750</v>
          </cell>
          <cell r="G22212">
            <v>922555</v>
          </cell>
          <cell r="H22212">
            <v>14.65</v>
          </cell>
          <cell r="I22212" t="str">
            <v>S</v>
          </cell>
          <cell r="J22212"/>
        </row>
        <row r="22213">
          <cell r="A22213">
            <v>954577</v>
          </cell>
          <cell r="B22213" t="str">
            <v>SEIKYO OMACHI JUNMAI GINJO 720ml</v>
          </cell>
          <cell r="C22213" t="str">
            <v>Y</v>
          </cell>
          <cell r="D22213" t="str">
            <v>YS</v>
          </cell>
          <cell r="E22213" t="str">
            <v>YSE</v>
          </cell>
          <cell r="F22213">
            <v>720</v>
          </cell>
          <cell r="G22213">
            <v>954577</v>
          </cell>
          <cell r="H22213">
            <v>31.7</v>
          </cell>
          <cell r="I22213" t="str">
            <v>S</v>
          </cell>
          <cell r="J22213"/>
        </row>
        <row r="22214">
          <cell r="A22214">
            <v>920960</v>
          </cell>
          <cell r="B22214" t="str">
            <v>SEIKYO TAKEHARA 1800ml</v>
          </cell>
          <cell r="C22214" t="str">
            <v>Y</v>
          </cell>
          <cell r="D22214" t="str">
            <v>YS</v>
          </cell>
          <cell r="E22214" t="str">
            <v>YSE</v>
          </cell>
          <cell r="F22214">
            <v>1800</v>
          </cell>
          <cell r="G22214">
            <v>920960</v>
          </cell>
          <cell r="H22214">
            <v>46.88</v>
          </cell>
          <cell r="I22214" t="str">
            <v>S</v>
          </cell>
          <cell r="J22214"/>
        </row>
        <row r="22215">
          <cell r="A22215">
            <v>921091</v>
          </cell>
          <cell r="B22215" t="str">
            <v>SEIKYO TAKEHARA JUNMAI 720ml</v>
          </cell>
          <cell r="C22215" t="str">
            <v>Y</v>
          </cell>
          <cell r="D22215" t="str">
            <v>YS</v>
          </cell>
          <cell r="E22215" t="str">
            <v>YSE</v>
          </cell>
          <cell r="F22215">
            <v>720</v>
          </cell>
          <cell r="G22215">
            <v>921091</v>
          </cell>
          <cell r="H22215">
            <v>23.44</v>
          </cell>
          <cell r="I22215" t="str">
            <v>S</v>
          </cell>
          <cell r="J22215"/>
        </row>
        <row r="22216">
          <cell r="A22216">
            <v>951578</v>
          </cell>
          <cell r="B22216" t="str">
            <v>SEIVAL CABERNET SAUVIGNON 750ml</v>
          </cell>
          <cell r="C22216" t="str">
            <v>Y</v>
          </cell>
          <cell r="D22216" t="str">
            <v>YS</v>
          </cell>
          <cell r="E22216" t="str">
            <v>YSE</v>
          </cell>
          <cell r="F22216">
            <v>750</v>
          </cell>
          <cell r="G22216">
            <v>951578</v>
          </cell>
          <cell r="H22216">
            <v>16.22</v>
          </cell>
          <cell r="I22216" t="str">
            <v>S</v>
          </cell>
          <cell r="J22216"/>
        </row>
        <row r="22217">
          <cell r="A22217">
            <v>951580</v>
          </cell>
          <cell r="B22217" t="str">
            <v>SEIVAL CHARDONNAY 750ml</v>
          </cell>
          <cell r="C22217" t="str">
            <v>Y</v>
          </cell>
          <cell r="D22217" t="str">
            <v>YS</v>
          </cell>
          <cell r="E22217" t="str">
            <v>YSE</v>
          </cell>
          <cell r="F22217">
            <v>750</v>
          </cell>
          <cell r="G22217">
            <v>951580</v>
          </cell>
          <cell r="H22217">
            <v>16.22</v>
          </cell>
          <cell r="I22217" t="str">
            <v>S</v>
          </cell>
          <cell r="J22217"/>
        </row>
        <row r="22218">
          <cell r="A22218">
            <v>900726</v>
          </cell>
          <cell r="B22218" t="str">
            <v>SEIVAL MERLOT 750ml</v>
          </cell>
          <cell r="C22218" t="str">
            <v>Y</v>
          </cell>
          <cell r="D22218" t="str">
            <v>YS</v>
          </cell>
          <cell r="E22218" t="str">
            <v>YSE</v>
          </cell>
          <cell r="F22218">
            <v>750</v>
          </cell>
          <cell r="G22218">
            <v>900726</v>
          </cell>
          <cell r="H22218">
            <v>9.17</v>
          </cell>
          <cell r="I22218" t="str">
            <v>S</v>
          </cell>
          <cell r="J22218"/>
        </row>
        <row r="22219">
          <cell r="A22219">
            <v>952575</v>
          </cell>
          <cell r="B22219" t="str">
            <v>SEIVAL SAUVIGNON BLANC 750ml</v>
          </cell>
          <cell r="C22219" t="str">
            <v>Y</v>
          </cell>
          <cell r="D22219" t="str">
            <v>YS</v>
          </cell>
          <cell r="E22219" t="str">
            <v>YSE</v>
          </cell>
          <cell r="F22219">
            <v>750</v>
          </cell>
          <cell r="G22219">
            <v>952575</v>
          </cell>
          <cell r="H22219">
            <v>8.4700000000000006</v>
          </cell>
          <cell r="I22219" t="str">
            <v>S</v>
          </cell>
          <cell r="J22219"/>
        </row>
        <row r="22220">
          <cell r="A22220">
            <v>948233</v>
          </cell>
          <cell r="B22220" t="str">
            <v>SEKINOICHI SANCHO 3187 330ml</v>
          </cell>
          <cell r="C22220" t="str">
            <v>Y</v>
          </cell>
          <cell r="D22220" t="str">
            <v>YS</v>
          </cell>
          <cell r="E22220" t="str">
            <v>YST</v>
          </cell>
          <cell r="F22220">
            <v>330</v>
          </cell>
          <cell r="G22220">
            <v>948233</v>
          </cell>
          <cell r="H22220">
            <v>6.59</v>
          </cell>
          <cell r="I22220" t="str">
            <v>S</v>
          </cell>
          <cell r="J22220"/>
        </row>
        <row r="22221">
          <cell r="A22221">
            <v>948675</v>
          </cell>
          <cell r="B22221" t="str">
            <v>SELBACH INCLINE RIESLING'21 750ml</v>
          </cell>
          <cell r="C22221" t="str">
            <v>K</v>
          </cell>
          <cell r="D22221" t="str">
            <v>KR</v>
          </cell>
          <cell r="E22221" t="str">
            <v>KRH</v>
          </cell>
          <cell r="F22221">
            <v>750</v>
          </cell>
          <cell r="G22221">
            <v>948675</v>
          </cell>
          <cell r="H22221">
            <v>14.99</v>
          </cell>
          <cell r="I22221" t="str">
            <v>L</v>
          </cell>
          <cell r="J22221"/>
        </row>
        <row r="22222">
          <cell r="A22222">
            <v>946899</v>
          </cell>
          <cell r="B22222" t="str">
            <v>SELBACH OSTER 2011 375ml</v>
          </cell>
          <cell r="C22222" t="str">
            <v>Y</v>
          </cell>
          <cell r="D22222" t="str">
            <v>YS</v>
          </cell>
          <cell r="E22222" t="str">
            <v>YSE</v>
          </cell>
          <cell r="F22222">
            <v>375</v>
          </cell>
          <cell r="G22222">
            <v>946899</v>
          </cell>
          <cell r="H22222">
            <v>14.42</v>
          </cell>
          <cell r="I22222" t="str">
            <v>S</v>
          </cell>
          <cell r="J22222"/>
        </row>
        <row r="22223">
          <cell r="A22223">
            <v>949560</v>
          </cell>
          <cell r="B22223" t="str">
            <v>SELBACH OSTER RIESLING 375ml</v>
          </cell>
          <cell r="C22223" t="str">
            <v>Y</v>
          </cell>
          <cell r="D22223" t="str">
            <v>YS</v>
          </cell>
          <cell r="E22223" t="str">
            <v>YSE</v>
          </cell>
          <cell r="F22223">
            <v>375</v>
          </cell>
          <cell r="G22223">
            <v>949560</v>
          </cell>
          <cell r="H22223">
            <v>15.48</v>
          </cell>
          <cell r="I22223" t="str">
            <v>S</v>
          </cell>
          <cell r="J22223"/>
        </row>
        <row r="22224">
          <cell r="A22224">
            <v>946982</v>
          </cell>
          <cell r="B22224" t="str">
            <v>SELBACH OSTER RIESLING SPATLS'18 750ml</v>
          </cell>
          <cell r="C22224" t="str">
            <v>K</v>
          </cell>
          <cell r="D22224" t="str">
            <v>KR</v>
          </cell>
          <cell r="E22224" t="str">
            <v>KRH</v>
          </cell>
          <cell r="F22224">
            <v>750</v>
          </cell>
          <cell r="G22224">
            <v>946982</v>
          </cell>
          <cell r="H22224">
            <v>31.22</v>
          </cell>
          <cell r="I22224" t="str">
            <v>L</v>
          </cell>
          <cell r="J22224"/>
        </row>
        <row r="22225">
          <cell r="A22225">
            <v>954252</v>
          </cell>
          <cell r="B22225" t="str">
            <v>SELBACHOSTER ZETLINGER RIESLING 375ml</v>
          </cell>
          <cell r="C22225" t="str">
            <v>Y</v>
          </cell>
          <cell r="D22225" t="str">
            <v>YS</v>
          </cell>
          <cell r="E22225" t="str">
            <v>YSE</v>
          </cell>
          <cell r="F22225">
            <v>375</v>
          </cell>
          <cell r="G22225">
            <v>954252</v>
          </cell>
          <cell r="H22225">
            <v>15.32</v>
          </cell>
          <cell r="I22225" t="str">
            <v>S</v>
          </cell>
          <cell r="J22225"/>
        </row>
        <row r="22226">
          <cell r="A22226">
            <v>909574</v>
          </cell>
          <cell r="B22226" t="str">
            <v>SELBY AZEVADO CABERNET 750ml</v>
          </cell>
          <cell r="C22226" t="str">
            <v>Y</v>
          </cell>
          <cell r="D22226" t="str">
            <v>YS</v>
          </cell>
          <cell r="E22226" t="str">
            <v>YSE</v>
          </cell>
          <cell r="F22226">
            <v>750</v>
          </cell>
          <cell r="G22226">
            <v>909574</v>
          </cell>
          <cell r="H22226">
            <v>30.49</v>
          </cell>
          <cell r="I22226" t="str">
            <v>S</v>
          </cell>
          <cell r="J22226"/>
        </row>
        <row r="22227">
          <cell r="A22227">
            <v>915665</v>
          </cell>
          <cell r="B22227" t="str">
            <v>SELBY CABERNET SONOMA'14/17 750ml</v>
          </cell>
          <cell r="C22227" t="str">
            <v>P</v>
          </cell>
          <cell r="D22227" t="str">
            <v>PL</v>
          </cell>
          <cell r="E22227" t="str">
            <v>PLB</v>
          </cell>
          <cell r="F22227">
            <v>750</v>
          </cell>
          <cell r="G22227">
            <v>915665</v>
          </cell>
          <cell r="H22227">
            <v>19.989999999999998</v>
          </cell>
          <cell r="I22227" t="str">
            <v>X</v>
          </cell>
          <cell r="J22227"/>
        </row>
        <row r="22228">
          <cell r="A22228">
            <v>953364</v>
          </cell>
          <cell r="B22228" t="str">
            <v>SELBY CARNEVALE SPARKLING WINE 750ml</v>
          </cell>
          <cell r="C22228" t="str">
            <v>Y</v>
          </cell>
          <cell r="D22228" t="str">
            <v>YS</v>
          </cell>
          <cell r="E22228" t="str">
            <v>YSE</v>
          </cell>
          <cell r="F22228">
            <v>750</v>
          </cell>
          <cell r="G22228">
            <v>953364</v>
          </cell>
          <cell r="H22228">
            <v>38.47</v>
          </cell>
          <cell r="I22228" t="str">
            <v>S</v>
          </cell>
          <cell r="J22228"/>
        </row>
        <row r="22229">
          <cell r="A22229">
            <v>912796</v>
          </cell>
          <cell r="B22229" t="str">
            <v>SELBY CHARDONNAY RR'17/18 750ml</v>
          </cell>
          <cell r="C22229" t="str">
            <v>K</v>
          </cell>
          <cell r="D22229" t="str">
            <v>KK</v>
          </cell>
          <cell r="E22229" t="str">
            <v>KKB</v>
          </cell>
          <cell r="F22229">
            <v>750</v>
          </cell>
          <cell r="G22229">
            <v>912796</v>
          </cell>
          <cell r="H22229">
            <v>21.99</v>
          </cell>
          <cell r="I22229" t="str">
            <v>L</v>
          </cell>
          <cell r="J22229"/>
        </row>
        <row r="22230">
          <cell r="A22230">
            <v>917192</v>
          </cell>
          <cell r="B22230" t="str">
            <v>SELBY MERLOT SONOMA'17/18 750ml</v>
          </cell>
          <cell r="C22230" t="str">
            <v>P</v>
          </cell>
          <cell r="D22230" t="str">
            <v>PL</v>
          </cell>
          <cell r="E22230" t="str">
            <v>PLF</v>
          </cell>
          <cell r="F22230">
            <v>750</v>
          </cell>
          <cell r="G22230">
            <v>917192</v>
          </cell>
          <cell r="H22230">
            <v>15.99</v>
          </cell>
          <cell r="I22230" t="str">
            <v>X</v>
          </cell>
          <cell r="J22230"/>
        </row>
        <row r="22231">
          <cell r="A22231">
            <v>909364</v>
          </cell>
          <cell r="B22231" t="str">
            <v>SELBY MIX CASE RED 750ml</v>
          </cell>
          <cell r="C22231" t="str">
            <v>Y</v>
          </cell>
          <cell r="D22231" t="str">
            <v>YS</v>
          </cell>
          <cell r="E22231" t="str">
            <v>YSE</v>
          </cell>
          <cell r="F22231">
            <v>750</v>
          </cell>
          <cell r="G22231">
            <v>909364</v>
          </cell>
          <cell r="H22231">
            <v>22.76</v>
          </cell>
          <cell r="I22231" t="str">
            <v>S</v>
          </cell>
          <cell r="J22231"/>
        </row>
        <row r="22232">
          <cell r="A22232">
            <v>909365</v>
          </cell>
          <cell r="B22232" t="str">
            <v>SELBY MIXED PINOT NOIR 750ml</v>
          </cell>
          <cell r="C22232" t="str">
            <v>Y</v>
          </cell>
          <cell r="D22232" t="str">
            <v>YS</v>
          </cell>
          <cell r="E22232" t="str">
            <v>YSE</v>
          </cell>
          <cell r="F22232">
            <v>750</v>
          </cell>
          <cell r="G22232">
            <v>909365</v>
          </cell>
          <cell r="H22232">
            <v>22.76</v>
          </cell>
          <cell r="I22232" t="str">
            <v>S</v>
          </cell>
          <cell r="J22232"/>
        </row>
        <row r="22233">
          <cell r="A22233">
            <v>909367</v>
          </cell>
          <cell r="B22233" t="str">
            <v>SELBY PINOT NOIR CALIGARI VYD 750ml</v>
          </cell>
          <cell r="C22233" t="str">
            <v>Y</v>
          </cell>
          <cell r="D22233" t="str">
            <v>YS</v>
          </cell>
          <cell r="E22233" t="str">
            <v>YSE</v>
          </cell>
          <cell r="F22233">
            <v>750</v>
          </cell>
          <cell r="G22233">
            <v>909367</v>
          </cell>
          <cell r="H22233">
            <v>22.76</v>
          </cell>
          <cell r="I22233" t="str">
            <v>S</v>
          </cell>
          <cell r="J22233"/>
        </row>
        <row r="22234">
          <cell r="A22234">
            <v>915392</v>
          </cell>
          <cell r="B22234" t="str">
            <v>SELBY PINOT NOIR RR'16/17 750ml</v>
          </cell>
          <cell r="C22234" t="str">
            <v>P</v>
          </cell>
          <cell r="D22234" t="str">
            <v>PL</v>
          </cell>
          <cell r="E22234" t="str">
            <v>PLR</v>
          </cell>
          <cell r="F22234">
            <v>750</v>
          </cell>
          <cell r="G22234">
            <v>915392</v>
          </cell>
          <cell r="H22234">
            <v>25.04</v>
          </cell>
          <cell r="I22234" t="str">
            <v>X</v>
          </cell>
          <cell r="J22234"/>
        </row>
        <row r="22235">
          <cell r="A22235">
            <v>909368</v>
          </cell>
          <cell r="B22235" t="str">
            <v>SELBY PINOT NOIR STEINER VYD 750ml</v>
          </cell>
          <cell r="C22235" t="str">
            <v>Y</v>
          </cell>
          <cell r="D22235" t="str">
            <v>YS</v>
          </cell>
          <cell r="E22235" t="str">
            <v>YSE</v>
          </cell>
          <cell r="F22235">
            <v>750</v>
          </cell>
          <cell r="G22235">
            <v>909368</v>
          </cell>
          <cell r="H22235">
            <v>22.76</v>
          </cell>
          <cell r="I22235" t="str">
            <v>S</v>
          </cell>
          <cell r="J22235"/>
        </row>
        <row r="22236">
          <cell r="A22236">
            <v>915666</v>
          </cell>
          <cell r="B22236" t="str">
            <v>SELBY SAUVIGNON BLANC'15/16 750ml</v>
          </cell>
          <cell r="C22236" t="str">
            <v>K</v>
          </cell>
          <cell r="D22236" t="str">
            <v>KK</v>
          </cell>
          <cell r="E22236" t="str">
            <v>KKD</v>
          </cell>
          <cell r="F22236">
            <v>750</v>
          </cell>
          <cell r="G22236">
            <v>915666</v>
          </cell>
          <cell r="H22236">
            <v>13.99</v>
          </cell>
          <cell r="I22236" t="str">
            <v>X</v>
          </cell>
          <cell r="J22236"/>
        </row>
        <row r="22237">
          <cell r="A22237">
            <v>947490</v>
          </cell>
          <cell r="B22237" t="str">
            <v>SELBY SYRAH ROSE 750ml</v>
          </cell>
          <cell r="C22237" t="str">
            <v>Y</v>
          </cell>
          <cell r="D22237" t="str">
            <v>YS</v>
          </cell>
          <cell r="E22237" t="str">
            <v>YSE</v>
          </cell>
          <cell r="F22237">
            <v>750</v>
          </cell>
          <cell r="G22237">
            <v>947490</v>
          </cell>
          <cell r="H22237">
            <v>14.27</v>
          </cell>
          <cell r="I22237" t="str">
            <v>S</v>
          </cell>
          <cell r="J22237"/>
        </row>
        <row r="22238">
          <cell r="A22238">
            <v>905761</v>
          </cell>
          <cell r="B22238" t="str">
            <v>SELBY VASENAZ SYRAH .02 750ml</v>
          </cell>
          <cell r="C22238" t="str">
            <v>Y</v>
          </cell>
          <cell r="D22238" t="str">
            <v>YS</v>
          </cell>
          <cell r="E22238" t="str">
            <v>YSE</v>
          </cell>
          <cell r="F22238">
            <v>750</v>
          </cell>
          <cell r="G22238">
            <v>905761</v>
          </cell>
          <cell r="H22238">
            <v>29.14</v>
          </cell>
          <cell r="I22238" t="str">
            <v>X</v>
          </cell>
          <cell r="J22238"/>
        </row>
        <row r="22239">
          <cell r="A22239">
            <v>917655</v>
          </cell>
          <cell r="B22239" t="str">
            <v>SELENE CABERNET DEAD FRED'06/7 750ml</v>
          </cell>
          <cell r="C22239" t="str">
            <v>P</v>
          </cell>
          <cell r="D22239" t="str">
            <v>PL</v>
          </cell>
          <cell r="E22239" t="str">
            <v>PLB</v>
          </cell>
          <cell r="F22239">
            <v>750</v>
          </cell>
          <cell r="G22239">
            <v>917655</v>
          </cell>
          <cell r="H22239">
            <v>42.29</v>
          </cell>
          <cell r="I22239" t="str">
            <v>X</v>
          </cell>
          <cell r="J22239"/>
        </row>
        <row r="22240">
          <cell r="A22240">
            <v>916593</v>
          </cell>
          <cell r="B22240" t="str">
            <v>SELENE MERLOT FREDIANI'10/12 750ml</v>
          </cell>
          <cell r="C22240" t="str">
            <v>P</v>
          </cell>
          <cell r="D22240" t="str">
            <v>PL</v>
          </cell>
          <cell r="E22240" t="str">
            <v>PLF</v>
          </cell>
          <cell r="F22240">
            <v>750</v>
          </cell>
          <cell r="G22240">
            <v>916593</v>
          </cell>
          <cell r="H22240">
            <v>15.32</v>
          </cell>
          <cell r="I22240" t="str">
            <v>X</v>
          </cell>
          <cell r="J22240"/>
        </row>
        <row r="22241">
          <cell r="A22241">
            <v>915224</v>
          </cell>
          <cell r="B22241" t="str">
            <v>SELENE SAUV BLANC HYDE'12/13 750ml</v>
          </cell>
          <cell r="C22241" t="str">
            <v>K</v>
          </cell>
          <cell r="D22241" t="str">
            <v>KK</v>
          </cell>
          <cell r="E22241" t="str">
            <v>KKD</v>
          </cell>
          <cell r="F22241">
            <v>750</v>
          </cell>
          <cell r="G22241">
            <v>915224</v>
          </cell>
          <cell r="H22241">
            <v>10.27</v>
          </cell>
          <cell r="I22241" t="str">
            <v>X</v>
          </cell>
          <cell r="J22241"/>
        </row>
        <row r="22242">
          <cell r="A22242">
            <v>950672</v>
          </cell>
          <cell r="B22242" t="str">
            <v>SELKIRK ABBEY DEACON 650ml</v>
          </cell>
          <cell r="C22242" t="str">
            <v>Y</v>
          </cell>
          <cell r="D22242" t="str">
            <v>YS</v>
          </cell>
          <cell r="E22242" t="str">
            <v>YST</v>
          </cell>
          <cell r="F22242">
            <v>650</v>
          </cell>
          <cell r="G22242">
            <v>950672</v>
          </cell>
          <cell r="H22242">
            <v>7.06</v>
          </cell>
          <cell r="I22242" t="str">
            <v>S</v>
          </cell>
          <cell r="J22242"/>
        </row>
        <row r="22243">
          <cell r="A22243">
            <v>951078</v>
          </cell>
          <cell r="B22243" t="str">
            <v>SELKIRK ABBEY GRACE BEER 650 ml</v>
          </cell>
          <cell r="C22243" t="str">
            <v>Y</v>
          </cell>
          <cell r="D22243" t="str">
            <v>YS</v>
          </cell>
          <cell r="E22243" t="str">
            <v>YST</v>
          </cell>
          <cell r="F22243">
            <v>650</v>
          </cell>
          <cell r="G22243">
            <v>951078</v>
          </cell>
          <cell r="H22243">
            <v>8.24</v>
          </cell>
          <cell r="I22243" t="str">
            <v>S</v>
          </cell>
          <cell r="J22243"/>
        </row>
        <row r="22244">
          <cell r="A22244">
            <v>950676</v>
          </cell>
          <cell r="B22244" t="str">
            <v>SELKIRK ABBEY GUILT 650ml</v>
          </cell>
          <cell r="C22244" t="str">
            <v>Y</v>
          </cell>
          <cell r="D22244" t="str">
            <v>YS</v>
          </cell>
          <cell r="E22244" t="str">
            <v>YST</v>
          </cell>
          <cell r="F22244">
            <v>650</v>
          </cell>
          <cell r="G22244">
            <v>950676</v>
          </cell>
          <cell r="H22244">
            <v>8.24</v>
          </cell>
          <cell r="I22244" t="str">
            <v>S</v>
          </cell>
          <cell r="J22244"/>
        </row>
        <row r="22245">
          <cell r="A22245">
            <v>950673</v>
          </cell>
          <cell r="B22245" t="str">
            <v>SELKIRK ABBEY INFIDEL 650ml</v>
          </cell>
          <cell r="C22245" t="str">
            <v>Y</v>
          </cell>
          <cell r="D22245" t="str">
            <v>YS</v>
          </cell>
          <cell r="E22245" t="str">
            <v>YST</v>
          </cell>
          <cell r="F22245">
            <v>650</v>
          </cell>
          <cell r="G22245">
            <v>950673</v>
          </cell>
          <cell r="H22245">
            <v>8.24</v>
          </cell>
          <cell r="I22245" t="str">
            <v>S</v>
          </cell>
          <cell r="J22245"/>
        </row>
        <row r="22246">
          <cell r="A22246">
            <v>950675</v>
          </cell>
          <cell r="B22246" t="str">
            <v>SELKIRK ABBEY ST. AUGUSTINE 650ml</v>
          </cell>
          <cell r="C22246" t="str">
            <v>Y</v>
          </cell>
          <cell r="D22246" t="str">
            <v>YS</v>
          </cell>
          <cell r="E22246" t="str">
            <v>YST</v>
          </cell>
          <cell r="F22246">
            <v>650</v>
          </cell>
          <cell r="G22246">
            <v>950675</v>
          </cell>
          <cell r="H22246">
            <v>9</v>
          </cell>
          <cell r="I22246" t="str">
            <v>S</v>
          </cell>
          <cell r="J22246"/>
        </row>
        <row r="22247">
          <cell r="A22247">
            <v>950674</v>
          </cell>
          <cell r="B22247" t="str">
            <v>SELKIRK ABBEY ST. STEPHEN 650ml</v>
          </cell>
          <cell r="C22247" t="str">
            <v>Y</v>
          </cell>
          <cell r="D22247" t="str">
            <v>YS</v>
          </cell>
          <cell r="E22247" t="str">
            <v>YST</v>
          </cell>
          <cell r="F22247">
            <v>650</v>
          </cell>
          <cell r="G22247">
            <v>950674</v>
          </cell>
          <cell r="H22247">
            <v>9</v>
          </cell>
          <cell r="I22247" t="str">
            <v>S</v>
          </cell>
          <cell r="J22247"/>
        </row>
        <row r="22248">
          <cell r="A22248">
            <v>908411</v>
          </cell>
          <cell r="B22248" t="str">
            <v>SELLA &amp; MOSCA CANNONAU 750ml</v>
          </cell>
          <cell r="C22248" t="str">
            <v>Y</v>
          </cell>
          <cell r="D22248" t="str">
            <v>YS</v>
          </cell>
          <cell r="E22248" t="str">
            <v>YSE</v>
          </cell>
          <cell r="F22248">
            <v>750</v>
          </cell>
          <cell r="G22248">
            <v>908411</v>
          </cell>
          <cell r="H22248">
            <v>19.989999999999998</v>
          </cell>
          <cell r="I22248" t="str">
            <v>S</v>
          </cell>
          <cell r="J22248"/>
        </row>
        <row r="22249">
          <cell r="A22249">
            <v>908978</v>
          </cell>
          <cell r="B22249" t="str">
            <v>SELLA &amp; MOSCA LA CALLA VERMENTINO 750ml</v>
          </cell>
          <cell r="C22249" t="str">
            <v>Y</v>
          </cell>
          <cell r="D22249" t="str">
            <v>YS</v>
          </cell>
          <cell r="E22249" t="str">
            <v>YSE</v>
          </cell>
          <cell r="F22249">
            <v>750</v>
          </cell>
          <cell r="G22249">
            <v>908978</v>
          </cell>
          <cell r="H22249">
            <v>16.989999999999998</v>
          </cell>
          <cell r="I22249" t="str">
            <v>S</v>
          </cell>
          <cell r="J22249"/>
        </row>
        <row r="22250">
          <cell r="A22250">
            <v>909871</v>
          </cell>
          <cell r="B22250" t="str">
            <v>SELVAGROSSA MUSCHEN '08 1500ml</v>
          </cell>
          <cell r="C22250" t="str">
            <v>Y</v>
          </cell>
          <cell r="D22250" t="str">
            <v>YS</v>
          </cell>
          <cell r="E22250" t="str">
            <v>YSE</v>
          </cell>
          <cell r="F22250">
            <v>1500</v>
          </cell>
          <cell r="G22250">
            <v>909871</v>
          </cell>
          <cell r="H22250">
            <v>24.47</v>
          </cell>
          <cell r="I22250" t="str">
            <v>S</v>
          </cell>
          <cell r="J22250"/>
        </row>
        <row r="22251">
          <cell r="A22251">
            <v>917188</v>
          </cell>
          <cell r="B22251" t="str">
            <v>SELVAPIANA BUCRCH CHIANTI RSV'18 750ml</v>
          </cell>
          <cell r="C22251" t="str">
            <v>P</v>
          </cell>
          <cell r="D22251" t="str">
            <v>PR</v>
          </cell>
          <cell r="E22251" t="str">
            <v>PRH</v>
          </cell>
          <cell r="F22251">
            <v>750</v>
          </cell>
          <cell r="G22251">
            <v>917188</v>
          </cell>
          <cell r="H22251">
            <v>36.99</v>
          </cell>
          <cell r="I22251" t="str">
            <v>L</v>
          </cell>
          <cell r="J22251"/>
        </row>
        <row r="22252">
          <cell r="A22252">
            <v>949757</v>
          </cell>
          <cell r="B22252" t="str">
            <v>SELVAPIANA CHIANTI RSVA '69 750ml</v>
          </cell>
          <cell r="C22252" t="str">
            <v>Y</v>
          </cell>
          <cell r="D22252" t="str">
            <v>YS</v>
          </cell>
          <cell r="E22252" t="str">
            <v>YSE</v>
          </cell>
          <cell r="F22252">
            <v>750</v>
          </cell>
          <cell r="G22252">
            <v>949757</v>
          </cell>
          <cell r="H22252">
            <v>138.66</v>
          </cell>
          <cell r="I22252" t="str">
            <v>S</v>
          </cell>
          <cell r="J22252"/>
        </row>
        <row r="22253">
          <cell r="A22253">
            <v>949758</v>
          </cell>
          <cell r="B22253" t="str">
            <v>SELVAPIANA CHIANTI RSVA' 80 750ml</v>
          </cell>
          <cell r="C22253" t="str">
            <v>Y</v>
          </cell>
          <cell r="D22253" t="str">
            <v>YS</v>
          </cell>
          <cell r="E22253" t="str">
            <v>YSE</v>
          </cell>
          <cell r="F22253">
            <v>750</v>
          </cell>
          <cell r="G22253">
            <v>949758</v>
          </cell>
          <cell r="H22253">
            <v>97.3</v>
          </cell>
          <cell r="I22253" t="str">
            <v>S</v>
          </cell>
          <cell r="J22253"/>
        </row>
        <row r="22254">
          <cell r="A22254">
            <v>949759</v>
          </cell>
          <cell r="B22254" t="str">
            <v>SELVAPIANA CHIANTI RSVA '81 750ml</v>
          </cell>
          <cell r="C22254" t="str">
            <v>Y</v>
          </cell>
          <cell r="D22254" t="str">
            <v>YS</v>
          </cell>
          <cell r="E22254" t="str">
            <v>YSE</v>
          </cell>
          <cell r="F22254">
            <v>750</v>
          </cell>
          <cell r="G22254">
            <v>949759</v>
          </cell>
          <cell r="H22254">
            <v>118.29</v>
          </cell>
          <cell r="I22254" t="str">
            <v>S</v>
          </cell>
          <cell r="J22254"/>
        </row>
        <row r="22255">
          <cell r="A22255">
            <v>954524</v>
          </cell>
          <cell r="B22255" t="str">
            <v>SELVAPIANA CHIANTI BUCERCHIALE 3000ml</v>
          </cell>
          <cell r="C22255" t="str">
            <v>Y</v>
          </cell>
          <cell r="D22255" t="str">
            <v>YS</v>
          </cell>
          <cell r="E22255" t="str">
            <v>YSE</v>
          </cell>
          <cell r="F22255">
            <v>3000</v>
          </cell>
          <cell r="G22255">
            <v>954524</v>
          </cell>
          <cell r="H22255">
            <v>191.06</v>
          </cell>
          <cell r="I22255" t="str">
            <v>S</v>
          </cell>
          <cell r="J22255"/>
        </row>
        <row r="22256">
          <cell r="A22256">
            <v>954523</v>
          </cell>
          <cell r="B22256" t="str">
            <v>SELVAPIANA CHIANTI RUFINA 3000ml</v>
          </cell>
          <cell r="C22256" t="str">
            <v>Y</v>
          </cell>
          <cell r="D22256" t="str">
            <v>YS</v>
          </cell>
          <cell r="E22256" t="str">
            <v>YSE</v>
          </cell>
          <cell r="F22256">
            <v>3000</v>
          </cell>
          <cell r="G22256">
            <v>954523</v>
          </cell>
          <cell r="H22256">
            <v>108.34</v>
          </cell>
          <cell r="I22256" t="str">
            <v>S</v>
          </cell>
          <cell r="J22256"/>
        </row>
        <row r="22257">
          <cell r="A22257">
            <v>913262</v>
          </cell>
          <cell r="B22257" t="str">
            <v>SELVAPIANA CHIANTI RUFINA'20 750ml</v>
          </cell>
          <cell r="C22257" t="str">
            <v>P</v>
          </cell>
          <cell r="D22257" t="str">
            <v>PR</v>
          </cell>
          <cell r="E22257" t="str">
            <v>PRH</v>
          </cell>
          <cell r="F22257">
            <v>750</v>
          </cell>
          <cell r="G22257">
            <v>913262</v>
          </cell>
          <cell r="H22257">
            <v>19.989999999999998</v>
          </cell>
          <cell r="I22257" t="str">
            <v>L</v>
          </cell>
          <cell r="J22257"/>
        </row>
        <row r="22258">
          <cell r="A22258">
            <v>901478</v>
          </cell>
          <cell r="B22258" t="str">
            <v>SELVAPIANA VIGNETO ERCHI CHIANTI 16750ml</v>
          </cell>
          <cell r="C22258" t="str">
            <v>Y</v>
          </cell>
          <cell r="D22258" t="str">
            <v>YS</v>
          </cell>
          <cell r="E22258" t="str">
            <v>YSE</v>
          </cell>
          <cell r="F22258">
            <v>750</v>
          </cell>
          <cell r="G22258">
            <v>901478</v>
          </cell>
          <cell r="H22258">
            <v>54.83</v>
          </cell>
          <cell r="I22258" t="str">
            <v>S</v>
          </cell>
          <cell r="J22258"/>
        </row>
        <row r="22259">
          <cell r="A22259">
            <v>66763</v>
          </cell>
          <cell r="B22259" t="str">
            <v>SELVAREY CHOCOLATE RUM 750ml</v>
          </cell>
          <cell r="C22259" t="str">
            <v>Y</v>
          </cell>
          <cell r="D22259" t="str">
            <v>YS</v>
          </cell>
          <cell r="E22259" t="str">
            <v>YSA</v>
          </cell>
          <cell r="F22259">
            <v>750</v>
          </cell>
          <cell r="G22259">
            <v>66763</v>
          </cell>
          <cell r="H22259">
            <v>39.89</v>
          </cell>
          <cell r="I22259" t="str">
            <v>S</v>
          </cell>
          <cell r="J22259"/>
        </row>
        <row r="22260">
          <cell r="A22260">
            <v>66761</v>
          </cell>
          <cell r="B22260" t="str">
            <v>SELVAREY COCONUT RUM 750ml</v>
          </cell>
          <cell r="C22260" t="str">
            <v>Y</v>
          </cell>
          <cell r="D22260" t="str">
            <v>YS</v>
          </cell>
          <cell r="E22260" t="str">
            <v>YSA</v>
          </cell>
          <cell r="F22260">
            <v>750</v>
          </cell>
          <cell r="G22260">
            <v>66761</v>
          </cell>
          <cell r="H22260">
            <v>34.89</v>
          </cell>
          <cell r="I22260" t="str">
            <v>S</v>
          </cell>
          <cell r="J22260"/>
        </row>
        <row r="22261">
          <cell r="A22261">
            <v>45925</v>
          </cell>
          <cell r="B22261" t="str">
            <v>SELVAREY OWNER'S RESERVE 750ml</v>
          </cell>
          <cell r="C22261" t="str">
            <v>Y</v>
          </cell>
          <cell r="D22261" t="str">
            <v>YS</v>
          </cell>
          <cell r="E22261" t="str">
            <v>YSA</v>
          </cell>
          <cell r="F22261">
            <v>750</v>
          </cell>
          <cell r="G22261">
            <v>45925</v>
          </cell>
          <cell r="H22261">
            <v>159.88999999999999</v>
          </cell>
          <cell r="I22261" t="str">
            <v>S</v>
          </cell>
          <cell r="J22261"/>
        </row>
        <row r="22262">
          <cell r="A22262">
            <v>43676</v>
          </cell>
          <cell r="B22262" t="str">
            <v>SELVAREY WHITE RUM 750ml</v>
          </cell>
          <cell r="C22262" t="str">
            <v>Y</v>
          </cell>
          <cell r="D22262" t="str">
            <v>YS</v>
          </cell>
          <cell r="E22262" t="str">
            <v>YSA</v>
          </cell>
          <cell r="F22262">
            <v>750</v>
          </cell>
          <cell r="G22262">
            <v>43676</v>
          </cell>
          <cell r="H22262">
            <v>34.89</v>
          </cell>
          <cell r="I22262" t="str">
            <v>S</v>
          </cell>
          <cell r="J22262"/>
        </row>
        <row r="22263">
          <cell r="A22263">
            <v>901812</v>
          </cell>
          <cell r="B22263" t="str">
            <v>SEMELI MOUNTAIN SUN ROSE 750ml</v>
          </cell>
          <cell r="C22263" t="str">
            <v>Y</v>
          </cell>
          <cell r="D22263" t="str">
            <v>YS</v>
          </cell>
          <cell r="E22263" t="str">
            <v>YSE</v>
          </cell>
          <cell r="F22263">
            <v>750</v>
          </cell>
          <cell r="G22263">
            <v>901812</v>
          </cell>
          <cell r="H22263">
            <v>14.99</v>
          </cell>
          <cell r="I22263" t="str">
            <v>S</v>
          </cell>
          <cell r="J22263"/>
        </row>
        <row r="22264">
          <cell r="A22264">
            <v>901811</v>
          </cell>
          <cell r="B22264" t="str">
            <v>SEMELI MOUNTAIN SUN WHITE 750ml</v>
          </cell>
          <cell r="C22264" t="str">
            <v>Y</v>
          </cell>
          <cell r="D22264" t="str">
            <v>YS</v>
          </cell>
          <cell r="E22264" t="str">
            <v>YSE</v>
          </cell>
          <cell r="F22264">
            <v>750</v>
          </cell>
          <cell r="G22264">
            <v>901811</v>
          </cell>
          <cell r="H22264">
            <v>14.99</v>
          </cell>
          <cell r="I22264" t="str">
            <v>S</v>
          </cell>
          <cell r="J22264"/>
        </row>
        <row r="22265">
          <cell r="A22265">
            <v>47395</v>
          </cell>
          <cell r="B22265" t="str">
            <v>SEMPE ARMAGNAC GR RES W/BOX'13 750ml</v>
          </cell>
          <cell r="C22265" t="str">
            <v>Y</v>
          </cell>
          <cell r="D22265" t="str">
            <v>YG</v>
          </cell>
          <cell r="E22265" t="str">
            <v>YGA</v>
          </cell>
          <cell r="F22265">
            <v>750</v>
          </cell>
          <cell r="G22265">
            <v>47395</v>
          </cell>
          <cell r="H22265">
            <v>197.22</v>
          </cell>
          <cell r="I22265" t="str">
            <v>S</v>
          </cell>
          <cell r="J22265"/>
        </row>
        <row r="22266">
          <cell r="A22266">
            <v>915703</v>
          </cell>
          <cell r="B22266" t="str">
            <v>SENA'06/07 750ml</v>
          </cell>
          <cell r="C22266" t="str">
            <v>P</v>
          </cell>
          <cell r="D22266" t="str">
            <v>PR</v>
          </cell>
          <cell r="E22266" t="str">
            <v>PRT</v>
          </cell>
          <cell r="F22266">
            <v>750</v>
          </cell>
          <cell r="G22266">
            <v>915703</v>
          </cell>
          <cell r="H22266">
            <v>77.319999999999993</v>
          </cell>
          <cell r="I22266" t="str">
            <v>X</v>
          </cell>
          <cell r="J22266"/>
        </row>
        <row r="22267">
          <cell r="A22267">
            <v>919298</v>
          </cell>
          <cell r="B22267" t="str">
            <v>SENECA SHORE BLACK RED 750ml</v>
          </cell>
          <cell r="C22267" t="str">
            <v>Y</v>
          </cell>
          <cell r="D22267" t="str">
            <v>YS</v>
          </cell>
          <cell r="E22267" t="str">
            <v>YSE</v>
          </cell>
          <cell r="F22267">
            <v>750</v>
          </cell>
          <cell r="G22267">
            <v>919298</v>
          </cell>
          <cell r="H22267">
            <v>13.38</v>
          </cell>
          <cell r="I22267" t="str">
            <v>S</v>
          </cell>
          <cell r="J22267"/>
        </row>
        <row r="22268">
          <cell r="A22268">
            <v>949174</v>
          </cell>
          <cell r="B22268" t="str">
            <v>SENNEN NO NENURI SOJU 750ml</v>
          </cell>
          <cell r="C22268" t="str">
            <v>Y</v>
          </cell>
          <cell r="D22268" t="str">
            <v>YS</v>
          </cell>
          <cell r="E22268" t="str">
            <v>YSE</v>
          </cell>
          <cell r="F22268">
            <v>750</v>
          </cell>
          <cell r="G22268">
            <v>949174</v>
          </cell>
          <cell r="H22268">
            <v>73.83</v>
          </cell>
          <cell r="I22268" t="str">
            <v>S</v>
          </cell>
          <cell r="J22268"/>
        </row>
        <row r="22269">
          <cell r="A22269">
            <v>920289</v>
          </cell>
          <cell r="B22269" t="str">
            <v>SENORIO DE ASTOBIZA TXAKOLI 750ml</v>
          </cell>
          <cell r="C22269" t="str">
            <v>Y</v>
          </cell>
          <cell r="D22269" t="str">
            <v>YS</v>
          </cell>
          <cell r="E22269" t="str">
            <v>YSE</v>
          </cell>
          <cell r="F22269">
            <v>750</v>
          </cell>
          <cell r="G22269">
            <v>920289</v>
          </cell>
          <cell r="H22269">
            <v>15.46</v>
          </cell>
          <cell r="I22269" t="str">
            <v>U</v>
          </cell>
          <cell r="J22269"/>
        </row>
        <row r="22270">
          <cell r="A22270">
            <v>949933</v>
          </cell>
          <cell r="B22270" t="str">
            <v>SENORIO DE ASTOBIZA TXAKOLI 1500ml</v>
          </cell>
          <cell r="C22270" t="str">
            <v>Y</v>
          </cell>
          <cell r="D22270" t="str">
            <v>YS</v>
          </cell>
          <cell r="E22270" t="str">
            <v>YSE</v>
          </cell>
          <cell r="F22270">
            <v>1500</v>
          </cell>
          <cell r="G22270">
            <v>949933</v>
          </cell>
          <cell r="H22270">
            <v>27.16</v>
          </cell>
          <cell r="I22270" t="str">
            <v>S</v>
          </cell>
          <cell r="J22270"/>
        </row>
        <row r="22271">
          <cell r="A22271">
            <v>920273</v>
          </cell>
          <cell r="B22271" t="str">
            <v>SENORIO DE ASTOBIZA TXAKOLI'19/20 750ml</v>
          </cell>
          <cell r="C22271" t="str">
            <v>K</v>
          </cell>
          <cell r="D22271" t="str">
            <v>KR</v>
          </cell>
          <cell r="E22271" t="str">
            <v>KRN</v>
          </cell>
          <cell r="F22271">
            <v>750</v>
          </cell>
          <cell r="G22271">
            <v>920273</v>
          </cell>
          <cell r="H22271">
            <v>14.99</v>
          </cell>
          <cell r="I22271" t="str">
            <v>L</v>
          </cell>
          <cell r="J22271"/>
        </row>
        <row r="22272">
          <cell r="A22272">
            <v>923788</v>
          </cell>
          <cell r="B22272" t="str">
            <v>SENRYO MIRIN 18000ml</v>
          </cell>
          <cell r="C22272" t="str">
            <v>Y</v>
          </cell>
          <cell r="D22272" t="str">
            <v>YS</v>
          </cell>
          <cell r="E22272" t="str">
            <v>YSE</v>
          </cell>
          <cell r="F22272">
            <v>18000</v>
          </cell>
          <cell r="G22272">
            <v>923788</v>
          </cell>
          <cell r="H22272">
            <v>124.27</v>
          </cell>
          <cell r="I22272" t="str">
            <v>S</v>
          </cell>
          <cell r="J22272"/>
        </row>
        <row r="22273">
          <cell r="A22273">
            <v>955115</v>
          </cell>
          <cell r="B22273" t="str">
            <v>SENSI COLLEZIONE CHARDONNAY 750ml</v>
          </cell>
          <cell r="C22273" t="str">
            <v>Y</v>
          </cell>
          <cell r="D22273" t="str">
            <v>YS</v>
          </cell>
          <cell r="E22273" t="str">
            <v>YSE</v>
          </cell>
          <cell r="F22273">
            <v>750</v>
          </cell>
          <cell r="G22273">
            <v>955115</v>
          </cell>
          <cell r="H22273">
            <v>13.06</v>
          </cell>
          <cell r="I22273" t="str">
            <v>S</v>
          </cell>
          <cell r="J22273"/>
        </row>
        <row r="22274">
          <cell r="A22274">
            <v>955116</v>
          </cell>
          <cell r="B22274" t="str">
            <v>SENSI COLLEZIONE CHIANTI 750ml</v>
          </cell>
          <cell r="C22274" t="str">
            <v>Y</v>
          </cell>
          <cell r="D22274" t="str">
            <v>YS</v>
          </cell>
          <cell r="E22274" t="str">
            <v>YSE</v>
          </cell>
          <cell r="F22274">
            <v>750</v>
          </cell>
          <cell r="G22274">
            <v>955116</v>
          </cell>
          <cell r="H22274">
            <v>13.06</v>
          </cell>
          <cell r="I22274" t="str">
            <v>S</v>
          </cell>
          <cell r="J22274"/>
        </row>
        <row r="22275">
          <cell r="A22275">
            <v>917844</v>
          </cell>
          <cell r="B22275" t="str">
            <v>SENSUAL MALBEC MENDOZA'12/13 750ml</v>
          </cell>
          <cell r="C22275" t="str">
            <v>P</v>
          </cell>
          <cell r="D22275" t="str">
            <v>PR</v>
          </cell>
          <cell r="E22275" t="str">
            <v>PRU</v>
          </cell>
          <cell r="F22275">
            <v>750</v>
          </cell>
          <cell r="G22275">
            <v>917844</v>
          </cell>
          <cell r="H22275">
            <v>11.05</v>
          </cell>
          <cell r="I22275" t="str">
            <v>X</v>
          </cell>
          <cell r="J22275"/>
        </row>
        <row r="22276">
          <cell r="A22276">
            <v>917615</v>
          </cell>
          <cell r="B22276" t="str">
            <v>SEQUANA PINOT SARMENTO V'07/8 750ml</v>
          </cell>
          <cell r="C22276" t="str">
            <v>P</v>
          </cell>
          <cell r="D22276" t="str">
            <v>PL</v>
          </cell>
          <cell r="E22276" t="str">
            <v>PLR</v>
          </cell>
          <cell r="F22276">
            <v>750</v>
          </cell>
          <cell r="G22276">
            <v>917615</v>
          </cell>
          <cell r="H22276">
            <v>30.53</v>
          </cell>
          <cell r="I22276" t="str">
            <v>X</v>
          </cell>
          <cell r="J22276"/>
        </row>
        <row r="22277">
          <cell r="A22277">
            <v>907286</v>
          </cell>
          <cell r="B22277" t="str">
            <v>SEQUOIA GROVE CAB NAPA VLY'19 750ml</v>
          </cell>
          <cell r="C22277" t="str">
            <v>Y</v>
          </cell>
          <cell r="D22277" t="str">
            <v>YS</v>
          </cell>
          <cell r="E22277" t="str">
            <v>YSE</v>
          </cell>
          <cell r="F22277">
            <v>750</v>
          </cell>
          <cell r="G22277">
            <v>907286</v>
          </cell>
          <cell r="H22277">
            <v>56.5</v>
          </cell>
          <cell r="I22277" t="str">
            <v>S</v>
          </cell>
          <cell r="J22277"/>
        </row>
        <row r="22278">
          <cell r="A22278">
            <v>909922</v>
          </cell>
          <cell r="B22278" t="str">
            <v>SERAFIJIN PALE ALE 750ml</v>
          </cell>
          <cell r="C22278" t="str">
            <v>Y</v>
          </cell>
          <cell r="D22278" t="str">
            <v>YS</v>
          </cell>
          <cell r="E22278" t="str">
            <v>YST</v>
          </cell>
          <cell r="F22278">
            <v>750</v>
          </cell>
          <cell r="G22278">
            <v>909922</v>
          </cell>
          <cell r="H22278">
            <v>7.22</v>
          </cell>
          <cell r="I22278" t="str">
            <v>S</v>
          </cell>
          <cell r="J22278"/>
        </row>
        <row r="22279">
          <cell r="A22279">
            <v>907578</v>
          </cell>
          <cell r="B22279" t="str">
            <v>SERAFIJN CHRISTMAS ANGEL 750ml</v>
          </cell>
          <cell r="C22279" t="str">
            <v>Y</v>
          </cell>
          <cell r="D22279" t="str">
            <v>YS</v>
          </cell>
          <cell r="E22279" t="str">
            <v>YST</v>
          </cell>
          <cell r="F22279">
            <v>750</v>
          </cell>
          <cell r="G22279">
            <v>907578</v>
          </cell>
          <cell r="H22279">
            <v>10.53</v>
          </cell>
          <cell r="I22279" t="str">
            <v>S</v>
          </cell>
          <cell r="J22279"/>
        </row>
        <row r="22280">
          <cell r="A22280">
            <v>948539</v>
          </cell>
          <cell r="B22280" t="str">
            <v>SERAFIN CHRISTMAS ANGEL 750ml</v>
          </cell>
          <cell r="C22280" t="str">
            <v>Y</v>
          </cell>
          <cell r="D22280" t="str">
            <v>YS</v>
          </cell>
          <cell r="E22280" t="str">
            <v>YST</v>
          </cell>
          <cell r="F22280">
            <v>750</v>
          </cell>
          <cell r="G22280">
            <v>948539</v>
          </cell>
          <cell r="H22280">
            <v>10.53</v>
          </cell>
          <cell r="I22280" t="str">
            <v>S</v>
          </cell>
          <cell r="J22280"/>
        </row>
        <row r="22281">
          <cell r="A22281">
            <v>951661</v>
          </cell>
          <cell r="B22281" t="str">
            <v>SERBAL CABERNET FRANC 750ml</v>
          </cell>
          <cell r="C22281" t="str">
            <v>Y</v>
          </cell>
          <cell r="D22281" t="str">
            <v>YS</v>
          </cell>
          <cell r="E22281" t="str">
            <v>YSE</v>
          </cell>
          <cell r="F22281">
            <v>750</v>
          </cell>
          <cell r="G22281">
            <v>951661</v>
          </cell>
          <cell r="H22281">
            <v>13.99</v>
          </cell>
          <cell r="I22281" t="str">
            <v>S</v>
          </cell>
          <cell r="J22281"/>
        </row>
        <row r="22282">
          <cell r="A22282">
            <v>951042</v>
          </cell>
          <cell r="B22282" t="str">
            <v>SERBAL MALBEC 750ml</v>
          </cell>
          <cell r="C22282" t="str">
            <v>Y</v>
          </cell>
          <cell r="D22282" t="str">
            <v>YS</v>
          </cell>
          <cell r="E22282" t="str">
            <v>YSE</v>
          </cell>
          <cell r="F22282">
            <v>750</v>
          </cell>
          <cell r="G22282">
            <v>951042</v>
          </cell>
          <cell r="H22282">
            <v>13.99</v>
          </cell>
          <cell r="I22282" t="str">
            <v>S</v>
          </cell>
          <cell r="J22282"/>
        </row>
        <row r="22283">
          <cell r="A22283">
            <v>923805</v>
          </cell>
          <cell r="B22283" t="str">
            <v>SERIAL CABERNET SAUV PASO ROBLES 750ml</v>
          </cell>
          <cell r="C22283" t="str">
            <v>Y</v>
          </cell>
          <cell r="D22283" t="str">
            <v>YS</v>
          </cell>
          <cell r="E22283" t="str">
            <v>YSE</v>
          </cell>
          <cell r="F22283">
            <v>750</v>
          </cell>
          <cell r="G22283">
            <v>923805</v>
          </cell>
          <cell r="H22283">
            <v>24.95</v>
          </cell>
          <cell r="I22283" t="str">
            <v>S</v>
          </cell>
          <cell r="J22283"/>
        </row>
        <row r="22284">
          <cell r="A22284">
            <v>950471</v>
          </cell>
          <cell r="B22284" t="str">
            <v>SERPENT'S BITE 750ml</v>
          </cell>
          <cell r="C22284" t="str">
            <v>Y</v>
          </cell>
          <cell r="D22284" t="str">
            <v>YS</v>
          </cell>
          <cell r="E22284" t="str">
            <v>YSA</v>
          </cell>
          <cell r="F22284">
            <v>750</v>
          </cell>
          <cell r="G22284">
            <v>950471</v>
          </cell>
          <cell r="H22284">
            <v>14.79</v>
          </cell>
          <cell r="I22284" t="str">
            <v>U</v>
          </cell>
          <cell r="J22284"/>
        </row>
        <row r="22285">
          <cell r="A22285">
            <v>900200</v>
          </cell>
          <cell r="B22285" t="str">
            <v>SERRA BARCELO AUCALA NEGRE 2015 750ml</v>
          </cell>
          <cell r="C22285" t="str">
            <v>Y</v>
          </cell>
          <cell r="D22285" t="str">
            <v>YS</v>
          </cell>
          <cell r="E22285" t="str">
            <v>YSE</v>
          </cell>
          <cell r="F22285">
            <v>750</v>
          </cell>
          <cell r="G22285">
            <v>900200</v>
          </cell>
          <cell r="H22285">
            <v>5.68</v>
          </cell>
          <cell r="I22285" t="str">
            <v>S</v>
          </cell>
          <cell r="J22285"/>
        </row>
        <row r="22286">
          <cell r="A22286">
            <v>900241</v>
          </cell>
          <cell r="B22286" t="str">
            <v>SERRA BARCELO AUCALA TINTO 750ml</v>
          </cell>
          <cell r="C22286" t="str">
            <v>Y</v>
          </cell>
          <cell r="D22286" t="str">
            <v>YS</v>
          </cell>
          <cell r="E22286" t="str">
            <v>YSE</v>
          </cell>
          <cell r="F22286">
            <v>750</v>
          </cell>
          <cell r="G22286">
            <v>900241</v>
          </cell>
          <cell r="H22286">
            <v>5.68</v>
          </cell>
          <cell r="I22286" t="str">
            <v>S</v>
          </cell>
          <cell r="J22286"/>
        </row>
        <row r="22287">
          <cell r="A22287">
            <v>917624</v>
          </cell>
          <cell r="B22287" t="str">
            <v>SERRE PIEMONTE BARBERA'19/20 750ml</v>
          </cell>
          <cell r="C22287" t="str">
            <v>P</v>
          </cell>
          <cell r="D22287" t="str">
            <v>PR</v>
          </cell>
          <cell r="E22287" t="str">
            <v>PRJ</v>
          </cell>
          <cell r="F22287">
            <v>750</v>
          </cell>
          <cell r="G22287">
            <v>917624</v>
          </cell>
          <cell r="H22287">
            <v>12.99</v>
          </cell>
          <cell r="I22287" t="str">
            <v>L</v>
          </cell>
          <cell r="J22287"/>
        </row>
        <row r="22288">
          <cell r="A22288">
            <v>922908</v>
          </cell>
          <cell r="B22288" t="str">
            <v>SERRIGNY 1ER CRU LA DOMINODE'19 750ml</v>
          </cell>
          <cell r="C22288" t="str">
            <v>Y</v>
          </cell>
          <cell r="D22288" t="str">
            <v>YS</v>
          </cell>
          <cell r="E22288" t="str">
            <v>YSE</v>
          </cell>
          <cell r="F22288">
            <v>750</v>
          </cell>
          <cell r="G22288">
            <v>922908</v>
          </cell>
          <cell r="H22288">
            <v>70.14</v>
          </cell>
          <cell r="I22288" t="str">
            <v>S</v>
          </cell>
          <cell r="J22288"/>
        </row>
        <row r="22289">
          <cell r="A22289">
            <v>922907</v>
          </cell>
          <cell r="B22289" t="str">
            <v>SERRIGNY 1ER CRU LES PEUILLETS'19 750ml</v>
          </cell>
          <cell r="C22289" t="str">
            <v>Y</v>
          </cell>
          <cell r="D22289" t="str">
            <v>YS</v>
          </cell>
          <cell r="E22289" t="str">
            <v>YSE</v>
          </cell>
          <cell r="F22289">
            <v>750</v>
          </cell>
          <cell r="G22289">
            <v>922907</v>
          </cell>
          <cell r="H22289">
            <v>67.260000000000005</v>
          </cell>
          <cell r="I22289" t="str">
            <v>S</v>
          </cell>
          <cell r="J22289"/>
        </row>
        <row r="22290">
          <cell r="A22290">
            <v>922906</v>
          </cell>
          <cell r="B22290" t="str">
            <v>SERRIGNY SAVIGNYLES BEAUNE BLNC 750ml</v>
          </cell>
          <cell r="C22290" t="str">
            <v>Y</v>
          </cell>
          <cell r="D22290" t="str">
            <v>YS</v>
          </cell>
          <cell r="E22290" t="str">
            <v>YSE</v>
          </cell>
          <cell r="F22290">
            <v>750</v>
          </cell>
          <cell r="G22290">
            <v>922906</v>
          </cell>
          <cell r="H22290">
            <v>54.65</v>
          </cell>
          <cell r="I22290" t="str">
            <v>S</v>
          </cell>
          <cell r="J22290"/>
        </row>
        <row r="22291">
          <cell r="A22291">
            <v>989438</v>
          </cell>
          <cell r="B22291" t="str">
            <v>SESSION IPA 325ml</v>
          </cell>
          <cell r="C22291" t="str">
            <v>T</v>
          </cell>
          <cell r="D22291" t="str">
            <v>TN</v>
          </cell>
          <cell r="E22291" t="str">
            <v>TNF</v>
          </cell>
          <cell r="F22291">
            <v>325</v>
          </cell>
          <cell r="G22291">
            <v>989438</v>
          </cell>
          <cell r="H22291">
            <v>1.45</v>
          </cell>
          <cell r="I22291" t="str">
            <v>D</v>
          </cell>
          <cell r="J22291"/>
        </row>
        <row r="22292">
          <cell r="A22292">
            <v>989178</v>
          </cell>
          <cell r="B22292" t="str">
            <v>SESSION PREMIUM LAGER 325ml</v>
          </cell>
          <cell r="C22292" t="str">
            <v>T</v>
          </cell>
          <cell r="D22292" t="str">
            <v>TH</v>
          </cell>
          <cell r="E22292" t="str">
            <v>THE</v>
          </cell>
          <cell r="F22292">
            <v>325</v>
          </cell>
          <cell r="G22292">
            <v>989178</v>
          </cell>
          <cell r="H22292">
            <v>1.45</v>
          </cell>
          <cell r="I22292" t="str">
            <v>D</v>
          </cell>
          <cell r="J22292"/>
        </row>
        <row r="22293">
          <cell r="A22293">
            <v>918282</v>
          </cell>
          <cell r="B22293" t="str">
            <v>SESSION SEASONAL 325ml</v>
          </cell>
          <cell r="C22293" t="str">
            <v>T</v>
          </cell>
          <cell r="D22293" t="str">
            <v>TH</v>
          </cell>
          <cell r="E22293" t="str">
            <v>THP</v>
          </cell>
          <cell r="F22293">
            <v>325</v>
          </cell>
          <cell r="G22293">
            <v>918282</v>
          </cell>
          <cell r="H22293">
            <v>1.45</v>
          </cell>
          <cell r="I22293" t="str">
            <v>X</v>
          </cell>
          <cell r="J22293"/>
        </row>
        <row r="22294">
          <cell r="A22294">
            <v>918908</v>
          </cell>
          <cell r="B22294" t="str">
            <v>SESSIONS PREMIUM CAN 355 ml</v>
          </cell>
          <cell r="C22294" t="str">
            <v>T</v>
          </cell>
          <cell r="D22294" t="str">
            <v>TH</v>
          </cell>
          <cell r="E22294" t="str">
            <v>THE</v>
          </cell>
          <cell r="F22294">
            <v>355</v>
          </cell>
          <cell r="G22294">
            <v>918908</v>
          </cell>
          <cell r="H22294">
            <v>1.45</v>
          </cell>
          <cell r="I22294" t="str">
            <v>D</v>
          </cell>
          <cell r="J22294"/>
        </row>
        <row r="22295">
          <cell r="A22295">
            <v>917839</v>
          </cell>
          <cell r="B22295" t="str">
            <v>SESTI MONTELECCIO ROSSO'08 750ml</v>
          </cell>
          <cell r="C22295" t="str">
            <v>P</v>
          </cell>
          <cell r="D22295" t="str">
            <v>PR</v>
          </cell>
          <cell r="E22295" t="str">
            <v>PRI</v>
          </cell>
          <cell r="F22295">
            <v>750</v>
          </cell>
          <cell r="G22295">
            <v>917839</v>
          </cell>
          <cell r="H22295">
            <v>24.62</v>
          </cell>
          <cell r="I22295" t="str">
            <v>X</v>
          </cell>
          <cell r="J22295"/>
        </row>
        <row r="22296">
          <cell r="A22296">
            <v>923291</v>
          </cell>
          <cell r="B22296" t="str">
            <v>SESTI ROSSO DI MONTALCINO 2017 750ml</v>
          </cell>
          <cell r="C22296" t="str">
            <v>Y</v>
          </cell>
          <cell r="D22296" t="str">
            <v>YS</v>
          </cell>
          <cell r="E22296" t="str">
            <v>YSE</v>
          </cell>
          <cell r="F22296">
            <v>750</v>
          </cell>
          <cell r="G22296">
            <v>923291</v>
          </cell>
          <cell r="H22296">
            <v>48.99</v>
          </cell>
          <cell r="I22296" t="str">
            <v>S</v>
          </cell>
          <cell r="J22296"/>
        </row>
        <row r="22297">
          <cell r="A22297">
            <v>920411</v>
          </cell>
          <cell r="B22297" t="str">
            <v>SESTI TOSCANA ROSATO 750ml</v>
          </cell>
          <cell r="C22297" t="str">
            <v>Y</v>
          </cell>
          <cell r="D22297" t="str">
            <v>YS</v>
          </cell>
          <cell r="E22297" t="str">
            <v>YSE</v>
          </cell>
          <cell r="F22297">
            <v>750</v>
          </cell>
          <cell r="G22297">
            <v>920411</v>
          </cell>
          <cell r="H22297">
            <v>30.5</v>
          </cell>
          <cell r="I22297" t="str">
            <v>S</v>
          </cell>
          <cell r="J22297"/>
        </row>
        <row r="22298">
          <cell r="A22298">
            <v>922168</v>
          </cell>
          <cell r="B22298" t="str">
            <v>SETE COMANDANTE 750ml</v>
          </cell>
          <cell r="C22298" t="str">
            <v>Y</v>
          </cell>
          <cell r="D22298" t="str">
            <v>YS</v>
          </cell>
          <cell r="E22298" t="str">
            <v>YSE</v>
          </cell>
          <cell r="F22298">
            <v>750</v>
          </cell>
          <cell r="G22298">
            <v>922168</v>
          </cell>
          <cell r="H22298">
            <v>36.200000000000003</v>
          </cell>
          <cell r="I22298" t="str">
            <v>S</v>
          </cell>
          <cell r="J22298"/>
        </row>
        <row r="22299">
          <cell r="A22299">
            <v>922165</v>
          </cell>
          <cell r="B22299" t="str">
            <v>SETE FLORA 750ml</v>
          </cell>
          <cell r="C22299" t="str">
            <v>Y</v>
          </cell>
          <cell r="D22299" t="str">
            <v>YS</v>
          </cell>
          <cell r="E22299" t="str">
            <v>YSE</v>
          </cell>
          <cell r="F22299">
            <v>750</v>
          </cell>
          <cell r="G22299">
            <v>922165</v>
          </cell>
          <cell r="H22299">
            <v>35.659999999999997</v>
          </cell>
          <cell r="I22299" t="str">
            <v>U</v>
          </cell>
          <cell r="J22299"/>
        </row>
        <row r="22300">
          <cell r="A22300">
            <v>922503</v>
          </cell>
          <cell r="B22300" t="str">
            <v>SETE FREAKY ROSATO 750ml</v>
          </cell>
          <cell r="C22300" t="str">
            <v>Y</v>
          </cell>
          <cell r="D22300" t="str">
            <v>YS</v>
          </cell>
          <cell r="E22300" t="str">
            <v>YSE</v>
          </cell>
          <cell r="F22300">
            <v>750</v>
          </cell>
          <cell r="G22300">
            <v>922503</v>
          </cell>
          <cell r="H22300">
            <v>33.54</v>
          </cell>
          <cell r="I22300" t="str">
            <v>S</v>
          </cell>
          <cell r="J22300"/>
        </row>
        <row r="22301">
          <cell r="A22301">
            <v>922164</v>
          </cell>
          <cell r="B22301" t="str">
            <v>SETE NFRASCATO 750ml</v>
          </cell>
          <cell r="C22301" t="str">
            <v>Y</v>
          </cell>
          <cell r="D22301" t="str">
            <v>YS</v>
          </cell>
          <cell r="E22301" t="str">
            <v>YSE</v>
          </cell>
          <cell r="F22301">
            <v>750</v>
          </cell>
          <cell r="G22301">
            <v>922164</v>
          </cell>
          <cell r="H22301">
            <v>32.909999999999997</v>
          </cell>
          <cell r="I22301" t="str">
            <v>S</v>
          </cell>
          <cell r="J22301"/>
        </row>
        <row r="22302">
          <cell r="A22302">
            <v>922167</v>
          </cell>
          <cell r="B22302" t="str">
            <v>SETE ROSSO 750ml</v>
          </cell>
          <cell r="C22302" t="str">
            <v>Y</v>
          </cell>
          <cell r="D22302" t="str">
            <v>YS</v>
          </cell>
          <cell r="E22302" t="str">
            <v>YSE</v>
          </cell>
          <cell r="F22302">
            <v>750</v>
          </cell>
          <cell r="G22302">
            <v>922167</v>
          </cell>
          <cell r="H22302">
            <v>34.01</v>
          </cell>
          <cell r="I22302" t="str">
            <v>S</v>
          </cell>
          <cell r="J22302"/>
        </row>
        <row r="22303">
          <cell r="A22303">
            <v>922166</v>
          </cell>
          <cell r="B22303" t="str">
            <v>SETE SABBIA 750ml</v>
          </cell>
          <cell r="C22303" t="str">
            <v>Y</v>
          </cell>
          <cell r="D22303" t="str">
            <v>YS</v>
          </cell>
          <cell r="E22303" t="str">
            <v>YSE</v>
          </cell>
          <cell r="F22303">
            <v>750</v>
          </cell>
          <cell r="G22303">
            <v>922166</v>
          </cell>
          <cell r="H22303">
            <v>35.729999999999997</v>
          </cell>
          <cell r="I22303" t="str">
            <v>S</v>
          </cell>
          <cell r="J22303"/>
        </row>
        <row r="22304">
          <cell r="A22304">
            <v>922163</v>
          </cell>
          <cell r="B22304" t="str">
            <v>SETE TROPICATE 750ml</v>
          </cell>
          <cell r="C22304" t="str">
            <v>Y</v>
          </cell>
          <cell r="D22304" t="str">
            <v>YS</v>
          </cell>
          <cell r="E22304" t="str">
            <v>YSE</v>
          </cell>
          <cell r="F22304">
            <v>750</v>
          </cell>
          <cell r="G22304">
            <v>922163</v>
          </cell>
          <cell r="H22304">
            <v>29.78</v>
          </cell>
          <cell r="I22304" t="str">
            <v>S</v>
          </cell>
          <cell r="J22304"/>
        </row>
        <row r="22305">
          <cell r="A22305">
            <v>382300</v>
          </cell>
          <cell r="B22305" t="str">
            <v>SETTE PONTI CROGNOLO'19 750ml</v>
          </cell>
          <cell r="C22305" t="str">
            <v>P</v>
          </cell>
          <cell r="D22305" t="str">
            <v>PR</v>
          </cell>
          <cell r="E22305" t="str">
            <v>PRI</v>
          </cell>
          <cell r="F22305">
            <v>750</v>
          </cell>
          <cell r="G22305">
            <v>382300</v>
          </cell>
          <cell r="H22305">
            <v>46.46</v>
          </cell>
          <cell r="I22305" t="str">
            <v>L</v>
          </cell>
          <cell r="J22305"/>
        </row>
        <row r="22306">
          <cell r="A22306">
            <v>915917</v>
          </cell>
          <cell r="B22306" t="str">
            <v>SETTE PONTI ORENO'19 750ml</v>
          </cell>
          <cell r="C22306" t="str">
            <v>P</v>
          </cell>
          <cell r="D22306" t="str">
            <v>PR</v>
          </cell>
          <cell r="E22306" t="str">
            <v>PRK</v>
          </cell>
          <cell r="F22306">
            <v>750</v>
          </cell>
          <cell r="G22306">
            <v>915917</v>
          </cell>
          <cell r="H22306">
            <v>113.67</v>
          </cell>
          <cell r="I22306" t="str">
            <v>L</v>
          </cell>
          <cell r="J22306"/>
        </row>
        <row r="22307">
          <cell r="A22307">
            <v>915918</v>
          </cell>
          <cell r="B22307" t="str">
            <v>SETTE PONTI POGGIO AL LUPO'20 750ml</v>
          </cell>
          <cell r="C22307" t="str">
            <v>P</v>
          </cell>
          <cell r="D22307" t="str">
            <v>PR</v>
          </cell>
          <cell r="E22307" t="str">
            <v>PRK</v>
          </cell>
          <cell r="F22307">
            <v>750</v>
          </cell>
          <cell r="G22307">
            <v>915918</v>
          </cell>
          <cell r="H22307">
            <v>51</v>
          </cell>
          <cell r="I22307" t="str">
            <v>L</v>
          </cell>
          <cell r="J22307"/>
        </row>
        <row r="22308">
          <cell r="A22308">
            <v>918370</v>
          </cell>
          <cell r="B22308" t="str">
            <v>SETTESOLI PINOT GRIGIO 750ml</v>
          </cell>
          <cell r="C22308" t="str">
            <v>Y</v>
          </cell>
          <cell r="D22308" t="str">
            <v>YS</v>
          </cell>
          <cell r="E22308" t="str">
            <v>YSE</v>
          </cell>
          <cell r="F22308">
            <v>750</v>
          </cell>
          <cell r="G22308">
            <v>918370</v>
          </cell>
          <cell r="H22308">
            <v>9.41</v>
          </cell>
          <cell r="I22308" t="str">
            <v>S</v>
          </cell>
          <cell r="J22308"/>
        </row>
        <row r="22309">
          <cell r="A22309">
            <v>917190</v>
          </cell>
          <cell r="B22309" t="str">
            <v>SETZER GRUNER VELTLINER'9/10 1000ml</v>
          </cell>
          <cell r="C22309" t="str">
            <v>K</v>
          </cell>
          <cell r="D22309" t="str">
            <v>KR</v>
          </cell>
          <cell r="E22309" t="str">
            <v>KRJ</v>
          </cell>
          <cell r="F22309">
            <v>1000</v>
          </cell>
          <cell r="G22309">
            <v>917190</v>
          </cell>
          <cell r="H22309">
            <v>15.42</v>
          </cell>
          <cell r="I22309" t="str">
            <v>X</v>
          </cell>
          <cell r="J22309"/>
        </row>
        <row r="22310">
          <cell r="A22310">
            <v>381753</v>
          </cell>
          <cell r="B22310" t="str">
            <v>SEVEN DAUGHTERS MOSCATO 750ml</v>
          </cell>
          <cell r="C22310" t="str">
            <v>K</v>
          </cell>
          <cell r="D22310" t="str">
            <v>KR</v>
          </cell>
          <cell r="E22310" t="str">
            <v>KRM</v>
          </cell>
          <cell r="F22310">
            <v>750</v>
          </cell>
          <cell r="G22310">
            <v>381753</v>
          </cell>
          <cell r="H22310">
            <v>15.99</v>
          </cell>
          <cell r="I22310">
            <v>1</v>
          </cell>
          <cell r="J22310"/>
        </row>
        <row r="22311">
          <cell r="A22311">
            <v>908901</v>
          </cell>
          <cell r="B22311" t="str">
            <v>SEVEN DAUGHTERS RED BLEND 750ml</v>
          </cell>
          <cell r="C22311" t="str">
            <v>Y</v>
          </cell>
          <cell r="D22311" t="str">
            <v>YS</v>
          </cell>
          <cell r="E22311" t="str">
            <v>YSE</v>
          </cell>
          <cell r="F22311">
            <v>750</v>
          </cell>
          <cell r="G22311">
            <v>908901</v>
          </cell>
          <cell r="H22311">
            <v>12.79</v>
          </cell>
          <cell r="I22311" t="str">
            <v>S</v>
          </cell>
          <cell r="J22311"/>
        </row>
        <row r="22312">
          <cell r="A22312">
            <v>909018</v>
          </cell>
          <cell r="B22312" t="str">
            <v>SEVEN DEADLY GLUTTONY 750ml</v>
          </cell>
          <cell r="C22312" t="str">
            <v>Y</v>
          </cell>
          <cell r="D22312" t="str">
            <v>YS</v>
          </cell>
          <cell r="E22312" t="str">
            <v>YSE</v>
          </cell>
          <cell r="F22312">
            <v>750</v>
          </cell>
          <cell r="G22312">
            <v>909018</v>
          </cell>
          <cell r="H22312">
            <v>57.19</v>
          </cell>
          <cell r="I22312" t="str">
            <v>S</v>
          </cell>
          <cell r="J22312"/>
        </row>
        <row r="22313">
          <cell r="A22313">
            <v>909017</v>
          </cell>
          <cell r="B22313" t="str">
            <v>SEVEN DEADLY LUST ZIN 750ml</v>
          </cell>
          <cell r="C22313" t="str">
            <v>Y</v>
          </cell>
          <cell r="D22313" t="str">
            <v>YS</v>
          </cell>
          <cell r="E22313" t="str">
            <v>YSE</v>
          </cell>
          <cell r="F22313">
            <v>750</v>
          </cell>
          <cell r="G22313">
            <v>909017</v>
          </cell>
          <cell r="H22313">
            <v>57.05</v>
          </cell>
          <cell r="I22313" t="str">
            <v>X</v>
          </cell>
          <cell r="J22313"/>
        </row>
        <row r="22314">
          <cell r="A22314">
            <v>506978</v>
          </cell>
          <cell r="B22314" t="str">
            <v>SEVEN DEADLY RED 750ml</v>
          </cell>
          <cell r="C22314" t="str">
            <v>P</v>
          </cell>
          <cell r="D22314" t="str">
            <v>PF</v>
          </cell>
          <cell r="E22314" t="str">
            <v>PFP</v>
          </cell>
          <cell r="F22314">
            <v>750</v>
          </cell>
          <cell r="G22314">
            <v>506978</v>
          </cell>
          <cell r="H22314">
            <v>16.989999999999998</v>
          </cell>
          <cell r="I22314">
            <v>1</v>
          </cell>
          <cell r="J22314"/>
        </row>
        <row r="22315">
          <cell r="A22315">
            <v>506970</v>
          </cell>
          <cell r="B22315" t="str">
            <v>SEVEN DEADLY ZINS 750ml</v>
          </cell>
          <cell r="C22315" t="str">
            <v>P</v>
          </cell>
          <cell r="D22315" t="str">
            <v>PL</v>
          </cell>
          <cell r="E22315" t="str">
            <v>PLH</v>
          </cell>
          <cell r="F22315">
            <v>750</v>
          </cell>
          <cell r="G22315">
            <v>506970</v>
          </cell>
          <cell r="H22315">
            <v>16.989999999999998</v>
          </cell>
          <cell r="I22315">
            <v>1</v>
          </cell>
          <cell r="J22315"/>
        </row>
        <row r="22316">
          <cell r="A22316">
            <v>947350</v>
          </cell>
          <cell r="B22316" t="str">
            <v>SEVEN FALLS CAB SAUV 750ml</v>
          </cell>
          <cell r="C22316" t="str">
            <v>Y</v>
          </cell>
          <cell r="D22316" t="str">
            <v>YS</v>
          </cell>
          <cell r="E22316" t="str">
            <v>YSE</v>
          </cell>
          <cell r="F22316">
            <v>750</v>
          </cell>
          <cell r="G22316">
            <v>947350</v>
          </cell>
          <cell r="H22316">
            <v>15.3</v>
          </cell>
          <cell r="I22316" t="str">
            <v>S</v>
          </cell>
          <cell r="J22316"/>
        </row>
        <row r="22317">
          <cell r="A22317">
            <v>506987</v>
          </cell>
          <cell r="B22317" t="str">
            <v>SEVEN FALLS CABERNET SAUVIGNON 750ml</v>
          </cell>
          <cell r="C22317" t="str">
            <v>P</v>
          </cell>
          <cell r="D22317" t="str">
            <v>PL</v>
          </cell>
          <cell r="E22317" t="str">
            <v>PLB</v>
          </cell>
          <cell r="F22317">
            <v>750</v>
          </cell>
          <cell r="G22317">
            <v>506987</v>
          </cell>
          <cell r="H22317">
            <v>17.989999999999998</v>
          </cell>
          <cell r="I22317">
            <v>1</v>
          </cell>
          <cell r="J22317"/>
        </row>
        <row r="22318">
          <cell r="A22318">
            <v>614980</v>
          </cell>
          <cell r="B22318" t="str">
            <v>SEVEN FALLS CHARD'12/13 750ml</v>
          </cell>
          <cell r="C22318" t="str">
            <v>K</v>
          </cell>
          <cell r="D22318" t="str">
            <v>KK</v>
          </cell>
          <cell r="E22318" t="str">
            <v>KKB</v>
          </cell>
          <cell r="F22318">
            <v>750</v>
          </cell>
          <cell r="G22318">
            <v>614980</v>
          </cell>
          <cell r="H22318">
            <v>8.74</v>
          </cell>
          <cell r="I22318" t="str">
            <v>X</v>
          </cell>
          <cell r="J22318"/>
        </row>
        <row r="22319">
          <cell r="A22319">
            <v>946697</v>
          </cell>
          <cell r="B22319" t="str">
            <v>SEVEN FALLS MERLOT WAHLUKE SLOPE 750ml</v>
          </cell>
          <cell r="C22319" t="str">
            <v>Y</v>
          </cell>
          <cell r="D22319" t="str">
            <v>YS</v>
          </cell>
          <cell r="E22319" t="str">
            <v>YSE</v>
          </cell>
          <cell r="F22319">
            <v>750</v>
          </cell>
          <cell r="G22319">
            <v>946697</v>
          </cell>
          <cell r="H22319">
            <v>16.239999999999998</v>
          </cell>
          <cell r="I22319" t="str">
            <v>S</v>
          </cell>
          <cell r="J22319"/>
        </row>
        <row r="22320">
          <cell r="A22320">
            <v>917750</v>
          </cell>
          <cell r="B22320" t="str">
            <v>SEVEN HILLS CAB KLIPSUN'07/8 750ml</v>
          </cell>
          <cell r="C22320" t="str">
            <v>P</v>
          </cell>
          <cell r="D22320" t="str">
            <v>PL</v>
          </cell>
          <cell r="E22320" t="str">
            <v>PLB</v>
          </cell>
          <cell r="F22320">
            <v>750</v>
          </cell>
          <cell r="G22320">
            <v>917750</v>
          </cell>
          <cell r="H22320">
            <v>31.43</v>
          </cell>
          <cell r="I22320" t="str">
            <v>X</v>
          </cell>
          <cell r="J22320"/>
        </row>
        <row r="22321">
          <cell r="A22321">
            <v>917262</v>
          </cell>
          <cell r="B22321" t="str">
            <v>SEVEN HILLS CIEL DU CHEVAL'14/15 750ml</v>
          </cell>
          <cell r="C22321" t="str">
            <v>P</v>
          </cell>
          <cell r="D22321" t="str">
            <v>PL</v>
          </cell>
          <cell r="E22321" t="str">
            <v>PLD</v>
          </cell>
          <cell r="F22321">
            <v>750</v>
          </cell>
          <cell r="G22321">
            <v>917262</v>
          </cell>
          <cell r="H22321">
            <v>28.33</v>
          </cell>
          <cell r="I22321" t="str">
            <v>X</v>
          </cell>
          <cell r="J22321"/>
        </row>
        <row r="22322">
          <cell r="A22322">
            <v>919849</v>
          </cell>
          <cell r="B22322" t="str">
            <v>SEVEN HILLS MERLOT 750ml</v>
          </cell>
          <cell r="C22322" t="str">
            <v>Y</v>
          </cell>
          <cell r="D22322" t="str">
            <v>YS</v>
          </cell>
          <cell r="E22322" t="str">
            <v>YSE</v>
          </cell>
          <cell r="F22322">
            <v>750</v>
          </cell>
          <cell r="G22322">
            <v>919849</v>
          </cell>
          <cell r="H22322">
            <v>25.71</v>
          </cell>
          <cell r="I22322" t="str">
            <v>S</v>
          </cell>
          <cell r="J22322"/>
        </row>
        <row r="22323">
          <cell r="A22323">
            <v>902149</v>
          </cell>
          <cell r="B22323" t="str">
            <v>SEVEN HILLS NAC MIXED CASE 1 750ml</v>
          </cell>
          <cell r="C22323" t="str">
            <v>Y</v>
          </cell>
          <cell r="D22323" t="str">
            <v>YS</v>
          </cell>
          <cell r="E22323" t="str">
            <v>YSE</v>
          </cell>
          <cell r="F22323">
            <v>750</v>
          </cell>
          <cell r="G22323">
            <v>902149</v>
          </cell>
          <cell r="H22323">
            <v>39.81</v>
          </cell>
          <cell r="I22323" t="str">
            <v>S</v>
          </cell>
          <cell r="J22323"/>
        </row>
        <row r="22324">
          <cell r="A22324">
            <v>902150</v>
          </cell>
          <cell r="B22324" t="str">
            <v>SEVEN HILLS NAC MIXED CASE 2 750ml</v>
          </cell>
          <cell r="C22324" t="str">
            <v>Y</v>
          </cell>
          <cell r="D22324" t="str">
            <v>YS</v>
          </cell>
          <cell r="E22324" t="str">
            <v>YSE</v>
          </cell>
          <cell r="F22324">
            <v>750</v>
          </cell>
          <cell r="G22324">
            <v>902150</v>
          </cell>
          <cell r="H22324">
            <v>40.03</v>
          </cell>
          <cell r="I22324" t="str">
            <v>S</v>
          </cell>
          <cell r="J22324"/>
        </row>
        <row r="22325">
          <cell r="A22325">
            <v>902151</v>
          </cell>
          <cell r="B22325" t="str">
            <v>SEVEN HILLS NAC SPECIALTY CASE 1500ml</v>
          </cell>
          <cell r="C22325" t="str">
            <v>Y</v>
          </cell>
          <cell r="D22325" t="str">
            <v>YS</v>
          </cell>
          <cell r="E22325" t="str">
            <v>YSE</v>
          </cell>
          <cell r="F22325">
            <v>1500</v>
          </cell>
          <cell r="G22325">
            <v>902151</v>
          </cell>
          <cell r="H22325">
            <v>56.13</v>
          </cell>
          <cell r="I22325" t="str">
            <v>S</v>
          </cell>
          <cell r="J22325"/>
        </row>
        <row r="22326">
          <cell r="A22326">
            <v>918021</v>
          </cell>
          <cell r="B22326" t="str">
            <v>SEVEN HILLS VIOGNIER'9/10 750ml</v>
          </cell>
          <cell r="C22326" t="str">
            <v>K</v>
          </cell>
          <cell r="D22326" t="str">
            <v>KK</v>
          </cell>
          <cell r="E22326" t="str">
            <v>KKJ</v>
          </cell>
          <cell r="F22326">
            <v>750</v>
          </cell>
          <cell r="G22326">
            <v>918021</v>
          </cell>
          <cell r="H22326">
            <v>17.29</v>
          </cell>
          <cell r="I22326" t="str">
            <v>X</v>
          </cell>
          <cell r="J22326"/>
        </row>
        <row r="22327">
          <cell r="A22327">
            <v>423870</v>
          </cell>
          <cell r="B22327" t="str">
            <v>SEVEN SPANISH RED WINE 3000ml</v>
          </cell>
          <cell r="C22327" t="str">
            <v>P</v>
          </cell>
          <cell r="D22327" t="str">
            <v>PR</v>
          </cell>
          <cell r="E22327" t="str">
            <v>PRP</v>
          </cell>
          <cell r="F22327">
            <v>3000</v>
          </cell>
          <cell r="G22327">
            <v>423870</v>
          </cell>
          <cell r="H22327">
            <v>23.24</v>
          </cell>
          <cell r="I22327" t="str">
            <v>D</v>
          </cell>
          <cell r="J22327"/>
        </row>
        <row r="22328">
          <cell r="A22328">
            <v>381750</v>
          </cell>
          <cell r="B22328" t="str">
            <v>SEVEN SUNS SETTESOLI CHARD 750ml</v>
          </cell>
          <cell r="C22328" t="str">
            <v>Y</v>
          </cell>
          <cell r="D22328" t="str">
            <v>YS</v>
          </cell>
          <cell r="E22328" t="str">
            <v>YSE</v>
          </cell>
          <cell r="F22328">
            <v>750</v>
          </cell>
          <cell r="G22328">
            <v>381750</v>
          </cell>
          <cell r="H22328">
            <v>8.2100000000000009</v>
          </cell>
          <cell r="I22328" t="str">
            <v>S</v>
          </cell>
          <cell r="J22328"/>
        </row>
        <row r="22329">
          <cell r="A22329">
            <v>951798</v>
          </cell>
          <cell r="B22329" t="str">
            <v>SEXTANT CABERNET PASO ROBLES 750ml</v>
          </cell>
          <cell r="C22329" t="str">
            <v>Y</v>
          </cell>
          <cell r="D22329" t="str">
            <v>YS</v>
          </cell>
          <cell r="E22329" t="str">
            <v>YSE</v>
          </cell>
          <cell r="F22329">
            <v>750</v>
          </cell>
          <cell r="G22329">
            <v>951798</v>
          </cell>
          <cell r="H22329">
            <v>22.42</v>
          </cell>
          <cell r="I22329" t="str">
            <v>S</v>
          </cell>
          <cell r="J22329"/>
        </row>
        <row r="22330">
          <cell r="A22330">
            <v>950445</v>
          </cell>
          <cell r="B22330" t="str">
            <v>SEXTO ELEMENTO 6TH ELEMENT 750ml</v>
          </cell>
          <cell r="C22330" t="str">
            <v>P</v>
          </cell>
          <cell r="D22330" t="str">
            <v>PR</v>
          </cell>
          <cell r="E22330" t="str">
            <v>PRP</v>
          </cell>
          <cell r="F22330">
            <v>750</v>
          </cell>
          <cell r="G22330">
            <v>950445</v>
          </cell>
          <cell r="H22330">
            <v>29.99</v>
          </cell>
          <cell r="I22330" t="str">
            <v>L</v>
          </cell>
          <cell r="J22330"/>
        </row>
        <row r="22331">
          <cell r="A22331">
            <v>950446</v>
          </cell>
          <cell r="B22331" t="str">
            <v>SEXTO ELEMENTO DAVID&amp; GOLIATH'13 750ml</v>
          </cell>
          <cell r="C22331" t="str">
            <v>Y</v>
          </cell>
          <cell r="D22331" t="str">
            <v>YS</v>
          </cell>
          <cell r="E22331" t="str">
            <v>YSE</v>
          </cell>
          <cell r="F22331">
            <v>750</v>
          </cell>
          <cell r="G22331">
            <v>950446</v>
          </cell>
          <cell r="H22331">
            <v>26.42</v>
          </cell>
          <cell r="I22331" t="str">
            <v>S</v>
          </cell>
          <cell r="J22331"/>
        </row>
        <row r="22332">
          <cell r="A22332">
            <v>900809</v>
          </cell>
          <cell r="B22332" t="str">
            <v>SEXTO ELEMENTO NATIVO PET NAT 750ml</v>
          </cell>
          <cell r="C22332" t="str">
            <v>Y</v>
          </cell>
          <cell r="D22332" t="str">
            <v>YS</v>
          </cell>
          <cell r="E22332" t="str">
            <v>YSE</v>
          </cell>
          <cell r="F22332">
            <v>750</v>
          </cell>
          <cell r="G22332">
            <v>900809</v>
          </cell>
          <cell r="H22332">
            <v>29.11</v>
          </cell>
          <cell r="I22332" t="str">
            <v>S</v>
          </cell>
          <cell r="J22332"/>
        </row>
        <row r="22333">
          <cell r="A22333">
            <v>923083</v>
          </cell>
          <cell r="B22333" t="str">
            <v>SEXTO ELEMENTO RESPETO 2013 750ml</v>
          </cell>
          <cell r="C22333" t="str">
            <v>Y</v>
          </cell>
          <cell r="D22333" t="str">
            <v>YS</v>
          </cell>
          <cell r="E22333" t="str">
            <v>YSE</v>
          </cell>
          <cell r="F22333">
            <v>750</v>
          </cell>
          <cell r="G22333">
            <v>923083</v>
          </cell>
          <cell r="H22333">
            <v>44.93</v>
          </cell>
          <cell r="I22333" t="str">
            <v>S</v>
          </cell>
          <cell r="J22333"/>
        </row>
        <row r="22334">
          <cell r="A22334">
            <v>902942</v>
          </cell>
          <cell r="B22334" t="str">
            <v>SEXTON JONES BLOCK SHIRAZ 2004 750ml</v>
          </cell>
          <cell r="C22334" t="str">
            <v>Y</v>
          </cell>
          <cell r="D22334" t="str">
            <v>YS</v>
          </cell>
          <cell r="E22334" t="str">
            <v>YSE</v>
          </cell>
          <cell r="F22334">
            <v>750</v>
          </cell>
          <cell r="G22334">
            <v>902942</v>
          </cell>
          <cell r="H22334">
            <v>13.33</v>
          </cell>
          <cell r="I22334" t="str">
            <v>S</v>
          </cell>
          <cell r="J22334"/>
        </row>
        <row r="22335">
          <cell r="A22335">
            <v>66770</v>
          </cell>
          <cell r="B22335" t="str">
            <v>SFUMATO RABARBARO AMARO 750ml</v>
          </cell>
          <cell r="C22335" t="str">
            <v>Y</v>
          </cell>
          <cell r="D22335" t="str">
            <v>YS</v>
          </cell>
          <cell r="E22335" t="str">
            <v>YSA</v>
          </cell>
          <cell r="F22335">
            <v>750</v>
          </cell>
          <cell r="G22335">
            <v>66770</v>
          </cell>
          <cell r="H22335">
            <v>23.16</v>
          </cell>
          <cell r="I22335" t="str">
            <v>S</v>
          </cell>
          <cell r="J22335"/>
        </row>
        <row r="22336">
          <cell r="A22336">
            <v>6052</v>
          </cell>
          <cell r="B22336" t="str">
            <v>SHACKLETON SCOTCH WHISKEY 750ml</v>
          </cell>
          <cell r="C22336" t="str">
            <v>A</v>
          </cell>
          <cell r="D22336" t="str">
            <v>AW</v>
          </cell>
          <cell r="E22336" t="str">
            <v>AWR</v>
          </cell>
          <cell r="F22336">
            <v>750</v>
          </cell>
          <cell r="G22336">
            <v>6052</v>
          </cell>
          <cell r="H22336">
            <v>18.899999999999999</v>
          </cell>
          <cell r="I22336" t="str">
            <v>D</v>
          </cell>
          <cell r="J22336"/>
        </row>
        <row r="22337">
          <cell r="A22337">
            <v>923146</v>
          </cell>
          <cell r="B22337" t="str">
            <v>SHACKSBURY ARLO CIDER 355ml</v>
          </cell>
          <cell r="C22337" t="str">
            <v>Y</v>
          </cell>
          <cell r="D22337" t="str">
            <v>YS</v>
          </cell>
          <cell r="E22337" t="str">
            <v>YSE</v>
          </cell>
          <cell r="F22337">
            <v>355</v>
          </cell>
          <cell r="G22337">
            <v>923146</v>
          </cell>
          <cell r="H22337">
            <v>2.8</v>
          </cell>
          <cell r="I22337" t="str">
            <v>S</v>
          </cell>
          <cell r="J22337"/>
        </row>
        <row r="22338">
          <cell r="A22338">
            <v>923786</v>
          </cell>
          <cell r="B22338" t="str">
            <v>SHACKSBURY ARLO KEG 20000ml</v>
          </cell>
          <cell r="C22338" t="str">
            <v>Y</v>
          </cell>
          <cell r="D22338" t="str">
            <v>YS</v>
          </cell>
          <cell r="E22338" t="str">
            <v>YSE</v>
          </cell>
          <cell r="F22338">
            <v>20000</v>
          </cell>
          <cell r="G22338">
            <v>923786</v>
          </cell>
          <cell r="H22338">
            <v>154.99</v>
          </cell>
          <cell r="I22338" t="str">
            <v>S</v>
          </cell>
          <cell r="J22338"/>
        </row>
        <row r="22339">
          <cell r="A22339">
            <v>923450</v>
          </cell>
          <cell r="B22339" t="str">
            <v>SHACKSBURY DEER SNACKS 355 ml</v>
          </cell>
          <cell r="C22339" t="str">
            <v>Y</v>
          </cell>
          <cell r="D22339" t="str">
            <v>YS</v>
          </cell>
          <cell r="E22339" t="str">
            <v>YSE</v>
          </cell>
          <cell r="F22339">
            <v>355</v>
          </cell>
          <cell r="G22339">
            <v>923450</v>
          </cell>
          <cell r="H22339">
            <v>3.25</v>
          </cell>
          <cell r="I22339" t="str">
            <v>S</v>
          </cell>
          <cell r="J22339"/>
        </row>
        <row r="22340">
          <cell r="A22340">
            <v>923147</v>
          </cell>
          <cell r="B22340" t="str">
            <v>SHACKSBURY DEER SNACKS KEG 20000 ml</v>
          </cell>
          <cell r="C22340" t="str">
            <v>Y</v>
          </cell>
          <cell r="D22340" t="str">
            <v>YS</v>
          </cell>
          <cell r="E22340" t="str">
            <v>YSE</v>
          </cell>
          <cell r="F22340">
            <v>20000</v>
          </cell>
          <cell r="G22340">
            <v>923147</v>
          </cell>
          <cell r="H22340">
            <v>199.99</v>
          </cell>
          <cell r="I22340" t="str">
            <v>S</v>
          </cell>
          <cell r="J22340"/>
        </row>
        <row r="22341">
          <cell r="A22341">
            <v>923148</v>
          </cell>
          <cell r="B22341" t="str">
            <v>SHACKSBURY DRY CIDER 355ml</v>
          </cell>
          <cell r="C22341" t="str">
            <v>Y</v>
          </cell>
          <cell r="D22341" t="str">
            <v>YS</v>
          </cell>
          <cell r="E22341" t="str">
            <v>YSE</v>
          </cell>
          <cell r="F22341">
            <v>355</v>
          </cell>
          <cell r="G22341">
            <v>923148</v>
          </cell>
          <cell r="H22341">
            <v>2.5499999999999998</v>
          </cell>
          <cell r="I22341" t="str">
            <v>S</v>
          </cell>
          <cell r="J22341"/>
        </row>
        <row r="22342">
          <cell r="A22342">
            <v>923149</v>
          </cell>
          <cell r="B22342" t="str">
            <v>SHACKSBURY LIGHT CIDER 355ml</v>
          </cell>
          <cell r="C22342" t="str">
            <v>Y</v>
          </cell>
          <cell r="D22342" t="str">
            <v>YS</v>
          </cell>
          <cell r="E22342" t="str">
            <v>YSE</v>
          </cell>
          <cell r="F22342">
            <v>355</v>
          </cell>
          <cell r="G22342">
            <v>923149</v>
          </cell>
          <cell r="H22342">
            <v>2.5499999999999998</v>
          </cell>
          <cell r="I22342" t="str">
            <v>S</v>
          </cell>
          <cell r="J22342"/>
        </row>
        <row r="22343">
          <cell r="A22343">
            <v>924219</v>
          </cell>
          <cell r="B22343" t="str">
            <v>SHACKSBURY LIGHT KEG 60000ml</v>
          </cell>
          <cell r="C22343" t="str">
            <v>Y</v>
          </cell>
          <cell r="D22343" t="str">
            <v>YS</v>
          </cell>
          <cell r="E22343" t="str">
            <v>YSE</v>
          </cell>
          <cell r="F22343">
            <v>60000</v>
          </cell>
          <cell r="G22343">
            <v>924219</v>
          </cell>
          <cell r="H22343">
            <v>298.52999999999997</v>
          </cell>
          <cell r="I22343" t="str">
            <v>S</v>
          </cell>
          <cell r="J22343"/>
        </row>
        <row r="22344">
          <cell r="A22344">
            <v>924456</v>
          </cell>
          <cell r="B22344" t="str">
            <v>SHACKSBURY LUNA KEG 20000ml</v>
          </cell>
          <cell r="C22344" t="str">
            <v>Y</v>
          </cell>
          <cell r="D22344" t="str">
            <v>YS</v>
          </cell>
          <cell r="E22344" t="str">
            <v>YSE</v>
          </cell>
          <cell r="F22344">
            <v>20000</v>
          </cell>
          <cell r="G22344">
            <v>924456</v>
          </cell>
          <cell r="H22344">
            <v>240</v>
          </cell>
          <cell r="I22344" t="str">
            <v>S</v>
          </cell>
          <cell r="J22344"/>
        </row>
        <row r="22345">
          <cell r="A22345">
            <v>923154</v>
          </cell>
          <cell r="B22345" t="str">
            <v>SHACKSBURY MIXED CASE 355ml</v>
          </cell>
          <cell r="C22345" t="str">
            <v>Y</v>
          </cell>
          <cell r="D22345" t="str">
            <v>YS</v>
          </cell>
          <cell r="E22345" t="str">
            <v>YSE</v>
          </cell>
          <cell r="F22345">
            <v>355</v>
          </cell>
          <cell r="G22345">
            <v>923154</v>
          </cell>
          <cell r="H22345">
            <v>2</v>
          </cell>
          <cell r="I22345" t="str">
            <v>U</v>
          </cell>
          <cell r="J22345"/>
        </row>
        <row r="22346">
          <cell r="A22346">
            <v>923150</v>
          </cell>
          <cell r="B22346" t="str">
            <v>SHACKSBURY ROSÃ‰ 355ml</v>
          </cell>
          <cell r="C22346" t="str">
            <v>Y</v>
          </cell>
          <cell r="D22346" t="str">
            <v>YS</v>
          </cell>
          <cell r="E22346" t="str">
            <v>YSE</v>
          </cell>
          <cell r="F22346">
            <v>355</v>
          </cell>
          <cell r="G22346">
            <v>923150</v>
          </cell>
          <cell r="H22346">
            <v>2.5499999999999998</v>
          </cell>
          <cell r="I22346" t="str">
            <v>S</v>
          </cell>
          <cell r="J22346"/>
        </row>
        <row r="22347">
          <cell r="A22347">
            <v>923151</v>
          </cell>
          <cell r="B22347" t="str">
            <v>SHACKSBURY TERRA 750ml</v>
          </cell>
          <cell r="C22347" t="str">
            <v>Y</v>
          </cell>
          <cell r="D22347" t="str">
            <v>YS</v>
          </cell>
          <cell r="E22347" t="str">
            <v>YSE</v>
          </cell>
          <cell r="F22347">
            <v>750</v>
          </cell>
          <cell r="G22347">
            <v>923151</v>
          </cell>
          <cell r="H22347">
            <v>19.95</v>
          </cell>
          <cell r="I22347" t="str">
            <v>S</v>
          </cell>
          <cell r="J22347"/>
        </row>
        <row r="22348">
          <cell r="A22348">
            <v>923152</v>
          </cell>
          <cell r="B22348" t="str">
            <v>SHACKSBURY VERMONTER 355ml</v>
          </cell>
          <cell r="C22348" t="str">
            <v>Y</v>
          </cell>
          <cell r="D22348" t="str">
            <v>YS</v>
          </cell>
          <cell r="E22348" t="str">
            <v>YSE</v>
          </cell>
          <cell r="F22348">
            <v>355</v>
          </cell>
          <cell r="G22348">
            <v>923152</v>
          </cell>
          <cell r="H22348">
            <v>2.5499999999999998</v>
          </cell>
          <cell r="I22348" t="str">
            <v>S</v>
          </cell>
          <cell r="J22348"/>
        </row>
        <row r="22349">
          <cell r="A22349">
            <v>923670</v>
          </cell>
          <cell r="B22349" t="str">
            <v>SHACKSBURY VERMONTER KEG 20000ml</v>
          </cell>
          <cell r="C22349" t="str">
            <v>Y</v>
          </cell>
          <cell r="D22349" t="str">
            <v>YS</v>
          </cell>
          <cell r="E22349" t="str">
            <v>YSE</v>
          </cell>
          <cell r="F22349">
            <v>20000</v>
          </cell>
          <cell r="G22349">
            <v>923670</v>
          </cell>
          <cell r="H22349">
            <v>139.99</v>
          </cell>
          <cell r="I22349" t="str">
            <v>S</v>
          </cell>
          <cell r="J22349"/>
        </row>
        <row r="22350">
          <cell r="A22350">
            <v>923785</v>
          </cell>
          <cell r="B22350" t="str">
            <v>SHACKSBURY VERMONTER KEG 60000ml</v>
          </cell>
          <cell r="C22350" t="str">
            <v>Y</v>
          </cell>
          <cell r="D22350" t="str">
            <v>YS</v>
          </cell>
          <cell r="E22350" t="str">
            <v>YSE</v>
          </cell>
          <cell r="F22350">
            <v>60000</v>
          </cell>
          <cell r="G22350">
            <v>923785</v>
          </cell>
          <cell r="H22350">
            <v>300</v>
          </cell>
          <cell r="I22350" t="str">
            <v>S</v>
          </cell>
          <cell r="J22350"/>
        </row>
        <row r="22351">
          <cell r="A22351">
            <v>923153</v>
          </cell>
          <cell r="B22351" t="str">
            <v>SHACKSBURY WHISTLEPIG LOBALL 473ml</v>
          </cell>
          <cell r="C22351" t="str">
            <v>Y</v>
          </cell>
          <cell r="D22351" t="str">
            <v>YS</v>
          </cell>
          <cell r="E22351" t="str">
            <v>YSE</v>
          </cell>
          <cell r="F22351">
            <v>473</v>
          </cell>
          <cell r="G22351">
            <v>923153</v>
          </cell>
          <cell r="H22351">
            <v>2.95</v>
          </cell>
          <cell r="I22351" t="str">
            <v>S</v>
          </cell>
          <cell r="J22351"/>
        </row>
        <row r="22352">
          <cell r="A22352">
            <v>924454</v>
          </cell>
          <cell r="B22352" t="str">
            <v>SHACKSBURY YUZU GINGER CAN 355ml</v>
          </cell>
          <cell r="C22352" t="str">
            <v>Y</v>
          </cell>
          <cell r="D22352" t="str">
            <v>YS</v>
          </cell>
          <cell r="E22352" t="str">
            <v>YSE</v>
          </cell>
          <cell r="F22352">
            <v>355</v>
          </cell>
          <cell r="G22352">
            <v>924454</v>
          </cell>
          <cell r="H22352">
            <v>2.5499999999999998</v>
          </cell>
          <cell r="I22352" t="str">
            <v>S</v>
          </cell>
          <cell r="J22352"/>
        </row>
        <row r="22353">
          <cell r="A22353">
            <v>924455</v>
          </cell>
          <cell r="B22353" t="str">
            <v>SHACKSBURY YUZU GINGER KEG 20000ml</v>
          </cell>
          <cell r="C22353" t="str">
            <v>Y</v>
          </cell>
          <cell r="D22353" t="str">
            <v>YS</v>
          </cell>
          <cell r="E22353" t="str">
            <v>YSE</v>
          </cell>
          <cell r="F22353">
            <v>20000</v>
          </cell>
          <cell r="G22353">
            <v>924455</v>
          </cell>
          <cell r="H22353">
            <v>139.99</v>
          </cell>
          <cell r="I22353" t="str">
            <v>S</v>
          </cell>
          <cell r="J22353"/>
        </row>
        <row r="22354">
          <cell r="A22354">
            <v>953590</v>
          </cell>
          <cell r="B22354" t="str">
            <v>SHADES BELGIAN BLONDE APHRODITE 355 ml</v>
          </cell>
          <cell r="C22354" t="str">
            <v>T</v>
          </cell>
          <cell r="D22354" t="str">
            <v>TN</v>
          </cell>
          <cell r="E22354" t="str">
            <v>TNI</v>
          </cell>
          <cell r="F22354">
            <v>355</v>
          </cell>
          <cell r="G22354">
            <v>953590</v>
          </cell>
          <cell r="H22354">
            <v>2.4900000000000002</v>
          </cell>
          <cell r="I22354" t="str">
            <v>D</v>
          </cell>
          <cell r="J22354"/>
        </row>
        <row r="22355">
          <cell r="A22355">
            <v>913491</v>
          </cell>
          <cell r="B22355" t="str">
            <v>SHADES 10TH ANNIVERSARY TRIPLE IPA 355ml</v>
          </cell>
          <cell r="C22355" t="str">
            <v>Y</v>
          </cell>
          <cell r="D22355" t="str">
            <v>YS</v>
          </cell>
          <cell r="E22355" t="str">
            <v>YST</v>
          </cell>
          <cell r="F22355">
            <v>355</v>
          </cell>
          <cell r="G22355">
            <v>913491</v>
          </cell>
          <cell r="H22355">
            <v>5.03</v>
          </cell>
          <cell r="I22355" t="str">
            <v>S</v>
          </cell>
          <cell r="J22355"/>
        </row>
        <row r="22356">
          <cell r="A22356">
            <v>918827</v>
          </cell>
          <cell r="B22356" t="str">
            <v>SHADES BELGIAN IPA MISCONCEPTION 355 ml</v>
          </cell>
          <cell r="C22356" t="str">
            <v>Y</v>
          </cell>
          <cell r="D22356" t="str">
            <v>YS</v>
          </cell>
          <cell r="E22356" t="str">
            <v>YST</v>
          </cell>
          <cell r="F22356">
            <v>355</v>
          </cell>
          <cell r="G22356">
            <v>918827</v>
          </cell>
          <cell r="H22356">
            <v>2.5299999999999998</v>
          </cell>
          <cell r="I22356" t="str">
            <v>S</v>
          </cell>
          <cell r="J22356"/>
        </row>
        <row r="22357">
          <cell r="A22357">
            <v>953371</v>
          </cell>
          <cell r="B22357" t="str">
            <v>SHADES BELGIAN QUAD ALE CERBERUS 355 ml</v>
          </cell>
          <cell r="C22357" t="str">
            <v>Y</v>
          </cell>
          <cell r="D22357" t="str">
            <v>YS</v>
          </cell>
          <cell r="E22357" t="str">
            <v>YST</v>
          </cell>
          <cell r="F22357">
            <v>355</v>
          </cell>
          <cell r="G22357">
            <v>953371</v>
          </cell>
          <cell r="H22357">
            <v>3.05</v>
          </cell>
          <cell r="I22357" t="str">
            <v>S</v>
          </cell>
          <cell r="J22357"/>
        </row>
        <row r="22358">
          <cell r="A22358">
            <v>989459</v>
          </cell>
          <cell r="B22358" t="str">
            <v>SHADES BELGIAN TRIPEL 355 ml</v>
          </cell>
          <cell r="C22358" t="str">
            <v>Y</v>
          </cell>
          <cell r="D22358" t="str">
            <v>YS</v>
          </cell>
          <cell r="E22358" t="str">
            <v>YST</v>
          </cell>
          <cell r="F22358">
            <v>355</v>
          </cell>
          <cell r="G22358">
            <v>989459</v>
          </cell>
          <cell r="H22358">
            <v>2.85</v>
          </cell>
          <cell r="I22358" t="str">
            <v>S</v>
          </cell>
          <cell r="J22358"/>
        </row>
        <row r="22359">
          <cell r="A22359">
            <v>921042</v>
          </cell>
          <cell r="B22359" t="str">
            <v>SHADES BREWING CROWLER 946ml</v>
          </cell>
          <cell r="C22359" t="str">
            <v>Y</v>
          </cell>
          <cell r="D22359" t="str">
            <v>YS</v>
          </cell>
          <cell r="E22359" t="str">
            <v>YST</v>
          </cell>
          <cell r="F22359">
            <v>946</v>
          </cell>
          <cell r="G22359">
            <v>921042</v>
          </cell>
          <cell r="H22359">
            <v>11.59</v>
          </cell>
          <cell r="I22359" t="str">
            <v>S</v>
          </cell>
          <cell r="J22359"/>
        </row>
        <row r="22360">
          <cell r="A22360">
            <v>949429</v>
          </cell>
          <cell r="B22360" t="str">
            <v>SHADES CITRUS IPA SLICK CITY CAN 355 ml</v>
          </cell>
          <cell r="C22360" t="str">
            <v>T</v>
          </cell>
          <cell r="D22360" t="str">
            <v>TN</v>
          </cell>
          <cell r="E22360" t="str">
            <v>TNF</v>
          </cell>
          <cell r="F22360">
            <v>355</v>
          </cell>
          <cell r="G22360">
            <v>949429</v>
          </cell>
          <cell r="H22360">
            <v>2.6</v>
          </cell>
          <cell r="I22360">
            <v>1</v>
          </cell>
          <cell r="J22360"/>
        </row>
        <row r="22361">
          <cell r="A22361">
            <v>909792</v>
          </cell>
          <cell r="B22361" t="str">
            <v>SHADES DIPA 355ml</v>
          </cell>
          <cell r="C22361" t="str">
            <v>Y</v>
          </cell>
          <cell r="D22361" t="str">
            <v>YS</v>
          </cell>
          <cell r="E22361" t="str">
            <v>YST</v>
          </cell>
          <cell r="F22361">
            <v>355</v>
          </cell>
          <cell r="G22361">
            <v>909792</v>
          </cell>
          <cell r="H22361">
            <v>2.5299999999999998</v>
          </cell>
          <cell r="I22361" t="str">
            <v>S</v>
          </cell>
          <cell r="J22361"/>
        </row>
        <row r="22362">
          <cell r="A22362">
            <v>918822</v>
          </cell>
          <cell r="B22362" t="str">
            <v>SHADES DOUBLE IPA DBL TROUBLE 355 ml</v>
          </cell>
          <cell r="C22362" t="str">
            <v>T</v>
          </cell>
          <cell r="D22362" t="str">
            <v>TN</v>
          </cell>
          <cell r="E22362" t="str">
            <v>TNC</v>
          </cell>
          <cell r="F22362">
            <v>355</v>
          </cell>
          <cell r="G22362">
            <v>918822</v>
          </cell>
          <cell r="H22362">
            <v>2.95</v>
          </cell>
          <cell r="I22362" t="str">
            <v>D</v>
          </cell>
          <cell r="J22362"/>
        </row>
        <row r="22363">
          <cell r="A22363">
            <v>953370</v>
          </cell>
          <cell r="B22363" t="str">
            <v>SHADES ESPRESSO STOUT 355 ml</v>
          </cell>
          <cell r="C22363" t="str">
            <v>Y</v>
          </cell>
          <cell r="D22363" t="str">
            <v>YS</v>
          </cell>
          <cell r="E22363" t="str">
            <v>YST</v>
          </cell>
          <cell r="F22363">
            <v>355</v>
          </cell>
          <cell r="G22363">
            <v>953370</v>
          </cell>
          <cell r="H22363">
            <v>2.72</v>
          </cell>
          <cell r="I22363" t="str">
            <v>S</v>
          </cell>
          <cell r="J22363"/>
        </row>
        <row r="22364">
          <cell r="A22364">
            <v>921530</v>
          </cell>
          <cell r="B22364" t="str">
            <v>SHADES HAZY BRAH 355ml</v>
          </cell>
          <cell r="C22364" t="str">
            <v>Y</v>
          </cell>
          <cell r="D22364" t="str">
            <v>YS</v>
          </cell>
          <cell r="E22364" t="str">
            <v>YST</v>
          </cell>
          <cell r="F22364">
            <v>355</v>
          </cell>
          <cell r="G22364">
            <v>921530</v>
          </cell>
          <cell r="H22364">
            <v>3.55</v>
          </cell>
          <cell r="I22364" t="str">
            <v>S</v>
          </cell>
          <cell r="J22364"/>
        </row>
        <row r="22365">
          <cell r="A22365">
            <v>952325</v>
          </cell>
          <cell r="B22365" t="str">
            <v>SHADES IMP PORTER SWEET DREAMS 355 ml</v>
          </cell>
          <cell r="C22365" t="str">
            <v>Y</v>
          </cell>
          <cell r="D22365" t="str">
            <v>YS</v>
          </cell>
          <cell r="E22365" t="str">
            <v>YST</v>
          </cell>
          <cell r="F22365">
            <v>355</v>
          </cell>
          <cell r="G22365">
            <v>952325</v>
          </cell>
          <cell r="H22365">
            <v>2.73</v>
          </cell>
          <cell r="I22365" t="str">
            <v>S</v>
          </cell>
          <cell r="J22365"/>
        </row>
        <row r="22366">
          <cell r="A22366">
            <v>902543</v>
          </cell>
          <cell r="B22366" t="str">
            <v>SHADES IMPERIAL LAGER 355ml</v>
          </cell>
          <cell r="C22366" t="str">
            <v>T</v>
          </cell>
          <cell r="D22366" t="str">
            <v>TH</v>
          </cell>
          <cell r="E22366" t="str">
            <v>THE</v>
          </cell>
          <cell r="F22366">
            <v>355</v>
          </cell>
          <cell r="G22366">
            <v>902543</v>
          </cell>
          <cell r="H22366">
            <v>2.15</v>
          </cell>
          <cell r="I22366">
            <v>1</v>
          </cell>
          <cell r="J22366"/>
        </row>
        <row r="22367">
          <cell r="A22367">
            <v>921213</v>
          </cell>
          <cell r="B22367" t="str">
            <v>SHADES KVEIK 1 GOLDEN SOUR 355 ml</v>
          </cell>
          <cell r="C22367" t="str">
            <v>T</v>
          </cell>
          <cell r="D22367" t="str">
            <v>TN</v>
          </cell>
          <cell r="E22367" t="str">
            <v>TNU</v>
          </cell>
          <cell r="F22367">
            <v>355</v>
          </cell>
          <cell r="G22367">
            <v>921213</v>
          </cell>
          <cell r="H22367">
            <v>3.55</v>
          </cell>
          <cell r="I22367">
            <v>1</v>
          </cell>
          <cell r="J22367"/>
        </row>
        <row r="22368">
          <cell r="A22368">
            <v>954854</v>
          </cell>
          <cell r="B22368" t="str">
            <v>SHADES KVEIK 2 CHERRY 355ml</v>
          </cell>
          <cell r="C22368" t="str">
            <v>Y</v>
          </cell>
          <cell r="D22368" t="str">
            <v>YS</v>
          </cell>
          <cell r="E22368" t="str">
            <v>YST</v>
          </cell>
          <cell r="F22368">
            <v>355</v>
          </cell>
          <cell r="G22368">
            <v>954854</v>
          </cell>
          <cell r="H22368">
            <v>3.53</v>
          </cell>
          <cell r="I22368" t="str">
            <v>S</v>
          </cell>
          <cell r="J22368"/>
        </row>
        <row r="22369">
          <cell r="A22369">
            <v>924022</v>
          </cell>
          <cell r="B22369" t="str">
            <v>SHADES KVEIK PEACH COBBLER 355ml</v>
          </cell>
          <cell r="C22369" t="str">
            <v>T</v>
          </cell>
          <cell r="D22369" t="str">
            <v>TC</v>
          </cell>
          <cell r="E22369" t="str">
            <v>TCP</v>
          </cell>
          <cell r="F22369">
            <v>355</v>
          </cell>
          <cell r="G22369">
            <v>924022</v>
          </cell>
          <cell r="H22369">
            <v>3.55</v>
          </cell>
          <cell r="I22369">
            <v>1</v>
          </cell>
          <cell r="J22369"/>
        </row>
        <row r="22370">
          <cell r="A22370">
            <v>900208</v>
          </cell>
          <cell r="B22370" t="str">
            <v>SHADES KVEIK PINA COLADA 355ml</v>
          </cell>
          <cell r="C22370" t="str">
            <v>T</v>
          </cell>
          <cell r="D22370" t="str">
            <v>TN</v>
          </cell>
          <cell r="E22370" t="str">
            <v>TNU</v>
          </cell>
          <cell r="F22370">
            <v>355</v>
          </cell>
          <cell r="G22370">
            <v>900208</v>
          </cell>
          <cell r="H22370">
            <v>3.55</v>
          </cell>
          <cell r="I22370">
            <v>1</v>
          </cell>
          <cell r="J22370"/>
        </row>
        <row r="22371">
          <cell r="A22371">
            <v>955217</v>
          </cell>
          <cell r="B22371" t="str">
            <v>SHADES KVEIK ROTATOR 355ml</v>
          </cell>
          <cell r="C22371" t="str">
            <v>Y</v>
          </cell>
          <cell r="D22371" t="str">
            <v>YS</v>
          </cell>
          <cell r="E22371" t="str">
            <v>YST</v>
          </cell>
          <cell r="F22371">
            <v>355</v>
          </cell>
          <cell r="G22371">
            <v>955217</v>
          </cell>
          <cell r="H22371">
            <v>3.55</v>
          </cell>
          <cell r="I22371" t="str">
            <v>S</v>
          </cell>
          <cell r="J22371"/>
        </row>
        <row r="22372">
          <cell r="A22372">
            <v>918820</v>
          </cell>
          <cell r="B22372" t="str">
            <v>SHADES OF PALE HR HOGSHEAD RSV 355 ml</v>
          </cell>
          <cell r="C22372" t="str">
            <v>Y</v>
          </cell>
          <cell r="D22372" t="str">
            <v>YS</v>
          </cell>
          <cell r="E22372" t="str">
            <v>YST</v>
          </cell>
          <cell r="F22372">
            <v>355</v>
          </cell>
          <cell r="G22372">
            <v>918820</v>
          </cell>
          <cell r="H22372">
            <v>6</v>
          </cell>
          <cell r="I22372" t="str">
            <v>S</v>
          </cell>
          <cell r="J22372"/>
        </row>
        <row r="22373">
          <cell r="A22373">
            <v>921043</v>
          </cell>
          <cell r="B22373" t="str">
            <v>SHADES PASTRY STOUT 355ml</v>
          </cell>
          <cell r="C22373" t="str">
            <v>Y</v>
          </cell>
          <cell r="D22373" t="str">
            <v>YS</v>
          </cell>
          <cell r="E22373" t="str">
            <v>YST</v>
          </cell>
          <cell r="F22373">
            <v>355</v>
          </cell>
          <cell r="G22373">
            <v>921043</v>
          </cell>
          <cell r="H22373">
            <v>3.05</v>
          </cell>
          <cell r="I22373" t="str">
            <v>S</v>
          </cell>
          <cell r="J22373"/>
        </row>
        <row r="22374">
          <cell r="A22374">
            <v>924264</v>
          </cell>
          <cell r="B22374" t="str">
            <v>SHADES ROTATOR 2 355ml</v>
          </cell>
          <cell r="C22374" t="str">
            <v>Y</v>
          </cell>
          <cell r="D22374" t="str">
            <v>YS</v>
          </cell>
          <cell r="E22374" t="str">
            <v>YST</v>
          </cell>
          <cell r="F22374">
            <v>355</v>
          </cell>
          <cell r="G22374">
            <v>924264</v>
          </cell>
          <cell r="H22374">
            <v>3</v>
          </cell>
          <cell r="I22374" t="str">
            <v>S</v>
          </cell>
          <cell r="J22374"/>
        </row>
        <row r="22375">
          <cell r="A22375">
            <v>902858</v>
          </cell>
          <cell r="B22375" t="str">
            <v>SHADES THAI TOM 355ml</v>
          </cell>
          <cell r="C22375" t="str">
            <v>T</v>
          </cell>
          <cell r="D22375" t="str">
            <v>TN</v>
          </cell>
          <cell r="E22375" t="str">
            <v>TNU</v>
          </cell>
          <cell r="F22375">
            <v>355</v>
          </cell>
          <cell r="G22375">
            <v>902858</v>
          </cell>
          <cell r="H22375">
            <v>3.55</v>
          </cell>
          <cell r="I22375">
            <v>1</v>
          </cell>
          <cell r="J22375"/>
        </row>
        <row r="22376">
          <cell r="A22376">
            <v>921932</v>
          </cell>
          <cell r="B22376" t="str">
            <v>SHADOW HILL MERLOT 750ml</v>
          </cell>
          <cell r="C22376" t="str">
            <v>Y</v>
          </cell>
          <cell r="D22376" t="str">
            <v>YS</v>
          </cell>
          <cell r="E22376" t="str">
            <v>YSE</v>
          </cell>
          <cell r="F22376">
            <v>750</v>
          </cell>
          <cell r="G22376">
            <v>921932</v>
          </cell>
          <cell r="H22376">
            <v>9.52</v>
          </cell>
          <cell r="I22376" t="str">
            <v>S</v>
          </cell>
          <cell r="J22376"/>
        </row>
        <row r="22377">
          <cell r="A22377">
            <v>914426</v>
          </cell>
          <cell r="B22377" t="str">
            <v>SHAFER CABERNET HILLSIDE'05/06 750ml</v>
          </cell>
          <cell r="C22377" t="str">
            <v>P</v>
          </cell>
          <cell r="D22377" t="str">
            <v>PL</v>
          </cell>
          <cell r="E22377" t="str">
            <v>PLB</v>
          </cell>
          <cell r="F22377">
            <v>750</v>
          </cell>
          <cell r="G22377">
            <v>914426</v>
          </cell>
          <cell r="H22377">
            <v>223.12</v>
          </cell>
          <cell r="I22377" t="str">
            <v>X</v>
          </cell>
          <cell r="J22377"/>
        </row>
        <row r="22378">
          <cell r="A22378">
            <v>916803</v>
          </cell>
          <cell r="B22378" t="str">
            <v>SHAFER CABERNET HILLSIDE'06/09 3000ml</v>
          </cell>
          <cell r="C22378" t="str">
            <v>P</v>
          </cell>
          <cell r="D22378" t="str">
            <v>PL</v>
          </cell>
          <cell r="E22378" t="str">
            <v>PLB</v>
          </cell>
          <cell r="F22378">
            <v>3000</v>
          </cell>
          <cell r="G22378">
            <v>916803</v>
          </cell>
          <cell r="H22378">
            <v>1073.56</v>
          </cell>
          <cell r="I22378" t="str">
            <v>U</v>
          </cell>
          <cell r="J22378"/>
        </row>
        <row r="22379">
          <cell r="A22379">
            <v>975204</v>
          </cell>
          <cell r="B22379" t="str">
            <v>SHAFER CABERNET HILLSIDE'18 750ml</v>
          </cell>
          <cell r="C22379" t="str">
            <v>L</v>
          </cell>
          <cell r="D22379" t="str">
            <v>LA</v>
          </cell>
          <cell r="E22379" t="str">
            <v>LAW</v>
          </cell>
          <cell r="F22379">
            <v>750</v>
          </cell>
          <cell r="G22379">
            <v>975204</v>
          </cell>
          <cell r="H22379">
            <v>353.33</v>
          </cell>
          <cell r="I22379" t="str">
            <v>A</v>
          </cell>
          <cell r="J22379"/>
        </row>
        <row r="22380">
          <cell r="A22380">
            <v>917971</v>
          </cell>
          <cell r="B22380" t="str">
            <v>SHAFER CABERNET HILLSIDE'18 1500 ml</v>
          </cell>
          <cell r="C22380" t="str">
            <v>P</v>
          </cell>
          <cell r="D22380" t="str">
            <v>PL</v>
          </cell>
          <cell r="E22380" t="str">
            <v>PLB</v>
          </cell>
          <cell r="F22380">
            <v>1500</v>
          </cell>
          <cell r="G22380">
            <v>917971</v>
          </cell>
          <cell r="H22380">
            <v>706.14</v>
          </cell>
          <cell r="I22380" t="str">
            <v>A</v>
          </cell>
          <cell r="J22380"/>
        </row>
        <row r="22381">
          <cell r="A22381">
            <v>975201</v>
          </cell>
          <cell r="B22381" t="str">
            <v>SHAFER CABERNET HILLSIDE'18 3000 ml</v>
          </cell>
          <cell r="C22381" t="str">
            <v>P</v>
          </cell>
          <cell r="D22381" t="str">
            <v>PL</v>
          </cell>
          <cell r="E22381" t="str">
            <v>PLB</v>
          </cell>
          <cell r="F22381">
            <v>3000</v>
          </cell>
          <cell r="G22381">
            <v>975201</v>
          </cell>
          <cell r="H22381">
            <v>1652.39</v>
          </cell>
          <cell r="I22381" t="str">
            <v>L</v>
          </cell>
          <cell r="J22381"/>
        </row>
        <row r="22382">
          <cell r="A22382">
            <v>918181</v>
          </cell>
          <cell r="B22382" t="str">
            <v>SHAFER CABERNET HILLSIDE'7/8 1500ml</v>
          </cell>
          <cell r="C22382" t="str">
            <v>P</v>
          </cell>
          <cell r="D22382" t="str">
            <v>PL</v>
          </cell>
          <cell r="E22382" t="str">
            <v>PLB</v>
          </cell>
          <cell r="F22382">
            <v>1500</v>
          </cell>
          <cell r="G22382">
            <v>918181</v>
          </cell>
          <cell r="H22382">
            <v>483</v>
          </cell>
          <cell r="I22382" t="str">
            <v>U</v>
          </cell>
          <cell r="J22382"/>
        </row>
        <row r="22383">
          <cell r="A22383">
            <v>915472</v>
          </cell>
          <cell r="B22383" t="str">
            <v>SHAFER CABERNET SLD 1.5 '06 750ml</v>
          </cell>
          <cell r="C22383" t="str">
            <v>P</v>
          </cell>
          <cell r="D22383" t="str">
            <v>PL</v>
          </cell>
          <cell r="E22383" t="str">
            <v>PLB</v>
          </cell>
          <cell r="F22383">
            <v>750</v>
          </cell>
          <cell r="G22383">
            <v>915472</v>
          </cell>
          <cell r="H22383">
            <v>72.88</v>
          </cell>
          <cell r="I22383" t="str">
            <v>X</v>
          </cell>
          <cell r="J22383"/>
        </row>
        <row r="22384">
          <cell r="A22384">
            <v>916195</v>
          </cell>
          <cell r="B22384" t="str">
            <v>SHAFER CABERNET SLD 1.5' 07/08 375ml</v>
          </cell>
          <cell r="C22384" t="str">
            <v>P</v>
          </cell>
          <cell r="D22384" t="str">
            <v>PL</v>
          </cell>
          <cell r="E22384" t="str">
            <v>PLB</v>
          </cell>
          <cell r="F22384">
            <v>375</v>
          </cell>
          <cell r="G22384">
            <v>916195</v>
          </cell>
          <cell r="H22384">
            <v>39.479999999999997</v>
          </cell>
          <cell r="I22384" t="str">
            <v>X</v>
          </cell>
          <cell r="J22384"/>
        </row>
        <row r="22385">
          <cell r="A22385">
            <v>917921</v>
          </cell>
          <cell r="B22385" t="str">
            <v>SHAFER CABERNET SLD 1.5 '19 750ml</v>
          </cell>
          <cell r="C22385" t="str">
            <v>P</v>
          </cell>
          <cell r="D22385" t="str">
            <v>PL</v>
          </cell>
          <cell r="E22385" t="str">
            <v>PLB</v>
          </cell>
          <cell r="F22385">
            <v>750</v>
          </cell>
          <cell r="G22385">
            <v>917921</v>
          </cell>
          <cell r="H22385">
            <v>108.67</v>
          </cell>
          <cell r="I22385" t="str">
            <v>U</v>
          </cell>
          <cell r="J22385"/>
        </row>
        <row r="22386">
          <cell r="A22386">
            <v>917920</v>
          </cell>
          <cell r="B22386" t="str">
            <v>SHAFER CHARD CARNEROS RSR'21 750ml</v>
          </cell>
          <cell r="C22386" t="str">
            <v>K</v>
          </cell>
          <cell r="D22386" t="str">
            <v>KK</v>
          </cell>
          <cell r="E22386" t="str">
            <v>KKB</v>
          </cell>
          <cell r="F22386">
            <v>750</v>
          </cell>
          <cell r="G22386">
            <v>917920</v>
          </cell>
          <cell r="H22386">
            <v>60.1</v>
          </cell>
          <cell r="I22386" t="str">
            <v>L</v>
          </cell>
          <cell r="J22386"/>
        </row>
        <row r="22387">
          <cell r="A22387">
            <v>950784</v>
          </cell>
          <cell r="B22387" t="str">
            <v>SHAFER CHARDONNAY RSR'06/07 750ml</v>
          </cell>
          <cell r="C22387" t="str">
            <v>K</v>
          </cell>
          <cell r="D22387" t="str">
            <v>KK</v>
          </cell>
          <cell r="E22387" t="str">
            <v>KKB</v>
          </cell>
          <cell r="F22387">
            <v>750</v>
          </cell>
          <cell r="G22387">
            <v>950784</v>
          </cell>
          <cell r="H22387">
            <v>50.16</v>
          </cell>
          <cell r="I22387" t="str">
            <v>X</v>
          </cell>
          <cell r="J22387"/>
        </row>
        <row r="22388">
          <cell r="A22388">
            <v>507225</v>
          </cell>
          <cell r="B22388" t="str">
            <v>SHAFER MERLOT NAPA'13/14 750ml</v>
          </cell>
          <cell r="C22388" t="str">
            <v>P</v>
          </cell>
          <cell r="D22388" t="str">
            <v>PL</v>
          </cell>
          <cell r="E22388" t="str">
            <v>PLF</v>
          </cell>
          <cell r="F22388">
            <v>750</v>
          </cell>
          <cell r="G22388">
            <v>507225</v>
          </cell>
          <cell r="H22388">
            <v>60.82</v>
          </cell>
          <cell r="I22388" t="str">
            <v>X</v>
          </cell>
          <cell r="J22388"/>
        </row>
        <row r="22389">
          <cell r="A22389">
            <v>916881</v>
          </cell>
          <cell r="B22389" t="str">
            <v>SHAFER MERLOT NAPA'13/14 375 ml</v>
          </cell>
          <cell r="C22389" t="str">
            <v>P</v>
          </cell>
          <cell r="D22389" t="str">
            <v>PL</v>
          </cell>
          <cell r="E22389" t="str">
            <v>PLF</v>
          </cell>
          <cell r="F22389">
            <v>375</v>
          </cell>
          <cell r="G22389">
            <v>916881</v>
          </cell>
          <cell r="H22389">
            <v>31.82</v>
          </cell>
          <cell r="I22389" t="str">
            <v>X</v>
          </cell>
          <cell r="J22389"/>
        </row>
        <row r="22390">
          <cell r="A22390">
            <v>908195</v>
          </cell>
          <cell r="B22390" t="str">
            <v>SHAFER ORGANIC ROSE'18 750ml</v>
          </cell>
          <cell r="C22390" t="str">
            <v>Y</v>
          </cell>
          <cell r="D22390" t="str">
            <v>YS</v>
          </cell>
          <cell r="E22390" t="str">
            <v>YSE</v>
          </cell>
          <cell r="F22390">
            <v>750</v>
          </cell>
          <cell r="G22390">
            <v>908195</v>
          </cell>
          <cell r="H22390">
            <v>15.19</v>
          </cell>
          <cell r="I22390" t="str">
            <v>S</v>
          </cell>
          <cell r="J22390"/>
        </row>
        <row r="22391">
          <cell r="A22391">
            <v>912531</v>
          </cell>
          <cell r="B22391" t="str">
            <v>SHAFER RELENTLESS SYRAH'17/18 750ml</v>
          </cell>
          <cell r="C22391" t="str">
            <v>P</v>
          </cell>
          <cell r="D22391" t="str">
            <v>PL</v>
          </cell>
          <cell r="E22391" t="str">
            <v>PLJ</v>
          </cell>
          <cell r="F22391">
            <v>750</v>
          </cell>
          <cell r="G22391">
            <v>912531</v>
          </cell>
          <cell r="H22391">
            <v>99.27</v>
          </cell>
          <cell r="I22391" t="str">
            <v>L</v>
          </cell>
          <cell r="J22391"/>
        </row>
        <row r="22392">
          <cell r="A22392">
            <v>918936</v>
          </cell>
          <cell r="B22392" t="str">
            <v>SHAFER TD-9 RED BLEND'18/19 750ml</v>
          </cell>
          <cell r="C22392" t="str">
            <v>P</v>
          </cell>
          <cell r="D22392" t="str">
            <v>PL</v>
          </cell>
          <cell r="E22392" t="str">
            <v>PLU</v>
          </cell>
          <cell r="F22392">
            <v>750</v>
          </cell>
          <cell r="G22392">
            <v>918936</v>
          </cell>
          <cell r="H22392">
            <v>66.37</v>
          </cell>
          <cell r="I22392" t="str">
            <v>L</v>
          </cell>
          <cell r="J22392"/>
        </row>
        <row r="22393">
          <cell r="A22393">
            <v>900493</v>
          </cell>
          <cell r="B22393" t="str">
            <v>SHAKE SHACK RED 250ml</v>
          </cell>
          <cell r="C22393" t="str">
            <v>Y</v>
          </cell>
          <cell r="D22393" t="str">
            <v>YS</v>
          </cell>
          <cell r="E22393" t="str">
            <v>YSE</v>
          </cell>
          <cell r="F22393">
            <v>250</v>
          </cell>
          <cell r="G22393">
            <v>900493</v>
          </cell>
          <cell r="H22393">
            <v>3.68</v>
          </cell>
          <cell r="I22393" t="str">
            <v>S</v>
          </cell>
          <cell r="J22393"/>
        </row>
        <row r="22394">
          <cell r="A22394">
            <v>900988</v>
          </cell>
          <cell r="B22394" t="str">
            <v>SHAKE SHACK ROSE 250ml</v>
          </cell>
          <cell r="C22394" t="str">
            <v>Y</v>
          </cell>
          <cell r="D22394" t="str">
            <v>YS</v>
          </cell>
          <cell r="E22394" t="str">
            <v>YSE</v>
          </cell>
          <cell r="F22394">
            <v>250</v>
          </cell>
          <cell r="G22394">
            <v>900988</v>
          </cell>
          <cell r="H22394">
            <v>3.68</v>
          </cell>
          <cell r="I22394" t="str">
            <v>S</v>
          </cell>
          <cell r="J22394"/>
        </row>
        <row r="22395">
          <cell r="A22395">
            <v>900494</v>
          </cell>
          <cell r="B22395" t="str">
            <v>SHAKE SHACK WHITE 250ml</v>
          </cell>
          <cell r="C22395" t="str">
            <v>Y</v>
          </cell>
          <cell r="D22395" t="str">
            <v>YS</v>
          </cell>
          <cell r="E22395" t="str">
            <v>YSE</v>
          </cell>
          <cell r="F22395">
            <v>250</v>
          </cell>
          <cell r="G22395">
            <v>900494</v>
          </cell>
          <cell r="H22395">
            <v>3.68</v>
          </cell>
          <cell r="I22395" t="str">
            <v>S</v>
          </cell>
          <cell r="J22395"/>
        </row>
        <row r="22396">
          <cell r="A22396">
            <v>909535</v>
          </cell>
          <cell r="B22396" t="str">
            <v>SHAKERS VODKA 750ml</v>
          </cell>
          <cell r="C22396" t="str">
            <v>Y</v>
          </cell>
          <cell r="D22396" t="str">
            <v>YS</v>
          </cell>
          <cell r="E22396" t="str">
            <v>YSA</v>
          </cell>
          <cell r="F22396">
            <v>750</v>
          </cell>
          <cell r="G22396">
            <v>909535</v>
          </cell>
          <cell r="H22396">
            <v>19.02</v>
          </cell>
          <cell r="I22396" t="str">
            <v>S</v>
          </cell>
          <cell r="J22396"/>
        </row>
        <row r="22397">
          <cell r="A22397">
            <v>949164</v>
          </cell>
          <cell r="B22397" t="str">
            <v>SHALE OAK CAB SAUV 2010 750ml</v>
          </cell>
          <cell r="C22397" t="str">
            <v>Y</v>
          </cell>
          <cell r="D22397" t="str">
            <v>YS</v>
          </cell>
          <cell r="E22397" t="str">
            <v>YSE</v>
          </cell>
          <cell r="F22397">
            <v>750</v>
          </cell>
          <cell r="G22397">
            <v>949164</v>
          </cell>
          <cell r="H22397">
            <v>32.21</v>
          </cell>
          <cell r="I22397" t="str">
            <v>S</v>
          </cell>
          <cell r="J22397"/>
        </row>
        <row r="22398">
          <cell r="A22398">
            <v>949162</v>
          </cell>
          <cell r="B22398" t="str">
            <v>SHALE OAK GRENACHE BLANC 2013 750ml</v>
          </cell>
          <cell r="C22398" t="str">
            <v>Y</v>
          </cell>
          <cell r="D22398" t="str">
            <v>YS</v>
          </cell>
          <cell r="E22398" t="str">
            <v>YSE</v>
          </cell>
          <cell r="F22398">
            <v>750</v>
          </cell>
          <cell r="G22398">
            <v>949162</v>
          </cell>
          <cell r="H22398">
            <v>33.450000000000003</v>
          </cell>
          <cell r="I22398" t="str">
            <v>S</v>
          </cell>
          <cell r="J22398"/>
        </row>
        <row r="22399">
          <cell r="A22399">
            <v>949165</v>
          </cell>
          <cell r="B22399" t="str">
            <v>SHALE OAK PETIT SIRAH 2011 750ml</v>
          </cell>
          <cell r="C22399" t="str">
            <v>Y</v>
          </cell>
          <cell r="D22399" t="str">
            <v>YS</v>
          </cell>
          <cell r="E22399" t="str">
            <v>YSE</v>
          </cell>
          <cell r="F22399">
            <v>750</v>
          </cell>
          <cell r="G22399">
            <v>949165</v>
          </cell>
          <cell r="H22399">
            <v>30.47</v>
          </cell>
          <cell r="I22399" t="str">
            <v>S</v>
          </cell>
          <cell r="J22399"/>
        </row>
        <row r="22400">
          <cell r="A22400">
            <v>949166</v>
          </cell>
          <cell r="B22400" t="str">
            <v>SHALE OAK PETIT VERDOT 2011 750ml</v>
          </cell>
          <cell r="C22400" t="str">
            <v>Y</v>
          </cell>
          <cell r="D22400" t="str">
            <v>YS</v>
          </cell>
          <cell r="E22400" t="str">
            <v>YSE</v>
          </cell>
          <cell r="F22400">
            <v>750</v>
          </cell>
          <cell r="G22400">
            <v>949166</v>
          </cell>
          <cell r="H22400">
            <v>33.450000000000003</v>
          </cell>
          <cell r="I22400" t="str">
            <v>S</v>
          </cell>
          <cell r="J22400"/>
        </row>
        <row r="22401">
          <cell r="A22401">
            <v>949163</v>
          </cell>
          <cell r="B22401" t="str">
            <v>SHALE OAK ZINFANDEL '11 750ml</v>
          </cell>
          <cell r="C22401" t="str">
            <v>Y</v>
          </cell>
          <cell r="D22401" t="str">
            <v>YS</v>
          </cell>
          <cell r="E22401" t="str">
            <v>YSE</v>
          </cell>
          <cell r="F22401">
            <v>750</v>
          </cell>
          <cell r="G22401">
            <v>949163</v>
          </cell>
          <cell r="H22401">
            <v>28.98</v>
          </cell>
          <cell r="I22401" t="str">
            <v>S</v>
          </cell>
          <cell r="J22401"/>
        </row>
        <row r="22402">
          <cell r="A22402">
            <v>954917</v>
          </cell>
          <cell r="B22402" t="str">
            <v>SHANE MCCONKEY IPA 355ml</v>
          </cell>
          <cell r="C22402" t="str">
            <v>Y</v>
          </cell>
          <cell r="D22402" t="str">
            <v>YS</v>
          </cell>
          <cell r="E22402" t="str">
            <v>YST</v>
          </cell>
          <cell r="F22402">
            <v>355</v>
          </cell>
          <cell r="G22402">
            <v>954917</v>
          </cell>
          <cell r="H22402">
            <v>2.04</v>
          </cell>
          <cell r="I22402" t="str">
            <v>D</v>
          </cell>
          <cell r="J22402"/>
        </row>
        <row r="22403">
          <cell r="A22403">
            <v>66725</v>
          </cell>
          <cell r="B22403" t="str">
            <v>SHANKY'S WHIP 750ml</v>
          </cell>
          <cell r="C22403" t="str">
            <v>Y</v>
          </cell>
          <cell r="D22403" t="str">
            <v>YS</v>
          </cell>
          <cell r="E22403" t="str">
            <v>YSC</v>
          </cell>
          <cell r="F22403">
            <v>750</v>
          </cell>
          <cell r="G22403">
            <v>66725</v>
          </cell>
          <cell r="H22403">
            <v>25.17</v>
          </cell>
          <cell r="I22403" t="str">
            <v>S</v>
          </cell>
          <cell r="J22403"/>
        </row>
        <row r="22404">
          <cell r="A22404">
            <v>922741</v>
          </cell>
          <cell r="B22404" t="str">
            <v>SHANNON RIDG ELEVATION PETITE SIRAH750ml</v>
          </cell>
          <cell r="C22404" t="str">
            <v>P</v>
          </cell>
          <cell r="D22404" t="str">
            <v>PL</v>
          </cell>
          <cell r="E22404" t="str">
            <v>PLJ</v>
          </cell>
          <cell r="F22404">
            <v>750</v>
          </cell>
          <cell r="G22404">
            <v>922741</v>
          </cell>
          <cell r="H22404">
            <v>15.05</v>
          </cell>
          <cell r="I22404">
            <v>1</v>
          </cell>
          <cell r="J22404"/>
        </row>
        <row r="22405">
          <cell r="A22405">
            <v>915667</v>
          </cell>
          <cell r="B22405" t="str">
            <v>SHANNON RIDGE CAB LAKE'08/9 750ml</v>
          </cell>
          <cell r="C22405" t="str">
            <v>P</v>
          </cell>
          <cell r="D22405" t="str">
            <v>PL</v>
          </cell>
          <cell r="E22405" t="str">
            <v>PLB</v>
          </cell>
          <cell r="F22405">
            <v>750</v>
          </cell>
          <cell r="G22405">
            <v>915667</v>
          </cell>
          <cell r="H22405">
            <v>15.24</v>
          </cell>
          <cell r="I22405" t="str">
            <v>X</v>
          </cell>
          <cell r="J22405"/>
        </row>
        <row r="22406">
          <cell r="A22406">
            <v>918130</v>
          </cell>
          <cell r="B22406" t="str">
            <v>SHANNON RIDGE SB HIGH ELEV'14 750ml</v>
          </cell>
          <cell r="C22406" t="str">
            <v>K</v>
          </cell>
          <cell r="D22406" t="str">
            <v>KK</v>
          </cell>
          <cell r="E22406" t="str">
            <v>KKD</v>
          </cell>
          <cell r="F22406">
            <v>750</v>
          </cell>
          <cell r="G22406">
            <v>918130</v>
          </cell>
          <cell r="H22406">
            <v>11.1</v>
          </cell>
          <cell r="I22406" t="str">
            <v>X</v>
          </cell>
          <cell r="J22406"/>
        </row>
        <row r="22407">
          <cell r="A22407">
            <v>917170</v>
          </cell>
          <cell r="B22407" t="str">
            <v>SHANNON RIDGE VIOGNIER'07 750ml</v>
          </cell>
          <cell r="C22407" t="str">
            <v>K</v>
          </cell>
          <cell r="D22407" t="str">
            <v>KK</v>
          </cell>
          <cell r="E22407" t="str">
            <v>KKJ</v>
          </cell>
          <cell r="F22407">
            <v>750</v>
          </cell>
          <cell r="G22407">
            <v>917170</v>
          </cell>
          <cell r="H22407">
            <v>16.27</v>
          </cell>
          <cell r="I22407" t="str">
            <v>X</v>
          </cell>
          <cell r="J22407"/>
        </row>
        <row r="22408">
          <cell r="A22408">
            <v>951181</v>
          </cell>
          <cell r="B22408" t="str">
            <v>SHARED NOTES LECONS DES MAITRES 750ml</v>
          </cell>
          <cell r="C22408" t="str">
            <v>Y</v>
          </cell>
          <cell r="D22408" t="str">
            <v>YS</v>
          </cell>
          <cell r="E22408" t="str">
            <v>YSE</v>
          </cell>
          <cell r="F22408">
            <v>750</v>
          </cell>
          <cell r="G22408">
            <v>951181</v>
          </cell>
          <cell r="H22408">
            <v>79.22</v>
          </cell>
          <cell r="I22408" t="str">
            <v>S</v>
          </cell>
          <cell r="J22408"/>
        </row>
        <row r="22409">
          <cell r="A22409">
            <v>951180</v>
          </cell>
          <cell r="B22409" t="str">
            <v>SHARED NOTES PIERRES QUI DECIDENT 750ml</v>
          </cell>
          <cell r="C22409" t="str">
            <v>Y</v>
          </cell>
          <cell r="D22409" t="str">
            <v>YS</v>
          </cell>
          <cell r="E22409" t="str">
            <v>YSE</v>
          </cell>
          <cell r="F22409">
            <v>750</v>
          </cell>
          <cell r="G22409">
            <v>951180</v>
          </cell>
          <cell r="H22409">
            <v>79.22</v>
          </cell>
          <cell r="I22409" t="str">
            <v>S</v>
          </cell>
          <cell r="J22409"/>
        </row>
        <row r="22410">
          <cell r="A22410">
            <v>902596</v>
          </cell>
          <cell r="B22410" t="str">
            <v>SHATA TENGUMAI YAMAHAI 1800ml</v>
          </cell>
          <cell r="C22410" t="str">
            <v>Y</v>
          </cell>
          <cell r="D22410" t="str">
            <v>YS</v>
          </cell>
          <cell r="E22410" t="str">
            <v>YSE</v>
          </cell>
          <cell r="F22410">
            <v>1800</v>
          </cell>
          <cell r="G22410">
            <v>902596</v>
          </cell>
          <cell r="H22410">
            <v>54.37</v>
          </cell>
          <cell r="I22410" t="str">
            <v>S</v>
          </cell>
          <cell r="J22410"/>
        </row>
        <row r="22411">
          <cell r="A22411">
            <v>295322</v>
          </cell>
          <cell r="B22411" t="str">
            <v>SHATTER GRENACHE'15 750ml</v>
          </cell>
          <cell r="C22411" t="str">
            <v>P</v>
          </cell>
          <cell r="D22411" t="str">
            <v>PL</v>
          </cell>
          <cell r="E22411" t="str">
            <v>PLL</v>
          </cell>
          <cell r="F22411">
            <v>750</v>
          </cell>
          <cell r="G22411">
            <v>295322</v>
          </cell>
          <cell r="H22411">
            <v>10.8</v>
          </cell>
          <cell r="I22411" t="str">
            <v>X</v>
          </cell>
          <cell r="J22411"/>
        </row>
        <row r="22412">
          <cell r="A22412">
            <v>915133</v>
          </cell>
          <cell r="B22412" t="str">
            <v>SHAW &amp; SMITH CHARD M3'17/18 750ml</v>
          </cell>
          <cell r="C22412" t="str">
            <v>K</v>
          </cell>
          <cell r="D22412" t="str">
            <v>KR</v>
          </cell>
          <cell r="E22412" t="str">
            <v>KRT</v>
          </cell>
          <cell r="F22412">
            <v>750</v>
          </cell>
          <cell r="G22412">
            <v>915133</v>
          </cell>
          <cell r="H22412">
            <v>36.299999999999997</v>
          </cell>
          <cell r="I22412" t="str">
            <v>X</v>
          </cell>
          <cell r="J22412"/>
        </row>
        <row r="22413">
          <cell r="A22413">
            <v>951831</v>
          </cell>
          <cell r="B22413" t="str">
            <v>SHAW &amp; SMITH PINOT NOIR '14 750ml</v>
          </cell>
          <cell r="C22413" t="str">
            <v>Y</v>
          </cell>
          <cell r="D22413" t="str">
            <v>YS</v>
          </cell>
          <cell r="E22413" t="str">
            <v>YSE</v>
          </cell>
          <cell r="F22413">
            <v>750</v>
          </cell>
          <cell r="G22413">
            <v>951831</v>
          </cell>
          <cell r="H22413">
            <v>36.299999999999997</v>
          </cell>
          <cell r="I22413" t="str">
            <v>S</v>
          </cell>
          <cell r="J22413"/>
        </row>
        <row r="22414">
          <cell r="A22414">
            <v>914838</v>
          </cell>
          <cell r="B22414" t="str">
            <v>SHAW &amp; SMITH SAUV BL'21 750ml</v>
          </cell>
          <cell r="C22414" t="str">
            <v>K</v>
          </cell>
          <cell r="D22414" t="str">
            <v>KR</v>
          </cell>
          <cell r="E22414" t="str">
            <v>KRT</v>
          </cell>
          <cell r="F22414">
            <v>750</v>
          </cell>
          <cell r="G22414">
            <v>914838</v>
          </cell>
          <cell r="H22414">
            <v>25.99</v>
          </cell>
          <cell r="I22414" t="str">
            <v>L</v>
          </cell>
          <cell r="J22414"/>
        </row>
        <row r="22415">
          <cell r="A22415">
            <v>914839</v>
          </cell>
          <cell r="B22415" t="str">
            <v>SHAW &amp; SMITH SHIRAZ'19 750ml</v>
          </cell>
          <cell r="C22415" t="str">
            <v>P</v>
          </cell>
          <cell r="D22415" t="str">
            <v>PR</v>
          </cell>
          <cell r="E22415" t="str">
            <v>PRY</v>
          </cell>
          <cell r="F22415">
            <v>750</v>
          </cell>
          <cell r="G22415">
            <v>914839</v>
          </cell>
          <cell r="H22415">
            <v>36.159999999999997</v>
          </cell>
          <cell r="I22415" t="str">
            <v>L</v>
          </cell>
          <cell r="J22415"/>
        </row>
        <row r="22416">
          <cell r="A22416">
            <v>947952</v>
          </cell>
          <cell r="B22416" t="str">
            <v>SHEA CHARD 2010 750ml</v>
          </cell>
          <cell r="C22416" t="str">
            <v>Y</v>
          </cell>
          <cell r="D22416" t="str">
            <v>YS</v>
          </cell>
          <cell r="E22416" t="str">
            <v>YSE</v>
          </cell>
          <cell r="F22416">
            <v>750</v>
          </cell>
          <cell r="G22416">
            <v>947952</v>
          </cell>
          <cell r="H22416">
            <v>22.02</v>
          </cell>
          <cell r="I22416" t="str">
            <v>S</v>
          </cell>
          <cell r="J22416"/>
        </row>
        <row r="22417">
          <cell r="A22417">
            <v>947950</v>
          </cell>
          <cell r="B22417" t="str">
            <v>SHEA ESTATE PINOT NOIR 750ml</v>
          </cell>
          <cell r="C22417" t="str">
            <v>Y</v>
          </cell>
          <cell r="D22417" t="str">
            <v>YS</v>
          </cell>
          <cell r="E22417" t="str">
            <v>YSE</v>
          </cell>
          <cell r="F22417">
            <v>750</v>
          </cell>
          <cell r="G22417">
            <v>947950</v>
          </cell>
          <cell r="H22417">
            <v>33.61</v>
          </cell>
          <cell r="I22417" t="str">
            <v>S</v>
          </cell>
          <cell r="J22417"/>
        </row>
        <row r="22418">
          <cell r="A22418">
            <v>947951</v>
          </cell>
          <cell r="B22418" t="str">
            <v>SHEA PINOT NOIR HOMER VYD 750ml</v>
          </cell>
          <cell r="C22418" t="str">
            <v>Y</v>
          </cell>
          <cell r="D22418" t="str">
            <v>YS</v>
          </cell>
          <cell r="E22418" t="str">
            <v>YSE</v>
          </cell>
          <cell r="F22418">
            <v>750</v>
          </cell>
          <cell r="G22418">
            <v>947951</v>
          </cell>
          <cell r="H22418">
            <v>71.87</v>
          </cell>
          <cell r="I22418" t="str">
            <v>S</v>
          </cell>
          <cell r="J22418"/>
        </row>
        <row r="22419">
          <cell r="A22419">
            <v>948746</v>
          </cell>
          <cell r="B22419" t="str">
            <v>SHEA WEST HILL P.N. 750ml</v>
          </cell>
          <cell r="C22419" t="str">
            <v>Y</v>
          </cell>
          <cell r="D22419" t="str">
            <v>YS</v>
          </cell>
          <cell r="E22419" t="str">
            <v>YSE</v>
          </cell>
          <cell r="F22419">
            <v>750</v>
          </cell>
          <cell r="G22419">
            <v>948746</v>
          </cell>
          <cell r="H22419">
            <v>50.17</v>
          </cell>
          <cell r="I22419" t="str">
            <v>S</v>
          </cell>
          <cell r="J22419"/>
        </row>
        <row r="22420">
          <cell r="A22420">
            <v>949869</v>
          </cell>
          <cell r="B22420" t="str">
            <v>SHEEP DIP ISLAY BLENDED MALT SCOTCH750ml</v>
          </cell>
          <cell r="C22420" t="str">
            <v>A</v>
          </cell>
          <cell r="D22420" t="str">
            <v>AW</v>
          </cell>
          <cell r="E22420" t="str">
            <v>AWR</v>
          </cell>
          <cell r="F22420">
            <v>750</v>
          </cell>
          <cell r="G22420">
            <v>949869</v>
          </cell>
          <cell r="H22420">
            <v>56.99</v>
          </cell>
          <cell r="I22420" t="str">
            <v>X</v>
          </cell>
          <cell r="J22420"/>
        </row>
        <row r="22421">
          <cell r="A22421">
            <v>947632</v>
          </cell>
          <cell r="B22421" t="str">
            <v>SHEEP DIP SCOTCH 750ml</v>
          </cell>
          <cell r="C22421" t="str">
            <v>A</v>
          </cell>
          <cell r="D22421" t="str">
            <v>AW</v>
          </cell>
          <cell r="E22421" t="str">
            <v>AWR</v>
          </cell>
          <cell r="F22421">
            <v>750</v>
          </cell>
          <cell r="G22421">
            <v>947632</v>
          </cell>
          <cell r="H22421">
            <v>21.68</v>
          </cell>
          <cell r="I22421" t="str">
            <v>X</v>
          </cell>
          <cell r="J22421"/>
        </row>
        <row r="22422">
          <cell r="A22422">
            <v>902973</v>
          </cell>
          <cell r="B22422" t="str">
            <v>SHEEP THRILLS PINOT GRIGIO 750ml</v>
          </cell>
          <cell r="C22422" t="str">
            <v>Y</v>
          </cell>
          <cell r="D22422" t="str">
            <v>YS</v>
          </cell>
          <cell r="E22422" t="str">
            <v>YSE</v>
          </cell>
          <cell r="F22422">
            <v>750</v>
          </cell>
          <cell r="G22422">
            <v>902973</v>
          </cell>
          <cell r="H22422">
            <v>11.5</v>
          </cell>
          <cell r="I22422" t="str">
            <v>S</v>
          </cell>
          <cell r="J22422"/>
        </row>
        <row r="22423">
          <cell r="A22423">
            <v>93884</v>
          </cell>
          <cell r="B22423" t="str">
            <v>SHEFFIELD CELLARS TAWNY PORT 750ml</v>
          </cell>
          <cell r="C22423" t="str">
            <v>E</v>
          </cell>
          <cell r="D22423" t="str">
            <v>ES</v>
          </cell>
          <cell r="E22423" t="str">
            <v>ESG</v>
          </cell>
          <cell r="F22423">
            <v>750</v>
          </cell>
          <cell r="G22423">
            <v>93884</v>
          </cell>
          <cell r="H22423">
            <v>7.99</v>
          </cell>
          <cell r="I22423">
            <v>1</v>
          </cell>
          <cell r="J22423"/>
        </row>
        <row r="22424">
          <cell r="A22424">
            <v>95256</v>
          </cell>
          <cell r="B22424" t="str">
            <v>SHEFFIELD CREAM SHERRY 1500ml</v>
          </cell>
          <cell r="C22424" t="str">
            <v>E</v>
          </cell>
          <cell r="D22424" t="str">
            <v>EH</v>
          </cell>
          <cell r="E22424" t="str">
            <v>EHP</v>
          </cell>
          <cell r="F22424">
            <v>1500</v>
          </cell>
          <cell r="G22424">
            <v>95256</v>
          </cell>
          <cell r="H22424">
            <v>9.49</v>
          </cell>
          <cell r="I22424">
            <v>1</v>
          </cell>
          <cell r="J22424"/>
        </row>
        <row r="22425">
          <cell r="A22425">
            <v>95748</v>
          </cell>
          <cell r="B22425" t="str">
            <v>SHEFFIELD VERY DRY SHERRY 750ml</v>
          </cell>
          <cell r="C22425" t="str">
            <v>E</v>
          </cell>
          <cell r="D22425" t="str">
            <v>EH</v>
          </cell>
          <cell r="E22425" t="str">
            <v>EHD</v>
          </cell>
          <cell r="F22425">
            <v>750</v>
          </cell>
          <cell r="G22425">
            <v>95748</v>
          </cell>
          <cell r="H22425">
            <v>7.99</v>
          </cell>
          <cell r="I22425">
            <v>1</v>
          </cell>
          <cell r="J22425"/>
        </row>
        <row r="22426">
          <cell r="A22426">
            <v>42437</v>
          </cell>
          <cell r="B22426" t="str">
            <v>SHELLBACK SILVER RUM 750ml</v>
          </cell>
          <cell r="C22426" t="str">
            <v>A</v>
          </cell>
          <cell r="D22426" t="str">
            <v>AL</v>
          </cell>
          <cell r="E22426" t="str">
            <v>ALE</v>
          </cell>
          <cell r="F22426">
            <v>750</v>
          </cell>
          <cell r="G22426">
            <v>42437</v>
          </cell>
          <cell r="H22426">
            <v>15.15</v>
          </cell>
          <cell r="I22426" t="str">
            <v>U</v>
          </cell>
          <cell r="J22426"/>
        </row>
        <row r="22427">
          <cell r="A22427">
            <v>42444</v>
          </cell>
          <cell r="B22427" t="str">
            <v>SHELLBACK SPICED RUM 750ml</v>
          </cell>
          <cell r="C22427" t="str">
            <v>A</v>
          </cell>
          <cell r="D22427" t="str">
            <v>AL</v>
          </cell>
          <cell r="E22427" t="str">
            <v>ALP</v>
          </cell>
          <cell r="F22427">
            <v>750</v>
          </cell>
          <cell r="G22427">
            <v>42444</v>
          </cell>
          <cell r="H22427">
            <v>15.15</v>
          </cell>
          <cell r="I22427" t="str">
            <v>D</v>
          </cell>
          <cell r="J22427"/>
        </row>
        <row r="22428">
          <cell r="A22428">
            <v>901956</v>
          </cell>
          <cell r="B22428" t="str">
            <v>SHENANDOAH VINEYARD RSV MALBEC 16 750ml</v>
          </cell>
          <cell r="C22428" t="str">
            <v>Y</v>
          </cell>
          <cell r="D22428" t="str">
            <v>YS</v>
          </cell>
          <cell r="E22428" t="str">
            <v>YSE</v>
          </cell>
          <cell r="F22428">
            <v>750</v>
          </cell>
          <cell r="G22428">
            <v>901956</v>
          </cell>
          <cell r="H22428">
            <v>23.36</v>
          </cell>
          <cell r="I22428" t="str">
            <v>S</v>
          </cell>
          <cell r="J22428"/>
        </row>
        <row r="22429">
          <cell r="A22429">
            <v>902167</v>
          </cell>
          <cell r="B22429" t="str">
            <v>SHENANDOAH ZINFANDEL SPECIAL RES 750ml</v>
          </cell>
          <cell r="C22429" t="str">
            <v>Y</v>
          </cell>
          <cell r="D22429" t="str">
            <v>YS</v>
          </cell>
          <cell r="E22429" t="str">
            <v>YSE</v>
          </cell>
          <cell r="F22429">
            <v>750</v>
          </cell>
          <cell r="G22429">
            <v>902167</v>
          </cell>
          <cell r="H22429">
            <v>9.69</v>
          </cell>
          <cell r="I22429" t="str">
            <v>S</v>
          </cell>
          <cell r="J22429"/>
        </row>
        <row r="22430">
          <cell r="A22430">
            <v>21492</v>
          </cell>
          <cell r="B22430" t="str">
            <v>SHENK'S SOUR MASH WHISKEY 750ml</v>
          </cell>
          <cell r="C22430" t="str">
            <v>Y</v>
          </cell>
          <cell r="D22430" t="str">
            <v>YS</v>
          </cell>
          <cell r="E22430" t="str">
            <v>YSA</v>
          </cell>
          <cell r="F22430">
            <v>750</v>
          </cell>
          <cell r="G22430">
            <v>21492</v>
          </cell>
          <cell r="H22430">
            <v>99.99</v>
          </cell>
          <cell r="I22430" t="str">
            <v>A</v>
          </cell>
          <cell r="J22430"/>
        </row>
        <row r="22431">
          <cell r="A22431">
            <v>951771</v>
          </cell>
          <cell r="B22431" t="str">
            <v>SHERIDAN BLOCK 1 CABERNET 750ml</v>
          </cell>
          <cell r="C22431" t="str">
            <v>Y</v>
          </cell>
          <cell r="D22431" t="str">
            <v>YS</v>
          </cell>
          <cell r="E22431" t="str">
            <v>YSE</v>
          </cell>
          <cell r="F22431">
            <v>750</v>
          </cell>
          <cell r="G22431">
            <v>951771</v>
          </cell>
          <cell r="H22431">
            <v>130.52000000000001</v>
          </cell>
          <cell r="I22431" t="str">
            <v>S</v>
          </cell>
          <cell r="J22431"/>
        </row>
        <row r="22432">
          <cell r="A22432">
            <v>917636</v>
          </cell>
          <cell r="B22432" t="str">
            <v>SHERMAN &amp; HOOKER'S SHEBANG ! 750ml</v>
          </cell>
          <cell r="C22432" t="str">
            <v>P</v>
          </cell>
          <cell r="D22432" t="str">
            <v>PF</v>
          </cell>
          <cell r="E22432" t="str">
            <v>PFP</v>
          </cell>
          <cell r="F22432">
            <v>750</v>
          </cell>
          <cell r="G22432">
            <v>917636</v>
          </cell>
          <cell r="H22432">
            <v>10.99</v>
          </cell>
          <cell r="I22432" t="str">
            <v>X</v>
          </cell>
          <cell r="J22432"/>
        </row>
        <row r="22433">
          <cell r="A22433">
            <v>947282</v>
          </cell>
          <cell r="B22433" t="str">
            <v>SHERWOOD SAUV BLANC 750ml</v>
          </cell>
          <cell r="C22433" t="str">
            <v>Y</v>
          </cell>
          <cell r="D22433" t="str">
            <v>YS</v>
          </cell>
          <cell r="E22433" t="str">
            <v>YSE</v>
          </cell>
          <cell r="F22433">
            <v>750</v>
          </cell>
          <cell r="G22433">
            <v>947282</v>
          </cell>
          <cell r="H22433">
            <v>13.99</v>
          </cell>
          <cell r="I22433" t="str">
            <v>S</v>
          </cell>
          <cell r="J22433"/>
        </row>
        <row r="22434">
          <cell r="A22434">
            <v>951428</v>
          </cell>
          <cell r="B22434" t="str">
            <v>SHERWOOD SAUV BLNC STONEY RNG 750ml</v>
          </cell>
          <cell r="C22434" t="str">
            <v>Y</v>
          </cell>
          <cell r="D22434" t="str">
            <v>YS</v>
          </cell>
          <cell r="E22434" t="str">
            <v>YSE</v>
          </cell>
          <cell r="F22434">
            <v>750</v>
          </cell>
          <cell r="G22434">
            <v>951428</v>
          </cell>
          <cell r="H22434">
            <v>11.99</v>
          </cell>
          <cell r="I22434" t="str">
            <v>S</v>
          </cell>
          <cell r="J22434"/>
        </row>
        <row r="22435">
          <cell r="A22435">
            <v>919699</v>
          </cell>
          <cell r="B22435" t="str">
            <v>SHFT HOUSE WINES 750ml</v>
          </cell>
          <cell r="C22435" t="str">
            <v>Y</v>
          </cell>
          <cell r="D22435" t="str">
            <v>YS</v>
          </cell>
          <cell r="E22435" t="str">
            <v>YSE</v>
          </cell>
          <cell r="F22435">
            <v>750</v>
          </cell>
          <cell r="G22435">
            <v>919699</v>
          </cell>
          <cell r="H22435">
            <v>22.78</v>
          </cell>
          <cell r="I22435" t="str">
            <v>S</v>
          </cell>
          <cell r="J22435"/>
        </row>
        <row r="22436">
          <cell r="A22436">
            <v>920643</v>
          </cell>
          <cell r="B22436" t="str">
            <v>SHILOH LEGEND MEVUSHAL 750ml</v>
          </cell>
          <cell r="C22436" t="str">
            <v>Y</v>
          </cell>
          <cell r="D22436" t="str">
            <v>YS</v>
          </cell>
          <cell r="E22436" t="str">
            <v>YSE</v>
          </cell>
          <cell r="F22436">
            <v>750</v>
          </cell>
          <cell r="G22436">
            <v>920643</v>
          </cell>
          <cell r="H22436">
            <v>43.56</v>
          </cell>
          <cell r="I22436" t="str">
            <v>S</v>
          </cell>
          <cell r="J22436"/>
        </row>
        <row r="22437">
          <cell r="A22437">
            <v>921728</v>
          </cell>
          <cell r="B22437" t="str">
            <v>SHIMIZU N MAI PURE SN JUNMAI NIGORI720ml</v>
          </cell>
          <cell r="C22437" t="str">
            <v>Y</v>
          </cell>
          <cell r="D22437" t="str">
            <v>YS</v>
          </cell>
          <cell r="E22437" t="str">
            <v>YSE</v>
          </cell>
          <cell r="F22437">
            <v>720</v>
          </cell>
          <cell r="G22437">
            <v>921728</v>
          </cell>
          <cell r="H22437">
            <v>21.89</v>
          </cell>
          <cell r="I22437" t="str">
            <v>S</v>
          </cell>
          <cell r="J22437"/>
        </row>
        <row r="22438">
          <cell r="A22438">
            <v>921727</v>
          </cell>
          <cell r="B22438" t="str">
            <v>SHIMIZU NO MAI PURE JUNMAI 300ml</v>
          </cell>
          <cell r="C22438" t="str">
            <v>Y</v>
          </cell>
          <cell r="D22438" t="str">
            <v>YS</v>
          </cell>
          <cell r="E22438" t="str">
            <v>YSE</v>
          </cell>
          <cell r="F22438">
            <v>300</v>
          </cell>
          <cell r="G22438">
            <v>921727</v>
          </cell>
          <cell r="H22438">
            <v>9.01</v>
          </cell>
          <cell r="I22438" t="str">
            <v>S</v>
          </cell>
          <cell r="J22438"/>
        </row>
        <row r="22439">
          <cell r="A22439">
            <v>923566</v>
          </cell>
          <cell r="B22439" t="str">
            <v>SHIMIZU PURE DAWN 720ml</v>
          </cell>
          <cell r="C22439" t="str">
            <v>Y</v>
          </cell>
          <cell r="D22439" t="str">
            <v>YS</v>
          </cell>
          <cell r="E22439" t="str">
            <v>YSE</v>
          </cell>
          <cell r="F22439">
            <v>720</v>
          </cell>
          <cell r="G22439">
            <v>923566</v>
          </cell>
          <cell r="H22439">
            <v>31.67</v>
          </cell>
          <cell r="I22439" t="str">
            <v>S</v>
          </cell>
          <cell r="J22439"/>
        </row>
        <row r="22440">
          <cell r="A22440">
            <v>923565</v>
          </cell>
          <cell r="B22440" t="str">
            <v>SHIMIZU PURE DUSK 720ml</v>
          </cell>
          <cell r="C22440" t="str">
            <v>Y</v>
          </cell>
          <cell r="D22440" t="str">
            <v>YS</v>
          </cell>
          <cell r="E22440" t="str">
            <v>YSE</v>
          </cell>
          <cell r="F22440">
            <v>720</v>
          </cell>
          <cell r="G22440">
            <v>923565</v>
          </cell>
          <cell r="H22440">
            <v>37.39</v>
          </cell>
          <cell r="I22440" t="str">
            <v>S</v>
          </cell>
          <cell r="J22440"/>
        </row>
        <row r="22441">
          <cell r="A22441">
            <v>923605</v>
          </cell>
          <cell r="B22441" t="str">
            <v>SHIMIZU PURE NIGHT JUNMAI DAIGINGO 720ml</v>
          </cell>
          <cell r="C22441" t="str">
            <v>Y</v>
          </cell>
          <cell r="D22441" t="str">
            <v>YS</v>
          </cell>
          <cell r="E22441" t="str">
            <v>YSE</v>
          </cell>
          <cell r="F22441">
            <v>720</v>
          </cell>
          <cell r="G22441">
            <v>923605</v>
          </cell>
          <cell r="H22441">
            <v>104.82</v>
          </cell>
          <cell r="I22441" t="str">
            <v>S</v>
          </cell>
          <cell r="J22441"/>
        </row>
        <row r="22442">
          <cell r="A22442">
            <v>918973</v>
          </cell>
          <cell r="B22442" t="str">
            <v>SHINER SEASONAL 355 ml</v>
          </cell>
          <cell r="C22442" t="str">
            <v>T</v>
          </cell>
          <cell r="D22442" t="str">
            <v>TN</v>
          </cell>
          <cell r="E22442" t="str">
            <v>TNU</v>
          </cell>
          <cell r="F22442">
            <v>355</v>
          </cell>
          <cell r="G22442">
            <v>918973</v>
          </cell>
          <cell r="H22442">
            <v>1.69</v>
          </cell>
          <cell r="I22442" t="str">
            <v>D</v>
          </cell>
          <cell r="J22442"/>
        </row>
        <row r="22443">
          <cell r="A22443">
            <v>914042</v>
          </cell>
          <cell r="B22443" t="str">
            <v>SHINGLEBACK SHIRAZ'12/14 750ml</v>
          </cell>
          <cell r="C22443" t="str">
            <v>P</v>
          </cell>
          <cell r="D22443" t="str">
            <v>PR</v>
          </cell>
          <cell r="E22443" t="str">
            <v>PRY</v>
          </cell>
          <cell r="F22443">
            <v>750</v>
          </cell>
          <cell r="G22443">
            <v>914042</v>
          </cell>
          <cell r="H22443">
            <v>15.99</v>
          </cell>
          <cell r="I22443" t="str">
            <v>X</v>
          </cell>
          <cell r="J22443"/>
        </row>
        <row r="22444">
          <cell r="A22444">
            <v>953889</v>
          </cell>
          <cell r="B22444" t="str">
            <v>SHIOKAWA COWBOY YAMAHAI 750ml</v>
          </cell>
          <cell r="C22444" t="str">
            <v>G</v>
          </cell>
          <cell r="D22444" t="str">
            <v>GP</v>
          </cell>
          <cell r="E22444" t="str">
            <v>GPX</v>
          </cell>
          <cell r="F22444">
            <v>750</v>
          </cell>
          <cell r="G22444">
            <v>953889</v>
          </cell>
          <cell r="H22444">
            <v>34.25</v>
          </cell>
          <cell r="I22444" t="str">
            <v>L</v>
          </cell>
          <cell r="J22444"/>
        </row>
        <row r="22445">
          <cell r="A22445">
            <v>989403</v>
          </cell>
          <cell r="B22445" t="str">
            <v>SHIPYARD EXPORT ALE 355ml</v>
          </cell>
          <cell r="C22445" t="str">
            <v>T</v>
          </cell>
          <cell r="D22445" t="str">
            <v>TN</v>
          </cell>
          <cell r="E22445" t="str">
            <v>TNC</v>
          </cell>
          <cell r="F22445">
            <v>355</v>
          </cell>
          <cell r="G22445">
            <v>989403</v>
          </cell>
          <cell r="H22445">
            <v>1.83</v>
          </cell>
          <cell r="I22445" t="str">
            <v>D</v>
          </cell>
          <cell r="J22445"/>
        </row>
        <row r="22446">
          <cell r="A22446">
            <v>951154</v>
          </cell>
          <cell r="B22446" t="str">
            <v>SHIPYARD PUMPKINHEAD 355 ml</v>
          </cell>
          <cell r="C22446" t="str">
            <v>Y</v>
          </cell>
          <cell r="D22446" t="str">
            <v>YS</v>
          </cell>
          <cell r="E22446" t="str">
            <v>YST</v>
          </cell>
          <cell r="F22446">
            <v>355</v>
          </cell>
          <cell r="G22446">
            <v>951154</v>
          </cell>
          <cell r="H22446">
            <v>1.89</v>
          </cell>
          <cell r="I22446" t="str">
            <v>U</v>
          </cell>
          <cell r="J22446"/>
        </row>
        <row r="22447">
          <cell r="A22447">
            <v>948421</v>
          </cell>
          <cell r="B22447" t="str">
            <v>SHIPYARD SEASONAL 355ml</v>
          </cell>
          <cell r="C22447" t="str">
            <v>T</v>
          </cell>
          <cell r="D22447" t="str">
            <v>TN</v>
          </cell>
          <cell r="E22447" t="str">
            <v>TNU</v>
          </cell>
          <cell r="F22447">
            <v>355</v>
          </cell>
          <cell r="G22447">
            <v>948421</v>
          </cell>
          <cell r="H22447">
            <v>1.73</v>
          </cell>
          <cell r="I22447" t="str">
            <v>D</v>
          </cell>
          <cell r="J22447"/>
        </row>
        <row r="22448">
          <cell r="A22448">
            <v>918372</v>
          </cell>
          <cell r="B22448" t="str">
            <v>SHIPYARD SMASHED BLUEBERRY 650ml</v>
          </cell>
          <cell r="C22448" t="str">
            <v>T</v>
          </cell>
          <cell r="D22448" t="str">
            <v>TC</v>
          </cell>
          <cell r="E22448" t="str">
            <v>TCP</v>
          </cell>
          <cell r="F22448">
            <v>650</v>
          </cell>
          <cell r="G22448">
            <v>918372</v>
          </cell>
          <cell r="H22448">
            <v>9.14</v>
          </cell>
          <cell r="I22448" t="str">
            <v>U</v>
          </cell>
          <cell r="J22448"/>
        </row>
        <row r="22449">
          <cell r="A22449">
            <v>918398</v>
          </cell>
          <cell r="B22449" t="str">
            <v>SHIPYARD SMASHED PUMPKIN 650ml</v>
          </cell>
          <cell r="C22449" t="str">
            <v>T</v>
          </cell>
          <cell r="D22449" t="str">
            <v>TC</v>
          </cell>
          <cell r="E22449" t="str">
            <v>TCP</v>
          </cell>
          <cell r="F22449">
            <v>650</v>
          </cell>
          <cell r="G22449">
            <v>918398</v>
          </cell>
          <cell r="H22449">
            <v>9.14</v>
          </cell>
          <cell r="I22449" t="str">
            <v>X</v>
          </cell>
          <cell r="J22449"/>
        </row>
        <row r="22450">
          <cell r="A22450">
            <v>922211</v>
          </cell>
          <cell r="B22450" t="str">
            <v>SHIRAKABEGURA DAIGINJO 639ml</v>
          </cell>
          <cell r="C22450" t="str">
            <v>Y</v>
          </cell>
          <cell r="D22450" t="str">
            <v>YS</v>
          </cell>
          <cell r="E22450" t="str">
            <v>YSE</v>
          </cell>
          <cell r="F22450">
            <v>639</v>
          </cell>
          <cell r="G22450">
            <v>922211</v>
          </cell>
          <cell r="H22450">
            <v>34.6</v>
          </cell>
          <cell r="I22450" t="str">
            <v>S</v>
          </cell>
          <cell r="J22450"/>
        </row>
        <row r="22451">
          <cell r="A22451">
            <v>908387</v>
          </cell>
          <cell r="B22451" t="str">
            <v>SHIRAKABEGURA TOKUBETSU JUNMAI 300ml</v>
          </cell>
          <cell r="C22451" t="str">
            <v>Y</v>
          </cell>
          <cell r="D22451" t="str">
            <v>YS</v>
          </cell>
          <cell r="E22451" t="str">
            <v>YSE</v>
          </cell>
          <cell r="F22451">
            <v>300</v>
          </cell>
          <cell r="G22451">
            <v>908387</v>
          </cell>
          <cell r="H22451">
            <v>8.83</v>
          </cell>
          <cell r="I22451" t="str">
            <v>S</v>
          </cell>
          <cell r="J22451"/>
        </row>
        <row r="22452">
          <cell r="A22452">
            <v>907397</v>
          </cell>
          <cell r="B22452" t="str">
            <v>SHIRAKABEGURA TOKUBETSU JUNMAI 300ml</v>
          </cell>
          <cell r="C22452" t="str">
            <v>Y</v>
          </cell>
          <cell r="D22452" t="str">
            <v>YS</v>
          </cell>
          <cell r="E22452" t="str">
            <v>YSE</v>
          </cell>
          <cell r="F22452">
            <v>300</v>
          </cell>
          <cell r="G22452">
            <v>907397</v>
          </cell>
          <cell r="H22452">
            <v>11.73</v>
          </cell>
          <cell r="I22452" t="str">
            <v>S</v>
          </cell>
          <cell r="J22452"/>
        </row>
        <row r="22453">
          <cell r="A22453">
            <v>920334</v>
          </cell>
          <cell r="B22453" t="str">
            <v>SHIRAKAEGURA TOKUBETSO JUNMAI 720ml</v>
          </cell>
          <cell r="C22453" t="str">
            <v>Y</v>
          </cell>
          <cell r="D22453" t="str">
            <v>YS</v>
          </cell>
          <cell r="E22453" t="str">
            <v>YSE</v>
          </cell>
          <cell r="F22453">
            <v>720</v>
          </cell>
          <cell r="G22453">
            <v>920334</v>
          </cell>
          <cell r="H22453">
            <v>17.989999999999998</v>
          </cell>
          <cell r="I22453" t="str">
            <v>S</v>
          </cell>
          <cell r="J22453"/>
        </row>
        <row r="22454">
          <cell r="A22454">
            <v>949171</v>
          </cell>
          <cell r="B22454" t="str">
            <v>SHIRANAMI KURADASHI GENSHU 750ml</v>
          </cell>
          <cell r="C22454" t="str">
            <v>Y</v>
          </cell>
          <cell r="D22454" t="str">
            <v>YS</v>
          </cell>
          <cell r="E22454" t="str">
            <v>YSE</v>
          </cell>
          <cell r="F22454">
            <v>750</v>
          </cell>
          <cell r="G22454">
            <v>949171</v>
          </cell>
          <cell r="H22454">
            <v>43.81</v>
          </cell>
          <cell r="I22454" t="str">
            <v>S</v>
          </cell>
          <cell r="J22454"/>
        </row>
        <row r="22455">
          <cell r="A22455">
            <v>914211</v>
          </cell>
          <cell r="B22455" t="str">
            <v>SHIRAZ CABERNET SAUVIGNON 750ml</v>
          </cell>
          <cell r="C22455" t="str">
            <v>P</v>
          </cell>
          <cell r="D22455" t="str">
            <v>PR</v>
          </cell>
          <cell r="E22455" t="str">
            <v>PRY</v>
          </cell>
          <cell r="F22455">
            <v>750</v>
          </cell>
          <cell r="G22455">
            <v>914211</v>
          </cell>
          <cell r="H22455">
            <v>5.46</v>
          </cell>
          <cell r="I22455" t="str">
            <v>X</v>
          </cell>
          <cell r="J22455"/>
        </row>
        <row r="22456">
          <cell r="A22456">
            <v>919388</v>
          </cell>
          <cell r="B22456" t="str">
            <v>SHIRAZ RESERVE 750ml</v>
          </cell>
          <cell r="C22456" t="str">
            <v>Y</v>
          </cell>
          <cell r="D22456" t="str">
            <v>YS</v>
          </cell>
          <cell r="E22456" t="str">
            <v>YSE</v>
          </cell>
          <cell r="F22456">
            <v>750</v>
          </cell>
          <cell r="G22456">
            <v>919388</v>
          </cell>
          <cell r="H22456">
            <v>39.020000000000003</v>
          </cell>
          <cell r="I22456" t="str">
            <v>S</v>
          </cell>
          <cell r="J22456"/>
        </row>
        <row r="22457">
          <cell r="A22457">
            <v>952450</v>
          </cell>
          <cell r="B22457" t="str">
            <v>SHIROYUTAKA 750ml</v>
          </cell>
          <cell r="C22457" t="str">
            <v>Y</v>
          </cell>
          <cell r="D22457" t="str">
            <v>YS</v>
          </cell>
          <cell r="E22457" t="str">
            <v>YSE</v>
          </cell>
          <cell r="F22457">
            <v>750</v>
          </cell>
          <cell r="G22457">
            <v>952450</v>
          </cell>
          <cell r="H22457">
            <v>57.19</v>
          </cell>
          <cell r="I22457" t="str">
            <v>S</v>
          </cell>
          <cell r="J22457"/>
        </row>
        <row r="22458">
          <cell r="A22458">
            <v>952875</v>
          </cell>
          <cell r="B22458" t="str">
            <v>SHIRVINGTON CABERNET SAUVIGNON 750ml</v>
          </cell>
          <cell r="C22458" t="str">
            <v>Y</v>
          </cell>
          <cell r="D22458" t="str">
            <v>YS</v>
          </cell>
          <cell r="E22458" t="str">
            <v>YSE</v>
          </cell>
          <cell r="F22458">
            <v>750</v>
          </cell>
          <cell r="G22458">
            <v>952875</v>
          </cell>
          <cell r="H22458">
            <v>55.63</v>
          </cell>
          <cell r="I22458" t="str">
            <v>U</v>
          </cell>
          <cell r="J22458"/>
        </row>
        <row r="22459">
          <cell r="A22459">
            <v>954349</v>
          </cell>
          <cell r="B22459" t="str">
            <v>SHMELZER PET NAT 750ml</v>
          </cell>
          <cell r="C22459" t="str">
            <v>Y</v>
          </cell>
          <cell r="D22459" t="str">
            <v>YS</v>
          </cell>
          <cell r="E22459" t="str">
            <v>YSE</v>
          </cell>
          <cell r="F22459">
            <v>750</v>
          </cell>
          <cell r="G22459">
            <v>954349</v>
          </cell>
          <cell r="H22459">
            <v>23.23</v>
          </cell>
          <cell r="I22459" t="str">
            <v>S</v>
          </cell>
          <cell r="J22459"/>
        </row>
        <row r="22460">
          <cell r="A22460">
            <v>954925</v>
          </cell>
          <cell r="B22460" t="str">
            <v>SHO CHI KU BAI SILKY MILD NIGORI 1500ml</v>
          </cell>
          <cell r="C22460" t="str">
            <v>Y</v>
          </cell>
          <cell r="D22460" t="str">
            <v>YS</v>
          </cell>
          <cell r="E22460" t="str">
            <v>YSE</v>
          </cell>
          <cell r="F22460">
            <v>1500</v>
          </cell>
          <cell r="G22460">
            <v>954925</v>
          </cell>
          <cell r="H22460">
            <v>15.38</v>
          </cell>
          <cell r="I22460" t="str">
            <v>S</v>
          </cell>
          <cell r="J22460"/>
        </row>
        <row r="22461">
          <cell r="A22461">
            <v>921961</v>
          </cell>
          <cell r="B22461" t="str">
            <v>SHO CHIKA BAI ORGANIC NAMA 300ml</v>
          </cell>
          <cell r="C22461" t="str">
            <v>Y</v>
          </cell>
          <cell r="D22461" t="str">
            <v>YS</v>
          </cell>
          <cell r="E22461" t="str">
            <v>YSE</v>
          </cell>
          <cell r="F22461">
            <v>300</v>
          </cell>
          <cell r="G22461">
            <v>921961</v>
          </cell>
          <cell r="H22461">
            <v>6.59</v>
          </cell>
          <cell r="I22461" t="str">
            <v>S</v>
          </cell>
          <cell r="J22461"/>
        </row>
        <row r="22462">
          <cell r="A22462">
            <v>954852</v>
          </cell>
          <cell r="B22462" t="str">
            <v>SHO CHIKU BAI GIFT CASK 1500ml</v>
          </cell>
          <cell r="C22462" t="str">
            <v>Y</v>
          </cell>
          <cell r="D22462" t="str">
            <v>YS</v>
          </cell>
          <cell r="E22462" t="str">
            <v>YSE</v>
          </cell>
          <cell r="F22462">
            <v>1500</v>
          </cell>
          <cell r="G22462">
            <v>954852</v>
          </cell>
          <cell r="H22462">
            <v>40.69</v>
          </cell>
          <cell r="I22462" t="str">
            <v>S</v>
          </cell>
          <cell r="J22462"/>
        </row>
        <row r="22463">
          <cell r="A22463">
            <v>953036</v>
          </cell>
          <cell r="B22463" t="str">
            <v>SHO CHIKU BAI GINJO NIGORI 720 ml</v>
          </cell>
          <cell r="C22463" t="str">
            <v>Y</v>
          </cell>
          <cell r="D22463" t="str">
            <v>YS</v>
          </cell>
          <cell r="E22463" t="str">
            <v>YSE</v>
          </cell>
          <cell r="F22463">
            <v>720</v>
          </cell>
          <cell r="G22463">
            <v>953036</v>
          </cell>
          <cell r="H22463">
            <v>17.41</v>
          </cell>
          <cell r="I22463" t="str">
            <v>S</v>
          </cell>
          <cell r="J22463"/>
        </row>
        <row r="22464">
          <cell r="A22464">
            <v>953544</v>
          </cell>
          <cell r="B22464" t="str">
            <v>SHO CHIKU BAI JUNMAI GINJO 720 ml</v>
          </cell>
          <cell r="C22464" t="str">
            <v>Y</v>
          </cell>
          <cell r="D22464" t="str">
            <v>YS</v>
          </cell>
          <cell r="E22464" t="str">
            <v>YSE</v>
          </cell>
          <cell r="F22464">
            <v>720</v>
          </cell>
          <cell r="G22464">
            <v>953544</v>
          </cell>
          <cell r="H22464">
            <v>17.350000000000001</v>
          </cell>
          <cell r="I22464" t="str">
            <v>S</v>
          </cell>
          <cell r="J22464"/>
        </row>
        <row r="22465">
          <cell r="A22465">
            <v>922212</v>
          </cell>
          <cell r="B22465" t="str">
            <v>SHO CHIKU BAI KYOTO JUNMAI 720ml</v>
          </cell>
          <cell r="C22465" t="str">
            <v>Y</v>
          </cell>
          <cell r="D22465" t="str">
            <v>YS</v>
          </cell>
          <cell r="E22465" t="str">
            <v>YSE</v>
          </cell>
          <cell r="F22465">
            <v>720</v>
          </cell>
          <cell r="G22465">
            <v>922212</v>
          </cell>
          <cell r="H22465">
            <v>12.72</v>
          </cell>
          <cell r="I22465" t="str">
            <v>S</v>
          </cell>
          <cell r="J22465"/>
        </row>
        <row r="22466">
          <cell r="A22466">
            <v>922917</v>
          </cell>
          <cell r="B22466" t="str">
            <v>SHO CHIKU BAI KYOTO JUNMAI 1800ml</v>
          </cell>
          <cell r="C22466" t="str">
            <v>Y</v>
          </cell>
          <cell r="D22466" t="str">
            <v>YS</v>
          </cell>
          <cell r="E22466" t="str">
            <v>YSE</v>
          </cell>
          <cell r="F22466">
            <v>1800</v>
          </cell>
          <cell r="G22466">
            <v>922917</v>
          </cell>
          <cell r="H22466">
            <v>20.73</v>
          </cell>
          <cell r="I22466" t="str">
            <v>S</v>
          </cell>
          <cell r="J22466"/>
        </row>
        <row r="22467">
          <cell r="A22467">
            <v>908166</v>
          </cell>
          <cell r="B22467" t="str">
            <v>SHO CHIKU BAI NIGOR I CREAM SAKE 300ml</v>
          </cell>
          <cell r="C22467" t="str">
            <v>Y</v>
          </cell>
          <cell r="D22467" t="str">
            <v>YS</v>
          </cell>
          <cell r="E22467" t="str">
            <v>YSE</v>
          </cell>
          <cell r="F22467">
            <v>300</v>
          </cell>
          <cell r="G22467">
            <v>908166</v>
          </cell>
          <cell r="H22467">
            <v>6.11</v>
          </cell>
          <cell r="I22467" t="str">
            <v>S</v>
          </cell>
          <cell r="J22467"/>
        </row>
        <row r="22468">
          <cell r="A22468">
            <v>909848</v>
          </cell>
          <cell r="B22468" t="str">
            <v>SHO CHIKU BAI NIGORI 1500ml</v>
          </cell>
          <cell r="C22468" t="str">
            <v>Y</v>
          </cell>
          <cell r="D22468" t="str">
            <v>YS</v>
          </cell>
          <cell r="E22468" t="str">
            <v>YSE</v>
          </cell>
          <cell r="F22468">
            <v>1500</v>
          </cell>
          <cell r="G22468">
            <v>909848</v>
          </cell>
          <cell r="H22468">
            <v>12.65</v>
          </cell>
          <cell r="I22468" t="str">
            <v>X</v>
          </cell>
          <cell r="J22468"/>
        </row>
        <row r="22469">
          <cell r="A22469">
            <v>922617</v>
          </cell>
          <cell r="B22469" t="str">
            <v>SHO CHIKU BAI NIGORI 'SILKY MILD' 750ml</v>
          </cell>
          <cell r="C22469" t="str">
            <v>G</v>
          </cell>
          <cell r="D22469" t="str">
            <v>GP</v>
          </cell>
          <cell r="E22469" t="str">
            <v>GPW</v>
          </cell>
          <cell r="F22469">
            <v>750</v>
          </cell>
          <cell r="G22469">
            <v>922617</v>
          </cell>
          <cell r="H22469">
            <v>8.1300000000000008</v>
          </cell>
          <cell r="I22469">
            <v>1</v>
          </cell>
          <cell r="J22469"/>
        </row>
        <row r="22470">
          <cell r="A22470">
            <v>900006</v>
          </cell>
          <cell r="B22470" t="str">
            <v>SHO CHIKU BAI REI JUNMAI DAIGINJO 300ml</v>
          </cell>
          <cell r="C22470" t="str">
            <v>Y</v>
          </cell>
          <cell r="D22470" t="str">
            <v>YS</v>
          </cell>
          <cell r="E22470" t="str">
            <v>YSE</v>
          </cell>
          <cell r="F22470">
            <v>300</v>
          </cell>
          <cell r="G22470">
            <v>900006</v>
          </cell>
          <cell r="H22470">
            <v>11.74</v>
          </cell>
          <cell r="I22470" t="str">
            <v>S</v>
          </cell>
          <cell r="J22470"/>
        </row>
        <row r="22471">
          <cell r="A22471">
            <v>97831</v>
          </cell>
          <cell r="B22471" t="str">
            <v>SHO CHIKU BAI SAKE 18000ml</v>
          </cell>
          <cell r="C22471" t="str">
            <v>G</v>
          </cell>
          <cell r="D22471" t="str">
            <v>GP</v>
          </cell>
          <cell r="E22471" t="str">
            <v>GPW</v>
          </cell>
          <cell r="F22471">
            <v>18000</v>
          </cell>
          <cell r="G22471">
            <v>97831</v>
          </cell>
          <cell r="H22471">
            <v>81.599999999999994</v>
          </cell>
          <cell r="I22471">
            <v>1</v>
          </cell>
          <cell r="J22471"/>
        </row>
        <row r="22472">
          <cell r="A22472">
            <v>97833</v>
          </cell>
          <cell r="B22472" t="str">
            <v>SHO CHIKU BAI SAKE CLASSIC 750ml</v>
          </cell>
          <cell r="C22472" t="str">
            <v>G</v>
          </cell>
          <cell r="D22472" t="str">
            <v>GP</v>
          </cell>
          <cell r="E22472" t="str">
            <v>GPW</v>
          </cell>
          <cell r="F22472">
            <v>750</v>
          </cell>
          <cell r="G22472">
            <v>97833</v>
          </cell>
          <cell r="H22472">
            <v>7.59</v>
          </cell>
          <cell r="I22472" t="str">
            <v>S</v>
          </cell>
          <cell r="J22472"/>
        </row>
        <row r="22473">
          <cell r="A22473">
            <v>954588</v>
          </cell>
          <cell r="B22473" t="str">
            <v>SHO CHIKU BAI SHIRAKABEGURA JUNMA 639 ml</v>
          </cell>
          <cell r="C22473" t="str">
            <v>Y</v>
          </cell>
          <cell r="D22473" t="str">
            <v>YS</v>
          </cell>
          <cell r="E22473" t="str">
            <v>YSE</v>
          </cell>
          <cell r="F22473">
            <v>639</v>
          </cell>
          <cell r="G22473">
            <v>954588</v>
          </cell>
          <cell r="H22473">
            <v>20.65</v>
          </cell>
          <cell r="I22473" t="str">
            <v>S</v>
          </cell>
          <cell r="J22473"/>
        </row>
        <row r="22474">
          <cell r="A22474">
            <v>953543</v>
          </cell>
          <cell r="B22474" t="str">
            <v>SHO CHIKU BAI SHO NIGORI 720 ml</v>
          </cell>
          <cell r="C22474" t="str">
            <v>Y</v>
          </cell>
          <cell r="D22474" t="str">
            <v>YS</v>
          </cell>
          <cell r="E22474" t="str">
            <v>YSE</v>
          </cell>
          <cell r="F22474">
            <v>720</v>
          </cell>
          <cell r="G22474">
            <v>953543</v>
          </cell>
          <cell r="H22474">
            <v>16.55</v>
          </cell>
          <cell r="I22474" t="str">
            <v>S</v>
          </cell>
          <cell r="J22474"/>
        </row>
        <row r="22475">
          <cell r="A22475">
            <v>953545</v>
          </cell>
          <cell r="B22475" t="str">
            <v>SHO CHIKU BAI SHO ORGANIC 720 ml</v>
          </cell>
          <cell r="C22475" t="str">
            <v>Y</v>
          </cell>
          <cell r="D22475" t="str">
            <v>YS</v>
          </cell>
          <cell r="E22475" t="str">
            <v>YSE</v>
          </cell>
          <cell r="F22475">
            <v>720</v>
          </cell>
          <cell r="G22475">
            <v>953545</v>
          </cell>
          <cell r="H22475">
            <v>18.73</v>
          </cell>
          <cell r="I22475" t="str">
            <v>S</v>
          </cell>
          <cell r="J22475"/>
        </row>
        <row r="22476">
          <cell r="A22476">
            <v>921959</v>
          </cell>
          <cell r="B22476" t="str">
            <v>SHO CHIKUBAI EXTRA DRY 1500 ml</v>
          </cell>
          <cell r="C22476" t="str">
            <v>Y</v>
          </cell>
          <cell r="D22476" t="str">
            <v>YS</v>
          </cell>
          <cell r="E22476" t="str">
            <v>YSE</v>
          </cell>
          <cell r="F22476">
            <v>1500</v>
          </cell>
          <cell r="G22476">
            <v>921959</v>
          </cell>
          <cell r="H22476">
            <v>14.07</v>
          </cell>
          <cell r="I22476" t="str">
            <v>S</v>
          </cell>
          <cell r="J22476"/>
        </row>
        <row r="22477">
          <cell r="A22477">
            <v>905493</v>
          </cell>
          <cell r="B22477" t="str">
            <v>SHOCHIKUBAI GINJO SAKE 300ml</v>
          </cell>
          <cell r="C22477" t="str">
            <v>Y</v>
          </cell>
          <cell r="D22477" t="str">
            <v>YS</v>
          </cell>
          <cell r="E22477" t="str">
            <v>YSE</v>
          </cell>
          <cell r="F22477">
            <v>300</v>
          </cell>
          <cell r="G22477">
            <v>905493</v>
          </cell>
          <cell r="H22477">
            <v>8.6999999999999993</v>
          </cell>
          <cell r="I22477" t="str">
            <v>S</v>
          </cell>
          <cell r="J22477"/>
        </row>
        <row r="22478">
          <cell r="A22478">
            <v>920407</v>
          </cell>
          <cell r="B22478" t="str">
            <v>SHOCKTOP LEMON SHANDY 355ml</v>
          </cell>
          <cell r="C22478" t="str">
            <v>Y</v>
          </cell>
          <cell r="D22478" t="str">
            <v>YS</v>
          </cell>
          <cell r="E22478" t="str">
            <v>YST</v>
          </cell>
          <cell r="F22478">
            <v>355</v>
          </cell>
          <cell r="G22478">
            <v>920407</v>
          </cell>
          <cell r="H22478">
            <v>1.6</v>
          </cell>
          <cell r="I22478" t="str">
            <v>S</v>
          </cell>
          <cell r="J22478"/>
        </row>
        <row r="22479">
          <cell r="A22479">
            <v>921592</v>
          </cell>
          <cell r="B22479" t="str">
            <v>SHOFER ARENI ROSE 750ml</v>
          </cell>
          <cell r="C22479" t="str">
            <v>Y</v>
          </cell>
          <cell r="D22479" t="str">
            <v>YS</v>
          </cell>
          <cell r="E22479" t="str">
            <v>YSE</v>
          </cell>
          <cell r="F22479">
            <v>750</v>
          </cell>
          <cell r="G22479">
            <v>921592</v>
          </cell>
          <cell r="H22479">
            <v>21.99</v>
          </cell>
          <cell r="I22479" t="str">
            <v>S</v>
          </cell>
          <cell r="J22479"/>
        </row>
        <row r="22480">
          <cell r="A22480">
            <v>917004</v>
          </cell>
          <cell r="B22480" t="str">
            <v>SHOOFLY CHARDONNAY'14/15 750ml</v>
          </cell>
          <cell r="C22480" t="str">
            <v>K</v>
          </cell>
          <cell r="D22480" t="str">
            <v>KR</v>
          </cell>
          <cell r="E22480" t="str">
            <v>KRT</v>
          </cell>
          <cell r="F22480">
            <v>750</v>
          </cell>
          <cell r="G22480">
            <v>917004</v>
          </cell>
          <cell r="H22480">
            <v>9.99</v>
          </cell>
          <cell r="I22480" t="str">
            <v>X</v>
          </cell>
          <cell r="J22480"/>
        </row>
        <row r="22481">
          <cell r="A22481">
            <v>901938</v>
          </cell>
          <cell r="B22481" t="str">
            <v>SHOOTING STAR SAUVIGNON BLANC 750ml</v>
          </cell>
          <cell r="C22481" t="str">
            <v>K</v>
          </cell>
          <cell r="D22481" t="str">
            <v>KK</v>
          </cell>
          <cell r="E22481" t="str">
            <v>KKD</v>
          </cell>
          <cell r="F22481">
            <v>750</v>
          </cell>
          <cell r="G22481">
            <v>901938</v>
          </cell>
          <cell r="H22481">
            <v>15.06</v>
          </cell>
          <cell r="I22481">
            <v>1</v>
          </cell>
          <cell r="J22481"/>
        </row>
        <row r="22482">
          <cell r="A22482">
            <v>949101</v>
          </cell>
          <cell r="B22482" t="str">
            <v>SIBONA AMARO 1000ml</v>
          </cell>
          <cell r="C22482" t="str">
            <v>Y</v>
          </cell>
          <cell r="D22482" t="str">
            <v>YS</v>
          </cell>
          <cell r="E22482" t="str">
            <v>YSA</v>
          </cell>
          <cell r="F22482">
            <v>1000</v>
          </cell>
          <cell r="G22482">
            <v>949101</v>
          </cell>
          <cell r="H22482">
            <v>28.69</v>
          </cell>
          <cell r="I22482" t="str">
            <v>S</v>
          </cell>
          <cell r="J22482"/>
        </row>
        <row r="22483">
          <cell r="A22483">
            <v>949102</v>
          </cell>
          <cell r="B22483" t="str">
            <v>SIBONA CAMOMILE LIQUEUR 1000ml</v>
          </cell>
          <cell r="C22483" t="str">
            <v>Y</v>
          </cell>
          <cell r="D22483" t="str">
            <v>YS</v>
          </cell>
          <cell r="E22483" t="str">
            <v>YSA</v>
          </cell>
          <cell r="F22483">
            <v>1000</v>
          </cell>
          <cell r="G22483">
            <v>949102</v>
          </cell>
          <cell r="H22483">
            <v>38.409999999999997</v>
          </cell>
          <cell r="I22483" t="str">
            <v>S</v>
          </cell>
          <cell r="J22483"/>
        </row>
        <row r="22484">
          <cell r="A22484">
            <v>952392</v>
          </cell>
          <cell r="B22484" t="str">
            <v>SIBONA CLASSIC GRAPPA 1000 ml</v>
          </cell>
          <cell r="C22484" t="str">
            <v>Y</v>
          </cell>
          <cell r="D22484" t="str">
            <v>YS</v>
          </cell>
          <cell r="E22484" t="str">
            <v>YSA</v>
          </cell>
          <cell r="F22484">
            <v>1000</v>
          </cell>
          <cell r="G22484">
            <v>952392</v>
          </cell>
          <cell r="H22484">
            <v>27.9</v>
          </cell>
          <cell r="I22484" t="str">
            <v>S</v>
          </cell>
          <cell r="J22484"/>
        </row>
        <row r="22485">
          <cell r="A22485">
            <v>952081</v>
          </cell>
          <cell r="B22485" t="str">
            <v>SICILIANA BIANCO 750ml</v>
          </cell>
          <cell r="C22485" t="str">
            <v>Y</v>
          </cell>
          <cell r="D22485" t="str">
            <v>YS</v>
          </cell>
          <cell r="E22485" t="str">
            <v>YSE</v>
          </cell>
          <cell r="F22485">
            <v>750</v>
          </cell>
          <cell r="G22485">
            <v>952081</v>
          </cell>
          <cell r="H22485">
            <v>9.49</v>
          </cell>
          <cell r="I22485" t="str">
            <v>S</v>
          </cell>
          <cell r="J22485"/>
        </row>
        <row r="22486">
          <cell r="A22486">
            <v>952080</v>
          </cell>
          <cell r="B22486" t="str">
            <v>SICLIANA ROSSO 750ml</v>
          </cell>
          <cell r="C22486" t="str">
            <v>Y</v>
          </cell>
          <cell r="D22486" t="str">
            <v>YS</v>
          </cell>
          <cell r="E22486" t="str">
            <v>YSE</v>
          </cell>
          <cell r="F22486">
            <v>750</v>
          </cell>
          <cell r="G22486">
            <v>952080</v>
          </cell>
          <cell r="H22486">
            <v>9.49</v>
          </cell>
          <cell r="I22486" t="str">
            <v>S</v>
          </cell>
          <cell r="J22486"/>
        </row>
        <row r="22487">
          <cell r="A22487">
            <v>900276</v>
          </cell>
          <cell r="B22487" t="str">
            <v>SIDEBAR MOKELUMNE VINEYARD KERNER 750ml</v>
          </cell>
          <cell r="C22487" t="str">
            <v>Y</v>
          </cell>
          <cell r="D22487" t="str">
            <v>YS</v>
          </cell>
          <cell r="E22487" t="str">
            <v>YSE</v>
          </cell>
          <cell r="F22487">
            <v>750</v>
          </cell>
          <cell r="G22487">
            <v>900276</v>
          </cell>
          <cell r="H22487">
            <v>25.28</v>
          </cell>
          <cell r="I22487" t="str">
            <v>S</v>
          </cell>
          <cell r="J22487"/>
        </row>
        <row r="22488">
          <cell r="A22488">
            <v>918594</v>
          </cell>
          <cell r="B22488" t="str">
            <v>SIDEBAR RHONEISH REDBLEND'14 750ml</v>
          </cell>
          <cell r="C22488" t="str">
            <v>P</v>
          </cell>
          <cell r="D22488" t="str">
            <v>PF</v>
          </cell>
          <cell r="E22488" t="str">
            <v>PFP</v>
          </cell>
          <cell r="F22488">
            <v>750</v>
          </cell>
          <cell r="G22488">
            <v>918594</v>
          </cell>
          <cell r="H22488">
            <v>17.989999999999998</v>
          </cell>
          <cell r="I22488" t="str">
            <v>X</v>
          </cell>
          <cell r="J22488"/>
        </row>
        <row r="22489">
          <cell r="A22489">
            <v>917688</v>
          </cell>
          <cell r="B22489" t="str">
            <v>SIDURI PINOT NOIR GARYS'12/13 750ml</v>
          </cell>
          <cell r="C22489" t="str">
            <v>P</v>
          </cell>
          <cell r="D22489" t="str">
            <v>PL</v>
          </cell>
          <cell r="E22489" t="str">
            <v>PLR</v>
          </cell>
          <cell r="F22489">
            <v>750</v>
          </cell>
          <cell r="G22489">
            <v>917688</v>
          </cell>
          <cell r="H22489">
            <v>48.05</v>
          </cell>
          <cell r="I22489" t="str">
            <v>X</v>
          </cell>
          <cell r="J22489"/>
        </row>
        <row r="22490">
          <cell r="A22490">
            <v>917687</v>
          </cell>
          <cell r="B22490" t="str">
            <v>SIDURI PINOT NOIR KEEFER'12/13 750ml</v>
          </cell>
          <cell r="C22490" t="str">
            <v>P</v>
          </cell>
          <cell r="D22490" t="str">
            <v>PL</v>
          </cell>
          <cell r="E22490" t="str">
            <v>PLR</v>
          </cell>
          <cell r="F22490">
            <v>750</v>
          </cell>
          <cell r="G22490">
            <v>917687</v>
          </cell>
          <cell r="H22490">
            <v>27.75</v>
          </cell>
          <cell r="I22490" t="str">
            <v>X</v>
          </cell>
          <cell r="J22490"/>
        </row>
        <row r="22491">
          <cell r="A22491">
            <v>917841</v>
          </cell>
          <cell r="B22491" t="str">
            <v>SIDURI PINOT NOIR MUIRIELD 12 750ml</v>
          </cell>
          <cell r="C22491" t="str">
            <v>P</v>
          </cell>
          <cell r="D22491" t="str">
            <v>PL</v>
          </cell>
          <cell r="E22491" t="str">
            <v>PLR</v>
          </cell>
          <cell r="F22491">
            <v>750</v>
          </cell>
          <cell r="G22491">
            <v>917841</v>
          </cell>
          <cell r="H22491">
            <v>43.45</v>
          </cell>
          <cell r="I22491" t="str">
            <v>S</v>
          </cell>
          <cell r="J22491"/>
        </row>
        <row r="22492">
          <cell r="A22492">
            <v>909300</v>
          </cell>
          <cell r="B22492" t="str">
            <v>SIDURI PINOT NOIR PISONI 750ml</v>
          </cell>
          <cell r="C22492" t="str">
            <v>Y</v>
          </cell>
          <cell r="D22492" t="str">
            <v>YS</v>
          </cell>
          <cell r="E22492" t="str">
            <v>YSE</v>
          </cell>
          <cell r="F22492">
            <v>750</v>
          </cell>
          <cell r="G22492">
            <v>909300</v>
          </cell>
          <cell r="H22492">
            <v>53.71</v>
          </cell>
          <cell r="I22492" t="str">
            <v>S</v>
          </cell>
          <cell r="J22492"/>
        </row>
        <row r="22493">
          <cell r="A22493">
            <v>917290</v>
          </cell>
          <cell r="B22493" t="str">
            <v>SIDURI PINOT NOIR ROSELLAS'14 7 750ml</v>
          </cell>
          <cell r="C22493" t="str">
            <v>P</v>
          </cell>
          <cell r="D22493" t="str">
            <v>PL</v>
          </cell>
          <cell r="E22493" t="str">
            <v>PLR</v>
          </cell>
          <cell r="F22493">
            <v>750</v>
          </cell>
          <cell r="G22493">
            <v>917290</v>
          </cell>
          <cell r="H22493">
            <v>45.05</v>
          </cell>
          <cell r="I22493" t="str">
            <v>X</v>
          </cell>
          <cell r="J22493"/>
        </row>
        <row r="22494">
          <cell r="A22494">
            <v>917541</v>
          </cell>
          <cell r="B22494" t="str">
            <v>SIDURI PINOT NOIR RR '18/19 750ml</v>
          </cell>
          <cell r="C22494" t="str">
            <v>P</v>
          </cell>
          <cell r="D22494" t="str">
            <v>PL</v>
          </cell>
          <cell r="E22494" t="str">
            <v>PLR</v>
          </cell>
          <cell r="F22494">
            <v>750</v>
          </cell>
          <cell r="G22494">
            <v>917541</v>
          </cell>
          <cell r="H22494">
            <v>27.99</v>
          </cell>
          <cell r="I22494" t="str">
            <v>X</v>
          </cell>
          <cell r="J22494"/>
        </row>
        <row r="22495">
          <cell r="A22495">
            <v>917292</v>
          </cell>
          <cell r="B22495" t="str">
            <v>SIDURI PINOT NOIR SONATERA'11/12 750ml</v>
          </cell>
          <cell r="C22495" t="str">
            <v>P</v>
          </cell>
          <cell r="D22495" t="str">
            <v>PL</v>
          </cell>
          <cell r="E22495" t="str">
            <v>PLR</v>
          </cell>
          <cell r="F22495">
            <v>750</v>
          </cell>
          <cell r="G22495">
            <v>917292</v>
          </cell>
          <cell r="H22495">
            <v>47</v>
          </cell>
          <cell r="I22495" t="str">
            <v>X</v>
          </cell>
          <cell r="J22495"/>
        </row>
        <row r="22496">
          <cell r="A22496">
            <v>917409</v>
          </cell>
          <cell r="B22496" t="str">
            <v>SIDURI PINOT NOIR SONOMA'13/14 750ml</v>
          </cell>
          <cell r="C22496" t="str">
            <v>P</v>
          </cell>
          <cell r="D22496" t="str">
            <v>PL</v>
          </cell>
          <cell r="E22496" t="str">
            <v>PLR</v>
          </cell>
          <cell r="F22496">
            <v>750</v>
          </cell>
          <cell r="G22496">
            <v>917409</v>
          </cell>
          <cell r="H22496">
            <v>23.2</v>
          </cell>
          <cell r="I22496" t="str">
            <v>X</v>
          </cell>
          <cell r="J22496"/>
        </row>
        <row r="22497">
          <cell r="A22497">
            <v>917291</v>
          </cell>
          <cell r="B22497" t="str">
            <v>SIDURI PINOT NOIR STA RITA'16 750ml</v>
          </cell>
          <cell r="C22497" t="str">
            <v>P</v>
          </cell>
          <cell r="D22497" t="str">
            <v>PL</v>
          </cell>
          <cell r="E22497" t="str">
            <v>PLR</v>
          </cell>
          <cell r="F22497">
            <v>750</v>
          </cell>
          <cell r="G22497">
            <v>917291</v>
          </cell>
          <cell r="H22497">
            <v>36.06</v>
          </cell>
          <cell r="I22497" t="str">
            <v>X</v>
          </cell>
          <cell r="J22497"/>
        </row>
        <row r="22498">
          <cell r="A22498">
            <v>916086</v>
          </cell>
          <cell r="B22498" t="str">
            <v>SIDURI PINOT NOIR WILLAMETTE'18/19 750ml</v>
          </cell>
          <cell r="C22498" t="str">
            <v>P</v>
          </cell>
          <cell r="D22498" t="str">
            <v>PL</v>
          </cell>
          <cell r="E22498" t="str">
            <v>PLR</v>
          </cell>
          <cell r="F22498">
            <v>750</v>
          </cell>
          <cell r="G22498">
            <v>916086</v>
          </cell>
          <cell r="H22498">
            <v>27.99</v>
          </cell>
          <cell r="I22498" t="str">
            <v>L</v>
          </cell>
          <cell r="J22498"/>
        </row>
        <row r="22499">
          <cell r="A22499">
            <v>909595</v>
          </cell>
          <cell r="B22499" t="str">
            <v>SIDURI RR PINOT NOIR 375ml</v>
          </cell>
          <cell r="C22499" t="str">
            <v>Y</v>
          </cell>
          <cell r="D22499" t="str">
            <v>YS</v>
          </cell>
          <cell r="E22499" t="str">
            <v>YSE</v>
          </cell>
          <cell r="F22499">
            <v>375</v>
          </cell>
          <cell r="G22499">
            <v>909595</v>
          </cell>
          <cell r="H22499">
            <v>15.18</v>
          </cell>
          <cell r="I22499" t="str">
            <v>S</v>
          </cell>
          <cell r="J22499"/>
        </row>
        <row r="22500">
          <cell r="A22500">
            <v>909624</v>
          </cell>
          <cell r="B22500" t="str">
            <v>SIDURI RR PINOT NOIR 375ml</v>
          </cell>
          <cell r="C22500" t="str">
            <v>Y</v>
          </cell>
          <cell r="D22500" t="str">
            <v>YS</v>
          </cell>
          <cell r="E22500" t="str">
            <v>YSE</v>
          </cell>
          <cell r="F22500">
            <v>375</v>
          </cell>
          <cell r="G22500">
            <v>909624</v>
          </cell>
          <cell r="H22500">
            <v>15.31</v>
          </cell>
          <cell r="I22500" t="str">
            <v>S</v>
          </cell>
          <cell r="J22500"/>
        </row>
        <row r="22501">
          <cell r="A22501">
            <v>952502</v>
          </cell>
          <cell r="B22501" t="str">
            <v>SIEMBRA AZUL BLANCO 750ml</v>
          </cell>
          <cell r="C22501" t="str">
            <v>A</v>
          </cell>
          <cell r="D22501" t="str">
            <v>AP</v>
          </cell>
          <cell r="E22501" t="str">
            <v>APD</v>
          </cell>
          <cell r="F22501">
            <v>750</v>
          </cell>
          <cell r="G22501">
            <v>952502</v>
          </cell>
          <cell r="H22501">
            <v>42.2</v>
          </cell>
          <cell r="I22501" t="str">
            <v>D</v>
          </cell>
          <cell r="J22501"/>
        </row>
        <row r="22502">
          <cell r="A22502">
            <v>954893</v>
          </cell>
          <cell r="B22502" t="str">
            <v>SIEMBRA AZUL REPOSADO 12 YEAR 750ml</v>
          </cell>
          <cell r="C22502" t="str">
            <v>Y</v>
          </cell>
          <cell r="D22502" t="str">
            <v>YS</v>
          </cell>
          <cell r="E22502" t="str">
            <v>YSA</v>
          </cell>
          <cell r="F22502">
            <v>750</v>
          </cell>
          <cell r="G22502">
            <v>954893</v>
          </cell>
          <cell r="H22502">
            <v>45.14</v>
          </cell>
          <cell r="I22502" t="str">
            <v>S</v>
          </cell>
          <cell r="J22502"/>
        </row>
        <row r="22503">
          <cell r="A22503">
            <v>900825</v>
          </cell>
          <cell r="B22503" t="str">
            <v>SIEMBRA METL CENIZO 750ml</v>
          </cell>
          <cell r="C22503" t="str">
            <v>Y</v>
          </cell>
          <cell r="D22503" t="str">
            <v>YS</v>
          </cell>
          <cell r="E22503" t="str">
            <v>YSA</v>
          </cell>
          <cell r="F22503">
            <v>750</v>
          </cell>
          <cell r="G22503">
            <v>900825</v>
          </cell>
          <cell r="H22503">
            <v>68.239999999999995</v>
          </cell>
          <cell r="I22503" t="str">
            <v>S</v>
          </cell>
          <cell r="J22503"/>
        </row>
        <row r="22504">
          <cell r="A22504">
            <v>952975</v>
          </cell>
          <cell r="B22504" t="str">
            <v>SIEMBRA METL CUPREATA 750ml</v>
          </cell>
          <cell r="C22504" t="str">
            <v>Y</v>
          </cell>
          <cell r="D22504" t="str">
            <v>YS</v>
          </cell>
          <cell r="E22504" t="str">
            <v>YSA</v>
          </cell>
          <cell r="F22504">
            <v>750</v>
          </cell>
          <cell r="G22504">
            <v>952975</v>
          </cell>
          <cell r="H22504">
            <v>59.79</v>
          </cell>
          <cell r="I22504" t="str">
            <v>S</v>
          </cell>
          <cell r="J22504"/>
        </row>
        <row r="22505">
          <cell r="A22505">
            <v>954318</v>
          </cell>
          <cell r="B22505" t="str">
            <v>SIEMBRA VALLES ANCESTRAL 750ml</v>
          </cell>
          <cell r="C22505" t="str">
            <v>Y</v>
          </cell>
          <cell r="D22505" t="str">
            <v>YS</v>
          </cell>
          <cell r="E22505" t="str">
            <v>YSA</v>
          </cell>
          <cell r="F22505">
            <v>750</v>
          </cell>
          <cell r="G22505">
            <v>954318</v>
          </cell>
          <cell r="H22505">
            <v>107.47</v>
          </cell>
          <cell r="I22505" t="str">
            <v>S</v>
          </cell>
          <cell r="J22505"/>
        </row>
        <row r="22506">
          <cell r="A22506">
            <v>952503</v>
          </cell>
          <cell r="B22506" t="str">
            <v>SIEMBRA VALLES BLANCO 750ml</v>
          </cell>
          <cell r="C22506" t="str">
            <v>Y</v>
          </cell>
          <cell r="D22506" t="str">
            <v>YS</v>
          </cell>
          <cell r="E22506" t="str">
            <v>YSA</v>
          </cell>
          <cell r="F22506">
            <v>750</v>
          </cell>
          <cell r="G22506">
            <v>952503</v>
          </cell>
          <cell r="H22506">
            <v>48.74</v>
          </cell>
          <cell r="I22506" t="str">
            <v>S</v>
          </cell>
          <cell r="J22506"/>
        </row>
        <row r="22507">
          <cell r="A22507">
            <v>952505</v>
          </cell>
          <cell r="B22507" t="str">
            <v>SIEMBRA VALLES HIGH PROOF 750ml</v>
          </cell>
          <cell r="C22507" t="str">
            <v>Y</v>
          </cell>
          <cell r="D22507" t="str">
            <v>YS</v>
          </cell>
          <cell r="E22507" t="str">
            <v>YSA</v>
          </cell>
          <cell r="F22507">
            <v>750</v>
          </cell>
          <cell r="G22507">
            <v>952505</v>
          </cell>
          <cell r="H22507">
            <v>45.14</v>
          </cell>
          <cell r="I22507" t="str">
            <v>U</v>
          </cell>
          <cell r="J22507"/>
        </row>
        <row r="22508">
          <cell r="A22508">
            <v>952506</v>
          </cell>
          <cell r="B22508" t="str">
            <v>SIEMBRA VALLES REPOSADO 750ml</v>
          </cell>
          <cell r="C22508" t="str">
            <v>Y</v>
          </cell>
          <cell r="D22508" t="str">
            <v>YS</v>
          </cell>
          <cell r="E22508" t="str">
            <v>YSA</v>
          </cell>
          <cell r="F22508">
            <v>750</v>
          </cell>
          <cell r="G22508">
            <v>952506</v>
          </cell>
          <cell r="H22508">
            <v>42.41</v>
          </cell>
          <cell r="I22508" t="str">
            <v>U</v>
          </cell>
          <cell r="J22508"/>
        </row>
        <row r="22509">
          <cell r="A22509">
            <v>914134</v>
          </cell>
          <cell r="B22509" t="str">
            <v>SIERRA CANTABRIA RIOJA'18 750ml</v>
          </cell>
          <cell r="C22509" t="str">
            <v>P</v>
          </cell>
          <cell r="D22509" t="str">
            <v>PR</v>
          </cell>
          <cell r="E22509" t="str">
            <v>PRN</v>
          </cell>
          <cell r="F22509">
            <v>750</v>
          </cell>
          <cell r="G22509">
            <v>914134</v>
          </cell>
          <cell r="H22509">
            <v>15.99</v>
          </cell>
          <cell r="I22509" t="str">
            <v>L</v>
          </cell>
          <cell r="J22509"/>
        </row>
        <row r="22510">
          <cell r="A22510">
            <v>908690</v>
          </cell>
          <cell r="B22510" t="str">
            <v>SIERRA NEVADA 30TH ANNIVERSARY 750ml</v>
          </cell>
          <cell r="C22510" t="str">
            <v>Y</v>
          </cell>
          <cell r="D22510" t="str">
            <v>YS</v>
          </cell>
          <cell r="E22510" t="str">
            <v>YST</v>
          </cell>
          <cell r="F22510">
            <v>750</v>
          </cell>
          <cell r="G22510">
            <v>908690</v>
          </cell>
          <cell r="H22510">
            <v>7.68</v>
          </cell>
          <cell r="I22510" t="str">
            <v>S</v>
          </cell>
          <cell r="J22510"/>
        </row>
        <row r="22511">
          <cell r="A22511">
            <v>948923</v>
          </cell>
          <cell r="B22511" t="str">
            <v>SIERRA NEVADA BARRELAGED NARWHAL 750ml</v>
          </cell>
          <cell r="C22511" t="str">
            <v>Y</v>
          </cell>
          <cell r="D22511" t="str">
            <v>YS</v>
          </cell>
          <cell r="E22511" t="str">
            <v>YST</v>
          </cell>
          <cell r="F22511">
            <v>750</v>
          </cell>
          <cell r="G22511">
            <v>948923</v>
          </cell>
          <cell r="H22511">
            <v>22.25</v>
          </cell>
          <cell r="I22511" t="str">
            <v>U</v>
          </cell>
          <cell r="J22511"/>
        </row>
        <row r="22512">
          <cell r="A22512">
            <v>919358</v>
          </cell>
          <cell r="B22512" t="str">
            <v>SIERRA NEVADA BEER CAMP 355ml</v>
          </cell>
          <cell r="C22512" t="str">
            <v>Y</v>
          </cell>
          <cell r="D22512" t="str">
            <v>YS</v>
          </cell>
          <cell r="E22512" t="str">
            <v>YST</v>
          </cell>
          <cell r="F22512">
            <v>355</v>
          </cell>
          <cell r="G22512">
            <v>919358</v>
          </cell>
          <cell r="H22512">
            <v>3.06</v>
          </cell>
          <cell r="I22512" t="str">
            <v>S</v>
          </cell>
          <cell r="J22512"/>
        </row>
        <row r="22513">
          <cell r="A22513">
            <v>989214</v>
          </cell>
          <cell r="B22513" t="str">
            <v>SIERRA NEVADA BEER -SEASONALS 355ml</v>
          </cell>
          <cell r="C22513" t="str">
            <v>T</v>
          </cell>
          <cell r="D22513" t="str">
            <v>TN</v>
          </cell>
          <cell r="E22513" t="str">
            <v>TNU</v>
          </cell>
          <cell r="F22513">
            <v>355</v>
          </cell>
          <cell r="G22513">
            <v>989214</v>
          </cell>
          <cell r="H22513">
            <v>1.95</v>
          </cell>
          <cell r="I22513">
            <v>1</v>
          </cell>
          <cell r="J22513"/>
        </row>
        <row r="22514">
          <cell r="A22514">
            <v>908594</v>
          </cell>
          <cell r="B22514" t="str">
            <v>SIERRA NEVADA BIG LITTLE THING 355 ml</v>
          </cell>
          <cell r="C22514" t="str">
            <v>T</v>
          </cell>
          <cell r="D22514" t="str">
            <v>TN</v>
          </cell>
          <cell r="E22514" t="str">
            <v>TNF</v>
          </cell>
          <cell r="F22514">
            <v>355</v>
          </cell>
          <cell r="G22514">
            <v>908594</v>
          </cell>
          <cell r="H22514">
            <v>1.99</v>
          </cell>
          <cell r="I22514">
            <v>1</v>
          </cell>
          <cell r="J22514"/>
        </row>
        <row r="22515">
          <cell r="A22515">
            <v>909051</v>
          </cell>
          <cell r="B22515" t="str">
            <v>SIERRA NEVADA CHARLIE FRED KEN 750ml</v>
          </cell>
          <cell r="C22515" t="str">
            <v>T</v>
          </cell>
          <cell r="D22515" t="str">
            <v>TH</v>
          </cell>
          <cell r="E22515" t="str">
            <v>THU</v>
          </cell>
          <cell r="F22515">
            <v>750</v>
          </cell>
          <cell r="G22515">
            <v>909051</v>
          </cell>
          <cell r="H22515">
            <v>9.9700000000000006</v>
          </cell>
          <cell r="I22515" t="str">
            <v>U</v>
          </cell>
          <cell r="J22515"/>
        </row>
        <row r="22516">
          <cell r="A22516">
            <v>902612</v>
          </cell>
          <cell r="B22516" t="str">
            <v>SIERRA NEVADA CRAZY LITTLE THING 568ml</v>
          </cell>
          <cell r="C22516" t="str">
            <v>Y</v>
          </cell>
          <cell r="D22516" t="str">
            <v>YS</v>
          </cell>
          <cell r="E22516" t="str">
            <v>YST</v>
          </cell>
          <cell r="F22516">
            <v>568</v>
          </cell>
          <cell r="G22516">
            <v>902612</v>
          </cell>
          <cell r="H22516">
            <v>3.55</v>
          </cell>
          <cell r="I22516" t="str">
            <v>S</v>
          </cell>
          <cell r="J22516"/>
        </row>
        <row r="22517">
          <cell r="A22517">
            <v>917439</v>
          </cell>
          <cell r="B22517" t="str">
            <v>SIERRA NEVADA EST HOMEGROW ALE 750ml</v>
          </cell>
          <cell r="C22517" t="str">
            <v>T</v>
          </cell>
          <cell r="D22517" t="str">
            <v>TN</v>
          </cell>
          <cell r="E22517" t="str">
            <v>TNU</v>
          </cell>
          <cell r="F22517">
            <v>750</v>
          </cell>
          <cell r="G22517">
            <v>917439</v>
          </cell>
          <cell r="H22517">
            <v>11.13</v>
          </cell>
          <cell r="I22517" t="str">
            <v>U</v>
          </cell>
          <cell r="J22517"/>
        </row>
        <row r="22518">
          <cell r="A22518">
            <v>920313</v>
          </cell>
          <cell r="B22518" t="str">
            <v>SIERRA NEVADA ESTATE HOMEGROWN ALE 750ml</v>
          </cell>
          <cell r="C22518" t="str">
            <v>Y</v>
          </cell>
          <cell r="D22518" t="str">
            <v>YS</v>
          </cell>
          <cell r="E22518" t="str">
            <v>YST</v>
          </cell>
          <cell r="F22518">
            <v>750</v>
          </cell>
          <cell r="G22518">
            <v>920313</v>
          </cell>
          <cell r="H22518">
            <v>15.06</v>
          </cell>
          <cell r="I22518" t="str">
            <v>S</v>
          </cell>
          <cell r="J22518"/>
        </row>
        <row r="22519">
          <cell r="A22519">
            <v>908217</v>
          </cell>
          <cell r="B22519" t="str">
            <v>SIERRA NEVADA HARVEST 650ml</v>
          </cell>
          <cell r="C22519" t="str">
            <v>T</v>
          </cell>
          <cell r="D22519" t="str">
            <v>TN</v>
          </cell>
          <cell r="E22519" t="str">
            <v>TNU</v>
          </cell>
          <cell r="F22519">
            <v>650</v>
          </cell>
          <cell r="G22519">
            <v>908217</v>
          </cell>
          <cell r="H22519">
            <v>7.08</v>
          </cell>
          <cell r="I22519" t="str">
            <v>X</v>
          </cell>
          <cell r="J22519"/>
        </row>
        <row r="22520">
          <cell r="A22520">
            <v>953491</v>
          </cell>
          <cell r="B22520" t="str">
            <v>SIERRA NEVADA HAZY LITTLE THING 355 ml</v>
          </cell>
          <cell r="C22520" t="str">
            <v>T</v>
          </cell>
          <cell r="D22520" t="str">
            <v>TN</v>
          </cell>
          <cell r="E22520" t="str">
            <v>TNC</v>
          </cell>
          <cell r="F22520">
            <v>355</v>
          </cell>
          <cell r="G22520">
            <v>953491</v>
          </cell>
          <cell r="H22520">
            <v>1.99</v>
          </cell>
          <cell r="I22520">
            <v>1</v>
          </cell>
          <cell r="J22520"/>
        </row>
        <row r="22521">
          <cell r="A22521">
            <v>909527</v>
          </cell>
          <cell r="B22521" t="str">
            <v>SIERRA NEVADA HIGH ALTITUDE SERIE 355ml</v>
          </cell>
          <cell r="C22521" t="str">
            <v>T</v>
          </cell>
          <cell r="D22521" t="str">
            <v>TN</v>
          </cell>
          <cell r="E22521" t="str">
            <v>TNF</v>
          </cell>
          <cell r="F22521">
            <v>355</v>
          </cell>
          <cell r="G22521">
            <v>909527</v>
          </cell>
          <cell r="H22521">
            <v>2.85</v>
          </cell>
          <cell r="I22521" t="str">
            <v>L</v>
          </cell>
          <cell r="J22521"/>
        </row>
        <row r="22522">
          <cell r="A22522">
            <v>914816</v>
          </cell>
          <cell r="B22522" t="str">
            <v>SIERRA NEVADA HOP BULLET DIPA 355 ml</v>
          </cell>
          <cell r="C22522" t="str">
            <v>T</v>
          </cell>
          <cell r="D22522" t="str">
            <v>TN</v>
          </cell>
          <cell r="E22522" t="str">
            <v>TNF</v>
          </cell>
          <cell r="F22522">
            <v>355</v>
          </cell>
          <cell r="G22522">
            <v>914816</v>
          </cell>
          <cell r="H22522">
            <v>1.95</v>
          </cell>
          <cell r="I22522" t="str">
            <v>D</v>
          </cell>
          <cell r="J22522"/>
        </row>
        <row r="22523">
          <cell r="A22523">
            <v>949085</v>
          </cell>
          <cell r="B22523" t="str">
            <v>SIERRA NEVADA HOP HUNTER IPA 355ml</v>
          </cell>
          <cell r="C22523" t="str">
            <v>T</v>
          </cell>
          <cell r="D22523" t="str">
            <v>TN</v>
          </cell>
          <cell r="E22523" t="str">
            <v>TNF</v>
          </cell>
          <cell r="F22523">
            <v>355</v>
          </cell>
          <cell r="G22523">
            <v>949085</v>
          </cell>
          <cell r="H22523">
            <v>1.89</v>
          </cell>
          <cell r="I22523" t="str">
            <v>D</v>
          </cell>
          <cell r="J22523"/>
        </row>
        <row r="22524">
          <cell r="A22524">
            <v>908451</v>
          </cell>
          <cell r="B22524" t="str">
            <v>SIERRA NEVADA LIFE &amp; LIMB 2 750ml</v>
          </cell>
          <cell r="C22524" t="str">
            <v>T</v>
          </cell>
          <cell r="D22524" t="str">
            <v>TH</v>
          </cell>
          <cell r="E22524" t="str">
            <v>THU</v>
          </cell>
          <cell r="F22524">
            <v>750</v>
          </cell>
          <cell r="G22524">
            <v>908451</v>
          </cell>
          <cell r="H22524">
            <v>10.119999999999999</v>
          </cell>
          <cell r="I22524" t="str">
            <v>X</v>
          </cell>
          <cell r="J22524"/>
        </row>
        <row r="22525">
          <cell r="A22525">
            <v>948967</v>
          </cell>
          <cell r="B22525" t="str">
            <v>SIERRA NEVADA NOONER PILSNER 355ml</v>
          </cell>
          <cell r="C22525" t="str">
            <v>T</v>
          </cell>
          <cell r="D22525" t="str">
            <v>TH</v>
          </cell>
          <cell r="E22525" t="str">
            <v>THE</v>
          </cell>
          <cell r="F22525">
            <v>355</v>
          </cell>
          <cell r="G22525">
            <v>948967</v>
          </cell>
          <cell r="H22525">
            <v>1.89</v>
          </cell>
          <cell r="I22525" t="str">
            <v>D</v>
          </cell>
          <cell r="J22525"/>
        </row>
        <row r="22526">
          <cell r="A22526">
            <v>949671</v>
          </cell>
          <cell r="B22526" t="str">
            <v>SIERRA NEVADA NOONERPILS CANS 355ml</v>
          </cell>
          <cell r="C22526" t="str">
            <v>Y</v>
          </cell>
          <cell r="D22526" t="str">
            <v>YS</v>
          </cell>
          <cell r="E22526" t="str">
            <v>YST</v>
          </cell>
          <cell r="F22526">
            <v>355</v>
          </cell>
          <cell r="G22526">
            <v>949671</v>
          </cell>
          <cell r="H22526">
            <v>1.95</v>
          </cell>
          <cell r="I22526" t="str">
            <v>S</v>
          </cell>
          <cell r="J22526"/>
        </row>
        <row r="22527">
          <cell r="A22527">
            <v>950169</v>
          </cell>
          <cell r="B22527" t="str">
            <v>SIERRA NEVADA OTRA VEZ 355ml</v>
          </cell>
          <cell r="C22527" t="str">
            <v>Y</v>
          </cell>
          <cell r="D22527" t="str">
            <v>YS</v>
          </cell>
          <cell r="E22527" t="str">
            <v>YST</v>
          </cell>
          <cell r="F22527">
            <v>355</v>
          </cell>
          <cell r="G22527">
            <v>950169</v>
          </cell>
          <cell r="H22527">
            <v>1.95</v>
          </cell>
          <cell r="I22527" t="str">
            <v>S</v>
          </cell>
          <cell r="J22527"/>
        </row>
        <row r="22528">
          <cell r="A22528">
            <v>950511</v>
          </cell>
          <cell r="B22528" t="str">
            <v>SIERRA NEVADA OTRA VEZ CAN 355ml</v>
          </cell>
          <cell r="C22528" t="str">
            <v>Y</v>
          </cell>
          <cell r="D22528" t="str">
            <v>YS</v>
          </cell>
          <cell r="E22528" t="str">
            <v>YST</v>
          </cell>
          <cell r="F22528">
            <v>355</v>
          </cell>
          <cell r="G22528">
            <v>950511</v>
          </cell>
          <cell r="H22528">
            <v>1.95</v>
          </cell>
          <cell r="I22528" t="str">
            <v>S</v>
          </cell>
          <cell r="J22528"/>
        </row>
        <row r="22529">
          <cell r="A22529">
            <v>916253</v>
          </cell>
          <cell r="B22529" t="str">
            <v>SIERRA NEVADA OVILA SEASONAL 375ml</v>
          </cell>
          <cell r="C22529" t="str">
            <v>T</v>
          </cell>
          <cell r="D22529" t="str">
            <v>TV</v>
          </cell>
          <cell r="E22529" t="str">
            <v>TVB</v>
          </cell>
          <cell r="F22529">
            <v>375</v>
          </cell>
          <cell r="G22529">
            <v>916253</v>
          </cell>
          <cell r="H22529">
            <v>3.49</v>
          </cell>
          <cell r="I22529" t="str">
            <v>X</v>
          </cell>
          <cell r="J22529"/>
        </row>
        <row r="22530">
          <cell r="A22530">
            <v>909250</v>
          </cell>
          <cell r="B22530" t="str">
            <v>SIERRA NEVADA OVILA SEASONAL 750ml</v>
          </cell>
          <cell r="C22530" t="str">
            <v>T</v>
          </cell>
          <cell r="D22530" t="str">
            <v>TN</v>
          </cell>
          <cell r="E22530" t="str">
            <v>TNU</v>
          </cell>
          <cell r="F22530">
            <v>750</v>
          </cell>
          <cell r="G22530">
            <v>909250</v>
          </cell>
          <cell r="H22530">
            <v>10.1</v>
          </cell>
          <cell r="I22530" t="str">
            <v>X</v>
          </cell>
          <cell r="J22530"/>
        </row>
        <row r="22531">
          <cell r="A22531">
            <v>989206</v>
          </cell>
          <cell r="B22531" t="str">
            <v>SIERRA NEVADA PALE ALE 355ml</v>
          </cell>
          <cell r="C22531" t="str">
            <v>T</v>
          </cell>
          <cell r="D22531" t="str">
            <v>TN</v>
          </cell>
          <cell r="E22531" t="str">
            <v>TNC</v>
          </cell>
          <cell r="F22531">
            <v>355</v>
          </cell>
          <cell r="G22531">
            <v>989206</v>
          </cell>
          <cell r="H22531">
            <v>1.95</v>
          </cell>
          <cell r="I22531">
            <v>1</v>
          </cell>
          <cell r="J22531"/>
        </row>
        <row r="22532">
          <cell r="A22532">
            <v>913957</v>
          </cell>
          <cell r="B22532" t="str">
            <v>SIERRA NEVADA PALE ALE 720ml</v>
          </cell>
          <cell r="C22532" t="str">
            <v>Y</v>
          </cell>
          <cell r="D22532" t="str">
            <v>YS</v>
          </cell>
          <cell r="E22532" t="str">
            <v>YSE</v>
          </cell>
          <cell r="F22532">
            <v>720</v>
          </cell>
          <cell r="G22532">
            <v>913957</v>
          </cell>
          <cell r="H22532">
            <v>3.85</v>
          </cell>
          <cell r="I22532" t="str">
            <v>S</v>
          </cell>
          <cell r="J22532"/>
        </row>
        <row r="22533">
          <cell r="A22533">
            <v>919867</v>
          </cell>
          <cell r="B22533" t="str">
            <v>SIERRA NEVADA PALE ALE CANS 355ml</v>
          </cell>
          <cell r="C22533" t="str">
            <v>T</v>
          </cell>
          <cell r="D22533" t="str">
            <v>TN</v>
          </cell>
          <cell r="E22533" t="str">
            <v>TNC</v>
          </cell>
          <cell r="F22533">
            <v>355</v>
          </cell>
          <cell r="G22533">
            <v>919867</v>
          </cell>
          <cell r="H22533">
            <v>1.95</v>
          </cell>
          <cell r="I22533">
            <v>1</v>
          </cell>
          <cell r="J22533"/>
        </row>
        <row r="22534">
          <cell r="A22534">
            <v>989227</v>
          </cell>
          <cell r="B22534" t="str">
            <v>SIERRA NEVADA PORTER 355ml</v>
          </cell>
          <cell r="C22534" t="str">
            <v>T</v>
          </cell>
          <cell r="D22534" t="str">
            <v>TN</v>
          </cell>
          <cell r="E22534" t="str">
            <v>TNP</v>
          </cell>
          <cell r="F22534">
            <v>355</v>
          </cell>
          <cell r="G22534">
            <v>989227</v>
          </cell>
          <cell r="H22534">
            <v>1.88</v>
          </cell>
          <cell r="I22534" t="str">
            <v>D</v>
          </cell>
          <cell r="J22534"/>
        </row>
        <row r="22535">
          <cell r="A22535">
            <v>951449</v>
          </cell>
          <cell r="B22535" t="str">
            <v>SIERRA NEVADA SIDECAR 355 ml</v>
          </cell>
          <cell r="C22535" t="str">
            <v>T</v>
          </cell>
          <cell r="D22535" t="str">
            <v>TN</v>
          </cell>
          <cell r="E22535" t="str">
            <v>TNU</v>
          </cell>
          <cell r="F22535">
            <v>355</v>
          </cell>
          <cell r="G22535">
            <v>951449</v>
          </cell>
          <cell r="H22535">
            <v>1.89</v>
          </cell>
          <cell r="I22535" t="str">
            <v>D</v>
          </cell>
          <cell r="J22535"/>
        </row>
        <row r="22536">
          <cell r="A22536">
            <v>955563</v>
          </cell>
          <cell r="B22536" t="str">
            <v>SIERRA NEVADA SIERRAVEZA 355ml</v>
          </cell>
          <cell r="C22536" t="str">
            <v>Y</v>
          </cell>
          <cell r="D22536" t="str">
            <v>YS</v>
          </cell>
          <cell r="E22536" t="str">
            <v>YST</v>
          </cell>
          <cell r="F22536">
            <v>355</v>
          </cell>
          <cell r="G22536">
            <v>955563</v>
          </cell>
          <cell r="H22536">
            <v>1.95</v>
          </cell>
          <cell r="I22536" t="str">
            <v>S</v>
          </cell>
          <cell r="J22536"/>
        </row>
        <row r="22537">
          <cell r="A22537">
            <v>908827</v>
          </cell>
          <cell r="B22537" t="str">
            <v>SIERRA NEVADA SOUTHERN HEMISHERE 650ml</v>
          </cell>
          <cell r="C22537" t="str">
            <v>Y</v>
          </cell>
          <cell r="D22537" t="str">
            <v>YS</v>
          </cell>
          <cell r="E22537" t="str">
            <v>YST</v>
          </cell>
          <cell r="F22537">
            <v>650</v>
          </cell>
          <cell r="G22537">
            <v>908827</v>
          </cell>
          <cell r="H22537">
            <v>5.41</v>
          </cell>
          <cell r="I22537" t="str">
            <v>S</v>
          </cell>
          <cell r="J22537"/>
        </row>
        <row r="22538">
          <cell r="A22538">
            <v>989237</v>
          </cell>
          <cell r="B22538" t="str">
            <v>SIERRA NEVADA STOUT 355ml</v>
          </cell>
          <cell r="C22538" t="str">
            <v>T</v>
          </cell>
          <cell r="D22538" t="str">
            <v>TN</v>
          </cell>
          <cell r="E22538" t="str">
            <v>TNP</v>
          </cell>
          <cell r="F22538">
            <v>355</v>
          </cell>
          <cell r="G22538">
            <v>989237</v>
          </cell>
          <cell r="H22538">
            <v>1.95</v>
          </cell>
          <cell r="I22538" t="str">
            <v>U</v>
          </cell>
          <cell r="J22538"/>
        </row>
        <row r="22539">
          <cell r="A22539">
            <v>950505</v>
          </cell>
          <cell r="B22539" t="str">
            <v>SIERRA NEVADA TORPEDO CANS 355ml</v>
          </cell>
          <cell r="C22539" t="str">
            <v>Y</v>
          </cell>
          <cell r="D22539" t="str">
            <v>YS</v>
          </cell>
          <cell r="E22539" t="str">
            <v>YST</v>
          </cell>
          <cell r="F22539">
            <v>355</v>
          </cell>
          <cell r="G22539">
            <v>950505</v>
          </cell>
          <cell r="H22539">
            <v>1.95</v>
          </cell>
          <cell r="I22539" t="str">
            <v>U</v>
          </cell>
          <cell r="J22539"/>
        </row>
        <row r="22540">
          <cell r="A22540">
            <v>919866</v>
          </cell>
          <cell r="B22540" t="str">
            <v>SIERRA NEVADA TORPEDO CANS 473ml</v>
          </cell>
          <cell r="C22540" t="str">
            <v>Y</v>
          </cell>
          <cell r="D22540" t="str">
            <v>YS</v>
          </cell>
          <cell r="E22540" t="str">
            <v>YST</v>
          </cell>
          <cell r="F22540">
            <v>473</v>
          </cell>
          <cell r="G22540">
            <v>919866</v>
          </cell>
          <cell r="H22540">
            <v>2.0499999999999998</v>
          </cell>
          <cell r="I22540" t="str">
            <v>U</v>
          </cell>
          <cell r="J22540"/>
        </row>
        <row r="22541">
          <cell r="A22541">
            <v>907923</v>
          </cell>
          <cell r="B22541" t="str">
            <v>SIERRA NEVADA TORPEDO EXTRA IP 355ml</v>
          </cell>
          <cell r="C22541" t="str">
            <v>T</v>
          </cell>
          <cell r="D22541" t="str">
            <v>TN</v>
          </cell>
          <cell r="E22541" t="str">
            <v>TNF</v>
          </cell>
          <cell r="F22541">
            <v>355</v>
          </cell>
          <cell r="G22541">
            <v>907923</v>
          </cell>
          <cell r="H22541">
            <v>1.95</v>
          </cell>
          <cell r="I22541">
            <v>1</v>
          </cell>
          <cell r="J22541"/>
        </row>
        <row r="22542">
          <cell r="A22542">
            <v>951550</v>
          </cell>
          <cell r="B22542" t="str">
            <v>SIERRA NEVADA TROPICAL TORPEDO 355 ml</v>
          </cell>
          <cell r="C22542" t="str">
            <v>Y</v>
          </cell>
          <cell r="D22542" t="str">
            <v>YS</v>
          </cell>
          <cell r="E22542" t="str">
            <v>YST</v>
          </cell>
          <cell r="F22542">
            <v>355</v>
          </cell>
          <cell r="G22542">
            <v>951550</v>
          </cell>
          <cell r="H22542">
            <v>1.95</v>
          </cell>
          <cell r="I22542" t="str">
            <v>S</v>
          </cell>
          <cell r="J22542"/>
        </row>
        <row r="22543">
          <cell r="A22543">
            <v>952441</v>
          </cell>
          <cell r="B22543" t="str">
            <v>SIERRA NEVADA TROPICAL TORPEDO 355 ml</v>
          </cell>
          <cell r="C22543" t="str">
            <v>Y</v>
          </cell>
          <cell r="D22543" t="str">
            <v>YS</v>
          </cell>
          <cell r="E22543" t="str">
            <v>YST</v>
          </cell>
          <cell r="F22543">
            <v>355</v>
          </cell>
          <cell r="G22543">
            <v>952441</v>
          </cell>
          <cell r="H22543">
            <v>1.95</v>
          </cell>
          <cell r="I22543" t="str">
            <v>S</v>
          </cell>
          <cell r="J22543"/>
        </row>
        <row r="22544">
          <cell r="A22544">
            <v>916281</v>
          </cell>
          <cell r="B22544" t="str">
            <v>SIERRA SALINAS MO'06 750ml</v>
          </cell>
          <cell r="C22544" t="str">
            <v>P</v>
          </cell>
          <cell r="D22544" t="str">
            <v>PR</v>
          </cell>
          <cell r="E22544" t="str">
            <v>PRP</v>
          </cell>
          <cell r="F22544">
            <v>750</v>
          </cell>
          <cell r="G22544">
            <v>916281</v>
          </cell>
          <cell r="H22544">
            <v>11.27</v>
          </cell>
          <cell r="I22544" t="str">
            <v>X</v>
          </cell>
          <cell r="J22544"/>
        </row>
        <row r="22545">
          <cell r="A22545">
            <v>88668</v>
          </cell>
          <cell r="B22545" t="str">
            <v>SIETE LEGUAS BLANCO 750ml</v>
          </cell>
          <cell r="C22545" t="str">
            <v>A</v>
          </cell>
          <cell r="D22545" t="str">
            <v>AP</v>
          </cell>
          <cell r="E22545" t="str">
            <v>APD</v>
          </cell>
          <cell r="F22545">
            <v>750</v>
          </cell>
          <cell r="G22545">
            <v>88668</v>
          </cell>
          <cell r="H22545">
            <v>26.99</v>
          </cell>
          <cell r="I22545" t="str">
            <v>D</v>
          </cell>
          <cell r="J22545"/>
        </row>
        <row r="22546">
          <cell r="A22546">
            <v>89882</v>
          </cell>
          <cell r="B22546" t="str">
            <v>SIETE LEGUAS REPOSADO 750ml</v>
          </cell>
          <cell r="C22546" t="str">
            <v>Y</v>
          </cell>
          <cell r="D22546" t="str">
            <v>YS</v>
          </cell>
          <cell r="E22546" t="str">
            <v>YSA</v>
          </cell>
          <cell r="F22546">
            <v>750</v>
          </cell>
          <cell r="G22546">
            <v>89882</v>
          </cell>
          <cell r="H22546">
            <v>55.58</v>
          </cell>
          <cell r="I22546" t="str">
            <v>X</v>
          </cell>
          <cell r="J22546"/>
        </row>
        <row r="22547">
          <cell r="A22547">
            <v>950559</v>
          </cell>
          <cell r="B22547" t="str">
            <v>SIEUR D'ARQUE AIMERY BRUT CREMANT 750ml</v>
          </cell>
          <cell r="C22547" t="str">
            <v>Y</v>
          </cell>
          <cell r="D22547" t="str">
            <v>YS</v>
          </cell>
          <cell r="E22547" t="str">
            <v>YSE</v>
          </cell>
          <cell r="F22547">
            <v>750</v>
          </cell>
          <cell r="G22547">
            <v>950559</v>
          </cell>
          <cell r="H22547">
            <v>20.14</v>
          </cell>
          <cell r="I22547" t="str">
            <v>S</v>
          </cell>
          <cell r="J22547"/>
        </row>
        <row r="22548">
          <cell r="A22548">
            <v>917968</v>
          </cell>
          <cell r="B22548" t="str">
            <v>SIEUR D'ARQUE AIMERY BRUT ROSE NV 750ml</v>
          </cell>
          <cell r="C22548" t="str">
            <v>I</v>
          </cell>
          <cell r="D22548" t="str">
            <v>IP</v>
          </cell>
          <cell r="E22548" t="str">
            <v>IPH</v>
          </cell>
          <cell r="F22548">
            <v>750</v>
          </cell>
          <cell r="G22548">
            <v>917968</v>
          </cell>
          <cell r="H22548">
            <v>21.99</v>
          </cell>
          <cell r="I22548" t="str">
            <v>L</v>
          </cell>
          <cell r="J22548"/>
        </row>
        <row r="22549">
          <cell r="A22549">
            <v>922367</v>
          </cell>
          <cell r="B22549" t="str">
            <v>SIFLOGO BROUSKO 750ml</v>
          </cell>
          <cell r="C22549" t="str">
            <v>Y</v>
          </cell>
          <cell r="D22549" t="str">
            <v>YS</v>
          </cell>
          <cell r="E22549" t="str">
            <v>YSE</v>
          </cell>
          <cell r="F22549">
            <v>750</v>
          </cell>
          <cell r="G22549">
            <v>922367</v>
          </cell>
          <cell r="H22549">
            <v>29.93</v>
          </cell>
          <cell r="I22549" t="str">
            <v>S</v>
          </cell>
          <cell r="J22549"/>
        </row>
        <row r="22550">
          <cell r="A22550">
            <v>922368</v>
          </cell>
          <cell r="B22550" t="str">
            <v>SIFLOGO CHLORI 750ml</v>
          </cell>
          <cell r="C22550" t="str">
            <v>Y</v>
          </cell>
          <cell r="D22550" t="str">
            <v>YS</v>
          </cell>
          <cell r="E22550" t="str">
            <v>YSE</v>
          </cell>
          <cell r="F22550">
            <v>750</v>
          </cell>
          <cell r="G22550">
            <v>922368</v>
          </cell>
          <cell r="H22550">
            <v>27.58</v>
          </cell>
          <cell r="I22550" t="str">
            <v>S</v>
          </cell>
          <cell r="J22550"/>
        </row>
        <row r="22551">
          <cell r="A22551">
            <v>952535</v>
          </cell>
          <cell r="B22551" t="str">
            <v>SIGALAS AM 750ml</v>
          </cell>
          <cell r="C22551" t="str">
            <v>Y</v>
          </cell>
          <cell r="D22551" t="str">
            <v>YS</v>
          </cell>
          <cell r="E22551" t="str">
            <v>YSE</v>
          </cell>
          <cell r="F22551">
            <v>750</v>
          </cell>
          <cell r="G22551">
            <v>952535</v>
          </cell>
          <cell r="H22551">
            <v>21.32</v>
          </cell>
          <cell r="I22551" t="str">
            <v>S</v>
          </cell>
          <cell r="J22551"/>
        </row>
        <row r="22552">
          <cell r="A22552">
            <v>949031</v>
          </cell>
          <cell r="B22552" t="str">
            <v>SIGALAS ASSYRTIKO BARREL FRMTD 750ml</v>
          </cell>
          <cell r="C22552" t="str">
            <v>Y</v>
          </cell>
          <cell r="D22552" t="str">
            <v>YS</v>
          </cell>
          <cell r="E22552" t="str">
            <v>YSE</v>
          </cell>
          <cell r="F22552">
            <v>750</v>
          </cell>
          <cell r="G22552">
            <v>949031</v>
          </cell>
          <cell r="H22552">
            <v>33.54</v>
          </cell>
          <cell r="I22552" t="str">
            <v>S</v>
          </cell>
          <cell r="J22552"/>
        </row>
        <row r="22553">
          <cell r="A22553">
            <v>952536</v>
          </cell>
          <cell r="B22553" t="str">
            <v>SIGALAS ASSYRTIKO'19 750ml</v>
          </cell>
          <cell r="C22553" t="str">
            <v>Y</v>
          </cell>
          <cell r="D22553" t="str">
            <v>YS</v>
          </cell>
          <cell r="E22553" t="str">
            <v>YSE</v>
          </cell>
          <cell r="F22553">
            <v>750</v>
          </cell>
          <cell r="G22553">
            <v>952536</v>
          </cell>
          <cell r="H22553">
            <v>47.95</v>
          </cell>
          <cell r="I22553" t="str">
            <v>S</v>
          </cell>
          <cell r="J22553"/>
        </row>
        <row r="22554">
          <cell r="A22554">
            <v>902171</v>
          </cell>
          <cell r="B22554" t="str">
            <v>SIGALAS MM BLEND 750ml</v>
          </cell>
          <cell r="C22554" t="str">
            <v>Y</v>
          </cell>
          <cell r="D22554" t="str">
            <v>YS</v>
          </cell>
          <cell r="E22554" t="str">
            <v>YSE</v>
          </cell>
          <cell r="F22554">
            <v>750</v>
          </cell>
          <cell r="G22554">
            <v>902171</v>
          </cell>
          <cell r="H22554">
            <v>32.909999999999997</v>
          </cell>
          <cell r="I22554" t="str">
            <v>S</v>
          </cell>
          <cell r="J22554"/>
        </row>
        <row r="22555">
          <cell r="A22555">
            <v>949032</v>
          </cell>
          <cell r="B22555" t="str">
            <v>SIGALAS MOVROTRAGANO 750ml</v>
          </cell>
          <cell r="C22555" t="str">
            <v>Y</v>
          </cell>
          <cell r="D22555" t="str">
            <v>YS</v>
          </cell>
          <cell r="E22555" t="str">
            <v>YSE</v>
          </cell>
          <cell r="F22555">
            <v>750</v>
          </cell>
          <cell r="G22555">
            <v>949032</v>
          </cell>
          <cell r="H22555">
            <v>88.6</v>
          </cell>
          <cell r="I22555" t="str">
            <v>S</v>
          </cell>
          <cell r="J22555"/>
        </row>
        <row r="22556">
          <cell r="A22556">
            <v>955210</v>
          </cell>
          <cell r="B22556" t="str">
            <v>SIGNAL RIDGE SPARKLING BRUT 750ml</v>
          </cell>
          <cell r="C22556" t="str">
            <v>I</v>
          </cell>
          <cell r="D22556" t="str">
            <v>IH</v>
          </cell>
          <cell r="E22556" t="str">
            <v>IHP</v>
          </cell>
          <cell r="F22556">
            <v>750</v>
          </cell>
          <cell r="G22556">
            <v>955210</v>
          </cell>
          <cell r="H22556">
            <v>10.8</v>
          </cell>
          <cell r="I22556" t="str">
            <v>X</v>
          </cell>
          <cell r="J22556"/>
        </row>
        <row r="22557">
          <cell r="A22557">
            <v>952942</v>
          </cell>
          <cell r="B22557" t="str">
            <v>SIKELE NERO D'AVOLA 750ml</v>
          </cell>
          <cell r="C22557" t="str">
            <v>Y</v>
          </cell>
          <cell r="D22557" t="str">
            <v>YS</v>
          </cell>
          <cell r="E22557" t="str">
            <v>YSE</v>
          </cell>
          <cell r="F22557">
            <v>750</v>
          </cell>
          <cell r="G22557">
            <v>952942</v>
          </cell>
          <cell r="H22557">
            <v>14.74</v>
          </cell>
          <cell r="I22557" t="str">
            <v>S</v>
          </cell>
          <cell r="J22557"/>
        </row>
        <row r="22558">
          <cell r="A22558">
            <v>424205</v>
          </cell>
          <cell r="B22558" t="str">
            <v>SILENI SAUVIGNON BLANC 750ml</v>
          </cell>
          <cell r="C22558" t="str">
            <v>K</v>
          </cell>
          <cell r="D22558" t="str">
            <v>KR</v>
          </cell>
          <cell r="E22558" t="str">
            <v>KRV</v>
          </cell>
          <cell r="F22558">
            <v>750</v>
          </cell>
          <cell r="G22558">
            <v>424205</v>
          </cell>
          <cell r="H22558">
            <v>15.22</v>
          </cell>
          <cell r="I22558" t="str">
            <v>U</v>
          </cell>
          <cell r="J22558"/>
        </row>
        <row r="22559">
          <cell r="A22559">
            <v>955614</v>
          </cell>
          <cell r="B22559" t="str">
            <v>SILHOUETTE PINOT NOIR 750ml</v>
          </cell>
          <cell r="C22559" t="str">
            <v>Y</v>
          </cell>
          <cell r="D22559" t="str">
            <v>YS</v>
          </cell>
          <cell r="E22559" t="str">
            <v>YSE</v>
          </cell>
          <cell r="F22559">
            <v>750</v>
          </cell>
          <cell r="G22559">
            <v>955614</v>
          </cell>
          <cell r="H22559">
            <v>16.03</v>
          </cell>
          <cell r="I22559" t="str">
            <v>S</v>
          </cell>
          <cell r="J22559"/>
        </row>
        <row r="22560">
          <cell r="A22560">
            <v>955615</v>
          </cell>
          <cell r="B22560" t="str">
            <v>SILHOUETTE PINOT NOIR 750ml</v>
          </cell>
          <cell r="C22560" t="str">
            <v>Y</v>
          </cell>
          <cell r="D22560" t="str">
            <v>YS</v>
          </cell>
          <cell r="E22560" t="str">
            <v>YSE</v>
          </cell>
          <cell r="F22560">
            <v>750</v>
          </cell>
          <cell r="G22560">
            <v>955615</v>
          </cell>
          <cell r="H22560">
            <v>16.21</v>
          </cell>
          <cell r="I22560" t="str">
            <v>S</v>
          </cell>
          <cell r="J22560"/>
        </row>
        <row r="22561">
          <cell r="A22561">
            <v>424488</v>
          </cell>
          <cell r="B22561" t="str">
            <v>SILK &amp; SPICE RED BLEND 750ml</v>
          </cell>
          <cell r="C22561" t="str">
            <v>P</v>
          </cell>
          <cell r="D22561" t="str">
            <v>PR</v>
          </cell>
          <cell r="E22561" t="str">
            <v>PRQ</v>
          </cell>
          <cell r="F22561">
            <v>750</v>
          </cell>
          <cell r="G22561">
            <v>424488</v>
          </cell>
          <cell r="H22561">
            <v>13.99</v>
          </cell>
          <cell r="I22561">
            <v>1</v>
          </cell>
          <cell r="J22561"/>
        </row>
        <row r="22562">
          <cell r="A22562">
            <v>924183</v>
          </cell>
          <cell r="B22562" t="str">
            <v>SILKIE DARK IRISH WHISKY GIFT PACK 750ml</v>
          </cell>
          <cell r="C22562" t="str">
            <v>Y</v>
          </cell>
          <cell r="D22562" t="str">
            <v>YG</v>
          </cell>
          <cell r="E22562" t="str">
            <v>YGA</v>
          </cell>
          <cell r="F22562">
            <v>750</v>
          </cell>
          <cell r="G22562">
            <v>924183</v>
          </cell>
          <cell r="H22562">
            <v>53.99</v>
          </cell>
          <cell r="I22562" t="str">
            <v>T</v>
          </cell>
          <cell r="J22562"/>
        </row>
        <row r="22563">
          <cell r="A22563">
            <v>924182</v>
          </cell>
          <cell r="B22563" t="str">
            <v>SILKIE IRISH WHISKY GIFT PACK 750ml</v>
          </cell>
          <cell r="C22563" t="str">
            <v>Y</v>
          </cell>
          <cell r="D22563" t="str">
            <v>YG</v>
          </cell>
          <cell r="E22563" t="str">
            <v>YGA</v>
          </cell>
          <cell r="F22563">
            <v>750</v>
          </cell>
          <cell r="G22563">
            <v>924182</v>
          </cell>
          <cell r="H22563">
            <v>51.99</v>
          </cell>
          <cell r="I22563" t="str">
            <v>T</v>
          </cell>
          <cell r="J22563"/>
        </row>
        <row r="22564">
          <cell r="A22564">
            <v>949338</v>
          </cell>
          <cell r="B22564" t="str">
            <v>SILO WHISKEY 750ml</v>
          </cell>
          <cell r="C22564" t="str">
            <v>Y</v>
          </cell>
          <cell r="D22564" t="str">
            <v>YS</v>
          </cell>
          <cell r="E22564" t="str">
            <v>YSA</v>
          </cell>
          <cell r="F22564">
            <v>750</v>
          </cell>
          <cell r="G22564">
            <v>949338</v>
          </cell>
          <cell r="H22564">
            <v>34.68</v>
          </cell>
          <cell r="I22564" t="str">
            <v>S</v>
          </cell>
          <cell r="J22564"/>
        </row>
        <row r="22565">
          <cell r="A22565">
            <v>922874</v>
          </cell>
          <cell r="B22565" t="str">
            <v>SILVAN RIDGE EARLY MUSCAT SPRKLNG' 750ml</v>
          </cell>
          <cell r="C22565" t="str">
            <v>Y</v>
          </cell>
          <cell r="D22565" t="str">
            <v>YS</v>
          </cell>
          <cell r="E22565" t="str">
            <v>YSE</v>
          </cell>
          <cell r="F22565">
            <v>750</v>
          </cell>
          <cell r="G22565">
            <v>922874</v>
          </cell>
          <cell r="H22565">
            <v>16.46</v>
          </cell>
          <cell r="I22565" t="str">
            <v>S</v>
          </cell>
          <cell r="J22565"/>
        </row>
        <row r="22566">
          <cell r="A22566">
            <v>950431</v>
          </cell>
          <cell r="B22566" t="str">
            <v>SILVANUS RIBERA EDICION LTD'15 750ml</v>
          </cell>
          <cell r="C22566" t="str">
            <v>P</v>
          </cell>
          <cell r="D22566" t="str">
            <v>PR</v>
          </cell>
          <cell r="E22566" t="str">
            <v>PRP</v>
          </cell>
          <cell r="F22566">
            <v>750</v>
          </cell>
          <cell r="G22566">
            <v>950431</v>
          </cell>
          <cell r="H22566">
            <v>35.99</v>
          </cell>
          <cell r="I22566" t="str">
            <v>L</v>
          </cell>
          <cell r="J22566"/>
        </row>
        <row r="22567">
          <cell r="A22567">
            <v>909495</v>
          </cell>
          <cell r="B22567" t="str">
            <v>SILVER 2012 LUNA NUEVA TEQ 750ml</v>
          </cell>
          <cell r="C22567" t="str">
            <v>Y</v>
          </cell>
          <cell r="D22567" t="str">
            <v>YS</v>
          </cell>
          <cell r="E22567" t="str">
            <v>YSA</v>
          </cell>
          <cell r="F22567">
            <v>750</v>
          </cell>
          <cell r="G22567">
            <v>909495</v>
          </cell>
          <cell r="H22567">
            <v>19.23</v>
          </cell>
          <cell r="I22567" t="str">
            <v>S</v>
          </cell>
          <cell r="J22567"/>
        </row>
        <row r="22568">
          <cell r="A22568">
            <v>909436</v>
          </cell>
          <cell r="B22568" t="str">
            <v>SILVER ASOMBROSO EL PLATIO 750ml</v>
          </cell>
          <cell r="C22568" t="str">
            <v>Y</v>
          </cell>
          <cell r="D22568" t="str">
            <v>YS</v>
          </cell>
          <cell r="E22568" t="str">
            <v>YSA</v>
          </cell>
          <cell r="F22568">
            <v>750</v>
          </cell>
          <cell r="G22568">
            <v>909436</v>
          </cell>
          <cell r="H22568">
            <v>44.48</v>
          </cell>
          <cell r="I22568" t="str">
            <v>X</v>
          </cell>
          <cell r="J22568"/>
        </row>
        <row r="22569">
          <cell r="A22569">
            <v>424349</v>
          </cell>
          <cell r="B22569" t="str">
            <v>SILVER BIRCH SAUVIGNON BLANC 750ml</v>
          </cell>
          <cell r="C22569" t="str">
            <v>K</v>
          </cell>
          <cell r="D22569" t="str">
            <v>KK</v>
          </cell>
          <cell r="E22569" t="str">
            <v>KKD</v>
          </cell>
          <cell r="F22569">
            <v>750</v>
          </cell>
          <cell r="G22569">
            <v>424349</v>
          </cell>
          <cell r="H22569">
            <v>11.1</v>
          </cell>
          <cell r="I22569" t="str">
            <v>U</v>
          </cell>
          <cell r="J22569"/>
        </row>
        <row r="22570">
          <cell r="A22570">
            <v>921922</v>
          </cell>
          <cell r="B22570" t="str">
            <v>SILVER GATE CABERNET 750ml</v>
          </cell>
          <cell r="C22570" t="str">
            <v>Y</v>
          </cell>
          <cell r="D22570" t="str">
            <v>YS</v>
          </cell>
          <cell r="E22570" t="str">
            <v>YSE</v>
          </cell>
          <cell r="F22570">
            <v>750</v>
          </cell>
          <cell r="G22570">
            <v>921922</v>
          </cell>
          <cell r="H22570">
            <v>4.07</v>
          </cell>
          <cell r="I22570" t="str">
            <v>S</v>
          </cell>
          <cell r="J22570"/>
        </row>
        <row r="22571">
          <cell r="A22571">
            <v>616605</v>
          </cell>
          <cell r="B22571" t="str">
            <v>SILVER GATE CHARDONNAY 750ml</v>
          </cell>
          <cell r="C22571" t="str">
            <v>Y</v>
          </cell>
          <cell r="D22571" t="str">
            <v>YS</v>
          </cell>
          <cell r="E22571" t="str">
            <v>YSE</v>
          </cell>
          <cell r="F22571">
            <v>750</v>
          </cell>
          <cell r="G22571">
            <v>616605</v>
          </cell>
          <cell r="H22571">
            <v>6.01</v>
          </cell>
          <cell r="I22571" t="str">
            <v>S</v>
          </cell>
          <cell r="J22571"/>
        </row>
        <row r="22572">
          <cell r="A22572">
            <v>900394</v>
          </cell>
          <cell r="B22572" t="str">
            <v>SILVER MOON F CANCER 355 ml</v>
          </cell>
          <cell r="C22572" t="str">
            <v>T</v>
          </cell>
          <cell r="D22572" t="str">
            <v>TN</v>
          </cell>
          <cell r="E22572" t="str">
            <v>TNC</v>
          </cell>
          <cell r="F22572">
            <v>355</v>
          </cell>
          <cell r="G22572">
            <v>900394</v>
          </cell>
          <cell r="H22572">
            <v>3.85</v>
          </cell>
          <cell r="I22572" t="str">
            <v>L</v>
          </cell>
          <cell r="J22572"/>
        </row>
        <row r="22573">
          <cell r="A22573">
            <v>900437</v>
          </cell>
          <cell r="B22573" t="str">
            <v>SILVER MOON IPA 97 355 ml</v>
          </cell>
          <cell r="C22573" t="str">
            <v>T</v>
          </cell>
          <cell r="D22573" t="str">
            <v>TN</v>
          </cell>
          <cell r="E22573" t="str">
            <v>TNF</v>
          </cell>
          <cell r="F22573">
            <v>355</v>
          </cell>
          <cell r="G22573">
            <v>900437</v>
          </cell>
          <cell r="H22573">
            <v>2.39</v>
          </cell>
          <cell r="I22573" t="str">
            <v>L</v>
          </cell>
          <cell r="J22573"/>
        </row>
        <row r="22574">
          <cell r="A22574">
            <v>919063</v>
          </cell>
          <cell r="B22574" t="str">
            <v>SILVER MOON MANGO DAZE IPA 355ml</v>
          </cell>
          <cell r="C22574" t="str">
            <v>T</v>
          </cell>
          <cell r="D22574" t="str">
            <v>TC</v>
          </cell>
          <cell r="E22574" t="str">
            <v>TCP</v>
          </cell>
          <cell r="F22574">
            <v>355</v>
          </cell>
          <cell r="G22574">
            <v>919063</v>
          </cell>
          <cell r="H22574">
            <v>2.39</v>
          </cell>
          <cell r="I22574" t="str">
            <v>L</v>
          </cell>
          <cell r="J22574"/>
        </row>
        <row r="22575">
          <cell r="A22575">
            <v>902976</v>
          </cell>
          <cell r="B22575" t="str">
            <v>SILVER MOON MAUI WOWIE 355ml</v>
          </cell>
          <cell r="C22575" t="str">
            <v>Y</v>
          </cell>
          <cell r="D22575" t="str">
            <v>YS</v>
          </cell>
          <cell r="E22575" t="str">
            <v>YST</v>
          </cell>
          <cell r="F22575">
            <v>355</v>
          </cell>
          <cell r="G22575">
            <v>902976</v>
          </cell>
          <cell r="H22575">
            <v>2.52</v>
          </cell>
          <cell r="I22575" t="str">
            <v>S</v>
          </cell>
          <cell r="J22575"/>
        </row>
        <row r="22576">
          <cell r="A22576">
            <v>902098</v>
          </cell>
          <cell r="B22576" t="str">
            <v>SILVER MOON POLAR SHAMAN WINTER IPA355ml</v>
          </cell>
          <cell r="C22576" t="str">
            <v>Y</v>
          </cell>
          <cell r="D22576" t="str">
            <v>YS</v>
          </cell>
          <cell r="E22576" t="str">
            <v>YST</v>
          </cell>
          <cell r="F22576">
            <v>355</v>
          </cell>
          <cell r="G22576">
            <v>902098</v>
          </cell>
          <cell r="H22576">
            <v>2.11</v>
          </cell>
          <cell r="I22576" t="str">
            <v>S</v>
          </cell>
          <cell r="J22576"/>
        </row>
        <row r="22577">
          <cell r="A22577">
            <v>900393</v>
          </cell>
          <cell r="B22577" t="str">
            <v>SILVER MOON SALTY BOG CRAN GOSE 355ml</v>
          </cell>
          <cell r="C22577" t="str">
            <v>Y</v>
          </cell>
          <cell r="D22577" t="str">
            <v>YS</v>
          </cell>
          <cell r="E22577" t="str">
            <v>YST</v>
          </cell>
          <cell r="F22577">
            <v>355</v>
          </cell>
          <cell r="G22577">
            <v>900393</v>
          </cell>
          <cell r="H22577">
            <v>2.39</v>
          </cell>
          <cell r="I22577" t="str">
            <v>S</v>
          </cell>
          <cell r="J22577"/>
        </row>
        <row r="22578">
          <cell r="A22578">
            <v>900392</v>
          </cell>
          <cell r="B22578" t="str">
            <v>SILVER MOON SMB53 355ML 355 ml</v>
          </cell>
          <cell r="C22578" t="str">
            <v>Y</v>
          </cell>
          <cell r="D22578" t="str">
            <v>YS</v>
          </cell>
          <cell r="E22578" t="str">
            <v>YST</v>
          </cell>
          <cell r="F22578">
            <v>355</v>
          </cell>
          <cell r="G22578">
            <v>900392</v>
          </cell>
          <cell r="H22578">
            <v>1.62</v>
          </cell>
          <cell r="I22578" t="str">
            <v>S</v>
          </cell>
          <cell r="J22578"/>
        </row>
        <row r="22579">
          <cell r="A22579">
            <v>948737</v>
          </cell>
          <cell r="B22579" t="str">
            <v>SILVER OAK ALEX V CABERNET '10 750ml</v>
          </cell>
          <cell r="C22579" t="str">
            <v>Y</v>
          </cell>
          <cell r="D22579" t="str">
            <v>YS</v>
          </cell>
          <cell r="E22579" t="str">
            <v>YSE</v>
          </cell>
          <cell r="F22579">
            <v>750</v>
          </cell>
          <cell r="G22579">
            <v>948737</v>
          </cell>
          <cell r="H22579">
            <v>114.53</v>
          </cell>
          <cell r="I22579" t="str">
            <v>U</v>
          </cell>
          <cell r="J22579"/>
        </row>
        <row r="22580">
          <cell r="A22580">
            <v>953694</v>
          </cell>
          <cell r="B22580" t="str">
            <v>SILVER OAK ALEXANDER VLY CAB 13 FO 750ml</v>
          </cell>
          <cell r="C22580" t="str">
            <v>Y</v>
          </cell>
          <cell r="D22580" t="str">
            <v>YS</v>
          </cell>
          <cell r="E22580" t="str">
            <v>YSE</v>
          </cell>
          <cell r="F22580">
            <v>750</v>
          </cell>
          <cell r="G22580">
            <v>953694</v>
          </cell>
          <cell r="H22580">
            <v>83.29</v>
          </cell>
          <cell r="I22580" t="str">
            <v>U</v>
          </cell>
          <cell r="J22580"/>
        </row>
        <row r="22581">
          <cell r="A22581">
            <v>950891</v>
          </cell>
          <cell r="B22581" t="str">
            <v>SILVER OAK CABERNET '07 750ml</v>
          </cell>
          <cell r="C22581" t="str">
            <v>Y</v>
          </cell>
          <cell r="D22581" t="str">
            <v>YS</v>
          </cell>
          <cell r="E22581" t="str">
            <v>YSE</v>
          </cell>
          <cell r="F22581">
            <v>750</v>
          </cell>
          <cell r="G22581">
            <v>950891</v>
          </cell>
          <cell r="H22581">
            <v>155.74</v>
          </cell>
          <cell r="I22581" t="str">
            <v>U</v>
          </cell>
          <cell r="J22581"/>
        </row>
        <row r="22582">
          <cell r="A22582">
            <v>912944</v>
          </cell>
          <cell r="B22582" t="str">
            <v>SILVER OAK CABERNET ALX VLY'17 750ml</v>
          </cell>
          <cell r="C22582" t="str">
            <v>P</v>
          </cell>
          <cell r="D22582" t="str">
            <v>PL</v>
          </cell>
          <cell r="E22582" t="str">
            <v>PLB</v>
          </cell>
          <cell r="F22582">
            <v>750</v>
          </cell>
          <cell r="G22582">
            <v>912944</v>
          </cell>
          <cell r="H22582">
            <v>93.66</v>
          </cell>
          <cell r="I22582" t="str">
            <v>L</v>
          </cell>
          <cell r="J22582"/>
        </row>
        <row r="22583">
          <cell r="A22583">
            <v>913522</v>
          </cell>
          <cell r="B22583" t="str">
            <v>SILVER OAK CABERNET ALX VLY'17/1 1500 ml</v>
          </cell>
          <cell r="C22583" t="str">
            <v>P</v>
          </cell>
          <cell r="D22583" t="str">
            <v>PL</v>
          </cell>
          <cell r="E22583" t="str">
            <v>PLB</v>
          </cell>
          <cell r="F22583">
            <v>1500</v>
          </cell>
          <cell r="G22583">
            <v>913522</v>
          </cell>
          <cell r="H22583">
            <v>213.11</v>
          </cell>
          <cell r="I22583" t="str">
            <v>L</v>
          </cell>
          <cell r="J22583"/>
        </row>
        <row r="22584">
          <cell r="A22584">
            <v>916027</v>
          </cell>
          <cell r="B22584" t="str">
            <v>SILVER OAK CABERNET ALX VLY'17/1 3000 ml</v>
          </cell>
          <cell r="C22584" t="str">
            <v>P</v>
          </cell>
          <cell r="D22584" t="str">
            <v>PL</v>
          </cell>
          <cell r="E22584" t="str">
            <v>PLB</v>
          </cell>
          <cell r="F22584">
            <v>3000</v>
          </cell>
          <cell r="G22584">
            <v>916027</v>
          </cell>
          <cell r="H22584">
            <v>522.45000000000005</v>
          </cell>
          <cell r="I22584" t="str">
            <v>L</v>
          </cell>
          <cell r="J22584"/>
        </row>
        <row r="22585">
          <cell r="A22585">
            <v>911604</v>
          </cell>
          <cell r="B22585" t="str">
            <v>SILVER OAK CABERNET NAPA'15/17 1500 ml</v>
          </cell>
          <cell r="C22585" t="str">
            <v>P</v>
          </cell>
          <cell r="D22585" t="str">
            <v>PL</v>
          </cell>
          <cell r="E22585" t="str">
            <v>PLB</v>
          </cell>
          <cell r="F22585">
            <v>1500</v>
          </cell>
          <cell r="G22585">
            <v>911604</v>
          </cell>
          <cell r="H22585">
            <v>316.51</v>
          </cell>
          <cell r="I22585" t="str">
            <v>L</v>
          </cell>
          <cell r="J22585"/>
        </row>
        <row r="22586">
          <cell r="A22586">
            <v>917395</v>
          </cell>
          <cell r="B22586" t="str">
            <v>SILVER OAK CABERNET NAPA'16/17 750ml</v>
          </cell>
          <cell r="C22586" t="str">
            <v>P</v>
          </cell>
          <cell r="D22586" t="str">
            <v>PL</v>
          </cell>
          <cell r="E22586" t="str">
            <v>PLB</v>
          </cell>
          <cell r="F22586">
            <v>750</v>
          </cell>
          <cell r="G22586">
            <v>917395</v>
          </cell>
          <cell r="H22586">
            <v>181.52</v>
          </cell>
          <cell r="I22586" t="str">
            <v>L</v>
          </cell>
          <cell r="J22586"/>
        </row>
        <row r="22587">
          <cell r="A22587">
            <v>901469</v>
          </cell>
          <cell r="B22587" t="str">
            <v>SILVER OAK CABERNET NAPA'16/17 3000 ml</v>
          </cell>
          <cell r="C22587" t="str">
            <v>P</v>
          </cell>
          <cell r="D22587" t="str">
            <v>PL</v>
          </cell>
          <cell r="E22587" t="str">
            <v>PLB</v>
          </cell>
          <cell r="F22587">
            <v>3000</v>
          </cell>
          <cell r="G22587">
            <v>901469</v>
          </cell>
          <cell r="H22587">
            <v>780.23</v>
          </cell>
          <cell r="I22587" t="str">
            <v>L</v>
          </cell>
          <cell r="J22587"/>
        </row>
        <row r="22588">
          <cell r="A22588">
            <v>953275</v>
          </cell>
          <cell r="B22588" t="str">
            <v>SILVER OAK NAPA 08 750ml</v>
          </cell>
          <cell r="C22588" t="str">
            <v>Y</v>
          </cell>
          <cell r="D22588" t="str">
            <v>YS</v>
          </cell>
          <cell r="E22588" t="str">
            <v>YSE</v>
          </cell>
          <cell r="F22588">
            <v>750</v>
          </cell>
          <cell r="G22588">
            <v>953275</v>
          </cell>
          <cell r="H22588">
            <v>171.61</v>
          </cell>
          <cell r="I22588" t="str">
            <v>U</v>
          </cell>
          <cell r="J22588"/>
        </row>
        <row r="22589">
          <cell r="A22589">
            <v>947628</v>
          </cell>
          <cell r="B22589" t="str">
            <v>SILVER OAK NAPA CAB '05 WOODEN B 750ml</v>
          </cell>
          <cell r="C22589" t="str">
            <v>Y</v>
          </cell>
          <cell r="D22589" t="str">
            <v>YS</v>
          </cell>
          <cell r="E22589" t="str">
            <v>YSE</v>
          </cell>
          <cell r="F22589">
            <v>750</v>
          </cell>
          <cell r="G22589">
            <v>947628</v>
          </cell>
          <cell r="H22589">
            <v>145.44999999999999</v>
          </cell>
          <cell r="I22589" t="str">
            <v>U</v>
          </cell>
          <cell r="J22589"/>
        </row>
        <row r="22590">
          <cell r="A22590">
            <v>913611</v>
          </cell>
          <cell r="B22590" t="str">
            <v>SILVER OAK TIMELESS NAPA VALLEY'18 750ml</v>
          </cell>
          <cell r="C22590" t="str">
            <v>P</v>
          </cell>
          <cell r="D22590" t="str">
            <v>PL</v>
          </cell>
          <cell r="E22590" t="str">
            <v>PLD</v>
          </cell>
          <cell r="F22590">
            <v>750</v>
          </cell>
          <cell r="G22590">
            <v>913611</v>
          </cell>
          <cell r="H22590">
            <v>183.89</v>
          </cell>
          <cell r="I22590" t="str">
            <v>L</v>
          </cell>
          <cell r="J22590"/>
        </row>
        <row r="22591">
          <cell r="A22591">
            <v>955100</v>
          </cell>
          <cell r="B22591" t="str">
            <v>SILVER OAK/TWOMEY NAC MIXED CASE 1 750ml</v>
          </cell>
          <cell r="C22591" t="str">
            <v>Y</v>
          </cell>
          <cell r="D22591" t="str">
            <v>YS</v>
          </cell>
          <cell r="E22591" t="str">
            <v>YSE</v>
          </cell>
          <cell r="F22591">
            <v>750</v>
          </cell>
          <cell r="G22591">
            <v>955100</v>
          </cell>
          <cell r="H22591">
            <v>57.05</v>
          </cell>
          <cell r="I22591" t="str">
            <v>U</v>
          </cell>
          <cell r="J22591"/>
        </row>
        <row r="22592">
          <cell r="A22592">
            <v>955101</v>
          </cell>
          <cell r="B22592" t="str">
            <v>SILVER OAK/TWOMEY NAC MIXED CASE 21500ml</v>
          </cell>
          <cell r="C22592" t="str">
            <v>Y</v>
          </cell>
          <cell r="D22592" t="str">
            <v>YS</v>
          </cell>
          <cell r="E22592" t="str">
            <v>YSE</v>
          </cell>
          <cell r="F22592">
            <v>1500</v>
          </cell>
          <cell r="G22592">
            <v>955101</v>
          </cell>
          <cell r="H22592">
            <v>152.82</v>
          </cell>
          <cell r="I22592" t="str">
            <v>U</v>
          </cell>
          <cell r="J22592"/>
        </row>
        <row r="22593">
          <cell r="A22593">
            <v>919797</v>
          </cell>
          <cell r="B22593" t="str">
            <v>SILVER PALM CABERNET 750ml</v>
          </cell>
          <cell r="C22593" t="str">
            <v>Y</v>
          </cell>
          <cell r="D22593" t="str">
            <v>YS</v>
          </cell>
          <cell r="E22593" t="str">
            <v>YSE</v>
          </cell>
          <cell r="F22593">
            <v>750</v>
          </cell>
          <cell r="G22593">
            <v>919797</v>
          </cell>
          <cell r="H22593">
            <v>16.07</v>
          </cell>
          <cell r="I22593" t="str">
            <v>S</v>
          </cell>
          <cell r="J22593"/>
        </row>
        <row r="22594">
          <cell r="A22594">
            <v>949673</v>
          </cell>
          <cell r="B22594" t="str">
            <v>SILVER PALM CHARDONNAY 750ml</v>
          </cell>
          <cell r="C22594" t="str">
            <v>Y</v>
          </cell>
          <cell r="D22594" t="str">
            <v>YS</v>
          </cell>
          <cell r="E22594" t="str">
            <v>YSE</v>
          </cell>
          <cell r="F22594">
            <v>750</v>
          </cell>
          <cell r="G22594">
            <v>949673</v>
          </cell>
          <cell r="H22594">
            <v>14.32</v>
          </cell>
          <cell r="I22594" t="str">
            <v>S</v>
          </cell>
          <cell r="J22594"/>
        </row>
        <row r="22595">
          <cell r="A22595">
            <v>954625</v>
          </cell>
          <cell r="B22595" t="str">
            <v>SILVER PALM RED BLEND 750ml</v>
          </cell>
          <cell r="C22595" t="str">
            <v>Y</v>
          </cell>
          <cell r="D22595" t="str">
            <v>YS</v>
          </cell>
          <cell r="E22595" t="str">
            <v>YSE</v>
          </cell>
          <cell r="F22595">
            <v>750</v>
          </cell>
          <cell r="G22595">
            <v>954625</v>
          </cell>
          <cell r="H22595">
            <v>17.14</v>
          </cell>
          <cell r="I22595" t="str">
            <v>S</v>
          </cell>
          <cell r="J22595"/>
        </row>
        <row r="22596">
          <cell r="A22596">
            <v>902483</v>
          </cell>
          <cell r="B22596" t="str">
            <v>SILVER REEF DAY DRINK BELIEVER 355 ml</v>
          </cell>
          <cell r="C22596" t="str">
            <v>T</v>
          </cell>
          <cell r="D22596" t="str">
            <v>TH</v>
          </cell>
          <cell r="E22596" t="str">
            <v>THE</v>
          </cell>
          <cell r="F22596">
            <v>355</v>
          </cell>
          <cell r="G22596">
            <v>902483</v>
          </cell>
          <cell r="H22596">
            <v>2.0499999999999998</v>
          </cell>
          <cell r="I22596">
            <v>1</v>
          </cell>
          <cell r="J22596"/>
        </row>
        <row r="22597">
          <cell r="A22597">
            <v>902485</v>
          </cell>
          <cell r="B22597" t="str">
            <v>SILVER REEF DISTILLERY BOURBON 750ml</v>
          </cell>
          <cell r="C22597" t="str">
            <v>Y</v>
          </cell>
          <cell r="D22597" t="str">
            <v>YG</v>
          </cell>
          <cell r="E22597" t="str">
            <v>YGA</v>
          </cell>
          <cell r="F22597">
            <v>750</v>
          </cell>
          <cell r="G22597">
            <v>902485</v>
          </cell>
          <cell r="H22597">
            <v>34.99</v>
          </cell>
          <cell r="I22597" t="str">
            <v>S</v>
          </cell>
          <cell r="J22597"/>
        </row>
        <row r="22598">
          <cell r="A22598">
            <v>902487</v>
          </cell>
          <cell r="B22598" t="str">
            <v>SILVER REEF DISTILLERY BRANDY 750ml</v>
          </cell>
          <cell r="C22598" t="str">
            <v>Y</v>
          </cell>
          <cell r="D22598" t="str">
            <v>YG</v>
          </cell>
          <cell r="E22598" t="str">
            <v>YGA</v>
          </cell>
          <cell r="F22598">
            <v>750</v>
          </cell>
          <cell r="G22598">
            <v>902487</v>
          </cell>
          <cell r="H22598">
            <v>24.99</v>
          </cell>
          <cell r="I22598" t="str">
            <v>S</v>
          </cell>
          <cell r="J22598"/>
        </row>
        <row r="22599">
          <cell r="A22599">
            <v>902486</v>
          </cell>
          <cell r="B22599" t="str">
            <v>SILVER REEF DISTILLERY RUM 750ml</v>
          </cell>
          <cell r="C22599" t="str">
            <v>Y</v>
          </cell>
          <cell r="D22599" t="str">
            <v>YG</v>
          </cell>
          <cell r="E22599" t="str">
            <v>YGA</v>
          </cell>
          <cell r="F22599">
            <v>750</v>
          </cell>
          <cell r="G22599">
            <v>902486</v>
          </cell>
          <cell r="H22599">
            <v>24.99</v>
          </cell>
          <cell r="I22599" t="str">
            <v>S</v>
          </cell>
          <cell r="J22599"/>
        </row>
        <row r="22600">
          <cell r="A22600">
            <v>923782</v>
          </cell>
          <cell r="B22600" t="str">
            <v>SILVER REEF DOWN WINDER WST CST IPA473ml</v>
          </cell>
          <cell r="C22600" t="str">
            <v>Y</v>
          </cell>
          <cell r="D22600" t="str">
            <v>YS</v>
          </cell>
          <cell r="E22600" t="str">
            <v>YST</v>
          </cell>
          <cell r="F22600">
            <v>473</v>
          </cell>
          <cell r="G22600">
            <v>923782</v>
          </cell>
          <cell r="H22600">
            <v>3</v>
          </cell>
          <cell r="I22600" t="str">
            <v>S</v>
          </cell>
          <cell r="J22600"/>
        </row>
        <row r="22601">
          <cell r="A22601">
            <v>901973</v>
          </cell>
          <cell r="B22601" t="str">
            <v>SILVER REEF HOLIDAY NOG 750ml</v>
          </cell>
          <cell r="C22601" t="str">
            <v>Y</v>
          </cell>
          <cell r="D22601" t="str">
            <v>YG</v>
          </cell>
          <cell r="E22601" t="str">
            <v>YGA</v>
          </cell>
          <cell r="F22601">
            <v>750</v>
          </cell>
          <cell r="G22601">
            <v>901973</v>
          </cell>
          <cell r="H22601">
            <v>12.99</v>
          </cell>
          <cell r="I22601" t="str">
            <v>S</v>
          </cell>
          <cell r="J22601"/>
        </row>
        <row r="22602">
          <cell r="A22602">
            <v>921555</v>
          </cell>
          <cell r="B22602" t="str">
            <v>SILVER REEF JAVA MADRE 473ml</v>
          </cell>
          <cell r="C22602" t="str">
            <v>T</v>
          </cell>
          <cell r="D22602" t="str">
            <v>TV</v>
          </cell>
          <cell r="E22602" t="str">
            <v>TVB</v>
          </cell>
          <cell r="F22602">
            <v>473</v>
          </cell>
          <cell r="G22602">
            <v>921555</v>
          </cell>
          <cell r="H22602">
            <v>3</v>
          </cell>
          <cell r="I22602" t="str">
            <v>S</v>
          </cell>
          <cell r="J22602"/>
        </row>
        <row r="22603">
          <cell r="A22603">
            <v>921554</v>
          </cell>
          <cell r="B22603" t="str">
            <v>SILVER REEF PLANET UTAH 473ml</v>
          </cell>
          <cell r="C22603" t="str">
            <v>T</v>
          </cell>
          <cell r="D22603" t="str">
            <v>TV</v>
          </cell>
          <cell r="E22603" t="str">
            <v>TVB</v>
          </cell>
          <cell r="F22603">
            <v>473</v>
          </cell>
          <cell r="G22603">
            <v>921554</v>
          </cell>
          <cell r="H22603">
            <v>3</v>
          </cell>
          <cell r="I22603" t="str">
            <v>S</v>
          </cell>
          <cell r="J22603"/>
        </row>
        <row r="22604">
          <cell r="A22604">
            <v>923255</v>
          </cell>
          <cell r="B22604" t="str">
            <v>SILVER REEF TROPICAL THUNDER IPA 355ml</v>
          </cell>
          <cell r="C22604" t="str">
            <v>Y</v>
          </cell>
          <cell r="D22604" t="str">
            <v>YS</v>
          </cell>
          <cell r="E22604" t="str">
            <v>YST</v>
          </cell>
          <cell r="F22604">
            <v>355</v>
          </cell>
          <cell r="G22604">
            <v>923255</v>
          </cell>
          <cell r="H22604">
            <v>2.0499999999999998</v>
          </cell>
          <cell r="I22604" t="str">
            <v>S</v>
          </cell>
          <cell r="J22604"/>
        </row>
        <row r="22605">
          <cell r="A22605">
            <v>916413</v>
          </cell>
          <cell r="B22605" t="str">
            <v>SILVER REEF VODKA 750ml</v>
          </cell>
          <cell r="C22605" t="str">
            <v>Y</v>
          </cell>
          <cell r="D22605" t="str">
            <v>YS</v>
          </cell>
          <cell r="E22605" t="str">
            <v>YSA</v>
          </cell>
          <cell r="F22605">
            <v>750</v>
          </cell>
          <cell r="G22605">
            <v>916413</v>
          </cell>
          <cell r="H22605">
            <v>24.99</v>
          </cell>
          <cell r="I22605" t="str">
            <v>S</v>
          </cell>
          <cell r="J22605"/>
        </row>
        <row r="22606">
          <cell r="A22606">
            <v>902482</v>
          </cell>
          <cell r="B22606" t="str">
            <v>SILVER REEF WHITE DOME IPA 355ml</v>
          </cell>
          <cell r="C22606" t="str">
            <v>Y</v>
          </cell>
          <cell r="D22606" t="str">
            <v>YS</v>
          </cell>
          <cell r="E22606" t="str">
            <v>YST</v>
          </cell>
          <cell r="F22606">
            <v>355</v>
          </cell>
          <cell r="G22606">
            <v>902482</v>
          </cell>
          <cell r="H22606">
            <v>1.35</v>
          </cell>
          <cell r="I22606" t="str">
            <v>S</v>
          </cell>
          <cell r="J22606"/>
        </row>
        <row r="22607">
          <cell r="A22607">
            <v>507500</v>
          </cell>
          <cell r="B22607" t="str">
            <v>SILVER RIDGE CABERNET 750ml</v>
          </cell>
          <cell r="C22607" t="str">
            <v>P</v>
          </cell>
          <cell r="D22607" t="str">
            <v>PL</v>
          </cell>
          <cell r="E22607" t="str">
            <v>PLB</v>
          </cell>
          <cell r="F22607">
            <v>750</v>
          </cell>
          <cell r="G22607">
            <v>507500</v>
          </cell>
          <cell r="H22607">
            <v>13.99</v>
          </cell>
          <cell r="I22607">
            <v>1</v>
          </cell>
          <cell r="J22607"/>
        </row>
        <row r="22608">
          <cell r="A22608">
            <v>617540</v>
          </cell>
          <cell r="B22608" t="str">
            <v>SILVER RIDGE CHARDONNAY 750ml</v>
          </cell>
          <cell r="C22608" t="str">
            <v>K</v>
          </cell>
          <cell r="D22608" t="str">
            <v>KK</v>
          </cell>
          <cell r="E22608" t="str">
            <v>KKB</v>
          </cell>
          <cell r="F22608">
            <v>750</v>
          </cell>
          <cell r="G22608">
            <v>617540</v>
          </cell>
          <cell r="H22608">
            <v>13.99</v>
          </cell>
          <cell r="I22608" t="str">
            <v>D</v>
          </cell>
          <cell r="J22608"/>
        </row>
        <row r="22609">
          <cell r="A22609">
            <v>922135</v>
          </cell>
          <cell r="B22609" t="str">
            <v>SILVER TOTEM CABERNET 750ml</v>
          </cell>
          <cell r="C22609" t="str">
            <v>Y</v>
          </cell>
          <cell r="D22609" t="str">
            <v>YS</v>
          </cell>
          <cell r="E22609" t="str">
            <v>YSE</v>
          </cell>
          <cell r="F22609">
            <v>750</v>
          </cell>
          <cell r="G22609">
            <v>922135</v>
          </cell>
          <cell r="H22609">
            <v>16.03</v>
          </cell>
          <cell r="I22609" t="str">
            <v>S</v>
          </cell>
          <cell r="J22609"/>
        </row>
        <row r="22610">
          <cell r="A22610">
            <v>507600</v>
          </cell>
          <cell r="B22610" t="str">
            <v>SILVERADO CAB NAPA'16/17 750ml</v>
          </cell>
          <cell r="C22610" t="str">
            <v>P</v>
          </cell>
          <cell r="D22610" t="str">
            <v>PL</v>
          </cell>
          <cell r="E22610" t="str">
            <v>PLB</v>
          </cell>
          <cell r="F22610">
            <v>750</v>
          </cell>
          <cell r="G22610">
            <v>507600</v>
          </cell>
          <cell r="H22610">
            <v>49.63</v>
          </cell>
          <cell r="I22610" t="str">
            <v>L</v>
          </cell>
          <cell r="J22610"/>
        </row>
        <row r="22611">
          <cell r="A22611">
            <v>905554</v>
          </cell>
          <cell r="B22611" t="str">
            <v>SILVERADO CABERNET NAPA 375 ml</v>
          </cell>
          <cell r="C22611" t="str">
            <v>Y</v>
          </cell>
          <cell r="D22611" t="str">
            <v>YS</v>
          </cell>
          <cell r="E22611" t="str">
            <v>YSE</v>
          </cell>
          <cell r="F22611">
            <v>375</v>
          </cell>
          <cell r="G22611">
            <v>905554</v>
          </cell>
          <cell r="H22611">
            <v>26.81</v>
          </cell>
          <cell r="I22611" t="str">
            <v>S</v>
          </cell>
          <cell r="J22611"/>
        </row>
        <row r="22612">
          <cell r="A22612">
            <v>909435</v>
          </cell>
          <cell r="B22612" t="str">
            <v>SILVERADO CHARDONNAY'13 750ml</v>
          </cell>
          <cell r="C22612" t="str">
            <v>K</v>
          </cell>
          <cell r="D22612" t="str">
            <v>KK</v>
          </cell>
          <cell r="E22612" t="str">
            <v>KKB</v>
          </cell>
          <cell r="F22612">
            <v>750</v>
          </cell>
          <cell r="G22612">
            <v>909435</v>
          </cell>
          <cell r="H22612">
            <v>25.26</v>
          </cell>
          <cell r="I22612" t="str">
            <v>X</v>
          </cell>
          <cell r="J22612"/>
        </row>
        <row r="22613">
          <cell r="A22613">
            <v>617510</v>
          </cell>
          <cell r="B22613" t="str">
            <v>SILVERADO CHARDONNAY'17/18 750ml</v>
          </cell>
          <cell r="C22613" t="str">
            <v>K</v>
          </cell>
          <cell r="D22613" t="str">
            <v>KK</v>
          </cell>
          <cell r="E22613" t="str">
            <v>KKB</v>
          </cell>
          <cell r="F22613">
            <v>750</v>
          </cell>
          <cell r="G22613">
            <v>617510</v>
          </cell>
          <cell r="H22613">
            <v>30.63</v>
          </cell>
          <cell r="I22613" t="str">
            <v>X</v>
          </cell>
          <cell r="J22613"/>
        </row>
        <row r="22614">
          <cell r="A22614">
            <v>953133</v>
          </cell>
          <cell r="B22614" t="str">
            <v>SILVERADO GEO 750ml</v>
          </cell>
          <cell r="C22614" t="str">
            <v>Y</v>
          </cell>
          <cell r="D22614" t="str">
            <v>YS</v>
          </cell>
          <cell r="E22614" t="str">
            <v>YSE</v>
          </cell>
          <cell r="F22614">
            <v>750</v>
          </cell>
          <cell r="G22614">
            <v>953133</v>
          </cell>
          <cell r="H22614">
            <v>71.290000000000006</v>
          </cell>
          <cell r="I22614" t="str">
            <v>S</v>
          </cell>
          <cell r="J22614"/>
        </row>
        <row r="22615">
          <cell r="A22615">
            <v>507610</v>
          </cell>
          <cell r="B22615" t="str">
            <v>SILVERADO MERLOT MT GEORGE'14 750ml</v>
          </cell>
          <cell r="C22615" t="str">
            <v>P</v>
          </cell>
          <cell r="D22615" t="str">
            <v>PL</v>
          </cell>
          <cell r="E22615" t="str">
            <v>PLF</v>
          </cell>
          <cell r="F22615">
            <v>750</v>
          </cell>
          <cell r="G22615">
            <v>507610</v>
          </cell>
          <cell r="H22615">
            <v>32.99</v>
          </cell>
          <cell r="I22615" t="str">
            <v>X</v>
          </cell>
          <cell r="J22615"/>
        </row>
        <row r="22616">
          <cell r="A22616">
            <v>909631</v>
          </cell>
          <cell r="B22616" t="str">
            <v>SILVERADO SANGIOVESE 750ml</v>
          </cell>
          <cell r="C22616" t="str">
            <v>Y</v>
          </cell>
          <cell r="D22616" t="str">
            <v>YS</v>
          </cell>
          <cell r="E22616" t="str">
            <v>YSE</v>
          </cell>
          <cell r="F22616">
            <v>750</v>
          </cell>
          <cell r="G22616">
            <v>909631</v>
          </cell>
          <cell r="H22616">
            <v>26.56</v>
          </cell>
          <cell r="I22616" t="str">
            <v>S</v>
          </cell>
          <cell r="J22616"/>
        </row>
        <row r="22617">
          <cell r="A22617">
            <v>919970</v>
          </cell>
          <cell r="B22617" t="str">
            <v>SILVERADO SAUV BLANC14 750ml</v>
          </cell>
          <cell r="C22617" t="str">
            <v>K</v>
          </cell>
          <cell r="D22617" t="str">
            <v>KK</v>
          </cell>
          <cell r="E22617" t="str">
            <v>KKD</v>
          </cell>
          <cell r="F22617">
            <v>750</v>
          </cell>
          <cell r="G22617">
            <v>919970</v>
          </cell>
          <cell r="H22617">
            <v>19.190000000000001</v>
          </cell>
          <cell r="I22617" t="str">
            <v>X</v>
          </cell>
          <cell r="J22617"/>
        </row>
        <row r="22618">
          <cell r="A22618">
            <v>617530</v>
          </cell>
          <cell r="B22618" t="str">
            <v>SILVERADO SAUV BLANC'17/18 750ml</v>
          </cell>
          <cell r="C22618" t="str">
            <v>K</v>
          </cell>
          <cell r="D22618" t="str">
            <v>KK</v>
          </cell>
          <cell r="E22618" t="str">
            <v>KKD</v>
          </cell>
          <cell r="F22618">
            <v>750</v>
          </cell>
          <cell r="G22618">
            <v>617530</v>
          </cell>
          <cell r="H22618">
            <v>19.63</v>
          </cell>
          <cell r="I22618" t="str">
            <v>L</v>
          </cell>
          <cell r="J22618"/>
        </row>
        <row r="22619">
          <cell r="A22619">
            <v>909434</v>
          </cell>
          <cell r="B22619" t="str">
            <v>SILVERADO SAUV. BLANC 375ml</v>
          </cell>
          <cell r="C22619" t="str">
            <v>Y</v>
          </cell>
          <cell r="D22619" t="str">
            <v>YS</v>
          </cell>
          <cell r="E22619" t="str">
            <v>YSE</v>
          </cell>
          <cell r="F22619">
            <v>375</v>
          </cell>
          <cell r="G22619">
            <v>909434</v>
          </cell>
          <cell r="H22619">
            <v>12.7</v>
          </cell>
          <cell r="I22619" t="str">
            <v>S</v>
          </cell>
          <cell r="J22619"/>
        </row>
        <row r="22620">
          <cell r="A22620">
            <v>953132</v>
          </cell>
          <cell r="B22620" t="str">
            <v>SILVERADO SOLO CABERNET 750ml</v>
          </cell>
          <cell r="C22620" t="str">
            <v>Y</v>
          </cell>
          <cell r="D22620" t="str">
            <v>YS</v>
          </cell>
          <cell r="E22620" t="str">
            <v>YSE</v>
          </cell>
          <cell r="F22620">
            <v>750</v>
          </cell>
          <cell r="G22620">
            <v>953132</v>
          </cell>
          <cell r="H22620">
            <v>118.29</v>
          </cell>
          <cell r="I22620" t="str">
            <v>S</v>
          </cell>
          <cell r="J22620"/>
        </row>
        <row r="22621">
          <cell r="A22621">
            <v>900364</v>
          </cell>
          <cell r="B22621" t="str">
            <v>SILVERADO SOLO LIBRARY '07'08'09 750ml</v>
          </cell>
          <cell r="C22621" t="str">
            <v>Y</v>
          </cell>
          <cell r="D22621" t="str">
            <v>YS</v>
          </cell>
          <cell r="E22621" t="str">
            <v>YSE</v>
          </cell>
          <cell r="F22621">
            <v>750</v>
          </cell>
          <cell r="G22621">
            <v>900364</v>
          </cell>
          <cell r="H22621">
            <v>139.08000000000001</v>
          </cell>
          <cell r="I22621" t="str">
            <v>S</v>
          </cell>
          <cell r="J22621"/>
        </row>
        <row r="22622">
          <cell r="A22622">
            <v>918031</v>
          </cell>
          <cell r="B22622" t="str">
            <v>SILVERLAKE USS SHOUP 750ml</v>
          </cell>
          <cell r="C22622" t="str">
            <v>Y</v>
          </cell>
          <cell r="D22622" t="str">
            <v>YS</v>
          </cell>
          <cell r="E22622" t="str">
            <v>YSE</v>
          </cell>
          <cell r="F22622">
            <v>750</v>
          </cell>
          <cell r="G22622">
            <v>918031</v>
          </cell>
          <cell r="H22622">
            <v>20.57</v>
          </cell>
          <cell r="I22622" t="str">
            <v>S</v>
          </cell>
          <cell r="J22622"/>
        </row>
        <row r="22623">
          <cell r="A22623">
            <v>902794</v>
          </cell>
          <cell r="B22623" t="str">
            <v>SILVESTRI ESTATE ROSE 750ml</v>
          </cell>
          <cell r="C22623" t="str">
            <v>Y</v>
          </cell>
          <cell r="D22623" t="str">
            <v>YS</v>
          </cell>
          <cell r="E22623" t="str">
            <v>YSE</v>
          </cell>
          <cell r="F22623">
            <v>750</v>
          </cell>
          <cell r="G22623">
            <v>902794</v>
          </cell>
          <cell r="H22623">
            <v>29</v>
          </cell>
          <cell r="I22623" t="str">
            <v>S</v>
          </cell>
          <cell r="J22623"/>
        </row>
        <row r="22624">
          <cell r="A22624">
            <v>920437</v>
          </cell>
          <cell r="B22624" t="str">
            <v>SILVIO GRASSO BAROLO PI VIGNE'07 750ml</v>
          </cell>
          <cell r="C22624" t="str">
            <v>P</v>
          </cell>
          <cell r="D22624" t="str">
            <v>PR</v>
          </cell>
          <cell r="E22624" t="str">
            <v>PRJ</v>
          </cell>
          <cell r="F22624">
            <v>750</v>
          </cell>
          <cell r="G22624">
            <v>920437</v>
          </cell>
          <cell r="H22624">
            <v>43.72</v>
          </cell>
          <cell r="I22624" t="str">
            <v>U</v>
          </cell>
          <cell r="J22624"/>
        </row>
        <row r="22625">
          <cell r="A22625">
            <v>914154</v>
          </cell>
          <cell r="B22625" t="str">
            <v>SILVIO GRASSO BAROLO'18 750ml</v>
          </cell>
          <cell r="C22625" t="str">
            <v>P</v>
          </cell>
          <cell r="D22625" t="str">
            <v>PR</v>
          </cell>
          <cell r="E22625" t="str">
            <v>PRJ</v>
          </cell>
          <cell r="F22625">
            <v>750</v>
          </cell>
          <cell r="G22625">
            <v>914154</v>
          </cell>
          <cell r="H22625">
            <v>41.75</v>
          </cell>
          <cell r="I22625" t="str">
            <v>L</v>
          </cell>
          <cell r="J22625"/>
        </row>
        <row r="22626">
          <cell r="A22626">
            <v>912396</v>
          </cell>
          <cell r="B22626" t="str">
            <v>SILVIO GRASSO DOLCETTO'18 750ml</v>
          </cell>
          <cell r="C22626" t="str">
            <v>P</v>
          </cell>
          <cell r="D22626" t="str">
            <v>PR</v>
          </cell>
          <cell r="E22626" t="str">
            <v>PRJ</v>
          </cell>
          <cell r="F22626">
            <v>750</v>
          </cell>
          <cell r="G22626">
            <v>912396</v>
          </cell>
          <cell r="H22626">
            <v>15.49</v>
          </cell>
          <cell r="I22626" t="str">
            <v>L</v>
          </cell>
          <cell r="J22626"/>
        </row>
        <row r="22627">
          <cell r="A22627">
            <v>948406</v>
          </cell>
          <cell r="B22627" t="str">
            <v>SIM FEBVRE CHABLIS LES'10/11/12 750ml</v>
          </cell>
          <cell r="C22627" t="str">
            <v>Y</v>
          </cell>
          <cell r="D22627" t="str">
            <v>YS</v>
          </cell>
          <cell r="E22627" t="str">
            <v>YSE</v>
          </cell>
          <cell r="F22627">
            <v>750</v>
          </cell>
          <cell r="G22627">
            <v>948406</v>
          </cell>
          <cell r="H22627">
            <v>66.28</v>
          </cell>
          <cell r="I22627" t="str">
            <v>S</v>
          </cell>
          <cell r="J22627"/>
        </row>
        <row r="22628">
          <cell r="A22628">
            <v>417584</v>
          </cell>
          <cell r="B22628" t="str">
            <v>SIMCIC CHARDONNAY CRU SLCTN 750ml</v>
          </cell>
          <cell r="C22628" t="str">
            <v>Y</v>
          </cell>
          <cell r="D22628" t="str">
            <v>YS</v>
          </cell>
          <cell r="E22628" t="str">
            <v>YSE</v>
          </cell>
          <cell r="F22628">
            <v>750</v>
          </cell>
          <cell r="G22628">
            <v>417584</v>
          </cell>
          <cell r="H22628">
            <v>39.99</v>
          </cell>
          <cell r="I22628" t="str">
            <v>S</v>
          </cell>
          <cell r="J22628"/>
        </row>
        <row r="22629">
          <cell r="A22629">
            <v>417580</v>
          </cell>
          <cell r="B22629" t="str">
            <v>SIMCIC CHARDONNAY'17 750ml</v>
          </cell>
          <cell r="C22629" t="str">
            <v>Y</v>
          </cell>
          <cell r="D22629" t="str">
            <v>YS</v>
          </cell>
          <cell r="E22629" t="str">
            <v>YSE</v>
          </cell>
          <cell r="F22629">
            <v>750</v>
          </cell>
          <cell r="G22629">
            <v>417580</v>
          </cell>
          <cell r="H22629">
            <v>19.989999999999998</v>
          </cell>
          <cell r="I22629" t="str">
            <v>S</v>
          </cell>
          <cell r="J22629"/>
        </row>
        <row r="22630">
          <cell r="A22630">
            <v>417588</v>
          </cell>
          <cell r="B22630" t="str">
            <v>SIMCIC MERLOT OPOKA RSV CRU'13 750ml</v>
          </cell>
          <cell r="C22630" t="str">
            <v>Y</v>
          </cell>
          <cell r="D22630" t="str">
            <v>YS</v>
          </cell>
          <cell r="E22630" t="str">
            <v>YSE</v>
          </cell>
          <cell r="F22630">
            <v>750</v>
          </cell>
          <cell r="G22630">
            <v>417588</v>
          </cell>
          <cell r="H22630">
            <v>99.99</v>
          </cell>
          <cell r="I22630" t="str">
            <v>S</v>
          </cell>
          <cell r="J22630"/>
        </row>
        <row r="22631">
          <cell r="A22631">
            <v>919292</v>
          </cell>
          <cell r="B22631" t="str">
            <v>SIMCIC OPOKA SAUV BLANC '08 750ml</v>
          </cell>
          <cell r="C22631" t="str">
            <v>Y</v>
          </cell>
          <cell r="D22631" t="str">
            <v>YS</v>
          </cell>
          <cell r="E22631" t="str">
            <v>YSE</v>
          </cell>
          <cell r="F22631">
            <v>750</v>
          </cell>
          <cell r="G22631">
            <v>919292</v>
          </cell>
          <cell r="H22631">
            <v>73.64</v>
          </cell>
          <cell r="I22631" t="str">
            <v>S</v>
          </cell>
          <cell r="J22631"/>
        </row>
        <row r="22632">
          <cell r="A22632">
            <v>417586</v>
          </cell>
          <cell r="B22632" t="str">
            <v>SIMCIC PINOT GRIGIO'19 750ML 750ml</v>
          </cell>
          <cell r="C22632" t="str">
            <v>K</v>
          </cell>
          <cell r="D22632" t="str">
            <v>KR</v>
          </cell>
          <cell r="E22632" t="str">
            <v>KRK</v>
          </cell>
          <cell r="F22632">
            <v>750</v>
          </cell>
          <cell r="G22632">
            <v>417586</v>
          </cell>
          <cell r="H22632">
            <v>19.989999999999998</v>
          </cell>
          <cell r="I22632" t="str">
            <v>L</v>
          </cell>
          <cell r="J22632"/>
        </row>
        <row r="22633">
          <cell r="A22633">
            <v>417592</v>
          </cell>
          <cell r="B22633" t="str">
            <v>SIMCIC RIBOLLA OPOKA CRU'16 750ml</v>
          </cell>
          <cell r="C22633" t="str">
            <v>Y</v>
          </cell>
          <cell r="D22633" t="str">
            <v>YS</v>
          </cell>
          <cell r="E22633" t="str">
            <v>YSE</v>
          </cell>
          <cell r="F22633">
            <v>750</v>
          </cell>
          <cell r="G22633">
            <v>417592</v>
          </cell>
          <cell r="H22633">
            <v>100.24</v>
          </cell>
          <cell r="I22633" t="str">
            <v>S</v>
          </cell>
          <cell r="J22633"/>
        </row>
        <row r="22634">
          <cell r="A22634">
            <v>417582</v>
          </cell>
          <cell r="B22634" t="str">
            <v>SIMCIC SAUV BLANC CRU SLCTN'17 750ml</v>
          </cell>
          <cell r="C22634" t="str">
            <v>Y</v>
          </cell>
          <cell r="D22634" t="str">
            <v>YS</v>
          </cell>
          <cell r="E22634" t="str">
            <v>YSE</v>
          </cell>
          <cell r="F22634">
            <v>750</v>
          </cell>
          <cell r="G22634">
            <v>417582</v>
          </cell>
          <cell r="H22634">
            <v>44.99</v>
          </cell>
          <cell r="I22634" t="str">
            <v>S</v>
          </cell>
          <cell r="J22634"/>
        </row>
        <row r="22635">
          <cell r="A22635">
            <v>417590</v>
          </cell>
          <cell r="B22635" t="str">
            <v>SIMCIC TEODOR ROSSO CRU SLCTN'13 750ml</v>
          </cell>
          <cell r="C22635" t="str">
            <v>Y</v>
          </cell>
          <cell r="D22635" t="str">
            <v>YS</v>
          </cell>
          <cell r="E22635" t="str">
            <v>YSE</v>
          </cell>
          <cell r="F22635">
            <v>750</v>
          </cell>
          <cell r="G22635">
            <v>417590</v>
          </cell>
          <cell r="H22635">
            <v>69.989999999999995</v>
          </cell>
          <cell r="I22635" t="str">
            <v>S</v>
          </cell>
          <cell r="J22635"/>
        </row>
        <row r="22636">
          <cell r="A22636">
            <v>507951</v>
          </cell>
          <cell r="B22636" t="str">
            <v>SIMI CABERNET LANDSLIDE'14/15 750ml</v>
          </cell>
          <cell r="C22636" t="str">
            <v>P</v>
          </cell>
          <cell r="D22636" t="str">
            <v>PL</v>
          </cell>
          <cell r="E22636" t="str">
            <v>PLB</v>
          </cell>
          <cell r="F22636">
            <v>750</v>
          </cell>
          <cell r="G22636">
            <v>507951</v>
          </cell>
          <cell r="H22636">
            <v>35.130000000000003</v>
          </cell>
          <cell r="I22636" t="str">
            <v>X</v>
          </cell>
          <cell r="J22636"/>
        </row>
        <row r="22637">
          <cell r="A22637">
            <v>507905</v>
          </cell>
          <cell r="B22637" t="str">
            <v>SIMI CABERNET SAUVIGNON'17/18 750ml</v>
          </cell>
          <cell r="C22637" t="str">
            <v>P</v>
          </cell>
          <cell r="D22637" t="str">
            <v>PL</v>
          </cell>
          <cell r="E22637" t="str">
            <v>PLB</v>
          </cell>
          <cell r="F22637">
            <v>750</v>
          </cell>
          <cell r="G22637">
            <v>507905</v>
          </cell>
          <cell r="H22637">
            <v>10.82</v>
          </cell>
          <cell r="I22637" t="str">
            <v>X</v>
          </cell>
          <cell r="J22637"/>
        </row>
        <row r="22638">
          <cell r="A22638">
            <v>616700</v>
          </cell>
          <cell r="B22638" t="str">
            <v>SIMI CHARDONNAY'17/18 750ml</v>
          </cell>
          <cell r="C22638" t="str">
            <v>K</v>
          </cell>
          <cell r="D22638" t="str">
            <v>KK</v>
          </cell>
          <cell r="E22638" t="str">
            <v>KKB</v>
          </cell>
          <cell r="F22638">
            <v>750</v>
          </cell>
          <cell r="G22638">
            <v>616700</v>
          </cell>
          <cell r="H22638">
            <v>16.07</v>
          </cell>
          <cell r="I22638" t="str">
            <v>L</v>
          </cell>
          <cell r="J22638"/>
        </row>
        <row r="22639">
          <cell r="A22639">
            <v>915364</v>
          </cell>
          <cell r="B22639" t="str">
            <v>SIMI MERLOT'16/17 750ml</v>
          </cell>
          <cell r="C22639" t="str">
            <v>P</v>
          </cell>
          <cell r="D22639" t="str">
            <v>PL</v>
          </cell>
          <cell r="E22639" t="str">
            <v>PLF</v>
          </cell>
          <cell r="F22639">
            <v>750</v>
          </cell>
          <cell r="G22639">
            <v>915364</v>
          </cell>
          <cell r="H22639">
            <v>18.059999999999999</v>
          </cell>
          <cell r="I22639" t="str">
            <v>X</v>
          </cell>
          <cell r="J22639"/>
        </row>
        <row r="22640">
          <cell r="A22640">
            <v>909746</v>
          </cell>
          <cell r="B22640" t="str">
            <v>SIMI RR CHARDONNAY 750ml</v>
          </cell>
          <cell r="C22640" t="str">
            <v>Y</v>
          </cell>
          <cell r="D22640" t="str">
            <v>YS</v>
          </cell>
          <cell r="E22640" t="str">
            <v>YSE</v>
          </cell>
          <cell r="F22640">
            <v>750</v>
          </cell>
          <cell r="G22640">
            <v>909746</v>
          </cell>
          <cell r="H22640">
            <v>29.03</v>
          </cell>
          <cell r="I22640" t="str">
            <v>X</v>
          </cell>
          <cell r="J22640"/>
        </row>
        <row r="22641">
          <cell r="A22641">
            <v>617490</v>
          </cell>
          <cell r="B22641" t="str">
            <v>SIMI SAUVIGNON BLANC'18/19 750ml</v>
          </cell>
          <cell r="C22641" t="str">
            <v>K</v>
          </cell>
          <cell r="D22641" t="str">
            <v>KK</v>
          </cell>
          <cell r="E22641" t="str">
            <v>KKD</v>
          </cell>
          <cell r="F22641">
            <v>750</v>
          </cell>
          <cell r="G22641">
            <v>617490</v>
          </cell>
          <cell r="H22641">
            <v>8.69</v>
          </cell>
          <cell r="I22641" t="str">
            <v>X</v>
          </cell>
          <cell r="J22641"/>
        </row>
        <row r="22642">
          <cell r="A22642">
            <v>909744</v>
          </cell>
          <cell r="B22642" t="str">
            <v>SIMI SONOMA CNTY ZINFANDEL 07 750ml</v>
          </cell>
          <cell r="C22642" t="str">
            <v>Y</v>
          </cell>
          <cell r="D22642" t="str">
            <v>YS</v>
          </cell>
          <cell r="E22642" t="str">
            <v>YSE</v>
          </cell>
          <cell r="F22642">
            <v>750</v>
          </cell>
          <cell r="G22642">
            <v>909744</v>
          </cell>
          <cell r="H22642">
            <v>17.899999999999999</v>
          </cell>
          <cell r="I22642" t="str">
            <v>S</v>
          </cell>
          <cell r="J22642"/>
        </row>
        <row r="22643">
          <cell r="A22643">
            <v>909743</v>
          </cell>
          <cell r="B22643" t="str">
            <v>SIMI SONOMA PINOT NOIR 09 750ml</v>
          </cell>
          <cell r="C22643" t="str">
            <v>Y</v>
          </cell>
          <cell r="D22643" t="str">
            <v>YS</v>
          </cell>
          <cell r="E22643" t="str">
            <v>YSE</v>
          </cell>
          <cell r="F22643">
            <v>750</v>
          </cell>
          <cell r="G22643">
            <v>909743</v>
          </cell>
          <cell r="H22643">
            <v>26</v>
          </cell>
          <cell r="I22643" t="str">
            <v>S</v>
          </cell>
          <cell r="J22643"/>
        </row>
        <row r="22644">
          <cell r="A22644">
            <v>950600</v>
          </cell>
          <cell r="B22644" t="str">
            <v>SIMONET BRUT BLANC DE BLANCS 750ml</v>
          </cell>
          <cell r="C22644" t="str">
            <v>Y</v>
          </cell>
          <cell r="D22644" t="str">
            <v>YS</v>
          </cell>
          <cell r="E22644" t="str">
            <v>YSE</v>
          </cell>
          <cell r="F22644">
            <v>750</v>
          </cell>
          <cell r="G22644">
            <v>950600</v>
          </cell>
          <cell r="H22644">
            <v>12.99</v>
          </cell>
          <cell r="I22644" t="str">
            <v>S</v>
          </cell>
          <cell r="J22644"/>
        </row>
        <row r="22645">
          <cell r="A22645">
            <v>918165</v>
          </cell>
          <cell r="B22645" t="str">
            <v>SIMONET-FEBVRE CHABLIS'18/19 750ml</v>
          </cell>
          <cell r="C22645" t="str">
            <v>K</v>
          </cell>
          <cell r="D22645" t="str">
            <v>KR</v>
          </cell>
          <cell r="E22645" t="str">
            <v>KRA</v>
          </cell>
          <cell r="F22645">
            <v>750</v>
          </cell>
          <cell r="G22645">
            <v>918165</v>
          </cell>
          <cell r="H22645">
            <v>34.99</v>
          </cell>
          <cell r="I22645" t="str">
            <v>L</v>
          </cell>
          <cell r="J22645"/>
        </row>
        <row r="22646">
          <cell r="A22646">
            <v>908127</v>
          </cell>
          <cell r="B22646" t="str">
            <v>SIMONNET-FEBVRE BRUT 750ml</v>
          </cell>
          <cell r="C22646" t="str">
            <v>Y</v>
          </cell>
          <cell r="D22646" t="str">
            <v>YS</v>
          </cell>
          <cell r="E22646" t="str">
            <v>YSE</v>
          </cell>
          <cell r="F22646">
            <v>750</v>
          </cell>
          <cell r="G22646">
            <v>908127</v>
          </cell>
          <cell r="H22646">
            <v>21.09</v>
          </cell>
          <cell r="I22646" t="str">
            <v>S</v>
          </cell>
          <cell r="J22646"/>
        </row>
        <row r="22647">
          <cell r="A22647">
            <v>917803</v>
          </cell>
          <cell r="B22647" t="str">
            <v>SIMONNET-FEBVRE CREMANT ROSE 750ml</v>
          </cell>
          <cell r="C22647" t="str">
            <v>I</v>
          </cell>
          <cell r="D22647" t="str">
            <v>IH</v>
          </cell>
          <cell r="E22647" t="str">
            <v>IHS</v>
          </cell>
          <cell r="F22647">
            <v>750</v>
          </cell>
          <cell r="G22647">
            <v>917803</v>
          </cell>
          <cell r="H22647">
            <v>23.99</v>
          </cell>
          <cell r="I22647" t="str">
            <v>L</v>
          </cell>
          <cell r="J22647"/>
        </row>
        <row r="22648">
          <cell r="A22648">
            <v>917539</v>
          </cell>
          <cell r="B22648" t="str">
            <v>SIMONSIG BRUT ROSE SA'07 750ml</v>
          </cell>
          <cell r="C22648" t="str">
            <v>I</v>
          </cell>
          <cell r="D22648" t="str">
            <v>IH</v>
          </cell>
          <cell r="E22648" t="str">
            <v>IHS</v>
          </cell>
          <cell r="F22648">
            <v>750</v>
          </cell>
          <cell r="G22648">
            <v>917539</v>
          </cell>
          <cell r="H22648">
            <v>19.329999999999998</v>
          </cell>
          <cell r="I22648" t="str">
            <v>X</v>
          </cell>
          <cell r="J22648"/>
        </row>
        <row r="22649">
          <cell r="A22649">
            <v>424346</v>
          </cell>
          <cell r="B22649" t="str">
            <v>SIMONSIG CHENIN BLANC 750ml</v>
          </cell>
          <cell r="C22649" t="str">
            <v>K</v>
          </cell>
          <cell r="D22649" t="str">
            <v>KK</v>
          </cell>
          <cell r="E22649" t="str">
            <v>KKP</v>
          </cell>
          <cell r="F22649">
            <v>750</v>
          </cell>
          <cell r="G22649">
            <v>424346</v>
          </cell>
          <cell r="H22649">
            <v>12.99</v>
          </cell>
          <cell r="I22649">
            <v>1</v>
          </cell>
          <cell r="J22649"/>
        </row>
        <row r="22650">
          <cell r="A22650">
            <v>988444</v>
          </cell>
          <cell r="B22650" t="str">
            <v>SIMONSIG PINOTAGE STELLENBOSC 750ml</v>
          </cell>
          <cell r="C22650" t="str">
            <v>Y</v>
          </cell>
          <cell r="D22650" t="str">
            <v>YS</v>
          </cell>
          <cell r="E22650" t="str">
            <v>YSE</v>
          </cell>
          <cell r="F22650">
            <v>750</v>
          </cell>
          <cell r="G22650">
            <v>988444</v>
          </cell>
          <cell r="H22650">
            <v>17.45</v>
          </cell>
          <cell r="I22650" t="str">
            <v>S</v>
          </cell>
          <cell r="J22650"/>
        </row>
        <row r="22651">
          <cell r="A22651">
            <v>507996</v>
          </cell>
          <cell r="B22651" t="str">
            <v>SIMPLE LIFE CABERNET SAUV 750ml</v>
          </cell>
          <cell r="C22651" t="str">
            <v>P</v>
          </cell>
          <cell r="D22651" t="str">
            <v>PL</v>
          </cell>
          <cell r="E22651" t="str">
            <v>PLB</v>
          </cell>
          <cell r="F22651">
            <v>750</v>
          </cell>
          <cell r="G22651">
            <v>507996</v>
          </cell>
          <cell r="H22651">
            <v>14.99</v>
          </cell>
          <cell r="I22651" t="str">
            <v>D</v>
          </cell>
          <cell r="J22651"/>
        </row>
        <row r="22652">
          <cell r="A22652">
            <v>679105</v>
          </cell>
          <cell r="B22652" t="str">
            <v>SIMPLE LIFE ROSE'18 750ml</v>
          </cell>
          <cell r="C22652" t="str">
            <v>Y</v>
          </cell>
          <cell r="D22652" t="str">
            <v>YS</v>
          </cell>
          <cell r="E22652" t="str">
            <v>YSE</v>
          </cell>
          <cell r="F22652">
            <v>750</v>
          </cell>
          <cell r="G22652">
            <v>679105</v>
          </cell>
          <cell r="H22652">
            <v>11.6</v>
          </cell>
          <cell r="I22652" t="str">
            <v>S</v>
          </cell>
          <cell r="J22652"/>
        </row>
        <row r="22653">
          <cell r="A22653">
            <v>921198</v>
          </cell>
          <cell r="B22653" t="str">
            <v>SIMPLICITY GRAPEFRUIT VODKA SODA 355ml</v>
          </cell>
          <cell r="C22653" t="str">
            <v>Y</v>
          </cell>
          <cell r="D22653" t="str">
            <v>YS</v>
          </cell>
          <cell r="E22653" t="str">
            <v>YSA</v>
          </cell>
          <cell r="F22653">
            <v>355</v>
          </cell>
          <cell r="G22653">
            <v>921198</v>
          </cell>
          <cell r="H22653">
            <v>3.05</v>
          </cell>
          <cell r="I22653" t="str">
            <v>S</v>
          </cell>
          <cell r="J22653"/>
        </row>
        <row r="22654">
          <cell r="A22654">
            <v>923777</v>
          </cell>
          <cell r="B22654" t="str">
            <v>SIMPLICITY AGAVE PINEAPPLE 355ml</v>
          </cell>
          <cell r="C22654" t="str">
            <v>Y</v>
          </cell>
          <cell r="D22654" t="str">
            <v>YS</v>
          </cell>
          <cell r="E22654" t="str">
            <v>YSA</v>
          </cell>
          <cell r="F22654">
            <v>355</v>
          </cell>
          <cell r="G22654">
            <v>923777</v>
          </cell>
          <cell r="H22654">
            <v>3.33</v>
          </cell>
          <cell r="I22654" t="str">
            <v>S</v>
          </cell>
          <cell r="J22654"/>
        </row>
        <row r="22655">
          <cell r="A22655">
            <v>923778</v>
          </cell>
          <cell r="B22655" t="str">
            <v>SIMPLICITY AGAVE MANGO PASSIONFRUIT355ml</v>
          </cell>
          <cell r="C22655" t="str">
            <v>Y</v>
          </cell>
          <cell r="D22655" t="str">
            <v>YS</v>
          </cell>
          <cell r="E22655" t="str">
            <v>YSA</v>
          </cell>
          <cell r="F22655">
            <v>355</v>
          </cell>
          <cell r="G22655">
            <v>923778</v>
          </cell>
          <cell r="H22655">
            <v>3.33</v>
          </cell>
          <cell r="I22655" t="str">
            <v>S</v>
          </cell>
          <cell r="J22655"/>
        </row>
        <row r="22656">
          <cell r="A22656">
            <v>921406</v>
          </cell>
          <cell r="B22656" t="str">
            <v>SIMPLICITY BOURBON MULE 355ml</v>
          </cell>
          <cell r="C22656" t="str">
            <v>Y</v>
          </cell>
          <cell r="D22656" t="str">
            <v>YS</v>
          </cell>
          <cell r="E22656" t="str">
            <v>YSA</v>
          </cell>
          <cell r="F22656">
            <v>355</v>
          </cell>
          <cell r="G22656">
            <v>921406</v>
          </cell>
          <cell r="H22656">
            <v>3.75</v>
          </cell>
          <cell r="I22656" t="str">
            <v>S</v>
          </cell>
          <cell r="J22656"/>
        </row>
        <row r="22657">
          <cell r="A22657">
            <v>923943</v>
          </cell>
          <cell r="B22657" t="str">
            <v>SIMPLICITY BOURBON WHISKEY 750ml</v>
          </cell>
          <cell r="C22657" t="str">
            <v>A</v>
          </cell>
          <cell r="D22657" t="str">
            <v>AW</v>
          </cell>
          <cell r="E22657" t="str">
            <v>AWH</v>
          </cell>
          <cell r="F22657">
            <v>750</v>
          </cell>
          <cell r="G22657">
            <v>923943</v>
          </cell>
          <cell r="H22657">
            <v>29.99</v>
          </cell>
          <cell r="I22657">
            <v>1</v>
          </cell>
          <cell r="J22657"/>
        </row>
        <row r="22658">
          <cell r="A22658">
            <v>923944</v>
          </cell>
          <cell r="B22658" t="str">
            <v>SIMPLICITY BOURBON WHISKEY 1750ml</v>
          </cell>
          <cell r="C22658" t="str">
            <v>Y</v>
          </cell>
          <cell r="D22658" t="str">
            <v>YS</v>
          </cell>
          <cell r="E22658" t="str">
            <v>YSA</v>
          </cell>
          <cell r="F22658">
            <v>1750</v>
          </cell>
          <cell r="G22658">
            <v>923944</v>
          </cell>
          <cell r="H22658">
            <v>59.97</v>
          </cell>
          <cell r="I22658" t="str">
            <v>S</v>
          </cell>
          <cell r="J22658"/>
        </row>
        <row r="22659">
          <cell r="A22659">
            <v>921760</v>
          </cell>
          <cell r="B22659" t="str">
            <v>SIMPLICITY BOURBON WHISKEY 355 ml</v>
          </cell>
          <cell r="C22659" t="str">
            <v>A</v>
          </cell>
          <cell r="D22659" t="str">
            <v>AW</v>
          </cell>
          <cell r="E22659" t="str">
            <v>AWH</v>
          </cell>
          <cell r="F22659">
            <v>355</v>
          </cell>
          <cell r="G22659">
            <v>921760</v>
          </cell>
          <cell r="H22659">
            <v>16.989999999999998</v>
          </cell>
          <cell r="I22659">
            <v>1</v>
          </cell>
          <cell r="J22659"/>
        </row>
        <row r="22660">
          <cell r="A22660">
            <v>63503</v>
          </cell>
          <cell r="B22660" t="str">
            <v>SIMPLICITY CADILLAC MARGARITA 355ml</v>
          </cell>
          <cell r="C22660" t="str">
            <v>Y</v>
          </cell>
          <cell r="D22660" t="str">
            <v>YG</v>
          </cell>
          <cell r="E22660" t="str">
            <v>YGC</v>
          </cell>
          <cell r="F22660">
            <v>355</v>
          </cell>
          <cell r="G22660">
            <v>63503</v>
          </cell>
          <cell r="H22660">
            <v>4.0999999999999996</v>
          </cell>
          <cell r="I22660" t="str">
            <v>S</v>
          </cell>
          <cell r="J22660"/>
        </row>
        <row r="22661">
          <cell r="A22661">
            <v>921552</v>
          </cell>
          <cell r="B22661" t="str">
            <v>SIMPLICITY CADILLAC MARGARITA 1750ml</v>
          </cell>
          <cell r="C22661" t="str">
            <v>Y</v>
          </cell>
          <cell r="D22661" t="str">
            <v>YS</v>
          </cell>
          <cell r="E22661" t="str">
            <v>YSA</v>
          </cell>
          <cell r="F22661">
            <v>1750</v>
          </cell>
          <cell r="G22661">
            <v>921552</v>
          </cell>
          <cell r="H22661">
            <v>19.100000000000001</v>
          </cell>
          <cell r="I22661" t="str">
            <v>S</v>
          </cell>
          <cell r="J22661"/>
        </row>
        <row r="22662">
          <cell r="A22662">
            <v>921504</v>
          </cell>
          <cell r="B22662" t="str">
            <v>SIMPLICITY CADILLAC MARGARITA 10 355ml</v>
          </cell>
          <cell r="C22662" t="str">
            <v>C</v>
          </cell>
          <cell r="D22662" t="str">
            <v>CW</v>
          </cell>
          <cell r="E22662" t="str">
            <v>RWU</v>
          </cell>
          <cell r="F22662">
            <v>355</v>
          </cell>
          <cell r="G22662">
            <v>921504</v>
          </cell>
          <cell r="H22662">
            <v>3.85</v>
          </cell>
          <cell r="I22662">
            <v>1</v>
          </cell>
          <cell r="J22662"/>
        </row>
        <row r="22663">
          <cell r="A22663">
            <v>63500</v>
          </cell>
          <cell r="B22663" t="str">
            <v>SIMPLICITY GIN AND TONIC 355ml</v>
          </cell>
          <cell r="C22663" t="str">
            <v>C</v>
          </cell>
          <cell r="D22663" t="str">
            <v>CW</v>
          </cell>
          <cell r="E22663" t="str">
            <v>CWU</v>
          </cell>
          <cell r="F22663">
            <v>355</v>
          </cell>
          <cell r="G22663">
            <v>63500</v>
          </cell>
          <cell r="H22663">
            <v>3.56</v>
          </cell>
          <cell r="I22663" t="str">
            <v>D</v>
          </cell>
          <cell r="J22663"/>
        </row>
        <row r="22664">
          <cell r="A22664">
            <v>921414</v>
          </cell>
          <cell r="B22664" t="str">
            <v>SIMPLICITY GIN RICKEY 355ml</v>
          </cell>
          <cell r="C22664" t="str">
            <v>Y</v>
          </cell>
          <cell r="D22664" t="str">
            <v>YS</v>
          </cell>
          <cell r="E22664" t="str">
            <v>YSA</v>
          </cell>
          <cell r="F22664">
            <v>355</v>
          </cell>
          <cell r="G22664">
            <v>921414</v>
          </cell>
          <cell r="H22664">
            <v>3.59</v>
          </cell>
          <cell r="I22664" t="str">
            <v>S</v>
          </cell>
          <cell r="J22664"/>
        </row>
        <row r="22665">
          <cell r="A22665">
            <v>921968</v>
          </cell>
          <cell r="B22665" t="str">
            <v>SIMPLICITY KUHL MOUNTAIN MULE 355ml</v>
          </cell>
          <cell r="C22665" t="str">
            <v>Y</v>
          </cell>
          <cell r="D22665" t="str">
            <v>YS</v>
          </cell>
          <cell r="E22665" t="str">
            <v>YSA</v>
          </cell>
          <cell r="F22665">
            <v>355</v>
          </cell>
          <cell r="G22665">
            <v>921968</v>
          </cell>
          <cell r="H22665">
            <v>3.75</v>
          </cell>
          <cell r="I22665" t="str">
            <v>S</v>
          </cell>
          <cell r="J22665"/>
        </row>
        <row r="22666">
          <cell r="A22666">
            <v>63501</v>
          </cell>
          <cell r="B22666" t="str">
            <v>SIMPLICITY MOSCOW MULE 355ml</v>
          </cell>
          <cell r="C22666" t="str">
            <v>C</v>
          </cell>
          <cell r="D22666" t="str">
            <v>CW</v>
          </cell>
          <cell r="E22666" t="str">
            <v>RWU</v>
          </cell>
          <cell r="F22666">
            <v>355</v>
          </cell>
          <cell r="G22666">
            <v>63501</v>
          </cell>
          <cell r="H22666">
            <v>3.59</v>
          </cell>
          <cell r="I22666">
            <v>1</v>
          </cell>
          <cell r="J22666"/>
        </row>
        <row r="22667">
          <cell r="A22667">
            <v>923776</v>
          </cell>
          <cell r="B22667" t="str">
            <v>SIMPLICITY PALOMA 355ml</v>
          </cell>
          <cell r="C22667" t="str">
            <v>Y</v>
          </cell>
          <cell r="D22667" t="str">
            <v>YS</v>
          </cell>
          <cell r="E22667" t="str">
            <v>YSA</v>
          </cell>
          <cell r="F22667">
            <v>355</v>
          </cell>
          <cell r="G22667">
            <v>923776</v>
          </cell>
          <cell r="H22667">
            <v>3.33</v>
          </cell>
          <cell r="I22667" t="str">
            <v>S</v>
          </cell>
          <cell r="J22667"/>
        </row>
        <row r="22668">
          <cell r="A22668">
            <v>921189</v>
          </cell>
          <cell r="B22668" t="str">
            <v>SIMPLICITY POTATO VODKA 200ml</v>
          </cell>
          <cell r="C22668" t="str">
            <v>Y</v>
          </cell>
          <cell r="D22668" t="str">
            <v>YS</v>
          </cell>
          <cell r="E22668" t="str">
            <v>YSA</v>
          </cell>
          <cell r="F22668">
            <v>200</v>
          </cell>
          <cell r="G22668">
            <v>921189</v>
          </cell>
          <cell r="H22668">
            <v>7.99</v>
          </cell>
          <cell r="I22668" t="str">
            <v>S</v>
          </cell>
          <cell r="J22668"/>
        </row>
        <row r="22669">
          <cell r="A22669">
            <v>921244</v>
          </cell>
          <cell r="B22669" t="str">
            <v>SIMPLICITY POTATO VODKA 750ml</v>
          </cell>
          <cell r="C22669" t="str">
            <v>Y</v>
          </cell>
          <cell r="D22669" t="str">
            <v>YS</v>
          </cell>
          <cell r="E22669" t="str">
            <v>YSA</v>
          </cell>
          <cell r="F22669">
            <v>750</v>
          </cell>
          <cell r="G22669">
            <v>921244</v>
          </cell>
          <cell r="H22669">
            <v>19.989999999999998</v>
          </cell>
          <cell r="I22669" t="str">
            <v>S</v>
          </cell>
          <cell r="J22669"/>
        </row>
        <row r="22670">
          <cell r="A22670">
            <v>921245</v>
          </cell>
          <cell r="B22670" t="str">
            <v>SIMPLICITY POTATO VODKA 1750ml</v>
          </cell>
          <cell r="C22670" t="str">
            <v>A</v>
          </cell>
          <cell r="D22670" t="str">
            <v>AD</v>
          </cell>
          <cell r="E22670" t="str">
            <v>ADW</v>
          </cell>
          <cell r="F22670">
            <v>1750</v>
          </cell>
          <cell r="G22670">
            <v>921245</v>
          </cell>
          <cell r="H22670">
            <v>35.99</v>
          </cell>
          <cell r="I22670">
            <v>1</v>
          </cell>
          <cell r="J22670"/>
        </row>
        <row r="22671">
          <cell r="A22671">
            <v>921246</v>
          </cell>
          <cell r="B22671" t="str">
            <v>SIMPLICITY POTATO VODKA BOXED 1750ml</v>
          </cell>
          <cell r="C22671" t="str">
            <v>Y</v>
          </cell>
          <cell r="D22671" t="str">
            <v>YS</v>
          </cell>
          <cell r="E22671" t="str">
            <v>YSA</v>
          </cell>
          <cell r="F22671">
            <v>1750</v>
          </cell>
          <cell r="G22671">
            <v>921246</v>
          </cell>
          <cell r="H22671">
            <v>35.1</v>
          </cell>
          <cell r="I22671" t="str">
            <v>S</v>
          </cell>
          <cell r="J22671"/>
        </row>
        <row r="22672">
          <cell r="A22672">
            <v>921324</v>
          </cell>
          <cell r="B22672" t="str">
            <v>SIMPLICITY VODKA CAN 355 ml</v>
          </cell>
          <cell r="C22672" t="str">
            <v>A</v>
          </cell>
          <cell r="D22672" t="str">
            <v>AD</v>
          </cell>
          <cell r="E22672" t="str">
            <v>ADW</v>
          </cell>
          <cell r="F22672">
            <v>355</v>
          </cell>
          <cell r="G22672">
            <v>921324</v>
          </cell>
          <cell r="H22672">
            <v>13</v>
          </cell>
          <cell r="I22672">
            <v>1</v>
          </cell>
          <cell r="J22672"/>
        </row>
        <row r="22673">
          <cell r="A22673">
            <v>63502</v>
          </cell>
          <cell r="B22673" t="str">
            <v>SIMPLICITY VODKA SODA 355ml</v>
          </cell>
          <cell r="C22673" t="str">
            <v>Y</v>
          </cell>
          <cell r="D22673" t="str">
            <v>YS</v>
          </cell>
          <cell r="E22673" t="str">
            <v>YSC</v>
          </cell>
          <cell r="F22673">
            <v>355</v>
          </cell>
          <cell r="G22673">
            <v>63502</v>
          </cell>
          <cell r="H22673">
            <v>3.05</v>
          </cell>
          <cell r="I22673" t="str">
            <v>S</v>
          </cell>
          <cell r="J22673"/>
        </row>
        <row r="22674">
          <cell r="A22674">
            <v>921243</v>
          </cell>
          <cell r="B22674" t="str">
            <v>SIMPLICITY VODKA SODA CRANBERRY 355ml</v>
          </cell>
          <cell r="C22674" t="str">
            <v>Y</v>
          </cell>
          <cell r="D22674" t="str">
            <v>YS</v>
          </cell>
          <cell r="E22674" t="str">
            <v>YSA</v>
          </cell>
          <cell r="F22674">
            <v>355</v>
          </cell>
          <cell r="G22674">
            <v>921243</v>
          </cell>
          <cell r="H22674">
            <v>3.05</v>
          </cell>
          <cell r="I22674" t="str">
            <v>S</v>
          </cell>
          <cell r="J22674"/>
        </row>
        <row r="22675">
          <cell r="A22675">
            <v>921242</v>
          </cell>
          <cell r="B22675" t="str">
            <v>SIMPLICITY VODKA SODA CUCUMBER 355ml</v>
          </cell>
          <cell r="C22675" t="str">
            <v>Y</v>
          </cell>
          <cell r="D22675" t="str">
            <v>YS</v>
          </cell>
          <cell r="E22675" t="str">
            <v>YSA</v>
          </cell>
          <cell r="F22675">
            <v>355</v>
          </cell>
          <cell r="G22675">
            <v>921242</v>
          </cell>
          <cell r="H22675">
            <v>3.05</v>
          </cell>
          <cell r="I22675" t="str">
            <v>S</v>
          </cell>
          <cell r="J22675"/>
        </row>
        <row r="22676">
          <cell r="A22676">
            <v>921325</v>
          </cell>
          <cell r="B22676" t="str">
            <v>SIMPLICITY VODKARITA 355ml</v>
          </cell>
          <cell r="C22676" t="str">
            <v>Y</v>
          </cell>
          <cell r="D22676" t="str">
            <v>YS</v>
          </cell>
          <cell r="E22676" t="str">
            <v>YSA</v>
          </cell>
          <cell r="F22676">
            <v>355</v>
          </cell>
          <cell r="G22676">
            <v>921325</v>
          </cell>
          <cell r="H22676">
            <v>3.59</v>
          </cell>
          <cell r="I22676" t="str">
            <v>S</v>
          </cell>
          <cell r="J22676"/>
        </row>
        <row r="22677">
          <cell r="A22677">
            <v>617505</v>
          </cell>
          <cell r="B22677" t="str">
            <v>SIMPLY NAKED CHARDONNAY - UNOAKED 750ml</v>
          </cell>
          <cell r="C22677" t="str">
            <v>K</v>
          </cell>
          <cell r="D22677" t="str">
            <v>KK</v>
          </cell>
          <cell r="E22677" t="str">
            <v>KKB</v>
          </cell>
          <cell r="F22677">
            <v>750</v>
          </cell>
          <cell r="G22677">
            <v>617505</v>
          </cell>
          <cell r="H22677">
            <v>7.99</v>
          </cell>
          <cell r="I22677" t="str">
            <v>D</v>
          </cell>
          <cell r="J22677"/>
        </row>
        <row r="22678">
          <cell r="A22678">
            <v>950998</v>
          </cell>
          <cell r="B22678" t="str">
            <v>SIMPLY NAKED UNOAKED PINOT GRIGIO 750ml</v>
          </cell>
          <cell r="C22678" t="str">
            <v>Y</v>
          </cell>
          <cell r="D22678" t="str">
            <v>YS</v>
          </cell>
          <cell r="E22678" t="str">
            <v>YSE</v>
          </cell>
          <cell r="F22678">
            <v>750</v>
          </cell>
          <cell r="G22678">
            <v>950998</v>
          </cell>
          <cell r="H22678">
            <v>10.99</v>
          </cell>
          <cell r="I22678" t="str">
            <v>S</v>
          </cell>
          <cell r="J22678"/>
        </row>
        <row r="22679">
          <cell r="A22679">
            <v>86861</v>
          </cell>
          <cell r="B22679" t="str">
            <v>SINFIRE APPLE 750ml</v>
          </cell>
          <cell r="C22679" t="str">
            <v>A</v>
          </cell>
          <cell r="D22679" t="str">
            <v>AW</v>
          </cell>
          <cell r="E22679" t="str">
            <v>AWT</v>
          </cell>
          <cell r="F22679">
            <v>750</v>
          </cell>
          <cell r="G22679">
            <v>86861</v>
          </cell>
          <cell r="H22679">
            <v>14.99</v>
          </cell>
          <cell r="I22679">
            <v>1</v>
          </cell>
          <cell r="J22679"/>
        </row>
        <row r="22680">
          <cell r="A22680">
            <v>66790</v>
          </cell>
          <cell r="B22680" t="str">
            <v>SINFIRE CINNAMON WHISKY 750ml</v>
          </cell>
          <cell r="C22680" t="str">
            <v>A</v>
          </cell>
          <cell r="D22680" t="str">
            <v>AW</v>
          </cell>
          <cell r="E22680" t="str">
            <v>AWT</v>
          </cell>
          <cell r="F22680">
            <v>750</v>
          </cell>
          <cell r="G22680">
            <v>66790</v>
          </cell>
          <cell r="H22680">
            <v>14.99</v>
          </cell>
          <cell r="I22680">
            <v>1</v>
          </cell>
          <cell r="J22680"/>
        </row>
        <row r="22681">
          <cell r="A22681">
            <v>66799</v>
          </cell>
          <cell r="B22681" t="str">
            <v>SINFIRE CINNAMON WHISKY 1750ml</v>
          </cell>
          <cell r="C22681" t="str">
            <v>A</v>
          </cell>
          <cell r="D22681" t="str">
            <v>AW</v>
          </cell>
          <cell r="E22681" t="str">
            <v>AWT</v>
          </cell>
          <cell r="F22681">
            <v>1750</v>
          </cell>
          <cell r="G22681">
            <v>66799</v>
          </cell>
          <cell r="H22681">
            <v>25.99</v>
          </cell>
          <cell r="I22681">
            <v>1</v>
          </cell>
          <cell r="J22681"/>
        </row>
        <row r="22682">
          <cell r="A22682">
            <v>908965</v>
          </cell>
          <cell r="B22682" t="str">
            <v>SINFORIANO SINFO ROSADO'16/17 750ml</v>
          </cell>
          <cell r="C22682" t="str">
            <v>M</v>
          </cell>
          <cell r="D22682" t="str">
            <v>MP</v>
          </cell>
          <cell r="E22682" t="str">
            <v>MPX</v>
          </cell>
          <cell r="F22682">
            <v>750</v>
          </cell>
          <cell r="G22682">
            <v>908965</v>
          </cell>
          <cell r="H22682">
            <v>7.02</v>
          </cell>
          <cell r="I22682" t="str">
            <v>X</v>
          </cell>
          <cell r="J22682"/>
        </row>
        <row r="22683">
          <cell r="A22683">
            <v>909071</v>
          </cell>
          <cell r="B22683" t="str">
            <v>SINFORIANO SINFO TINTO'14/15 750ml</v>
          </cell>
          <cell r="C22683" t="str">
            <v>P</v>
          </cell>
          <cell r="D22683" t="str">
            <v>PR</v>
          </cell>
          <cell r="E22683" t="str">
            <v>PRP</v>
          </cell>
          <cell r="F22683">
            <v>750</v>
          </cell>
          <cell r="G22683">
            <v>909071</v>
          </cell>
          <cell r="H22683">
            <v>14.06</v>
          </cell>
          <cell r="I22683" t="str">
            <v>X</v>
          </cell>
          <cell r="J22683"/>
        </row>
        <row r="22684">
          <cell r="A22684">
            <v>950315</v>
          </cell>
          <cell r="B22684" t="str">
            <v>SINFULLY THINN LIGHT BLUEBERRY WH 750ml</v>
          </cell>
          <cell r="C22684" t="str">
            <v>Y</v>
          </cell>
          <cell r="D22684" t="str">
            <v>YS</v>
          </cell>
          <cell r="E22684" t="str">
            <v>YSA</v>
          </cell>
          <cell r="F22684">
            <v>750</v>
          </cell>
          <cell r="G22684">
            <v>950315</v>
          </cell>
          <cell r="H22684">
            <v>29.93</v>
          </cell>
          <cell r="I22684" t="str">
            <v>S</v>
          </cell>
          <cell r="J22684"/>
        </row>
        <row r="22685">
          <cell r="A22685">
            <v>950308</v>
          </cell>
          <cell r="B22685" t="str">
            <v>SINFULLY THINN LIGHTWHISKEY 750ml</v>
          </cell>
          <cell r="C22685" t="str">
            <v>Y</v>
          </cell>
          <cell r="D22685" t="str">
            <v>YS</v>
          </cell>
          <cell r="E22685" t="str">
            <v>YSA</v>
          </cell>
          <cell r="F22685">
            <v>750</v>
          </cell>
          <cell r="G22685">
            <v>950308</v>
          </cell>
          <cell r="H22685">
            <v>28.88</v>
          </cell>
          <cell r="I22685" t="str">
            <v>S</v>
          </cell>
          <cell r="J22685"/>
        </row>
        <row r="22686">
          <cell r="A22686">
            <v>6078</v>
          </cell>
          <cell r="B22686" t="str">
            <v>SINGLETON 18YR 750ml</v>
          </cell>
          <cell r="C22686" t="str">
            <v>A</v>
          </cell>
          <cell r="D22686" t="str">
            <v>AW</v>
          </cell>
          <cell r="E22686" t="str">
            <v>AWR</v>
          </cell>
          <cell r="F22686">
            <v>750</v>
          </cell>
          <cell r="G22686">
            <v>6078</v>
          </cell>
          <cell r="H22686">
            <v>119.99</v>
          </cell>
          <cell r="I22686" t="str">
            <v>X</v>
          </cell>
          <cell r="J22686"/>
        </row>
        <row r="22687">
          <cell r="A22687">
            <v>6079</v>
          </cell>
          <cell r="B22687" t="str">
            <v>SINGLETON OF GLENDULLAN 15 YR 750ml</v>
          </cell>
          <cell r="C22687" t="str">
            <v>A</v>
          </cell>
          <cell r="D22687" t="str">
            <v>AW</v>
          </cell>
          <cell r="E22687" t="str">
            <v>AWS</v>
          </cell>
          <cell r="F22687">
            <v>750</v>
          </cell>
          <cell r="G22687">
            <v>6079</v>
          </cell>
          <cell r="H22687">
            <v>34.020000000000003</v>
          </cell>
          <cell r="I22687" t="str">
            <v>X</v>
          </cell>
          <cell r="J22687"/>
        </row>
        <row r="22688">
          <cell r="A22688">
            <v>947395</v>
          </cell>
          <cell r="B22688" t="str">
            <v>SINSKEY ABRAXAS 2012 1500ml</v>
          </cell>
          <cell r="C22688" t="str">
            <v>Y</v>
          </cell>
          <cell r="D22688" t="str">
            <v>YS</v>
          </cell>
          <cell r="E22688" t="str">
            <v>YSE</v>
          </cell>
          <cell r="F22688">
            <v>1500</v>
          </cell>
          <cell r="G22688">
            <v>947395</v>
          </cell>
          <cell r="H22688">
            <v>83.86</v>
          </cell>
          <cell r="I22688" t="str">
            <v>S</v>
          </cell>
          <cell r="J22688"/>
        </row>
        <row r="22689">
          <cell r="A22689">
            <v>617541</v>
          </cell>
          <cell r="B22689" t="str">
            <v>SINSKEY ABRAXAS'17/18 750ml</v>
          </cell>
          <cell r="C22689" t="str">
            <v>K</v>
          </cell>
          <cell r="D22689" t="str">
            <v>KF</v>
          </cell>
          <cell r="E22689" t="str">
            <v>KFP</v>
          </cell>
          <cell r="F22689">
            <v>750</v>
          </cell>
          <cell r="G22689">
            <v>617541</v>
          </cell>
          <cell r="H22689">
            <v>37.950000000000003</v>
          </cell>
          <cell r="I22689" t="str">
            <v>L</v>
          </cell>
          <cell r="J22689"/>
        </row>
        <row r="22690">
          <cell r="A22690">
            <v>913741</v>
          </cell>
          <cell r="B22690" t="str">
            <v>SINSKEY CABERNET FRANC'05/6 750ml</v>
          </cell>
          <cell r="C22690" t="str">
            <v>P</v>
          </cell>
          <cell r="D22690" t="str">
            <v>PL</v>
          </cell>
          <cell r="E22690" t="str">
            <v>PLG</v>
          </cell>
          <cell r="F22690">
            <v>750</v>
          </cell>
          <cell r="G22690">
            <v>913741</v>
          </cell>
          <cell r="H22690">
            <v>40.47</v>
          </cell>
          <cell r="I22690" t="str">
            <v>X</v>
          </cell>
          <cell r="J22690"/>
        </row>
        <row r="22691">
          <cell r="A22691">
            <v>913063</v>
          </cell>
          <cell r="B22691" t="str">
            <v>SINSKEY CABERNET SLD 750ml</v>
          </cell>
          <cell r="C22691" t="str">
            <v>Y</v>
          </cell>
          <cell r="D22691" t="str">
            <v>YS</v>
          </cell>
          <cell r="E22691" t="str">
            <v>YSE</v>
          </cell>
          <cell r="F22691">
            <v>750</v>
          </cell>
          <cell r="G22691">
            <v>913063</v>
          </cell>
          <cell r="H22691">
            <v>115.16</v>
          </cell>
          <cell r="I22691" t="str">
            <v>S</v>
          </cell>
          <cell r="J22691"/>
        </row>
        <row r="22692">
          <cell r="A22692">
            <v>949079</v>
          </cell>
          <cell r="B22692" t="str">
            <v>SINSKEY CABERNET SLDEST'09 750ml</v>
          </cell>
          <cell r="C22692" t="str">
            <v>Y</v>
          </cell>
          <cell r="D22692" t="str">
            <v>YS</v>
          </cell>
          <cell r="E22692" t="str">
            <v>YSE</v>
          </cell>
          <cell r="F22692">
            <v>750</v>
          </cell>
          <cell r="G22692">
            <v>949079</v>
          </cell>
          <cell r="H22692">
            <v>104.19</v>
          </cell>
          <cell r="I22692" t="str">
            <v>S</v>
          </cell>
          <cell r="J22692"/>
        </row>
        <row r="22693">
          <cell r="A22693">
            <v>947591</v>
          </cell>
          <cell r="B22693" t="str">
            <v>SINSKEY CARNEROS PN 2015 375 ml</v>
          </cell>
          <cell r="C22693" t="str">
            <v>Y</v>
          </cell>
          <cell r="D22693" t="str">
            <v>YS</v>
          </cell>
          <cell r="E22693" t="str">
            <v>YSE</v>
          </cell>
          <cell r="F22693">
            <v>375</v>
          </cell>
          <cell r="G22693">
            <v>947591</v>
          </cell>
          <cell r="H22693">
            <v>25.38</v>
          </cell>
          <cell r="I22693" t="str">
            <v>S</v>
          </cell>
          <cell r="J22693"/>
        </row>
        <row r="22694">
          <cell r="A22694">
            <v>919584</v>
          </cell>
          <cell r="B22694" t="str">
            <v>SINSKEY MARCIEN 750 750ml</v>
          </cell>
          <cell r="C22694" t="str">
            <v>Y</v>
          </cell>
          <cell r="D22694" t="str">
            <v>YS</v>
          </cell>
          <cell r="E22694" t="str">
            <v>YSE</v>
          </cell>
          <cell r="F22694">
            <v>750</v>
          </cell>
          <cell r="G22694">
            <v>919584</v>
          </cell>
          <cell r="H22694">
            <v>114.53</v>
          </cell>
          <cell r="I22694" t="str">
            <v>S</v>
          </cell>
          <cell r="J22694"/>
        </row>
        <row r="22695">
          <cell r="A22695">
            <v>919586</v>
          </cell>
          <cell r="B22695" t="str">
            <v>SINSKEY MARCIEN 2006 750ml</v>
          </cell>
          <cell r="C22695" t="str">
            <v>Y</v>
          </cell>
          <cell r="D22695" t="str">
            <v>YS</v>
          </cell>
          <cell r="E22695" t="str">
            <v>YSE</v>
          </cell>
          <cell r="F22695">
            <v>750</v>
          </cell>
          <cell r="G22695">
            <v>919586</v>
          </cell>
          <cell r="H22695">
            <v>67.849999999999994</v>
          </cell>
          <cell r="I22695" t="str">
            <v>S</v>
          </cell>
          <cell r="J22695"/>
        </row>
        <row r="22696">
          <cell r="A22696">
            <v>981484</v>
          </cell>
          <cell r="B22696" t="str">
            <v>SINSKEY MERLOT CARNEROS'06/7 750ml</v>
          </cell>
          <cell r="C22696" t="str">
            <v>P</v>
          </cell>
          <cell r="D22696" t="str">
            <v>PL</v>
          </cell>
          <cell r="E22696" t="str">
            <v>PLF</v>
          </cell>
          <cell r="F22696">
            <v>750</v>
          </cell>
          <cell r="G22696">
            <v>981484</v>
          </cell>
          <cell r="H22696">
            <v>30.45</v>
          </cell>
          <cell r="I22696" t="str">
            <v>X</v>
          </cell>
          <cell r="J22696"/>
        </row>
        <row r="22697">
          <cell r="A22697">
            <v>948156</v>
          </cell>
          <cell r="B22697" t="str">
            <v>SINSKEY MUSCAT BLANC-SCINTILLA V 750ml</v>
          </cell>
          <cell r="C22697" t="str">
            <v>Y</v>
          </cell>
          <cell r="D22697" t="str">
            <v>YS</v>
          </cell>
          <cell r="E22697" t="str">
            <v>YSE</v>
          </cell>
          <cell r="F22697">
            <v>750</v>
          </cell>
          <cell r="G22697">
            <v>948156</v>
          </cell>
          <cell r="H22697">
            <v>33.630000000000003</v>
          </cell>
          <cell r="I22697" t="str">
            <v>S</v>
          </cell>
          <cell r="J22697"/>
        </row>
        <row r="22698">
          <cell r="A22698">
            <v>909797</v>
          </cell>
          <cell r="B22698" t="str">
            <v>SINSKEY PINOT BLANC 750ml</v>
          </cell>
          <cell r="C22698" t="str">
            <v>Y</v>
          </cell>
          <cell r="D22698" t="str">
            <v>YS</v>
          </cell>
          <cell r="E22698" t="str">
            <v>YSE</v>
          </cell>
          <cell r="F22698">
            <v>750</v>
          </cell>
          <cell r="G22698">
            <v>909797</v>
          </cell>
          <cell r="H22698">
            <v>35.82</v>
          </cell>
          <cell r="I22698" t="str">
            <v>S</v>
          </cell>
          <cell r="J22698"/>
        </row>
        <row r="22699">
          <cell r="A22699">
            <v>904061</v>
          </cell>
          <cell r="B22699" t="str">
            <v>SINSKEY PINOT BLANC 375 ml</v>
          </cell>
          <cell r="C22699" t="str">
            <v>Y</v>
          </cell>
          <cell r="D22699" t="str">
            <v>YS</v>
          </cell>
          <cell r="E22699" t="str">
            <v>YSE</v>
          </cell>
          <cell r="F22699">
            <v>375</v>
          </cell>
          <cell r="G22699">
            <v>904061</v>
          </cell>
          <cell r="H22699">
            <v>23.29</v>
          </cell>
          <cell r="I22699" t="str">
            <v>S</v>
          </cell>
          <cell r="J22699"/>
        </row>
        <row r="22700">
          <cell r="A22700">
            <v>948157</v>
          </cell>
          <cell r="B22700" t="str">
            <v>SINSKEY PINOT GRIS -LATE 375ml</v>
          </cell>
          <cell r="C22700" t="str">
            <v>Y</v>
          </cell>
          <cell r="D22700" t="str">
            <v>YS</v>
          </cell>
          <cell r="E22700" t="str">
            <v>YSE</v>
          </cell>
          <cell r="F22700">
            <v>375</v>
          </cell>
          <cell r="G22700">
            <v>948157</v>
          </cell>
          <cell r="H22700">
            <v>33.78</v>
          </cell>
          <cell r="I22700" t="str">
            <v>S</v>
          </cell>
          <cell r="J22700"/>
        </row>
        <row r="22701">
          <cell r="A22701">
            <v>901393</v>
          </cell>
          <cell r="B22701" t="str">
            <v>SINSKEY PINOT NOIR FOUR VINEYARDS 750ml</v>
          </cell>
          <cell r="C22701" t="str">
            <v>Y</v>
          </cell>
          <cell r="D22701" t="str">
            <v>YS</v>
          </cell>
          <cell r="E22701" t="str">
            <v>YSE</v>
          </cell>
          <cell r="F22701">
            <v>750</v>
          </cell>
          <cell r="G22701">
            <v>901393</v>
          </cell>
          <cell r="H22701">
            <v>33.69</v>
          </cell>
          <cell r="I22701" t="str">
            <v>U</v>
          </cell>
          <cell r="J22701"/>
        </row>
        <row r="22702">
          <cell r="A22702">
            <v>909983</v>
          </cell>
          <cell r="B22702" t="str">
            <v>SINSKEY PINOT NOIR FOUR VINEYARDS 750ml</v>
          </cell>
          <cell r="C22702" t="str">
            <v>Y</v>
          </cell>
          <cell r="D22702" t="str">
            <v>YS</v>
          </cell>
          <cell r="E22702" t="str">
            <v>YSE</v>
          </cell>
          <cell r="F22702">
            <v>750</v>
          </cell>
          <cell r="G22702">
            <v>909983</v>
          </cell>
          <cell r="H22702">
            <v>77.56</v>
          </cell>
          <cell r="I22702" t="str">
            <v>S</v>
          </cell>
          <cell r="J22702"/>
        </row>
        <row r="22703">
          <cell r="A22703">
            <v>978813</v>
          </cell>
          <cell r="B22703" t="str">
            <v>SINSKEY PINOT NOIR'16/17 750ml</v>
          </cell>
          <cell r="C22703" t="str">
            <v>P</v>
          </cell>
          <cell r="D22703" t="str">
            <v>PL</v>
          </cell>
          <cell r="E22703" t="str">
            <v>PLR</v>
          </cell>
          <cell r="F22703">
            <v>750</v>
          </cell>
          <cell r="G22703">
            <v>978813</v>
          </cell>
          <cell r="H22703">
            <v>52.95</v>
          </cell>
          <cell r="I22703" t="str">
            <v>L</v>
          </cell>
          <cell r="J22703"/>
        </row>
        <row r="22704">
          <cell r="A22704">
            <v>915035</v>
          </cell>
          <cell r="B22704" t="str">
            <v>SINSKEY PINOT VIN GRIS'21 750ml</v>
          </cell>
          <cell r="C22704" t="str">
            <v>M</v>
          </cell>
          <cell r="D22704" t="str">
            <v>MP</v>
          </cell>
          <cell r="E22704" t="str">
            <v>MPQ</v>
          </cell>
          <cell r="F22704">
            <v>750</v>
          </cell>
          <cell r="G22704">
            <v>915035</v>
          </cell>
          <cell r="H22704">
            <v>37.950000000000003</v>
          </cell>
          <cell r="I22704" t="str">
            <v>L</v>
          </cell>
          <cell r="J22704"/>
        </row>
        <row r="22705">
          <cell r="A22705">
            <v>909981</v>
          </cell>
          <cell r="B22705" t="str">
            <v>SINSKEY POV 2007 750ml</v>
          </cell>
          <cell r="C22705" t="str">
            <v>Y</v>
          </cell>
          <cell r="D22705" t="str">
            <v>YS</v>
          </cell>
          <cell r="E22705" t="str">
            <v>YSE</v>
          </cell>
          <cell r="F22705">
            <v>750</v>
          </cell>
          <cell r="G22705">
            <v>909981</v>
          </cell>
          <cell r="H22705">
            <v>39.89</v>
          </cell>
          <cell r="I22705" t="str">
            <v>S</v>
          </cell>
          <cell r="J22705"/>
        </row>
        <row r="22706">
          <cell r="A22706">
            <v>507758</v>
          </cell>
          <cell r="B22706" t="str">
            <v>SINSKEY POV NAPA'15/16 750ml</v>
          </cell>
          <cell r="C22706" t="str">
            <v>P</v>
          </cell>
          <cell r="D22706" t="str">
            <v>PL</v>
          </cell>
          <cell r="E22706" t="str">
            <v>PLD</v>
          </cell>
          <cell r="F22706">
            <v>750</v>
          </cell>
          <cell r="G22706">
            <v>507758</v>
          </cell>
          <cell r="H22706">
            <v>52.95</v>
          </cell>
          <cell r="I22706" t="str">
            <v>L</v>
          </cell>
          <cell r="J22706"/>
        </row>
        <row r="22707">
          <cell r="A22707">
            <v>919583</v>
          </cell>
          <cell r="B22707" t="str">
            <v>SINSKEY SLD VERTICAL'05'06'07 750ml</v>
          </cell>
          <cell r="C22707" t="str">
            <v>Y</v>
          </cell>
          <cell r="D22707" t="str">
            <v>YS</v>
          </cell>
          <cell r="E22707" t="str">
            <v>YSE</v>
          </cell>
          <cell r="F22707">
            <v>750</v>
          </cell>
          <cell r="G22707">
            <v>919583</v>
          </cell>
          <cell r="H22707">
            <v>105.41</v>
          </cell>
          <cell r="I22707" t="str">
            <v>S</v>
          </cell>
          <cell r="J22707"/>
        </row>
        <row r="22708">
          <cell r="A22708">
            <v>909141</v>
          </cell>
          <cell r="B22708" t="str">
            <v>SINSKEY VANDAL CAB SAUV 06 750ml</v>
          </cell>
          <cell r="C22708" t="str">
            <v>Y</v>
          </cell>
          <cell r="D22708" t="str">
            <v>YS</v>
          </cell>
          <cell r="E22708" t="str">
            <v>YSE</v>
          </cell>
          <cell r="F22708">
            <v>750</v>
          </cell>
          <cell r="G22708">
            <v>909141</v>
          </cell>
          <cell r="H22708">
            <v>35.520000000000003</v>
          </cell>
          <cell r="I22708" t="str">
            <v>S</v>
          </cell>
          <cell r="J22708"/>
        </row>
        <row r="22709">
          <cell r="A22709">
            <v>909982</v>
          </cell>
          <cell r="B22709" t="str">
            <v>SINSKEY VANDAL VYD PINOT 75 750ml</v>
          </cell>
          <cell r="C22709" t="str">
            <v>Y</v>
          </cell>
          <cell r="D22709" t="str">
            <v>YS</v>
          </cell>
          <cell r="E22709" t="str">
            <v>YSE</v>
          </cell>
          <cell r="F22709">
            <v>750</v>
          </cell>
          <cell r="G22709">
            <v>909982</v>
          </cell>
          <cell r="H22709">
            <v>73.17</v>
          </cell>
          <cell r="I22709" t="str">
            <v>S</v>
          </cell>
          <cell r="J22709"/>
        </row>
        <row r="22710">
          <cell r="A22710">
            <v>28812</v>
          </cell>
          <cell r="B22710" t="str">
            <v>SIPSMITH LONDON DRY GIN 750ml</v>
          </cell>
          <cell r="C22710" t="str">
            <v>Y</v>
          </cell>
          <cell r="D22710" t="str">
            <v>YS</v>
          </cell>
          <cell r="E22710" t="str">
            <v>YSA</v>
          </cell>
          <cell r="F22710">
            <v>750</v>
          </cell>
          <cell r="G22710">
            <v>28812</v>
          </cell>
          <cell r="H22710">
            <v>29.99</v>
          </cell>
          <cell r="I22710" t="str">
            <v>S</v>
          </cell>
          <cell r="J22710"/>
        </row>
        <row r="22711">
          <cell r="A22711">
            <v>28115</v>
          </cell>
          <cell r="B22711" t="str">
            <v>SIPSMITH SLOE GIN 750ml</v>
          </cell>
          <cell r="C22711" t="str">
            <v>Y</v>
          </cell>
          <cell r="D22711" t="str">
            <v>YS</v>
          </cell>
          <cell r="E22711" t="str">
            <v>YSA</v>
          </cell>
          <cell r="F22711">
            <v>750</v>
          </cell>
          <cell r="G22711">
            <v>28115</v>
          </cell>
          <cell r="H22711">
            <v>35.99</v>
          </cell>
          <cell r="I22711" t="str">
            <v>S</v>
          </cell>
          <cell r="J22711"/>
        </row>
        <row r="22712">
          <cell r="A22712">
            <v>954022</v>
          </cell>
          <cell r="B22712" t="str">
            <v>SIRECH LE BORDEAUX 750ml</v>
          </cell>
          <cell r="C22712" t="str">
            <v>Y</v>
          </cell>
          <cell r="D22712" t="str">
            <v>YS</v>
          </cell>
          <cell r="E22712" t="str">
            <v>YSE</v>
          </cell>
          <cell r="F22712">
            <v>750</v>
          </cell>
          <cell r="G22712">
            <v>954022</v>
          </cell>
          <cell r="H22712">
            <v>16.059999999999999</v>
          </cell>
          <cell r="I22712" t="str">
            <v>S</v>
          </cell>
          <cell r="J22712"/>
        </row>
        <row r="22713">
          <cell r="A22713">
            <v>952281</v>
          </cell>
          <cell r="B22713" t="str">
            <v>SIRO PACENTI BRUNELLO VECCHIE VIGN 750ml</v>
          </cell>
          <cell r="C22713" t="str">
            <v>Y</v>
          </cell>
          <cell r="D22713" t="str">
            <v>YS</v>
          </cell>
          <cell r="E22713" t="str">
            <v>YSE</v>
          </cell>
          <cell r="F22713">
            <v>750</v>
          </cell>
          <cell r="G22713">
            <v>952281</v>
          </cell>
          <cell r="H22713">
            <v>69.099999999999994</v>
          </cell>
          <cell r="I22713" t="str">
            <v>S</v>
          </cell>
          <cell r="J22713"/>
        </row>
        <row r="22714">
          <cell r="A22714">
            <v>917775</v>
          </cell>
          <cell r="B22714" t="str">
            <v>SITIOS CON CLASS RUEDA'12/13 750ml</v>
          </cell>
          <cell r="C22714" t="str">
            <v>K</v>
          </cell>
          <cell r="D22714" t="str">
            <v>KR</v>
          </cell>
          <cell r="E22714" t="str">
            <v>KRN</v>
          </cell>
          <cell r="F22714">
            <v>750</v>
          </cell>
          <cell r="G22714">
            <v>917775</v>
          </cell>
          <cell r="H22714">
            <v>12.12</v>
          </cell>
          <cell r="I22714" t="str">
            <v>X</v>
          </cell>
          <cell r="J22714"/>
        </row>
        <row r="22715">
          <cell r="A22715">
            <v>902698</v>
          </cell>
          <cell r="B22715" t="str">
            <v>SIXMIX BARBARA FORES SET 750ml</v>
          </cell>
          <cell r="C22715" t="str">
            <v>Y</v>
          </cell>
          <cell r="D22715" t="str">
            <v>YS</v>
          </cell>
          <cell r="E22715" t="str">
            <v>YSE</v>
          </cell>
          <cell r="F22715">
            <v>750</v>
          </cell>
          <cell r="G22715">
            <v>902698</v>
          </cell>
          <cell r="H22715">
            <v>37.08</v>
          </cell>
          <cell r="I22715" t="str">
            <v>S</v>
          </cell>
          <cell r="J22715"/>
        </row>
        <row r="22716">
          <cell r="A22716">
            <v>902697</v>
          </cell>
          <cell r="B22716" t="str">
            <v>SIXMIX CASCINA MONTAGNOLA SET 750ml</v>
          </cell>
          <cell r="C22716" t="str">
            <v>Y</v>
          </cell>
          <cell r="D22716" t="str">
            <v>YS</v>
          </cell>
          <cell r="E22716" t="str">
            <v>YSE</v>
          </cell>
          <cell r="F22716">
            <v>750</v>
          </cell>
          <cell r="G22716">
            <v>902697</v>
          </cell>
          <cell r="H22716">
            <v>35</v>
          </cell>
          <cell r="I22716" t="str">
            <v>S</v>
          </cell>
          <cell r="J22716"/>
        </row>
        <row r="22717">
          <cell r="A22717">
            <v>921271</v>
          </cell>
          <cell r="B22717" t="str">
            <v>SIXMIX CHIARA CONDELLO BOX SET 750ml</v>
          </cell>
          <cell r="C22717" t="str">
            <v>Y</v>
          </cell>
          <cell r="D22717" t="str">
            <v>YS</v>
          </cell>
          <cell r="E22717" t="str">
            <v>YSE</v>
          </cell>
          <cell r="F22717">
            <v>750</v>
          </cell>
          <cell r="G22717">
            <v>921271</v>
          </cell>
          <cell r="H22717">
            <v>44.5</v>
          </cell>
          <cell r="I22717" t="str">
            <v>S</v>
          </cell>
          <cell r="J22717"/>
        </row>
        <row r="22718">
          <cell r="A22718">
            <v>921240</v>
          </cell>
          <cell r="B22718" t="str">
            <v>SIXMIX INDIGENOUSLY LENUZZA 750ml</v>
          </cell>
          <cell r="C22718" t="str">
            <v>Y</v>
          </cell>
          <cell r="D22718" t="str">
            <v>YS</v>
          </cell>
          <cell r="E22718" t="str">
            <v>YSE</v>
          </cell>
          <cell r="F22718">
            <v>750</v>
          </cell>
          <cell r="G22718">
            <v>921240</v>
          </cell>
          <cell r="H22718">
            <v>44.08</v>
          </cell>
          <cell r="I22718" t="str">
            <v>S</v>
          </cell>
          <cell r="J22718"/>
        </row>
        <row r="22719">
          <cell r="A22719">
            <v>924502</v>
          </cell>
          <cell r="B22719" t="str">
            <v>SIXMIX MACROBERT CANALS LAVENTUR 750ml</v>
          </cell>
          <cell r="C22719" t="str">
            <v>Y</v>
          </cell>
          <cell r="D22719" t="str">
            <v>YS</v>
          </cell>
          <cell r="E22719" t="str">
            <v>YSE</v>
          </cell>
          <cell r="F22719">
            <v>750</v>
          </cell>
          <cell r="G22719">
            <v>924502</v>
          </cell>
          <cell r="H22719">
            <v>37.840000000000003</v>
          </cell>
          <cell r="I22719" t="str">
            <v>S</v>
          </cell>
          <cell r="J22719"/>
        </row>
        <row r="22720">
          <cell r="A22720">
            <v>921241</v>
          </cell>
          <cell r="B22720" t="str">
            <v>SIXMIX MASSERI CUTURI BOX SET 750ml</v>
          </cell>
          <cell r="C22720" t="str">
            <v>Y</v>
          </cell>
          <cell r="D22720" t="str">
            <v>YS</v>
          </cell>
          <cell r="E22720" t="str">
            <v>YSE</v>
          </cell>
          <cell r="F22720">
            <v>750</v>
          </cell>
          <cell r="G22720">
            <v>921241</v>
          </cell>
          <cell r="H22720">
            <v>20.99</v>
          </cell>
          <cell r="I22720" t="str">
            <v>S</v>
          </cell>
          <cell r="J22720"/>
        </row>
        <row r="22721">
          <cell r="A22721">
            <v>902696</v>
          </cell>
          <cell r="B22721" t="str">
            <v>SIXMIX MASSIMAGO SET 750ml</v>
          </cell>
          <cell r="C22721" t="str">
            <v>Y</v>
          </cell>
          <cell r="D22721" t="str">
            <v>YS</v>
          </cell>
          <cell r="E22721" t="str">
            <v>YSE</v>
          </cell>
          <cell r="F22721">
            <v>750</v>
          </cell>
          <cell r="G22721">
            <v>902696</v>
          </cell>
          <cell r="H22721">
            <v>31.17</v>
          </cell>
          <cell r="I22721" t="str">
            <v>S</v>
          </cell>
          <cell r="J22721"/>
        </row>
        <row r="22722">
          <cell r="A22722">
            <v>902700</v>
          </cell>
          <cell r="B22722" t="str">
            <v>SIXMIX MONOVARIETAL WHITES 750ml</v>
          </cell>
          <cell r="C22722" t="str">
            <v>Y</v>
          </cell>
          <cell r="D22722" t="str">
            <v>YS</v>
          </cell>
          <cell r="E22722" t="str">
            <v>YSE</v>
          </cell>
          <cell r="F22722">
            <v>750</v>
          </cell>
          <cell r="G22722">
            <v>902700</v>
          </cell>
          <cell r="H22722">
            <v>43.5</v>
          </cell>
          <cell r="I22722" t="str">
            <v>S</v>
          </cell>
          <cell r="J22722"/>
        </row>
        <row r="22723">
          <cell r="A22723">
            <v>902695</v>
          </cell>
          <cell r="B22723" t="str">
            <v>SIXMIX NATIVE ITALIAN REDS 750ml</v>
          </cell>
          <cell r="C22723" t="str">
            <v>Y</v>
          </cell>
          <cell r="D22723" t="str">
            <v>YS</v>
          </cell>
          <cell r="E22723" t="str">
            <v>YSE</v>
          </cell>
          <cell r="F22723">
            <v>750</v>
          </cell>
          <cell r="G22723">
            <v>902695</v>
          </cell>
          <cell r="H22723">
            <v>30.67</v>
          </cell>
          <cell r="I22723" t="str">
            <v>S</v>
          </cell>
          <cell r="J22723"/>
        </row>
        <row r="22724">
          <cell r="A22724">
            <v>902699</v>
          </cell>
          <cell r="B22724" t="str">
            <v>SIXMIX SKIN CONTACT SELECT 750ml</v>
          </cell>
          <cell r="C22724" t="str">
            <v>Y</v>
          </cell>
          <cell r="D22724" t="str">
            <v>YS</v>
          </cell>
          <cell r="E22724" t="str">
            <v>YSE</v>
          </cell>
          <cell r="F22724">
            <v>750</v>
          </cell>
          <cell r="G22724">
            <v>902699</v>
          </cell>
          <cell r="H22724">
            <v>41.58</v>
          </cell>
          <cell r="I22724" t="str">
            <v>S</v>
          </cell>
          <cell r="J22724"/>
        </row>
        <row r="22725">
          <cell r="A22725">
            <v>912327</v>
          </cell>
          <cell r="B22725" t="str">
            <v>SIXMIX TERRESTORIA CELLAR PACK 750ml</v>
          </cell>
          <cell r="C22725" t="str">
            <v>Y</v>
          </cell>
          <cell r="D22725" t="str">
            <v>YS</v>
          </cell>
          <cell r="E22725" t="str">
            <v>YSE</v>
          </cell>
          <cell r="F22725">
            <v>750</v>
          </cell>
          <cell r="G22725">
            <v>912327</v>
          </cell>
          <cell r="H22725">
            <v>40.5</v>
          </cell>
          <cell r="I22725" t="str">
            <v>S</v>
          </cell>
          <cell r="J22725"/>
        </row>
        <row r="22726">
          <cell r="A22726">
            <v>910584</v>
          </cell>
          <cell r="B22726" t="str">
            <v>SIXMIX VIGNA LENUZZA BOX SET 750ml</v>
          </cell>
          <cell r="C22726" t="str">
            <v>Y</v>
          </cell>
          <cell r="D22726" t="str">
            <v>YS</v>
          </cell>
          <cell r="E22726" t="str">
            <v>YSE</v>
          </cell>
          <cell r="F22726">
            <v>750</v>
          </cell>
          <cell r="G22726">
            <v>910584</v>
          </cell>
          <cell r="H22726">
            <v>26.5</v>
          </cell>
          <cell r="I22726" t="str">
            <v>S</v>
          </cell>
          <cell r="J22726"/>
        </row>
        <row r="22727">
          <cell r="A22727">
            <v>424333</v>
          </cell>
          <cell r="B22727" t="str">
            <v>SIXPENCE WHITE BLEND 750ml</v>
          </cell>
          <cell r="C22727" t="str">
            <v>K</v>
          </cell>
          <cell r="D22727" t="str">
            <v>KF</v>
          </cell>
          <cell r="E22727" t="str">
            <v>KFP</v>
          </cell>
          <cell r="F22727">
            <v>750</v>
          </cell>
          <cell r="G22727">
            <v>424333</v>
          </cell>
          <cell r="H22727">
            <v>12.99</v>
          </cell>
          <cell r="I22727">
            <v>1</v>
          </cell>
          <cell r="J22727"/>
        </row>
        <row r="22728">
          <cell r="A22728">
            <v>948562</v>
          </cell>
          <cell r="B22728" t="str">
            <v>SIXTO FRENCHMAN HILLCHARD 750ml</v>
          </cell>
          <cell r="C22728" t="str">
            <v>Y</v>
          </cell>
          <cell r="D22728" t="str">
            <v>YS</v>
          </cell>
          <cell r="E22728" t="str">
            <v>YSE</v>
          </cell>
          <cell r="F22728">
            <v>750</v>
          </cell>
          <cell r="G22728">
            <v>948562</v>
          </cell>
          <cell r="H22728">
            <v>57.5</v>
          </cell>
          <cell r="I22728" t="str">
            <v>S</v>
          </cell>
          <cell r="J22728"/>
        </row>
        <row r="22729">
          <cell r="A22729">
            <v>954827</v>
          </cell>
          <cell r="B22729" t="str">
            <v>SIXTO MOXEE CHARD 2015 750ml</v>
          </cell>
          <cell r="C22729" t="str">
            <v>Y</v>
          </cell>
          <cell r="D22729" t="str">
            <v>YS</v>
          </cell>
          <cell r="E22729" t="str">
            <v>YSE</v>
          </cell>
          <cell r="F22729">
            <v>750</v>
          </cell>
          <cell r="G22729">
            <v>954827</v>
          </cell>
          <cell r="H22729">
            <v>46.31</v>
          </cell>
          <cell r="I22729" t="str">
            <v>S</v>
          </cell>
          <cell r="J22729"/>
        </row>
        <row r="22730">
          <cell r="A22730">
            <v>954659</v>
          </cell>
          <cell r="B22730" t="str">
            <v>SIXTO MOXIE CHARDONNAY 750ml</v>
          </cell>
          <cell r="C22730" t="str">
            <v>Y</v>
          </cell>
          <cell r="D22730" t="str">
            <v>YS</v>
          </cell>
          <cell r="E22730" t="str">
            <v>YSE</v>
          </cell>
          <cell r="F22730">
            <v>750</v>
          </cell>
          <cell r="G22730">
            <v>954659</v>
          </cell>
          <cell r="H22730">
            <v>46.23</v>
          </cell>
          <cell r="I22730" t="str">
            <v>S</v>
          </cell>
          <cell r="J22730"/>
        </row>
        <row r="22731">
          <cell r="A22731">
            <v>948564</v>
          </cell>
          <cell r="B22731" t="str">
            <v>SIXTO ROZA HILL CHARD 750ml</v>
          </cell>
          <cell r="C22731" t="str">
            <v>Y</v>
          </cell>
          <cell r="D22731" t="str">
            <v>YS</v>
          </cell>
          <cell r="E22731" t="str">
            <v>YSE</v>
          </cell>
          <cell r="F22731">
            <v>750</v>
          </cell>
          <cell r="G22731">
            <v>948564</v>
          </cell>
          <cell r="H22731">
            <v>57.12</v>
          </cell>
          <cell r="I22731" t="str">
            <v>S</v>
          </cell>
          <cell r="J22731"/>
        </row>
        <row r="22732">
          <cell r="A22732">
            <v>948563</v>
          </cell>
          <cell r="B22732" t="str">
            <v>SIXTO UNCOVERED CHARD 750ml</v>
          </cell>
          <cell r="C22732" t="str">
            <v>Y</v>
          </cell>
          <cell r="D22732" t="str">
            <v>YS</v>
          </cell>
          <cell r="E22732" t="str">
            <v>YSE</v>
          </cell>
          <cell r="F22732">
            <v>750</v>
          </cell>
          <cell r="G22732">
            <v>948563</v>
          </cell>
          <cell r="H22732">
            <v>36.82</v>
          </cell>
          <cell r="I22732" t="str">
            <v>S</v>
          </cell>
          <cell r="J22732"/>
        </row>
        <row r="22733">
          <cell r="A22733">
            <v>902345</v>
          </cell>
          <cell r="B22733" t="str">
            <v>SJP SAUVIGNON BLANC 750ml</v>
          </cell>
          <cell r="C22733" t="str">
            <v>Y</v>
          </cell>
          <cell r="D22733" t="str">
            <v>YS</v>
          </cell>
          <cell r="E22733" t="str">
            <v>YSE</v>
          </cell>
          <cell r="F22733">
            <v>750</v>
          </cell>
          <cell r="G22733">
            <v>902345</v>
          </cell>
          <cell r="H22733">
            <v>19.37</v>
          </cell>
          <cell r="I22733" t="str">
            <v>S</v>
          </cell>
          <cell r="J22733"/>
        </row>
        <row r="22734">
          <cell r="A22734">
            <v>950668</v>
          </cell>
          <cell r="B22734" t="str">
            <v>SKA BREWERY MODUS HOPERANDI 355ml</v>
          </cell>
          <cell r="C22734" t="str">
            <v>Y</v>
          </cell>
          <cell r="D22734" t="str">
            <v>YS</v>
          </cell>
          <cell r="E22734" t="str">
            <v>YST</v>
          </cell>
          <cell r="F22734">
            <v>355</v>
          </cell>
          <cell r="G22734">
            <v>950668</v>
          </cell>
          <cell r="H22734">
            <v>2.29</v>
          </cell>
          <cell r="I22734" t="str">
            <v>U</v>
          </cell>
          <cell r="J22734"/>
        </row>
        <row r="22735">
          <cell r="A22735">
            <v>950667</v>
          </cell>
          <cell r="B22735" t="str">
            <v>SKA BREWERY STEEL TOE MILK ST 355ml</v>
          </cell>
          <cell r="C22735" t="str">
            <v>Y</v>
          </cell>
          <cell r="D22735" t="str">
            <v>YS</v>
          </cell>
          <cell r="E22735" t="str">
            <v>YST</v>
          </cell>
          <cell r="F22735">
            <v>355</v>
          </cell>
          <cell r="G22735">
            <v>950667</v>
          </cell>
          <cell r="H22735">
            <v>2.09</v>
          </cell>
          <cell r="I22735" t="str">
            <v>U</v>
          </cell>
          <cell r="J22735"/>
        </row>
        <row r="22736">
          <cell r="A22736">
            <v>989466</v>
          </cell>
          <cell r="B22736" t="str">
            <v>SKA BREWING DECADENT IMPERIAL IPA 355ml</v>
          </cell>
          <cell r="C22736" t="str">
            <v>T</v>
          </cell>
          <cell r="D22736" t="str">
            <v>TN</v>
          </cell>
          <cell r="E22736" t="str">
            <v>TNF</v>
          </cell>
          <cell r="F22736">
            <v>355</v>
          </cell>
          <cell r="G22736">
            <v>989466</v>
          </cell>
          <cell r="H22736">
            <v>3.35</v>
          </cell>
          <cell r="I22736" t="str">
            <v>D</v>
          </cell>
          <cell r="J22736"/>
        </row>
        <row r="22737">
          <cell r="A22737">
            <v>989471</v>
          </cell>
          <cell r="B22737" t="str">
            <v>SKA BREWING MODUS MANDARINA IPA 355ml</v>
          </cell>
          <cell r="C22737" t="str">
            <v>T</v>
          </cell>
          <cell r="D22737" t="str">
            <v>TN</v>
          </cell>
          <cell r="E22737" t="str">
            <v>TNF</v>
          </cell>
          <cell r="F22737">
            <v>355</v>
          </cell>
          <cell r="G22737">
            <v>989471</v>
          </cell>
          <cell r="H22737">
            <v>2.25</v>
          </cell>
          <cell r="I22737" t="str">
            <v>D</v>
          </cell>
          <cell r="J22737"/>
        </row>
        <row r="22738">
          <cell r="A22738">
            <v>989473</v>
          </cell>
          <cell r="B22738" t="str">
            <v>SKA BREWING TRUE BLONDE ALE 355ml</v>
          </cell>
          <cell r="C22738" t="str">
            <v>T</v>
          </cell>
          <cell r="D22738" t="str">
            <v>TN</v>
          </cell>
          <cell r="E22738" t="str">
            <v>TNI</v>
          </cell>
          <cell r="F22738">
            <v>355</v>
          </cell>
          <cell r="G22738">
            <v>989473</v>
          </cell>
          <cell r="H22738">
            <v>2.0499999999999998</v>
          </cell>
          <cell r="I22738" t="str">
            <v>D</v>
          </cell>
          <cell r="J22738"/>
        </row>
        <row r="22739">
          <cell r="A22739">
            <v>900523</v>
          </cell>
          <cell r="B22739" t="str">
            <v>SKA BREWSTOMPER ALE 355ml</v>
          </cell>
          <cell r="C22739" t="str">
            <v>Y</v>
          </cell>
          <cell r="D22739" t="str">
            <v>YS</v>
          </cell>
          <cell r="E22739" t="str">
            <v>YST</v>
          </cell>
          <cell r="F22739">
            <v>355</v>
          </cell>
          <cell r="G22739">
            <v>900523</v>
          </cell>
          <cell r="H22739">
            <v>2.21</v>
          </cell>
          <cell r="I22739" t="str">
            <v>S</v>
          </cell>
          <cell r="J22739"/>
        </row>
        <row r="22740">
          <cell r="A22740">
            <v>952258</v>
          </cell>
          <cell r="B22740" t="str">
            <v>SKA MEXICAN LOGGER 355 ml</v>
          </cell>
          <cell r="C22740" t="str">
            <v>Y</v>
          </cell>
          <cell r="D22740" t="str">
            <v>YS</v>
          </cell>
          <cell r="E22740" t="str">
            <v>YST</v>
          </cell>
          <cell r="F22740">
            <v>355</v>
          </cell>
          <cell r="G22740">
            <v>952258</v>
          </cell>
          <cell r="H22740">
            <v>2.25</v>
          </cell>
          <cell r="I22740" t="str">
            <v>S</v>
          </cell>
          <cell r="J22740"/>
        </row>
        <row r="22741">
          <cell r="A22741">
            <v>954841</v>
          </cell>
          <cell r="B22741" t="str">
            <v>SKA PINK VAPOR STEW 355ml</v>
          </cell>
          <cell r="C22741" t="str">
            <v>Y</v>
          </cell>
          <cell r="D22741" t="str">
            <v>YS</v>
          </cell>
          <cell r="E22741" t="str">
            <v>YST</v>
          </cell>
          <cell r="F22741">
            <v>355</v>
          </cell>
          <cell r="G22741">
            <v>954841</v>
          </cell>
          <cell r="H22741">
            <v>2.25</v>
          </cell>
          <cell r="I22741" t="str">
            <v>U</v>
          </cell>
          <cell r="J22741"/>
        </row>
        <row r="22742">
          <cell r="A22742">
            <v>900883</v>
          </cell>
          <cell r="B22742" t="str">
            <v>SKA SEASONAL LINE 355ml</v>
          </cell>
          <cell r="C22742" t="str">
            <v>T</v>
          </cell>
          <cell r="D22742" t="str">
            <v>TN</v>
          </cell>
          <cell r="E22742" t="str">
            <v>TNC</v>
          </cell>
          <cell r="F22742">
            <v>355</v>
          </cell>
          <cell r="G22742">
            <v>900883</v>
          </cell>
          <cell r="H22742">
            <v>2.19</v>
          </cell>
          <cell r="I22742" t="str">
            <v>D</v>
          </cell>
          <cell r="J22742"/>
        </row>
        <row r="22743">
          <cell r="A22743">
            <v>919306</v>
          </cell>
          <cell r="B22743" t="str">
            <v>SKALLI CHAT DU PAPE 750ml</v>
          </cell>
          <cell r="C22743" t="str">
            <v>Y</v>
          </cell>
          <cell r="D22743" t="str">
            <v>YS</v>
          </cell>
          <cell r="E22743" t="str">
            <v>YSE</v>
          </cell>
          <cell r="F22743">
            <v>750</v>
          </cell>
          <cell r="G22743">
            <v>919306</v>
          </cell>
          <cell r="H22743">
            <v>34.57</v>
          </cell>
          <cell r="I22743" t="str">
            <v>S</v>
          </cell>
          <cell r="J22743"/>
        </row>
        <row r="22744">
          <cell r="A22744">
            <v>955211</v>
          </cell>
          <cell r="B22744" t="str">
            <v>SKELETON GRUNER VELTLINER'17/18 1000 ml</v>
          </cell>
          <cell r="C22744" t="str">
            <v>K</v>
          </cell>
          <cell r="D22744" t="str">
            <v>KR</v>
          </cell>
          <cell r="E22744" t="str">
            <v>KRJ</v>
          </cell>
          <cell r="F22744">
            <v>1000</v>
          </cell>
          <cell r="G22744">
            <v>955211</v>
          </cell>
          <cell r="H22744">
            <v>11.21</v>
          </cell>
          <cell r="I22744" t="str">
            <v>X</v>
          </cell>
          <cell r="J22744"/>
        </row>
        <row r="22745">
          <cell r="A22745">
            <v>949613</v>
          </cell>
          <cell r="B22745" t="str">
            <v>SKETCHBOOK "THE ARTIST" 750ml</v>
          </cell>
          <cell r="C22745" t="str">
            <v>Y</v>
          </cell>
          <cell r="D22745" t="str">
            <v>YS</v>
          </cell>
          <cell r="E22745" t="str">
            <v>YSE</v>
          </cell>
          <cell r="F22745">
            <v>750</v>
          </cell>
          <cell r="G22745">
            <v>949613</v>
          </cell>
          <cell r="H22745">
            <v>10.69</v>
          </cell>
          <cell r="I22745" t="str">
            <v>S</v>
          </cell>
          <cell r="J22745"/>
        </row>
        <row r="22746">
          <cell r="A22746">
            <v>507560</v>
          </cell>
          <cell r="B22746" t="str">
            <v>SKETCHBOOK CABERNET SAUVIGNON 750ml</v>
          </cell>
          <cell r="C22746" t="str">
            <v>P</v>
          </cell>
          <cell r="D22746" t="str">
            <v>PL</v>
          </cell>
          <cell r="E22746" t="str">
            <v>PLB</v>
          </cell>
          <cell r="F22746">
            <v>750</v>
          </cell>
          <cell r="G22746">
            <v>507560</v>
          </cell>
          <cell r="H22746">
            <v>17.989999999999998</v>
          </cell>
          <cell r="I22746" t="str">
            <v>D</v>
          </cell>
          <cell r="J22746"/>
        </row>
        <row r="22747">
          <cell r="A22747">
            <v>919246</v>
          </cell>
          <cell r="B22747" t="str">
            <v>SKETCHBOOK PINOT NOIR 750ml</v>
          </cell>
          <cell r="C22747" t="str">
            <v>Y</v>
          </cell>
          <cell r="D22747" t="str">
            <v>YS</v>
          </cell>
          <cell r="E22747" t="str">
            <v>YSE</v>
          </cell>
          <cell r="F22747">
            <v>750</v>
          </cell>
          <cell r="G22747">
            <v>919246</v>
          </cell>
          <cell r="H22747">
            <v>17.989999999999998</v>
          </cell>
          <cell r="I22747" t="str">
            <v>S</v>
          </cell>
          <cell r="J22747"/>
        </row>
        <row r="22748">
          <cell r="A22748">
            <v>921020</v>
          </cell>
          <cell r="B22748" t="str">
            <v>SKINNY GIRL BARE NAKED VODKA 750ml</v>
          </cell>
          <cell r="C22748" t="str">
            <v>Y</v>
          </cell>
          <cell r="D22748" t="str">
            <v>YS</v>
          </cell>
          <cell r="E22748" t="str">
            <v>YSA</v>
          </cell>
          <cell r="F22748">
            <v>750</v>
          </cell>
          <cell r="G22748">
            <v>921020</v>
          </cell>
          <cell r="H22748">
            <v>22.3</v>
          </cell>
          <cell r="I22748" t="str">
            <v>S</v>
          </cell>
          <cell r="J22748"/>
        </row>
        <row r="22749">
          <cell r="A22749">
            <v>508102</v>
          </cell>
          <cell r="B22749" t="str">
            <v>SKINNY GIRL CABERNET 750ml</v>
          </cell>
          <cell r="C22749" t="str">
            <v>Y</v>
          </cell>
          <cell r="D22749" t="str">
            <v>YS</v>
          </cell>
          <cell r="E22749" t="str">
            <v>YSE</v>
          </cell>
          <cell r="F22749">
            <v>750</v>
          </cell>
          <cell r="G22749">
            <v>508102</v>
          </cell>
          <cell r="H22749">
            <v>11.99</v>
          </cell>
          <cell r="I22749" t="str">
            <v>S</v>
          </cell>
          <cell r="J22749"/>
        </row>
        <row r="22750">
          <cell r="A22750">
            <v>920256</v>
          </cell>
          <cell r="B22750" t="str">
            <v>SKINNY GIRL COSMO 750ml</v>
          </cell>
          <cell r="C22750" t="str">
            <v>Y</v>
          </cell>
          <cell r="D22750" t="str">
            <v>YS</v>
          </cell>
          <cell r="E22750" t="str">
            <v>YSE</v>
          </cell>
          <cell r="F22750">
            <v>750</v>
          </cell>
          <cell r="G22750">
            <v>920256</v>
          </cell>
          <cell r="H22750">
            <v>15.23</v>
          </cell>
          <cell r="I22750" t="str">
            <v>S</v>
          </cell>
          <cell r="J22750"/>
        </row>
        <row r="22751">
          <cell r="A22751">
            <v>909726</v>
          </cell>
          <cell r="B22751" t="str">
            <v>SKINNY GIRL MARGARITA 750ml</v>
          </cell>
          <cell r="C22751" t="str">
            <v>Y</v>
          </cell>
          <cell r="D22751" t="str">
            <v>YS</v>
          </cell>
          <cell r="E22751" t="str">
            <v>YSA</v>
          </cell>
          <cell r="F22751">
            <v>750</v>
          </cell>
          <cell r="G22751">
            <v>909726</v>
          </cell>
          <cell r="H22751">
            <v>13.53</v>
          </cell>
          <cell r="I22751" t="str">
            <v>U</v>
          </cell>
          <cell r="J22751"/>
        </row>
        <row r="22752">
          <cell r="A22752">
            <v>617551</v>
          </cell>
          <cell r="B22752" t="str">
            <v>SKINNY GIRL WHITE WINE 750ml</v>
          </cell>
          <cell r="C22752" t="str">
            <v>Y</v>
          </cell>
          <cell r="D22752" t="str">
            <v>YS</v>
          </cell>
          <cell r="E22752" t="str">
            <v>YSE</v>
          </cell>
          <cell r="F22752">
            <v>750</v>
          </cell>
          <cell r="G22752">
            <v>617551</v>
          </cell>
          <cell r="H22752">
            <v>11.11</v>
          </cell>
          <cell r="I22752" t="str">
            <v>S</v>
          </cell>
          <cell r="J22752"/>
        </row>
        <row r="22753">
          <cell r="A22753">
            <v>63359</v>
          </cell>
          <cell r="B22753" t="str">
            <v>SKINNY GIRL WHT PEACH MARGARITA 750ml</v>
          </cell>
          <cell r="C22753" t="str">
            <v>Y</v>
          </cell>
          <cell r="D22753" t="str">
            <v>YS</v>
          </cell>
          <cell r="E22753" t="str">
            <v>YSA</v>
          </cell>
          <cell r="F22753">
            <v>750</v>
          </cell>
          <cell r="G22753">
            <v>63359</v>
          </cell>
          <cell r="H22753">
            <v>14.21</v>
          </cell>
          <cell r="I22753" t="str">
            <v>S</v>
          </cell>
          <cell r="J22753"/>
        </row>
        <row r="22754">
          <cell r="A22754">
            <v>63355</v>
          </cell>
          <cell r="B22754" t="str">
            <v>SKINNYGIRL MARGARITA 750ml</v>
          </cell>
          <cell r="C22754" t="str">
            <v>C</v>
          </cell>
          <cell r="D22754" t="str">
            <v>CW</v>
          </cell>
          <cell r="E22754" t="str">
            <v>CWF</v>
          </cell>
          <cell r="F22754">
            <v>750</v>
          </cell>
          <cell r="G22754">
            <v>63355</v>
          </cell>
          <cell r="H22754">
            <v>14.99</v>
          </cell>
          <cell r="I22754" t="str">
            <v>D</v>
          </cell>
          <cell r="J22754"/>
        </row>
        <row r="22755">
          <cell r="A22755">
            <v>63367</v>
          </cell>
          <cell r="B22755" t="str">
            <v>SKINNYGIRL WATERMELON LIME 750ml</v>
          </cell>
          <cell r="C22755" t="str">
            <v>Y</v>
          </cell>
          <cell r="D22755" t="str">
            <v>YS</v>
          </cell>
          <cell r="E22755" t="str">
            <v>YSA</v>
          </cell>
          <cell r="F22755">
            <v>750</v>
          </cell>
          <cell r="G22755">
            <v>63367</v>
          </cell>
          <cell r="H22755">
            <v>14.21</v>
          </cell>
          <cell r="I22755" t="str">
            <v>S</v>
          </cell>
          <cell r="J22755"/>
        </row>
        <row r="22756">
          <cell r="A22756">
            <v>66787</v>
          </cell>
          <cell r="B22756" t="str">
            <v>SKINOS MASTIHA 700 ml</v>
          </cell>
          <cell r="C22756" t="str">
            <v>Y</v>
          </cell>
          <cell r="D22756" t="str">
            <v>YS</v>
          </cell>
          <cell r="E22756" t="str">
            <v>YSA</v>
          </cell>
          <cell r="F22756">
            <v>700</v>
          </cell>
          <cell r="G22756">
            <v>66787</v>
          </cell>
          <cell r="H22756">
            <v>32.51</v>
          </cell>
          <cell r="I22756" t="str">
            <v>S</v>
          </cell>
          <cell r="J22756"/>
        </row>
        <row r="22757">
          <cell r="A22757">
            <v>949769</v>
          </cell>
          <cell r="B22757" t="str">
            <v>SKINOS MASTIHA GIFT SET 750ml</v>
          </cell>
          <cell r="C22757" t="str">
            <v>Y</v>
          </cell>
          <cell r="D22757" t="str">
            <v>YS</v>
          </cell>
          <cell r="E22757" t="str">
            <v>YSA</v>
          </cell>
          <cell r="F22757">
            <v>750</v>
          </cell>
          <cell r="G22757">
            <v>949769</v>
          </cell>
          <cell r="H22757">
            <v>35.11</v>
          </cell>
          <cell r="I22757" t="str">
            <v>U</v>
          </cell>
          <cell r="J22757"/>
        </row>
        <row r="22758">
          <cell r="A22758">
            <v>952620</v>
          </cell>
          <cell r="B22758" t="str">
            <v>SKIP ROCK COFFEE LIQUEUR 750ml</v>
          </cell>
          <cell r="C22758" t="str">
            <v>Y</v>
          </cell>
          <cell r="D22758" t="str">
            <v>YS</v>
          </cell>
          <cell r="E22758" t="str">
            <v>YST</v>
          </cell>
          <cell r="F22758">
            <v>750</v>
          </cell>
          <cell r="G22758">
            <v>952620</v>
          </cell>
          <cell r="H22758">
            <v>20.07</v>
          </cell>
          <cell r="I22758" t="str">
            <v>S</v>
          </cell>
          <cell r="J22758"/>
        </row>
        <row r="22759">
          <cell r="A22759">
            <v>952562</v>
          </cell>
          <cell r="B22759" t="str">
            <v>SKIP ROCK NOCINO WALNUT LIQUEUR 750ml</v>
          </cell>
          <cell r="C22759" t="str">
            <v>Y</v>
          </cell>
          <cell r="D22759" t="str">
            <v>YS</v>
          </cell>
          <cell r="E22759" t="str">
            <v>YSC</v>
          </cell>
          <cell r="F22759">
            <v>750</v>
          </cell>
          <cell r="G22759">
            <v>952562</v>
          </cell>
          <cell r="H22759">
            <v>29.74</v>
          </cell>
          <cell r="I22759" t="str">
            <v>S</v>
          </cell>
          <cell r="J22759"/>
        </row>
        <row r="22760">
          <cell r="A22760">
            <v>952747</v>
          </cell>
          <cell r="B22760" t="str">
            <v>SKIP ROCK RASPBERRY LIQUEUR 750ml</v>
          </cell>
          <cell r="C22760" t="str">
            <v>Y</v>
          </cell>
          <cell r="D22760" t="str">
            <v>YS</v>
          </cell>
          <cell r="E22760" t="str">
            <v>YSC</v>
          </cell>
          <cell r="F22760">
            <v>750</v>
          </cell>
          <cell r="G22760">
            <v>952747</v>
          </cell>
          <cell r="H22760">
            <v>17.82</v>
          </cell>
          <cell r="I22760" t="str">
            <v>S</v>
          </cell>
          <cell r="J22760"/>
        </row>
        <row r="22761">
          <cell r="A22761">
            <v>951745</v>
          </cell>
          <cell r="B22761" t="str">
            <v>SKIP ROCK RYE WHISKEY 750ml</v>
          </cell>
          <cell r="C22761" t="str">
            <v>A</v>
          </cell>
          <cell r="D22761" t="str">
            <v>AW</v>
          </cell>
          <cell r="E22761" t="str">
            <v>AWU</v>
          </cell>
          <cell r="F22761">
            <v>750</v>
          </cell>
          <cell r="G22761">
            <v>951745</v>
          </cell>
          <cell r="H22761">
            <v>36.53</v>
          </cell>
          <cell r="I22761" t="str">
            <v>X</v>
          </cell>
          <cell r="J22761"/>
        </row>
        <row r="22762">
          <cell r="A22762">
            <v>951669</v>
          </cell>
          <cell r="B22762" t="str">
            <v>SKIP ROCK RYE WHISKEY 375 ml</v>
          </cell>
          <cell r="C22762" t="str">
            <v>Y</v>
          </cell>
          <cell r="D22762" t="str">
            <v>YS</v>
          </cell>
          <cell r="E22762" t="str">
            <v>YSA</v>
          </cell>
          <cell r="F22762">
            <v>375</v>
          </cell>
          <cell r="G22762">
            <v>951669</v>
          </cell>
          <cell r="H22762">
            <v>19.87</v>
          </cell>
          <cell r="I22762" t="str">
            <v>S</v>
          </cell>
          <cell r="J22762"/>
        </row>
        <row r="22763">
          <cell r="A22763">
            <v>923345</v>
          </cell>
          <cell r="B22763" t="str">
            <v>SKOURAS MEGA OENOS 2016 750ml</v>
          </cell>
          <cell r="C22763" t="str">
            <v>Y</v>
          </cell>
          <cell r="D22763" t="str">
            <v>YS</v>
          </cell>
          <cell r="E22763" t="str">
            <v>YSE</v>
          </cell>
          <cell r="F22763">
            <v>750</v>
          </cell>
          <cell r="G22763">
            <v>923345</v>
          </cell>
          <cell r="H22763">
            <v>34.39</v>
          </cell>
          <cell r="I22763" t="str">
            <v>S</v>
          </cell>
          <cell r="J22763"/>
        </row>
        <row r="22764">
          <cell r="A22764">
            <v>949027</v>
          </cell>
          <cell r="B22764" t="str">
            <v>SKOURAS MEGAS OENOS'97 750ml</v>
          </cell>
          <cell r="C22764" t="str">
            <v>Y</v>
          </cell>
          <cell r="D22764" t="str">
            <v>YS</v>
          </cell>
          <cell r="E22764" t="str">
            <v>YSE</v>
          </cell>
          <cell r="F22764">
            <v>750</v>
          </cell>
          <cell r="G22764">
            <v>949027</v>
          </cell>
          <cell r="H22764">
            <v>70.349999999999994</v>
          </cell>
          <cell r="I22764" t="str">
            <v>S</v>
          </cell>
          <cell r="J22764"/>
        </row>
        <row r="22765">
          <cell r="A22765">
            <v>901829</v>
          </cell>
          <cell r="B22765" t="str">
            <v>SKOURAS MOSCHOFILERO 2018 750ml</v>
          </cell>
          <cell r="C22765" t="str">
            <v>Y</v>
          </cell>
          <cell r="D22765" t="str">
            <v>YS</v>
          </cell>
          <cell r="E22765" t="str">
            <v>YSE</v>
          </cell>
          <cell r="F22765">
            <v>750</v>
          </cell>
          <cell r="G22765">
            <v>901829</v>
          </cell>
          <cell r="H22765">
            <v>13.29</v>
          </cell>
          <cell r="I22765" t="str">
            <v>X</v>
          </cell>
          <cell r="J22765"/>
        </row>
        <row r="22766">
          <cell r="A22766">
            <v>952587</v>
          </cell>
          <cell r="B22766" t="str">
            <v>SKOURAS MOSCHOFILERO'19/20 750ml</v>
          </cell>
          <cell r="C22766" t="str">
            <v>K</v>
          </cell>
          <cell r="D22766" t="str">
            <v>KR</v>
          </cell>
          <cell r="E22766" t="str">
            <v>KRP</v>
          </cell>
          <cell r="F22766">
            <v>750</v>
          </cell>
          <cell r="G22766">
            <v>952587</v>
          </cell>
          <cell r="H22766">
            <v>19.16</v>
          </cell>
          <cell r="I22766" t="str">
            <v>L</v>
          </cell>
          <cell r="J22766"/>
        </row>
        <row r="22767">
          <cell r="A22767">
            <v>902260</v>
          </cell>
          <cell r="B22767" t="str">
            <v>SKOURAS PEPLO ROSE 750ml</v>
          </cell>
          <cell r="C22767" t="str">
            <v>Y</v>
          </cell>
          <cell r="D22767" t="str">
            <v>YS</v>
          </cell>
          <cell r="E22767" t="str">
            <v>YSE</v>
          </cell>
          <cell r="F22767">
            <v>750</v>
          </cell>
          <cell r="G22767">
            <v>902260</v>
          </cell>
          <cell r="H22767">
            <v>23.11</v>
          </cell>
          <cell r="I22767" t="str">
            <v>S</v>
          </cell>
          <cell r="J22767"/>
        </row>
        <row r="22768">
          <cell r="A22768">
            <v>952586</v>
          </cell>
          <cell r="B22768" t="str">
            <v>SKOURAS ST. GEORGE NEMEA'18 750ml</v>
          </cell>
          <cell r="C22768" t="str">
            <v>P</v>
          </cell>
          <cell r="D22768" t="str">
            <v>PR</v>
          </cell>
          <cell r="E22768" t="str">
            <v>PRR</v>
          </cell>
          <cell r="F22768">
            <v>750</v>
          </cell>
          <cell r="G22768">
            <v>952586</v>
          </cell>
          <cell r="H22768">
            <v>18.23</v>
          </cell>
          <cell r="I22768" t="str">
            <v>L</v>
          </cell>
          <cell r="J22768"/>
        </row>
        <row r="22769">
          <cell r="A22769">
            <v>949030</v>
          </cell>
          <cell r="B22769" t="str">
            <v>SKOUROS MEGAS OENOS 750ml</v>
          </cell>
          <cell r="C22769" t="str">
            <v>Y</v>
          </cell>
          <cell r="D22769" t="str">
            <v>YS</v>
          </cell>
          <cell r="E22769" t="str">
            <v>YSE</v>
          </cell>
          <cell r="F22769">
            <v>750</v>
          </cell>
          <cell r="G22769">
            <v>949030</v>
          </cell>
          <cell r="H22769">
            <v>29.93</v>
          </cell>
          <cell r="I22769" t="str">
            <v>S</v>
          </cell>
          <cell r="J22769"/>
        </row>
        <row r="22770">
          <cell r="A22770">
            <v>949028</v>
          </cell>
          <cell r="B22770" t="str">
            <v>SKOUROS PORTES MERLOT 750ml</v>
          </cell>
          <cell r="C22770" t="str">
            <v>Y</v>
          </cell>
          <cell r="D22770" t="str">
            <v>YS</v>
          </cell>
          <cell r="E22770" t="str">
            <v>YSE</v>
          </cell>
          <cell r="F22770">
            <v>750</v>
          </cell>
          <cell r="G22770">
            <v>949028</v>
          </cell>
          <cell r="H22770">
            <v>20.69</v>
          </cell>
          <cell r="I22770" t="str">
            <v>S</v>
          </cell>
          <cell r="J22770"/>
        </row>
        <row r="22771">
          <cell r="A22771">
            <v>949029</v>
          </cell>
          <cell r="B22771" t="str">
            <v>SKOUROS ZOE WHITE 750ml</v>
          </cell>
          <cell r="C22771" t="str">
            <v>Y</v>
          </cell>
          <cell r="D22771" t="str">
            <v>YS</v>
          </cell>
          <cell r="E22771" t="str">
            <v>YSE</v>
          </cell>
          <cell r="F22771">
            <v>750</v>
          </cell>
          <cell r="G22771">
            <v>949029</v>
          </cell>
          <cell r="H22771">
            <v>11.29</v>
          </cell>
          <cell r="I22771" t="str">
            <v>S</v>
          </cell>
          <cell r="J22771"/>
        </row>
        <row r="22772">
          <cell r="A22772">
            <v>87075</v>
          </cell>
          <cell r="B22772" t="str">
            <v>SKREWBALL PEANUT BUTTER WHISKEY 375ml</v>
          </cell>
          <cell r="C22772" t="str">
            <v>Y</v>
          </cell>
          <cell r="D22772" t="str">
            <v>YS</v>
          </cell>
          <cell r="E22772" t="str">
            <v>YSA</v>
          </cell>
          <cell r="F22772">
            <v>375</v>
          </cell>
          <cell r="G22772">
            <v>87075</v>
          </cell>
          <cell r="H22772">
            <v>16.989999999999998</v>
          </cell>
          <cell r="I22772" t="str">
            <v>S</v>
          </cell>
          <cell r="J22772"/>
        </row>
        <row r="22773">
          <cell r="A22773">
            <v>86438</v>
          </cell>
          <cell r="B22773" t="str">
            <v>SKREWBALL PEANUT BUTTER WHISKEY 375ml</v>
          </cell>
          <cell r="C22773" t="str">
            <v>A</v>
          </cell>
          <cell r="D22773" t="str">
            <v>AW</v>
          </cell>
          <cell r="E22773" t="str">
            <v>AWT</v>
          </cell>
          <cell r="F22773">
            <v>375</v>
          </cell>
          <cell r="G22773">
            <v>86438</v>
          </cell>
          <cell r="H22773">
            <v>16.059999999999999</v>
          </cell>
          <cell r="I22773">
            <v>1</v>
          </cell>
          <cell r="J22773"/>
        </row>
        <row r="22774">
          <cell r="A22774">
            <v>87026</v>
          </cell>
          <cell r="B22774" t="str">
            <v>SKREWBALL PEANUT BUTTER WHISKEY 750ml</v>
          </cell>
          <cell r="C22774" t="str">
            <v>A</v>
          </cell>
          <cell r="D22774" t="str">
            <v>AW</v>
          </cell>
          <cell r="E22774" t="str">
            <v>AWT</v>
          </cell>
          <cell r="F22774">
            <v>750</v>
          </cell>
          <cell r="G22774">
            <v>87026</v>
          </cell>
          <cell r="H22774">
            <v>31.99</v>
          </cell>
          <cell r="I22774">
            <v>1</v>
          </cell>
          <cell r="J22774"/>
        </row>
        <row r="22775">
          <cell r="A22775">
            <v>921470</v>
          </cell>
          <cell r="B22775" t="str">
            <v>SKURNIK FRENCH MIXED CASE 750ml</v>
          </cell>
          <cell r="C22775" t="str">
            <v>Y</v>
          </cell>
          <cell r="D22775" t="str">
            <v>YS</v>
          </cell>
          <cell r="E22775" t="str">
            <v>YSE</v>
          </cell>
          <cell r="F22775">
            <v>750</v>
          </cell>
          <cell r="G22775">
            <v>921470</v>
          </cell>
          <cell r="H22775">
            <v>90.08</v>
          </cell>
          <cell r="I22775" t="str">
            <v>S</v>
          </cell>
          <cell r="J22775"/>
        </row>
        <row r="22776">
          <cell r="A22776">
            <v>921471</v>
          </cell>
          <cell r="B22776" t="str">
            <v>SKURNIK MEZCAL MIXED CASE 750ml</v>
          </cell>
          <cell r="C22776" t="str">
            <v>Y</v>
          </cell>
          <cell r="D22776" t="str">
            <v>YS</v>
          </cell>
          <cell r="E22776" t="str">
            <v>YSA</v>
          </cell>
          <cell r="F22776">
            <v>750</v>
          </cell>
          <cell r="G22776">
            <v>921471</v>
          </cell>
          <cell r="H22776">
            <v>125.57</v>
          </cell>
          <cell r="I22776" t="str">
            <v>U</v>
          </cell>
          <cell r="J22776"/>
        </row>
        <row r="22777">
          <cell r="A22777">
            <v>901897</v>
          </cell>
          <cell r="B22777" t="str">
            <v>SKURNIK MIX CASE 2 750ml</v>
          </cell>
          <cell r="C22777" t="str">
            <v>Y</v>
          </cell>
          <cell r="D22777" t="str">
            <v>YS</v>
          </cell>
          <cell r="E22777" t="str">
            <v>YSE</v>
          </cell>
          <cell r="F22777">
            <v>750</v>
          </cell>
          <cell r="G22777">
            <v>901897</v>
          </cell>
          <cell r="H22777">
            <v>32.83</v>
          </cell>
          <cell r="I22777" t="str">
            <v>S</v>
          </cell>
          <cell r="J22777"/>
        </row>
        <row r="22778">
          <cell r="A22778">
            <v>949080</v>
          </cell>
          <cell r="B22778" t="str">
            <v>SKURNIK MIXED CASE 750ml</v>
          </cell>
          <cell r="C22778" t="str">
            <v>Y</v>
          </cell>
          <cell r="D22778" t="str">
            <v>YS</v>
          </cell>
          <cell r="E22778" t="str">
            <v>YSE</v>
          </cell>
          <cell r="F22778">
            <v>750</v>
          </cell>
          <cell r="G22778">
            <v>949080</v>
          </cell>
          <cell r="H22778">
            <v>22.1</v>
          </cell>
          <cell r="I22778" t="str">
            <v>S</v>
          </cell>
          <cell r="J22778"/>
        </row>
        <row r="22779">
          <cell r="A22779">
            <v>953016</v>
          </cell>
          <cell r="B22779" t="str">
            <v>SKURNIK MIXED CASE 750ml</v>
          </cell>
          <cell r="C22779" t="str">
            <v>Y</v>
          </cell>
          <cell r="D22779" t="str">
            <v>YS</v>
          </cell>
          <cell r="E22779" t="str">
            <v>YSE</v>
          </cell>
          <cell r="F22779">
            <v>750</v>
          </cell>
          <cell r="G22779">
            <v>953016</v>
          </cell>
          <cell r="H22779">
            <v>37.28</v>
          </cell>
          <cell r="I22779" t="str">
            <v>S</v>
          </cell>
          <cell r="J22779"/>
        </row>
        <row r="22780">
          <cell r="A22780">
            <v>950835</v>
          </cell>
          <cell r="B22780" t="str">
            <v>SKURNIK MIXED CASE 750ml</v>
          </cell>
          <cell r="C22780" t="str">
            <v>Y</v>
          </cell>
          <cell r="D22780" t="str">
            <v>YS</v>
          </cell>
          <cell r="E22780" t="str">
            <v>YSE</v>
          </cell>
          <cell r="F22780">
            <v>750</v>
          </cell>
          <cell r="G22780">
            <v>950835</v>
          </cell>
          <cell r="H22780">
            <v>29.72</v>
          </cell>
          <cell r="I22780" t="str">
            <v>S</v>
          </cell>
          <cell r="J22780"/>
        </row>
        <row r="22781">
          <cell r="A22781">
            <v>901896</v>
          </cell>
          <cell r="B22781" t="str">
            <v>SKURNIK MIXED CASE 1 750ml</v>
          </cell>
          <cell r="C22781" t="str">
            <v>Y</v>
          </cell>
          <cell r="D22781" t="str">
            <v>YS</v>
          </cell>
          <cell r="E22781" t="str">
            <v>YSE</v>
          </cell>
          <cell r="F22781">
            <v>750</v>
          </cell>
          <cell r="G22781">
            <v>901896</v>
          </cell>
          <cell r="H22781">
            <v>32.6</v>
          </cell>
          <cell r="I22781" t="str">
            <v>S</v>
          </cell>
          <cell r="J22781"/>
        </row>
        <row r="22782">
          <cell r="A22782">
            <v>954765</v>
          </cell>
          <cell r="B22782" t="str">
            <v>SKY VINEYARDS ZINFANDEL 750ml</v>
          </cell>
          <cell r="C22782" t="str">
            <v>Y</v>
          </cell>
          <cell r="D22782" t="str">
            <v>YS</v>
          </cell>
          <cell r="E22782" t="str">
            <v>YSE</v>
          </cell>
          <cell r="F22782">
            <v>750</v>
          </cell>
          <cell r="G22782">
            <v>954765</v>
          </cell>
          <cell r="H22782">
            <v>40.29</v>
          </cell>
          <cell r="I22782" t="str">
            <v>S</v>
          </cell>
          <cell r="J22782"/>
        </row>
        <row r="22783">
          <cell r="A22783">
            <v>508106</v>
          </cell>
          <cell r="B22783" t="str">
            <v>SKYFALL CABERNET 750ml</v>
          </cell>
          <cell r="C22783" t="str">
            <v>Y</v>
          </cell>
          <cell r="D22783" t="str">
            <v>YS</v>
          </cell>
          <cell r="E22783" t="str">
            <v>YSE</v>
          </cell>
          <cell r="F22783">
            <v>750</v>
          </cell>
          <cell r="G22783">
            <v>508106</v>
          </cell>
          <cell r="H22783">
            <v>14.56</v>
          </cell>
          <cell r="I22783" t="str">
            <v>S</v>
          </cell>
          <cell r="J22783"/>
        </row>
        <row r="22784">
          <cell r="A22784">
            <v>508107</v>
          </cell>
          <cell r="B22784" t="str">
            <v>SKYFALL MERLOT 750ml</v>
          </cell>
          <cell r="C22784" t="str">
            <v>Y</v>
          </cell>
          <cell r="D22784" t="str">
            <v>YS</v>
          </cell>
          <cell r="E22784" t="str">
            <v>YSE</v>
          </cell>
          <cell r="F22784">
            <v>750</v>
          </cell>
          <cell r="G22784">
            <v>508107</v>
          </cell>
          <cell r="H22784">
            <v>14.99</v>
          </cell>
          <cell r="I22784" t="str">
            <v>S</v>
          </cell>
          <cell r="J22784"/>
        </row>
        <row r="22785">
          <cell r="A22785">
            <v>617558</v>
          </cell>
          <cell r="B22785" t="str">
            <v>SKYFALL PINOT GRIS 750ml</v>
          </cell>
          <cell r="C22785" t="str">
            <v>K</v>
          </cell>
          <cell r="D22785" t="str">
            <v>KK</v>
          </cell>
          <cell r="E22785" t="str">
            <v>KKH</v>
          </cell>
          <cell r="F22785">
            <v>750</v>
          </cell>
          <cell r="G22785">
            <v>617558</v>
          </cell>
          <cell r="H22785">
            <v>14.99</v>
          </cell>
          <cell r="I22785" t="str">
            <v>D</v>
          </cell>
          <cell r="J22785"/>
        </row>
        <row r="22786">
          <cell r="A22786">
            <v>951906</v>
          </cell>
          <cell r="B22786" t="str">
            <v>SKYLARK SYRAH RODGERS CREEK'12/13 750ml</v>
          </cell>
          <cell r="C22786" t="str">
            <v>P</v>
          </cell>
          <cell r="D22786" t="str">
            <v>PL</v>
          </cell>
          <cell r="E22786" t="str">
            <v>PLJ</v>
          </cell>
          <cell r="F22786">
            <v>750</v>
          </cell>
          <cell r="G22786">
            <v>951906</v>
          </cell>
          <cell r="H22786">
            <v>23.87</v>
          </cell>
          <cell r="I22786" t="str">
            <v>X</v>
          </cell>
          <cell r="J22786"/>
        </row>
        <row r="22787">
          <cell r="A22787">
            <v>920755</v>
          </cell>
          <cell r="B22787" t="str">
            <v>SKYLARK LOS AVES RED'15 750ml</v>
          </cell>
          <cell r="C22787" t="str">
            <v>P</v>
          </cell>
          <cell r="D22787" t="str">
            <v>PL</v>
          </cell>
          <cell r="E22787" t="str">
            <v>PLU</v>
          </cell>
          <cell r="F22787">
            <v>750</v>
          </cell>
          <cell r="G22787">
            <v>920755</v>
          </cell>
          <cell r="H22787">
            <v>25.04</v>
          </cell>
          <cell r="I22787" t="str">
            <v>X</v>
          </cell>
          <cell r="J22787"/>
        </row>
        <row r="22788">
          <cell r="A22788">
            <v>909779</v>
          </cell>
          <cell r="B22788" t="str">
            <v>SKYLARK PINKBELLY ROSE 750ml</v>
          </cell>
          <cell r="C22788" t="str">
            <v>Y</v>
          </cell>
          <cell r="D22788" t="str">
            <v>YS</v>
          </cell>
          <cell r="E22788" t="str">
            <v>YSE</v>
          </cell>
          <cell r="F22788">
            <v>750</v>
          </cell>
          <cell r="G22788">
            <v>909779</v>
          </cell>
          <cell r="H22788">
            <v>15.3</v>
          </cell>
          <cell r="I22788" t="str">
            <v>S</v>
          </cell>
          <cell r="J22788"/>
        </row>
        <row r="22789">
          <cell r="A22789">
            <v>947914</v>
          </cell>
          <cell r="B22789" t="str">
            <v>SKYLARK PINKBELLY ROSE 19000ml</v>
          </cell>
          <cell r="C22789" t="str">
            <v>Y</v>
          </cell>
          <cell r="D22789" t="str">
            <v>YS</v>
          </cell>
          <cell r="E22789" t="str">
            <v>YSE</v>
          </cell>
          <cell r="F22789">
            <v>19000</v>
          </cell>
          <cell r="G22789">
            <v>947914</v>
          </cell>
          <cell r="H22789">
            <v>335.39</v>
          </cell>
          <cell r="I22789" t="str">
            <v>S</v>
          </cell>
          <cell r="J22789"/>
        </row>
        <row r="22790">
          <cell r="A22790">
            <v>947077</v>
          </cell>
          <cell r="B22790" t="str">
            <v>SKYLARK PINOT BLANC '12 750ml</v>
          </cell>
          <cell r="C22790" t="str">
            <v>Y</v>
          </cell>
          <cell r="D22790" t="str">
            <v>YS</v>
          </cell>
          <cell r="E22790" t="str">
            <v>YSE</v>
          </cell>
          <cell r="F22790">
            <v>750</v>
          </cell>
          <cell r="G22790">
            <v>947077</v>
          </cell>
          <cell r="H22790">
            <v>15.13</v>
          </cell>
          <cell r="I22790" t="str">
            <v>S</v>
          </cell>
          <cell r="J22790"/>
        </row>
        <row r="22791">
          <cell r="A22791">
            <v>908076</v>
          </cell>
          <cell r="B22791" t="str">
            <v>SKYLARK PINOT BLANC ORSI'9/10 750ml</v>
          </cell>
          <cell r="C22791" t="str">
            <v>K</v>
          </cell>
          <cell r="D22791" t="str">
            <v>KK</v>
          </cell>
          <cell r="E22791" t="str">
            <v>KKF</v>
          </cell>
          <cell r="F22791">
            <v>750</v>
          </cell>
          <cell r="G22791">
            <v>908076</v>
          </cell>
          <cell r="H22791">
            <v>15.29</v>
          </cell>
          <cell r="I22791" t="str">
            <v>X</v>
          </cell>
          <cell r="J22791"/>
        </row>
        <row r="22792">
          <cell r="A22792">
            <v>908077</v>
          </cell>
          <cell r="B22792" t="str">
            <v>SKYLARK RED BELLY RED 750ml</v>
          </cell>
          <cell r="C22792" t="str">
            <v>P</v>
          </cell>
          <cell r="D22792" t="str">
            <v>PF</v>
          </cell>
          <cell r="E22792" t="str">
            <v>PFP</v>
          </cell>
          <cell r="F22792">
            <v>750</v>
          </cell>
          <cell r="G22792">
            <v>908077</v>
          </cell>
          <cell r="H22792">
            <v>19.100000000000001</v>
          </cell>
          <cell r="I22792" t="str">
            <v>S</v>
          </cell>
          <cell r="J22792"/>
        </row>
        <row r="22793">
          <cell r="A22793">
            <v>947298</v>
          </cell>
          <cell r="B22793" t="str">
            <v>SKYLARK REDBELLY KEG 19000ml</v>
          </cell>
          <cell r="C22793" t="str">
            <v>Y</v>
          </cell>
          <cell r="D22793" t="str">
            <v>YS</v>
          </cell>
          <cell r="E22793" t="str">
            <v>YSE</v>
          </cell>
          <cell r="F22793">
            <v>19000</v>
          </cell>
          <cell r="G22793">
            <v>947298</v>
          </cell>
          <cell r="H22793">
            <v>335.39</v>
          </cell>
          <cell r="I22793" t="str">
            <v>S</v>
          </cell>
          <cell r="J22793"/>
        </row>
        <row r="22794">
          <cell r="A22794">
            <v>35120</v>
          </cell>
          <cell r="B22794" t="str">
            <v>SKYY 90 VODKA 750ml</v>
          </cell>
          <cell r="C22794" t="str">
            <v>A</v>
          </cell>
          <cell r="D22794" t="str">
            <v>AD</v>
          </cell>
          <cell r="E22794" t="str">
            <v>ADF</v>
          </cell>
          <cell r="F22794">
            <v>750</v>
          </cell>
          <cell r="G22794">
            <v>35120</v>
          </cell>
          <cell r="H22794">
            <v>31.62</v>
          </cell>
          <cell r="I22794" t="str">
            <v>S</v>
          </cell>
          <cell r="J22794"/>
        </row>
        <row r="22795">
          <cell r="A22795">
            <v>40831</v>
          </cell>
          <cell r="B22795" t="str">
            <v>SKYY INFUSION BLOOD ORANGE VODKA 750ml</v>
          </cell>
          <cell r="C22795" t="str">
            <v>A</v>
          </cell>
          <cell r="D22795" t="str">
            <v>AD</v>
          </cell>
          <cell r="E22795" t="str">
            <v>ADM</v>
          </cell>
          <cell r="F22795">
            <v>750</v>
          </cell>
          <cell r="G22795">
            <v>40831</v>
          </cell>
          <cell r="H22795">
            <v>19.989999999999998</v>
          </cell>
          <cell r="I22795">
            <v>1</v>
          </cell>
          <cell r="J22795"/>
        </row>
        <row r="22796">
          <cell r="A22796">
            <v>40800</v>
          </cell>
          <cell r="B22796" t="str">
            <v>SKYY INFUSION CHERRY VODKA 750ml</v>
          </cell>
          <cell r="C22796" t="str">
            <v>A</v>
          </cell>
          <cell r="D22796" t="str">
            <v>AD</v>
          </cell>
          <cell r="E22796" t="str">
            <v>ADM</v>
          </cell>
          <cell r="F22796">
            <v>750</v>
          </cell>
          <cell r="G22796">
            <v>40800</v>
          </cell>
          <cell r="H22796">
            <v>18.329999999999998</v>
          </cell>
          <cell r="I22796" t="str">
            <v>S</v>
          </cell>
          <cell r="J22796"/>
        </row>
        <row r="22797">
          <cell r="A22797">
            <v>40804</v>
          </cell>
          <cell r="B22797" t="str">
            <v>SKYY INFUSION CITRUS VODKA 750ml</v>
          </cell>
          <cell r="C22797" t="str">
            <v>A</v>
          </cell>
          <cell r="D22797" t="str">
            <v>AD</v>
          </cell>
          <cell r="E22797" t="str">
            <v>ADM</v>
          </cell>
          <cell r="F22797">
            <v>750</v>
          </cell>
          <cell r="G22797">
            <v>40804</v>
          </cell>
          <cell r="H22797">
            <v>19.989999999999998</v>
          </cell>
          <cell r="I22797">
            <v>1</v>
          </cell>
          <cell r="J22797"/>
        </row>
        <row r="22798">
          <cell r="A22798">
            <v>40661</v>
          </cell>
          <cell r="B22798" t="str">
            <v>SKYY INFUSION COCONUT VODKA 750ml</v>
          </cell>
          <cell r="C22798" t="str">
            <v>A</v>
          </cell>
          <cell r="D22798" t="str">
            <v>AD</v>
          </cell>
          <cell r="E22798" t="str">
            <v>ADM</v>
          </cell>
          <cell r="F22798">
            <v>750</v>
          </cell>
          <cell r="G22798">
            <v>40661</v>
          </cell>
          <cell r="H22798">
            <v>18.18</v>
          </cell>
          <cell r="I22798" t="str">
            <v>D</v>
          </cell>
          <cell r="J22798"/>
        </row>
        <row r="22799">
          <cell r="A22799">
            <v>39850</v>
          </cell>
          <cell r="B22799" t="str">
            <v>SKYY INFUSION CRANBERRY VODKA 750ml</v>
          </cell>
          <cell r="C22799" t="str">
            <v>A</v>
          </cell>
          <cell r="D22799" t="str">
            <v>AD</v>
          </cell>
          <cell r="E22799" t="str">
            <v>ADM</v>
          </cell>
          <cell r="F22799">
            <v>750</v>
          </cell>
          <cell r="G22799">
            <v>39850</v>
          </cell>
          <cell r="H22799">
            <v>9.18</v>
          </cell>
          <cell r="I22799" t="str">
            <v>D</v>
          </cell>
          <cell r="J22799"/>
        </row>
        <row r="22800">
          <cell r="A22800">
            <v>40835</v>
          </cell>
          <cell r="B22800" t="str">
            <v>SKYY INFUSION DRAGON FRUIT VODKA 750ml</v>
          </cell>
          <cell r="C22800" t="str">
            <v>A</v>
          </cell>
          <cell r="D22800" t="str">
            <v>AD</v>
          </cell>
          <cell r="E22800" t="str">
            <v>ADM</v>
          </cell>
          <cell r="F22800">
            <v>750</v>
          </cell>
          <cell r="G22800">
            <v>40835</v>
          </cell>
          <cell r="H22800">
            <v>9.82</v>
          </cell>
          <cell r="I22800" t="str">
            <v>D</v>
          </cell>
          <cell r="J22800"/>
        </row>
        <row r="22801">
          <cell r="A22801">
            <v>40232</v>
          </cell>
          <cell r="B22801" t="str">
            <v>SKYY INFUSION GEORGIA PEACH 750ml</v>
          </cell>
          <cell r="C22801" t="str">
            <v>Y</v>
          </cell>
          <cell r="D22801" t="str">
            <v>YS</v>
          </cell>
          <cell r="E22801" t="str">
            <v>YSA</v>
          </cell>
          <cell r="F22801">
            <v>750</v>
          </cell>
          <cell r="G22801">
            <v>40232</v>
          </cell>
          <cell r="H22801">
            <v>17.989999999999998</v>
          </cell>
          <cell r="I22801" t="str">
            <v>S</v>
          </cell>
          <cell r="J22801"/>
        </row>
        <row r="22802">
          <cell r="A22802">
            <v>919531</v>
          </cell>
          <cell r="B22802" t="str">
            <v>SKYY INFUSION GINGER VODKA 750ml</v>
          </cell>
          <cell r="C22802" t="str">
            <v>Y</v>
          </cell>
          <cell r="D22802" t="str">
            <v>YS</v>
          </cell>
          <cell r="E22802" t="str">
            <v>YSA</v>
          </cell>
          <cell r="F22802">
            <v>750</v>
          </cell>
          <cell r="G22802">
            <v>919531</v>
          </cell>
          <cell r="H22802">
            <v>18.18</v>
          </cell>
          <cell r="I22802" t="str">
            <v>X</v>
          </cell>
          <cell r="J22802"/>
        </row>
        <row r="22803">
          <cell r="A22803">
            <v>40806</v>
          </cell>
          <cell r="B22803" t="str">
            <v>SKYY INFUSION GRAPE VODKA 750ml</v>
          </cell>
          <cell r="C22803" t="str">
            <v>A</v>
          </cell>
          <cell r="D22803" t="str">
            <v>AD</v>
          </cell>
          <cell r="E22803" t="str">
            <v>ADM</v>
          </cell>
          <cell r="F22803">
            <v>750</v>
          </cell>
          <cell r="G22803">
            <v>40806</v>
          </cell>
          <cell r="H22803">
            <v>18.18</v>
          </cell>
          <cell r="I22803" t="str">
            <v>D</v>
          </cell>
          <cell r="J22803"/>
        </row>
        <row r="22804">
          <cell r="A22804">
            <v>39943</v>
          </cell>
          <cell r="B22804" t="str">
            <v>SKYY INFUSION HONEYCRISP APPLE VOK 750ml</v>
          </cell>
          <cell r="C22804" t="str">
            <v>A</v>
          </cell>
          <cell r="D22804" t="str">
            <v>AD</v>
          </cell>
          <cell r="E22804" t="str">
            <v>ADM</v>
          </cell>
          <cell r="F22804">
            <v>750</v>
          </cell>
          <cell r="G22804">
            <v>39943</v>
          </cell>
          <cell r="H22804">
            <v>9.99</v>
          </cell>
          <cell r="I22804" t="str">
            <v>D</v>
          </cell>
          <cell r="J22804"/>
        </row>
        <row r="22805">
          <cell r="A22805">
            <v>40442</v>
          </cell>
          <cell r="B22805" t="str">
            <v>SKYY INFUSION MOSCATO GRAPE VODKA 750ml</v>
          </cell>
          <cell r="C22805" t="str">
            <v>A</v>
          </cell>
          <cell r="D22805" t="str">
            <v>AD</v>
          </cell>
          <cell r="E22805" t="str">
            <v>ADM</v>
          </cell>
          <cell r="F22805">
            <v>750</v>
          </cell>
          <cell r="G22805">
            <v>40442</v>
          </cell>
          <cell r="H22805">
            <v>9.7200000000000006</v>
          </cell>
          <cell r="I22805" t="str">
            <v>D</v>
          </cell>
          <cell r="J22805"/>
        </row>
        <row r="22806">
          <cell r="A22806">
            <v>40064</v>
          </cell>
          <cell r="B22806" t="str">
            <v>SKYY INFUSION PACIFIC BLUEBERRY 750ml</v>
          </cell>
          <cell r="C22806" t="str">
            <v>Y</v>
          </cell>
          <cell r="D22806" t="str">
            <v>YS</v>
          </cell>
          <cell r="E22806" t="str">
            <v>YSA</v>
          </cell>
          <cell r="F22806">
            <v>750</v>
          </cell>
          <cell r="G22806">
            <v>40064</v>
          </cell>
          <cell r="H22806">
            <v>17.239999999999998</v>
          </cell>
          <cell r="I22806" t="str">
            <v>S</v>
          </cell>
          <cell r="J22806"/>
        </row>
        <row r="22807">
          <cell r="A22807">
            <v>40821</v>
          </cell>
          <cell r="B22807" t="str">
            <v>SKYY INFUSION PINEAPPLE VODKA 750ml</v>
          </cell>
          <cell r="C22807" t="str">
            <v>A</v>
          </cell>
          <cell r="D22807" t="str">
            <v>AD</v>
          </cell>
          <cell r="E22807" t="str">
            <v>ADM</v>
          </cell>
          <cell r="F22807">
            <v>750</v>
          </cell>
          <cell r="G22807">
            <v>40821</v>
          </cell>
          <cell r="H22807">
            <v>19.989999999999998</v>
          </cell>
          <cell r="I22807">
            <v>1</v>
          </cell>
          <cell r="J22807"/>
        </row>
        <row r="22808">
          <cell r="A22808">
            <v>40813</v>
          </cell>
          <cell r="B22808" t="str">
            <v>SKYY INFUSION RASPBERRY VODKA 750ml</v>
          </cell>
          <cell r="C22808" t="str">
            <v>A</v>
          </cell>
          <cell r="D22808" t="str">
            <v>AD</v>
          </cell>
          <cell r="E22808" t="str">
            <v>ADM</v>
          </cell>
          <cell r="F22808">
            <v>750</v>
          </cell>
          <cell r="G22808">
            <v>40813</v>
          </cell>
          <cell r="H22808">
            <v>19.989999999999998</v>
          </cell>
          <cell r="I22808">
            <v>1</v>
          </cell>
          <cell r="J22808"/>
        </row>
        <row r="22809">
          <cell r="A22809">
            <v>40203</v>
          </cell>
          <cell r="B22809" t="str">
            <v>SKYY INFUSION VANILLA BEAN 750ml</v>
          </cell>
          <cell r="C22809" t="str">
            <v>Y</v>
          </cell>
          <cell r="D22809" t="str">
            <v>YS</v>
          </cell>
          <cell r="E22809" t="str">
            <v>YSA</v>
          </cell>
          <cell r="F22809">
            <v>750</v>
          </cell>
          <cell r="G22809">
            <v>40203</v>
          </cell>
          <cell r="H22809">
            <v>17.239999999999998</v>
          </cell>
          <cell r="I22809" t="str">
            <v>S</v>
          </cell>
          <cell r="J22809"/>
        </row>
        <row r="22810">
          <cell r="A22810">
            <v>39777</v>
          </cell>
          <cell r="B22810" t="str">
            <v>SKYY INFUSIONS APRICOT 750ml</v>
          </cell>
          <cell r="C22810" t="str">
            <v>A</v>
          </cell>
          <cell r="D22810" t="str">
            <v>AD</v>
          </cell>
          <cell r="E22810" t="str">
            <v>ADM</v>
          </cell>
          <cell r="F22810">
            <v>750</v>
          </cell>
          <cell r="G22810">
            <v>39777</v>
          </cell>
          <cell r="H22810">
            <v>9.18</v>
          </cell>
          <cell r="I22810" t="str">
            <v>D</v>
          </cell>
          <cell r="J22810"/>
        </row>
        <row r="22811">
          <cell r="A22811">
            <v>39856</v>
          </cell>
          <cell r="B22811" t="str">
            <v>SKYY INFUSIONS BARTLETT PEAR VODKA 750ml</v>
          </cell>
          <cell r="C22811" t="str">
            <v>A</v>
          </cell>
          <cell r="D22811" t="str">
            <v>AD</v>
          </cell>
          <cell r="E22811" t="str">
            <v>ADM</v>
          </cell>
          <cell r="F22811">
            <v>750</v>
          </cell>
          <cell r="G22811">
            <v>39856</v>
          </cell>
          <cell r="H22811">
            <v>9.99</v>
          </cell>
          <cell r="I22811" t="str">
            <v>D</v>
          </cell>
          <cell r="J22811"/>
        </row>
        <row r="22812">
          <cell r="A22812">
            <v>36749</v>
          </cell>
          <cell r="B22812" t="str">
            <v>SKYY SUN RIPENED WATERMELON 750ml</v>
          </cell>
          <cell r="C22812" t="str">
            <v>A</v>
          </cell>
          <cell r="D22812" t="str">
            <v>AD</v>
          </cell>
          <cell r="E22812" t="str">
            <v>ADM</v>
          </cell>
          <cell r="F22812">
            <v>750</v>
          </cell>
          <cell r="G22812">
            <v>36749</v>
          </cell>
          <cell r="H22812">
            <v>19.989999999999998</v>
          </cell>
          <cell r="I22812">
            <v>1</v>
          </cell>
          <cell r="J22812"/>
        </row>
        <row r="22813">
          <cell r="A22813">
            <v>37984</v>
          </cell>
          <cell r="B22813" t="str">
            <v>SKYY VODKA 375ml</v>
          </cell>
          <cell r="C22813" t="str">
            <v>A</v>
          </cell>
          <cell r="D22813" t="str">
            <v>AD</v>
          </cell>
          <cell r="E22813" t="str">
            <v>ADF</v>
          </cell>
          <cell r="F22813">
            <v>375</v>
          </cell>
          <cell r="G22813">
            <v>37984</v>
          </cell>
          <cell r="H22813">
            <v>10.06</v>
          </cell>
          <cell r="I22813">
            <v>1</v>
          </cell>
          <cell r="J22813"/>
        </row>
        <row r="22814">
          <cell r="A22814">
            <v>37981</v>
          </cell>
          <cell r="B22814" t="str">
            <v>SKYY VODKA 50 ml</v>
          </cell>
          <cell r="C22814" t="str">
            <v>Y</v>
          </cell>
          <cell r="D22814" t="str">
            <v>YS</v>
          </cell>
          <cell r="E22814" t="str">
            <v>YSA</v>
          </cell>
          <cell r="F22814">
            <v>50</v>
          </cell>
          <cell r="G22814">
            <v>37981</v>
          </cell>
          <cell r="H22814">
            <v>1.52</v>
          </cell>
          <cell r="I22814" t="str">
            <v>S</v>
          </cell>
          <cell r="J22814"/>
        </row>
        <row r="22815">
          <cell r="A22815">
            <v>37986</v>
          </cell>
          <cell r="B22815" t="str">
            <v>SKYY VODKA 750ml</v>
          </cell>
          <cell r="C22815" t="str">
            <v>A</v>
          </cell>
          <cell r="D22815" t="str">
            <v>AD</v>
          </cell>
          <cell r="E22815" t="str">
            <v>ADF</v>
          </cell>
          <cell r="F22815">
            <v>750</v>
          </cell>
          <cell r="G22815">
            <v>37986</v>
          </cell>
          <cell r="H22815">
            <v>19.989999999999998</v>
          </cell>
          <cell r="I22815">
            <v>1</v>
          </cell>
          <cell r="J22815"/>
        </row>
        <row r="22816">
          <cell r="A22816">
            <v>37987</v>
          </cell>
          <cell r="B22816" t="str">
            <v>SKYY VODKA 1000ml</v>
          </cell>
          <cell r="C22816" t="str">
            <v>A</v>
          </cell>
          <cell r="D22816" t="str">
            <v>AD</v>
          </cell>
          <cell r="E22816" t="str">
            <v>ADF</v>
          </cell>
          <cell r="F22816">
            <v>1000</v>
          </cell>
          <cell r="G22816">
            <v>37987</v>
          </cell>
          <cell r="H22816">
            <v>22.99</v>
          </cell>
          <cell r="I22816">
            <v>1</v>
          </cell>
          <cell r="J22816"/>
        </row>
        <row r="22817">
          <cell r="A22817">
            <v>37988</v>
          </cell>
          <cell r="B22817" t="str">
            <v>SKYY VODKA 1750ml</v>
          </cell>
          <cell r="C22817" t="str">
            <v>A</v>
          </cell>
          <cell r="D22817" t="str">
            <v>AD</v>
          </cell>
          <cell r="E22817" t="str">
            <v>ADF</v>
          </cell>
          <cell r="F22817">
            <v>1750</v>
          </cell>
          <cell r="G22817">
            <v>37988</v>
          </cell>
          <cell r="H22817">
            <v>29.99</v>
          </cell>
          <cell r="I22817">
            <v>1</v>
          </cell>
          <cell r="J22817"/>
        </row>
        <row r="22818">
          <cell r="A22818">
            <v>946799</v>
          </cell>
          <cell r="B22818" t="str">
            <v>SKYY WILD STRAWBERRY VODKA 750ml</v>
          </cell>
          <cell r="C22818" t="str">
            <v>Y</v>
          </cell>
          <cell r="D22818" t="str">
            <v>YS</v>
          </cell>
          <cell r="E22818" t="str">
            <v>YSA</v>
          </cell>
          <cell r="F22818">
            <v>750</v>
          </cell>
          <cell r="G22818">
            <v>946799</v>
          </cell>
          <cell r="H22818">
            <v>18.25</v>
          </cell>
          <cell r="I22818" t="str">
            <v>S</v>
          </cell>
          <cell r="J22818"/>
        </row>
        <row r="22819">
          <cell r="A22819">
            <v>947062</v>
          </cell>
          <cell r="B22819" t="str">
            <v>SLAAPMUTSKE TRIPLE NIGHTC AP 330ml</v>
          </cell>
          <cell r="C22819" t="str">
            <v>Y</v>
          </cell>
          <cell r="D22819" t="str">
            <v>YS</v>
          </cell>
          <cell r="E22819" t="str">
            <v>YST</v>
          </cell>
          <cell r="F22819">
            <v>330</v>
          </cell>
          <cell r="G22819">
            <v>947062</v>
          </cell>
          <cell r="H22819">
            <v>3.68</v>
          </cell>
          <cell r="I22819" t="str">
            <v>S</v>
          </cell>
          <cell r="J22819"/>
        </row>
        <row r="22820">
          <cell r="A22820">
            <v>15850</v>
          </cell>
          <cell r="B22820" t="str">
            <v>SLANE IRISH WHISKEY SP EDITION 40TH750ml</v>
          </cell>
          <cell r="C22820" t="str">
            <v>A</v>
          </cell>
          <cell r="D22820" t="str">
            <v>AW</v>
          </cell>
          <cell r="E22820" t="str">
            <v>AWN</v>
          </cell>
          <cell r="F22820">
            <v>750</v>
          </cell>
          <cell r="G22820">
            <v>15850</v>
          </cell>
          <cell r="H22820">
            <v>37.99</v>
          </cell>
          <cell r="I22820" t="str">
            <v>T</v>
          </cell>
          <cell r="J22820"/>
        </row>
        <row r="22821">
          <cell r="A22821">
            <v>15870</v>
          </cell>
          <cell r="B22821" t="str">
            <v>SLANE IRISH WHISKEY TRIPLE CASK 750ml</v>
          </cell>
          <cell r="C22821" t="str">
            <v>A</v>
          </cell>
          <cell r="D22821" t="str">
            <v>AW</v>
          </cell>
          <cell r="E22821" t="str">
            <v>AWN</v>
          </cell>
          <cell r="F22821">
            <v>750</v>
          </cell>
          <cell r="G22821">
            <v>15870</v>
          </cell>
          <cell r="H22821">
            <v>31.99</v>
          </cell>
          <cell r="I22821">
            <v>1</v>
          </cell>
          <cell r="J22821"/>
        </row>
        <row r="22822">
          <cell r="A22822">
            <v>507975</v>
          </cell>
          <cell r="B22822" t="str">
            <v>SLEDGEHAMMER FORGED RED 750ml</v>
          </cell>
          <cell r="C22822" t="str">
            <v>Y</v>
          </cell>
          <cell r="D22822" t="str">
            <v>YS</v>
          </cell>
          <cell r="E22822" t="str">
            <v>YSE</v>
          </cell>
          <cell r="F22822">
            <v>750</v>
          </cell>
          <cell r="G22822">
            <v>507975</v>
          </cell>
          <cell r="H22822">
            <v>10.16</v>
          </cell>
          <cell r="I22822" t="str">
            <v>U</v>
          </cell>
          <cell r="J22822"/>
        </row>
        <row r="22823">
          <cell r="A22823">
            <v>507978</v>
          </cell>
          <cell r="B22823" t="str">
            <v>SLEDGEHAMMER ZINFANDEL 750ml</v>
          </cell>
          <cell r="C22823" t="str">
            <v>Y</v>
          </cell>
          <cell r="D22823" t="str">
            <v>YS</v>
          </cell>
          <cell r="E22823" t="str">
            <v>YSE</v>
          </cell>
          <cell r="F22823">
            <v>750</v>
          </cell>
          <cell r="G22823">
            <v>507978</v>
          </cell>
          <cell r="H22823">
            <v>10.16</v>
          </cell>
          <cell r="I22823" t="str">
            <v>X</v>
          </cell>
          <cell r="J22823"/>
        </row>
        <row r="22824">
          <cell r="A22824">
            <v>952301</v>
          </cell>
          <cell r="B22824" t="str">
            <v>SLEIGHT OF HAND CONJURER RED BLEND 750ml</v>
          </cell>
          <cell r="C22824" t="str">
            <v>Y</v>
          </cell>
          <cell r="D22824" t="str">
            <v>YS</v>
          </cell>
          <cell r="E22824" t="str">
            <v>YSE</v>
          </cell>
          <cell r="F22824">
            <v>750</v>
          </cell>
          <cell r="G22824">
            <v>952301</v>
          </cell>
          <cell r="H22824">
            <v>29.94</v>
          </cell>
          <cell r="I22824" t="str">
            <v>S</v>
          </cell>
          <cell r="J22824"/>
        </row>
        <row r="22825">
          <cell r="A22825">
            <v>909144</v>
          </cell>
          <cell r="B22825" t="str">
            <v>SLEIGHT OF HAND LEVITATION 750ml</v>
          </cell>
          <cell r="C22825" t="str">
            <v>Y</v>
          </cell>
          <cell r="D22825" t="str">
            <v>YS</v>
          </cell>
          <cell r="E22825" t="str">
            <v>YSE</v>
          </cell>
          <cell r="F22825">
            <v>750</v>
          </cell>
          <cell r="G22825">
            <v>909144</v>
          </cell>
          <cell r="H22825">
            <v>47.64</v>
          </cell>
          <cell r="I22825" t="str">
            <v>U</v>
          </cell>
          <cell r="J22825"/>
        </row>
        <row r="22826">
          <cell r="A22826">
            <v>953581</v>
          </cell>
          <cell r="B22826" t="str">
            <v>SLEIGHT OF HAND PSYCHEDELIC SYRAH 750ml</v>
          </cell>
          <cell r="C22826" t="str">
            <v>Y</v>
          </cell>
          <cell r="D22826" t="str">
            <v>YS</v>
          </cell>
          <cell r="E22826" t="str">
            <v>YSE</v>
          </cell>
          <cell r="F22826">
            <v>750</v>
          </cell>
          <cell r="G22826">
            <v>953581</v>
          </cell>
          <cell r="H22826">
            <v>63.31</v>
          </cell>
          <cell r="I22826" t="str">
            <v>S</v>
          </cell>
          <cell r="J22826"/>
        </row>
        <row r="22827">
          <cell r="A22827">
            <v>918829</v>
          </cell>
          <cell r="B22827" t="str">
            <v>SLICK CITY INDIA PALE ALE 355 ml</v>
          </cell>
          <cell r="C22827" t="str">
            <v>T</v>
          </cell>
          <cell r="D22827" t="str">
            <v>TN</v>
          </cell>
          <cell r="E22827" t="str">
            <v>TNC</v>
          </cell>
          <cell r="F22827">
            <v>355</v>
          </cell>
          <cell r="G22827">
            <v>918829</v>
          </cell>
          <cell r="H22827">
            <v>2.69</v>
          </cell>
          <cell r="I22827" t="str">
            <v>D</v>
          </cell>
          <cell r="J22827"/>
        </row>
        <row r="22828">
          <cell r="A22828">
            <v>815800</v>
          </cell>
          <cell r="B22828" t="str">
            <v>SLIDE RIDGE CA CYSIR 750ml</v>
          </cell>
          <cell r="C22828" t="str">
            <v>G</v>
          </cell>
          <cell r="D22828" t="str">
            <v>GF</v>
          </cell>
          <cell r="E22828" t="str">
            <v>GFE</v>
          </cell>
          <cell r="F22828">
            <v>750</v>
          </cell>
          <cell r="G22828">
            <v>815800</v>
          </cell>
          <cell r="H22828">
            <v>9.7100000000000009</v>
          </cell>
          <cell r="I22828" t="str">
            <v>S</v>
          </cell>
          <cell r="J22828"/>
        </row>
        <row r="22829">
          <cell r="A22829">
            <v>952300</v>
          </cell>
          <cell r="B22829" t="str">
            <v>SLIGHT OF HAND ENCHANTRESS CHARDON 750ml</v>
          </cell>
          <cell r="C22829" t="str">
            <v>Y</v>
          </cell>
          <cell r="D22829" t="str">
            <v>YS</v>
          </cell>
          <cell r="E22829" t="str">
            <v>YSE</v>
          </cell>
          <cell r="F22829">
            <v>750</v>
          </cell>
          <cell r="G22829">
            <v>952300</v>
          </cell>
          <cell r="H22829">
            <v>29.94</v>
          </cell>
          <cell r="I22829" t="str">
            <v>S</v>
          </cell>
          <cell r="J22829"/>
        </row>
        <row r="22830">
          <cell r="A22830">
            <v>909321</v>
          </cell>
          <cell r="B22830" t="str">
            <v>SLIGHT OF HAND PINOTSPELLBINDER 750ml</v>
          </cell>
          <cell r="C22830" t="str">
            <v>Y</v>
          </cell>
          <cell r="D22830" t="str">
            <v>YS</v>
          </cell>
          <cell r="E22830" t="str">
            <v>YSE</v>
          </cell>
          <cell r="F22830">
            <v>750</v>
          </cell>
          <cell r="G22830">
            <v>909321</v>
          </cell>
          <cell r="H22830">
            <v>21.8</v>
          </cell>
          <cell r="I22830" t="str">
            <v>S</v>
          </cell>
          <cell r="J22830"/>
        </row>
        <row r="22831">
          <cell r="A22831">
            <v>26710</v>
          </cell>
          <cell r="B22831" t="str">
            <v>SLIPKNOT IOWA WHISKEY NO. 9 750ml</v>
          </cell>
          <cell r="C22831" t="str">
            <v>Y</v>
          </cell>
          <cell r="D22831" t="str">
            <v>YS</v>
          </cell>
          <cell r="E22831" t="str">
            <v>YSA</v>
          </cell>
          <cell r="F22831">
            <v>750</v>
          </cell>
          <cell r="G22831">
            <v>26710</v>
          </cell>
          <cell r="H22831">
            <v>40.130000000000003</v>
          </cell>
          <cell r="I22831" t="str">
            <v>S</v>
          </cell>
          <cell r="J22831"/>
        </row>
        <row r="22832">
          <cell r="A22832">
            <v>26712</v>
          </cell>
          <cell r="B22832" t="str">
            <v>SLIPKNOT IOWA WHISKEY RESERVE 750ml</v>
          </cell>
          <cell r="C22832" t="str">
            <v>Y</v>
          </cell>
          <cell r="D22832" t="str">
            <v>YS</v>
          </cell>
          <cell r="E22832" t="str">
            <v>YSA</v>
          </cell>
          <cell r="F22832">
            <v>750</v>
          </cell>
          <cell r="G22832">
            <v>26712</v>
          </cell>
          <cell r="H22832">
            <v>70.13</v>
          </cell>
          <cell r="I22832" t="str">
            <v>S</v>
          </cell>
          <cell r="J22832"/>
        </row>
        <row r="22833">
          <cell r="A22833">
            <v>917187</v>
          </cell>
          <cell r="B22833" t="str">
            <v>SLIPSTREAM GRENACHE'06 750ml</v>
          </cell>
          <cell r="C22833" t="str">
            <v>Y</v>
          </cell>
          <cell r="D22833" t="str">
            <v>YS</v>
          </cell>
          <cell r="E22833" t="str">
            <v>YSE</v>
          </cell>
          <cell r="F22833">
            <v>750</v>
          </cell>
          <cell r="G22833">
            <v>917187</v>
          </cell>
          <cell r="H22833">
            <v>20.28</v>
          </cell>
          <cell r="I22833" t="str">
            <v>S</v>
          </cell>
          <cell r="J22833"/>
        </row>
        <row r="22834">
          <cell r="A22834">
            <v>920018</v>
          </cell>
          <cell r="B22834" t="str">
            <v>SLO BREW CALI SQUEEZE BLOOD ORANG 473 ml</v>
          </cell>
          <cell r="C22834" t="str">
            <v>Y</v>
          </cell>
          <cell r="D22834" t="str">
            <v>YS</v>
          </cell>
          <cell r="E22834" t="str">
            <v>YST</v>
          </cell>
          <cell r="F22834">
            <v>473</v>
          </cell>
          <cell r="G22834">
            <v>920018</v>
          </cell>
          <cell r="H22834">
            <v>3.74</v>
          </cell>
          <cell r="I22834" t="str">
            <v>S</v>
          </cell>
          <cell r="J22834"/>
        </row>
        <row r="22835">
          <cell r="A22835">
            <v>920048</v>
          </cell>
          <cell r="B22835" t="str">
            <v>SLO BREW CALI SQUEEZE MANGO HEF 473ml</v>
          </cell>
          <cell r="C22835" t="str">
            <v>Y</v>
          </cell>
          <cell r="D22835" t="str">
            <v>YS</v>
          </cell>
          <cell r="E22835" t="str">
            <v>YST</v>
          </cell>
          <cell r="F22835">
            <v>473</v>
          </cell>
          <cell r="G22835">
            <v>920048</v>
          </cell>
          <cell r="H22835">
            <v>3.74</v>
          </cell>
          <cell r="I22835" t="str">
            <v>S</v>
          </cell>
          <cell r="J22835"/>
        </row>
        <row r="22836">
          <cell r="A22836">
            <v>902732</v>
          </cell>
          <cell r="B22836" t="str">
            <v>SLOBODNE VINARTSVO INTERVAL104 WH 750ml</v>
          </cell>
          <cell r="C22836" t="str">
            <v>Y</v>
          </cell>
          <cell r="D22836" t="str">
            <v>YS</v>
          </cell>
          <cell r="E22836" t="str">
            <v>YSE</v>
          </cell>
          <cell r="F22836">
            <v>750</v>
          </cell>
          <cell r="G22836">
            <v>902732</v>
          </cell>
          <cell r="H22836">
            <v>26.8</v>
          </cell>
          <cell r="I22836" t="str">
            <v>S</v>
          </cell>
          <cell r="J22836"/>
        </row>
        <row r="22837">
          <cell r="A22837">
            <v>909100</v>
          </cell>
          <cell r="B22837" t="str">
            <v>SLOTH ZINFANDEL 750ml</v>
          </cell>
          <cell r="C22837" t="str">
            <v>Y</v>
          </cell>
          <cell r="D22837" t="str">
            <v>YS</v>
          </cell>
          <cell r="E22837" t="str">
            <v>YSE</v>
          </cell>
          <cell r="F22837">
            <v>750</v>
          </cell>
          <cell r="G22837">
            <v>909100</v>
          </cell>
          <cell r="H22837">
            <v>57.19</v>
          </cell>
          <cell r="I22837" t="str">
            <v>S</v>
          </cell>
          <cell r="J22837"/>
        </row>
        <row r="22838">
          <cell r="A22838">
            <v>74740</v>
          </cell>
          <cell r="B22838" t="str">
            <v>SLOW &amp; LOW ROCK &amp; RYE WHISKEY 750ml</v>
          </cell>
          <cell r="C22838" t="str">
            <v>A</v>
          </cell>
          <cell r="D22838" t="str">
            <v>AW</v>
          </cell>
          <cell r="E22838" t="str">
            <v>AWT</v>
          </cell>
          <cell r="F22838">
            <v>750</v>
          </cell>
          <cell r="G22838">
            <v>74740</v>
          </cell>
          <cell r="H22838">
            <v>19.16</v>
          </cell>
          <cell r="I22838">
            <v>1</v>
          </cell>
          <cell r="J22838"/>
        </row>
        <row r="22839">
          <cell r="A22839">
            <v>917664</v>
          </cell>
          <cell r="B22839" t="str">
            <v>SMALL GULLY MR BLACKS GSM'10/11 750ml</v>
          </cell>
          <cell r="C22839" t="str">
            <v>P</v>
          </cell>
          <cell r="D22839" t="str">
            <v>PR</v>
          </cell>
          <cell r="E22839" t="str">
            <v>PRY</v>
          </cell>
          <cell r="F22839">
            <v>750</v>
          </cell>
          <cell r="G22839">
            <v>917664</v>
          </cell>
          <cell r="H22839">
            <v>13.09</v>
          </cell>
          <cell r="I22839" t="str">
            <v>X</v>
          </cell>
          <cell r="J22839"/>
        </row>
        <row r="22840">
          <cell r="A22840">
            <v>920748</v>
          </cell>
          <cell r="B22840" t="str">
            <v>SMARAGD TERRASSEN RIESLING 750ml</v>
          </cell>
          <cell r="C22840" t="str">
            <v>Y</v>
          </cell>
          <cell r="D22840" t="str">
            <v>YS</v>
          </cell>
          <cell r="E22840" t="str">
            <v>YSE</v>
          </cell>
          <cell r="F22840">
            <v>750</v>
          </cell>
          <cell r="G22840">
            <v>920748</v>
          </cell>
          <cell r="H22840">
            <v>32.9</v>
          </cell>
          <cell r="I22840" t="str">
            <v>S</v>
          </cell>
          <cell r="J22840"/>
        </row>
        <row r="22841">
          <cell r="A22841">
            <v>77632</v>
          </cell>
          <cell r="B22841" t="str">
            <v>SMIRNOFF BLUEBERRY VODKA 750ml</v>
          </cell>
          <cell r="C22841" t="str">
            <v>A</v>
          </cell>
          <cell r="D22841" t="str">
            <v>AD</v>
          </cell>
          <cell r="E22841" t="str">
            <v>ADM</v>
          </cell>
          <cell r="F22841">
            <v>750</v>
          </cell>
          <cell r="G22841">
            <v>77632</v>
          </cell>
          <cell r="H22841">
            <v>16.989999999999998</v>
          </cell>
          <cell r="I22841">
            <v>1</v>
          </cell>
          <cell r="J22841"/>
        </row>
        <row r="22842">
          <cell r="A22842">
            <v>77637</v>
          </cell>
          <cell r="B22842" t="str">
            <v>SMIRNOFF CHERRY VODKA 750ml</v>
          </cell>
          <cell r="C22842" t="str">
            <v>A</v>
          </cell>
          <cell r="D22842" t="str">
            <v>AD</v>
          </cell>
          <cell r="E22842" t="str">
            <v>ADM</v>
          </cell>
          <cell r="F22842">
            <v>750</v>
          </cell>
          <cell r="G22842">
            <v>77637</v>
          </cell>
          <cell r="H22842">
            <v>16.989999999999998</v>
          </cell>
          <cell r="I22842">
            <v>1</v>
          </cell>
          <cell r="J22842"/>
        </row>
        <row r="22843">
          <cell r="A22843">
            <v>78021</v>
          </cell>
          <cell r="B22843" t="str">
            <v>SMIRNOFF CITRUS VODKA 375ml</v>
          </cell>
          <cell r="C22843" t="str">
            <v>A</v>
          </cell>
          <cell r="D22843" t="str">
            <v>AD</v>
          </cell>
          <cell r="E22843" t="str">
            <v>ADM</v>
          </cell>
          <cell r="F22843">
            <v>375</v>
          </cell>
          <cell r="G22843">
            <v>78021</v>
          </cell>
          <cell r="H22843">
            <v>8.49</v>
          </cell>
          <cell r="I22843">
            <v>1</v>
          </cell>
          <cell r="J22843"/>
        </row>
        <row r="22844">
          <cell r="A22844">
            <v>77647</v>
          </cell>
          <cell r="B22844" t="str">
            <v>SMIRNOFF CITRUS VODKA 750ml</v>
          </cell>
          <cell r="C22844" t="str">
            <v>A</v>
          </cell>
          <cell r="D22844" t="str">
            <v>AD</v>
          </cell>
          <cell r="E22844" t="str">
            <v>ADM</v>
          </cell>
          <cell r="F22844">
            <v>750</v>
          </cell>
          <cell r="G22844">
            <v>77647</v>
          </cell>
          <cell r="H22844">
            <v>16.989999999999998</v>
          </cell>
          <cell r="I22844">
            <v>1</v>
          </cell>
          <cell r="J22844"/>
        </row>
        <row r="22845">
          <cell r="A22845">
            <v>77649</v>
          </cell>
          <cell r="B22845" t="str">
            <v>SMIRNOFF CITRUS VODKA 1750ml</v>
          </cell>
          <cell r="C22845" t="str">
            <v>A</v>
          </cell>
          <cell r="D22845" t="str">
            <v>AD</v>
          </cell>
          <cell r="E22845" t="str">
            <v>ADM</v>
          </cell>
          <cell r="F22845">
            <v>1750</v>
          </cell>
          <cell r="G22845">
            <v>77649</v>
          </cell>
          <cell r="H22845">
            <v>26.99</v>
          </cell>
          <cell r="I22845">
            <v>1</v>
          </cell>
          <cell r="J22845"/>
        </row>
        <row r="22846">
          <cell r="A22846">
            <v>901560</v>
          </cell>
          <cell r="B22846" t="str">
            <v>SMIRNOFF CRANBERRY &amp; LIME 330ml</v>
          </cell>
          <cell r="C22846" t="str">
            <v>R</v>
          </cell>
          <cell r="D22846" t="str">
            <v>RC</v>
          </cell>
          <cell r="E22846" t="str">
            <v>RCP</v>
          </cell>
          <cell r="F22846">
            <v>330</v>
          </cell>
          <cell r="G22846">
            <v>901560</v>
          </cell>
          <cell r="H22846">
            <v>2.15</v>
          </cell>
          <cell r="I22846" t="str">
            <v>D</v>
          </cell>
          <cell r="J22846"/>
        </row>
        <row r="22847">
          <cell r="A22847">
            <v>77658</v>
          </cell>
          <cell r="B22847" t="str">
            <v>SMIRNOFF CRANBERRY VODKA 750ml</v>
          </cell>
          <cell r="C22847" t="str">
            <v>A</v>
          </cell>
          <cell r="D22847" t="str">
            <v>AD</v>
          </cell>
          <cell r="E22847" t="str">
            <v>ADM</v>
          </cell>
          <cell r="F22847">
            <v>750</v>
          </cell>
          <cell r="G22847">
            <v>77658</v>
          </cell>
          <cell r="H22847">
            <v>8.64</v>
          </cell>
          <cell r="I22847" t="str">
            <v>D</v>
          </cell>
          <cell r="J22847"/>
        </row>
        <row r="22848">
          <cell r="A22848">
            <v>77663</v>
          </cell>
          <cell r="B22848" t="str">
            <v>SMIRNOFF FLUFFED MARSHMALLOW 750ml</v>
          </cell>
          <cell r="C22848" t="str">
            <v>Y</v>
          </cell>
          <cell r="D22848" t="str">
            <v>YS</v>
          </cell>
          <cell r="E22848" t="str">
            <v>YSA</v>
          </cell>
          <cell r="F22848">
            <v>750</v>
          </cell>
          <cell r="G22848">
            <v>77663</v>
          </cell>
          <cell r="H22848">
            <v>16.170000000000002</v>
          </cell>
          <cell r="I22848" t="str">
            <v>X</v>
          </cell>
          <cell r="J22848"/>
        </row>
        <row r="22849">
          <cell r="A22849">
            <v>40949</v>
          </cell>
          <cell r="B22849" t="str">
            <v>SMIRNOFF FLUFFED MARSHMALLOW V 750ml</v>
          </cell>
          <cell r="C22849" t="str">
            <v>A</v>
          </cell>
          <cell r="D22849" t="str">
            <v>AD</v>
          </cell>
          <cell r="E22849" t="str">
            <v>ADM</v>
          </cell>
          <cell r="F22849">
            <v>750</v>
          </cell>
          <cell r="G22849">
            <v>40949</v>
          </cell>
          <cell r="H22849">
            <v>15.12</v>
          </cell>
          <cell r="I22849" t="str">
            <v>D</v>
          </cell>
          <cell r="J22849"/>
        </row>
        <row r="22850">
          <cell r="A22850">
            <v>77668</v>
          </cell>
          <cell r="B22850" t="str">
            <v>SMIRNOFF GRAPE VODKA 750ml</v>
          </cell>
          <cell r="C22850" t="str">
            <v>A</v>
          </cell>
          <cell r="D22850" t="str">
            <v>AD</v>
          </cell>
          <cell r="E22850" t="str">
            <v>ADM</v>
          </cell>
          <cell r="F22850">
            <v>750</v>
          </cell>
          <cell r="G22850">
            <v>77668</v>
          </cell>
          <cell r="H22850">
            <v>16.989999999999998</v>
          </cell>
          <cell r="I22850" t="str">
            <v>D</v>
          </cell>
          <cell r="J22850"/>
        </row>
        <row r="22851">
          <cell r="A22851">
            <v>901543</v>
          </cell>
          <cell r="B22851" t="str">
            <v>SMIRNOFF GREEN APPLE BITE 330ml</v>
          </cell>
          <cell r="C22851" t="str">
            <v>R</v>
          </cell>
          <cell r="D22851" t="str">
            <v>RC</v>
          </cell>
          <cell r="E22851" t="str">
            <v>RCP</v>
          </cell>
          <cell r="F22851">
            <v>330</v>
          </cell>
          <cell r="G22851">
            <v>901543</v>
          </cell>
          <cell r="H22851">
            <v>2.15</v>
          </cell>
          <cell r="I22851" t="str">
            <v>D</v>
          </cell>
          <cell r="J22851"/>
        </row>
        <row r="22852">
          <cell r="A22852">
            <v>77674</v>
          </cell>
          <cell r="B22852" t="str">
            <v>SMIRNOFF GREEN APPLE VODKA 750ml</v>
          </cell>
          <cell r="C22852" t="str">
            <v>A</v>
          </cell>
          <cell r="D22852" t="str">
            <v>AD</v>
          </cell>
          <cell r="E22852" t="str">
            <v>ADM</v>
          </cell>
          <cell r="F22852">
            <v>750</v>
          </cell>
          <cell r="G22852">
            <v>77674</v>
          </cell>
          <cell r="H22852">
            <v>16.989999999999998</v>
          </cell>
          <cell r="I22852">
            <v>1</v>
          </cell>
          <cell r="J22852"/>
        </row>
        <row r="22853">
          <cell r="A22853">
            <v>901540</v>
          </cell>
          <cell r="B22853" t="str">
            <v>SMIRNOFF ICE 330ml</v>
          </cell>
          <cell r="C22853" t="str">
            <v>R</v>
          </cell>
          <cell r="D22853" t="str">
            <v>RC</v>
          </cell>
          <cell r="E22853" t="str">
            <v>RCP</v>
          </cell>
          <cell r="F22853">
            <v>330</v>
          </cell>
          <cell r="G22853">
            <v>901540</v>
          </cell>
          <cell r="H22853">
            <v>2.15</v>
          </cell>
          <cell r="I22853" t="str">
            <v>D</v>
          </cell>
          <cell r="J22853"/>
        </row>
        <row r="22854">
          <cell r="A22854">
            <v>901707</v>
          </cell>
          <cell r="B22854" t="str">
            <v>SMIRNOFF ICE PINK LEMONADE 355 ml</v>
          </cell>
          <cell r="C22854" t="str">
            <v>R</v>
          </cell>
          <cell r="D22854" t="str">
            <v>RC</v>
          </cell>
          <cell r="E22854" t="str">
            <v>RCP</v>
          </cell>
          <cell r="F22854">
            <v>355</v>
          </cell>
          <cell r="G22854">
            <v>901707</v>
          </cell>
          <cell r="H22854">
            <v>2.19</v>
          </cell>
          <cell r="I22854">
            <v>1</v>
          </cell>
          <cell r="J22854"/>
        </row>
        <row r="22855">
          <cell r="A22855">
            <v>901722</v>
          </cell>
          <cell r="B22855" t="str">
            <v>SMIRNOFF ICE SCREWDRIVER 473ml</v>
          </cell>
          <cell r="C22855" t="str">
            <v>R</v>
          </cell>
          <cell r="D22855" t="str">
            <v>RC</v>
          </cell>
          <cell r="E22855" t="str">
            <v>RCP</v>
          </cell>
          <cell r="F22855">
            <v>473</v>
          </cell>
          <cell r="G22855">
            <v>901722</v>
          </cell>
          <cell r="H22855">
            <v>2.09</v>
          </cell>
          <cell r="I22855" t="str">
            <v>U</v>
          </cell>
          <cell r="J22855"/>
        </row>
        <row r="22856">
          <cell r="A22856">
            <v>919021</v>
          </cell>
          <cell r="B22856" t="str">
            <v>SMIRNOFF ICE SMASH ORIG LEMON LIME 473ml</v>
          </cell>
          <cell r="C22856" t="str">
            <v>R</v>
          </cell>
          <cell r="D22856" t="str">
            <v>RC</v>
          </cell>
          <cell r="E22856" t="str">
            <v>RCP</v>
          </cell>
          <cell r="F22856">
            <v>473</v>
          </cell>
          <cell r="G22856">
            <v>919021</v>
          </cell>
          <cell r="H22856">
            <v>3</v>
          </cell>
          <cell r="I22856">
            <v>1</v>
          </cell>
          <cell r="J22856"/>
        </row>
        <row r="22857">
          <cell r="A22857">
            <v>919023</v>
          </cell>
          <cell r="B22857" t="str">
            <v>SMIRNOFF ICE SMASH PEACH MANGO 473ml</v>
          </cell>
          <cell r="C22857" t="str">
            <v>R</v>
          </cell>
          <cell r="D22857" t="str">
            <v>RC</v>
          </cell>
          <cell r="E22857" t="str">
            <v>RCP</v>
          </cell>
          <cell r="F22857">
            <v>473</v>
          </cell>
          <cell r="G22857">
            <v>919023</v>
          </cell>
          <cell r="H22857">
            <v>3</v>
          </cell>
          <cell r="I22857">
            <v>1</v>
          </cell>
          <cell r="J22857"/>
        </row>
        <row r="22858">
          <cell r="A22858">
            <v>921683</v>
          </cell>
          <cell r="B22858" t="str">
            <v>SMIRNOFF ICE SMASH RED WHTE BERRY 473ml</v>
          </cell>
          <cell r="C22858" t="str">
            <v>R</v>
          </cell>
          <cell r="D22858" t="str">
            <v>RC</v>
          </cell>
          <cell r="E22858" t="str">
            <v>RCP</v>
          </cell>
          <cell r="F22858">
            <v>473</v>
          </cell>
          <cell r="G22858">
            <v>921683</v>
          </cell>
          <cell r="H22858">
            <v>3</v>
          </cell>
          <cell r="I22858">
            <v>1</v>
          </cell>
          <cell r="J22858"/>
        </row>
        <row r="22859">
          <cell r="A22859">
            <v>919022</v>
          </cell>
          <cell r="B22859" t="str">
            <v>SMIRNOFF ICE SMASH SCREWDRIVER 473ml</v>
          </cell>
          <cell r="C22859" t="str">
            <v>R</v>
          </cell>
          <cell r="D22859" t="str">
            <v>RC</v>
          </cell>
          <cell r="E22859" t="str">
            <v>RCP</v>
          </cell>
          <cell r="F22859">
            <v>473</v>
          </cell>
          <cell r="G22859">
            <v>919022</v>
          </cell>
          <cell r="H22859">
            <v>3</v>
          </cell>
          <cell r="I22859">
            <v>1</v>
          </cell>
          <cell r="J22859"/>
        </row>
        <row r="22860">
          <cell r="A22860">
            <v>919024</v>
          </cell>
          <cell r="B22860" t="str">
            <v>SMIRNOFF ICE SMASH STRAWBER LEMON 473ml</v>
          </cell>
          <cell r="C22860" t="str">
            <v>R</v>
          </cell>
          <cell r="D22860" t="str">
            <v>RC</v>
          </cell>
          <cell r="E22860" t="str">
            <v>RCP</v>
          </cell>
          <cell r="F22860">
            <v>473</v>
          </cell>
          <cell r="G22860">
            <v>919024</v>
          </cell>
          <cell r="H22860">
            <v>3</v>
          </cell>
          <cell r="I22860">
            <v>1</v>
          </cell>
          <cell r="J22860"/>
        </row>
        <row r="22861">
          <cell r="A22861">
            <v>901539</v>
          </cell>
          <cell r="B22861" t="str">
            <v>SMIRNOFF ICE STRAWBERRY 330 ml</v>
          </cell>
          <cell r="C22861" t="str">
            <v>R</v>
          </cell>
          <cell r="D22861" t="str">
            <v>RC</v>
          </cell>
          <cell r="E22861" t="str">
            <v>RCP</v>
          </cell>
          <cell r="F22861">
            <v>330</v>
          </cell>
          <cell r="G22861">
            <v>901539</v>
          </cell>
          <cell r="H22861">
            <v>2.19</v>
          </cell>
          <cell r="I22861" t="str">
            <v>D</v>
          </cell>
          <cell r="J22861"/>
        </row>
        <row r="22862">
          <cell r="A22862">
            <v>918782</v>
          </cell>
          <cell r="B22862" t="str">
            <v>SMIRNOFF ICE STRAWBERRY 355 ml</v>
          </cell>
          <cell r="C22862" t="str">
            <v>R</v>
          </cell>
          <cell r="D22862" t="str">
            <v>RC</v>
          </cell>
          <cell r="E22862" t="str">
            <v>RCP</v>
          </cell>
          <cell r="F22862">
            <v>355</v>
          </cell>
          <cell r="G22862">
            <v>918782</v>
          </cell>
          <cell r="H22862">
            <v>2.12</v>
          </cell>
          <cell r="I22862" t="str">
            <v>D</v>
          </cell>
          <cell r="J22862"/>
        </row>
        <row r="22863">
          <cell r="A22863">
            <v>77683</v>
          </cell>
          <cell r="B22863" t="str">
            <v>SMIRNOFF KISSED CARAMEL VODKA 750ml</v>
          </cell>
          <cell r="C22863" t="str">
            <v>A</v>
          </cell>
          <cell r="D22863" t="str">
            <v>AD</v>
          </cell>
          <cell r="E22863" t="str">
            <v>ADM</v>
          </cell>
          <cell r="F22863">
            <v>750</v>
          </cell>
          <cell r="G22863">
            <v>77683</v>
          </cell>
          <cell r="H22863">
            <v>16.989999999999998</v>
          </cell>
          <cell r="I22863">
            <v>1</v>
          </cell>
          <cell r="J22863"/>
        </row>
        <row r="22864">
          <cell r="A22864">
            <v>77688</v>
          </cell>
          <cell r="B22864" t="str">
            <v>SMIRNOFF LIME VODKA 750ml</v>
          </cell>
          <cell r="C22864" t="str">
            <v>A</v>
          </cell>
          <cell r="D22864" t="str">
            <v>AD</v>
          </cell>
          <cell r="E22864" t="str">
            <v>ADM</v>
          </cell>
          <cell r="F22864">
            <v>750</v>
          </cell>
          <cell r="G22864">
            <v>77688</v>
          </cell>
          <cell r="H22864">
            <v>16.989999999999998</v>
          </cell>
          <cell r="I22864">
            <v>1</v>
          </cell>
          <cell r="J22864"/>
        </row>
        <row r="22865">
          <cell r="A22865">
            <v>40992</v>
          </cell>
          <cell r="B22865" t="str">
            <v>SMIRNOFF MELON VODKA 750ml</v>
          </cell>
          <cell r="C22865" t="str">
            <v>A</v>
          </cell>
          <cell r="D22865" t="str">
            <v>AD</v>
          </cell>
          <cell r="E22865" t="str">
            <v>ADM</v>
          </cell>
          <cell r="F22865">
            <v>750</v>
          </cell>
          <cell r="G22865">
            <v>40992</v>
          </cell>
          <cell r="H22865">
            <v>16.170000000000002</v>
          </cell>
          <cell r="I22865" t="str">
            <v>D</v>
          </cell>
          <cell r="J22865"/>
        </row>
        <row r="22866">
          <cell r="A22866">
            <v>78008</v>
          </cell>
          <cell r="B22866" t="str">
            <v>SMIRNOFF MOSCOW MULE 750ml</v>
          </cell>
          <cell r="C22866" t="str">
            <v>Y</v>
          </cell>
          <cell r="D22866" t="str">
            <v>YG</v>
          </cell>
          <cell r="E22866" t="str">
            <v>YGA</v>
          </cell>
          <cell r="F22866">
            <v>750</v>
          </cell>
          <cell r="G22866">
            <v>78008</v>
          </cell>
          <cell r="H22866">
            <v>15.99</v>
          </cell>
          <cell r="I22866" t="str">
            <v>D</v>
          </cell>
          <cell r="J22866"/>
        </row>
        <row r="22867">
          <cell r="A22867">
            <v>77698</v>
          </cell>
          <cell r="B22867" t="str">
            <v>SMIRNOFF ORANGE VODKA 750ml</v>
          </cell>
          <cell r="C22867" t="str">
            <v>A</v>
          </cell>
          <cell r="D22867" t="str">
            <v>AD</v>
          </cell>
          <cell r="E22867" t="str">
            <v>ADM</v>
          </cell>
          <cell r="F22867">
            <v>750</v>
          </cell>
          <cell r="G22867">
            <v>77698</v>
          </cell>
          <cell r="H22867">
            <v>16.989999999999998</v>
          </cell>
          <cell r="I22867">
            <v>1</v>
          </cell>
          <cell r="J22867"/>
        </row>
        <row r="22868">
          <cell r="A22868">
            <v>100630</v>
          </cell>
          <cell r="B22868" t="str">
            <v>SMIRNOFF ORNAMENT PACK 750ml</v>
          </cell>
          <cell r="C22868" t="str">
            <v>Y</v>
          </cell>
          <cell r="D22868" t="str">
            <v>YG</v>
          </cell>
          <cell r="E22868" t="str">
            <v>YGA</v>
          </cell>
          <cell r="F22868">
            <v>750</v>
          </cell>
          <cell r="G22868">
            <v>100630</v>
          </cell>
          <cell r="H22868">
            <v>16.989999999999998</v>
          </cell>
          <cell r="I22868" t="str">
            <v>D</v>
          </cell>
          <cell r="J22868"/>
        </row>
        <row r="22869">
          <cell r="A22869">
            <v>77703</v>
          </cell>
          <cell r="B22869" t="str">
            <v>SMIRNOFF PASSION FRUIT VODKA 750ml</v>
          </cell>
          <cell r="C22869" t="str">
            <v>A</v>
          </cell>
          <cell r="D22869" t="str">
            <v>AD</v>
          </cell>
          <cell r="E22869" t="str">
            <v>ADM</v>
          </cell>
          <cell r="F22869">
            <v>750</v>
          </cell>
          <cell r="G22869">
            <v>77703</v>
          </cell>
          <cell r="H22869">
            <v>16.989999999999998</v>
          </cell>
          <cell r="I22869" t="str">
            <v>D</v>
          </cell>
          <cell r="J22869"/>
        </row>
        <row r="22870">
          <cell r="A22870">
            <v>78293</v>
          </cell>
          <cell r="B22870" t="str">
            <v>SMIRNOFF PEACH LEMONADE 750ml</v>
          </cell>
          <cell r="C22870" t="str">
            <v>A</v>
          </cell>
          <cell r="D22870" t="str">
            <v>AD</v>
          </cell>
          <cell r="E22870" t="str">
            <v>ADM</v>
          </cell>
          <cell r="F22870">
            <v>750</v>
          </cell>
          <cell r="G22870">
            <v>78293</v>
          </cell>
          <cell r="H22870">
            <v>15.99</v>
          </cell>
          <cell r="I22870">
            <v>1</v>
          </cell>
          <cell r="J22870"/>
        </row>
        <row r="22871">
          <cell r="A22871">
            <v>41000</v>
          </cell>
          <cell r="B22871" t="str">
            <v>SMIRNOFF PEAR VODKA 750ml</v>
          </cell>
          <cell r="C22871" t="str">
            <v>A</v>
          </cell>
          <cell r="D22871" t="str">
            <v>AD</v>
          </cell>
          <cell r="E22871" t="str">
            <v>ADM</v>
          </cell>
          <cell r="F22871">
            <v>750</v>
          </cell>
          <cell r="G22871">
            <v>41000</v>
          </cell>
          <cell r="H22871">
            <v>16.239999999999998</v>
          </cell>
          <cell r="I22871" t="str">
            <v>S</v>
          </cell>
          <cell r="J22871"/>
        </row>
        <row r="22872">
          <cell r="A22872">
            <v>77903</v>
          </cell>
          <cell r="B22872" t="str">
            <v>SMIRNOFF PEPPERMINT TWIST 750ml</v>
          </cell>
          <cell r="C22872" t="str">
            <v>Y</v>
          </cell>
          <cell r="D22872" t="str">
            <v>YG</v>
          </cell>
          <cell r="E22872" t="str">
            <v>YGA</v>
          </cell>
          <cell r="F22872">
            <v>750</v>
          </cell>
          <cell r="G22872">
            <v>77903</v>
          </cell>
          <cell r="H22872">
            <v>16.989999999999998</v>
          </cell>
          <cell r="I22872" t="str">
            <v>T</v>
          </cell>
          <cell r="J22872"/>
        </row>
        <row r="22873">
          <cell r="A22873">
            <v>77714</v>
          </cell>
          <cell r="B22873" t="str">
            <v>SMIRNOFF PINEAPPLE VODKA 750ml</v>
          </cell>
          <cell r="C22873" t="str">
            <v>Y</v>
          </cell>
          <cell r="D22873" t="str">
            <v>YS</v>
          </cell>
          <cell r="E22873" t="str">
            <v>YSA</v>
          </cell>
          <cell r="F22873">
            <v>750</v>
          </cell>
          <cell r="G22873">
            <v>77714</v>
          </cell>
          <cell r="H22873">
            <v>16.989999999999998</v>
          </cell>
          <cell r="I22873" t="str">
            <v>S</v>
          </cell>
          <cell r="J22873"/>
        </row>
        <row r="22874">
          <cell r="A22874">
            <v>78133</v>
          </cell>
          <cell r="B22874" t="str">
            <v>SMIRNOFF PINK LEMONADE 750ml</v>
          </cell>
          <cell r="C22874" t="str">
            <v>A</v>
          </cell>
          <cell r="D22874" t="str">
            <v>AD</v>
          </cell>
          <cell r="E22874" t="str">
            <v>ADM</v>
          </cell>
          <cell r="F22874">
            <v>750</v>
          </cell>
          <cell r="G22874">
            <v>78133</v>
          </cell>
          <cell r="H22874">
            <v>16.989999999999998</v>
          </cell>
          <cell r="I22874">
            <v>1</v>
          </cell>
          <cell r="J22874"/>
        </row>
        <row r="22875">
          <cell r="A22875">
            <v>77719</v>
          </cell>
          <cell r="B22875" t="str">
            <v>SMIRNOFF POMEGRANATE VODKA 750ml</v>
          </cell>
          <cell r="C22875" t="str">
            <v>A</v>
          </cell>
          <cell r="D22875" t="str">
            <v>AD</v>
          </cell>
          <cell r="E22875" t="str">
            <v>ADM</v>
          </cell>
          <cell r="F22875">
            <v>750</v>
          </cell>
          <cell r="G22875">
            <v>77719</v>
          </cell>
          <cell r="H22875">
            <v>16.989999999999998</v>
          </cell>
          <cell r="I22875" t="str">
            <v>D</v>
          </cell>
          <cell r="J22875"/>
        </row>
        <row r="22876">
          <cell r="A22876">
            <v>901541</v>
          </cell>
          <cell r="B22876" t="str">
            <v>SMIRNOFF RASPBERRY BURST 330ml</v>
          </cell>
          <cell r="C22876" t="str">
            <v>R</v>
          </cell>
          <cell r="D22876" t="str">
            <v>RC</v>
          </cell>
          <cell r="E22876" t="str">
            <v>RCP</v>
          </cell>
          <cell r="F22876">
            <v>330</v>
          </cell>
          <cell r="G22876">
            <v>901541</v>
          </cell>
          <cell r="H22876">
            <v>2.15</v>
          </cell>
          <cell r="I22876" t="str">
            <v>D</v>
          </cell>
          <cell r="J22876"/>
        </row>
        <row r="22877">
          <cell r="A22877">
            <v>77740</v>
          </cell>
          <cell r="B22877" t="str">
            <v>SMIRNOFF RASPBERRY VODKA 750ml</v>
          </cell>
          <cell r="C22877" t="str">
            <v>A</v>
          </cell>
          <cell r="D22877" t="str">
            <v>AD</v>
          </cell>
          <cell r="E22877" t="str">
            <v>ADM</v>
          </cell>
          <cell r="F22877">
            <v>750</v>
          </cell>
          <cell r="G22877">
            <v>77740</v>
          </cell>
          <cell r="H22877">
            <v>16.989999999999998</v>
          </cell>
          <cell r="I22877">
            <v>1</v>
          </cell>
          <cell r="J22877"/>
        </row>
        <row r="22878">
          <cell r="A22878">
            <v>77742</v>
          </cell>
          <cell r="B22878" t="str">
            <v>SMIRNOFF RASPBERRY VODKA 1750ml</v>
          </cell>
          <cell r="C22878" t="str">
            <v>A</v>
          </cell>
          <cell r="D22878" t="str">
            <v>AD</v>
          </cell>
          <cell r="E22878" t="str">
            <v>ADM</v>
          </cell>
          <cell r="F22878">
            <v>1750</v>
          </cell>
          <cell r="G22878">
            <v>77742</v>
          </cell>
          <cell r="H22878">
            <v>26.99</v>
          </cell>
          <cell r="I22878">
            <v>1</v>
          </cell>
          <cell r="J22878"/>
        </row>
        <row r="22879">
          <cell r="A22879">
            <v>77956</v>
          </cell>
          <cell r="B22879" t="str">
            <v>SMIRNOFF RED WHITE &amp; BERRY VODKA 750ml</v>
          </cell>
          <cell r="C22879" t="str">
            <v>Y</v>
          </cell>
          <cell r="D22879" t="str">
            <v>YG</v>
          </cell>
          <cell r="E22879" t="str">
            <v>YGA</v>
          </cell>
          <cell r="F22879">
            <v>750</v>
          </cell>
          <cell r="G22879">
            <v>77956</v>
          </cell>
          <cell r="H22879">
            <v>16.989999999999998</v>
          </cell>
          <cell r="I22879" t="str">
            <v>S</v>
          </cell>
          <cell r="J22879"/>
        </row>
        <row r="22880">
          <cell r="A22880">
            <v>77755</v>
          </cell>
          <cell r="B22880" t="str">
            <v>SMIRNOFF ROOT BEER FLOAT VODKA 750ml</v>
          </cell>
          <cell r="C22880" t="str">
            <v>A</v>
          </cell>
          <cell r="D22880" t="str">
            <v>AD</v>
          </cell>
          <cell r="E22880" t="str">
            <v>ADM</v>
          </cell>
          <cell r="F22880">
            <v>750</v>
          </cell>
          <cell r="G22880">
            <v>77755</v>
          </cell>
          <cell r="H22880">
            <v>16.989999999999998</v>
          </cell>
          <cell r="I22880" t="str">
            <v>D</v>
          </cell>
          <cell r="J22880"/>
        </row>
        <row r="22881">
          <cell r="A22881">
            <v>40886</v>
          </cell>
          <cell r="B22881" t="str">
            <v>SMIRNOFF ROOT BEER VODKA 100 750ml</v>
          </cell>
          <cell r="C22881" t="str">
            <v>A</v>
          </cell>
          <cell r="D22881" t="str">
            <v>AD</v>
          </cell>
          <cell r="E22881" t="str">
            <v>ADM</v>
          </cell>
          <cell r="F22881">
            <v>750</v>
          </cell>
          <cell r="G22881">
            <v>40886</v>
          </cell>
          <cell r="H22881">
            <v>19.2</v>
          </cell>
          <cell r="I22881" t="str">
            <v>D</v>
          </cell>
          <cell r="J22881"/>
        </row>
        <row r="22882">
          <cell r="A22882">
            <v>946988</v>
          </cell>
          <cell r="B22882" t="str">
            <v>SMIRNOFF SORBET LIGHT RASP POMEGRAN750ml</v>
          </cell>
          <cell r="C22882" t="str">
            <v>Y</v>
          </cell>
          <cell r="D22882" t="str">
            <v>YS</v>
          </cell>
          <cell r="E22882" t="str">
            <v>YSA</v>
          </cell>
          <cell r="F22882">
            <v>750</v>
          </cell>
          <cell r="G22882">
            <v>946988</v>
          </cell>
          <cell r="H22882">
            <v>15.15</v>
          </cell>
          <cell r="I22882" t="str">
            <v>U</v>
          </cell>
          <cell r="J22882"/>
        </row>
        <row r="22883">
          <cell r="A22883">
            <v>77348</v>
          </cell>
          <cell r="B22883" t="str">
            <v>SMIRNOFF SORBET LIGHT STRAWBERRY 750ml</v>
          </cell>
          <cell r="C22883" t="str">
            <v>A</v>
          </cell>
          <cell r="D22883" t="str">
            <v>AD</v>
          </cell>
          <cell r="E22883" t="str">
            <v>ADM</v>
          </cell>
          <cell r="F22883">
            <v>750</v>
          </cell>
          <cell r="G22883">
            <v>77348</v>
          </cell>
          <cell r="H22883">
            <v>13.13</v>
          </cell>
          <cell r="I22883" t="str">
            <v>D</v>
          </cell>
          <cell r="J22883"/>
        </row>
        <row r="22884">
          <cell r="A22884">
            <v>77353</v>
          </cell>
          <cell r="B22884" t="str">
            <v>SMIRNOFF SORBET PINEAPPLE COCONUT 750ml</v>
          </cell>
          <cell r="C22884" t="str">
            <v>A</v>
          </cell>
          <cell r="D22884" t="str">
            <v>AD</v>
          </cell>
          <cell r="E22884" t="str">
            <v>ADM</v>
          </cell>
          <cell r="F22884">
            <v>750</v>
          </cell>
          <cell r="G22884">
            <v>77353</v>
          </cell>
          <cell r="H22884">
            <v>16.989999999999998</v>
          </cell>
          <cell r="I22884" t="str">
            <v>D</v>
          </cell>
          <cell r="J22884"/>
        </row>
        <row r="22885">
          <cell r="A22885">
            <v>77378</v>
          </cell>
          <cell r="B22885" t="str">
            <v>SMIRNOFF SORBET RASPBERRY POMEGRA 750ml</v>
          </cell>
          <cell r="C22885" t="str">
            <v>Y</v>
          </cell>
          <cell r="D22885" t="str">
            <v>YS</v>
          </cell>
          <cell r="E22885" t="str">
            <v>YSA</v>
          </cell>
          <cell r="F22885">
            <v>750</v>
          </cell>
          <cell r="G22885">
            <v>77378</v>
          </cell>
          <cell r="H22885">
            <v>16.989999999999998</v>
          </cell>
          <cell r="I22885" t="str">
            <v>U</v>
          </cell>
          <cell r="J22885"/>
        </row>
        <row r="22886">
          <cell r="A22886">
            <v>39892</v>
          </cell>
          <cell r="B22886" t="str">
            <v>SMIRNOFF SOURCED CRANBERRY APPLE V 750ml</v>
          </cell>
          <cell r="C22886" t="str">
            <v>A</v>
          </cell>
          <cell r="D22886" t="str">
            <v>AD</v>
          </cell>
          <cell r="E22886" t="str">
            <v>ADM</v>
          </cell>
          <cell r="F22886">
            <v>750</v>
          </cell>
          <cell r="G22886">
            <v>39892</v>
          </cell>
          <cell r="H22886">
            <v>16.989999999999998</v>
          </cell>
          <cell r="I22886" t="str">
            <v>D</v>
          </cell>
          <cell r="J22886"/>
        </row>
        <row r="22887">
          <cell r="A22887">
            <v>39715</v>
          </cell>
          <cell r="B22887" t="str">
            <v>SMIRNOFF SOURCED WATERMELON 750ml</v>
          </cell>
          <cell r="C22887" t="str">
            <v>A</v>
          </cell>
          <cell r="D22887" t="str">
            <v>AD</v>
          </cell>
          <cell r="E22887" t="str">
            <v>ADM</v>
          </cell>
          <cell r="F22887">
            <v>750</v>
          </cell>
          <cell r="G22887">
            <v>39715</v>
          </cell>
          <cell r="H22887">
            <v>16.989999999999998</v>
          </cell>
          <cell r="I22887" t="str">
            <v>D</v>
          </cell>
          <cell r="J22887"/>
        </row>
        <row r="22888">
          <cell r="A22888">
            <v>77900</v>
          </cell>
          <cell r="B22888" t="str">
            <v>SMIRNOFF SOURS BERRY LEMON VODKA 750ml</v>
          </cell>
          <cell r="C22888" t="str">
            <v>A</v>
          </cell>
          <cell r="D22888" t="str">
            <v>AD</v>
          </cell>
          <cell r="E22888" t="str">
            <v>ADM</v>
          </cell>
          <cell r="F22888">
            <v>750</v>
          </cell>
          <cell r="G22888">
            <v>77900</v>
          </cell>
          <cell r="H22888">
            <v>16.989999999999998</v>
          </cell>
          <cell r="I22888">
            <v>1</v>
          </cell>
          <cell r="J22888"/>
        </row>
        <row r="22889">
          <cell r="A22889">
            <v>77875</v>
          </cell>
          <cell r="B22889" t="str">
            <v>SMIRNOFF SOURS GREEN APPLE 750ml</v>
          </cell>
          <cell r="C22889" t="str">
            <v>Y</v>
          </cell>
          <cell r="D22889" t="str">
            <v>YS</v>
          </cell>
          <cell r="E22889" t="str">
            <v>YSA</v>
          </cell>
          <cell r="F22889">
            <v>750</v>
          </cell>
          <cell r="G22889">
            <v>77875</v>
          </cell>
          <cell r="H22889">
            <v>16.170000000000002</v>
          </cell>
          <cell r="I22889" t="str">
            <v>U</v>
          </cell>
          <cell r="J22889"/>
        </row>
        <row r="22890">
          <cell r="A22890">
            <v>77880</v>
          </cell>
          <cell r="B22890" t="str">
            <v>SMIRNOFF SOURS WATERMELON VODKA 750ml</v>
          </cell>
          <cell r="C22890" t="str">
            <v>A</v>
          </cell>
          <cell r="D22890" t="str">
            <v>AD</v>
          </cell>
          <cell r="E22890" t="str">
            <v>ADM</v>
          </cell>
          <cell r="F22890">
            <v>750</v>
          </cell>
          <cell r="G22890">
            <v>77880</v>
          </cell>
          <cell r="H22890">
            <v>16.989999999999998</v>
          </cell>
          <cell r="I22890" t="str">
            <v>D</v>
          </cell>
          <cell r="J22890"/>
        </row>
        <row r="22891">
          <cell r="A22891">
            <v>77988</v>
          </cell>
          <cell r="B22891" t="str">
            <v>SMIRNOFF SPICY TAMARIND 750ml</v>
          </cell>
          <cell r="C22891" t="str">
            <v>A</v>
          </cell>
          <cell r="D22891" t="str">
            <v>AD</v>
          </cell>
          <cell r="E22891" t="str">
            <v>ADM</v>
          </cell>
          <cell r="F22891">
            <v>750</v>
          </cell>
          <cell r="G22891">
            <v>77988</v>
          </cell>
          <cell r="H22891">
            <v>16.989999999999998</v>
          </cell>
          <cell r="I22891">
            <v>1</v>
          </cell>
          <cell r="J22891"/>
        </row>
        <row r="22892">
          <cell r="A22892">
            <v>918889</v>
          </cell>
          <cell r="B22892" t="str">
            <v>SMIRNOFF SPIKED GRAPE 473 ml</v>
          </cell>
          <cell r="C22892" t="str">
            <v>R</v>
          </cell>
          <cell r="D22892" t="str">
            <v>RC</v>
          </cell>
          <cell r="E22892" t="str">
            <v>RCP</v>
          </cell>
          <cell r="F22892">
            <v>473</v>
          </cell>
          <cell r="G22892">
            <v>918889</v>
          </cell>
          <cell r="H22892">
            <v>2.0499999999999998</v>
          </cell>
          <cell r="I22892" t="str">
            <v>D</v>
          </cell>
          <cell r="J22892"/>
        </row>
        <row r="22893">
          <cell r="A22893">
            <v>918890</v>
          </cell>
          <cell r="B22893" t="str">
            <v>SMIRNOFF SPIKED GREEN APPLE 473 ml</v>
          </cell>
          <cell r="C22893" t="str">
            <v>R</v>
          </cell>
          <cell r="D22893" t="str">
            <v>RC</v>
          </cell>
          <cell r="E22893" t="str">
            <v>RCP</v>
          </cell>
          <cell r="F22893">
            <v>473</v>
          </cell>
          <cell r="G22893">
            <v>918890</v>
          </cell>
          <cell r="H22893">
            <v>2.0499999999999998</v>
          </cell>
          <cell r="I22893" t="str">
            <v>D</v>
          </cell>
          <cell r="J22893"/>
        </row>
        <row r="22894">
          <cell r="A22894">
            <v>918891</v>
          </cell>
          <cell r="B22894" t="str">
            <v>SMIRNOFF SPIKED ICE 473 ml</v>
          </cell>
          <cell r="C22894" t="str">
            <v>R</v>
          </cell>
          <cell r="D22894" t="str">
            <v>RC</v>
          </cell>
          <cell r="E22894" t="str">
            <v>RCP</v>
          </cell>
          <cell r="F22894">
            <v>473</v>
          </cell>
          <cell r="G22894">
            <v>918891</v>
          </cell>
          <cell r="H22894">
            <v>2.0499999999999998</v>
          </cell>
          <cell r="I22894" t="str">
            <v>D</v>
          </cell>
          <cell r="J22894"/>
        </row>
        <row r="22895">
          <cell r="A22895">
            <v>77842</v>
          </cell>
          <cell r="B22895" t="str">
            <v>SMIRNOFF STRAWBERRY VODKA 750ml</v>
          </cell>
          <cell r="C22895" t="str">
            <v>A</v>
          </cell>
          <cell r="D22895" t="str">
            <v>AD</v>
          </cell>
          <cell r="E22895" t="str">
            <v>ADM</v>
          </cell>
          <cell r="F22895">
            <v>750</v>
          </cell>
          <cell r="G22895">
            <v>77842</v>
          </cell>
          <cell r="H22895">
            <v>16.989999999999998</v>
          </cell>
          <cell r="I22895">
            <v>1</v>
          </cell>
          <cell r="J22895"/>
        </row>
        <row r="22896">
          <cell r="A22896">
            <v>77847</v>
          </cell>
          <cell r="B22896" t="str">
            <v>SMIRNOFF VANILLA VODKA 750ml</v>
          </cell>
          <cell r="C22896" t="str">
            <v>A</v>
          </cell>
          <cell r="D22896" t="str">
            <v>AD</v>
          </cell>
          <cell r="E22896" t="str">
            <v>ADM</v>
          </cell>
          <cell r="F22896">
            <v>750</v>
          </cell>
          <cell r="G22896">
            <v>77847</v>
          </cell>
          <cell r="H22896">
            <v>16.989999999999998</v>
          </cell>
          <cell r="I22896">
            <v>1</v>
          </cell>
          <cell r="J22896"/>
        </row>
        <row r="22897">
          <cell r="A22897">
            <v>77849</v>
          </cell>
          <cell r="B22897" t="str">
            <v>SMIRNOFF VANILLA VODKA 1750ml</v>
          </cell>
          <cell r="C22897" t="str">
            <v>A</v>
          </cell>
          <cell r="D22897" t="str">
            <v>AD</v>
          </cell>
          <cell r="E22897" t="str">
            <v>ADM</v>
          </cell>
          <cell r="F22897">
            <v>1750</v>
          </cell>
          <cell r="G22897">
            <v>77849</v>
          </cell>
          <cell r="H22897">
            <v>26.99</v>
          </cell>
          <cell r="I22897">
            <v>1</v>
          </cell>
          <cell r="J22897"/>
        </row>
        <row r="22898">
          <cell r="A22898">
            <v>37991</v>
          </cell>
          <cell r="B22898" t="str">
            <v>SMIRNOFF VODKA 50ml</v>
          </cell>
          <cell r="C22898" t="str">
            <v>Y</v>
          </cell>
          <cell r="D22898" t="str">
            <v>YS</v>
          </cell>
          <cell r="E22898" t="str">
            <v>YSA</v>
          </cell>
          <cell r="F22898">
            <v>50</v>
          </cell>
          <cell r="G22898">
            <v>37991</v>
          </cell>
          <cell r="H22898">
            <v>1</v>
          </cell>
          <cell r="I22898" t="str">
            <v>S</v>
          </cell>
          <cell r="J22898"/>
        </row>
        <row r="22899">
          <cell r="A22899">
            <v>37993</v>
          </cell>
          <cell r="B22899" t="str">
            <v>SMIRNOFF VODKA 200ml</v>
          </cell>
          <cell r="C22899" t="str">
            <v>A</v>
          </cell>
          <cell r="D22899" t="str">
            <v>AD</v>
          </cell>
          <cell r="E22899" t="str">
            <v>ADF</v>
          </cell>
          <cell r="F22899">
            <v>200</v>
          </cell>
          <cell r="G22899">
            <v>37993</v>
          </cell>
          <cell r="H22899">
            <v>5.49</v>
          </cell>
          <cell r="I22899">
            <v>1</v>
          </cell>
          <cell r="J22899"/>
        </row>
        <row r="22900">
          <cell r="A22900">
            <v>37994</v>
          </cell>
          <cell r="B22900" t="str">
            <v>SMIRNOFF VODKA 375ml</v>
          </cell>
          <cell r="C22900" t="str">
            <v>A</v>
          </cell>
          <cell r="D22900" t="str">
            <v>AD</v>
          </cell>
          <cell r="E22900" t="str">
            <v>ADF</v>
          </cell>
          <cell r="F22900">
            <v>375</v>
          </cell>
          <cell r="G22900">
            <v>37994</v>
          </cell>
          <cell r="H22900">
            <v>8.49</v>
          </cell>
          <cell r="I22900">
            <v>1</v>
          </cell>
          <cell r="J22900"/>
        </row>
        <row r="22901">
          <cell r="A22901">
            <v>37996</v>
          </cell>
          <cell r="B22901" t="str">
            <v>SMIRNOFF VODKA 750ml</v>
          </cell>
          <cell r="C22901" t="str">
            <v>A</v>
          </cell>
          <cell r="D22901" t="str">
            <v>AD</v>
          </cell>
          <cell r="E22901" t="str">
            <v>ADF</v>
          </cell>
          <cell r="F22901">
            <v>750</v>
          </cell>
          <cell r="G22901">
            <v>37996</v>
          </cell>
          <cell r="H22901">
            <v>16.989999999999998</v>
          </cell>
          <cell r="I22901">
            <v>1</v>
          </cell>
          <cell r="J22901"/>
        </row>
        <row r="22902">
          <cell r="A22902">
            <v>37997</v>
          </cell>
          <cell r="B22902" t="str">
            <v>SMIRNOFF VODKA 1000ml</v>
          </cell>
          <cell r="C22902" t="str">
            <v>A</v>
          </cell>
          <cell r="D22902" t="str">
            <v>AD</v>
          </cell>
          <cell r="E22902" t="str">
            <v>ADF</v>
          </cell>
          <cell r="F22902">
            <v>1000</v>
          </cell>
          <cell r="G22902">
            <v>37997</v>
          </cell>
          <cell r="H22902">
            <v>19.989999999999998</v>
          </cell>
          <cell r="I22902">
            <v>1</v>
          </cell>
          <cell r="J22902"/>
        </row>
        <row r="22903">
          <cell r="A22903">
            <v>37998</v>
          </cell>
          <cell r="B22903" t="str">
            <v>SMIRNOFF VODKA 1750ml</v>
          </cell>
          <cell r="C22903" t="str">
            <v>A</v>
          </cell>
          <cell r="D22903" t="str">
            <v>AD</v>
          </cell>
          <cell r="E22903" t="str">
            <v>ADF</v>
          </cell>
          <cell r="F22903">
            <v>1750</v>
          </cell>
          <cell r="G22903">
            <v>37998</v>
          </cell>
          <cell r="H22903">
            <v>26.99</v>
          </cell>
          <cell r="I22903">
            <v>1</v>
          </cell>
          <cell r="J22903"/>
        </row>
        <row r="22904">
          <cell r="A22904">
            <v>39864</v>
          </cell>
          <cell r="B22904" t="str">
            <v>SMIRNOFF VODKA 100PR 375ml</v>
          </cell>
          <cell r="C22904" t="str">
            <v>A</v>
          </cell>
          <cell r="D22904" t="str">
            <v>AD</v>
          </cell>
          <cell r="E22904" t="str">
            <v>ADF</v>
          </cell>
          <cell r="F22904">
            <v>375</v>
          </cell>
          <cell r="G22904">
            <v>39864</v>
          </cell>
          <cell r="H22904">
            <v>10.49</v>
          </cell>
          <cell r="I22904">
            <v>1</v>
          </cell>
          <cell r="J22904"/>
        </row>
        <row r="22905">
          <cell r="A22905">
            <v>39866</v>
          </cell>
          <cell r="B22905" t="str">
            <v>SMIRNOFF VODKA 100PR 750ml</v>
          </cell>
          <cell r="C22905" t="str">
            <v>A</v>
          </cell>
          <cell r="D22905" t="str">
            <v>AD</v>
          </cell>
          <cell r="E22905" t="str">
            <v>ADF</v>
          </cell>
          <cell r="F22905">
            <v>750</v>
          </cell>
          <cell r="G22905">
            <v>39866</v>
          </cell>
          <cell r="H22905">
            <v>19.989999999999998</v>
          </cell>
          <cell r="I22905">
            <v>1</v>
          </cell>
          <cell r="J22905"/>
        </row>
        <row r="22906">
          <cell r="A22906">
            <v>63718</v>
          </cell>
          <cell r="B22906" t="str">
            <v>SMIRNOFF VODKA MOJITO 1750ml</v>
          </cell>
          <cell r="C22906" t="str">
            <v>C</v>
          </cell>
          <cell r="D22906" t="str">
            <v>CW</v>
          </cell>
          <cell r="E22906" t="str">
            <v>CWU</v>
          </cell>
          <cell r="F22906">
            <v>1750</v>
          </cell>
          <cell r="G22906">
            <v>63718</v>
          </cell>
          <cell r="H22906">
            <v>20.21</v>
          </cell>
          <cell r="I22906" t="str">
            <v>D</v>
          </cell>
          <cell r="J22906"/>
        </row>
        <row r="22907">
          <cell r="A22907">
            <v>77852</v>
          </cell>
          <cell r="B22907" t="str">
            <v>SMIRNOFF WATERMELON VODKA 750ml</v>
          </cell>
          <cell r="C22907" t="str">
            <v>A</v>
          </cell>
          <cell r="D22907" t="str">
            <v>AD</v>
          </cell>
          <cell r="E22907" t="str">
            <v>ADM</v>
          </cell>
          <cell r="F22907">
            <v>750</v>
          </cell>
          <cell r="G22907">
            <v>77852</v>
          </cell>
          <cell r="H22907">
            <v>16.989999999999998</v>
          </cell>
          <cell r="I22907">
            <v>1</v>
          </cell>
          <cell r="J22907"/>
        </row>
        <row r="22908">
          <cell r="A22908">
            <v>77858</v>
          </cell>
          <cell r="B22908" t="str">
            <v>SMIRNOFF WHIPPED CREAM VODKA 750ml</v>
          </cell>
          <cell r="C22908" t="str">
            <v>A</v>
          </cell>
          <cell r="D22908" t="str">
            <v>AD</v>
          </cell>
          <cell r="E22908" t="str">
            <v>ADM</v>
          </cell>
          <cell r="F22908">
            <v>750</v>
          </cell>
          <cell r="G22908">
            <v>77858</v>
          </cell>
          <cell r="H22908">
            <v>16.989999999999998</v>
          </cell>
          <cell r="I22908">
            <v>1</v>
          </cell>
          <cell r="J22908"/>
        </row>
        <row r="22909">
          <cell r="A22909">
            <v>77860</v>
          </cell>
          <cell r="B22909" t="str">
            <v>SMIRNOFF WHIPPED CREAM VODKA 1750ml</v>
          </cell>
          <cell r="C22909" t="str">
            <v>A</v>
          </cell>
          <cell r="D22909" t="str">
            <v>AD</v>
          </cell>
          <cell r="E22909" t="str">
            <v>ADM</v>
          </cell>
          <cell r="F22909">
            <v>1750</v>
          </cell>
          <cell r="G22909">
            <v>77860</v>
          </cell>
          <cell r="H22909">
            <v>26.99</v>
          </cell>
          <cell r="I22909">
            <v>1</v>
          </cell>
          <cell r="J22909"/>
        </row>
        <row r="22910">
          <cell r="A22910">
            <v>40260</v>
          </cell>
          <cell r="B22910" t="str">
            <v>SMIRNOFF WILD HONEY VODKA 750ml</v>
          </cell>
          <cell r="C22910" t="str">
            <v>Y</v>
          </cell>
          <cell r="D22910" t="str">
            <v>YS</v>
          </cell>
          <cell r="E22910" t="str">
            <v>YSA</v>
          </cell>
          <cell r="F22910">
            <v>750</v>
          </cell>
          <cell r="G22910">
            <v>40260</v>
          </cell>
          <cell r="H22910">
            <v>15.23</v>
          </cell>
          <cell r="I22910" t="str">
            <v>S</v>
          </cell>
          <cell r="J22910"/>
        </row>
        <row r="22911">
          <cell r="A22911">
            <v>78071</v>
          </cell>
          <cell r="B22911" t="str">
            <v>SMIRNOFF ZERO CUCUMBER LIME 750ml</v>
          </cell>
          <cell r="C22911" t="str">
            <v>A</v>
          </cell>
          <cell r="D22911" t="str">
            <v>AD</v>
          </cell>
          <cell r="E22911" t="str">
            <v>ADM</v>
          </cell>
          <cell r="F22911">
            <v>750</v>
          </cell>
          <cell r="G22911">
            <v>78071</v>
          </cell>
          <cell r="H22911">
            <v>16.989999999999998</v>
          </cell>
          <cell r="I22911">
            <v>1</v>
          </cell>
          <cell r="J22911"/>
        </row>
        <row r="22912">
          <cell r="A22912">
            <v>78112</v>
          </cell>
          <cell r="B22912" t="str">
            <v>SMIRNOFF ZERO LEMON ELDERFLOWER 750ml</v>
          </cell>
          <cell r="C22912" t="str">
            <v>A</v>
          </cell>
          <cell r="D22912" t="str">
            <v>AD</v>
          </cell>
          <cell r="E22912" t="str">
            <v>ADM</v>
          </cell>
          <cell r="F22912">
            <v>750</v>
          </cell>
          <cell r="G22912">
            <v>78112</v>
          </cell>
          <cell r="H22912">
            <v>16.989999999999998</v>
          </cell>
          <cell r="I22912">
            <v>1</v>
          </cell>
          <cell r="J22912"/>
        </row>
        <row r="22913">
          <cell r="A22913">
            <v>78073</v>
          </cell>
          <cell r="B22913" t="str">
            <v>SMIRNOFF ZERO STRAWBERRY ROSE 750ml</v>
          </cell>
          <cell r="C22913" t="str">
            <v>A</v>
          </cell>
          <cell r="D22913" t="str">
            <v>AD</v>
          </cell>
          <cell r="E22913" t="str">
            <v>ADM</v>
          </cell>
          <cell r="F22913">
            <v>750</v>
          </cell>
          <cell r="G22913">
            <v>78073</v>
          </cell>
          <cell r="H22913">
            <v>16.989999999999998</v>
          </cell>
          <cell r="I22913">
            <v>1</v>
          </cell>
          <cell r="J22913"/>
        </row>
        <row r="22914">
          <cell r="A22914">
            <v>78079</v>
          </cell>
          <cell r="B22914" t="str">
            <v>SMIRNOFF ZERO WATERMELON MINT 750ml</v>
          </cell>
          <cell r="C22914" t="str">
            <v>A</v>
          </cell>
          <cell r="D22914" t="str">
            <v>AD</v>
          </cell>
          <cell r="E22914" t="str">
            <v>ADM</v>
          </cell>
          <cell r="F22914">
            <v>750</v>
          </cell>
          <cell r="G22914">
            <v>78079</v>
          </cell>
          <cell r="H22914">
            <v>16.989999999999998</v>
          </cell>
          <cell r="I22914">
            <v>1</v>
          </cell>
          <cell r="J22914"/>
        </row>
        <row r="22915">
          <cell r="A22915">
            <v>921000</v>
          </cell>
          <cell r="B22915" t="str">
            <v>SMITH &amp; CROSS JAMAICA RUM 750ml</v>
          </cell>
          <cell r="C22915" t="str">
            <v>Y</v>
          </cell>
          <cell r="D22915" t="str">
            <v>YS</v>
          </cell>
          <cell r="E22915" t="str">
            <v>YSA</v>
          </cell>
          <cell r="F22915">
            <v>750</v>
          </cell>
          <cell r="G22915">
            <v>921000</v>
          </cell>
          <cell r="H22915">
            <v>32.99</v>
          </cell>
          <cell r="I22915" t="str">
            <v>S</v>
          </cell>
          <cell r="J22915"/>
        </row>
        <row r="22916">
          <cell r="A22916">
            <v>508165</v>
          </cell>
          <cell r="B22916" t="str">
            <v>SMITH &amp; HOOK CAB SAUV 750ml</v>
          </cell>
          <cell r="C22916" t="str">
            <v>P</v>
          </cell>
          <cell r="D22916" t="str">
            <v>PL</v>
          </cell>
          <cell r="E22916" t="str">
            <v>PLB</v>
          </cell>
          <cell r="F22916">
            <v>750</v>
          </cell>
          <cell r="G22916">
            <v>508165</v>
          </cell>
          <cell r="H22916">
            <v>21.95</v>
          </cell>
          <cell r="I22916">
            <v>1</v>
          </cell>
          <cell r="J22916"/>
        </row>
        <row r="22917">
          <cell r="A22917">
            <v>922305</v>
          </cell>
          <cell r="B22917" t="str">
            <v>SMITH &amp; HOOK PASO RESERVE CABERNET 750ml</v>
          </cell>
          <cell r="C22917" t="str">
            <v>Y</v>
          </cell>
          <cell r="D22917" t="str">
            <v>YS</v>
          </cell>
          <cell r="E22917" t="str">
            <v>YSE</v>
          </cell>
          <cell r="F22917">
            <v>750</v>
          </cell>
          <cell r="G22917">
            <v>922305</v>
          </cell>
          <cell r="H22917">
            <v>44.97</v>
          </cell>
          <cell r="I22917" t="str">
            <v>S</v>
          </cell>
          <cell r="J22917"/>
        </row>
        <row r="22918">
          <cell r="A22918">
            <v>909307</v>
          </cell>
          <cell r="B22918" t="str">
            <v>SMITH &amp; HOOK RED BLEND 750ml</v>
          </cell>
          <cell r="C22918" t="str">
            <v>Y</v>
          </cell>
          <cell r="D22918" t="str">
            <v>YS</v>
          </cell>
          <cell r="E22918" t="str">
            <v>YSE</v>
          </cell>
          <cell r="F22918">
            <v>750</v>
          </cell>
          <cell r="G22918">
            <v>909307</v>
          </cell>
          <cell r="H22918">
            <v>20.02</v>
          </cell>
          <cell r="I22918" t="str">
            <v>S</v>
          </cell>
          <cell r="J22918"/>
        </row>
        <row r="22919">
          <cell r="A22919">
            <v>901712</v>
          </cell>
          <cell r="B22919" t="str">
            <v>SMITH AND FORGE HARD CIDER 355ml</v>
          </cell>
          <cell r="C22919" t="str">
            <v>G</v>
          </cell>
          <cell r="D22919" t="str">
            <v>GL</v>
          </cell>
          <cell r="E22919" t="str">
            <v>GLC</v>
          </cell>
          <cell r="F22919">
            <v>355</v>
          </cell>
          <cell r="G22919">
            <v>901712</v>
          </cell>
          <cell r="H22919">
            <v>2.0099999999999998</v>
          </cell>
          <cell r="I22919" t="str">
            <v>D</v>
          </cell>
          <cell r="J22919"/>
        </row>
        <row r="22920">
          <cell r="A22920">
            <v>951188</v>
          </cell>
          <cell r="B22920" t="str">
            <v>SMITH AND HOOK CAB KEG 19000 ml</v>
          </cell>
          <cell r="C22920" t="str">
            <v>Y</v>
          </cell>
          <cell r="D22920" t="str">
            <v>YS</v>
          </cell>
          <cell r="E22920" t="str">
            <v>YSE</v>
          </cell>
          <cell r="F22920">
            <v>19000</v>
          </cell>
          <cell r="G22920">
            <v>951188</v>
          </cell>
          <cell r="H22920">
            <v>477.39</v>
          </cell>
          <cell r="I22920" t="str">
            <v>S</v>
          </cell>
          <cell r="J22920"/>
        </row>
        <row r="22921">
          <cell r="A22921">
            <v>953649</v>
          </cell>
          <cell r="B22921" t="str">
            <v>SMITH AND PERRY PINOT NOIR 750ml</v>
          </cell>
          <cell r="C22921" t="str">
            <v>Y</v>
          </cell>
          <cell r="D22921" t="str">
            <v>YS</v>
          </cell>
          <cell r="E22921" t="str">
            <v>YSE</v>
          </cell>
          <cell r="F22921">
            <v>750</v>
          </cell>
          <cell r="G22921">
            <v>953649</v>
          </cell>
          <cell r="H22921">
            <v>16.02</v>
          </cell>
          <cell r="I22921" t="str">
            <v>S</v>
          </cell>
          <cell r="J22921"/>
        </row>
        <row r="22922">
          <cell r="A22922">
            <v>940594</v>
          </cell>
          <cell r="B22922" t="str">
            <v>SMITH WOODHOUSE LODGE RES 750ml</v>
          </cell>
          <cell r="C22922" t="str">
            <v>E</v>
          </cell>
          <cell r="D22922" t="str">
            <v>ES</v>
          </cell>
          <cell r="E22922" t="str">
            <v>ESK</v>
          </cell>
          <cell r="F22922">
            <v>750</v>
          </cell>
          <cell r="G22922">
            <v>940594</v>
          </cell>
          <cell r="H22922">
            <v>22.99</v>
          </cell>
          <cell r="I22922" t="str">
            <v>S</v>
          </cell>
          <cell r="J22922"/>
        </row>
        <row r="22923">
          <cell r="A22923">
            <v>910061</v>
          </cell>
          <cell r="B22923" t="str">
            <v>SMITH WOODHOUSE VINTAGE'16 750ml</v>
          </cell>
          <cell r="C22923" t="str">
            <v>E</v>
          </cell>
          <cell r="D22923" t="str">
            <v>ES</v>
          </cell>
          <cell r="E22923" t="str">
            <v>ESR</v>
          </cell>
          <cell r="F22923">
            <v>750</v>
          </cell>
          <cell r="G22923">
            <v>910061</v>
          </cell>
          <cell r="H22923">
            <v>69.989999999999995</v>
          </cell>
          <cell r="I22923" t="str">
            <v>X</v>
          </cell>
          <cell r="J22923"/>
        </row>
        <row r="22924">
          <cell r="A22924">
            <v>989172</v>
          </cell>
          <cell r="B22924" t="str">
            <v>SMITHWICKS IRISH ALE 330ml</v>
          </cell>
          <cell r="C22924" t="str">
            <v>Y</v>
          </cell>
          <cell r="D22924" t="str">
            <v>YS</v>
          </cell>
          <cell r="E22924" t="str">
            <v>YST</v>
          </cell>
          <cell r="F22924">
            <v>330</v>
          </cell>
          <cell r="G22924">
            <v>989172</v>
          </cell>
          <cell r="H22924">
            <v>2.74</v>
          </cell>
          <cell r="I22924" t="str">
            <v>U</v>
          </cell>
          <cell r="J22924"/>
        </row>
        <row r="22925">
          <cell r="A22925">
            <v>912432</v>
          </cell>
          <cell r="B22925" t="str">
            <v>SMITH-WOODHOUSE COLHEITA'94/00 750ml</v>
          </cell>
          <cell r="C22925" t="str">
            <v>E</v>
          </cell>
          <cell r="D22925" t="str">
            <v>ES</v>
          </cell>
          <cell r="E22925" t="str">
            <v>ESR</v>
          </cell>
          <cell r="F22925">
            <v>750</v>
          </cell>
          <cell r="G22925">
            <v>912432</v>
          </cell>
          <cell r="H22925">
            <v>46.06</v>
          </cell>
          <cell r="I22925" t="str">
            <v>X</v>
          </cell>
          <cell r="J22925"/>
        </row>
        <row r="22926">
          <cell r="A22926">
            <v>900260</v>
          </cell>
          <cell r="B22926" t="str">
            <v>SMOCKHOP BAND GRENACHE 750ml</v>
          </cell>
          <cell r="C22926" t="str">
            <v>Y</v>
          </cell>
          <cell r="D22926" t="str">
            <v>YS</v>
          </cell>
          <cell r="E22926" t="str">
            <v>YSE</v>
          </cell>
          <cell r="F22926">
            <v>750</v>
          </cell>
          <cell r="G22926">
            <v>900260</v>
          </cell>
          <cell r="H22926">
            <v>35.33</v>
          </cell>
          <cell r="I22926" t="str">
            <v>S</v>
          </cell>
          <cell r="J22926"/>
        </row>
        <row r="22927">
          <cell r="A22927">
            <v>954248</v>
          </cell>
          <cell r="B22927" t="str">
            <v>SMOCKSHOP BAND ALBARINO SPRING EPH 750ml</v>
          </cell>
          <cell r="C22927" t="str">
            <v>Y</v>
          </cell>
          <cell r="D22927" t="str">
            <v>YS</v>
          </cell>
          <cell r="E22927" t="str">
            <v>YSE</v>
          </cell>
          <cell r="F22927">
            <v>750</v>
          </cell>
          <cell r="G22927">
            <v>954248</v>
          </cell>
          <cell r="H22927">
            <v>30.07</v>
          </cell>
          <cell r="I22927" t="str">
            <v>S</v>
          </cell>
          <cell r="J22927"/>
        </row>
        <row r="22928">
          <cell r="A22928">
            <v>901987</v>
          </cell>
          <cell r="B22928" t="str">
            <v>SMOCKSHOP BAND COLUMBIA VALLEY RED 750ml</v>
          </cell>
          <cell r="C22928" t="str">
            <v>Y</v>
          </cell>
          <cell r="D22928" t="str">
            <v>YS</v>
          </cell>
          <cell r="E22928" t="str">
            <v>YSE</v>
          </cell>
          <cell r="F22928">
            <v>750</v>
          </cell>
          <cell r="G22928">
            <v>901987</v>
          </cell>
          <cell r="H22928">
            <v>31.82</v>
          </cell>
          <cell r="I22928" t="str">
            <v>S</v>
          </cell>
          <cell r="J22928"/>
        </row>
        <row r="22929">
          <cell r="A22929">
            <v>954958</v>
          </cell>
          <cell r="B22929" t="str">
            <v>SMOCKSHOP RED 750ml</v>
          </cell>
          <cell r="C22929" t="str">
            <v>Y</v>
          </cell>
          <cell r="D22929" t="str">
            <v>YS</v>
          </cell>
          <cell r="E22929" t="str">
            <v>YSE</v>
          </cell>
          <cell r="F22929">
            <v>750</v>
          </cell>
          <cell r="G22929">
            <v>954958</v>
          </cell>
          <cell r="H22929">
            <v>35.33</v>
          </cell>
          <cell r="I22929" t="str">
            <v>S</v>
          </cell>
          <cell r="J22929"/>
        </row>
        <row r="22930">
          <cell r="A22930">
            <v>955470</v>
          </cell>
          <cell r="B22930" t="str">
            <v>SMOCKSHOP ZINFANDEL 750ml</v>
          </cell>
          <cell r="C22930" t="str">
            <v>Y</v>
          </cell>
          <cell r="D22930" t="str">
            <v>YS</v>
          </cell>
          <cell r="E22930" t="str">
            <v>YSE</v>
          </cell>
          <cell r="F22930">
            <v>750</v>
          </cell>
          <cell r="G22930">
            <v>955470</v>
          </cell>
          <cell r="H22930">
            <v>24.84</v>
          </cell>
          <cell r="I22930" t="str">
            <v>S</v>
          </cell>
          <cell r="J22930"/>
        </row>
        <row r="22931">
          <cell r="A22931">
            <v>904451</v>
          </cell>
          <cell r="B22931" t="str">
            <v>SMOKE 650ml</v>
          </cell>
          <cell r="C22931" t="str">
            <v>Y</v>
          </cell>
          <cell r="D22931" t="str">
            <v>YS</v>
          </cell>
          <cell r="E22931" t="str">
            <v>YST</v>
          </cell>
          <cell r="F22931">
            <v>650</v>
          </cell>
          <cell r="G22931">
            <v>904451</v>
          </cell>
          <cell r="H22931">
            <v>7.13</v>
          </cell>
          <cell r="I22931" t="str">
            <v>S</v>
          </cell>
          <cell r="J22931"/>
        </row>
        <row r="22932">
          <cell r="A22932">
            <v>901864</v>
          </cell>
          <cell r="B22932" t="str">
            <v>SMOKE TREE PINOT NOIR 2017 750ml</v>
          </cell>
          <cell r="C22932" t="str">
            <v>Y</v>
          </cell>
          <cell r="D22932" t="str">
            <v>YS</v>
          </cell>
          <cell r="E22932" t="str">
            <v>YSE</v>
          </cell>
          <cell r="F22932">
            <v>750</v>
          </cell>
          <cell r="G22932">
            <v>901864</v>
          </cell>
          <cell r="H22932">
            <v>22.07</v>
          </cell>
          <cell r="I22932" t="str">
            <v>S</v>
          </cell>
          <cell r="J22932"/>
        </row>
        <row r="22933">
          <cell r="A22933">
            <v>923406</v>
          </cell>
          <cell r="B22933" t="str">
            <v>SMOKEHEAD ISLAY SINGLE MALT SCOTCH 750ml</v>
          </cell>
          <cell r="C22933" t="str">
            <v>A</v>
          </cell>
          <cell r="D22933" t="str">
            <v>AW</v>
          </cell>
          <cell r="E22933" t="str">
            <v>AWS</v>
          </cell>
          <cell r="F22933">
            <v>750</v>
          </cell>
          <cell r="G22933">
            <v>923406</v>
          </cell>
          <cell r="H22933">
            <v>78.989999999999995</v>
          </cell>
          <cell r="I22933" t="str">
            <v>L</v>
          </cell>
          <cell r="J22933"/>
        </row>
        <row r="22934">
          <cell r="A22934">
            <v>508100</v>
          </cell>
          <cell r="B22934" t="str">
            <v>SMOKING LOON CABERNET 750ml</v>
          </cell>
          <cell r="C22934" t="str">
            <v>P</v>
          </cell>
          <cell r="D22934" t="str">
            <v>PL</v>
          </cell>
          <cell r="E22934" t="str">
            <v>PLB</v>
          </cell>
          <cell r="F22934">
            <v>750</v>
          </cell>
          <cell r="G22934">
            <v>508100</v>
          </cell>
          <cell r="H22934">
            <v>12.99</v>
          </cell>
          <cell r="I22934">
            <v>1</v>
          </cell>
          <cell r="J22934"/>
        </row>
        <row r="22935">
          <cell r="A22935">
            <v>617570</v>
          </cell>
          <cell r="B22935" t="str">
            <v>SMOKING LOON CHARDONAY 750ml</v>
          </cell>
          <cell r="C22935" t="str">
            <v>K</v>
          </cell>
          <cell r="D22935" t="str">
            <v>KK</v>
          </cell>
          <cell r="E22935" t="str">
            <v>KKB</v>
          </cell>
          <cell r="F22935">
            <v>750</v>
          </cell>
          <cell r="G22935">
            <v>617570</v>
          </cell>
          <cell r="H22935">
            <v>12.99</v>
          </cell>
          <cell r="I22935" t="str">
            <v>D</v>
          </cell>
          <cell r="J22935"/>
        </row>
        <row r="22936">
          <cell r="A22936">
            <v>508105</v>
          </cell>
          <cell r="B22936" t="str">
            <v>SMOKING LOON MERLOT 750ml</v>
          </cell>
          <cell r="C22936" t="str">
            <v>P</v>
          </cell>
          <cell r="D22936" t="str">
            <v>PR</v>
          </cell>
          <cell r="E22936" t="str">
            <v>PRT</v>
          </cell>
          <cell r="F22936">
            <v>750</v>
          </cell>
          <cell r="G22936">
            <v>508105</v>
          </cell>
          <cell r="H22936">
            <v>12.99</v>
          </cell>
          <cell r="I22936">
            <v>1</v>
          </cell>
          <cell r="J22936"/>
        </row>
        <row r="22937">
          <cell r="A22937">
            <v>508110</v>
          </cell>
          <cell r="B22937" t="str">
            <v>SMOKING LOON PINOT NOIR 750ml</v>
          </cell>
          <cell r="C22937" t="str">
            <v>P</v>
          </cell>
          <cell r="D22937" t="str">
            <v>PL</v>
          </cell>
          <cell r="E22937" t="str">
            <v>PLR</v>
          </cell>
          <cell r="F22937">
            <v>750</v>
          </cell>
          <cell r="G22937">
            <v>508110</v>
          </cell>
          <cell r="H22937">
            <v>12.99</v>
          </cell>
          <cell r="I22937">
            <v>1</v>
          </cell>
          <cell r="J22937"/>
        </row>
        <row r="22938">
          <cell r="A22938">
            <v>679860</v>
          </cell>
          <cell r="B22938" t="str">
            <v>SMOKING LOON STEELBIRD ROSE 750ml</v>
          </cell>
          <cell r="C22938" t="str">
            <v>Y</v>
          </cell>
          <cell r="D22938" t="str">
            <v>YS</v>
          </cell>
          <cell r="E22938" t="str">
            <v>YSE</v>
          </cell>
          <cell r="F22938">
            <v>750</v>
          </cell>
          <cell r="G22938">
            <v>679860</v>
          </cell>
          <cell r="H22938">
            <v>9.66</v>
          </cell>
          <cell r="I22938" t="str">
            <v>S</v>
          </cell>
          <cell r="J22938"/>
        </row>
        <row r="22939">
          <cell r="A22939">
            <v>508115</v>
          </cell>
          <cell r="B22939" t="str">
            <v>SMOKING LOON SYRAH 750ml</v>
          </cell>
          <cell r="C22939" t="str">
            <v>P</v>
          </cell>
          <cell r="D22939" t="str">
            <v>PL</v>
          </cell>
          <cell r="E22939" t="str">
            <v>PLJ</v>
          </cell>
          <cell r="F22939">
            <v>750</v>
          </cell>
          <cell r="G22939">
            <v>508115</v>
          </cell>
          <cell r="H22939">
            <v>12.99</v>
          </cell>
          <cell r="I22939">
            <v>1</v>
          </cell>
          <cell r="J22939"/>
        </row>
        <row r="22940">
          <cell r="A22940">
            <v>508133</v>
          </cell>
          <cell r="B22940" t="str">
            <v>SMOKING LOON ZINFANDEL'14/15 750ml</v>
          </cell>
          <cell r="C22940" t="str">
            <v>Y</v>
          </cell>
          <cell r="D22940" t="str">
            <v>YS</v>
          </cell>
          <cell r="E22940" t="str">
            <v>YSE</v>
          </cell>
          <cell r="F22940">
            <v>750</v>
          </cell>
          <cell r="G22940">
            <v>508133</v>
          </cell>
          <cell r="H22940">
            <v>10.029999999999999</v>
          </cell>
          <cell r="I22940" t="str">
            <v>S</v>
          </cell>
          <cell r="J22940"/>
        </row>
        <row r="22941">
          <cell r="A22941">
            <v>904690</v>
          </cell>
          <cell r="B22941" t="str">
            <v>SMOKINGLOON CABERNET 750ml</v>
          </cell>
          <cell r="C22941" t="str">
            <v>Y</v>
          </cell>
          <cell r="D22941" t="str">
            <v>YS</v>
          </cell>
          <cell r="E22941" t="str">
            <v>YSE</v>
          </cell>
          <cell r="F22941">
            <v>750</v>
          </cell>
          <cell r="G22941">
            <v>904690</v>
          </cell>
          <cell r="H22941">
            <v>9.91</v>
          </cell>
          <cell r="I22941" t="str">
            <v>U</v>
          </cell>
          <cell r="J22941"/>
        </row>
        <row r="22942">
          <cell r="A22942">
            <v>28025</v>
          </cell>
          <cell r="B22942" t="str">
            <v>SMOOTH AMBLER OLD SCOUT AMERICAN 750ml</v>
          </cell>
          <cell r="C22942" t="str">
            <v>A</v>
          </cell>
          <cell r="D22942" t="str">
            <v>AW</v>
          </cell>
          <cell r="E22942" t="str">
            <v>AWW</v>
          </cell>
          <cell r="F22942">
            <v>750</v>
          </cell>
          <cell r="G22942">
            <v>28025</v>
          </cell>
          <cell r="H22942">
            <v>34.99</v>
          </cell>
          <cell r="I22942" t="str">
            <v>D</v>
          </cell>
          <cell r="J22942"/>
        </row>
        <row r="22943">
          <cell r="A22943">
            <v>27590</v>
          </cell>
          <cell r="B22943" t="str">
            <v>SMOOTH AMBLER OLD SCOUT BOURBON 750ml</v>
          </cell>
          <cell r="C22943" t="str">
            <v>Y</v>
          </cell>
          <cell r="D22943" t="str">
            <v>YS</v>
          </cell>
          <cell r="E22943" t="str">
            <v>YSA</v>
          </cell>
          <cell r="F22943">
            <v>750</v>
          </cell>
          <cell r="G22943">
            <v>27590</v>
          </cell>
          <cell r="H22943">
            <v>34.99</v>
          </cell>
          <cell r="I22943" t="str">
            <v>S</v>
          </cell>
          <cell r="J22943"/>
        </row>
        <row r="22944">
          <cell r="A22944">
            <v>26427</v>
          </cell>
          <cell r="B22944" t="str">
            <v>SMOOTH AMBLER OLD SCOUT RYE 750ml</v>
          </cell>
          <cell r="C22944" t="str">
            <v>Y</v>
          </cell>
          <cell r="D22944" t="str">
            <v>YS</v>
          </cell>
          <cell r="E22944" t="str">
            <v>YSA</v>
          </cell>
          <cell r="F22944">
            <v>750</v>
          </cell>
          <cell r="G22944">
            <v>26427</v>
          </cell>
          <cell r="H22944">
            <v>49.99</v>
          </cell>
          <cell r="I22944" t="str">
            <v>S</v>
          </cell>
          <cell r="J22944"/>
        </row>
        <row r="22945">
          <cell r="A22945">
            <v>920863</v>
          </cell>
          <cell r="B22945" t="str">
            <v>SNAKE RIVER BORDEAUXBLEND 750ml</v>
          </cell>
          <cell r="C22945" t="str">
            <v>Y</v>
          </cell>
          <cell r="D22945" t="str">
            <v>YS</v>
          </cell>
          <cell r="E22945" t="str">
            <v>YSE</v>
          </cell>
          <cell r="F22945">
            <v>750</v>
          </cell>
          <cell r="G22945">
            <v>920863</v>
          </cell>
          <cell r="H22945">
            <v>9.86</v>
          </cell>
          <cell r="I22945" t="str">
            <v>S</v>
          </cell>
          <cell r="J22945"/>
        </row>
        <row r="22946">
          <cell r="A22946">
            <v>954706</v>
          </cell>
          <cell r="B22946" t="str">
            <v>SNAKE RIVER BREWING ALPHA PRIME IPA355ml</v>
          </cell>
          <cell r="C22946" t="str">
            <v>Y</v>
          </cell>
          <cell r="D22946" t="str">
            <v>YS</v>
          </cell>
          <cell r="E22946" t="str">
            <v>YST</v>
          </cell>
          <cell r="F22946">
            <v>355</v>
          </cell>
          <cell r="G22946">
            <v>954706</v>
          </cell>
          <cell r="H22946">
            <v>1.92</v>
          </cell>
          <cell r="I22946" t="str">
            <v>S</v>
          </cell>
          <cell r="J22946"/>
        </row>
        <row r="22947">
          <cell r="A22947">
            <v>953256</v>
          </cell>
          <cell r="B22947" t="str">
            <v>SNAKE RIVER BREWING EARNED IT IPA 355 ml</v>
          </cell>
          <cell r="C22947" t="str">
            <v>Y</v>
          </cell>
          <cell r="D22947" t="str">
            <v>YS</v>
          </cell>
          <cell r="E22947" t="str">
            <v>YST</v>
          </cell>
          <cell r="F22947">
            <v>355</v>
          </cell>
          <cell r="G22947">
            <v>953256</v>
          </cell>
          <cell r="H22947">
            <v>1.92</v>
          </cell>
          <cell r="I22947" t="str">
            <v>S</v>
          </cell>
          <cell r="J22947"/>
        </row>
        <row r="22948">
          <cell r="A22948">
            <v>952440</v>
          </cell>
          <cell r="B22948" t="str">
            <v>SNAKE RIVER BREWING ECLIPSE ALE 355 ml</v>
          </cell>
          <cell r="C22948" t="str">
            <v>Y</v>
          </cell>
          <cell r="D22948" t="str">
            <v>YS</v>
          </cell>
          <cell r="E22948" t="str">
            <v>YST</v>
          </cell>
          <cell r="F22948">
            <v>355</v>
          </cell>
          <cell r="G22948">
            <v>952440</v>
          </cell>
          <cell r="H22948">
            <v>1.81</v>
          </cell>
          <cell r="I22948" t="str">
            <v>S</v>
          </cell>
          <cell r="J22948"/>
        </row>
        <row r="22949">
          <cell r="A22949">
            <v>906309</v>
          </cell>
          <cell r="B22949" t="str">
            <v>SNAKE RIVER CAB SAUV'16 750ml</v>
          </cell>
          <cell r="C22949" t="str">
            <v>P</v>
          </cell>
          <cell r="D22949" t="str">
            <v>PL</v>
          </cell>
          <cell r="E22949" t="str">
            <v>PLB</v>
          </cell>
          <cell r="F22949">
            <v>750</v>
          </cell>
          <cell r="G22949">
            <v>906309</v>
          </cell>
          <cell r="H22949">
            <v>12.32</v>
          </cell>
          <cell r="I22949" t="str">
            <v>X</v>
          </cell>
          <cell r="J22949"/>
        </row>
        <row r="22950">
          <cell r="A22950">
            <v>906311</v>
          </cell>
          <cell r="B22950" t="str">
            <v>SNAKE RIVER CHARD 750ml</v>
          </cell>
          <cell r="C22950" t="str">
            <v>Y</v>
          </cell>
          <cell r="D22950" t="str">
            <v>YS</v>
          </cell>
          <cell r="E22950" t="str">
            <v>YSE</v>
          </cell>
          <cell r="F22950">
            <v>750</v>
          </cell>
          <cell r="G22950">
            <v>906311</v>
          </cell>
          <cell r="H22950">
            <v>9.11</v>
          </cell>
          <cell r="I22950" t="str">
            <v>S</v>
          </cell>
          <cell r="J22950"/>
        </row>
        <row r="22951">
          <cell r="A22951">
            <v>952406</v>
          </cell>
          <cell r="B22951" t="str">
            <v>SNAKE RIVER HIKE IT OUT HEFEWEIZE 355 ml</v>
          </cell>
          <cell r="C22951" t="str">
            <v>Y</v>
          </cell>
          <cell r="D22951" t="str">
            <v>YS</v>
          </cell>
          <cell r="E22951" t="str">
            <v>YST</v>
          </cell>
          <cell r="F22951">
            <v>355</v>
          </cell>
          <cell r="G22951">
            <v>952406</v>
          </cell>
          <cell r="H22951">
            <v>1.81</v>
          </cell>
          <cell r="I22951" t="str">
            <v>S</v>
          </cell>
          <cell r="J22951"/>
        </row>
        <row r="22952">
          <cell r="A22952">
            <v>949847</v>
          </cell>
          <cell r="B22952" t="str">
            <v>SNAKE RIVER JENNY LAKE LAGER 355ml</v>
          </cell>
          <cell r="C22952" t="str">
            <v>Y</v>
          </cell>
          <cell r="D22952" t="str">
            <v>YS</v>
          </cell>
          <cell r="E22952" t="str">
            <v>YST</v>
          </cell>
          <cell r="F22952">
            <v>355</v>
          </cell>
          <cell r="G22952">
            <v>949847</v>
          </cell>
          <cell r="H22952">
            <v>1.81</v>
          </cell>
          <cell r="I22952" t="str">
            <v>S</v>
          </cell>
          <cell r="J22952"/>
        </row>
        <row r="22953">
          <cell r="A22953">
            <v>906251</v>
          </cell>
          <cell r="B22953" t="str">
            <v>SNAKE RIVER MALBEC . 750ml</v>
          </cell>
          <cell r="C22953" t="str">
            <v>Y</v>
          </cell>
          <cell r="D22953" t="str">
            <v>YS</v>
          </cell>
          <cell r="E22953" t="str">
            <v>YSE</v>
          </cell>
          <cell r="F22953">
            <v>750</v>
          </cell>
          <cell r="G22953">
            <v>906251</v>
          </cell>
          <cell r="H22953">
            <v>14.33</v>
          </cell>
          <cell r="I22953" t="str">
            <v>S</v>
          </cell>
          <cell r="J22953"/>
        </row>
        <row r="22954">
          <cell r="A22954">
            <v>915603</v>
          </cell>
          <cell r="B22954" t="str">
            <v>SNAKE RIVER MALBEC'04 750ml</v>
          </cell>
          <cell r="C22954" t="str">
            <v>P</v>
          </cell>
          <cell r="D22954" t="str">
            <v>PL</v>
          </cell>
          <cell r="E22954" t="str">
            <v>PLG</v>
          </cell>
          <cell r="F22954">
            <v>750</v>
          </cell>
          <cell r="G22954">
            <v>915603</v>
          </cell>
          <cell r="H22954">
            <v>14.42</v>
          </cell>
          <cell r="I22954" t="str">
            <v>X</v>
          </cell>
          <cell r="J22954"/>
        </row>
        <row r="22955">
          <cell r="A22955">
            <v>914733</v>
          </cell>
          <cell r="B22955" t="str">
            <v>SNAKE RIVER MERITAGE RES'03 750ml</v>
          </cell>
          <cell r="C22955" t="str">
            <v>P</v>
          </cell>
          <cell r="D22955" t="str">
            <v>PL</v>
          </cell>
          <cell r="E22955" t="str">
            <v>PLD</v>
          </cell>
          <cell r="F22955">
            <v>750</v>
          </cell>
          <cell r="G22955">
            <v>914733</v>
          </cell>
          <cell r="H22955">
            <v>23.37</v>
          </cell>
          <cell r="I22955" t="str">
            <v>U</v>
          </cell>
          <cell r="J22955"/>
        </row>
        <row r="22956">
          <cell r="A22956">
            <v>906310</v>
          </cell>
          <cell r="B22956" t="str">
            <v>SNAKE RIVER MERLOT 750ml</v>
          </cell>
          <cell r="C22956" t="str">
            <v>Y</v>
          </cell>
          <cell r="D22956" t="str">
            <v>YS</v>
          </cell>
          <cell r="E22956" t="str">
            <v>YSE</v>
          </cell>
          <cell r="F22956">
            <v>750</v>
          </cell>
          <cell r="G22956">
            <v>906310</v>
          </cell>
          <cell r="H22956">
            <v>14.33</v>
          </cell>
          <cell r="I22956" t="str">
            <v>S</v>
          </cell>
          <cell r="J22956"/>
        </row>
        <row r="22957">
          <cell r="A22957">
            <v>949846</v>
          </cell>
          <cell r="B22957" t="str">
            <v>SNAKE RIVER MONARCH PILSNER 355ml</v>
          </cell>
          <cell r="C22957" t="str">
            <v>Y</v>
          </cell>
          <cell r="D22957" t="str">
            <v>YS</v>
          </cell>
          <cell r="E22957" t="str">
            <v>YST</v>
          </cell>
          <cell r="F22957">
            <v>355</v>
          </cell>
          <cell r="G22957">
            <v>949846</v>
          </cell>
          <cell r="H22957">
            <v>1.81</v>
          </cell>
          <cell r="I22957" t="str">
            <v>S</v>
          </cell>
          <cell r="J22957"/>
        </row>
        <row r="22958">
          <cell r="A22958">
            <v>908464</v>
          </cell>
          <cell r="B22958" t="str">
            <v>SNAKE RIVER ORANGE MUSCAT 750ml</v>
          </cell>
          <cell r="C22958" t="str">
            <v>Y</v>
          </cell>
          <cell r="D22958" t="str">
            <v>YS</v>
          </cell>
          <cell r="E22958" t="str">
            <v>YSE</v>
          </cell>
          <cell r="F22958">
            <v>750</v>
          </cell>
          <cell r="G22958">
            <v>908464</v>
          </cell>
          <cell r="H22958">
            <v>12.09</v>
          </cell>
          <cell r="I22958" t="str">
            <v>S</v>
          </cell>
          <cell r="J22958"/>
        </row>
        <row r="22959">
          <cell r="A22959">
            <v>950199</v>
          </cell>
          <cell r="B22959" t="str">
            <v>SNAKE RIVER PAKITO'SSESSION IPA 355ml</v>
          </cell>
          <cell r="C22959" t="str">
            <v>Y</v>
          </cell>
          <cell r="D22959" t="str">
            <v>YS</v>
          </cell>
          <cell r="E22959" t="str">
            <v>YST</v>
          </cell>
          <cell r="F22959">
            <v>355</v>
          </cell>
          <cell r="G22959">
            <v>950199</v>
          </cell>
          <cell r="H22959">
            <v>1.81</v>
          </cell>
          <cell r="I22959" t="str">
            <v>S</v>
          </cell>
          <cell r="J22959"/>
        </row>
        <row r="22960">
          <cell r="A22960">
            <v>949848</v>
          </cell>
          <cell r="B22960" t="str">
            <v>SNAKE RIVER PAKO'S IPA 355ml</v>
          </cell>
          <cell r="C22960" t="str">
            <v>Y</v>
          </cell>
          <cell r="D22960" t="str">
            <v>YS</v>
          </cell>
          <cell r="E22960" t="str">
            <v>YST</v>
          </cell>
          <cell r="F22960">
            <v>355</v>
          </cell>
          <cell r="G22960">
            <v>949848</v>
          </cell>
          <cell r="H22960">
            <v>1.81</v>
          </cell>
          <cell r="I22960" t="str">
            <v>S</v>
          </cell>
          <cell r="J22960"/>
        </row>
        <row r="22961">
          <cell r="A22961">
            <v>905088</v>
          </cell>
          <cell r="B22961" t="str">
            <v>SNAKE RIVER PALE ALE 355ml</v>
          </cell>
          <cell r="C22961" t="str">
            <v>Y</v>
          </cell>
          <cell r="D22961" t="str">
            <v>YS</v>
          </cell>
          <cell r="E22961" t="str">
            <v>YST</v>
          </cell>
          <cell r="F22961">
            <v>355</v>
          </cell>
          <cell r="G22961">
            <v>905088</v>
          </cell>
          <cell r="H22961">
            <v>1.81</v>
          </cell>
          <cell r="I22961" t="str">
            <v>S</v>
          </cell>
          <cell r="J22961"/>
        </row>
        <row r="22962">
          <cell r="A22962">
            <v>919288</v>
          </cell>
          <cell r="B22962" t="str">
            <v>SNAKE RIVER RED TABLE 750ml</v>
          </cell>
          <cell r="C22962" t="str">
            <v>Y</v>
          </cell>
          <cell r="D22962" t="str">
            <v>YS</v>
          </cell>
          <cell r="E22962" t="str">
            <v>YSE</v>
          </cell>
          <cell r="F22962">
            <v>750</v>
          </cell>
          <cell r="G22962">
            <v>919288</v>
          </cell>
          <cell r="H22962">
            <v>10.6</v>
          </cell>
          <cell r="I22962" t="str">
            <v>S</v>
          </cell>
          <cell r="J22962"/>
        </row>
        <row r="22963">
          <cell r="A22963">
            <v>904261</v>
          </cell>
          <cell r="B22963" t="str">
            <v>SNAKE RIVER RIESLING' 00 750ml</v>
          </cell>
          <cell r="C22963" t="str">
            <v>Y</v>
          </cell>
          <cell r="D22963" t="str">
            <v>YS</v>
          </cell>
          <cell r="E22963" t="str">
            <v>YSE</v>
          </cell>
          <cell r="F22963">
            <v>750</v>
          </cell>
          <cell r="G22963">
            <v>904261</v>
          </cell>
          <cell r="H22963">
            <v>7.62</v>
          </cell>
          <cell r="I22963" t="str">
            <v>S</v>
          </cell>
          <cell r="J22963"/>
        </row>
        <row r="22964">
          <cell r="A22964">
            <v>952979</v>
          </cell>
          <cell r="B22964" t="str">
            <v>SNAKE RIVER ROLLING THUNDER DORT 355 ml</v>
          </cell>
          <cell r="C22964" t="str">
            <v>Y</v>
          </cell>
          <cell r="D22964" t="str">
            <v>YS</v>
          </cell>
          <cell r="E22964" t="str">
            <v>YST</v>
          </cell>
          <cell r="F22964">
            <v>355</v>
          </cell>
          <cell r="G22964">
            <v>952979</v>
          </cell>
          <cell r="H22964">
            <v>1.81</v>
          </cell>
          <cell r="I22964" t="str">
            <v>S</v>
          </cell>
          <cell r="J22964"/>
        </row>
        <row r="22965">
          <cell r="A22965">
            <v>919287</v>
          </cell>
          <cell r="B22965" t="str">
            <v>SNAKE RIVER ROSE 750ml</v>
          </cell>
          <cell r="C22965" t="str">
            <v>Y</v>
          </cell>
          <cell r="D22965" t="str">
            <v>YS</v>
          </cell>
          <cell r="E22965" t="str">
            <v>YSE</v>
          </cell>
          <cell r="F22965">
            <v>750</v>
          </cell>
          <cell r="G22965">
            <v>919287</v>
          </cell>
          <cell r="H22965">
            <v>9.11</v>
          </cell>
          <cell r="I22965" t="str">
            <v>S</v>
          </cell>
          <cell r="J22965"/>
        </row>
        <row r="22966">
          <cell r="A22966">
            <v>919498</v>
          </cell>
          <cell r="B22966" t="str">
            <v>SNAKE RIVER SANGIOVESE 750ml</v>
          </cell>
          <cell r="C22966" t="str">
            <v>Y</v>
          </cell>
          <cell r="D22966" t="str">
            <v>YS</v>
          </cell>
          <cell r="E22966" t="str">
            <v>YSE</v>
          </cell>
          <cell r="F22966">
            <v>750</v>
          </cell>
          <cell r="G22966">
            <v>919498</v>
          </cell>
          <cell r="H22966">
            <v>14.33</v>
          </cell>
          <cell r="I22966" t="str">
            <v>S</v>
          </cell>
          <cell r="J22966"/>
        </row>
        <row r="22967">
          <cell r="A22967">
            <v>952018</v>
          </cell>
          <cell r="B22967" t="str">
            <v>SNAKE RIVER SEE YOU IN HELLES 355 ml</v>
          </cell>
          <cell r="C22967" t="str">
            <v>Y</v>
          </cell>
          <cell r="D22967" t="str">
            <v>YS</v>
          </cell>
          <cell r="E22967" t="str">
            <v>YST</v>
          </cell>
          <cell r="F22967">
            <v>355</v>
          </cell>
          <cell r="G22967">
            <v>952018</v>
          </cell>
          <cell r="H22967">
            <v>1.81</v>
          </cell>
          <cell r="I22967" t="str">
            <v>S</v>
          </cell>
          <cell r="J22967"/>
        </row>
        <row r="22968">
          <cell r="A22968">
            <v>617585</v>
          </cell>
          <cell r="B22968" t="str">
            <v>SNAKE RIVER WHITE RIESLING 750ml</v>
          </cell>
          <cell r="C22968" t="str">
            <v>K</v>
          </cell>
          <cell r="D22968" t="str">
            <v>KK</v>
          </cell>
          <cell r="E22968" t="str">
            <v>KKR</v>
          </cell>
          <cell r="F22968">
            <v>750</v>
          </cell>
          <cell r="G22968">
            <v>617585</v>
          </cell>
          <cell r="H22968">
            <v>9.11</v>
          </cell>
          <cell r="I22968" t="str">
            <v>D</v>
          </cell>
          <cell r="J22968"/>
        </row>
        <row r="22969">
          <cell r="A22969">
            <v>905016</v>
          </cell>
          <cell r="B22969" t="str">
            <v>SNAKE RIVER ZONKER STOUT 355ml</v>
          </cell>
          <cell r="C22969" t="str">
            <v>Y</v>
          </cell>
          <cell r="D22969" t="str">
            <v>YS</v>
          </cell>
          <cell r="E22969" t="str">
            <v>YST</v>
          </cell>
          <cell r="F22969">
            <v>355</v>
          </cell>
          <cell r="G22969">
            <v>905016</v>
          </cell>
          <cell r="H22969">
            <v>1.81</v>
          </cell>
          <cell r="I22969" t="str">
            <v>S</v>
          </cell>
          <cell r="J22969"/>
        </row>
        <row r="22970">
          <cell r="A22970">
            <v>909625</v>
          </cell>
          <cell r="B22970" t="str">
            <v>SNAKE RIVER ZWEIGELT 750ml</v>
          </cell>
          <cell r="C22970" t="str">
            <v>Y</v>
          </cell>
          <cell r="D22970" t="str">
            <v>YS</v>
          </cell>
          <cell r="E22970" t="str">
            <v>YSE</v>
          </cell>
          <cell r="F22970">
            <v>750</v>
          </cell>
          <cell r="G22970">
            <v>909625</v>
          </cell>
          <cell r="H22970">
            <v>14.33</v>
          </cell>
          <cell r="I22970" t="str">
            <v>S</v>
          </cell>
          <cell r="J22970"/>
        </row>
        <row r="22971">
          <cell r="A22971">
            <v>617590</v>
          </cell>
          <cell r="B22971" t="str">
            <v>SNAP DRAGON CHARDONNAY'16/18 750ml</v>
          </cell>
          <cell r="C22971" t="str">
            <v>K</v>
          </cell>
          <cell r="D22971" t="str">
            <v>KK</v>
          </cell>
          <cell r="E22971" t="str">
            <v>KKB</v>
          </cell>
          <cell r="F22971">
            <v>750</v>
          </cell>
          <cell r="G22971">
            <v>617590</v>
          </cell>
          <cell r="H22971">
            <v>8.06</v>
          </cell>
          <cell r="I22971" t="str">
            <v>U</v>
          </cell>
          <cell r="J22971"/>
        </row>
        <row r="22972">
          <cell r="A22972">
            <v>508233</v>
          </cell>
          <cell r="B22972" t="str">
            <v>SNAP DRAGON RED 750ml</v>
          </cell>
          <cell r="C22972" t="str">
            <v>P</v>
          </cell>
          <cell r="D22972" t="str">
            <v>PL</v>
          </cell>
          <cell r="E22972" t="str">
            <v>PLD</v>
          </cell>
          <cell r="F22972">
            <v>750</v>
          </cell>
          <cell r="G22972">
            <v>508233</v>
          </cell>
          <cell r="H22972">
            <v>9.99</v>
          </cell>
          <cell r="I22972" t="str">
            <v>D</v>
          </cell>
          <cell r="J22972"/>
        </row>
        <row r="22973">
          <cell r="A22973">
            <v>947835</v>
          </cell>
          <cell r="B22973" t="str">
            <v>SNAP DRAGON RIESLING 750ml</v>
          </cell>
          <cell r="C22973" t="str">
            <v>Y</v>
          </cell>
          <cell r="D22973" t="str">
            <v>YS</v>
          </cell>
          <cell r="E22973" t="str">
            <v>YSE</v>
          </cell>
          <cell r="F22973">
            <v>750</v>
          </cell>
          <cell r="G22973">
            <v>947835</v>
          </cell>
          <cell r="H22973">
            <v>10.83</v>
          </cell>
          <cell r="I22973" t="str">
            <v>S</v>
          </cell>
          <cell r="J22973"/>
        </row>
        <row r="22974">
          <cell r="A22974">
            <v>917233</v>
          </cell>
          <cell r="B22974" t="str">
            <v>SNOQUALMIE CHARD COLUMBIA'17 750ml</v>
          </cell>
          <cell r="C22974" t="str">
            <v>K</v>
          </cell>
          <cell r="D22974" t="str">
            <v>KK</v>
          </cell>
          <cell r="E22974" t="str">
            <v>KKB</v>
          </cell>
          <cell r="F22974">
            <v>750</v>
          </cell>
          <cell r="G22974">
            <v>917233</v>
          </cell>
          <cell r="H22974">
            <v>10.99</v>
          </cell>
          <cell r="I22974" t="str">
            <v>X</v>
          </cell>
          <cell r="J22974"/>
        </row>
        <row r="22975">
          <cell r="A22975">
            <v>617800</v>
          </cell>
          <cell r="B22975" t="str">
            <v>SNOQUALMIE CHARDONNAY'01 750ml</v>
          </cell>
          <cell r="C22975" t="str">
            <v>K</v>
          </cell>
          <cell r="D22975" t="str">
            <v>KK</v>
          </cell>
          <cell r="E22975" t="str">
            <v>KKB</v>
          </cell>
          <cell r="F22975">
            <v>750</v>
          </cell>
          <cell r="G22975">
            <v>617800</v>
          </cell>
          <cell r="H22975">
            <v>7.68</v>
          </cell>
          <cell r="I22975" t="str">
            <v>X</v>
          </cell>
          <cell r="J22975"/>
        </row>
        <row r="22976">
          <cell r="A22976">
            <v>617830</v>
          </cell>
          <cell r="B22976" t="str">
            <v>SNOQUALMIE RIES ORGANIC'17 750ml</v>
          </cell>
          <cell r="C22976" t="str">
            <v>K</v>
          </cell>
          <cell r="D22976" t="str">
            <v>KK</v>
          </cell>
          <cell r="E22976" t="str">
            <v>KKR</v>
          </cell>
          <cell r="F22976">
            <v>750</v>
          </cell>
          <cell r="G22976">
            <v>617830</v>
          </cell>
          <cell r="H22976">
            <v>11.99</v>
          </cell>
          <cell r="I22976" t="str">
            <v>X</v>
          </cell>
          <cell r="J22976"/>
        </row>
        <row r="22977">
          <cell r="A22977">
            <v>948061</v>
          </cell>
          <cell r="B22977" t="str">
            <v>SNOQUALMIE RIESLING WINEMAKER SELE 750ml</v>
          </cell>
          <cell r="C22977" t="str">
            <v>Y</v>
          </cell>
          <cell r="D22977" t="str">
            <v>YS</v>
          </cell>
          <cell r="E22977" t="str">
            <v>YSE</v>
          </cell>
          <cell r="F22977">
            <v>750</v>
          </cell>
          <cell r="G22977">
            <v>948061</v>
          </cell>
          <cell r="H22977">
            <v>8.5399999999999991</v>
          </cell>
          <cell r="I22977" t="str">
            <v>S</v>
          </cell>
          <cell r="J22977"/>
        </row>
        <row r="22978">
          <cell r="A22978">
            <v>618010</v>
          </cell>
          <cell r="B22978" t="str">
            <v>SNOQUALMIE SAUV BLANC'13 750ml</v>
          </cell>
          <cell r="C22978" t="str">
            <v>K</v>
          </cell>
          <cell r="D22978" t="str">
            <v>KK</v>
          </cell>
          <cell r="E22978" t="str">
            <v>KKD</v>
          </cell>
          <cell r="F22978">
            <v>750</v>
          </cell>
          <cell r="G22978">
            <v>618010</v>
          </cell>
          <cell r="H22978">
            <v>10.09</v>
          </cell>
          <cell r="I22978" t="str">
            <v>X</v>
          </cell>
          <cell r="J22978"/>
        </row>
        <row r="22979">
          <cell r="A22979">
            <v>954651</v>
          </cell>
          <cell r="B22979" t="str">
            <v>SNOW LEOPARD VODKA 750ml</v>
          </cell>
          <cell r="C22979" t="str">
            <v>Y</v>
          </cell>
          <cell r="D22979" t="str">
            <v>YS</v>
          </cell>
          <cell r="E22979" t="str">
            <v>YSA</v>
          </cell>
          <cell r="F22979">
            <v>750</v>
          </cell>
          <cell r="G22979">
            <v>954651</v>
          </cell>
          <cell r="H22979">
            <v>26.99</v>
          </cell>
          <cell r="I22979" t="str">
            <v>S</v>
          </cell>
          <cell r="J22979"/>
        </row>
        <row r="22980">
          <cell r="A22980">
            <v>911150</v>
          </cell>
          <cell r="B22980" t="str">
            <v>SNOWBIRD 50TH ANNIVERSARY ZINFANDE 750ml</v>
          </cell>
          <cell r="C22980" t="str">
            <v>Y</v>
          </cell>
          <cell r="D22980" t="str">
            <v>YS</v>
          </cell>
          <cell r="E22980" t="str">
            <v>YSE</v>
          </cell>
          <cell r="F22980">
            <v>750</v>
          </cell>
          <cell r="G22980">
            <v>911150</v>
          </cell>
          <cell r="H22980">
            <v>35.1</v>
          </cell>
          <cell r="I22980" t="str">
            <v>S</v>
          </cell>
          <cell r="J22980"/>
        </row>
        <row r="22981">
          <cell r="A22981">
            <v>951523</v>
          </cell>
          <cell r="B22981" t="str">
            <v>SNOWBIRD NAC MIXED CASE 750ml</v>
          </cell>
          <cell r="C22981" t="str">
            <v>Y</v>
          </cell>
          <cell r="D22981" t="str">
            <v>YS</v>
          </cell>
          <cell r="E22981" t="str">
            <v>YSE</v>
          </cell>
          <cell r="F22981">
            <v>750</v>
          </cell>
          <cell r="G22981">
            <v>951523</v>
          </cell>
          <cell r="H22981">
            <v>21.84</v>
          </cell>
          <cell r="I22981" t="str">
            <v>S</v>
          </cell>
          <cell r="J22981"/>
        </row>
        <row r="22982">
          <cell r="A22982">
            <v>923564</v>
          </cell>
          <cell r="B22982" t="str">
            <v>SNOWCAPPED 6130 DRY 355ml</v>
          </cell>
          <cell r="C22982" t="str">
            <v>G</v>
          </cell>
          <cell r="D22982" t="str">
            <v>GL</v>
          </cell>
          <cell r="E22982" t="str">
            <v>GLM</v>
          </cell>
          <cell r="F22982">
            <v>355</v>
          </cell>
          <cell r="G22982">
            <v>923564</v>
          </cell>
          <cell r="H22982">
            <v>3.49</v>
          </cell>
          <cell r="I22982" t="str">
            <v>S</v>
          </cell>
          <cell r="J22982"/>
        </row>
        <row r="22983">
          <cell r="A22983">
            <v>923994</v>
          </cell>
          <cell r="B22983" t="str">
            <v>SNOWCAPPED ASHMEAD'S KERNEL 750ml</v>
          </cell>
          <cell r="C22983" t="str">
            <v>Y</v>
          </cell>
          <cell r="D22983" t="str">
            <v>YS</v>
          </cell>
          <cell r="E22983" t="str">
            <v>YSE</v>
          </cell>
          <cell r="F22983">
            <v>750</v>
          </cell>
          <cell r="G22983">
            <v>923994</v>
          </cell>
          <cell r="H22983">
            <v>19.989999999999998</v>
          </cell>
          <cell r="I22983" t="str">
            <v>S</v>
          </cell>
          <cell r="J22983"/>
        </row>
        <row r="22984">
          <cell r="A22984">
            <v>923996</v>
          </cell>
          <cell r="B22984" t="str">
            <v>SNOWCAPPED B.A. SPICED PEACH 375ml</v>
          </cell>
          <cell r="C22984" t="str">
            <v>Y</v>
          </cell>
          <cell r="D22984" t="str">
            <v>YS</v>
          </cell>
          <cell r="E22984" t="str">
            <v>YSE</v>
          </cell>
          <cell r="F22984">
            <v>375</v>
          </cell>
          <cell r="G22984">
            <v>923996</v>
          </cell>
          <cell r="H22984">
            <v>12.99</v>
          </cell>
          <cell r="I22984" t="str">
            <v>S</v>
          </cell>
          <cell r="J22984"/>
        </row>
        <row r="22985">
          <cell r="A22985">
            <v>924319</v>
          </cell>
          <cell r="B22985" t="str">
            <v>SNOWCAPPED B.A. WINTER PEAR 375ml</v>
          </cell>
          <cell r="C22985" t="str">
            <v>Y</v>
          </cell>
          <cell r="D22985" t="str">
            <v>YS</v>
          </cell>
          <cell r="E22985" t="str">
            <v>YSE</v>
          </cell>
          <cell r="F22985">
            <v>375</v>
          </cell>
          <cell r="G22985">
            <v>924319</v>
          </cell>
          <cell r="H22985">
            <v>12.99</v>
          </cell>
          <cell r="I22985" t="str">
            <v>S</v>
          </cell>
          <cell r="J22985"/>
        </row>
        <row r="22986">
          <cell r="A22986">
            <v>924320</v>
          </cell>
          <cell r="B22986" t="str">
            <v>SNOWCAPPED BLANC MOLLET 375ml</v>
          </cell>
          <cell r="C22986" t="str">
            <v>Y</v>
          </cell>
          <cell r="D22986" t="str">
            <v>YS</v>
          </cell>
          <cell r="E22986" t="str">
            <v>YSE</v>
          </cell>
          <cell r="F22986">
            <v>375</v>
          </cell>
          <cell r="G22986">
            <v>924320</v>
          </cell>
          <cell r="H22986">
            <v>12.99</v>
          </cell>
          <cell r="I22986" t="str">
            <v>S</v>
          </cell>
          <cell r="J22986"/>
        </row>
        <row r="22987">
          <cell r="A22987">
            <v>924326</v>
          </cell>
          <cell r="B22987" t="str">
            <v>SNOWCAPPED BRUT HEIRLOOM DRY 330ml</v>
          </cell>
          <cell r="C22987" t="str">
            <v>Y</v>
          </cell>
          <cell r="D22987" t="str">
            <v>YS</v>
          </cell>
          <cell r="E22987" t="str">
            <v>YSE</v>
          </cell>
          <cell r="F22987">
            <v>330</v>
          </cell>
          <cell r="G22987">
            <v>924326</v>
          </cell>
          <cell r="H22987">
            <v>3.49</v>
          </cell>
          <cell r="I22987" t="str">
            <v>S</v>
          </cell>
          <cell r="J22987"/>
        </row>
        <row r="22988">
          <cell r="A22988">
            <v>923563</v>
          </cell>
          <cell r="B22988" t="str">
            <v>SNOWCAPPED CIDER GOLD RUSH 355ml</v>
          </cell>
          <cell r="C22988" t="str">
            <v>G</v>
          </cell>
          <cell r="D22988" t="str">
            <v>GL</v>
          </cell>
          <cell r="E22988" t="str">
            <v>GLM</v>
          </cell>
          <cell r="F22988">
            <v>355</v>
          </cell>
          <cell r="G22988">
            <v>923563</v>
          </cell>
          <cell r="H22988">
            <v>3.49</v>
          </cell>
          <cell r="I22988" t="str">
            <v>S</v>
          </cell>
          <cell r="J22988"/>
        </row>
        <row r="22989">
          <cell r="A22989">
            <v>923559</v>
          </cell>
          <cell r="B22989" t="str">
            <v>SNOWCAPPED CIDER SOUR CHERRY 355ml</v>
          </cell>
          <cell r="C22989" t="str">
            <v>G</v>
          </cell>
          <cell r="D22989" t="str">
            <v>GL</v>
          </cell>
          <cell r="E22989" t="str">
            <v>GLM</v>
          </cell>
          <cell r="F22989">
            <v>355</v>
          </cell>
          <cell r="G22989">
            <v>923559</v>
          </cell>
          <cell r="H22989">
            <v>3.49</v>
          </cell>
          <cell r="I22989" t="str">
            <v>S</v>
          </cell>
          <cell r="J22989"/>
        </row>
        <row r="22990">
          <cell r="A22990">
            <v>923562</v>
          </cell>
          <cell r="B22990" t="str">
            <v>SNOWCAPPED COLORADO PEACH 355ml</v>
          </cell>
          <cell r="C22990" t="str">
            <v>G</v>
          </cell>
          <cell r="D22990" t="str">
            <v>GL</v>
          </cell>
          <cell r="E22990" t="str">
            <v>GLM</v>
          </cell>
          <cell r="F22990">
            <v>355</v>
          </cell>
          <cell r="G22990">
            <v>923562</v>
          </cell>
          <cell r="H22990">
            <v>3.49</v>
          </cell>
          <cell r="I22990" t="str">
            <v>S</v>
          </cell>
          <cell r="J22990"/>
        </row>
        <row r="22991">
          <cell r="A22991">
            <v>924321</v>
          </cell>
          <cell r="B22991" t="str">
            <v>SNOWCAPPED GOLDEN RUSSET 375ml</v>
          </cell>
          <cell r="C22991" t="str">
            <v>Y</v>
          </cell>
          <cell r="D22991" t="str">
            <v>YS</v>
          </cell>
          <cell r="E22991" t="str">
            <v>YSE</v>
          </cell>
          <cell r="F22991">
            <v>375</v>
          </cell>
          <cell r="G22991">
            <v>924321</v>
          </cell>
          <cell r="H22991">
            <v>12.99</v>
          </cell>
          <cell r="I22991" t="str">
            <v>S</v>
          </cell>
          <cell r="J22991"/>
        </row>
        <row r="22992">
          <cell r="A22992">
            <v>923993</v>
          </cell>
          <cell r="B22992" t="str">
            <v>SNOWCAPPED HARRISON 750ml</v>
          </cell>
          <cell r="C22992" t="str">
            <v>Y</v>
          </cell>
          <cell r="D22992" t="str">
            <v>YS</v>
          </cell>
          <cell r="E22992" t="str">
            <v>YSE</v>
          </cell>
          <cell r="F22992">
            <v>750</v>
          </cell>
          <cell r="G22992">
            <v>923993</v>
          </cell>
          <cell r="H22992">
            <v>19.989999999999998</v>
          </cell>
          <cell r="I22992" t="str">
            <v>S</v>
          </cell>
          <cell r="J22992"/>
        </row>
        <row r="22993">
          <cell r="A22993">
            <v>923561</v>
          </cell>
          <cell r="B22993" t="str">
            <v>SNOWCAPPED HONEYCRISP 355ml</v>
          </cell>
          <cell r="C22993" t="str">
            <v>G</v>
          </cell>
          <cell r="D22993" t="str">
            <v>GL</v>
          </cell>
          <cell r="E22993" t="str">
            <v>GLM</v>
          </cell>
          <cell r="F22993">
            <v>355</v>
          </cell>
          <cell r="G22993">
            <v>923561</v>
          </cell>
          <cell r="H22993">
            <v>3.49</v>
          </cell>
          <cell r="I22993" t="str">
            <v>S</v>
          </cell>
          <cell r="J22993"/>
        </row>
        <row r="22994">
          <cell r="A22994">
            <v>924325</v>
          </cell>
          <cell r="B22994" t="str">
            <v>SNOWCAPPED JALAPEARNO 330ml</v>
          </cell>
          <cell r="C22994" t="str">
            <v>Y</v>
          </cell>
          <cell r="D22994" t="str">
            <v>YS</v>
          </cell>
          <cell r="E22994" t="str">
            <v>YSE</v>
          </cell>
          <cell r="F22994">
            <v>330</v>
          </cell>
          <cell r="G22994">
            <v>924325</v>
          </cell>
          <cell r="H22994">
            <v>3.49</v>
          </cell>
          <cell r="I22994" t="str">
            <v>S</v>
          </cell>
          <cell r="J22994"/>
        </row>
        <row r="22995">
          <cell r="A22995">
            <v>924324</v>
          </cell>
          <cell r="B22995" t="str">
            <v>SNOWCAPPED KINGSTON BLACK 750ml</v>
          </cell>
          <cell r="C22995" t="str">
            <v>Y</v>
          </cell>
          <cell r="D22995" t="str">
            <v>YS</v>
          </cell>
          <cell r="E22995" t="str">
            <v>YSE</v>
          </cell>
          <cell r="F22995">
            <v>750</v>
          </cell>
          <cell r="G22995">
            <v>924324</v>
          </cell>
          <cell r="H22995">
            <v>19.989999999999998</v>
          </cell>
          <cell r="I22995" t="str">
            <v>S</v>
          </cell>
          <cell r="J22995"/>
        </row>
        <row r="22996">
          <cell r="A22996">
            <v>923560</v>
          </cell>
          <cell r="B22996" t="str">
            <v>SNOWCAPPED LAVENDER LEMONADE 355ml</v>
          </cell>
          <cell r="C22996" t="str">
            <v>G</v>
          </cell>
          <cell r="D22996" t="str">
            <v>GL</v>
          </cell>
          <cell r="E22996" t="str">
            <v>GLM</v>
          </cell>
          <cell r="F22996">
            <v>355</v>
          </cell>
          <cell r="G22996">
            <v>923560</v>
          </cell>
          <cell r="H22996">
            <v>3.49</v>
          </cell>
          <cell r="I22996" t="str">
            <v>S</v>
          </cell>
          <cell r="J22996"/>
        </row>
        <row r="22997">
          <cell r="A22997">
            <v>924323</v>
          </cell>
          <cell r="B22997" t="str">
            <v>SNOWCAPPED PINOVA RESERVE 750ml</v>
          </cell>
          <cell r="C22997" t="str">
            <v>Y</v>
          </cell>
          <cell r="D22997" t="str">
            <v>YS</v>
          </cell>
          <cell r="E22997" t="str">
            <v>YSE</v>
          </cell>
          <cell r="F22997">
            <v>750</v>
          </cell>
          <cell r="G22997">
            <v>924323</v>
          </cell>
          <cell r="H22997">
            <v>19.989999999999998</v>
          </cell>
          <cell r="I22997" t="str">
            <v>S</v>
          </cell>
          <cell r="J22997"/>
        </row>
        <row r="22998">
          <cell r="A22998">
            <v>924327</v>
          </cell>
          <cell r="B22998" t="str">
            <v>SNOWCAPPED PLUM LEMONGRASS 330ml</v>
          </cell>
          <cell r="C22998" t="str">
            <v>Y</v>
          </cell>
          <cell r="D22998" t="str">
            <v>YS</v>
          </cell>
          <cell r="E22998" t="str">
            <v>YSE</v>
          </cell>
          <cell r="F22998">
            <v>330</v>
          </cell>
          <cell r="G22998">
            <v>924327</v>
          </cell>
          <cell r="H22998">
            <v>3.49</v>
          </cell>
          <cell r="I22998" t="str">
            <v>S</v>
          </cell>
          <cell r="J22998"/>
        </row>
        <row r="22999">
          <cell r="A22999">
            <v>924322</v>
          </cell>
          <cell r="B22999" t="str">
            <v>SNOWCAPPED SPARKLING ROSE 750ml</v>
          </cell>
          <cell r="C22999" t="str">
            <v>Y</v>
          </cell>
          <cell r="D22999" t="str">
            <v>YS</v>
          </cell>
          <cell r="E22999" t="str">
            <v>YSE</v>
          </cell>
          <cell r="F22999">
            <v>750</v>
          </cell>
          <cell r="G22999">
            <v>924322</v>
          </cell>
          <cell r="H22999">
            <v>19.989999999999998</v>
          </cell>
          <cell r="I22999" t="str">
            <v>S</v>
          </cell>
          <cell r="J22999"/>
        </row>
        <row r="23000">
          <cell r="A23000">
            <v>923995</v>
          </cell>
          <cell r="B23000" t="str">
            <v>SNOWCAPPED WICKSON CRABAPPLE 375ml</v>
          </cell>
          <cell r="C23000" t="str">
            <v>Y</v>
          </cell>
          <cell r="D23000" t="str">
            <v>YS</v>
          </cell>
          <cell r="E23000" t="str">
            <v>YSE</v>
          </cell>
          <cell r="F23000">
            <v>375</v>
          </cell>
          <cell r="G23000">
            <v>923995</v>
          </cell>
          <cell r="H23000">
            <v>12.99</v>
          </cell>
          <cell r="I23000" t="str">
            <v>U</v>
          </cell>
          <cell r="J23000"/>
        </row>
        <row r="23001">
          <cell r="A23001">
            <v>901963</v>
          </cell>
          <cell r="B23001" t="str">
            <v>SNOWDEN CABERNET THE RANCH'16 750ml</v>
          </cell>
          <cell r="C23001" t="str">
            <v>Y</v>
          </cell>
          <cell r="D23001" t="str">
            <v>YS</v>
          </cell>
          <cell r="E23001" t="str">
            <v>YSE</v>
          </cell>
          <cell r="F23001">
            <v>750</v>
          </cell>
          <cell r="G23001">
            <v>901963</v>
          </cell>
          <cell r="H23001">
            <v>46.39</v>
          </cell>
          <cell r="I23001" t="str">
            <v>S</v>
          </cell>
          <cell r="J23001"/>
        </row>
        <row r="23002">
          <cell r="A23002">
            <v>924523</v>
          </cell>
          <cell r="B23002" t="str">
            <v>SNOWDEN COUSINS MERLOT 750ml</v>
          </cell>
          <cell r="C23002" t="str">
            <v>Y</v>
          </cell>
          <cell r="D23002" t="str">
            <v>YS</v>
          </cell>
          <cell r="E23002" t="str">
            <v>YSE</v>
          </cell>
          <cell r="F23002">
            <v>750</v>
          </cell>
          <cell r="G23002">
            <v>924523</v>
          </cell>
          <cell r="H23002">
            <v>56.99</v>
          </cell>
          <cell r="I23002" t="str">
            <v>S</v>
          </cell>
          <cell r="J23002"/>
        </row>
        <row r="23003">
          <cell r="A23003">
            <v>917423</v>
          </cell>
          <cell r="B23003" t="str">
            <v>SNOWDEN SAUV BL RUTHERFORD'07 750ml</v>
          </cell>
          <cell r="C23003" t="str">
            <v>K</v>
          </cell>
          <cell r="D23003" t="str">
            <v>KK</v>
          </cell>
          <cell r="E23003" t="str">
            <v>KKD</v>
          </cell>
          <cell r="F23003">
            <v>750</v>
          </cell>
          <cell r="G23003">
            <v>917423</v>
          </cell>
          <cell r="H23003">
            <v>18.29</v>
          </cell>
          <cell r="I23003" t="str">
            <v>X</v>
          </cell>
          <cell r="J23003"/>
        </row>
        <row r="23004">
          <cell r="A23004">
            <v>77072</v>
          </cell>
          <cell r="B23004" t="str">
            <v>SO CO GNGRBRD SPICE 14 750ml</v>
          </cell>
          <cell r="C23004" t="str">
            <v>Y</v>
          </cell>
          <cell r="D23004" t="str">
            <v>YG</v>
          </cell>
          <cell r="E23004" t="str">
            <v>YGA</v>
          </cell>
          <cell r="F23004">
            <v>750</v>
          </cell>
          <cell r="G23004">
            <v>77072</v>
          </cell>
          <cell r="H23004">
            <v>16.670000000000002</v>
          </cell>
          <cell r="I23004" t="str">
            <v>D</v>
          </cell>
          <cell r="J23004"/>
        </row>
        <row r="23005">
          <cell r="A23005">
            <v>35794</v>
          </cell>
          <cell r="B23005" t="str">
            <v>SOBIESKI CYNAMON VODKA 750ml</v>
          </cell>
          <cell r="C23005" t="str">
            <v>A</v>
          </cell>
          <cell r="D23005" t="str">
            <v>AD</v>
          </cell>
          <cell r="E23005" t="str">
            <v>ADM</v>
          </cell>
          <cell r="F23005">
            <v>750</v>
          </cell>
          <cell r="G23005">
            <v>35794</v>
          </cell>
          <cell r="H23005">
            <v>13.19</v>
          </cell>
          <cell r="I23005" t="str">
            <v>D</v>
          </cell>
          <cell r="J23005"/>
        </row>
        <row r="23006">
          <cell r="A23006">
            <v>34690</v>
          </cell>
          <cell r="B23006" t="str">
            <v>SOBIESKI VODKA 750ml</v>
          </cell>
          <cell r="C23006" t="str">
            <v>A</v>
          </cell>
          <cell r="D23006" t="str">
            <v>AD</v>
          </cell>
          <cell r="E23006" t="str">
            <v>ADF</v>
          </cell>
          <cell r="F23006">
            <v>750</v>
          </cell>
          <cell r="G23006">
            <v>34690</v>
          </cell>
          <cell r="H23006">
            <v>7.09</v>
          </cell>
          <cell r="I23006" t="str">
            <v>D</v>
          </cell>
          <cell r="J23006"/>
        </row>
        <row r="23007">
          <cell r="A23007">
            <v>3206</v>
          </cell>
          <cell r="B23007" t="str">
            <v>SOBIESKI VODKA W/GLSS'13 1750ml</v>
          </cell>
          <cell r="C23007" t="str">
            <v>Y</v>
          </cell>
          <cell r="D23007" t="str">
            <v>YG</v>
          </cell>
          <cell r="E23007" t="str">
            <v>YGA</v>
          </cell>
          <cell r="F23007">
            <v>1750</v>
          </cell>
          <cell r="G23007">
            <v>3206</v>
          </cell>
          <cell r="H23007">
            <v>20.2</v>
          </cell>
          <cell r="I23007" t="str">
            <v>D</v>
          </cell>
          <cell r="J23007"/>
        </row>
        <row r="23008">
          <cell r="A23008">
            <v>948550</v>
          </cell>
          <cell r="B23008" t="str">
            <v>SOBON EST COUGAR HILZIN'12 750ml</v>
          </cell>
          <cell r="C23008" t="str">
            <v>Y</v>
          </cell>
          <cell r="D23008" t="str">
            <v>YS</v>
          </cell>
          <cell r="E23008" t="str">
            <v>YSE</v>
          </cell>
          <cell r="F23008">
            <v>750</v>
          </cell>
          <cell r="G23008">
            <v>948550</v>
          </cell>
          <cell r="H23008">
            <v>19.079999999999998</v>
          </cell>
          <cell r="I23008" t="str">
            <v>S</v>
          </cell>
          <cell r="J23008"/>
        </row>
        <row r="23009">
          <cell r="A23009">
            <v>948549</v>
          </cell>
          <cell r="B23009" t="str">
            <v>SOBON EST FIDDLETOWNZIN'12 750ml</v>
          </cell>
          <cell r="C23009" t="str">
            <v>Y</v>
          </cell>
          <cell r="D23009" t="str">
            <v>YS</v>
          </cell>
          <cell r="E23009" t="str">
            <v>YSE</v>
          </cell>
          <cell r="F23009">
            <v>750</v>
          </cell>
          <cell r="G23009">
            <v>948549</v>
          </cell>
          <cell r="H23009">
            <v>22.84</v>
          </cell>
          <cell r="I23009" t="str">
            <v>S</v>
          </cell>
          <cell r="J23009"/>
        </row>
        <row r="23010">
          <cell r="A23010">
            <v>917452</v>
          </cell>
          <cell r="B23010" t="str">
            <v>SOBON ZIN AMADOR OLDVINE'16/18 750ml</v>
          </cell>
          <cell r="C23010" t="str">
            <v>P</v>
          </cell>
          <cell r="D23010" t="str">
            <v>PL</v>
          </cell>
          <cell r="E23010" t="str">
            <v>PLH</v>
          </cell>
          <cell r="F23010">
            <v>750</v>
          </cell>
          <cell r="G23010">
            <v>917452</v>
          </cell>
          <cell r="H23010">
            <v>13.75</v>
          </cell>
          <cell r="I23010" t="str">
            <v>X</v>
          </cell>
          <cell r="J23010"/>
        </row>
        <row r="23011">
          <cell r="A23011">
            <v>922684</v>
          </cell>
          <cell r="B23011" t="str">
            <v>SOC. AGR. FONGOLI UMBRIA ROSSO 2019750ml</v>
          </cell>
          <cell r="C23011" t="str">
            <v>Y</v>
          </cell>
          <cell r="D23011" t="str">
            <v>YS</v>
          </cell>
          <cell r="E23011" t="str">
            <v>YSE</v>
          </cell>
          <cell r="F23011">
            <v>750</v>
          </cell>
          <cell r="G23011">
            <v>922684</v>
          </cell>
          <cell r="H23011">
            <v>20.38</v>
          </cell>
          <cell r="I23011" t="str">
            <v>S</v>
          </cell>
          <cell r="J23011"/>
        </row>
        <row r="23012">
          <cell r="A23012">
            <v>900860</v>
          </cell>
          <cell r="B23012" t="str">
            <v>SOCIAL ELDERFLOWER APPLE SPARKLIN 296 ml</v>
          </cell>
          <cell r="C23012" t="str">
            <v>I</v>
          </cell>
          <cell r="D23012" t="str">
            <v>IH</v>
          </cell>
          <cell r="E23012" t="str">
            <v>IHC</v>
          </cell>
          <cell r="F23012">
            <v>296</v>
          </cell>
          <cell r="G23012">
            <v>900860</v>
          </cell>
          <cell r="H23012">
            <v>2.99</v>
          </cell>
          <cell r="I23012" t="str">
            <v>D</v>
          </cell>
          <cell r="J23012"/>
        </row>
        <row r="23013">
          <cell r="A23013">
            <v>900861</v>
          </cell>
          <cell r="B23013" t="str">
            <v>SOCIAL STRAWBERRY ROSE SPARKLING WI295ml</v>
          </cell>
          <cell r="C23013" t="str">
            <v>I</v>
          </cell>
          <cell r="D23013" t="str">
            <v>IH</v>
          </cell>
          <cell r="E23013" t="str">
            <v>IHC</v>
          </cell>
          <cell r="F23013">
            <v>295</v>
          </cell>
          <cell r="G23013">
            <v>900861</v>
          </cell>
          <cell r="H23013">
            <v>1.62</v>
          </cell>
          <cell r="I23013" t="str">
            <v>D</v>
          </cell>
          <cell r="J23013"/>
        </row>
        <row r="23014">
          <cell r="A23014">
            <v>909695</v>
          </cell>
          <cell r="B23014" t="str">
            <v>SOCIETY SINGLE SCOTCH MIX 750ml</v>
          </cell>
          <cell r="C23014" t="str">
            <v>Y</v>
          </cell>
          <cell r="D23014" t="str">
            <v>YS</v>
          </cell>
          <cell r="E23014" t="str">
            <v>YSE</v>
          </cell>
          <cell r="F23014">
            <v>750</v>
          </cell>
          <cell r="G23014">
            <v>909695</v>
          </cell>
          <cell r="H23014">
            <v>97.78</v>
          </cell>
          <cell r="I23014" t="str">
            <v>U</v>
          </cell>
          <cell r="J23014"/>
        </row>
        <row r="23015">
          <cell r="A23015">
            <v>989442</v>
          </cell>
          <cell r="B23015" t="str">
            <v>SOCKEYE DAGGER FALLS IPA 355ml</v>
          </cell>
          <cell r="C23015" t="str">
            <v>T</v>
          </cell>
          <cell r="D23015" t="str">
            <v>TN</v>
          </cell>
          <cell r="E23015" t="str">
            <v>TNF</v>
          </cell>
          <cell r="F23015">
            <v>355</v>
          </cell>
          <cell r="G23015">
            <v>989442</v>
          </cell>
          <cell r="H23015">
            <v>1.95</v>
          </cell>
          <cell r="I23015" t="str">
            <v>D</v>
          </cell>
          <cell r="J23015"/>
        </row>
        <row r="23016">
          <cell r="A23016">
            <v>949056</v>
          </cell>
          <cell r="B23016" t="str">
            <v>SOCKEYE DAGGER FALLSIPA 355ml</v>
          </cell>
          <cell r="C23016" t="str">
            <v>Y</v>
          </cell>
          <cell r="D23016" t="str">
            <v>YS</v>
          </cell>
          <cell r="E23016" t="str">
            <v>YST</v>
          </cell>
          <cell r="F23016">
            <v>355</v>
          </cell>
          <cell r="G23016">
            <v>949056</v>
          </cell>
          <cell r="H23016">
            <v>1.98</v>
          </cell>
          <cell r="I23016" t="str">
            <v>S</v>
          </cell>
          <cell r="J23016"/>
        </row>
        <row r="23017">
          <cell r="A23017">
            <v>949059</v>
          </cell>
          <cell r="B23017" t="str">
            <v>SOCKEYE GALENA GOLD 355ml</v>
          </cell>
          <cell r="C23017" t="str">
            <v>Y</v>
          </cell>
          <cell r="D23017" t="str">
            <v>YS</v>
          </cell>
          <cell r="E23017" t="str">
            <v>YST</v>
          </cell>
          <cell r="F23017">
            <v>355</v>
          </cell>
          <cell r="G23017">
            <v>949059</v>
          </cell>
          <cell r="H23017">
            <v>1.98</v>
          </cell>
          <cell r="I23017" t="str">
            <v>S</v>
          </cell>
          <cell r="J23017"/>
        </row>
        <row r="23018">
          <cell r="A23018">
            <v>949057</v>
          </cell>
          <cell r="B23018" t="str">
            <v>SOCKEYE HELL DIVER PALE ALE 355ml</v>
          </cell>
          <cell r="C23018" t="str">
            <v>Y</v>
          </cell>
          <cell r="D23018" t="str">
            <v>YS</v>
          </cell>
          <cell r="E23018" t="str">
            <v>YST</v>
          </cell>
          <cell r="F23018">
            <v>355</v>
          </cell>
          <cell r="G23018">
            <v>949057</v>
          </cell>
          <cell r="H23018">
            <v>1.98</v>
          </cell>
          <cell r="I23018" t="str">
            <v>S</v>
          </cell>
          <cell r="J23018"/>
        </row>
        <row r="23019">
          <cell r="A23019">
            <v>949058</v>
          </cell>
          <cell r="B23019" t="str">
            <v>SOCKEYE POWERHOUSE PORTER 355ml</v>
          </cell>
          <cell r="C23019" t="str">
            <v>Y</v>
          </cell>
          <cell r="D23019" t="str">
            <v>YS</v>
          </cell>
          <cell r="E23019" t="str">
            <v>YST</v>
          </cell>
          <cell r="F23019">
            <v>355</v>
          </cell>
          <cell r="G23019">
            <v>949058</v>
          </cell>
          <cell r="H23019">
            <v>1.98</v>
          </cell>
          <cell r="I23019" t="str">
            <v>S</v>
          </cell>
          <cell r="J23019"/>
        </row>
        <row r="23020">
          <cell r="A23020">
            <v>949060</v>
          </cell>
          <cell r="B23020" t="str">
            <v>SOCKEYE SEASONAL 355ml</v>
          </cell>
          <cell r="C23020" t="str">
            <v>Y</v>
          </cell>
          <cell r="D23020" t="str">
            <v>YS</v>
          </cell>
          <cell r="E23020" t="str">
            <v>YST</v>
          </cell>
          <cell r="F23020">
            <v>355</v>
          </cell>
          <cell r="G23020">
            <v>949060</v>
          </cell>
          <cell r="H23020">
            <v>1.98</v>
          </cell>
          <cell r="I23020" t="str">
            <v>S</v>
          </cell>
          <cell r="J23020"/>
        </row>
        <row r="23021">
          <cell r="A23021">
            <v>989431</v>
          </cell>
          <cell r="B23021" t="str">
            <v>SOCKEYE SEASONAL 355ml</v>
          </cell>
          <cell r="C23021" t="str">
            <v>T</v>
          </cell>
          <cell r="D23021" t="str">
            <v>TN</v>
          </cell>
          <cell r="E23021" t="str">
            <v>TNU</v>
          </cell>
          <cell r="F23021">
            <v>355</v>
          </cell>
          <cell r="G23021">
            <v>989431</v>
          </cell>
          <cell r="H23021">
            <v>1.95</v>
          </cell>
          <cell r="I23021" t="str">
            <v>D</v>
          </cell>
          <cell r="J23021"/>
        </row>
        <row r="23022">
          <cell r="A23022">
            <v>949061</v>
          </cell>
          <cell r="B23022" t="str">
            <v>SOCKEYE WOLLEYBUGGERWHEAT 355ml</v>
          </cell>
          <cell r="C23022" t="str">
            <v>Y</v>
          </cell>
          <cell r="D23022" t="str">
            <v>YS</v>
          </cell>
          <cell r="E23022" t="str">
            <v>YST</v>
          </cell>
          <cell r="F23022">
            <v>355</v>
          </cell>
          <cell r="G23022">
            <v>949061</v>
          </cell>
          <cell r="H23022">
            <v>1.98</v>
          </cell>
          <cell r="I23022" t="str">
            <v>S</v>
          </cell>
          <cell r="J23022"/>
        </row>
        <row r="23023">
          <cell r="A23023">
            <v>923485</v>
          </cell>
          <cell r="B23023" t="str">
            <v>SODA JERK ORANGE CREAM SHOT 750ml</v>
          </cell>
          <cell r="C23023" t="str">
            <v>Y</v>
          </cell>
          <cell r="D23023" t="str">
            <v>YS</v>
          </cell>
          <cell r="E23023" t="str">
            <v>YSA</v>
          </cell>
          <cell r="F23023">
            <v>750</v>
          </cell>
          <cell r="G23023">
            <v>923485</v>
          </cell>
          <cell r="H23023">
            <v>34.89</v>
          </cell>
          <cell r="I23023" t="str">
            <v>S</v>
          </cell>
          <cell r="J23023"/>
        </row>
        <row r="23024">
          <cell r="A23024">
            <v>922792</v>
          </cell>
          <cell r="B23024" t="str">
            <v>SODA JERK ROOTBEER SHOT 750ml</v>
          </cell>
          <cell r="C23024" t="str">
            <v>Y</v>
          </cell>
          <cell r="D23024" t="str">
            <v>YS</v>
          </cell>
          <cell r="E23024" t="str">
            <v>YSA</v>
          </cell>
          <cell r="F23024">
            <v>750</v>
          </cell>
          <cell r="G23024">
            <v>922792</v>
          </cell>
          <cell r="H23024">
            <v>40.22</v>
          </cell>
          <cell r="I23024" t="str">
            <v>S</v>
          </cell>
          <cell r="J23024"/>
        </row>
        <row r="23025">
          <cell r="A23025">
            <v>912221</v>
          </cell>
          <cell r="B23025" t="str">
            <v>SOEUR CADETTE BOURGOGNE ROUGE'20 750ml</v>
          </cell>
          <cell r="C23025" t="str">
            <v>Y</v>
          </cell>
          <cell r="D23025" t="str">
            <v>YS</v>
          </cell>
          <cell r="E23025" t="str">
            <v>YSE</v>
          </cell>
          <cell r="F23025">
            <v>750</v>
          </cell>
          <cell r="G23025">
            <v>912221</v>
          </cell>
          <cell r="H23025">
            <v>46.97</v>
          </cell>
          <cell r="I23025" t="str">
            <v>S</v>
          </cell>
          <cell r="J23025"/>
        </row>
        <row r="23026">
          <cell r="A23026">
            <v>909589</v>
          </cell>
          <cell r="B23026" t="str">
            <v>SOFFOCONE DI VINCIGLIATA'15/16 750ml</v>
          </cell>
          <cell r="C23026" t="str">
            <v>P</v>
          </cell>
          <cell r="D23026" t="str">
            <v>PR</v>
          </cell>
          <cell r="E23026" t="str">
            <v>PRI</v>
          </cell>
          <cell r="F23026">
            <v>750</v>
          </cell>
          <cell r="G23026">
            <v>909589</v>
          </cell>
          <cell r="H23026">
            <v>20.149999999999999</v>
          </cell>
          <cell r="I23026" t="str">
            <v>X</v>
          </cell>
          <cell r="J23026"/>
        </row>
        <row r="23027">
          <cell r="A23027">
            <v>900589</v>
          </cell>
          <cell r="B23027" t="str">
            <v>SOFFUMBERGO ROSSO 750ml</v>
          </cell>
          <cell r="C23027" t="str">
            <v>Y</v>
          </cell>
          <cell r="D23027" t="str">
            <v>YS</v>
          </cell>
          <cell r="E23027" t="str">
            <v>YSE</v>
          </cell>
          <cell r="F23027">
            <v>750</v>
          </cell>
          <cell r="G23027">
            <v>900589</v>
          </cell>
          <cell r="H23027">
            <v>16.77</v>
          </cell>
          <cell r="I23027" t="str">
            <v>U</v>
          </cell>
          <cell r="J23027"/>
        </row>
        <row r="23028">
          <cell r="A23028">
            <v>775766</v>
          </cell>
          <cell r="B23028" t="str">
            <v>SOFIA BLANC DE BLANC 750ml</v>
          </cell>
          <cell r="C23028" t="str">
            <v>I</v>
          </cell>
          <cell r="D23028" t="str">
            <v>IH</v>
          </cell>
          <cell r="E23028" t="str">
            <v>IHP</v>
          </cell>
          <cell r="F23028">
            <v>750</v>
          </cell>
          <cell r="G23028">
            <v>775766</v>
          </cell>
          <cell r="H23028">
            <v>19.989999999999998</v>
          </cell>
          <cell r="I23028">
            <v>1</v>
          </cell>
          <cell r="J23028"/>
        </row>
        <row r="23029">
          <cell r="A23029">
            <v>775765</v>
          </cell>
          <cell r="B23029" t="str">
            <v>SOFIA BLANC DE BLANC MINI 187 ml</v>
          </cell>
          <cell r="C23029" t="str">
            <v>Y</v>
          </cell>
          <cell r="D23029" t="str">
            <v>YS</v>
          </cell>
          <cell r="E23029" t="str">
            <v>YSE</v>
          </cell>
          <cell r="F23029">
            <v>187</v>
          </cell>
          <cell r="G23029">
            <v>775765</v>
          </cell>
          <cell r="H23029">
            <v>4.58</v>
          </cell>
          <cell r="I23029" t="str">
            <v>S</v>
          </cell>
          <cell r="J23029"/>
        </row>
        <row r="23030">
          <cell r="A23030">
            <v>775678</v>
          </cell>
          <cell r="B23030" t="str">
            <v>SOFIA BRUT ROSE 750ml</v>
          </cell>
          <cell r="C23030" t="str">
            <v>I</v>
          </cell>
          <cell r="D23030" t="str">
            <v>IH</v>
          </cell>
          <cell r="E23030" t="str">
            <v>IHS</v>
          </cell>
          <cell r="F23030">
            <v>750</v>
          </cell>
          <cell r="G23030">
            <v>775678</v>
          </cell>
          <cell r="H23030">
            <v>19.989999999999998</v>
          </cell>
          <cell r="I23030">
            <v>1</v>
          </cell>
          <cell r="J23030"/>
        </row>
        <row r="23031">
          <cell r="A23031">
            <v>953167</v>
          </cell>
          <cell r="B23031" t="str">
            <v>SOFIA BRUT ROSE MINI 187 ml</v>
          </cell>
          <cell r="C23031" t="str">
            <v>Y</v>
          </cell>
          <cell r="D23031" t="str">
            <v>YS</v>
          </cell>
          <cell r="E23031" t="str">
            <v>YSE</v>
          </cell>
          <cell r="F23031">
            <v>187</v>
          </cell>
          <cell r="G23031">
            <v>953167</v>
          </cell>
          <cell r="H23031">
            <v>4.58</v>
          </cell>
          <cell r="I23031" t="str">
            <v>S</v>
          </cell>
          <cell r="J23031"/>
        </row>
        <row r="23032">
          <cell r="A23032">
            <v>566221</v>
          </cell>
          <cell r="B23032" t="str">
            <v>SOFIA CHARDONNAY 750ml</v>
          </cell>
          <cell r="C23032" t="str">
            <v>K</v>
          </cell>
          <cell r="D23032" t="str">
            <v>KK</v>
          </cell>
          <cell r="E23032" t="str">
            <v>KKB</v>
          </cell>
          <cell r="F23032">
            <v>750</v>
          </cell>
          <cell r="G23032">
            <v>566221</v>
          </cell>
          <cell r="H23032">
            <v>17.13</v>
          </cell>
          <cell r="I23032" t="str">
            <v>D</v>
          </cell>
          <cell r="J23032"/>
        </row>
        <row r="23033">
          <cell r="A23033">
            <v>954689</v>
          </cell>
          <cell r="B23033" t="str">
            <v>SOGRAPE SILK AND SPICE RED 2016 750ml</v>
          </cell>
          <cell r="C23033" t="str">
            <v>Y</v>
          </cell>
          <cell r="D23033" t="str">
            <v>YS</v>
          </cell>
          <cell r="E23033" t="str">
            <v>YSE</v>
          </cell>
          <cell r="F23033">
            <v>750</v>
          </cell>
          <cell r="G23033">
            <v>954689</v>
          </cell>
          <cell r="H23033">
            <v>22.73</v>
          </cell>
          <cell r="I23033" t="str">
            <v>S</v>
          </cell>
          <cell r="J23033"/>
        </row>
        <row r="23034">
          <cell r="A23034">
            <v>907756</v>
          </cell>
          <cell r="B23034" t="str">
            <v>SOHO LYCHEE 750ml</v>
          </cell>
          <cell r="C23034" t="str">
            <v>Y</v>
          </cell>
          <cell r="D23034" t="str">
            <v>YS</v>
          </cell>
          <cell r="E23034" t="str">
            <v>YSC</v>
          </cell>
          <cell r="F23034">
            <v>750</v>
          </cell>
          <cell r="G23034">
            <v>907756</v>
          </cell>
          <cell r="H23034">
            <v>24.99</v>
          </cell>
          <cell r="I23034" t="str">
            <v>S</v>
          </cell>
          <cell r="J23034"/>
        </row>
        <row r="23035">
          <cell r="A23035">
            <v>918927</v>
          </cell>
          <cell r="B23035" t="str">
            <v>SOJOURN CABERNET OAKVILLE'14/15 750ml</v>
          </cell>
          <cell r="C23035" t="str">
            <v>P</v>
          </cell>
          <cell r="D23035" t="str">
            <v>PL</v>
          </cell>
          <cell r="E23035" t="str">
            <v>PLB</v>
          </cell>
          <cell r="F23035">
            <v>750</v>
          </cell>
          <cell r="G23035">
            <v>918927</v>
          </cell>
          <cell r="H23035">
            <v>38.880000000000003</v>
          </cell>
          <cell r="I23035" t="str">
            <v>X</v>
          </cell>
          <cell r="J23035"/>
        </row>
        <row r="23036">
          <cell r="A23036">
            <v>924000</v>
          </cell>
          <cell r="B23036" t="str">
            <v>SOKOL BLOSSER BIG TREE BLOCK PN 750ml</v>
          </cell>
          <cell r="C23036" t="str">
            <v>Y</v>
          </cell>
          <cell r="D23036" t="str">
            <v>YS</v>
          </cell>
          <cell r="E23036" t="str">
            <v>YSE</v>
          </cell>
          <cell r="F23036">
            <v>750</v>
          </cell>
          <cell r="G23036">
            <v>924000</v>
          </cell>
          <cell r="H23036">
            <v>72.23</v>
          </cell>
          <cell r="I23036" t="str">
            <v>S</v>
          </cell>
          <cell r="J23036"/>
        </row>
        <row r="23037">
          <cell r="A23037">
            <v>922208</v>
          </cell>
          <cell r="B23037" t="str">
            <v>SOKOL BLOSSER BLUEBIRD SPRK CUVEE 750ml</v>
          </cell>
          <cell r="C23037" t="str">
            <v>Y</v>
          </cell>
          <cell r="D23037" t="str">
            <v>YS</v>
          </cell>
          <cell r="E23037" t="str">
            <v>YSE</v>
          </cell>
          <cell r="F23037">
            <v>750</v>
          </cell>
          <cell r="G23037">
            <v>922208</v>
          </cell>
          <cell r="H23037">
            <v>30.56</v>
          </cell>
          <cell r="I23037" t="str">
            <v>S</v>
          </cell>
          <cell r="J23037"/>
        </row>
        <row r="23038">
          <cell r="A23038">
            <v>924106</v>
          </cell>
          <cell r="B23038" t="str">
            <v>SOKOL BLOSSER DUNDEE CHARD 2021 750ml</v>
          </cell>
          <cell r="C23038" t="str">
            <v>Y</v>
          </cell>
          <cell r="D23038" t="str">
            <v>YS</v>
          </cell>
          <cell r="E23038" t="str">
            <v>YSE</v>
          </cell>
          <cell r="F23038">
            <v>750</v>
          </cell>
          <cell r="G23038">
            <v>924106</v>
          </cell>
          <cell r="H23038">
            <v>34.409999999999997</v>
          </cell>
          <cell r="I23038" t="str">
            <v>S</v>
          </cell>
          <cell r="J23038"/>
        </row>
        <row r="23039">
          <cell r="A23039">
            <v>924105</v>
          </cell>
          <cell r="B23039" t="str">
            <v>SOKOL BLOSSER DUNDEE EST PN 2020 750ml</v>
          </cell>
          <cell r="C23039" t="str">
            <v>Y</v>
          </cell>
          <cell r="D23039" t="str">
            <v>YS</v>
          </cell>
          <cell r="E23039" t="str">
            <v>YSE</v>
          </cell>
          <cell r="F23039">
            <v>750</v>
          </cell>
          <cell r="G23039">
            <v>924105</v>
          </cell>
          <cell r="H23039">
            <v>41.3</v>
          </cell>
          <cell r="I23039" t="str">
            <v>S</v>
          </cell>
          <cell r="J23039"/>
        </row>
        <row r="23040">
          <cell r="A23040">
            <v>920796</v>
          </cell>
          <cell r="B23040" t="str">
            <v>SOKOL BLOSSER EVOLUTION CHARD 750ml</v>
          </cell>
          <cell r="C23040" t="str">
            <v>Y</v>
          </cell>
          <cell r="D23040" t="str">
            <v>YS</v>
          </cell>
          <cell r="E23040" t="str">
            <v>YSE</v>
          </cell>
          <cell r="F23040">
            <v>750</v>
          </cell>
          <cell r="G23040">
            <v>920796</v>
          </cell>
          <cell r="H23040">
            <v>20.309999999999999</v>
          </cell>
          <cell r="I23040" t="str">
            <v>S</v>
          </cell>
          <cell r="J23040"/>
        </row>
        <row r="23041">
          <cell r="A23041">
            <v>908033</v>
          </cell>
          <cell r="B23041" t="str">
            <v>SOKOL BLOSSER EVOLUTION PN 2021 750ml</v>
          </cell>
          <cell r="C23041" t="str">
            <v>P</v>
          </cell>
          <cell r="D23041" t="str">
            <v>PL</v>
          </cell>
          <cell r="E23041" t="str">
            <v>PLR</v>
          </cell>
          <cell r="F23041">
            <v>750</v>
          </cell>
          <cell r="G23041">
            <v>908033</v>
          </cell>
          <cell r="H23041">
            <v>20.29</v>
          </cell>
          <cell r="I23041">
            <v>1</v>
          </cell>
          <cell r="J23041"/>
        </row>
        <row r="23042">
          <cell r="A23042">
            <v>902585</v>
          </cell>
          <cell r="B23042" t="str">
            <v>SOKOL BLOSSER EVOLUTION SPARKLING R750ml</v>
          </cell>
          <cell r="C23042" t="str">
            <v>Y</v>
          </cell>
          <cell r="D23042" t="str">
            <v>YS</v>
          </cell>
          <cell r="E23042" t="str">
            <v>YSE</v>
          </cell>
          <cell r="F23042">
            <v>750</v>
          </cell>
          <cell r="G23042">
            <v>902585</v>
          </cell>
          <cell r="H23042">
            <v>19.84</v>
          </cell>
          <cell r="I23042" t="str">
            <v>S</v>
          </cell>
          <cell r="J23042"/>
        </row>
        <row r="23043">
          <cell r="A23043">
            <v>902583</v>
          </cell>
          <cell r="B23043" t="str">
            <v>SOKOL BLOSSER PINOT GRIS 750ml</v>
          </cell>
          <cell r="C23043" t="str">
            <v>Y</v>
          </cell>
          <cell r="D23043" t="str">
            <v>YS</v>
          </cell>
          <cell r="E23043" t="str">
            <v>YSE</v>
          </cell>
          <cell r="F23043">
            <v>750</v>
          </cell>
          <cell r="G23043">
            <v>902583</v>
          </cell>
          <cell r="H23043">
            <v>20.309999999999999</v>
          </cell>
          <cell r="I23043" t="str">
            <v>S</v>
          </cell>
          <cell r="J23043"/>
        </row>
        <row r="23044">
          <cell r="A23044">
            <v>902584</v>
          </cell>
          <cell r="B23044" t="str">
            <v>SOKOL BLOSSER PINOT NOIR REDLAND CU750ml</v>
          </cell>
          <cell r="C23044" t="str">
            <v>Y</v>
          </cell>
          <cell r="D23044" t="str">
            <v>YS</v>
          </cell>
          <cell r="E23044" t="str">
            <v>YSE</v>
          </cell>
          <cell r="F23044">
            <v>750</v>
          </cell>
          <cell r="G23044">
            <v>902584</v>
          </cell>
          <cell r="H23044">
            <v>25.32</v>
          </cell>
          <cell r="I23044" t="str">
            <v>S</v>
          </cell>
          <cell r="J23044"/>
        </row>
        <row r="23045">
          <cell r="A23045">
            <v>903731</v>
          </cell>
          <cell r="B23045" t="str">
            <v>SOKOL BLOSSER PN DUNDEE17 750ml</v>
          </cell>
          <cell r="C23045" t="str">
            <v>P</v>
          </cell>
          <cell r="D23045" t="str">
            <v>PL</v>
          </cell>
          <cell r="E23045" t="str">
            <v>PLR</v>
          </cell>
          <cell r="F23045">
            <v>750</v>
          </cell>
          <cell r="G23045">
            <v>903731</v>
          </cell>
          <cell r="H23045">
            <v>38.96</v>
          </cell>
          <cell r="I23045" t="str">
            <v>X</v>
          </cell>
          <cell r="J23045"/>
        </row>
        <row r="23046">
          <cell r="A23046">
            <v>918540</v>
          </cell>
          <cell r="B23046" t="str">
            <v>SOKOL BLOSSER ROSE OF PINOT NOIR 750ml</v>
          </cell>
          <cell r="C23046" t="str">
            <v>Y</v>
          </cell>
          <cell r="D23046" t="str">
            <v>YS</v>
          </cell>
          <cell r="E23046" t="str">
            <v>YSE</v>
          </cell>
          <cell r="F23046">
            <v>750</v>
          </cell>
          <cell r="G23046">
            <v>918540</v>
          </cell>
          <cell r="H23046">
            <v>20.32</v>
          </cell>
          <cell r="I23046" t="str">
            <v>S</v>
          </cell>
          <cell r="J23046"/>
        </row>
        <row r="23047">
          <cell r="A23047">
            <v>948184</v>
          </cell>
          <cell r="B23047" t="str">
            <v>SOKOL EVOLUTION BIG TIME RED 2020 750ml</v>
          </cell>
          <cell r="C23047" t="str">
            <v>Y</v>
          </cell>
          <cell r="D23047" t="str">
            <v>YS</v>
          </cell>
          <cell r="E23047" t="str">
            <v>YSE</v>
          </cell>
          <cell r="F23047">
            <v>750</v>
          </cell>
          <cell r="G23047">
            <v>948184</v>
          </cell>
          <cell r="H23047">
            <v>17.41</v>
          </cell>
          <cell r="I23047" t="str">
            <v>S</v>
          </cell>
          <cell r="J23047"/>
        </row>
        <row r="23048">
          <cell r="A23048">
            <v>919339</v>
          </cell>
          <cell r="B23048" t="str">
            <v>SOLAR DE RANDEZ BLANCO 750ml</v>
          </cell>
          <cell r="C23048" t="str">
            <v>Y</v>
          </cell>
          <cell r="D23048" t="str">
            <v>YS</v>
          </cell>
          <cell r="E23048" t="str">
            <v>YSE</v>
          </cell>
          <cell r="F23048">
            <v>750</v>
          </cell>
          <cell r="G23048">
            <v>919339</v>
          </cell>
          <cell r="H23048">
            <v>14.79</v>
          </cell>
          <cell r="I23048" t="str">
            <v>S</v>
          </cell>
          <cell r="J23048"/>
        </row>
        <row r="23049">
          <cell r="A23049">
            <v>905717</v>
          </cell>
          <cell r="B23049" t="str">
            <v>SOLAR DE RANDEZ CRIANZA'15/16 750ml</v>
          </cell>
          <cell r="C23049" t="str">
            <v>P</v>
          </cell>
          <cell r="D23049" t="str">
            <v>PR</v>
          </cell>
          <cell r="E23049" t="str">
            <v>PRN</v>
          </cell>
          <cell r="F23049">
            <v>750</v>
          </cell>
          <cell r="G23049">
            <v>905717</v>
          </cell>
          <cell r="H23049">
            <v>16.989999999999998</v>
          </cell>
          <cell r="I23049" t="str">
            <v>L</v>
          </cell>
          <cell r="J23049"/>
        </row>
        <row r="23050">
          <cell r="A23050">
            <v>953420</v>
          </cell>
          <cell r="B23050" t="str">
            <v>SOLAR DE RANDEZ RESERVA SELECCION 750ml</v>
          </cell>
          <cell r="C23050" t="str">
            <v>Y</v>
          </cell>
          <cell r="D23050" t="str">
            <v>YS</v>
          </cell>
          <cell r="E23050" t="str">
            <v>YSE</v>
          </cell>
          <cell r="F23050">
            <v>750</v>
          </cell>
          <cell r="G23050">
            <v>953420</v>
          </cell>
          <cell r="H23050">
            <v>30.51</v>
          </cell>
          <cell r="I23050" t="str">
            <v>U</v>
          </cell>
          <cell r="J23050"/>
        </row>
        <row r="23051">
          <cell r="A23051">
            <v>908547</v>
          </cell>
          <cell r="B23051" t="str">
            <v>SOLAR DE RANDEZ RESERVA'97 750ml</v>
          </cell>
          <cell r="C23051" t="str">
            <v>Y</v>
          </cell>
          <cell r="D23051" t="str">
            <v>YS</v>
          </cell>
          <cell r="E23051" t="str">
            <v>YSE</v>
          </cell>
          <cell r="F23051">
            <v>750</v>
          </cell>
          <cell r="G23051">
            <v>908547</v>
          </cell>
          <cell r="H23051">
            <v>32.39</v>
          </cell>
          <cell r="I23051" t="str">
            <v>S</v>
          </cell>
          <cell r="J23051"/>
        </row>
        <row r="23052">
          <cell r="A23052">
            <v>916977</v>
          </cell>
          <cell r="B23052" t="str">
            <v>SOLAR DE RANDEZ RIOJA RES'10 1500 ml</v>
          </cell>
          <cell r="C23052" t="str">
            <v>P</v>
          </cell>
          <cell r="D23052" t="str">
            <v>PR</v>
          </cell>
          <cell r="E23052" t="str">
            <v>PRN</v>
          </cell>
          <cell r="F23052">
            <v>1500</v>
          </cell>
          <cell r="G23052">
            <v>916977</v>
          </cell>
          <cell r="H23052">
            <v>44.01</v>
          </cell>
          <cell r="I23052" t="str">
            <v>L</v>
          </cell>
          <cell r="J23052"/>
        </row>
        <row r="23053">
          <cell r="A23053">
            <v>916646</v>
          </cell>
          <cell r="B23053" t="str">
            <v>SOLAR DE RANDEZ RIOJA RES'16 750ml</v>
          </cell>
          <cell r="C23053" t="str">
            <v>P</v>
          </cell>
          <cell r="D23053" t="str">
            <v>PR</v>
          </cell>
          <cell r="E23053" t="str">
            <v>PRN</v>
          </cell>
          <cell r="F23053">
            <v>750</v>
          </cell>
          <cell r="G23053">
            <v>916646</v>
          </cell>
          <cell r="H23053">
            <v>21.99</v>
          </cell>
          <cell r="I23053" t="str">
            <v>L</v>
          </cell>
          <cell r="J23053"/>
        </row>
        <row r="23054">
          <cell r="A23054">
            <v>905876</v>
          </cell>
          <cell r="B23054" t="str">
            <v>SOLAR DE RANDEZ RIOJA'08 1500ml</v>
          </cell>
          <cell r="C23054" t="str">
            <v>P</v>
          </cell>
          <cell r="D23054" t="str">
            <v>PR</v>
          </cell>
          <cell r="E23054" t="str">
            <v>PRN</v>
          </cell>
          <cell r="F23054">
            <v>1500</v>
          </cell>
          <cell r="G23054">
            <v>905876</v>
          </cell>
          <cell r="H23054">
            <v>19.399999999999999</v>
          </cell>
          <cell r="I23054" t="str">
            <v>X</v>
          </cell>
          <cell r="J23054"/>
        </row>
        <row r="23055">
          <cell r="A23055">
            <v>915281</v>
          </cell>
          <cell r="B23055" t="str">
            <v>SOLAR DE RANDEZ RIOJA'18 750ml</v>
          </cell>
          <cell r="C23055" t="str">
            <v>P</v>
          </cell>
          <cell r="D23055" t="str">
            <v>PR</v>
          </cell>
          <cell r="E23055" t="str">
            <v>PRN</v>
          </cell>
          <cell r="F23055">
            <v>750</v>
          </cell>
          <cell r="G23055">
            <v>915281</v>
          </cell>
          <cell r="H23055">
            <v>11.99</v>
          </cell>
          <cell r="I23055">
            <v>1</v>
          </cell>
          <cell r="J23055"/>
        </row>
        <row r="23056">
          <cell r="A23056">
            <v>919337</v>
          </cell>
          <cell r="B23056" t="str">
            <v>SOLAR DE RANDEZ ROSADO'20 750ml</v>
          </cell>
          <cell r="C23056" t="str">
            <v>M</v>
          </cell>
          <cell r="D23056" t="str">
            <v>MP</v>
          </cell>
          <cell r="E23056" t="str">
            <v>MPX</v>
          </cell>
          <cell r="F23056">
            <v>750</v>
          </cell>
          <cell r="G23056">
            <v>919337</v>
          </cell>
          <cell r="H23056">
            <v>13.99</v>
          </cell>
          <cell r="I23056" t="str">
            <v>L</v>
          </cell>
          <cell r="J23056"/>
        </row>
        <row r="23057">
          <cell r="A23057">
            <v>950788</v>
          </cell>
          <cell r="B23057" t="str">
            <v>SOLAR DE RANDEZ ROSATO 1500ml</v>
          </cell>
          <cell r="C23057" t="str">
            <v>Y</v>
          </cell>
          <cell r="D23057" t="str">
            <v>YS</v>
          </cell>
          <cell r="E23057" t="str">
            <v>YSE</v>
          </cell>
          <cell r="F23057">
            <v>1500</v>
          </cell>
          <cell r="G23057">
            <v>950788</v>
          </cell>
          <cell r="H23057">
            <v>30.93</v>
          </cell>
          <cell r="I23057" t="str">
            <v>S</v>
          </cell>
          <cell r="J23057"/>
        </row>
        <row r="23058">
          <cell r="A23058">
            <v>921688</v>
          </cell>
          <cell r="B23058" t="str">
            <v>SOLARA AMBER NATURAL ORANGE WINE 750ml</v>
          </cell>
          <cell r="C23058" t="str">
            <v>Y</v>
          </cell>
          <cell r="D23058" t="str">
            <v>YS</v>
          </cell>
          <cell r="E23058" t="str">
            <v>YSE</v>
          </cell>
          <cell r="F23058">
            <v>750</v>
          </cell>
          <cell r="G23058">
            <v>921688</v>
          </cell>
          <cell r="H23058">
            <v>12.54</v>
          </cell>
          <cell r="I23058" t="str">
            <v>S</v>
          </cell>
          <cell r="J23058"/>
        </row>
        <row r="23059">
          <cell r="A23059">
            <v>952391</v>
          </cell>
          <cell r="B23059" t="str">
            <v>SOLARE PINOT GRIGIO 750ml</v>
          </cell>
          <cell r="C23059" t="str">
            <v>Y</v>
          </cell>
          <cell r="D23059" t="str">
            <v>YS</v>
          </cell>
          <cell r="E23059" t="str">
            <v>YSE</v>
          </cell>
          <cell r="F23059">
            <v>750</v>
          </cell>
          <cell r="G23059">
            <v>952391</v>
          </cell>
          <cell r="H23059">
            <v>13.38</v>
          </cell>
          <cell r="I23059" t="str">
            <v>S</v>
          </cell>
          <cell r="J23059"/>
        </row>
        <row r="23060">
          <cell r="A23060">
            <v>948482</v>
          </cell>
          <cell r="B23060" t="str">
            <v>SOLBESO 750ml</v>
          </cell>
          <cell r="C23060" t="str">
            <v>Y</v>
          </cell>
          <cell r="D23060" t="str">
            <v>YS</v>
          </cell>
          <cell r="E23060" t="str">
            <v>YSA</v>
          </cell>
          <cell r="F23060">
            <v>750</v>
          </cell>
          <cell r="G23060">
            <v>948482</v>
          </cell>
          <cell r="H23060">
            <v>40.58</v>
          </cell>
          <cell r="I23060" t="str">
            <v>S</v>
          </cell>
          <cell r="J23060"/>
        </row>
        <row r="23061">
          <cell r="A23061">
            <v>948935</v>
          </cell>
          <cell r="B23061" t="str">
            <v>SOLE BEECH 2016 SAUVBLANC NZ 750ml</v>
          </cell>
          <cell r="C23061" t="str">
            <v>Y</v>
          </cell>
          <cell r="D23061" t="str">
            <v>YS</v>
          </cell>
          <cell r="E23061" t="str">
            <v>YSE</v>
          </cell>
          <cell r="F23061">
            <v>750</v>
          </cell>
          <cell r="G23061">
            <v>948935</v>
          </cell>
          <cell r="H23061">
            <v>16.989999999999998</v>
          </cell>
          <cell r="I23061" t="str">
            <v>S</v>
          </cell>
          <cell r="J23061"/>
        </row>
        <row r="23062">
          <cell r="A23062">
            <v>949371</v>
          </cell>
          <cell r="B23062" t="str">
            <v>SOLEIL MIMOSA CLASSIC 750ml</v>
          </cell>
          <cell r="C23062" t="str">
            <v>Y</v>
          </cell>
          <cell r="D23062" t="str">
            <v>YS</v>
          </cell>
          <cell r="E23062" t="str">
            <v>YSE</v>
          </cell>
          <cell r="F23062">
            <v>750</v>
          </cell>
          <cell r="G23062">
            <v>949371</v>
          </cell>
          <cell r="H23062">
            <v>10.07</v>
          </cell>
          <cell r="I23062" t="str">
            <v>X</v>
          </cell>
          <cell r="J23062"/>
        </row>
        <row r="23063">
          <cell r="A23063">
            <v>949372</v>
          </cell>
          <cell r="B23063" t="str">
            <v>SOLEIL MIMOSA MANGO 750ml</v>
          </cell>
          <cell r="C23063" t="str">
            <v>Y</v>
          </cell>
          <cell r="D23063" t="str">
            <v>YS</v>
          </cell>
          <cell r="E23063" t="str">
            <v>YSE</v>
          </cell>
          <cell r="F23063">
            <v>750</v>
          </cell>
          <cell r="G23063">
            <v>949372</v>
          </cell>
          <cell r="H23063">
            <v>10.14</v>
          </cell>
          <cell r="I23063" t="str">
            <v>S</v>
          </cell>
          <cell r="J23063"/>
        </row>
        <row r="23064">
          <cell r="A23064">
            <v>949373</v>
          </cell>
          <cell r="B23064" t="str">
            <v>SOLEIL MIMOSA PINEAPPLE 750ml</v>
          </cell>
          <cell r="C23064" t="str">
            <v>Y</v>
          </cell>
          <cell r="D23064" t="str">
            <v>YS</v>
          </cell>
          <cell r="E23064" t="str">
            <v>YSE</v>
          </cell>
          <cell r="F23064">
            <v>750</v>
          </cell>
          <cell r="G23064">
            <v>949373</v>
          </cell>
          <cell r="H23064">
            <v>14.87</v>
          </cell>
          <cell r="I23064" t="str">
            <v>S</v>
          </cell>
          <cell r="J23064"/>
        </row>
        <row r="23065">
          <cell r="A23065">
            <v>949374</v>
          </cell>
          <cell r="B23065" t="str">
            <v>SOLEIL MIMOSA POMEGRANATE 750ml</v>
          </cell>
          <cell r="C23065" t="str">
            <v>Y</v>
          </cell>
          <cell r="D23065" t="str">
            <v>YS</v>
          </cell>
          <cell r="E23065" t="str">
            <v>YSE</v>
          </cell>
          <cell r="F23065">
            <v>750</v>
          </cell>
          <cell r="G23065">
            <v>949374</v>
          </cell>
          <cell r="H23065">
            <v>10.14</v>
          </cell>
          <cell r="I23065" t="str">
            <v>S</v>
          </cell>
          <cell r="J23065"/>
        </row>
        <row r="23066">
          <cell r="A23066">
            <v>66810</v>
          </cell>
          <cell r="B23066" t="str">
            <v>SOLERNO BLOOD ORANGE LIQUEUR 750ml</v>
          </cell>
          <cell r="C23066" t="str">
            <v>C</v>
          </cell>
          <cell r="D23066" t="str">
            <v>CH</v>
          </cell>
          <cell r="E23066" t="str">
            <v>CHE</v>
          </cell>
          <cell r="F23066">
            <v>750</v>
          </cell>
          <cell r="G23066">
            <v>66810</v>
          </cell>
          <cell r="H23066">
            <v>42.99</v>
          </cell>
          <cell r="I23066">
            <v>1</v>
          </cell>
          <cell r="J23066"/>
        </row>
        <row r="23067">
          <cell r="A23067">
            <v>923514</v>
          </cell>
          <cell r="B23067" t="str">
            <v>SOLISTE L'AGE D'OR CHARD RRV 2014 750ml</v>
          </cell>
          <cell r="C23067" t="str">
            <v>Y</v>
          </cell>
          <cell r="D23067" t="str">
            <v>YS</v>
          </cell>
          <cell r="E23067" t="str">
            <v>YSE</v>
          </cell>
          <cell r="F23067">
            <v>750</v>
          </cell>
          <cell r="G23067">
            <v>923514</v>
          </cell>
          <cell r="H23067">
            <v>29.69</v>
          </cell>
          <cell r="I23067" t="str">
            <v>S</v>
          </cell>
          <cell r="J23067"/>
        </row>
        <row r="23068">
          <cell r="A23068">
            <v>923515</v>
          </cell>
          <cell r="B23068" t="str">
            <v>SOLISTE NARCISSE PN SONOMA 2017 750ml</v>
          </cell>
          <cell r="C23068" t="str">
            <v>Y</v>
          </cell>
          <cell r="D23068" t="str">
            <v>YS</v>
          </cell>
          <cell r="E23068" t="str">
            <v>YSE</v>
          </cell>
          <cell r="F23068">
            <v>750</v>
          </cell>
          <cell r="G23068">
            <v>923515</v>
          </cell>
          <cell r="H23068">
            <v>31.18</v>
          </cell>
          <cell r="I23068" t="str">
            <v>S</v>
          </cell>
          <cell r="J23068"/>
        </row>
        <row r="23069">
          <cell r="A23069">
            <v>948877</v>
          </cell>
          <cell r="B23069" t="str">
            <v>SOLITUDE CHAT DU PAPE BLNC'12 750ml</v>
          </cell>
          <cell r="C23069" t="str">
            <v>Y</v>
          </cell>
          <cell r="D23069" t="str">
            <v>YS</v>
          </cell>
          <cell r="E23069" t="str">
            <v>YSE</v>
          </cell>
          <cell r="F23069">
            <v>750</v>
          </cell>
          <cell r="G23069">
            <v>948877</v>
          </cell>
          <cell r="H23069">
            <v>52.95</v>
          </cell>
          <cell r="I23069" t="str">
            <v>S</v>
          </cell>
          <cell r="J23069"/>
        </row>
        <row r="23070">
          <cell r="A23070">
            <v>948878</v>
          </cell>
          <cell r="B23070" t="str">
            <v>SOLITUDE CHAT DU PAPE ROUGE'17 750ml</v>
          </cell>
          <cell r="C23070" t="str">
            <v>P</v>
          </cell>
          <cell r="D23070" t="str">
            <v>PR</v>
          </cell>
          <cell r="E23070" t="str">
            <v>PRD</v>
          </cell>
          <cell r="F23070">
            <v>750</v>
          </cell>
          <cell r="G23070">
            <v>948878</v>
          </cell>
          <cell r="H23070">
            <v>51.89</v>
          </cell>
          <cell r="I23070" t="str">
            <v>L</v>
          </cell>
          <cell r="J23070"/>
        </row>
        <row r="23071">
          <cell r="A23071">
            <v>948879</v>
          </cell>
          <cell r="B23071" t="str">
            <v>SOLITUDE CNP BLANC BARBERINI'07 750ml</v>
          </cell>
          <cell r="C23071" t="str">
            <v>Y</v>
          </cell>
          <cell r="D23071" t="str">
            <v>YS</v>
          </cell>
          <cell r="E23071" t="str">
            <v>YSE</v>
          </cell>
          <cell r="F23071">
            <v>750</v>
          </cell>
          <cell r="G23071">
            <v>948879</v>
          </cell>
          <cell r="H23071">
            <v>90.17</v>
          </cell>
          <cell r="I23071" t="str">
            <v>S</v>
          </cell>
          <cell r="J23071"/>
        </row>
        <row r="23072">
          <cell r="A23072">
            <v>948880</v>
          </cell>
          <cell r="B23072" t="str">
            <v>SOLITUDE CNP ROUGE BARBERINI'10 750ml</v>
          </cell>
          <cell r="C23072" t="str">
            <v>Y</v>
          </cell>
          <cell r="D23072" t="str">
            <v>YS</v>
          </cell>
          <cell r="E23072" t="str">
            <v>YSE</v>
          </cell>
          <cell r="F23072">
            <v>750</v>
          </cell>
          <cell r="G23072">
            <v>948880</v>
          </cell>
          <cell r="H23072">
            <v>90.17</v>
          </cell>
          <cell r="I23072" t="str">
            <v>S</v>
          </cell>
          <cell r="J23072"/>
        </row>
        <row r="23073">
          <cell r="A23073">
            <v>952714</v>
          </cell>
          <cell r="B23073" t="str">
            <v>SOMAIL MINERVOIS 750ml</v>
          </cell>
          <cell r="C23073" t="str">
            <v>Y</v>
          </cell>
          <cell r="D23073" t="str">
            <v>YS</v>
          </cell>
          <cell r="E23073" t="str">
            <v>YSE</v>
          </cell>
          <cell r="F23073">
            <v>750</v>
          </cell>
          <cell r="G23073">
            <v>952714</v>
          </cell>
          <cell r="H23073">
            <v>25.05</v>
          </cell>
          <cell r="I23073" t="str">
            <v>S</v>
          </cell>
          <cell r="J23073"/>
        </row>
        <row r="23074">
          <cell r="A23074">
            <v>87843</v>
          </cell>
          <cell r="B23074" t="str">
            <v>SOMBRA MEZCAL ARTESANAL REPOSADO 750ml</v>
          </cell>
          <cell r="C23074" t="str">
            <v>Y</v>
          </cell>
          <cell r="D23074" t="str">
            <v>YS</v>
          </cell>
          <cell r="E23074" t="str">
            <v>YSA</v>
          </cell>
          <cell r="F23074">
            <v>750</v>
          </cell>
          <cell r="G23074">
            <v>87843</v>
          </cell>
          <cell r="H23074">
            <v>49.99</v>
          </cell>
          <cell r="I23074" t="str">
            <v>S</v>
          </cell>
          <cell r="J23074"/>
        </row>
        <row r="23075">
          <cell r="A23075">
            <v>909719</v>
          </cell>
          <cell r="B23075" t="str">
            <v>SOMERSTON SAUV BLANC'08 750ml</v>
          </cell>
          <cell r="C23075" t="str">
            <v>Y</v>
          </cell>
          <cell r="D23075" t="str">
            <v>YS</v>
          </cell>
          <cell r="E23075" t="str">
            <v>YSE</v>
          </cell>
          <cell r="F23075">
            <v>750</v>
          </cell>
          <cell r="G23075">
            <v>909719</v>
          </cell>
          <cell r="H23075">
            <v>33.56</v>
          </cell>
          <cell r="I23075" t="str">
            <v>S</v>
          </cell>
          <cell r="J23075"/>
        </row>
        <row r="23076">
          <cell r="A23076">
            <v>917809</v>
          </cell>
          <cell r="B23076" t="str">
            <v>SOMMARIVA PROSECCO NV 750ml</v>
          </cell>
          <cell r="C23076" t="str">
            <v>I</v>
          </cell>
          <cell r="D23076" t="str">
            <v>IP</v>
          </cell>
          <cell r="E23076" t="str">
            <v>IPI</v>
          </cell>
          <cell r="F23076">
            <v>750</v>
          </cell>
          <cell r="G23076">
            <v>917809</v>
          </cell>
          <cell r="H23076">
            <v>11.34</v>
          </cell>
          <cell r="I23076" t="str">
            <v>X</v>
          </cell>
          <cell r="J23076"/>
        </row>
        <row r="23077">
          <cell r="A23077">
            <v>900957</v>
          </cell>
          <cell r="B23077" t="str">
            <v>SOMOZA NENO 2016 750ml</v>
          </cell>
          <cell r="C23077" t="str">
            <v>Y</v>
          </cell>
          <cell r="D23077" t="str">
            <v>YS</v>
          </cell>
          <cell r="E23077" t="str">
            <v>YSE</v>
          </cell>
          <cell r="F23077">
            <v>750</v>
          </cell>
          <cell r="G23077">
            <v>900957</v>
          </cell>
          <cell r="H23077">
            <v>22.73</v>
          </cell>
          <cell r="I23077" t="str">
            <v>S</v>
          </cell>
          <cell r="J23077"/>
        </row>
        <row r="23078">
          <cell r="A23078">
            <v>923700</v>
          </cell>
          <cell r="B23078" t="str">
            <v>SONG CAI DRY GIN 700ml</v>
          </cell>
          <cell r="C23078" t="str">
            <v>Y</v>
          </cell>
          <cell r="D23078" t="str">
            <v>YS</v>
          </cell>
          <cell r="E23078" t="str">
            <v>YSA</v>
          </cell>
          <cell r="F23078">
            <v>700</v>
          </cell>
          <cell r="G23078">
            <v>923700</v>
          </cell>
          <cell r="H23078">
            <v>40.869999999999997</v>
          </cell>
          <cell r="I23078" t="str">
            <v>S</v>
          </cell>
          <cell r="J23078"/>
        </row>
        <row r="23079">
          <cell r="A23079">
            <v>923701</v>
          </cell>
          <cell r="B23079" t="str">
            <v>SONG CAI FLORAL GIN 700ml</v>
          </cell>
          <cell r="C23079" t="str">
            <v>Y</v>
          </cell>
          <cell r="D23079" t="str">
            <v>YS</v>
          </cell>
          <cell r="E23079" t="str">
            <v>YSA</v>
          </cell>
          <cell r="F23079">
            <v>700</v>
          </cell>
          <cell r="G23079">
            <v>923701</v>
          </cell>
          <cell r="H23079">
            <v>44.93</v>
          </cell>
          <cell r="I23079" t="str">
            <v>S</v>
          </cell>
          <cell r="J23079"/>
        </row>
        <row r="23080">
          <cell r="A23080">
            <v>923702</v>
          </cell>
          <cell r="B23080" t="str">
            <v>SONG CAI ROSELLE GIN 700ml</v>
          </cell>
          <cell r="C23080" t="str">
            <v>Y</v>
          </cell>
          <cell r="D23080" t="str">
            <v>YS</v>
          </cell>
          <cell r="E23080" t="str">
            <v>YSA</v>
          </cell>
          <cell r="F23080">
            <v>700</v>
          </cell>
          <cell r="G23080">
            <v>923702</v>
          </cell>
          <cell r="H23080">
            <v>55.39</v>
          </cell>
          <cell r="I23080" t="str">
            <v>S</v>
          </cell>
          <cell r="J23080"/>
        </row>
        <row r="23081">
          <cell r="A23081">
            <v>947944</v>
          </cell>
          <cell r="B23081" t="str">
            <v>SONOMA COAST PINOT NOIR 2012 375ml</v>
          </cell>
          <cell r="C23081" t="str">
            <v>Y</v>
          </cell>
          <cell r="D23081" t="str">
            <v>YS</v>
          </cell>
          <cell r="E23081" t="str">
            <v>YSE</v>
          </cell>
          <cell r="F23081">
            <v>375</v>
          </cell>
          <cell r="G23081">
            <v>947944</v>
          </cell>
          <cell r="H23081">
            <v>51.17</v>
          </cell>
          <cell r="I23081" t="str">
            <v>S</v>
          </cell>
          <cell r="J23081"/>
        </row>
        <row r="23082">
          <cell r="A23082">
            <v>947947</v>
          </cell>
          <cell r="B23082" t="str">
            <v>SONOMA COAST PINOT NOIR 2012 750ml</v>
          </cell>
          <cell r="C23082" t="str">
            <v>Y</v>
          </cell>
          <cell r="D23082" t="str">
            <v>YS</v>
          </cell>
          <cell r="E23082" t="str">
            <v>YSE</v>
          </cell>
          <cell r="F23082">
            <v>750</v>
          </cell>
          <cell r="G23082">
            <v>947947</v>
          </cell>
          <cell r="H23082">
            <v>100.15</v>
          </cell>
          <cell r="I23082" t="str">
            <v>S</v>
          </cell>
          <cell r="J23082"/>
        </row>
        <row r="23083">
          <cell r="A23083">
            <v>948329</v>
          </cell>
          <cell r="B23083" t="str">
            <v>SONOMA COAST VYD P.N. 2011 750ml</v>
          </cell>
          <cell r="C23083" t="str">
            <v>Y</v>
          </cell>
          <cell r="D23083" t="str">
            <v>YS</v>
          </cell>
          <cell r="E23083" t="str">
            <v>YSE</v>
          </cell>
          <cell r="F23083">
            <v>750</v>
          </cell>
          <cell r="G23083">
            <v>948329</v>
          </cell>
          <cell r="H23083">
            <v>34</v>
          </cell>
          <cell r="I23083" t="str">
            <v>S</v>
          </cell>
          <cell r="J23083"/>
        </row>
        <row r="23084">
          <cell r="A23084">
            <v>560305</v>
          </cell>
          <cell r="B23084" t="str">
            <v>SONOMA CUTRER CHARDONNAY RR 750ml</v>
          </cell>
          <cell r="C23084" t="str">
            <v>K</v>
          </cell>
          <cell r="D23084" t="str">
            <v>KK</v>
          </cell>
          <cell r="E23084" t="str">
            <v>KKB</v>
          </cell>
          <cell r="F23084">
            <v>750</v>
          </cell>
          <cell r="G23084">
            <v>560305</v>
          </cell>
          <cell r="H23084">
            <v>18.989999999999998</v>
          </cell>
          <cell r="I23084">
            <v>1</v>
          </cell>
          <cell r="J23084" t="str">
            <v>Y</v>
          </cell>
        </row>
        <row r="23085">
          <cell r="A23085">
            <v>508220</v>
          </cell>
          <cell r="B23085" t="str">
            <v>SONOMA CUTRER PINOT NOIR 750ml</v>
          </cell>
          <cell r="C23085" t="str">
            <v>P</v>
          </cell>
          <cell r="D23085" t="str">
            <v>PL</v>
          </cell>
          <cell r="E23085" t="str">
            <v>PLR</v>
          </cell>
          <cell r="F23085">
            <v>750</v>
          </cell>
          <cell r="G23085">
            <v>508220</v>
          </cell>
          <cell r="H23085">
            <v>33.99</v>
          </cell>
          <cell r="I23085">
            <v>1</v>
          </cell>
          <cell r="J23085"/>
        </row>
        <row r="23086">
          <cell r="A23086">
            <v>907557</v>
          </cell>
          <cell r="B23086" t="str">
            <v>SONOMA CUTRER PINOT NOIR 375 ml</v>
          </cell>
          <cell r="C23086" t="str">
            <v>Y</v>
          </cell>
          <cell r="D23086" t="str">
            <v>YS</v>
          </cell>
          <cell r="E23086" t="str">
            <v>YSE</v>
          </cell>
          <cell r="F23086">
            <v>375</v>
          </cell>
          <cell r="G23086">
            <v>907557</v>
          </cell>
          <cell r="H23086">
            <v>18.059999999999999</v>
          </cell>
          <cell r="I23086" t="str">
            <v>S</v>
          </cell>
          <cell r="J23086"/>
        </row>
        <row r="23087">
          <cell r="A23087">
            <v>680060</v>
          </cell>
          <cell r="B23087" t="str">
            <v>SONOMA CUTRER ROSE OF PN RRV'20 750ml</v>
          </cell>
          <cell r="C23087" t="str">
            <v>M</v>
          </cell>
          <cell r="D23087" t="str">
            <v>MP</v>
          </cell>
          <cell r="E23087" t="str">
            <v>MPW</v>
          </cell>
          <cell r="F23087">
            <v>750</v>
          </cell>
          <cell r="G23087">
            <v>680060</v>
          </cell>
          <cell r="H23087">
            <v>17.989999999999998</v>
          </cell>
          <cell r="I23087">
            <v>1</v>
          </cell>
          <cell r="J23087" t="str">
            <v>Y</v>
          </cell>
        </row>
        <row r="23088">
          <cell r="A23088">
            <v>617614</v>
          </cell>
          <cell r="B23088" t="str">
            <v>SONOMA WM RELEASE 40TH ANNIV CHARD 750ml</v>
          </cell>
          <cell r="C23088" t="str">
            <v>K</v>
          </cell>
          <cell r="D23088" t="str">
            <v>KK</v>
          </cell>
          <cell r="E23088" t="str">
            <v>KKB</v>
          </cell>
          <cell r="F23088">
            <v>750</v>
          </cell>
          <cell r="G23088">
            <v>617614</v>
          </cell>
          <cell r="H23088">
            <v>69.989999999999995</v>
          </cell>
          <cell r="I23088" t="str">
            <v>L</v>
          </cell>
          <cell r="J23088"/>
        </row>
        <row r="23089">
          <cell r="A23089">
            <v>617600</v>
          </cell>
          <cell r="B23089" t="str">
            <v>SONOMA-CUTRER CHARD CUTR'19 750ml</v>
          </cell>
          <cell r="C23089" t="str">
            <v>K</v>
          </cell>
          <cell r="D23089" t="str">
            <v>KK</v>
          </cell>
          <cell r="E23089" t="str">
            <v>KKB</v>
          </cell>
          <cell r="F23089">
            <v>750</v>
          </cell>
          <cell r="G23089">
            <v>617600</v>
          </cell>
          <cell r="H23089">
            <v>33.99</v>
          </cell>
          <cell r="I23089" t="str">
            <v>L</v>
          </cell>
          <cell r="J23089"/>
        </row>
        <row r="23090">
          <cell r="A23090">
            <v>560290</v>
          </cell>
          <cell r="B23090" t="str">
            <v>SONOMA-CUTRER CHARD PIERR'18 750ml</v>
          </cell>
          <cell r="C23090" t="str">
            <v>K</v>
          </cell>
          <cell r="D23090" t="str">
            <v>KK</v>
          </cell>
          <cell r="E23090" t="str">
            <v>KKB</v>
          </cell>
          <cell r="F23090">
            <v>750</v>
          </cell>
          <cell r="G23090">
            <v>560290</v>
          </cell>
          <cell r="H23090">
            <v>39.99</v>
          </cell>
          <cell r="I23090" t="str">
            <v>L</v>
          </cell>
          <cell r="J23090"/>
        </row>
        <row r="23091">
          <cell r="A23091">
            <v>951256</v>
          </cell>
          <cell r="B23091" t="str">
            <v>SONOMA-CUTRER CHARD RR '20 375 ml</v>
          </cell>
          <cell r="C23091" t="str">
            <v>K</v>
          </cell>
          <cell r="D23091" t="str">
            <v>KK</v>
          </cell>
          <cell r="E23091" t="str">
            <v>KKB</v>
          </cell>
          <cell r="F23091">
            <v>375</v>
          </cell>
          <cell r="G23091">
            <v>951256</v>
          </cell>
          <cell r="H23091">
            <v>12.99</v>
          </cell>
          <cell r="I23091" t="str">
            <v>L</v>
          </cell>
          <cell r="J23091"/>
        </row>
        <row r="23092">
          <cell r="A23092">
            <v>560303</v>
          </cell>
          <cell r="B23092" t="str">
            <v>SONOMA-CUTRER CHARD RR'94 375ml</v>
          </cell>
          <cell r="C23092" t="str">
            <v>K</v>
          </cell>
          <cell r="D23092" t="str">
            <v>KK</v>
          </cell>
          <cell r="E23092" t="str">
            <v>KKB</v>
          </cell>
          <cell r="F23092">
            <v>375</v>
          </cell>
          <cell r="G23092">
            <v>560303</v>
          </cell>
          <cell r="H23092">
            <v>11.99</v>
          </cell>
          <cell r="I23092" t="str">
            <v>X</v>
          </cell>
          <cell r="J23092"/>
        </row>
        <row r="23093">
          <cell r="A23093">
            <v>913259</v>
          </cell>
          <cell r="B23093" t="str">
            <v>SONOMA-LOEB CHARD RES'08/10 750ml</v>
          </cell>
          <cell r="C23093" t="str">
            <v>K</v>
          </cell>
          <cell r="D23093" t="str">
            <v>KK</v>
          </cell>
          <cell r="E23093" t="str">
            <v>KKB</v>
          </cell>
          <cell r="F23093">
            <v>750</v>
          </cell>
          <cell r="G23093">
            <v>913259</v>
          </cell>
          <cell r="H23093">
            <v>27.33</v>
          </cell>
          <cell r="I23093" t="str">
            <v>X</v>
          </cell>
          <cell r="J23093"/>
        </row>
        <row r="23094">
          <cell r="A23094">
            <v>923234</v>
          </cell>
          <cell r="B23094" t="str">
            <v>SONSHINE VINS BLANKSIA CHARDONNAY 750ml</v>
          </cell>
          <cell r="C23094" t="str">
            <v>Y</v>
          </cell>
          <cell r="D23094" t="str">
            <v>YS</v>
          </cell>
          <cell r="E23094" t="str">
            <v>YSE</v>
          </cell>
          <cell r="F23094">
            <v>750</v>
          </cell>
          <cell r="G23094">
            <v>923234</v>
          </cell>
          <cell r="H23094">
            <v>35.1</v>
          </cell>
          <cell r="I23094" t="str">
            <v>S</v>
          </cell>
          <cell r="J23094"/>
        </row>
        <row r="23095">
          <cell r="A23095">
            <v>948450</v>
          </cell>
          <cell r="B23095" t="str">
            <v>SOPHORA SPARKLING ROSE 750ml</v>
          </cell>
          <cell r="C23095" t="str">
            <v>Y</v>
          </cell>
          <cell r="D23095" t="str">
            <v>YS</v>
          </cell>
          <cell r="E23095" t="str">
            <v>YSA</v>
          </cell>
          <cell r="F23095">
            <v>750</v>
          </cell>
          <cell r="G23095">
            <v>948450</v>
          </cell>
          <cell r="H23095">
            <v>14.39</v>
          </cell>
          <cell r="I23095" t="str">
            <v>S</v>
          </cell>
          <cell r="J23095"/>
        </row>
        <row r="23096">
          <cell r="A23096">
            <v>78198</v>
          </cell>
          <cell r="B23096" t="str">
            <v>SOREL HIBISCUS LIQUEUR 750ml</v>
          </cell>
          <cell r="C23096" t="str">
            <v>C</v>
          </cell>
          <cell r="D23096" t="str">
            <v>CH</v>
          </cell>
          <cell r="E23096" t="str">
            <v>CHS</v>
          </cell>
          <cell r="F23096">
            <v>750</v>
          </cell>
          <cell r="G23096">
            <v>78198</v>
          </cell>
          <cell r="H23096">
            <v>34.950000000000003</v>
          </cell>
          <cell r="I23096">
            <v>1</v>
          </cell>
          <cell r="J23096"/>
        </row>
        <row r="23097">
          <cell r="A23097">
            <v>950832</v>
          </cell>
          <cell r="B23097" t="str">
            <v>SORTING TABLE MIXED CASE 750ml</v>
          </cell>
          <cell r="C23097" t="str">
            <v>Y</v>
          </cell>
          <cell r="D23097" t="str">
            <v>YS</v>
          </cell>
          <cell r="E23097" t="str">
            <v>YSE</v>
          </cell>
          <cell r="F23097">
            <v>750</v>
          </cell>
          <cell r="G23097">
            <v>950832</v>
          </cell>
          <cell r="H23097">
            <v>35.56</v>
          </cell>
          <cell r="I23097" t="str">
            <v>S</v>
          </cell>
          <cell r="J23097"/>
        </row>
        <row r="23098">
          <cell r="A23098">
            <v>900569</v>
          </cell>
          <cell r="B23098" t="str">
            <v>SOTER BLANC DE BLANCS 750ml</v>
          </cell>
          <cell r="C23098" t="str">
            <v>Y</v>
          </cell>
          <cell r="D23098" t="str">
            <v>YS</v>
          </cell>
          <cell r="E23098" t="str">
            <v>YSE</v>
          </cell>
          <cell r="F23098">
            <v>750</v>
          </cell>
          <cell r="G23098">
            <v>900569</v>
          </cell>
          <cell r="H23098">
            <v>85.12</v>
          </cell>
          <cell r="I23098" t="str">
            <v>S</v>
          </cell>
          <cell r="J23098"/>
        </row>
        <row r="23099">
          <cell r="A23099">
            <v>900095</v>
          </cell>
          <cell r="B23099" t="str">
            <v>SOTER BRUT ROSE 2016 1500 ml</v>
          </cell>
          <cell r="C23099" t="str">
            <v>Y</v>
          </cell>
          <cell r="D23099" t="str">
            <v>YS</v>
          </cell>
          <cell r="E23099" t="str">
            <v>YSE</v>
          </cell>
          <cell r="F23099">
            <v>1500</v>
          </cell>
          <cell r="G23099">
            <v>900095</v>
          </cell>
          <cell r="H23099">
            <v>107.79</v>
          </cell>
          <cell r="I23099" t="str">
            <v>S</v>
          </cell>
          <cell r="J23099"/>
        </row>
        <row r="23100">
          <cell r="A23100">
            <v>917345</v>
          </cell>
          <cell r="B23100" t="str">
            <v>SOTER BRUT ROSE BEACON HILL'05 750ml</v>
          </cell>
          <cell r="C23100" t="str">
            <v>P</v>
          </cell>
          <cell r="D23100" t="str">
            <v>PL</v>
          </cell>
          <cell r="E23100" t="str">
            <v>PLR</v>
          </cell>
          <cell r="F23100">
            <v>750</v>
          </cell>
          <cell r="G23100">
            <v>917345</v>
          </cell>
          <cell r="H23100">
            <v>45.75</v>
          </cell>
          <cell r="I23100" t="str">
            <v>X</v>
          </cell>
          <cell r="J23100"/>
        </row>
        <row r="23101">
          <cell r="A23101">
            <v>948705</v>
          </cell>
          <cell r="B23101" t="str">
            <v>SOTER BRUT ROSÃ‰ MINERAL SPRINGS 750ml</v>
          </cell>
          <cell r="C23101" t="str">
            <v>I</v>
          </cell>
          <cell r="D23101" t="str">
            <v>IH</v>
          </cell>
          <cell r="E23101" t="str">
            <v>IHS</v>
          </cell>
          <cell r="F23101">
            <v>750</v>
          </cell>
          <cell r="G23101">
            <v>948705</v>
          </cell>
          <cell r="H23101">
            <v>61.99</v>
          </cell>
          <cell r="I23101" t="str">
            <v>L</v>
          </cell>
          <cell r="J23101"/>
        </row>
        <row r="23102">
          <cell r="A23102">
            <v>900094</v>
          </cell>
          <cell r="B23102" t="str">
            <v>SOTER BRUT ROSE XT TIRAGE'06 750ml</v>
          </cell>
          <cell r="C23102" t="str">
            <v>Y</v>
          </cell>
          <cell r="D23102" t="str">
            <v>YS</v>
          </cell>
          <cell r="E23102" t="str">
            <v>YSE</v>
          </cell>
          <cell r="F23102">
            <v>750</v>
          </cell>
          <cell r="G23102">
            <v>900094</v>
          </cell>
          <cell r="H23102">
            <v>76.75</v>
          </cell>
          <cell r="I23102" t="str">
            <v>S</v>
          </cell>
          <cell r="J23102"/>
        </row>
        <row r="23103">
          <cell r="A23103">
            <v>946913</v>
          </cell>
          <cell r="B23103" t="str">
            <v>SOTER COMPASS CUVEE ROSE 18 750ml</v>
          </cell>
          <cell r="C23103" t="str">
            <v>Y</v>
          </cell>
          <cell r="D23103" t="str">
            <v>YS</v>
          </cell>
          <cell r="E23103" t="str">
            <v>YSE</v>
          </cell>
          <cell r="F23103">
            <v>750</v>
          </cell>
          <cell r="G23103">
            <v>946913</v>
          </cell>
          <cell r="H23103">
            <v>18.260000000000002</v>
          </cell>
          <cell r="I23103" t="str">
            <v>S</v>
          </cell>
          <cell r="J23103"/>
        </row>
        <row r="23104">
          <cell r="A23104">
            <v>946912</v>
          </cell>
          <cell r="B23104" t="str">
            <v>SOTER COMPASS CUVEE WHITE 12 750ml</v>
          </cell>
          <cell r="C23104" t="str">
            <v>Y</v>
          </cell>
          <cell r="D23104" t="str">
            <v>YS</v>
          </cell>
          <cell r="E23104" t="str">
            <v>YSE</v>
          </cell>
          <cell r="F23104">
            <v>750</v>
          </cell>
          <cell r="G23104">
            <v>946912</v>
          </cell>
          <cell r="H23104">
            <v>16.02</v>
          </cell>
          <cell r="I23104" t="str">
            <v>S</v>
          </cell>
          <cell r="J23104"/>
        </row>
        <row r="23105">
          <cell r="A23105">
            <v>923710</v>
          </cell>
          <cell r="B23105" t="str">
            <v>SOTER ESTATE CHARDONNAY 750ml</v>
          </cell>
          <cell r="C23105" t="str">
            <v>Y</v>
          </cell>
          <cell r="D23105" t="str">
            <v>YS</v>
          </cell>
          <cell r="E23105" t="str">
            <v>YSE</v>
          </cell>
          <cell r="F23105">
            <v>750</v>
          </cell>
          <cell r="G23105">
            <v>923710</v>
          </cell>
          <cell r="H23105">
            <v>46.38</v>
          </cell>
          <cell r="I23105" t="str">
            <v>S</v>
          </cell>
          <cell r="J23105"/>
        </row>
        <row r="23106">
          <cell r="A23106">
            <v>953447</v>
          </cell>
          <cell r="B23106" t="str">
            <v>SOTER ESTATES PINOT NOIR'19 750ml</v>
          </cell>
          <cell r="C23106" t="str">
            <v>P</v>
          </cell>
          <cell r="D23106" t="str">
            <v>PL</v>
          </cell>
          <cell r="E23106" t="str">
            <v>PLR</v>
          </cell>
          <cell r="F23106">
            <v>750</v>
          </cell>
          <cell r="G23106">
            <v>953447</v>
          </cell>
          <cell r="H23106">
            <v>45.99</v>
          </cell>
          <cell r="I23106">
            <v>1</v>
          </cell>
          <cell r="J23106"/>
        </row>
        <row r="23107">
          <cell r="A23107">
            <v>919484</v>
          </cell>
          <cell r="B23107" t="str">
            <v>SOTER LITTLE CREEK 06/07 BLEND 750ml</v>
          </cell>
          <cell r="C23107" t="str">
            <v>Y</v>
          </cell>
          <cell r="D23107" t="str">
            <v>YS</v>
          </cell>
          <cell r="E23107" t="str">
            <v>YSE</v>
          </cell>
          <cell r="F23107">
            <v>750</v>
          </cell>
          <cell r="G23107">
            <v>919484</v>
          </cell>
          <cell r="H23107">
            <v>109.99</v>
          </cell>
          <cell r="I23107" t="str">
            <v>S</v>
          </cell>
          <cell r="J23107"/>
        </row>
        <row r="23108">
          <cell r="A23108">
            <v>919119</v>
          </cell>
          <cell r="B23108" t="str">
            <v>SOTER LITTLE CRK CAB FRANC 750ml</v>
          </cell>
          <cell r="C23108" t="str">
            <v>Y</v>
          </cell>
          <cell r="D23108" t="str">
            <v>YS</v>
          </cell>
          <cell r="E23108" t="str">
            <v>YSE</v>
          </cell>
          <cell r="F23108">
            <v>750</v>
          </cell>
          <cell r="G23108">
            <v>919119</v>
          </cell>
          <cell r="H23108">
            <v>56.88</v>
          </cell>
          <cell r="I23108" t="str">
            <v>S</v>
          </cell>
          <cell r="J23108"/>
        </row>
        <row r="23109">
          <cell r="A23109">
            <v>918100</v>
          </cell>
          <cell r="B23109" t="str">
            <v>SOTER MINERAL SPRINGS PINOT NOIR 1500ml</v>
          </cell>
          <cell r="C23109" t="str">
            <v>Y</v>
          </cell>
          <cell r="D23109" t="str">
            <v>YS</v>
          </cell>
          <cell r="E23109" t="str">
            <v>YSE</v>
          </cell>
          <cell r="F23109">
            <v>1500</v>
          </cell>
          <cell r="G23109">
            <v>918100</v>
          </cell>
          <cell r="H23109">
            <v>133.87</v>
          </cell>
          <cell r="I23109" t="str">
            <v>S</v>
          </cell>
          <cell r="J23109"/>
        </row>
        <row r="23110">
          <cell r="A23110">
            <v>946915</v>
          </cell>
          <cell r="B23110" t="str">
            <v>SOTER MINERAL SPRINGWHITE '12 750ml</v>
          </cell>
          <cell r="C23110" t="str">
            <v>Y</v>
          </cell>
          <cell r="D23110" t="str">
            <v>YS</v>
          </cell>
          <cell r="E23110" t="str">
            <v>YSE</v>
          </cell>
          <cell r="F23110">
            <v>750</v>
          </cell>
          <cell r="G23110">
            <v>946915</v>
          </cell>
          <cell r="H23110">
            <v>92.72</v>
          </cell>
          <cell r="I23110" t="str">
            <v>S</v>
          </cell>
          <cell r="J23110"/>
        </row>
        <row r="23111">
          <cell r="A23111">
            <v>900662</v>
          </cell>
          <cell r="B23111" t="str">
            <v>SOTER MIXED BUBBLES CASE PCWC 750ml</v>
          </cell>
          <cell r="C23111" t="str">
            <v>Y</v>
          </cell>
          <cell r="D23111" t="str">
            <v>YS</v>
          </cell>
          <cell r="E23111" t="str">
            <v>YSE</v>
          </cell>
          <cell r="F23111">
            <v>750</v>
          </cell>
          <cell r="G23111">
            <v>900662</v>
          </cell>
          <cell r="H23111">
            <v>40.68</v>
          </cell>
          <cell r="I23111" t="str">
            <v>S</v>
          </cell>
          <cell r="J23111"/>
        </row>
        <row r="23112">
          <cell r="A23112">
            <v>950845</v>
          </cell>
          <cell r="B23112" t="str">
            <v>SOTER MIXED CASE 750ml</v>
          </cell>
          <cell r="C23112" t="str">
            <v>Y</v>
          </cell>
          <cell r="D23112" t="str">
            <v>YS</v>
          </cell>
          <cell r="E23112" t="str">
            <v>YSE</v>
          </cell>
          <cell r="F23112">
            <v>750</v>
          </cell>
          <cell r="G23112">
            <v>950845</v>
          </cell>
          <cell r="H23112">
            <v>36.46</v>
          </cell>
          <cell r="I23112" t="str">
            <v>S</v>
          </cell>
          <cell r="J23112"/>
        </row>
        <row r="23113">
          <cell r="A23113">
            <v>923711</v>
          </cell>
          <cell r="B23113" t="str">
            <v>SOTER MS WH LABEL PINOT NOIR 2008 1500ml</v>
          </cell>
          <cell r="C23113" t="str">
            <v>Y</v>
          </cell>
          <cell r="D23113" t="str">
            <v>YS</v>
          </cell>
          <cell r="E23113" t="str">
            <v>YSE</v>
          </cell>
          <cell r="F23113">
            <v>1500</v>
          </cell>
          <cell r="G23113">
            <v>923711</v>
          </cell>
          <cell r="H23113">
            <v>172.36</v>
          </cell>
          <cell r="I23113" t="str">
            <v>S</v>
          </cell>
          <cell r="J23113"/>
        </row>
        <row r="23114">
          <cell r="A23114">
            <v>923712</v>
          </cell>
          <cell r="B23114" t="str">
            <v>SOTER MS WH LABEL PINOT NOIR 2012 1500ml</v>
          </cell>
          <cell r="C23114" t="str">
            <v>Y</v>
          </cell>
          <cell r="D23114" t="str">
            <v>YS</v>
          </cell>
          <cell r="E23114" t="str">
            <v>YSE</v>
          </cell>
          <cell r="F23114">
            <v>1500</v>
          </cell>
          <cell r="G23114">
            <v>923712</v>
          </cell>
          <cell r="H23114">
            <v>172.36</v>
          </cell>
          <cell r="I23114" t="str">
            <v>S</v>
          </cell>
          <cell r="J23114"/>
        </row>
        <row r="23115">
          <cell r="A23115">
            <v>953819</v>
          </cell>
          <cell r="B23115" t="str">
            <v>SOTER MSR LABAL PN 08 1500 ml</v>
          </cell>
          <cell r="C23115" t="str">
            <v>Y</v>
          </cell>
          <cell r="D23115" t="str">
            <v>YS</v>
          </cell>
          <cell r="E23115" t="str">
            <v>YSE</v>
          </cell>
          <cell r="F23115">
            <v>1500</v>
          </cell>
          <cell r="G23115">
            <v>953819</v>
          </cell>
          <cell r="H23115">
            <v>229.25</v>
          </cell>
          <cell r="I23115" t="str">
            <v>S</v>
          </cell>
          <cell r="J23115"/>
        </row>
        <row r="23116">
          <cell r="A23116">
            <v>917344</v>
          </cell>
          <cell r="B23116" t="str">
            <v>SOTER MSR MAGNUM MIX 1500 ml</v>
          </cell>
          <cell r="C23116" t="str">
            <v>Y</v>
          </cell>
          <cell r="D23116" t="str">
            <v>YS</v>
          </cell>
          <cell r="E23116" t="str">
            <v>YSE</v>
          </cell>
          <cell r="F23116">
            <v>1500</v>
          </cell>
          <cell r="G23116">
            <v>917344</v>
          </cell>
          <cell r="H23116">
            <v>41.87</v>
          </cell>
          <cell r="I23116" t="str">
            <v>S</v>
          </cell>
          <cell r="J23116"/>
        </row>
        <row r="23117">
          <cell r="A23117">
            <v>947744</v>
          </cell>
          <cell r="B23117" t="str">
            <v>SOTER MSR WHITE LAB EL P.N. 1500ml</v>
          </cell>
          <cell r="C23117" t="str">
            <v>Y</v>
          </cell>
          <cell r="D23117" t="str">
            <v>YS</v>
          </cell>
          <cell r="E23117" t="str">
            <v>YSE</v>
          </cell>
          <cell r="F23117">
            <v>1500</v>
          </cell>
          <cell r="G23117">
            <v>947744</v>
          </cell>
          <cell r="H23117">
            <v>175.84</v>
          </cell>
          <cell r="I23117" t="str">
            <v>S</v>
          </cell>
          <cell r="J23117"/>
        </row>
        <row r="23118">
          <cell r="A23118">
            <v>900096</v>
          </cell>
          <cell r="B23118" t="str">
            <v>SOTER MSR'07 1500 ml</v>
          </cell>
          <cell r="C23118" t="str">
            <v>Y</v>
          </cell>
          <cell r="D23118" t="str">
            <v>YS</v>
          </cell>
          <cell r="E23118" t="str">
            <v>YSE</v>
          </cell>
          <cell r="F23118">
            <v>1500</v>
          </cell>
          <cell r="G23118">
            <v>900096</v>
          </cell>
          <cell r="H23118">
            <v>167.64</v>
          </cell>
          <cell r="I23118" t="str">
            <v>S</v>
          </cell>
          <cell r="J23118"/>
        </row>
        <row r="23119">
          <cell r="A23119">
            <v>947745</v>
          </cell>
          <cell r="B23119" t="str">
            <v>SOTER NAPA VLY RED 2007 1500ml</v>
          </cell>
          <cell r="C23119" t="str">
            <v>Y</v>
          </cell>
          <cell r="D23119" t="str">
            <v>YS</v>
          </cell>
          <cell r="E23119" t="str">
            <v>YSE</v>
          </cell>
          <cell r="F23119">
            <v>1500</v>
          </cell>
          <cell r="G23119">
            <v>947745</v>
          </cell>
          <cell r="H23119">
            <v>241.64</v>
          </cell>
          <cell r="I23119" t="str">
            <v>S</v>
          </cell>
          <cell r="J23119"/>
        </row>
        <row r="23120">
          <cell r="A23120">
            <v>946914</v>
          </cell>
          <cell r="B23120" t="str">
            <v>SOTER NORTH VALLEY CHARD 750ml</v>
          </cell>
          <cell r="C23120" t="str">
            <v>Y</v>
          </cell>
          <cell r="D23120" t="str">
            <v>YS</v>
          </cell>
          <cell r="E23120" t="str">
            <v>YSE</v>
          </cell>
          <cell r="F23120">
            <v>750</v>
          </cell>
          <cell r="G23120">
            <v>946914</v>
          </cell>
          <cell r="H23120">
            <v>28.2</v>
          </cell>
          <cell r="I23120" t="str">
            <v>S</v>
          </cell>
          <cell r="J23120"/>
        </row>
        <row r="23121">
          <cell r="A23121">
            <v>952267</v>
          </cell>
          <cell r="B23121" t="str">
            <v>SOTER NORTH VALLEY DUNDEE PN 2016 750ml</v>
          </cell>
          <cell r="C23121" t="str">
            <v>Y</v>
          </cell>
          <cell r="D23121" t="str">
            <v>YS</v>
          </cell>
          <cell r="E23121" t="str">
            <v>YSE</v>
          </cell>
          <cell r="F23121">
            <v>750</v>
          </cell>
          <cell r="G23121">
            <v>952267</v>
          </cell>
          <cell r="H23121">
            <v>45.38</v>
          </cell>
          <cell r="I23121" t="str">
            <v>S</v>
          </cell>
          <cell r="J23121"/>
        </row>
        <row r="23122">
          <cell r="A23122">
            <v>900570</v>
          </cell>
          <cell r="B23122" t="str">
            <v>SOTER NORTH VALLEY EOLA AMITY HILLS750ml</v>
          </cell>
          <cell r="C23122" t="str">
            <v>Y</v>
          </cell>
          <cell r="D23122" t="str">
            <v>YS</v>
          </cell>
          <cell r="E23122" t="str">
            <v>YSE</v>
          </cell>
          <cell r="F23122">
            <v>750</v>
          </cell>
          <cell r="G23122">
            <v>900570</v>
          </cell>
          <cell r="H23122">
            <v>45.38</v>
          </cell>
          <cell r="I23122" t="str">
            <v>S</v>
          </cell>
          <cell r="J23122"/>
        </row>
        <row r="23123">
          <cell r="A23123">
            <v>919275</v>
          </cell>
          <cell r="B23123" t="str">
            <v>SOTER NORTH VALLEY PINOT NOIR 375ml</v>
          </cell>
          <cell r="C23123" t="str">
            <v>Y</v>
          </cell>
          <cell r="D23123" t="str">
            <v>YS</v>
          </cell>
          <cell r="E23123" t="str">
            <v>YSE</v>
          </cell>
          <cell r="F23123">
            <v>375</v>
          </cell>
          <cell r="G23123">
            <v>919275</v>
          </cell>
          <cell r="H23123">
            <v>14.29</v>
          </cell>
          <cell r="I23123" t="str">
            <v>S</v>
          </cell>
          <cell r="J23123"/>
        </row>
        <row r="23124">
          <cell r="A23124">
            <v>917552</v>
          </cell>
          <cell r="B23124" t="str">
            <v>SOTER NORTH VALLEY PINOT NOIR'21 750ml</v>
          </cell>
          <cell r="C23124" t="str">
            <v>P</v>
          </cell>
          <cell r="D23124" t="str">
            <v>PL</v>
          </cell>
          <cell r="E23124" t="str">
            <v>PLR</v>
          </cell>
          <cell r="F23124">
            <v>750</v>
          </cell>
          <cell r="G23124">
            <v>917552</v>
          </cell>
          <cell r="H23124">
            <v>27.99</v>
          </cell>
          <cell r="I23124" t="str">
            <v>L</v>
          </cell>
          <cell r="J23124"/>
        </row>
        <row r="23125">
          <cell r="A23125">
            <v>952268</v>
          </cell>
          <cell r="B23125" t="str">
            <v>SOTER NORTH VALLEY RIBBON RIDGE PN 750ml</v>
          </cell>
          <cell r="C23125" t="str">
            <v>Y</v>
          </cell>
          <cell r="D23125" t="str">
            <v>YS</v>
          </cell>
          <cell r="E23125" t="str">
            <v>YSE</v>
          </cell>
          <cell r="F23125">
            <v>750</v>
          </cell>
          <cell r="G23125">
            <v>952268</v>
          </cell>
          <cell r="H23125">
            <v>36.69</v>
          </cell>
          <cell r="I23125" t="str">
            <v>S</v>
          </cell>
          <cell r="J23125"/>
        </row>
        <row r="23126">
          <cell r="A23126">
            <v>952269</v>
          </cell>
          <cell r="B23126" t="str">
            <v>SOTER NORTH VALLEY YAMHIL PN 750ml</v>
          </cell>
          <cell r="C23126" t="str">
            <v>Y</v>
          </cell>
          <cell r="D23126" t="str">
            <v>YS</v>
          </cell>
          <cell r="E23126" t="str">
            <v>YSE</v>
          </cell>
          <cell r="F23126">
            <v>750</v>
          </cell>
          <cell r="G23126">
            <v>952269</v>
          </cell>
          <cell r="H23126">
            <v>36.69</v>
          </cell>
          <cell r="I23126" t="str">
            <v>S</v>
          </cell>
          <cell r="J23126"/>
        </row>
        <row r="23127">
          <cell r="A23127">
            <v>947742</v>
          </cell>
          <cell r="B23127" t="str">
            <v>SOTER NORTH VLY PINOT NOIR 1500ml</v>
          </cell>
          <cell r="C23127" t="str">
            <v>Y</v>
          </cell>
          <cell r="D23127" t="str">
            <v>YS</v>
          </cell>
          <cell r="E23127" t="str">
            <v>YSE</v>
          </cell>
          <cell r="F23127">
            <v>1500</v>
          </cell>
          <cell r="G23127">
            <v>947742</v>
          </cell>
          <cell r="H23127">
            <v>50.91</v>
          </cell>
          <cell r="I23127" t="str">
            <v>S</v>
          </cell>
          <cell r="J23127"/>
        </row>
        <row r="23128">
          <cell r="A23128">
            <v>947583</v>
          </cell>
          <cell r="B23128" t="str">
            <v>SOTER NORTH VLY RES CHARD 14 750ml</v>
          </cell>
          <cell r="C23128" t="str">
            <v>Y</v>
          </cell>
          <cell r="D23128" t="str">
            <v>YS</v>
          </cell>
          <cell r="E23128" t="str">
            <v>YSE</v>
          </cell>
          <cell r="F23128">
            <v>750</v>
          </cell>
          <cell r="G23128">
            <v>947583</v>
          </cell>
          <cell r="H23128">
            <v>40.42</v>
          </cell>
          <cell r="I23128" t="str">
            <v>S</v>
          </cell>
          <cell r="J23128"/>
        </row>
        <row r="23129">
          <cell r="A23129">
            <v>952270</v>
          </cell>
          <cell r="B23129" t="str">
            <v>SOTER ORIGINS EOLA PN 750ml</v>
          </cell>
          <cell r="C23129" t="str">
            <v>Y</v>
          </cell>
          <cell r="D23129" t="str">
            <v>YS</v>
          </cell>
          <cell r="E23129" t="str">
            <v>YSE</v>
          </cell>
          <cell r="F23129">
            <v>750</v>
          </cell>
          <cell r="G23129">
            <v>952270</v>
          </cell>
          <cell r="H23129">
            <v>36.69</v>
          </cell>
          <cell r="I23129" t="str">
            <v>S</v>
          </cell>
          <cell r="J23129"/>
        </row>
        <row r="23130">
          <cell r="A23130">
            <v>947743</v>
          </cell>
          <cell r="B23130" t="str">
            <v>SOTER PINOT NOIR MS RANCH 2011 1500ml</v>
          </cell>
          <cell r="C23130" t="str">
            <v>Y</v>
          </cell>
          <cell r="D23130" t="str">
            <v>YS</v>
          </cell>
          <cell r="E23130" t="str">
            <v>YSE</v>
          </cell>
          <cell r="F23130">
            <v>1500</v>
          </cell>
          <cell r="G23130">
            <v>947743</v>
          </cell>
          <cell r="H23130">
            <v>81.37</v>
          </cell>
          <cell r="I23130" t="str">
            <v>S</v>
          </cell>
          <cell r="J23130"/>
        </row>
        <row r="23131">
          <cell r="A23131">
            <v>917346</v>
          </cell>
          <cell r="B23131" t="str">
            <v>SOTER PINOT NOIR MS RANCH'19 750ml</v>
          </cell>
          <cell r="C23131" t="str">
            <v>P</v>
          </cell>
          <cell r="D23131" t="str">
            <v>PL</v>
          </cell>
          <cell r="E23131" t="str">
            <v>PLR</v>
          </cell>
          <cell r="F23131">
            <v>750</v>
          </cell>
          <cell r="G23131">
            <v>917346</v>
          </cell>
          <cell r="H23131">
            <v>61.99</v>
          </cell>
          <cell r="I23131" t="str">
            <v>L</v>
          </cell>
          <cell r="J23131"/>
        </row>
        <row r="23132">
          <cell r="A23132">
            <v>947582</v>
          </cell>
          <cell r="B23132" t="str">
            <v>SOTER PINOT NOIR NRTH VLY RSV'18 750ml</v>
          </cell>
          <cell r="C23132" t="str">
            <v>P</v>
          </cell>
          <cell r="D23132" t="str">
            <v>PL</v>
          </cell>
          <cell r="E23132" t="str">
            <v>PLR</v>
          </cell>
          <cell r="F23132">
            <v>750</v>
          </cell>
          <cell r="G23132">
            <v>947582</v>
          </cell>
          <cell r="H23132">
            <v>33.99</v>
          </cell>
          <cell r="I23132" t="str">
            <v>L</v>
          </cell>
          <cell r="J23132"/>
        </row>
        <row r="23133">
          <cell r="A23133">
            <v>948130</v>
          </cell>
          <cell r="B23133" t="str">
            <v>SOTER PINOT NOIR ROSE'21 750ml</v>
          </cell>
          <cell r="C23133" t="str">
            <v>Y</v>
          </cell>
          <cell r="D23133" t="str">
            <v>YS</v>
          </cell>
          <cell r="E23133" t="str">
            <v>YSE</v>
          </cell>
          <cell r="F23133">
            <v>750</v>
          </cell>
          <cell r="G23133">
            <v>948130</v>
          </cell>
          <cell r="H23133">
            <v>21.24</v>
          </cell>
          <cell r="I23133" t="str">
            <v>S</v>
          </cell>
          <cell r="J23133"/>
        </row>
        <row r="23134">
          <cell r="A23134">
            <v>901964</v>
          </cell>
          <cell r="B23134" t="str">
            <v>SOTER PLANET OREGON BRUT ROSE 750ml</v>
          </cell>
          <cell r="C23134" t="str">
            <v>I</v>
          </cell>
          <cell r="D23134" t="str">
            <v>IH</v>
          </cell>
          <cell r="E23134" t="str">
            <v>IHS</v>
          </cell>
          <cell r="F23134">
            <v>750</v>
          </cell>
          <cell r="G23134">
            <v>901964</v>
          </cell>
          <cell r="H23134">
            <v>19.989999999999998</v>
          </cell>
          <cell r="I23134" t="str">
            <v>L</v>
          </cell>
          <cell r="J23134"/>
        </row>
        <row r="23135">
          <cell r="A23135">
            <v>920327</v>
          </cell>
          <cell r="B23135" t="str">
            <v>SOTER PLANET OREGON PN'19/20 750ml</v>
          </cell>
          <cell r="C23135" t="str">
            <v>P</v>
          </cell>
          <cell r="D23135" t="str">
            <v>PL</v>
          </cell>
          <cell r="E23135" t="str">
            <v>PLR</v>
          </cell>
          <cell r="F23135">
            <v>750</v>
          </cell>
          <cell r="G23135">
            <v>920327</v>
          </cell>
          <cell r="H23135">
            <v>19.989999999999998</v>
          </cell>
          <cell r="I23135" t="str">
            <v>L</v>
          </cell>
          <cell r="J23135"/>
        </row>
        <row r="23136">
          <cell r="A23136">
            <v>908173</v>
          </cell>
          <cell r="B23136" t="str">
            <v>SOTER PN NORTH VLLY ORIGINS 750ml</v>
          </cell>
          <cell r="C23136" t="str">
            <v>Y</v>
          </cell>
          <cell r="D23136" t="str">
            <v>YS</v>
          </cell>
          <cell r="E23136" t="str">
            <v>YSE</v>
          </cell>
          <cell r="F23136">
            <v>750</v>
          </cell>
          <cell r="G23136">
            <v>908173</v>
          </cell>
          <cell r="H23136">
            <v>36.69</v>
          </cell>
          <cell r="I23136" t="str">
            <v>S</v>
          </cell>
          <cell r="J23136"/>
        </row>
        <row r="23137">
          <cell r="A23137">
            <v>952272</v>
          </cell>
          <cell r="B23137" t="str">
            <v>SOTER RESERVE CHARDONNAY 750ml</v>
          </cell>
          <cell r="C23137" t="str">
            <v>Y</v>
          </cell>
          <cell r="D23137" t="str">
            <v>YS</v>
          </cell>
          <cell r="E23137" t="str">
            <v>YSE</v>
          </cell>
          <cell r="F23137">
            <v>750</v>
          </cell>
          <cell r="G23137">
            <v>952272</v>
          </cell>
          <cell r="H23137">
            <v>20.39</v>
          </cell>
          <cell r="I23137" t="str">
            <v>S</v>
          </cell>
          <cell r="J23137"/>
        </row>
        <row r="23138">
          <cell r="A23138">
            <v>901885</v>
          </cell>
          <cell r="B23138" t="str">
            <v>SOTER SAVANNAH RIDGE PINOT NOIR 750ml</v>
          </cell>
          <cell r="C23138" t="str">
            <v>Y</v>
          </cell>
          <cell r="D23138" t="str">
            <v>YS</v>
          </cell>
          <cell r="E23138" t="str">
            <v>YSE</v>
          </cell>
          <cell r="F23138">
            <v>750</v>
          </cell>
          <cell r="G23138">
            <v>901885</v>
          </cell>
          <cell r="H23138">
            <v>45.21</v>
          </cell>
          <cell r="I23138" t="str">
            <v>S</v>
          </cell>
          <cell r="J23138"/>
        </row>
        <row r="23139">
          <cell r="A23139">
            <v>900532</v>
          </cell>
          <cell r="B23139" t="str">
            <v>SOTER SILVER LINING WHITE WINE 750ml</v>
          </cell>
          <cell r="C23139" t="str">
            <v>Y</v>
          </cell>
          <cell r="D23139" t="str">
            <v>YS</v>
          </cell>
          <cell r="E23139" t="str">
            <v>YSE</v>
          </cell>
          <cell r="F23139">
            <v>750</v>
          </cell>
          <cell r="G23139">
            <v>900532</v>
          </cell>
          <cell r="H23139">
            <v>30.83</v>
          </cell>
          <cell r="I23139" t="str">
            <v>S</v>
          </cell>
          <cell r="J23139"/>
        </row>
        <row r="23140">
          <cell r="A23140">
            <v>953120</v>
          </cell>
          <cell r="B23140" t="str">
            <v>SOTER SUNDANCE PINOT NOIR 750ml</v>
          </cell>
          <cell r="C23140" t="str">
            <v>Y</v>
          </cell>
          <cell r="D23140" t="str">
            <v>YS</v>
          </cell>
          <cell r="E23140" t="str">
            <v>YSE</v>
          </cell>
          <cell r="F23140">
            <v>750</v>
          </cell>
          <cell r="G23140">
            <v>953120</v>
          </cell>
          <cell r="H23140">
            <v>30.1</v>
          </cell>
          <cell r="I23140" t="str">
            <v>S</v>
          </cell>
          <cell r="J23140"/>
        </row>
        <row r="23141">
          <cell r="A23141">
            <v>919120</v>
          </cell>
          <cell r="B23141" t="str">
            <v>SOTER WHITE LABEL MIX CASE 750ml</v>
          </cell>
          <cell r="C23141" t="str">
            <v>Y</v>
          </cell>
          <cell r="D23141" t="str">
            <v>YS</v>
          </cell>
          <cell r="E23141" t="str">
            <v>YSE</v>
          </cell>
          <cell r="F23141">
            <v>750</v>
          </cell>
          <cell r="G23141">
            <v>919120</v>
          </cell>
          <cell r="H23141">
            <v>44.03</v>
          </cell>
          <cell r="I23141" t="str">
            <v>S</v>
          </cell>
          <cell r="J23141"/>
        </row>
        <row r="23142">
          <cell r="A23142">
            <v>952991</v>
          </cell>
          <cell r="B23142" t="str">
            <v>SOTOL COYOTE BLANCO DURANGO 750ml</v>
          </cell>
          <cell r="C23142" t="str">
            <v>Y</v>
          </cell>
          <cell r="D23142" t="str">
            <v>YS</v>
          </cell>
          <cell r="E23142" t="str">
            <v>YSE</v>
          </cell>
          <cell r="F23142">
            <v>750</v>
          </cell>
          <cell r="G23142">
            <v>952991</v>
          </cell>
          <cell r="H23142">
            <v>52.97</v>
          </cell>
          <cell r="I23142" t="str">
            <v>S</v>
          </cell>
          <cell r="J23142"/>
        </row>
        <row r="23143">
          <cell r="A23143">
            <v>917035</v>
          </cell>
          <cell r="B23143" t="str">
            <v>SOTOL COYOTE CHIHUAHUA 750ml</v>
          </cell>
          <cell r="C23143" t="str">
            <v>Y</v>
          </cell>
          <cell r="D23143" t="str">
            <v>YS</v>
          </cell>
          <cell r="E23143" t="str">
            <v>YSA</v>
          </cell>
          <cell r="F23143">
            <v>750</v>
          </cell>
          <cell r="G23143">
            <v>917035</v>
          </cell>
          <cell r="H23143">
            <v>59.39</v>
          </cell>
          <cell r="I23143" t="str">
            <v>S</v>
          </cell>
          <cell r="J23143"/>
        </row>
        <row r="23144">
          <cell r="A23144">
            <v>66821</v>
          </cell>
          <cell r="B23144" t="str">
            <v>SOTOL POR SIEMPRE WILD HARVEST 750ml</v>
          </cell>
          <cell r="C23144" t="str">
            <v>Y</v>
          </cell>
          <cell r="D23144" t="str">
            <v>YS</v>
          </cell>
          <cell r="E23144" t="str">
            <v>YSA</v>
          </cell>
          <cell r="F23144">
            <v>750</v>
          </cell>
          <cell r="G23144">
            <v>66821</v>
          </cell>
          <cell r="H23144">
            <v>43.09</v>
          </cell>
          <cell r="I23144" t="str">
            <v>S</v>
          </cell>
          <cell r="J23144"/>
        </row>
        <row r="23145">
          <cell r="A23145">
            <v>910548</v>
          </cell>
          <cell r="B23145" t="str">
            <v>SOTTIMANO BARBARESCO CURRA 2016 750ml</v>
          </cell>
          <cell r="C23145" t="str">
            <v>Y</v>
          </cell>
          <cell r="D23145" t="str">
            <v>YS</v>
          </cell>
          <cell r="E23145" t="str">
            <v>YSE</v>
          </cell>
          <cell r="F23145">
            <v>750</v>
          </cell>
          <cell r="G23145">
            <v>910548</v>
          </cell>
          <cell r="H23145">
            <v>120.28</v>
          </cell>
          <cell r="I23145" t="str">
            <v>S</v>
          </cell>
          <cell r="J23145"/>
        </row>
        <row r="23146">
          <cell r="A23146">
            <v>923502</v>
          </cell>
          <cell r="B23146" t="str">
            <v>SOTTIMANO BARBERA PAIROLERO 2020 750ml</v>
          </cell>
          <cell r="C23146" t="str">
            <v>Y</v>
          </cell>
          <cell r="D23146" t="str">
            <v>YS</v>
          </cell>
          <cell r="E23146" t="str">
            <v>YSE</v>
          </cell>
          <cell r="F23146">
            <v>750</v>
          </cell>
          <cell r="G23146">
            <v>923502</v>
          </cell>
          <cell r="H23146">
            <v>29.99</v>
          </cell>
          <cell r="I23146" t="str">
            <v>S</v>
          </cell>
          <cell r="J23146"/>
        </row>
        <row r="23147">
          <cell r="A23147">
            <v>949026</v>
          </cell>
          <cell r="B23147" t="str">
            <v>SOTTIMANO BRACHETTO MATE '14 750ml</v>
          </cell>
          <cell r="C23147" t="str">
            <v>Y</v>
          </cell>
          <cell r="D23147" t="str">
            <v>YS</v>
          </cell>
          <cell r="E23147" t="str">
            <v>YSE</v>
          </cell>
          <cell r="F23147">
            <v>750</v>
          </cell>
          <cell r="G23147">
            <v>949026</v>
          </cell>
          <cell r="H23147">
            <v>18.5</v>
          </cell>
          <cell r="I23147" t="str">
            <v>S</v>
          </cell>
          <cell r="J23147"/>
        </row>
        <row r="23148">
          <cell r="A23148">
            <v>951145</v>
          </cell>
          <cell r="B23148" t="str">
            <v>SOTTIMANO DOLCETTO D'ALBA DEL SANT 750ml</v>
          </cell>
          <cell r="C23148" t="str">
            <v>Y</v>
          </cell>
          <cell r="D23148" t="str">
            <v>YS</v>
          </cell>
          <cell r="E23148" t="str">
            <v>YSE</v>
          </cell>
          <cell r="F23148">
            <v>750</v>
          </cell>
          <cell r="G23148">
            <v>951145</v>
          </cell>
          <cell r="H23148">
            <v>20.22</v>
          </cell>
          <cell r="I23148" t="str">
            <v>S</v>
          </cell>
          <cell r="J23148"/>
        </row>
        <row r="23149">
          <cell r="A23149">
            <v>948603</v>
          </cell>
          <cell r="B23149" t="str">
            <v>SOTTIMANO MATE 2013 750ml</v>
          </cell>
          <cell r="C23149" t="str">
            <v>Y</v>
          </cell>
          <cell r="D23149" t="str">
            <v>YS</v>
          </cell>
          <cell r="E23149" t="str">
            <v>YSE</v>
          </cell>
          <cell r="F23149">
            <v>750</v>
          </cell>
          <cell r="G23149">
            <v>948603</v>
          </cell>
          <cell r="H23149">
            <v>20.53</v>
          </cell>
          <cell r="I23149" t="str">
            <v>S</v>
          </cell>
          <cell r="J23149"/>
        </row>
        <row r="23150">
          <cell r="A23150">
            <v>900847</v>
          </cell>
          <cell r="B23150" t="str">
            <v>SOUCHERIE MIXED CASE 750ml</v>
          </cell>
          <cell r="C23150" t="str">
            <v>Y</v>
          </cell>
          <cell r="D23150" t="str">
            <v>YS</v>
          </cell>
          <cell r="E23150" t="str">
            <v>YSE</v>
          </cell>
          <cell r="F23150">
            <v>750</v>
          </cell>
          <cell r="G23150">
            <v>900847</v>
          </cell>
          <cell r="H23150">
            <v>20.49</v>
          </cell>
          <cell r="I23150" t="str">
            <v>S</v>
          </cell>
          <cell r="J23150"/>
        </row>
        <row r="23151">
          <cell r="A23151">
            <v>902689</v>
          </cell>
          <cell r="B23151" t="str">
            <v>SOUCHERIE ROSE DE LOIRE ASTREE'20 750ml</v>
          </cell>
          <cell r="C23151" t="str">
            <v>M</v>
          </cell>
          <cell r="D23151" t="str">
            <v>MP</v>
          </cell>
          <cell r="E23151" t="str">
            <v>MPX</v>
          </cell>
          <cell r="F23151">
            <v>750</v>
          </cell>
          <cell r="G23151">
            <v>902689</v>
          </cell>
          <cell r="H23151">
            <v>22.24</v>
          </cell>
          <cell r="I23151" t="str">
            <v>X</v>
          </cell>
          <cell r="J23151"/>
        </row>
        <row r="23152">
          <cell r="A23152">
            <v>43531</v>
          </cell>
          <cell r="B23152" t="str">
            <v>SOUL CACHACA 750ml</v>
          </cell>
          <cell r="C23152" t="str">
            <v>Y</v>
          </cell>
          <cell r="D23152" t="str">
            <v>YS</v>
          </cell>
          <cell r="E23152" t="str">
            <v>YSA</v>
          </cell>
          <cell r="F23152">
            <v>750</v>
          </cell>
          <cell r="G23152">
            <v>43531</v>
          </cell>
          <cell r="H23152">
            <v>28</v>
          </cell>
          <cell r="I23152" t="str">
            <v>S</v>
          </cell>
          <cell r="J23152"/>
        </row>
        <row r="23153">
          <cell r="A23153">
            <v>950358</v>
          </cell>
          <cell r="B23153" t="str">
            <v>SOUL CACHACA 1000 ml</v>
          </cell>
          <cell r="C23153" t="str">
            <v>Y</v>
          </cell>
          <cell r="D23153" t="str">
            <v>YS</v>
          </cell>
          <cell r="E23153" t="str">
            <v>YSA</v>
          </cell>
          <cell r="F23153">
            <v>1000</v>
          </cell>
          <cell r="G23153">
            <v>950358</v>
          </cell>
          <cell r="H23153">
            <v>34.270000000000003</v>
          </cell>
          <cell r="I23153" t="str">
            <v>S</v>
          </cell>
          <cell r="J23153"/>
        </row>
        <row r="23154">
          <cell r="A23154">
            <v>950337</v>
          </cell>
          <cell r="B23154" t="str">
            <v>SOUL SISTER PINOT NOIR'14 750ml</v>
          </cell>
          <cell r="C23154" t="str">
            <v>Y</v>
          </cell>
          <cell r="D23154" t="str">
            <v>YS</v>
          </cell>
          <cell r="E23154" t="str">
            <v>YSE</v>
          </cell>
          <cell r="F23154">
            <v>750</v>
          </cell>
          <cell r="G23154">
            <v>950337</v>
          </cell>
          <cell r="H23154">
            <v>9.83</v>
          </cell>
          <cell r="I23154" t="str">
            <v>X</v>
          </cell>
          <cell r="J23154"/>
        </row>
        <row r="23155">
          <cell r="A23155">
            <v>916366</v>
          </cell>
          <cell r="B23155" t="str">
            <v>SOULEZ SAVENNIERES MOELLEUX'03 750ml</v>
          </cell>
          <cell r="C23155" t="str">
            <v>K</v>
          </cell>
          <cell r="D23155" t="str">
            <v>KR</v>
          </cell>
          <cell r="E23155" t="str">
            <v>KRB</v>
          </cell>
          <cell r="F23155">
            <v>750</v>
          </cell>
          <cell r="G23155">
            <v>916366</v>
          </cell>
          <cell r="H23155">
            <v>31.47</v>
          </cell>
          <cell r="I23155" t="str">
            <v>X</v>
          </cell>
          <cell r="J23155"/>
        </row>
        <row r="23156">
          <cell r="A23156">
            <v>86884</v>
          </cell>
          <cell r="B23156" t="str">
            <v>SOUTHERN COMFORT 375ml</v>
          </cell>
          <cell r="C23156" t="str">
            <v>A</v>
          </cell>
          <cell r="D23156" t="str">
            <v>AW</v>
          </cell>
          <cell r="E23156" t="str">
            <v>AWT</v>
          </cell>
          <cell r="F23156">
            <v>375</v>
          </cell>
          <cell r="G23156">
            <v>86884</v>
          </cell>
          <cell r="H23156">
            <v>2.7</v>
          </cell>
          <cell r="I23156" t="str">
            <v>D</v>
          </cell>
          <cell r="J23156"/>
        </row>
        <row r="23157">
          <cell r="A23157">
            <v>86886</v>
          </cell>
          <cell r="B23157" t="str">
            <v>SOUTHERN COMFORT 750ml</v>
          </cell>
          <cell r="C23157" t="str">
            <v>A</v>
          </cell>
          <cell r="D23157" t="str">
            <v>AW</v>
          </cell>
          <cell r="E23157" t="str">
            <v>AWT</v>
          </cell>
          <cell r="F23157">
            <v>750</v>
          </cell>
          <cell r="G23157">
            <v>86886</v>
          </cell>
          <cell r="H23157">
            <v>14.99</v>
          </cell>
          <cell r="I23157">
            <v>1</v>
          </cell>
          <cell r="J23157"/>
        </row>
        <row r="23158">
          <cell r="A23158">
            <v>86888</v>
          </cell>
          <cell r="B23158" t="str">
            <v>SOUTHERN COMFORT 1750ml</v>
          </cell>
          <cell r="C23158" t="str">
            <v>A</v>
          </cell>
          <cell r="D23158" t="str">
            <v>AW</v>
          </cell>
          <cell r="E23158" t="str">
            <v>AWT</v>
          </cell>
          <cell r="F23158">
            <v>1750</v>
          </cell>
          <cell r="G23158">
            <v>86888</v>
          </cell>
          <cell r="H23158">
            <v>29.99</v>
          </cell>
          <cell r="I23158">
            <v>1</v>
          </cell>
          <cell r="J23158"/>
        </row>
        <row r="23159">
          <cell r="A23159">
            <v>86825</v>
          </cell>
          <cell r="B23159" t="str">
            <v>SOUTHERN COMFORT LIME 750ml</v>
          </cell>
          <cell r="C23159" t="str">
            <v>C</v>
          </cell>
          <cell r="D23159" t="str">
            <v>CW</v>
          </cell>
          <cell r="E23159" t="str">
            <v>CWU</v>
          </cell>
          <cell r="F23159">
            <v>750</v>
          </cell>
          <cell r="G23159">
            <v>86825</v>
          </cell>
          <cell r="H23159">
            <v>16.670000000000002</v>
          </cell>
          <cell r="I23159" t="str">
            <v>D</v>
          </cell>
          <cell r="J23159"/>
        </row>
        <row r="23160">
          <cell r="A23160">
            <v>86918</v>
          </cell>
          <cell r="B23160" t="str">
            <v>SOUTHERN COMFORT 100 PROOF 1750ml</v>
          </cell>
          <cell r="C23160" t="str">
            <v>A</v>
          </cell>
          <cell r="D23160" t="str">
            <v>AW</v>
          </cell>
          <cell r="E23160" t="str">
            <v>AWT</v>
          </cell>
          <cell r="F23160">
            <v>1750</v>
          </cell>
          <cell r="G23160">
            <v>86918</v>
          </cell>
          <cell r="H23160">
            <v>33.99</v>
          </cell>
          <cell r="I23160">
            <v>1</v>
          </cell>
          <cell r="J23160"/>
        </row>
        <row r="23161">
          <cell r="A23161">
            <v>86916</v>
          </cell>
          <cell r="B23161" t="str">
            <v>SOUTHERN COMFORT 100PR 750ml</v>
          </cell>
          <cell r="C23161" t="str">
            <v>A</v>
          </cell>
          <cell r="D23161" t="str">
            <v>AW</v>
          </cell>
          <cell r="E23161" t="str">
            <v>AWT</v>
          </cell>
          <cell r="F23161">
            <v>750</v>
          </cell>
          <cell r="G23161">
            <v>86916</v>
          </cell>
          <cell r="H23161">
            <v>16.989999999999998</v>
          </cell>
          <cell r="I23161">
            <v>1</v>
          </cell>
          <cell r="J23161"/>
        </row>
        <row r="23162">
          <cell r="A23162">
            <v>2845</v>
          </cell>
          <cell r="B23162" t="str">
            <v>SOUTHERN COMFORT 100PR W/FLASK'10 750ml</v>
          </cell>
          <cell r="C23162" t="str">
            <v>Y</v>
          </cell>
          <cell r="D23162" t="str">
            <v>YG</v>
          </cell>
          <cell r="E23162" t="str">
            <v>YGC</v>
          </cell>
          <cell r="F23162">
            <v>750</v>
          </cell>
          <cell r="G23162">
            <v>2845</v>
          </cell>
          <cell r="H23162">
            <v>17.97</v>
          </cell>
          <cell r="I23162" t="str">
            <v>S</v>
          </cell>
          <cell r="J23162"/>
        </row>
        <row r="23163">
          <cell r="A23163">
            <v>86873</v>
          </cell>
          <cell r="B23163" t="str">
            <v>SOUTHERN COMFORT BLACK 750ml</v>
          </cell>
          <cell r="C23163" t="str">
            <v>A</v>
          </cell>
          <cell r="D23163" t="str">
            <v>AW</v>
          </cell>
          <cell r="E23163" t="str">
            <v>AWT</v>
          </cell>
          <cell r="F23163">
            <v>750</v>
          </cell>
          <cell r="G23163">
            <v>86873</v>
          </cell>
          <cell r="H23163">
            <v>14.99</v>
          </cell>
          <cell r="I23163">
            <v>1</v>
          </cell>
          <cell r="J23163"/>
        </row>
        <row r="23164">
          <cell r="A23164">
            <v>100526</v>
          </cell>
          <cell r="B23164" t="str">
            <v>SOUTHERN COMFORT W/ ROCK GLASSES 750ml</v>
          </cell>
          <cell r="C23164" t="str">
            <v>A</v>
          </cell>
          <cell r="D23164" t="str">
            <v>AW</v>
          </cell>
          <cell r="E23164" t="str">
            <v>AWW</v>
          </cell>
          <cell r="F23164">
            <v>750</v>
          </cell>
          <cell r="G23164">
            <v>100526</v>
          </cell>
          <cell r="H23164">
            <v>9.4499999999999993</v>
          </cell>
          <cell r="I23164" t="str">
            <v>D</v>
          </cell>
          <cell r="J23164"/>
        </row>
        <row r="23165">
          <cell r="A23165">
            <v>100229</v>
          </cell>
          <cell r="B23165" t="str">
            <v>SOUTHERN COMFORT W/GLASSES 750ml</v>
          </cell>
          <cell r="C23165" t="str">
            <v>Y</v>
          </cell>
          <cell r="D23165" t="str">
            <v>YG</v>
          </cell>
          <cell r="E23165" t="str">
            <v>YGA</v>
          </cell>
          <cell r="F23165">
            <v>750</v>
          </cell>
          <cell r="G23165">
            <v>100229</v>
          </cell>
          <cell r="H23165">
            <v>31.71</v>
          </cell>
          <cell r="I23165" t="str">
            <v>D</v>
          </cell>
          <cell r="J23165"/>
        </row>
        <row r="23166">
          <cell r="A23166">
            <v>475</v>
          </cell>
          <cell r="B23166" t="str">
            <v>SOUTHERN COMFORT W/SHOT LANYARDS 7 750ml</v>
          </cell>
          <cell r="C23166" t="str">
            <v>Y</v>
          </cell>
          <cell r="D23166" t="str">
            <v>YS</v>
          </cell>
          <cell r="E23166" t="str">
            <v>YSA</v>
          </cell>
          <cell r="F23166">
            <v>750</v>
          </cell>
          <cell r="G23166">
            <v>475</v>
          </cell>
          <cell r="H23166">
            <v>16.739999999999998</v>
          </cell>
          <cell r="I23166" t="str">
            <v>S</v>
          </cell>
          <cell r="J23166"/>
        </row>
        <row r="23167">
          <cell r="A23167">
            <v>908977</v>
          </cell>
          <cell r="B23167" t="str">
            <v>SOUTHERN GOTHIC BELLE SHIRAZ 750ml</v>
          </cell>
          <cell r="C23167" t="str">
            <v>Y</v>
          </cell>
          <cell r="D23167" t="str">
            <v>YS</v>
          </cell>
          <cell r="E23167" t="str">
            <v>YSE</v>
          </cell>
          <cell r="F23167">
            <v>750</v>
          </cell>
          <cell r="G23167">
            <v>908977</v>
          </cell>
          <cell r="H23167">
            <v>17.510000000000002</v>
          </cell>
          <cell r="I23167" t="str">
            <v>S</v>
          </cell>
          <cell r="J23167"/>
        </row>
        <row r="23168">
          <cell r="A23168">
            <v>86796</v>
          </cell>
          <cell r="B23168" t="str">
            <v>SOUTHERN HOST 750ml</v>
          </cell>
          <cell r="C23168" t="str">
            <v>A</v>
          </cell>
          <cell r="D23168" t="str">
            <v>AW</v>
          </cell>
          <cell r="E23168" t="str">
            <v>AWT</v>
          </cell>
          <cell r="F23168">
            <v>750</v>
          </cell>
          <cell r="G23168">
            <v>86796</v>
          </cell>
          <cell r="H23168">
            <v>6.48</v>
          </cell>
          <cell r="I23168" t="str">
            <v>D</v>
          </cell>
          <cell r="J23168"/>
        </row>
        <row r="23169">
          <cell r="A23169">
            <v>915713</v>
          </cell>
          <cell r="B23169" t="str">
            <v>SOUTHERN RIGHT PINOTAGE'18/19 750ml</v>
          </cell>
          <cell r="C23169" t="str">
            <v>P</v>
          </cell>
          <cell r="D23169" t="str">
            <v>PR</v>
          </cell>
          <cell r="E23169" t="str">
            <v>PRS</v>
          </cell>
          <cell r="F23169">
            <v>750</v>
          </cell>
          <cell r="G23169">
            <v>915713</v>
          </cell>
          <cell r="H23169">
            <v>13.39</v>
          </cell>
          <cell r="I23169" t="str">
            <v>X</v>
          </cell>
          <cell r="J23169"/>
        </row>
        <row r="23170">
          <cell r="A23170">
            <v>915714</v>
          </cell>
          <cell r="B23170" t="str">
            <v>SOUTHERN RIGHT SAUV BL'21 750ml</v>
          </cell>
          <cell r="C23170" t="str">
            <v>K</v>
          </cell>
          <cell r="D23170" t="str">
            <v>KR</v>
          </cell>
          <cell r="E23170" t="str">
            <v>KRQ</v>
          </cell>
          <cell r="F23170">
            <v>750</v>
          </cell>
          <cell r="G23170">
            <v>915714</v>
          </cell>
          <cell r="H23170">
            <v>14.99</v>
          </cell>
          <cell r="I23170" t="str">
            <v>L</v>
          </cell>
          <cell r="J23170"/>
        </row>
        <row r="23171">
          <cell r="A23171">
            <v>953884</v>
          </cell>
          <cell r="B23171" t="str">
            <v>SOUTHERN STARZ WINEMAKERS CASE 750ml</v>
          </cell>
          <cell r="C23171" t="str">
            <v>Y</v>
          </cell>
          <cell r="D23171" t="str">
            <v>YS</v>
          </cell>
          <cell r="E23171" t="str">
            <v>YSE</v>
          </cell>
          <cell r="F23171">
            <v>750</v>
          </cell>
          <cell r="G23171">
            <v>953884</v>
          </cell>
          <cell r="H23171">
            <v>13.08</v>
          </cell>
          <cell r="I23171" t="str">
            <v>S</v>
          </cell>
          <cell r="J23171"/>
        </row>
        <row r="23172">
          <cell r="A23172">
            <v>919165</v>
          </cell>
          <cell r="B23172" t="str">
            <v>SOUTHPAW 750ml</v>
          </cell>
          <cell r="C23172" t="str">
            <v>Y</v>
          </cell>
          <cell r="D23172" t="str">
            <v>YS</v>
          </cell>
          <cell r="E23172" t="str">
            <v>YSE</v>
          </cell>
          <cell r="F23172">
            <v>750</v>
          </cell>
          <cell r="G23172">
            <v>919165</v>
          </cell>
          <cell r="H23172">
            <v>24.32</v>
          </cell>
          <cell r="I23172" t="str">
            <v>S</v>
          </cell>
          <cell r="J23172"/>
        </row>
        <row r="23173">
          <cell r="A23173">
            <v>952372</v>
          </cell>
          <cell r="B23173" t="str">
            <v>SOUVERAIN SAUVIGNON BLANC 750ml</v>
          </cell>
          <cell r="C23173" t="str">
            <v>Y</v>
          </cell>
          <cell r="D23173" t="str">
            <v>YS</v>
          </cell>
          <cell r="E23173" t="str">
            <v>YSE</v>
          </cell>
          <cell r="F23173">
            <v>750</v>
          </cell>
          <cell r="G23173">
            <v>952372</v>
          </cell>
          <cell r="H23173">
            <v>9.99</v>
          </cell>
          <cell r="I23173" t="str">
            <v>S</v>
          </cell>
          <cell r="J23173"/>
        </row>
        <row r="23174">
          <cell r="A23174">
            <v>901497</v>
          </cell>
          <cell r="B23174" t="str">
            <v>SPANISH VALLEY CABERNET 750ml</v>
          </cell>
          <cell r="C23174" t="str">
            <v>P</v>
          </cell>
          <cell r="D23174" t="str">
            <v>PL</v>
          </cell>
          <cell r="E23174" t="str">
            <v>PLB</v>
          </cell>
          <cell r="F23174">
            <v>750</v>
          </cell>
          <cell r="G23174">
            <v>901497</v>
          </cell>
          <cell r="H23174">
            <v>28.95</v>
          </cell>
          <cell r="I23174">
            <v>1</v>
          </cell>
          <cell r="J23174"/>
        </row>
        <row r="23175">
          <cell r="A23175">
            <v>901445</v>
          </cell>
          <cell r="B23175" t="str">
            <v>SPANISH VALLEY CHERRY WINE 750ml</v>
          </cell>
          <cell r="C23175" t="str">
            <v>G</v>
          </cell>
          <cell r="D23175" t="str">
            <v>GF</v>
          </cell>
          <cell r="E23175" t="str">
            <v>GFE</v>
          </cell>
          <cell r="F23175">
            <v>750</v>
          </cell>
          <cell r="G23175">
            <v>901445</v>
          </cell>
          <cell r="H23175">
            <v>17.95</v>
          </cell>
          <cell r="I23175" t="str">
            <v>L</v>
          </cell>
          <cell r="J23175"/>
        </row>
        <row r="23176">
          <cell r="A23176">
            <v>901444</v>
          </cell>
          <cell r="B23176" t="str">
            <v>SPANISH VALLEY GEWURZTRAMINER 750ml</v>
          </cell>
          <cell r="C23176" t="str">
            <v>K</v>
          </cell>
          <cell r="D23176" t="str">
            <v>KK</v>
          </cell>
          <cell r="E23176" t="str">
            <v>KKN</v>
          </cell>
          <cell r="F23176">
            <v>750</v>
          </cell>
          <cell r="G23176">
            <v>901444</v>
          </cell>
          <cell r="H23176">
            <v>22</v>
          </cell>
          <cell r="I23176">
            <v>1</v>
          </cell>
          <cell r="J23176"/>
        </row>
        <row r="23177">
          <cell r="A23177">
            <v>918751</v>
          </cell>
          <cell r="B23177" t="str">
            <v>SPANISH VALLEY HEAVENLY RED 750ml</v>
          </cell>
          <cell r="C23177" t="str">
            <v>Y</v>
          </cell>
          <cell r="D23177" t="str">
            <v>YS</v>
          </cell>
          <cell r="E23177" t="str">
            <v>YSE</v>
          </cell>
          <cell r="F23177">
            <v>750</v>
          </cell>
          <cell r="G23177">
            <v>918751</v>
          </cell>
          <cell r="H23177">
            <v>19</v>
          </cell>
          <cell r="I23177" t="str">
            <v>S</v>
          </cell>
          <cell r="J23177"/>
        </row>
        <row r="23178">
          <cell r="A23178">
            <v>901480</v>
          </cell>
          <cell r="B23178" t="str">
            <v>SPANISH VALLEY LATE HRVST RSLNG 375 ml</v>
          </cell>
          <cell r="C23178" t="str">
            <v>E</v>
          </cell>
          <cell r="D23178" t="str">
            <v>EV</v>
          </cell>
          <cell r="E23178" t="str">
            <v>EVL</v>
          </cell>
          <cell r="F23178">
            <v>375</v>
          </cell>
          <cell r="G23178">
            <v>901480</v>
          </cell>
          <cell r="H23178">
            <v>16.75</v>
          </cell>
          <cell r="I23178">
            <v>1</v>
          </cell>
          <cell r="J23178"/>
        </row>
        <row r="23179">
          <cell r="A23179">
            <v>915728</v>
          </cell>
          <cell r="B23179" t="str">
            <v>SPANISH VALLEY RESERVE RIESLING 750ml</v>
          </cell>
          <cell r="C23179" t="str">
            <v>K</v>
          </cell>
          <cell r="D23179" t="str">
            <v>KK</v>
          </cell>
          <cell r="E23179" t="str">
            <v>KKR</v>
          </cell>
          <cell r="F23179">
            <v>750</v>
          </cell>
          <cell r="G23179">
            <v>915728</v>
          </cell>
          <cell r="H23179">
            <v>23.05</v>
          </cell>
          <cell r="I23179" t="str">
            <v>S</v>
          </cell>
          <cell r="J23179"/>
        </row>
        <row r="23180">
          <cell r="A23180">
            <v>901711</v>
          </cell>
          <cell r="B23180" t="str">
            <v>SPANISH VALLEY SAUVIGNON BLANC 750ml</v>
          </cell>
          <cell r="C23180" t="str">
            <v>Y</v>
          </cell>
          <cell r="D23180" t="str">
            <v>YS</v>
          </cell>
          <cell r="E23180" t="str">
            <v>YSE</v>
          </cell>
          <cell r="F23180">
            <v>750</v>
          </cell>
          <cell r="G23180">
            <v>901711</v>
          </cell>
          <cell r="H23180">
            <v>14.24</v>
          </cell>
          <cell r="I23180" t="str">
            <v>S</v>
          </cell>
          <cell r="J23180"/>
        </row>
        <row r="23181">
          <cell r="A23181">
            <v>901708</v>
          </cell>
          <cell r="B23181" t="str">
            <v>SPANISH VALLEY SYRAH 750ml</v>
          </cell>
          <cell r="C23181" t="str">
            <v>Y</v>
          </cell>
          <cell r="D23181" t="str">
            <v>YS</v>
          </cell>
          <cell r="E23181" t="str">
            <v>YSE</v>
          </cell>
          <cell r="F23181">
            <v>750</v>
          </cell>
          <cell r="G23181">
            <v>901708</v>
          </cell>
          <cell r="H23181">
            <v>18.55</v>
          </cell>
          <cell r="I23181" t="str">
            <v>S</v>
          </cell>
          <cell r="J23181"/>
        </row>
        <row r="23182">
          <cell r="A23182">
            <v>901719</v>
          </cell>
          <cell r="B23182" t="str">
            <v>SPANISH VALLEY TEMPRANILLO 750ml</v>
          </cell>
          <cell r="C23182" t="str">
            <v>Y</v>
          </cell>
          <cell r="D23182" t="str">
            <v>YS</v>
          </cell>
          <cell r="E23182" t="str">
            <v>YSE</v>
          </cell>
          <cell r="F23182">
            <v>750</v>
          </cell>
          <cell r="G23182">
            <v>901719</v>
          </cell>
          <cell r="H23182">
            <v>16.27</v>
          </cell>
          <cell r="I23182" t="str">
            <v>S</v>
          </cell>
          <cell r="J23182"/>
        </row>
        <row r="23183">
          <cell r="A23183">
            <v>901443</v>
          </cell>
          <cell r="B23183" t="str">
            <v>SPANISH VALLEY WH RIESLING 750ml</v>
          </cell>
          <cell r="C23183" t="str">
            <v>K</v>
          </cell>
          <cell r="D23183" t="str">
            <v>KK</v>
          </cell>
          <cell r="E23183" t="str">
            <v>KKR</v>
          </cell>
          <cell r="F23183">
            <v>750</v>
          </cell>
          <cell r="G23183">
            <v>901443</v>
          </cell>
          <cell r="H23183">
            <v>21.95</v>
          </cell>
          <cell r="I23183">
            <v>1</v>
          </cell>
          <cell r="J23183"/>
        </row>
        <row r="23184">
          <cell r="A23184">
            <v>901716</v>
          </cell>
          <cell r="B23184" t="str">
            <v>SPANISH VALLEY ZINFANDEL 750ml</v>
          </cell>
          <cell r="C23184" t="str">
            <v>Y</v>
          </cell>
          <cell r="D23184" t="str">
            <v>YS</v>
          </cell>
          <cell r="E23184" t="str">
            <v>YSE</v>
          </cell>
          <cell r="F23184">
            <v>750</v>
          </cell>
          <cell r="G23184">
            <v>901716</v>
          </cell>
          <cell r="H23184">
            <v>16.27</v>
          </cell>
          <cell r="I23184" t="str">
            <v>S</v>
          </cell>
          <cell r="J23184"/>
        </row>
        <row r="23185">
          <cell r="A23185">
            <v>951408</v>
          </cell>
          <cell r="B23185" t="str">
            <v>SPANNA VUVE BERNARDO VALLANA ANTON 750ml</v>
          </cell>
          <cell r="C23185" t="str">
            <v>Y</v>
          </cell>
          <cell r="D23185" t="str">
            <v>YS</v>
          </cell>
          <cell r="E23185" t="str">
            <v>YSE</v>
          </cell>
          <cell r="F23185">
            <v>750</v>
          </cell>
          <cell r="G23185">
            <v>951408</v>
          </cell>
          <cell r="H23185">
            <v>28.84</v>
          </cell>
          <cell r="I23185" t="str">
            <v>S</v>
          </cell>
          <cell r="J23185"/>
        </row>
        <row r="23186">
          <cell r="A23186">
            <v>89768</v>
          </cell>
          <cell r="B23186" t="str">
            <v>SPARKLE DONKEY REPOSADO TEQUILA 750ml</v>
          </cell>
          <cell r="C23186" t="str">
            <v>Y</v>
          </cell>
          <cell r="D23186" t="str">
            <v>YS</v>
          </cell>
          <cell r="E23186" t="str">
            <v>YSA</v>
          </cell>
          <cell r="F23186">
            <v>750</v>
          </cell>
          <cell r="G23186">
            <v>89768</v>
          </cell>
          <cell r="H23186">
            <v>25.4</v>
          </cell>
          <cell r="I23186" t="str">
            <v>S</v>
          </cell>
          <cell r="J23186"/>
        </row>
        <row r="23187">
          <cell r="A23187">
            <v>950895</v>
          </cell>
          <cell r="B23187" t="str">
            <v>SPARKLE HOT DONKEY CINNAMON REPOSA 750ml</v>
          </cell>
          <cell r="C23187" t="str">
            <v>Y</v>
          </cell>
          <cell r="D23187" t="str">
            <v>YS</v>
          </cell>
          <cell r="E23187" t="str">
            <v>YSA</v>
          </cell>
          <cell r="F23187">
            <v>750</v>
          </cell>
          <cell r="G23187">
            <v>950895</v>
          </cell>
          <cell r="H23187">
            <v>25.4</v>
          </cell>
          <cell r="I23187" t="str">
            <v>S</v>
          </cell>
          <cell r="J23187"/>
        </row>
        <row r="23188">
          <cell r="A23188">
            <v>919329</v>
          </cell>
          <cell r="B23188" t="str">
            <v>SPARKMAN WILDERNESS 2008 750ml</v>
          </cell>
          <cell r="C23188" t="str">
            <v>Y</v>
          </cell>
          <cell r="D23188" t="str">
            <v>YS</v>
          </cell>
          <cell r="E23188" t="str">
            <v>YSE</v>
          </cell>
          <cell r="F23188">
            <v>750</v>
          </cell>
          <cell r="G23188">
            <v>919329</v>
          </cell>
          <cell r="H23188">
            <v>28.62</v>
          </cell>
          <cell r="I23188" t="str">
            <v>S</v>
          </cell>
          <cell r="J23188"/>
        </row>
        <row r="23189">
          <cell r="A23189">
            <v>382008</v>
          </cell>
          <cell r="B23189" t="str">
            <v>SPASSO PINOT GRIGIO 750ml</v>
          </cell>
          <cell r="C23189" t="str">
            <v>K</v>
          </cell>
          <cell r="D23189" t="str">
            <v>KR</v>
          </cell>
          <cell r="E23189" t="str">
            <v>KRK</v>
          </cell>
          <cell r="F23189">
            <v>750</v>
          </cell>
          <cell r="G23189">
            <v>382008</v>
          </cell>
          <cell r="H23189">
            <v>14.03</v>
          </cell>
          <cell r="I23189">
            <v>1</v>
          </cell>
          <cell r="J23189"/>
        </row>
        <row r="23190">
          <cell r="A23190">
            <v>989229</v>
          </cell>
          <cell r="B23190" t="str">
            <v>SPATEN OKTOBERFEST 355ml</v>
          </cell>
          <cell r="C23190" t="str">
            <v>T</v>
          </cell>
          <cell r="D23190" t="str">
            <v>TH</v>
          </cell>
          <cell r="E23190" t="str">
            <v>THJ</v>
          </cell>
          <cell r="F23190">
            <v>355</v>
          </cell>
          <cell r="G23190">
            <v>989229</v>
          </cell>
          <cell r="H23190">
            <v>2.25</v>
          </cell>
          <cell r="I23190">
            <v>1</v>
          </cell>
          <cell r="J23190"/>
        </row>
        <row r="23191">
          <cell r="A23191">
            <v>989240</v>
          </cell>
          <cell r="B23191" t="str">
            <v>SPATEN PREMIUM LAGER 355ml</v>
          </cell>
          <cell r="C23191" t="str">
            <v>T</v>
          </cell>
          <cell r="D23191" t="str">
            <v>TH</v>
          </cell>
          <cell r="E23191" t="str">
            <v>THE</v>
          </cell>
          <cell r="F23191">
            <v>355</v>
          </cell>
          <cell r="G23191">
            <v>989240</v>
          </cell>
          <cell r="H23191">
            <v>2.25</v>
          </cell>
          <cell r="I23191">
            <v>1</v>
          </cell>
          <cell r="J23191"/>
        </row>
        <row r="23192">
          <cell r="A23192">
            <v>908020</v>
          </cell>
          <cell r="B23192" t="str">
            <v>SPELLBOUND CABERNET 750ml</v>
          </cell>
          <cell r="C23192" t="str">
            <v>Y</v>
          </cell>
          <cell r="D23192" t="str">
            <v>YS</v>
          </cell>
          <cell r="E23192" t="str">
            <v>YSE</v>
          </cell>
          <cell r="F23192">
            <v>750</v>
          </cell>
          <cell r="G23192">
            <v>908020</v>
          </cell>
          <cell r="H23192">
            <v>17.010000000000002</v>
          </cell>
          <cell r="I23192" t="str">
            <v>S</v>
          </cell>
          <cell r="J23192"/>
        </row>
        <row r="23193">
          <cell r="A23193">
            <v>906595</v>
          </cell>
          <cell r="B23193" t="str">
            <v>SPELLBOUND CHARD 750ml</v>
          </cell>
          <cell r="C23193" t="str">
            <v>Y</v>
          </cell>
          <cell r="D23193" t="str">
            <v>YS</v>
          </cell>
          <cell r="E23193" t="str">
            <v>YSE</v>
          </cell>
          <cell r="F23193">
            <v>750</v>
          </cell>
          <cell r="G23193">
            <v>906595</v>
          </cell>
          <cell r="H23193">
            <v>17.010000000000002</v>
          </cell>
          <cell r="I23193" t="str">
            <v>S</v>
          </cell>
          <cell r="J23193"/>
        </row>
        <row r="23194">
          <cell r="A23194">
            <v>951474</v>
          </cell>
          <cell r="B23194" t="str">
            <v>SPELLBOUND MERLOT 750ml</v>
          </cell>
          <cell r="C23194" t="str">
            <v>Y</v>
          </cell>
          <cell r="D23194" t="str">
            <v>YS</v>
          </cell>
          <cell r="E23194" t="str">
            <v>YSE</v>
          </cell>
          <cell r="F23194">
            <v>750</v>
          </cell>
          <cell r="G23194">
            <v>951474</v>
          </cell>
          <cell r="H23194">
            <v>17.399999999999999</v>
          </cell>
          <cell r="I23194" t="str">
            <v>S</v>
          </cell>
          <cell r="J23194"/>
        </row>
        <row r="23195">
          <cell r="A23195">
            <v>906587</v>
          </cell>
          <cell r="B23195" t="str">
            <v>SPELLBOUND PETITE SYRAH 750ml</v>
          </cell>
          <cell r="C23195" t="str">
            <v>Y</v>
          </cell>
          <cell r="D23195" t="str">
            <v>YS</v>
          </cell>
          <cell r="E23195" t="str">
            <v>YSE</v>
          </cell>
          <cell r="F23195">
            <v>750</v>
          </cell>
          <cell r="G23195">
            <v>906587</v>
          </cell>
          <cell r="H23195">
            <v>17.010000000000002</v>
          </cell>
          <cell r="I23195" t="str">
            <v>S</v>
          </cell>
          <cell r="J23195"/>
        </row>
        <row r="23196">
          <cell r="A23196">
            <v>954072</v>
          </cell>
          <cell r="B23196" t="str">
            <v>SPENCE HOWELL MOUNTAIN CABERNET 750ml</v>
          </cell>
          <cell r="C23196" t="str">
            <v>Y</v>
          </cell>
          <cell r="D23196" t="str">
            <v>YS</v>
          </cell>
          <cell r="E23196" t="str">
            <v>YSE</v>
          </cell>
          <cell r="F23196">
            <v>750</v>
          </cell>
          <cell r="G23196">
            <v>954072</v>
          </cell>
          <cell r="H23196">
            <v>68.989999999999995</v>
          </cell>
          <cell r="I23196" t="str">
            <v>S</v>
          </cell>
          <cell r="J23196"/>
        </row>
        <row r="23197">
          <cell r="A23197">
            <v>952733</v>
          </cell>
          <cell r="B23197" t="str">
            <v>SPENCE RIVERHORSE CABERNET 750ml</v>
          </cell>
          <cell r="C23197" t="str">
            <v>Y</v>
          </cell>
          <cell r="D23197" t="str">
            <v>YS</v>
          </cell>
          <cell r="E23197" t="str">
            <v>YSE</v>
          </cell>
          <cell r="F23197">
            <v>750</v>
          </cell>
          <cell r="G23197">
            <v>952733</v>
          </cell>
          <cell r="H23197">
            <v>49.05</v>
          </cell>
          <cell r="I23197" t="str">
            <v>S</v>
          </cell>
          <cell r="J23197"/>
        </row>
        <row r="23198">
          <cell r="A23198">
            <v>924125</v>
          </cell>
          <cell r="B23198" t="str">
            <v>SPENCE RIVERHORSE CHARDONNAY 750ml</v>
          </cell>
          <cell r="C23198" t="str">
            <v>Y</v>
          </cell>
          <cell r="D23198" t="str">
            <v>YS</v>
          </cell>
          <cell r="E23198" t="str">
            <v>YSE</v>
          </cell>
          <cell r="F23198">
            <v>750</v>
          </cell>
          <cell r="G23198">
            <v>924125</v>
          </cell>
          <cell r="H23198">
            <v>60</v>
          </cell>
          <cell r="I23198" t="str">
            <v>S</v>
          </cell>
          <cell r="J23198"/>
        </row>
        <row r="23199">
          <cell r="A23199">
            <v>949035</v>
          </cell>
          <cell r="B23199" t="str">
            <v>SPETTRO WHITE PROP BLEND NAPA'13 750ml</v>
          </cell>
          <cell r="C23199" t="str">
            <v>Y</v>
          </cell>
          <cell r="D23199" t="str">
            <v>YS</v>
          </cell>
          <cell r="E23199" t="str">
            <v>YSE</v>
          </cell>
          <cell r="F23199">
            <v>750</v>
          </cell>
          <cell r="G23199">
            <v>949035</v>
          </cell>
          <cell r="H23199">
            <v>31.9</v>
          </cell>
          <cell r="I23199" t="str">
            <v>S</v>
          </cell>
          <cell r="J23199"/>
        </row>
        <row r="23200">
          <cell r="A23200">
            <v>6105</v>
          </cell>
          <cell r="B23200" t="str">
            <v>SPEYBURN 10YR SINGLE MALT SCOTCH 750ml</v>
          </cell>
          <cell r="C23200" t="str">
            <v>A</v>
          </cell>
          <cell r="D23200" t="str">
            <v>AW</v>
          </cell>
          <cell r="E23200" t="str">
            <v>AWS</v>
          </cell>
          <cell r="F23200">
            <v>750</v>
          </cell>
          <cell r="G23200">
            <v>6105</v>
          </cell>
          <cell r="H23200">
            <v>30.13</v>
          </cell>
          <cell r="I23200">
            <v>1</v>
          </cell>
          <cell r="J23200"/>
        </row>
        <row r="23201">
          <cell r="A23201">
            <v>103104</v>
          </cell>
          <cell r="B23201" t="str">
            <v>SPEYBURN BRADEN ORACH VAP 750ml</v>
          </cell>
          <cell r="C23201" t="str">
            <v>Y</v>
          </cell>
          <cell r="D23201" t="str">
            <v>YG</v>
          </cell>
          <cell r="E23201" t="str">
            <v>YGA</v>
          </cell>
          <cell r="F23201">
            <v>750</v>
          </cell>
          <cell r="G23201">
            <v>103104</v>
          </cell>
          <cell r="H23201">
            <v>22.99</v>
          </cell>
          <cell r="I23201" t="str">
            <v>T</v>
          </cell>
          <cell r="J23201"/>
        </row>
        <row r="23202">
          <cell r="A23202">
            <v>910587</v>
          </cell>
          <cell r="B23202" t="str">
            <v>SPHERA CHARDONNAY 750ml</v>
          </cell>
          <cell r="C23202" t="str">
            <v>Y</v>
          </cell>
          <cell r="D23202" t="str">
            <v>YS</v>
          </cell>
          <cell r="E23202" t="str">
            <v>YSE</v>
          </cell>
          <cell r="F23202">
            <v>750</v>
          </cell>
          <cell r="G23202">
            <v>910587</v>
          </cell>
          <cell r="H23202">
            <v>54.06</v>
          </cell>
          <cell r="I23202" t="str">
            <v>S</v>
          </cell>
          <cell r="J23202"/>
        </row>
        <row r="23203">
          <cell r="A23203">
            <v>910586</v>
          </cell>
          <cell r="B23203" t="str">
            <v>SPHERA SAUVIGNON BLANC 750ml</v>
          </cell>
          <cell r="C23203" t="str">
            <v>Y</v>
          </cell>
          <cell r="D23203" t="str">
            <v>YS</v>
          </cell>
          <cell r="E23203" t="str">
            <v>YSE</v>
          </cell>
          <cell r="F23203">
            <v>750</v>
          </cell>
          <cell r="G23203">
            <v>910586</v>
          </cell>
          <cell r="H23203">
            <v>57.19</v>
          </cell>
          <cell r="I23203" t="str">
            <v>S</v>
          </cell>
          <cell r="J23203"/>
        </row>
        <row r="23204">
          <cell r="A23204">
            <v>910588</v>
          </cell>
          <cell r="B23204" t="str">
            <v>SPHERA WHITE SIGNATURE 750ml</v>
          </cell>
          <cell r="C23204" t="str">
            <v>Y</v>
          </cell>
          <cell r="D23204" t="str">
            <v>YS</v>
          </cell>
          <cell r="E23204" t="str">
            <v>YSE</v>
          </cell>
          <cell r="F23204">
            <v>750</v>
          </cell>
          <cell r="G23204">
            <v>910588</v>
          </cell>
          <cell r="H23204">
            <v>68.16</v>
          </cell>
          <cell r="I23204" t="str">
            <v>S</v>
          </cell>
          <cell r="J23204"/>
        </row>
        <row r="23205">
          <cell r="A23205">
            <v>955234</v>
          </cell>
          <cell r="B23205" t="str">
            <v>SPICE ROUTE CHAKALAKA 750ml</v>
          </cell>
          <cell r="C23205" t="str">
            <v>P</v>
          </cell>
          <cell r="D23205" t="str">
            <v>PR</v>
          </cell>
          <cell r="E23205" t="str">
            <v>PRS</v>
          </cell>
          <cell r="F23205">
            <v>750</v>
          </cell>
          <cell r="G23205">
            <v>955234</v>
          </cell>
          <cell r="H23205">
            <v>22.39</v>
          </cell>
          <cell r="I23205" t="str">
            <v>L</v>
          </cell>
          <cell r="J23205"/>
        </row>
        <row r="23206">
          <cell r="A23206">
            <v>916672</v>
          </cell>
          <cell r="B23206" t="str">
            <v>SPICE ROUTE PINOTAGE 750ml</v>
          </cell>
          <cell r="C23206" t="str">
            <v>P</v>
          </cell>
          <cell r="D23206" t="str">
            <v>PR</v>
          </cell>
          <cell r="E23206" t="str">
            <v>PRS</v>
          </cell>
          <cell r="F23206">
            <v>750</v>
          </cell>
          <cell r="G23206">
            <v>916672</v>
          </cell>
          <cell r="H23206">
            <v>20.62</v>
          </cell>
          <cell r="I23206" t="str">
            <v>S</v>
          </cell>
          <cell r="J23206"/>
        </row>
        <row r="23207">
          <cell r="A23207">
            <v>916673</v>
          </cell>
          <cell r="B23207" t="str">
            <v>SPICE ROUTE VIOGNIER'08 750ml</v>
          </cell>
          <cell r="C23207" t="str">
            <v>K</v>
          </cell>
          <cell r="D23207" t="str">
            <v>KK</v>
          </cell>
          <cell r="E23207" t="str">
            <v>KKJ</v>
          </cell>
          <cell r="F23207">
            <v>750</v>
          </cell>
          <cell r="G23207">
            <v>916673</v>
          </cell>
          <cell r="H23207">
            <v>8.19</v>
          </cell>
          <cell r="I23207" t="str">
            <v>X</v>
          </cell>
          <cell r="J23207"/>
        </row>
        <row r="23208">
          <cell r="A23208">
            <v>952323</v>
          </cell>
          <cell r="B23208" t="str">
            <v>SPIKED SELTZER WEST INDIES LIME 355 ml</v>
          </cell>
          <cell r="C23208" t="str">
            <v>Y</v>
          </cell>
          <cell r="D23208" t="str">
            <v>YS</v>
          </cell>
          <cell r="E23208" t="str">
            <v>YSE</v>
          </cell>
          <cell r="F23208">
            <v>355</v>
          </cell>
          <cell r="G23208">
            <v>952323</v>
          </cell>
          <cell r="H23208">
            <v>2.09</v>
          </cell>
          <cell r="I23208" t="str">
            <v>S</v>
          </cell>
          <cell r="J23208"/>
        </row>
        <row r="23209">
          <cell r="A23209">
            <v>92508</v>
          </cell>
          <cell r="B23209" t="str">
            <v>SPINETTA BIANCOSPINO 2019 750ML 750ml</v>
          </cell>
          <cell r="C23209" t="str">
            <v>Y</v>
          </cell>
          <cell r="D23209" t="str">
            <v>YS</v>
          </cell>
          <cell r="E23209" t="str">
            <v>YSE</v>
          </cell>
          <cell r="F23209">
            <v>750</v>
          </cell>
          <cell r="G23209">
            <v>92508</v>
          </cell>
          <cell r="H23209">
            <v>25.15</v>
          </cell>
          <cell r="I23209" t="str">
            <v>S</v>
          </cell>
          <cell r="J23209"/>
        </row>
        <row r="23210">
          <cell r="A23210">
            <v>948653</v>
          </cell>
          <cell r="B23210" t="str">
            <v>SPIROPOULOS MARTINIA MSCH 750ml</v>
          </cell>
          <cell r="C23210" t="str">
            <v>Y</v>
          </cell>
          <cell r="D23210" t="str">
            <v>YS</v>
          </cell>
          <cell r="E23210" t="str">
            <v>YSE</v>
          </cell>
          <cell r="F23210">
            <v>750</v>
          </cell>
          <cell r="G23210">
            <v>948653</v>
          </cell>
          <cell r="H23210">
            <v>15.99</v>
          </cell>
          <cell r="I23210" t="str">
            <v>S</v>
          </cell>
          <cell r="J23210"/>
        </row>
        <row r="23211">
          <cell r="A23211">
            <v>955605</v>
          </cell>
          <cell r="B23211" t="str">
            <v>SPIRYTUS REKTYFIKOWAN 192 PRF 750ml</v>
          </cell>
          <cell r="C23211" t="str">
            <v>Y</v>
          </cell>
          <cell r="D23211" t="str">
            <v>YS</v>
          </cell>
          <cell r="E23211" t="str">
            <v>YSA</v>
          </cell>
          <cell r="F23211">
            <v>750</v>
          </cell>
          <cell r="G23211">
            <v>955605</v>
          </cell>
          <cell r="H23211">
            <v>20.11</v>
          </cell>
          <cell r="I23211" t="str">
            <v>S</v>
          </cell>
          <cell r="J23211"/>
        </row>
        <row r="23212">
          <cell r="A23212">
            <v>949959</v>
          </cell>
          <cell r="B23212" t="str">
            <v>SPLIT RAIL BEARDED QUIXOTE TEMPRAN 750ml</v>
          </cell>
          <cell r="C23212" t="str">
            <v>Y</v>
          </cell>
          <cell r="D23212" t="str">
            <v>YS</v>
          </cell>
          <cell r="E23212" t="str">
            <v>YSE</v>
          </cell>
          <cell r="F23212">
            <v>750</v>
          </cell>
          <cell r="G23212">
            <v>949959</v>
          </cell>
          <cell r="H23212">
            <v>30.8</v>
          </cell>
          <cell r="I23212" t="str">
            <v>S</v>
          </cell>
          <cell r="J23212"/>
        </row>
        <row r="23213">
          <cell r="A23213">
            <v>949896</v>
          </cell>
          <cell r="B23213" t="str">
            <v>SPLIT RAIL BURN GAMAY 750ml</v>
          </cell>
          <cell r="C23213" t="str">
            <v>Y</v>
          </cell>
          <cell r="D23213" t="str">
            <v>YS</v>
          </cell>
          <cell r="E23213" t="str">
            <v>YSE</v>
          </cell>
          <cell r="F23213">
            <v>750</v>
          </cell>
          <cell r="G23213">
            <v>949896</v>
          </cell>
          <cell r="H23213">
            <v>29.09</v>
          </cell>
          <cell r="I23213" t="str">
            <v>S</v>
          </cell>
          <cell r="J23213"/>
        </row>
        <row r="23214">
          <cell r="A23214">
            <v>923854</v>
          </cell>
          <cell r="B23214" t="str">
            <v>SPLIT RAIL DAFT PINK CAN 355ml</v>
          </cell>
          <cell r="C23214" t="str">
            <v>Y</v>
          </cell>
          <cell r="D23214" t="str">
            <v>YS</v>
          </cell>
          <cell r="E23214" t="str">
            <v>YSE</v>
          </cell>
          <cell r="F23214">
            <v>355</v>
          </cell>
          <cell r="G23214">
            <v>923854</v>
          </cell>
          <cell r="H23214">
            <v>6.85</v>
          </cell>
          <cell r="I23214" t="str">
            <v>S</v>
          </cell>
          <cell r="J23214"/>
        </row>
        <row r="23215">
          <cell r="A23215">
            <v>923855</v>
          </cell>
          <cell r="B23215" t="str">
            <v>SPLIT RAIL ELECTRIC YOUTH CAN 355ml</v>
          </cell>
          <cell r="C23215" t="str">
            <v>Y</v>
          </cell>
          <cell r="D23215" t="str">
            <v>YS</v>
          </cell>
          <cell r="E23215" t="str">
            <v>YSE</v>
          </cell>
          <cell r="F23215">
            <v>355</v>
          </cell>
          <cell r="G23215">
            <v>923855</v>
          </cell>
          <cell r="H23215">
            <v>6.85</v>
          </cell>
          <cell r="I23215" t="str">
            <v>S</v>
          </cell>
          <cell r="J23215"/>
        </row>
        <row r="23216">
          <cell r="A23216">
            <v>949895</v>
          </cell>
          <cell r="B23216" t="str">
            <v>SPLIT RAIL LASE FOX CINSAULT 750ml</v>
          </cell>
          <cell r="C23216" t="str">
            <v>Y</v>
          </cell>
          <cell r="D23216" t="str">
            <v>YS</v>
          </cell>
          <cell r="E23216" t="str">
            <v>YSE</v>
          </cell>
          <cell r="F23216">
            <v>750</v>
          </cell>
          <cell r="G23216">
            <v>949895</v>
          </cell>
          <cell r="H23216">
            <v>27.89</v>
          </cell>
          <cell r="I23216" t="str">
            <v>S</v>
          </cell>
          <cell r="J23216"/>
        </row>
        <row r="23217">
          <cell r="A23217">
            <v>923857</v>
          </cell>
          <cell r="B23217" t="str">
            <v>SPLIT RAIL MIXED CASE CANS 355ml</v>
          </cell>
          <cell r="C23217" t="str">
            <v>Y</v>
          </cell>
          <cell r="D23217" t="str">
            <v>YS</v>
          </cell>
          <cell r="E23217" t="str">
            <v>YSE</v>
          </cell>
          <cell r="F23217">
            <v>355</v>
          </cell>
          <cell r="G23217">
            <v>923857</v>
          </cell>
          <cell r="H23217">
            <v>6.85</v>
          </cell>
          <cell r="I23217" t="str">
            <v>S</v>
          </cell>
          <cell r="J23217"/>
        </row>
        <row r="23218">
          <cell r="A23218">
            <v>923856</v>
          </cell>
          <cell r="B23218" t="str">
            <v>SPLIT RAIL SWAMP DONKEY CAN 355ml</v>
          </cell>
          <cell r="C23218" t="str">
            <v>Y</v>
          </cell>
          <cell r="D23218" t="str">
            <v>YS</v>
          </cell>
          <cell r="E23218" t="str">
            <v>YSE</v>
          </cell>
          <cell r="F23218">
            <v>355</v>
          </cell>
          <cell r="G23218">
            <v>923856</v>
          </cell>
          <cell r="H23218">
            <v>6.85</v>
          </cell>
          <cell r="I23218" t="str">
            <v>S</v>
          </cell>
          <cell r="J23218"/>
        </row>
        <row r="23219">
          <cell r="A23219">
            <v>949960</v>
          </cell>
          <cell r="B23219" t="str">
            <v>SPLIT RAIL YIN &amp; YANG 750ml</v>
          </cell>
          <cell r="C23219" t="str">
            <v>Y</v>
          </cell>
          <cell r="D23219" t="str">
            <v>YS</v>
          </cell>
          <cell r="E23219" t="str">
            <v>YSE</v>
          </cell>
          <cell r="F23219">
            <v>750</v>
          </cell>
          <cell r="G23219">
            <v>949960</v>
          </cell>
          <cell r="H23219">
            <v>26.52</v>
          </cell>
          <cell r="I23219" t="str">
            <v>S</v>
          </cell>
          <cell r="J23219"/>
        </row>
        <row r="23220">
          <cell r="A23220">
            <v>923853</v>
          </cell>
          <cell r="B23220" t="str">
            <v>SPLIT RAIL ZINFANDEL 750ml</v>
          </cell>
          <cell r="C23220" t="str">
            <v>Y</v>
          </cell>
          <cell r="D23220" t="str">
            <v>YS</v>
          </cell>
          <cell r="E23220" t="str">
            <v>YSE</v>
          </cell>
          <cell r="F23220">
            <v>750</v>
          </cell>
          <cell r="G23220">
            <v>923853</v>
          </cell>
          <cell r="H23220">
            <v>15.63</v>
          </cell>
          <cell r="I23220" t="str">
            <v>S</v>
          </cell>
          <cell r="J23220"/>
        </row>
        <row r="23221">
          <cell r="A23221">
            <v>955076</v>
          </cell>
          <cell r="B23221" t="str">
            <v>SPOTO OAKVILLE CUVEE CHRISTIANE 750ml</v>
          </cell>
          <cell r="C23221" t="str">
            <v>Y</v>
          </cell>
          <cell r="D23221" t="str">
            <v>YS</v>
          </cell>
          <cell r="E23221" t="str">
            <v>YSE</v>
          </cell>
          <cell r="F23221">
            <v>750</v>
          </cell>
          <cell r="G23221">
            <v>955076</v>
          </cell>
          <cell r="H23221">
            <v>113.37</v>
          </cell>
          <cell r="I23221" t="str">
            <v>S</v>
          </cell>
          <cell r="J23221"/>
        </row>
        <row r="23222">
          <cell r="A23222">
            <v>910023</v>
          </cell>
          <cell r="B23222" t="str">
            <v>SPOTTED COW RED 500 ml</v>
          </cell>
          <cell r="C23222" t="str">
            <v>Y</v>
          </cell>
          <cell r="D23222" t="str">
            <v>YS</v>
          </cell>
          <cell r="E23222" t="str">
            <v>YSE</v>
          </cell>
          <cell r="F23222">
            <v>500</v>
          </cell>
          <cell r="G23222">
            <v>910023</v>
          </cell>
          <cell r="H23222">
            <v>24.85</v>
          </cell>
          <cell r="I23222" t="str">
            <v>S</v>
          </cell>
          <cell r="J23222"/>
        </row>
        <row r="23223">
          <cell r="A23223">
            <v>482000</v>
          </cell>
          <cell r="B23223" t="str">
            <v>SPOTTSWOODE CAB LYNDHRST'18/19 750ml</v>
          </cell>
          <cell r="C23223" t="str">
            <v>P</v>
          </cell>
          <cell r="D23223" t="str">
            <v>PL</v>
          </cell>
          <cell r="E23223" t="str">
            <v>PLB</v>
          </cell>
          <cell r="F23223">
            <v>750</v>
          </cell>
          <cell r="G23223">
            <v>482000</v>
          </cell>
          <cell r="H23223">
            <v>74.95</v>
          </cell>
          <cell r="I23223" t="str">
            <v>L</v>
          </cell>
          <cell r="J23223"/>
        </row>
        <row r="23224">
          <cell r="A23224">
            <v>912681</v>
          </cell>
          <cell r="B23224" t="str">
            <v>SPOTTSWOODE CABERNET EST'19 750ml</v>
          </cell>
          <cell r="C23224" t="str">
            <v>P</v>
          </cell>
          <cell r="D23224" t="str">
            <v>PL</v>
          </cell>
          <cell r="E23224" t="str">
            <v>PLB</v>
          </cell>
          <cell r="F23224">
            <v>750</v>
          </cell>
          <cell r="G23224">
            <v>912681</v>
          </cell>
          <cell r="H23224">
            <v>201.78</v>
          </cell>
          <cell r="I23224" t="str">
            <v>A</v>
          </cell>
          <cell r="J23224"/>
        </row>
        <row r="23225">
          <cell r="A23225">
            <v>912108</v>
          </cell>
          <cell r="B23225" t="str">
            <v>SPOTTSWOODE CABERNET EST'19 1500 ml</v>
          </cell>
          <cell r="C23225" t="str">
            <v>L</v>
          </cell>
          <cell r="D23225" t="str">
            <v>LA</v>
          </cell>
          <cell r="E23225" t="str">
            <v>LAW</v>
          </cell>
          <cell r="F23225">
            <v>1500</v>
          </cell>
          <cell r="G23225">
            <v>912108</v>
          </cell>
          <cell r="H23225">
            <v>427.39</v>
          </cell>
          <cell r="I23225" t="str">
            <v>A</v>
          </cell>
          <cell r="J23225"/>
        </row>
        <row r="23226">
          <cell r="A23226">
            <v>914518</v>
          </cell>
          <cell r="B23226" t="str">
            <v>SPOTTSWOODE CABERNET'07 750ml</v>
          </cell>
          <cell r="C23226" t="str">
            <v>P</v>
          </cell>
          <cell r="D23226" t="str">
            <v>PL</v>
          </cell>
          <cell r="E23226" t="str">
            <v>PLB</v>
          </cell>
          <cell r="F23226">
            <v>750</v>
          </cell>
          <cell r="G23226">
            <v>914518</v>
          </cell>
          <cell r="H23226">
            <v>112.67</v>
          </cell>
          <cell r="I23226" t="str">
            <v>U</v>
          </cell>
          <cell r="J23226"/>
        </row>
        <row r="23227">
          <cell r="A23227">
            <v>955137</v>
          </cell>
          <cell r="B23227" t="str">
            <v>SPOTTSWOODE EST CAB SAUV 2005 750ml</v>
          </cell>
          <cell r="C23227" t="str">
            <v>Y</v>
          </cell>
          <cell r="D23227" t="str">
            <v>YS</v>
          </cell>
          <cell r="E23227" t="str">
            <v>YSE</v>
          </cell>
          <cell r="F23227">
            <v>750</v>
          </cell>
          <cell r="G23227">
            <v>955137</v>
          </cell>
          <cell r="H23227">
            <v>156.33000000000001</v>
          </cell>
          <cell r="I23227" t="str">
            <v>S</v>
          </cell>
          <cell r="J23227"/>
        </row>
        <row r="23228">
          <cell r="A23228">
            <v>955135</v>
          </cell>
          <cell r="B23228" t="str">
            <v>SPOTTSWOODE FIELD BOOK SYRAH 2016 750ml</v>
          </cell>
          <cell r="C23228" t="str">
            <v>Y</v>
          </cell>
          <cell r="D23228" t="str">
            <v>YS</v>
          </cell>
          <cell r="E23228" t="str">
            <v>YSE</v>
          </cell>
          <cell r="F23228">
            <v>750</v>
          </cell>
          <cell r="G23228">
            <v>955135</v>
          </cell>
          <cell r="H23228">
            <v>49.62</v>
          </cell>
          <cell r="I23228" t="str">
            <v>S</v>
          </cell>
          <cell r="J23228"/>
        </row>
        <row r="23229">
          <cell r="A23229">
            <v>955136</v>
          </cell>
          <cell r="B23229" t="str">
            <v>SPOTTSWOODE MARY'S SAUV BL 2016 750ml</v>
          </cell>
          <cell r="C23229" t="str">
            <v>Y</v>
          </cell>
          <cell r="D23229" t="str">
            <v>YS</v>
          </cell>
          <cell r="E23229" t="str">
            <v>YSE</v>
          </cell>
          <cell r="F23229">
            <v>750</v>
          </cell>
          <cell r="G23229">
            <v>955136</v>
          </cell>
          <cell r="H23229">
            <v>53.66</v>
          </cell>
          <cell r="I23229" t="str">
            <v>U</v>
          </cell>
          <cell r="J23229"/>
        </row>
        <row r="23230">
          <cell r="A23230">
            <v>951519</v>
          </cell>
          <cell r="B23230" t="str">
            <v>SPOTTSWOODE NAC MIXED CASE 1 750ml</v>
          </cell>
          <cell r="C23230" t="str">
            <v>Y</v>
          </cell>
          <cell r="D23230" t="str">
            <v>YS</v>
          </cell>
          <cell r="E23230" t="str">
            <v>YSE</v>
          </cell>
          <cell r="F23230">
            <v>750</v>
          </cell>
          <cell r="G23230">
            <v>951519</v>
          </cell>
          <cell r="H23230">
            <v>60.67</v>
          </cell>
          <cell r="I23230" t="str">
            <v>S</v>
          </cell>
          <cell r="J23230"/>
        </row>
        <row r="23231">
          <cell r="A23231">
            <v>951520</v>
          </cell>
          <cell r="B23231" t="str">
            <v>SPOTTSWOODE NAC MIXED CASE 2 750ml</v>
          </cell>
          <cell r="C23231" t="str">
            <v>Y</v>
          </cell>
          <cell r="D23231" t="str">
            <v>YS</v>
          </cell>
          <cell r="E23231" t="str">
            <v>YSE</v>
          </cell>
          <cell r="F23231">
            <v>750</v>
          </cell>
          <cell r="G23231">
            <v>951520</v>
          </cell>
          <cell r="H23231">
            <v>26.49</v>
          </cell>
          <cell r="I23231" t="str">
            <v>S</v>
          </cell>
          <cell r="J23231"/>
        </row>
        <row r="23232">
          <cell r="A23232">
            <v>951521</v>
          </cell>
          <cell r="B23232" t="str">
            <v>SPOTTSWOODE NAC MIXED CASE 3 1500 ml</v>
          </cell>
          <cell r="C23232" t="str">
            <v>Y</v>
          </cell>
          <cell r="D23232" t="str">
            <v>YS</v>
          </cell>
          <cell r="E23232" t="str">
            <v>YSE</v>
          </cell>
          <cell r="F23232">
            <v>1500</v>
          </cell>
          <cell r="G23232">
            <v>951521</v>
          </cell>
          <cell r="H23232">
            <v>99.44</v>
          </cell>
          <cell r="I23232" t="str">
            <v>S</v>
          </cell>
          <cell r="J23232"/>
        </row>
        <row r="23233">
          <cell r="A23233">
            <v>922998</v>
          </cell>
          <cell r="B23233" t="str">
            <v>SPOTTSWOODE NAC MIXED CASE 4 1500ml</v>
          </cell>
          <cell r="C23233" t="str">
            <v>Y</v>
          </cell>
          <cell r="D23233" t="str">
            <v>YS</v>
          </cell>
          <cell r="E23233" t="str">
            <v>YSE</v>
          </cell>
          <cell r="F23233">
            <v>1500</v>
          </cell>
          <cell r="G23233">
            <v>922998</v>
          </cell>
          <cell r="H23233">
            <v>124.96</v>
          </cell>
          <cell r="I23233" t="str">
            <v>S</v>
          </cell>
          <cell r="J23233"/>
        </row>
        <row r="23234">
          <cell r="A23234">
            <v>915138</v>
          </cell>
          <cell r="B23234" t="str">
            <v>SPOTTSWOODE SAUV BLANC'22 750ml</v>
          </cell>
          <cell r="C23234" t="str">
            <v>K</v>
          </cell>
          <cell r="D23234" t="str">
            <v>KK</v>
          </cell>
          <cell r="E23234" t="str">
            <v>KKD</v>
          </cell>
          <cell r="F23234">
            <v>750</v>
          </cell>
          <cell r="G23234">
            <v>915138</v>
          </cell>
          <cell r="H23234">
            <v>37.700000000000003</v>
          </cell>
          <cell r="I23234" t="str">
            <v>L</v>
          </cell>
          <cell r="J23234"/>
        </row>
        <row r="23235">
          <cell r="A23235">
            <v>949974</v>
          </cell>
          <cell r="B23235" t="str">
            <v>SPOTTSWOODE SAVIGNONBLANC '12 1500ml</v>
          </cell>
          <cell r="C23235" t="str">
            <v>Y</v>
          </cell>
          <cell r="D23235" t="str">
            <v>YS</v>
          </cell>
          <cell r="E23235" t="str">
            <v>YSE</v>
          </cell>
          <cell r="F23235">
            <v>1500</v>
          </cell>
          <cell r="G23235">
            <v>949974</v>
          </cell>
          <cell r="H23235">
            <v>63.34</v>
          </cell>
          <cell r="I23235" t="str">
            <v>S</v>
          </cell>
          <cell r="J23235"/>
        </row>
        <row r="23236">
          <cell r="A23236">
            <v>909696</v>
          </cell>
          <cell r="B23236" t="str">
            <v>SPOTTSWOODE SELECT MIX 1500 ml</v>
          </cell>
          <cell r="C23236" t="str">
            <v>Y</v>
          </cell>
          <cell r="D23236" t="str">
            <v>YS</v>
          </cell>
          <cell r="E23236" t="str">
            <v>YSE</v>
          </cell>
          <cell r="F23236">
            <v>1500</v>
          </cell>
          <cell r="G23236">
            <v>909696</v>
          </cell>
          <cell r="H23236">
            <v>92.56</v>
          </cell>
          <cell r="I23236" t="str">
            <v>S</v>
          </cell>
          <cell r="J23236"/>
        </row>
        <row r="23237">
          <cell r="A23237">
            <v>923615</v>
          </cell>
          <cell r="B23237" t="str">
            <v>SPRING COCKBURN PORT CASE 750ml</v>
          </cell>
          <cell r="C23237" t="str">
            <v>Y</v>
          </cell>
          <cell r="D23237" t="str">
            <v>YS</v>
          </cell>
          <cell r="E23237" t="str">
            <v>YSE</v>
          </cell>
          <cell r="F23237">
            <v>750</v>
          </cell>
          <cell r="G23237">
            <v>923615</v>
          </cell>
          <cell r="H23237">
            <v>20.3</v>
          </cell>
          <cell r="I23237" t="str">
            <v>S</v>
          </cell>
          <cell r="J23237"/>
        </row>
        <row r="23238">
          <cell r="A23238">
            <v>947856</v>
          </cell>
          <cell r="B23238" t="str">
            <v>SPRING MT EST CAB 1998 750ml</v>
          </cell>
          <cell r="C23238" t="str">
            <v>Y</v>
          </cell>
          <cell r="D23238" t="str">
            <v>YS</v>
          </cell>
          <cell r="E23238" t="str">
            <v>YSE</v>
          </cell>
          <cell r="F23238">
            <v>750</v>
          </cell>
          <cell r="G23238">
            <v>947856</v>
          </cell>
          <cell r="H23238">
            <v>188.79</v>
          </cell>
          <cell r="I23238" t="str">
            <v>S</v>
          </cell>
          <cell r="J23238"/>
        </row>
        <row r="23239">
          <cell r="A23239">
            <v>947855</v>
          </cell>
          <cell r="B23239" t="str">
            <v>SPRING MT EST CAB 2000 750ml</v>
          </cell>
          <cell r="C23239" t="str">
            <v>Y</v>
          </cell>
          <cell r="D23239" t="str">
            <v>YS</v>
          </cell>
          <cell r="E23239" t="str">
            <v>YSE</v>
          </cell>
          <cell r="F23239">
            <v>750</v>
          </cell>
          <cell r="G23239">
            <v>947855</v>
          </cell>
          <cell r="H23239">
            <v>104.19</v>
          </cell>
          <cell r="I23239" t="str">
            <v>S</v>
          </cell>
          <cell r="J23239"/>
        </row>
        <row r="23240">
          <cell r="A23240">
            <v>947854</v>
          </cell>
          <cell r="B23240" t="str">
            <v>SPRING MT EST CAB 2001 750ml</v>
          </cell>
          <cell r="C23240" t="str">
            <v>Y</v>
          </cell>
          <cell r="D23240" t="str">
            <v>YS</v>
          </cell>
          <cell r="E23240" t="str">
            <v>YSE</v>
          </cell>
          <cell r="F23240">
            <v>750</v>
          </cell>
          <cell r="G23240">
            <v>947854</v>
          </cell>
          <cell r="H23240">
            <v>104.19</v>
          </cell>
          <cell r="I23240" t="str">
            <v>S</v>
          </cell>
          <cell r="J23240"/>
        </row>
        <row r="23241">
          <cell r="A23241">
            <v>947853</v>
          </cell>
          <cell r="B23241" t="str">
            <v>SPRING MT EST CAB 2003 750ml</v>
          </cell>
          <cell r="C23241" t="str">
            <v>Y</v>
          </cell>
          <cell r="D23241" t="str">
            <v>YS</v>
          </cell>
          <cell r="E23241" t="str">
            <v>YSE</v>
          </cell>
          <cell r="F23241">
            <v>750</v>
          </cell>
          <cell r="G23241">
            <v>947853</v>
          </cell>
          <cell r="H23241">
            <v>94.79</v>
          </cell>
          <cell r="I23241" t="str">
            <v>S</v>
          </cell>
          <cell r="J23241"/>
        </row>
        <row r="23242">
          <cell r="A23242">
            <v>947852</v>
          </cell>
          <cell r="B23242" t="str">
            <v>SPRING MT EST CAB 2004 750ml</v>
          </cell>
          <cell r="C23242" t="str">
            <v>Y</v>
          </cell>
          <cell r="D23242" t="str">
            <v>YS</v>
          </cell>
          <cell r="E23242" t="str">
            <v>YSE</v>
          </cell>
          <cell r="F23242">
            <v>750</v>
          </cell>
          <cell r="G23242">
            <v>947852</v>
          </cell>
          <cell r="H23242">
            <v>94.79</v>
          </cell>
          <cell r="I23242" t="str">
            <v>S</v>
          </cell>
          <cell r="J23242"/>
        </row>
        <row r="23243">
          <cell r="A23243">
            <v>947851</v>
          </cell>
          <cell r="B23243" t="str">
            <v>SPRING MT EST CAB 2005 750ml</v>
          </cell>
          <cell r="C23243" t="str">
            <v>Y</v>
          </cell>
          <cell r="D23243" t="str">
            <v>YS</v>
          </cell>
          <cell r="E23243" t="str">
            <v>YSE</v>
          </cell>
          <cell r="F23243">
            <v>750</v>
          </cell>
          <cell r="G23243">
            <v>947851</v>
          </cell>
          <cell r="H23243">
            <v>80.69</v>
          </cell>
          <cell r="I23243" t="str">
            <v>S</v>
          </cell>
          <cell r="J23243"/>
        </row>
        <row r="23244">
          <cell r="A23244">
            <v>947850</v>
          </cell>
          <cell r="B23244" t="str">
            <v>SPRING MT EST CAB 2008 750ml</v>
          </cell>
          <cell r="C23244" t="str">
            <v>Y</v>
          </cell>
          <cell r="D23244" t="str">
            <v>YS</v>
          </cell>
          <cell r="E23244" t="str">
            <v>YSE</v>
          </cell>
          <cell r="F23244">
            <v>750</v>
          </cell>
          <cell r="G23244">
            <v>947850</v>
          </cell>
          <cell r="H23244">
            <v>71.290000000000006</v>
          </cell>
          <cell r="I23244" t="str">
            <v>S</v>
          </cell>
          <cell r="J23244"/>
        </row>
        <row r="23245">
          <cell r="A23245">
            <v>947849</v>
          </cell>
          <cell r="B23245" t="str">
            <v>SPRING MT EST CAB 2009 750ml</v>
          </cell>
          <cell r="C23245" t="str">
            <v>Y</v>
          </cell>
          <cell r="D23245" t="str">
            <v>YS</v>
          </cell>
          <cell r="E23245" t="str">
            <v>YSE</v>
          </cell>
          <cell r="F23245">
            <v>750</v>
          </cell>
          <cell r="G23245">
            <v>947849</v>
          </cell>
          <cell r="H23245">
            <v>71.290000000000006</v>
          </cell>
          <cell r="I23245" t="str">
            <v>S</v>
          </cell>
          <cell r="J23245"/>
        </row>
        <row r="23246">
          <cell r="A23246">
            <v>948504</v>
          </cell>
          <cell r="B23246" t="str">
            <v>SPRING MT VYN CAB 2010 750ml</v>
          </cell>
          <cell r="C23246" t="str">
            <v>Y</v>
          </cell>
          <cell r="D23246" t="str">
            <v>YS</v>
          </cell>
          <cell r="E23246" t="str">
            <v>YSE</v>
          </cell>
          <cell r="F23246">
            <v>750</v>
          </cell>
          <cell r="G23246">
            <v>948504</v>
          </cell>
          <cell r="H23246">
            <v>71.290000000000006</v>
          </cell>
          <cell r="I23246" t="str">
            <v>S</v>
          </cell>
          <cell r="J23246"/>
        </row>
        <row r="23247">
          <cell r="A23247">
            <v>948505</v>
          </cell>
          <cell r="B23247" t="str">
            <v>SPRING MTN VYD ELIVETTE 10 750ml</v>
          </cell>
          <cell r="C23247" t="str">
            <v>Y</v>
          </cell>
          <cell r="D23247" t="str">
            <v>YS</v>
          </cell>
          <cell r="E23247" t="str">
            <v>YSE</v>
          </cell>
          <cell r="F23247">
            <v>750</v>
          </cell>
          <cell r="G23247">
            <v>948505</v>
          </cell>
          <cell r="H23247">
            <v>118.29</v>
          </cell>
          <cell r="I23247" t="str">
            <v>S</v>
          </cell>
          <cell r="J23247"/>
        </row>
        <row r="23248">
          <cell r="A23248">
            <v>948503</v>
          </cell>
          <cell r="B23248" t="str">
            <v>SPRING MTN VYD SAUV BLANC 12 750ml</v>
          </cell>
          <cell r="C23248" t="str">
            <v>Y</v>
          </cell>
          <cell r="D23248" t="str">
            <v>YS</v>
          </cell>
          <cell r="E23248" t="str">
            <v>YSE</v>
          </cell>
          <cell r="F23248">
            <v>750</v>
          </cell>
          <cell r="G23248">
            <v>948503</v>
          </cell>
          <cell r="H23248">
            <v>38.39</v>
          </cell>
          <cell r="I23248" t="str">
            <v>S</v>
          </cell>
          <cell r="J23248"/>
        </row>
        <row r="23249">
          <cell r="A23249">
            <v>921780</v>
          </cell>
          <cell r="B23249" t="str">
            <v>SPRING SEED FORGET ME NOT BLEND 750ml</v>
          </cell>
          <cell r="C23249" t="str">
            <v>K</v>
          </cell>
          <cell r="D23249" t="str">
            <v>KR</v>
          </cell>
          <cell r="E23249" t="str">
            <v>KRT</v>
          </cell>
          <cell r="F23249">
            <v>750</v>
          </cell>
          <cell r="G23249">
            <v>921780</v>
          </cell>
          <cell r="H23249">
            <v>19.989999999999998</v>
          </cell>
          <cell r="I23249">
            <v>1</v>
          </cell>
          <cell r="J23249"/>
        </row>
        <row r="23250">
          <cell r="A23250">
            <v>508859</v>
          </cell>
          <cell r="B23250" t="str">
            <v>SPRING VALLEY RED BLND FRED'16 750ml</v>
          </cell>
          <cell r="C23250" t="str">
            <v>P</v>
          </cell>
          <cell r="D23250" t="str">
            <v>PL</v>
          </cell>
          <cell r="E23250" t="str">
            <v>PLU</v>
          </cell>
          <cell r="F23250">
            <v>750</v>
          </cell>
          <cell r="G23250">
            <v>508859</v>
          </cell>
          <cell r="H23250">
            <v>27</v>
          </cell>
          <cell r="I23250" t="str">
            <v>X</v>
          </cell>
          <cell r="J23250"/>
        </row>
        <row r="23251">
          <cell r="A23251">
            <v>922829</v>
          </cell>
          <cell r="B23251" t="str">
            <v>SPRING VALLEY VIN NINA LEE SYRAH 750ml</v>
          </cell>
          <cell r="C23251" t="str">
            <v>Y</v>
          </cell>
          <cell r="D23251" t="str">
            <v>YS</v>
          </cell>
          <cell r="E23251" t="str">
            <v>YSA</v>
          </cell>
          <cell r="F23251">
            <v>750</v>
          </cell>
          <cell r="G23251">
            <v>922829</v>
          </cell>
          <cell r="H23251">
            <v>55.72</v>
          </cell>
          <cell r="I23251" t="str">
            <v>S</v>
          </cell>
          <cell r="J23251"/>
        </row>
        <row r="23252">
          <cell r="A23252">
            <v>920611</v>
          </cell>
          <cell r="B23252" t="str">
            <v>SPRING VLY FREDERICK 750ml</v>
          </cell>
          <cell r="C23252" t="str">
            <v>Y</v>
          </cell>
          <cell r="D23252" t="str">
            <v>YS</v>
          </cell>
          <cell r="E23252" t="str">
            <v>YSE</v>
          </cell>
          <cell r="F23252">
            <v>750</v>
          </cell>
          <cell r="G23252">
            <v>920611</v>
          </cell>
          <cell r="H23252">
            <v>50.41</v>
          </cell>
          <cell r="I23252" t="str">
            <v>S</v>
          </cell>
          <cell r="J23252"/>
        </row>
        <row r="23253">
          <cell r="A23253">
            <v>920610</v>
          </cell>
          <cell r="B23253" t="str">
            <v>SPRING VLY KATHERINECAB FRANC 750ml</v>
          </cell>
          <cell r="C23253" t="str">
            <v>Y</v>
          </cell>
          <cell r="D23253" t="str">
            <v>YS</v>
          </cell>
          <cell r="E23253" t="str">
            <v>YSE</v>
          </cell>
          <cell r="F23253">
            <v>750</v>
          </cell>
          <cell r="G23253">
            <v>920610</v>
          </cell>
          <cell r="H23253">
            <v>55.03</v>
          </cell>
          <cell r="I23253" t="str">
            <v>S</v>
          </cell>
          <cell r="J23253"/>
        </row>
        <row r="23254">
          <cell r="A23254">
            <v>946684</v>
          </cell>
          <cell r="B23254" t="str">
            <v>SPRING VLY VYN MULESKINNER 2010 750ml</v>
          </cell>
          <cell r="C23254" t="str">
            <v>Y</v>
          </cell>
          <cell r="D23254" t="str">
            <v>YS</v>
          </cell>
          <cell r="E23254" t="str">
            <v>YSE</v>
          </cell>
          <cell r="F23254">
            <v>750</v>
          </cell>
          <cell r="G23254">
            <v>946684</v>
          </cell>
          <cell r="H23254">
            <v>45.61</v>
          </cell>
          <cell r="I23254" t="str">
            <v>S</v>
          </cell>
          <cell r="J23254"/>
        </row>
        <row r="23255">
          <cell r="A23255">
            <v>920639</v>
          </cell>
          <cell r="B23255" t="str">
            <v>SPRING VLY VYN URIAH'12 750ml</v>
          </cell>
          <cell r="C23255" t="str">
            <v>Y</v>
          </cell>
          <cell r="D23255" t="str">
            <v>YS</v>
          </cell>
          <cell r="E23255" t="str">
            <v>YSE</v>
          </cell>
          <cell r="F23255">
            <v>750</v>
          </cell>
          <cell r="G23255">
            <v>920639</v>
          </cell>
          <cell r="H23255">
            <v>48.64</v>
          </cell>
          <cell r="I23255" t="str">
            <v>S</v>
          </cell>
          <cell r="J23255"/>
        </row>
        <row r="23256">
          <cell r="A23256">
            <v>953363</v>
          </cell>
          <cell r="B23256" t="str">
            <v>SPRINGBANK 10 YR LOCAL BARLEY 750ml</v>
          </cell>
          <cell r="C23256" t="str">
            <v>Y</v>
          </cell>
          <cell r="D23256" t="str">
            <v>YS</v>
          </cell>
          <cell r="E23256" t="str">
            <v>YSA</v>
          </cell>
          <cell r="F23256">
            <v>750</v>
          </cell>
          <cell r="G23256">
            <v>953363</v>
          </cell>
          <cell r="H23256">
            <v>174.85</v>
          </cell>
          <cell r="I23256" t="str">
            <v>U</v>
          </cell>
          <cell r="J23256"/>
        </row>
        <row r="23257">
          <cell r="A23257">
            <v>936024</v>
          </cell>
          <cell r="B23257" t="str">
            <v>SPRINGBANK 10YR SINGLE MALT 750ml</v>
          </cell>
          <cell r="C23257" t="str">
            <v>A</v>
          </cell>
          <cell r="D23257" t="str">
            <v>AW</v>
          </cell>
          <cell r="E23257" t="str">
            <v>AWS</v>
          </cell>
          <cell r="F23257">
            <v>750</v>
          </cell>
          <cell r="G23257">
            <v>936024</v>
          </cell>
          <cell r="H23257">
            <v>100.51</v>
          </cell>
          <cell r="I23257" t="str">
            <v>U</v>
          </cell>
          <cell r="J23257"/>
        </row>
        <row r="23258">
          <cell r="A23258">
            <v>936005</v>
          </cell>
          <cell r="B23258" t="str">
            <v>SPRINGBANK 12YR SINGLE MALT CASK 750ml</v>
          </cell>
          <cell r="C23258" t="str">
            <v>A</v>
          </cell>
          <cell r="D23258" t="str">
            <v>AW</v>
          </cell>
          <cell r="E23258" t="str">
            <v>AWS</v>
          </cell>
          <cell r="F23258">
            <v>750</v>
          </cell>
          <cell r="G23258">
            <v>936005</v>
          </cell>
          <cell r="H23258">
            <v>134.91</v>
          </cell>
          <cell r="I23258" t="str">
            <v>U</v>
          </cell>
          <cell r="J23258"/>
        </row>
        <row r="23259">
          <cell r="A23259">
            <v>909680</v>
          </cell>
          <cell r="B23259" t="str">
            <v>SPRINGBANK 13 YR SINGLE MALT GREEN 750ml</v>
          </cell>
          <cell r="C23259" t="str">
            <v>Y</v>
          </cell>
          <cell r="D23259" t="str">
            <v>YS</v>
          </cell>
          <cell r="E23259" t="str">
            <v>YSA</v>
          </cell>
          <cell r="F23259">
            <v>750</v>
          </cell>
          <cell r="G23259">
            <v>909680</v>
          </cell>
          <cell r="H23259">
            <v>113.51</v>
          </cell>
          <cell r="I23259" t="str">
            <v>U</v>
          </cell>
          <cell r="J23259"/>
        </row>
        <row r="23260">
          <cell r="A23260">
            <v>918979</v>
          </cell>
          <cell r="B23260" t="str">
            <v>SPRINGBANK 14YR BRBN WOOD SCOTCH 750ml</v>
          </cell>
          <cell r="C23260" t="str">
            <v>A</v>
          </cell>
          <cell r="D23260" t="str">
            <v>AW</v>
          </cell>
          <cell r="E23260" t="str">
            <v>AWS</v>
          </cell>
          <cell r="F23260">
            <v>750</v>
          </cell>
          <cell r="G23260">
            <v>918979</v>
          </cell>
          <cell r="H23260">
            <v>134.74</v>
          </cell>
          <cell r="I23260" t="str">
            <v>X</v>
          </cell>
          <cell r="J23260"/>
        </row>
        <row r="23261">
          <cell r="A23261">
            <v>936014</v>
          </cell>
          <cell r="B23261" t="str">
            <v>SPRINGBANK 15YR MALT SCOTCH 750ml</v>
          </cell>
          <cell r="C23261" t="str">
            <v>A</v>
          </cell>
          <cell r="D23261" t="str">
            <v>AW</v>
          </cell>
          <cell r="E23261" t="str">
            <v>AWS</v>
          </cell>
          <cell r="F23261">
            <v>750</v>
          </cell>
          <cell r="G23261">
            <v>936014</v>
          </cell>
          <cell r="H23261">
            <v>165.51</v>
          </cell>
          <cell r="I23261" t="str">
            <v>U</v>
          </cell>
          <cell r="J23261"/>
        </row>
        <row r="23262">
          <cell r="A23262">
            <v>6118</v>
          </cell>
          <cell r="B23262" t="str">
            <v>SPRINGBANK 18 YR SINGLE MALT 750ml</v>
          </cell>
          <cell r="C23262" t="str">
            <v>Y</v>
          </cell>
          <cell r="D23262" t="str">
            <v>YS</v>
          </cell>
          <cell r="E23262" t="str">
            <v>YSA</v>
          </cell>
          <cell r="F23262">
            <v>750</v>
          </cell>
          <cell r="G23262">
            <v>6118</v>
          </cell>
          <cell r="H23262">
            <v>246.78</v>
          </cell>
          <cell r="I23262" t="str">
            <v>U</v>
          </cell>
          <cell r="J23262"/>
        </row>
        <row r="23263">
          <cell r="A23263">
            <v>936004</v>
          </cell>
          <cell r="B23263" t="str">
            <v>SPRINGBANK 21YR SINGLE MALT 750ml</v>
          </cell>
          <cell r="C23263" t="str">
            <v>Y</v>
          </cell>
          <cell r="D23263" t="str">
            <v>YS</v>
          </cell>
          <cell r="E23263" t="str">
            <v>YSA</v>
          </cell>
          <cell r="F23263">
            <v>750</v>
          </cell>
          <cell r="G23263">
            <v>936004</v>
          </cell>
          <cell r="H23263">
            <v>470.85</v>
          </cell>
          <cell r="I23263" t="str">
            <v>U</v>
          </cell>
          <cell r="J23263"/>
        </row>
        <row r="23264">
          <cell r="A23264">
            <v>912082</v>
          </cell>
          <cell r="B23264" t="str">
            <v>SPRINGBANK 25YR 750ml</v>
          </cell>
          <cell r="C23264" t="str">
            <v>Y</v>
          </cell>
          <cell r="D23264" t="str">
            <v>YS</v>
          </cell>
          <cell r="E23264" t="str">
            <v>YSA</v>
          </cell>
          <cell r="F23264">
            <v>750</v>
          </cell>
          <cell r="G23264">
            <v>912082</v>
          </cell>
          <cell r="H23264">
            <v>1050.6600000000001</v>
          </cell>
          <cell r="I23264" t="str">
            <v>U</v>
          </cell>
          <cell r="J23264"/>
        </row>
        <row r="23265">
          <cell r="A23265">
            <v>952337</v>
          </cell>
          <cell r="B23265" t="str">
            <v>SPRINGBANK '97 19 YR #605 750ml</v>
          </cell>
          <cell r="C23265" t="str">
            <v>Y</v>
          </cell>
          <cell r="D23265" t="str">
            <v>YS</v>
          </cell>
          <cell r="E23265" t="str">
            <v>YSE</v>
          </cell>
          <cell r="F23265">
            <v>750</v>
          </cell>
          <cell r="G23265">
            <v>952337</v>
          </cell>
          <cell r="H23265">
            <v>282.67</v>
          </cell>
          <cell r="I23265" t="str">
            <v>U</v>
          </cell>
          <cell r="J23265"/>
        </row>
        <row r="23266">
          <cell r="A23266">
            <v>952338</v>
          </cell>
          <cell r="B23266" t="str">
            <v>SPRINGBANK LOCAL BARLEY 11 YR 750ml</v>
          </cell>
          <cell r="C23266" t="str">
            <v>Y</v>
          </cell>
          <cell r="D23266" t="str">
            <v>YS</v>
          </cell>
          <cell r="E23266" t="str">
            <v>YSE</v>
          </cell>
          <cell r="F23266">
            <v>750</v>
          </cell>
          <cell r="G23266">
            <v>952338</v>
          </cell>
          <cell r="H23266">
            <v>155.91999999999999</v>
          </cell>
          <cell r="I23266" t="str">
            <v>U</v>
          </cell>
          <cell r="J23266"/>
        </row>
        <row r="23267">
          <cell r="A23267">
            <v>952339</v>
          </cell>
          <cell r="B23267" t="str">
            <v>SPRINGBANK PEATED LONGROW 750ml</v>
          </cell>
          <cell r="C23267" t="str">
            <v>Y</v>
          </cell>
          <cell r="D23267" t="str">
            <v>YS</v>
          </cell>
          <cell r="E23267" t="str">
            <v>YSE</v>
          </cell>
          <cell r="F23267">
            <v>750</v>
          </cell>
          <cell r="G23267">
            <v>952339</v>
          </cell>
          <cell r="H23267">
            <v>90.48</v>
          </cell>
          <cell r="I23267" t="str">
            <v>U</v>
          </cell>
          <cell r="J23267"/>
        </row>
        <row r="23268">
          <cell r="A23268">
            <v>953443</v>
          </cell>
          <cell r="B23268" t="str">
            <v>SPY VALLEY ENVOY PINOT NOIR 750ml</v>
          </cell>
          <cell r="C23268" t="str">
            <v>Y</v>
          </cell>
          <cell r="D23268" t="str">
            <v>YS</v>
          </cell>
          <cell r="E23268" t="str">
            <v>YSE</v>
          </cell>
          <cell r="F23268">
            <v>750</v>
          </cell>
          <cell r="G23268">
            <v>953443</v>
          </cell>
          <cell r="H23268">
            <v>46.93</v>
          </cell>
          <cell r="I23268" t="str">
            <v>S</v>
          </cell>
          <cell r="J23268"/>
        </row>
        <row r="23269">
          <cell r="A23269">
            <v>950519</v>
          </cell>
          <cell r="B23269" t="str">
            <v>SPY VALLEY GEWURTZTRAMINER '13 750ml</v>
          </cell>
          <cell r="C23269" t="str">
            <v>Y</v>
          </cell>
          <cell r="D23269" t="str">
            <v>YS</v>
          </cell>
          <cell r="E23269" t="str">
            <v>YSE</v>
          </cell>
          <cell r="F23269">
            <v>750</v>
          </cell>
          <cell r="G23269">
            <v>950519</v>
          </cell>
          <cell r="H23269">
            <v>22.26</v>
          </cell>
          <cell r="I23269" t="str">
            <v>S</v>
          </cell>
          <cell r="J23269"/>
        </row>
        <row r="23270">
          <cell r="A23270">
            <v>917197</v>
          </cell>
          <cell r="B23270" t="str">
            <v>SPY VALLEY PINOT NOIR'13/14 750ml</v>
          </cell>
          <cell r="C23270" t="str">
            <v>P</v>
          </cell>
          <cell r="D23270" t="str">
            <v>PR</v>
          </cell>
          <cell r="E23270" t="str">
            <v>PRW</v>
          </cell>
          <cell r="F23270">
            <v>750</v>
          </cell>
          <cell r="G23270">
            <v>917197</v>
          </cell>
          <cell r="H23270">
            <v>25.18</v>
          </cell>
          <cell r="I23270" t="str">
            <v>X</v>
          </cell>
          <cell r="J23270"/>
        </row>
        <row r="23271">
          <cell r="A23271">
            <v>917861</v>
          </cell>
          <cell r="B23271" t="str">
            <v>SPY VALLEY RIESLING MARLB'11/12 750ml</v>
          </cell>
          <cell r="C23271" t="str">
            <v>K</v>
          </cell>
          <cell r="D23271" t="str">
            <v>KR</v>
          </cell>
          <cell r="E23271" t="str">
            <v>KRV</v>
          </cell>
          <cell r="F23271">
            <v>750</v>
          </cell>
          <cell r="G23271">
            <v>917861</v>
          </cell>
          <cell r="H23271">
            <v>18.45</v>
          </cell>
          <cell r="I23271" t="str">
            <v>X</v>
          </cell>
          <cell r="J23271"/>
        </row>
        <row r="23272">
          <cell r="A23272">
            <v>424320</v>
          </cell>
          <cell r="B23272" t="str">
            <v>SPY VALLEY SAUVIGNON BLANC 750ml</v>
          </cell>
          <cell r="C23272" t="str">
            <v>K</v>
          </cell>
          <cell r="D23272" t="str">
            <v>KR</v>
          </cell>
          <cell r="E23272" t="str">
            <v>KRV</v>
          </cell>
          <cell r="F23272">
            <v>750</v>
          </cell>
          <cell r="G23272">
            <v>424320</v>
          </cell>
          <cell r="H23272">
            <v>17.989999999999998</v>
          </cell>
          <cell r="I23272">
            <v>1</v>
          </cell>
          <cell r="J23272"/>
        </row>
        <row r="23273">
          <cell r="A23273">
            <v>916693</v>
          </cell>
          <cell r="B23273" t="str">
            <v>SPYROS HATZIGIANNIS SANTORINI 750ml</v>
          </cell>
          <cell r="C23273" t="str">
            <v>Y</v>
          </cell>
          <cell r="D23273" t="str">
            <v>YS</v>
          </cell>
          <cell r="E23273" t="str">
            <v>YSE</v>
          </cell>
          <cell r="F23273">
            <v>750</v>
          </cell>
          <cell r="G23273">
            <v>916693</v>
          </cell>
          <cell r="H23273">
            <v>21.4</v>
          </cell>
          <cell r="I23273" t="str">
            <v>U</v>
          </cell>
          <cell r="J23273"/>
        </row>
        <row r="23274">
          <cell r="A23274">
            <v>86533</v>
          </cell>
          <cell r="B23274" t="str">
            <v>SQRRL PEANUT BUTTER WHISKEY 750ml</v>
          </cell>
          <cell r="C23274" t="str">
            <v>A</v>
          </cell>
          <cell r="D23274" t="str">
            <v>AW</v>
          </cell>
          <cell r="E23274" t="str">
            <v>AWT</v>
          </cell>
          <cell r="F23274">
            <v>750</v>
          </cell>
          <cell r="G23274">
            <v>86533</v>
          </cell>
          <cell r="H23274">
            <v>19.989999999999998</v>
          </cell>
          <cell r="I23274">
            <v>1</v>
          </cell>
          <cell r="J23274"/>
        </row>
        <row r="23275">
          <cell r="A23275">
            <v>950439</v>
          </cell>
          <cell r="B23275" t="str">
            <v>SQUADRA BIANCO SICILY 750ml</v>
          </cell>
          <cell r="C23275" t="str">
            <v>Y</v>
          </cell>
          <cell r="D23275" t="str">
            <v>YS</v>
          </cell>
          <cell r="E23275" t="str">
            <v>YSE</v>
          </cell>
          <cell r="F23275">
            <v>750</v>
          </cell>
          <cell r="G23275">
            <v>950439</v>
          </cell>
          <cell r="H23275">
            <v>14.36</v>
          </cell>
          <cell r="I23275" t="str">
            <v>S</v>
          </cell>
          <cell r="J23275"/>
        </row>
        <row r="23276">
          <cell r="A23276">
            <v>918616</v>
          </cell>
          <cell r="B23276" t="str">
            <v>SQUADRA ROSATO NERO D'AVOLA'18 750ml</v>
          </cell>
          <cell r="C23276" t="str">
            <v>M</v>
          </cell>
          <cell r="D23276" t="str">
            <v>MP</v>
          </cell>
          <cell r="E23276" t="str">
            <v>MPQ</v>
          </cell>
          <cell r="F23276">
            <v>750</v>
          </cell>
          <cell r="G23276">
            <v>918616</v>
          </cell>
          <cell r="H23276">
            <v>8.1300000000000008</v>
          </cell>
          <cell r="I23276" t="str">
            <v>X</v>
          </cell>
          <cell r="J23276"/>
        </row>
        <row r="23277">
          <cell r="A23277">
            <v>42025</v>
          </cell>
          <cell r="B23277" t="str">
            <v>SQUARE ONE BASIL VODKA 750ml</v>
          </cell>
          <cell r="C23277" t="str">
            <v>Y</v>
          </cell>
          <cell r="D23277" t="str">
            <v>YS</v>
          </cell>
          <cell r="E23277" t="str">
            <v>YSA</v>
          </cell>
          <cell r="F23277">
            <v>750</v>
          </cell>
          <cell r="G23277">
            <v>42025</v>
          </cell>
          <cell r="H23277">
            <v>34.29</v>
          </cell>
          <cell r="I23277" t="str">
            <v>S</v>
          </cell>
          <cell r="J23277"/>
        </row>
        <row r="23278">
          <cell r="A23278">
            <v>951632</v>
          </cell>
          <cell r="B23278" t="str">
            <v>SQUARE ONE BERGAMOT 750ml</v>
          </cell>
          <cell r="C23278" t="str">
            <v>Y</v>
          </cell>
          <cell r="D23278" t="str">
            <v>YS</v>
          </cell>
          <cell r="E23278" t="str">
            <v>YSE</v>
          </cell>
          <cell r="F23278">
            <v>750</v>
          </cell>
          <cell r="G23278">
            <v>951632</v>
          </cell>
          <cell r="H23278">
            <v>34.29</v>
          </cell>
          <cell r="I23278" t="str">
            <v>S</v>
          </cell>
          <cell r="J23278"/>
        </row>
        <row r="23279">
          <cell r="A23279">
            <v>906680</v>
          </cell>
          <cell r="B23279" t="str">
            <v>SQUARE ONE BOTANICALVODKA 750ml</v>
          </cell>
          <cell r="C23279" t="str">
            <v>Y</v>
          </cell>
          <cell r="D23279" t="str">
            <v>YS</v>
          </cell>
          <cell r="E23279" t="str">
            <v>YSA</v>
          </cell>
          <cell r="F23279">
            <v>750</v>
          </cell>
          <cell r="G23279">
            <v>906680</v>
          </cell>
          <cell r="H23279">
            <v>34.119999999999997</v>
          </cell>
          <cell r="I23279" t="str">
            <v>S</v>
          </cell>
          <cell r="J23279"/>
        </row>
        <row r="23280">
          <cell r="A23280">
            <v>908251</v>
          </cell>
          <cell r="B23280" t="str">
            <v>SQUARE ONE CUCUMBER VODKA 750ml</v>
          </cell>
          <cell r="C23280" t="str">
            <v>Y</v>
          </cell>
          <cell r="D23280" t="str">
            <v>YS</v>
          </cell>
          <cell r="E23280" t="str">
            <v>YSA</v>
          </cell>
          <cell r="F23280">
            <v>750</v>
          </cell>
          <cell r="G23280">
            <v>908251</v>
          </cell>
          <cell r="H23280">
            <v>34.270000000000003</v>
          </cell>
          <cell r="I23280" t="str">
            <v>S</v>
          </cell>
          <cell r="J23280"/>
        </row>
        <row r="23281">
          <cell r="A23281">
            <v>950098</v>
          </cell>
          <cell r="B23281" t="str">
            <v>SQUATTER SEASONAL CROWLER 946ml</v>
          </cell>
          <cell r="C23281" t="str">
            <v>Y</v>
          </cell>
          <cell r="D23281" t="str">
            <v>YS</v>
          </cell>
          <cell r="E23281" t="str">
            <v>YSE</v>
          </cell>
          <cell r="F23281">
            <v>946</v>
          </cell>
          <cell r="G23281">
            <v>950098</v>
          </cell>
          <cell r="H23281">
            <v>7.13</v>
          </cell>
          <cell r="I23281" t="str">
            <v>S</v>
          </cell>
          <cell r="J23281"/>
        </row>
        <row r="23282">
          <cell r="A23282">
            <v>989417</v>
          </cell>
          <cell r="B23282" t="str">
            <v>SQUATTERS 25 ANNIBREWSARY BARLEY 355ml</v>
          </cell>
          <cell r="C23282" t="str">
            <v>Y</v>
          </cell>
          <cell r="D23282" t="str">
            <v>YS</v>
          </cell>
          <cell r="E23282" t="str">
            <v>YST</v>
          </cell>
          <cell r="F23282">
            <v>355</v>
          </cell>
          <cell r="G23282">
            <v>989417</v>
          </cell>
          <cell r="H23282">
            <v>2.56</v>
          </cell>
          <cell r="I23282" t="str">
            <v>S</v>
          </cell>
          <cell r="J23282"/>
        </row>
        <row r="23283">
          <cell r="A23283">
            <v>900555</v>
          </cell>
          <cell r="B23283" t="str">
            <v>SQUATTERS 30 ANVRSY RUM BARREL DBL 750ml</v>
          </cell>
          <cell r="C23283" t="str">
            <v>Y</v>
          </cell>
          <cell r="D23283" t="str">
            <v>YS</v>
          </cell>
          <cell r="E23283" t="str">
            <v>YST</v>
          </cell>
          <cell r="F23283">
            <v>750</v>
          </cell>
          <cell r="G23283">
            <v>900555</v>
          </cell>
          <cell r="H23283">
            <v>15.05</v>
          </cell>
          <cell r="I23283" t="str">
            <v>S</v>
          </cell>
          <cell r="J23283"/>
        </row>
        <row r="23284">
          <cell r="A23284">
            <v>989282</v>
          </cell>
          <cell r="B23284" t="str">
            <v>SQUATTERS 529 750ml</v>
          </cell>
          <cell r="C23284" t="str">
            <v>T</v>
          </cell>
          <cell r="D23284" t="str">
            <v>TN</v>
          </cell>
          <cell r="E23284" t="str">
            <v>TNI</v>
          </cell>
          <cell r="F23284">
            <v>750</v>
          </cell>
          <cell r="G23284">
            <v>989282</v>
          </cell>
          <cell r="H23284">
            <v>19.05</v>
          </cell>
          <cell r="I23284" t="str">
            <v>S</v>
          </cell>
          <cell r="J23284"/>
        </row>
        <row r="23285">
          <cell r="A23285">
            <v>949717</v>
          </cell>
          <cell r="B23285" t="str">
            <v>SQUATTERS BARREL FEVER 750ml</v>
          </cell>
          <cell r="C23285" t="str">
            <v>Y</v>
          </cell>
          <cell r="D23285" t="str">
            <v>YS</v>
          </cell>
          <cell r="E23285" t="str">
            <v>YST</v>
          </cell>
          <cell r="F23285">
            <v>750</v>
          </cell>
          <cell r="G23285">
            <v>949717</v>
          </cell>
          <cell r="H23285">
            <v>20.29</v>
          </cell>
          <cell r="I23285" t="str">
            <v>S</v>
          </cell>
          <cell r="J23285"/>
        </row>
        <row r="23286">
          <cell r="A23286">
            <v>989327</v>
          </cell>
          <cell r="B23286" t="str">
            <v>SQUATTERS BIG COTTONWOOD AMBER 355ml</v>
          </cell>
          <cell r="C23286" t="str">
            <v>T</v>
          </cell>
          <cell r="D23286" t="str">
            <v>TN</v>
          </cell>
          <cell r="E23286" t="str">
            <v>TNL</v>
          </cell>
          <cell r="F23286">
            <v>355</v>
          </cell>
          <cell r="G23286">
            <v>989327</v>
          </cell>
          <cell r="H23286">
            <v>1.72</v>
          </cell>
          <cell r="I23286" t="str">
            <v>D</v>
          </cell>
          <cell r="J23286"/>
        </row>
        <row r="23287">
          <cell r="A23287">
            <v>902988</v>
          </cell>
          <cell r="B23287" t="str">
            <v>SQUATTERS BLACK IS BEAUTIFUL IMP ST473ml</v>
          </cell>
          <cell r="C23287" t="str">
            <v>Y</v>
          </cell>
          <cell r="D23287" t="str">
            <v>YS</v>
          </cell>
          <cell r="E23287" t="str">
            <v>YST</v>
          </cell>
          <cell r="F23287">
            <v>473</v>
          </cell>
          <cell r="G23287">
            <v>902988</v>
          </cell>
          <cell r="H23287">
            <v>5.0199999999999996</v>
          </cell>
          <cell r="I23287" t="str">
            <v>S</v>
          </cell>
          <cell r="J23287"/>
        </row>
        <row r="23288">
          <cell r="A23288">
            <v>953655</v>
          </cell>
          <cell r="B23288" t="str">
            <v>SQUATTERS CHASING TAIL ORANGE CAN 355 ml</v>
          </cell>
          <cell r="C23288" t="str">
            <v>T</v>
          </cell>
          <cell r="D23288" t="str">
            <v>TC</v>
          </cell>
          <cell r="E23288" t="str">
            <v>TCP</v>
          </cell>
          <cell r="F23288">
            <v>355</v>
          </cell>
          <cell r="G23288">
            <v>953655</v>
          </cell>
          <cell r="H23288">
            <v>1.99</v>
          </cell>
          <cell r="I23288" t="str">
            <v>D</v>
          </cell>
          <cell r="J23288"/>
        </row>
        <row r="23289">
          <cell r="A23289">
            <v>953973</v>
          </cell>
          <cell r="B23289" t="str">
            <v>SQUATTERS CHASING TAIL ORANGE CRWLR946ml</v>
          </cell>
          <cell r="C23289" t="str">
            <v>Y</v>
          </cell>
          <cell r="D23289" t="str">
            <v>YS</v>
          </cell>
          <cell r="E23289" t="str">
            <v>YST</v>
          </cell>
          <cell r="F23289">
            <v>946</v>
          </cell>
          <cell r="G23289">
            <v>953973</v>
          </cell>
          <cell r="H23289">
            <v>7.03</v>
          </cell>
          <cell r="I23289" t="str">
            <v>S</v>
          </cell>
          <cell r="J23289"/>
        </row>
        <row r="23290">
          <cell r="A23290">
            <v>907447</v>
          </cell>
          <cell r="B23290" t="str">
            <v>SQUATTERS FIFTH ELEMENT 750ml</v>
          </cell>
          <cell r="C23290" t="str">
            <v>T</v>
          </cell>
          <cell r="D23290" t="str">
            <v>TN</v>
          </cell>
          <cell r="E23290" t="str">
            <v>TNI</v>
          </cell>
          <cell r="F23290">
            <v>750</v>
          </cell>
          <cell r="G23290">
            <v>907447</v>
          </cell>
          <cell r="H23290">
            <v>19.05</v>
          </cell>
          <cell r="I23290" t="str">
            <v>S</v>
          </cell>
          <cell r="J23290"/>
        </row>
        <row r="23291">
          <cell r="A23291">
            <v>922389</v>
          </cell>
          <cell r="B23291" t="str">
            <v>SQUATTERS HAZY HOP RISING 355 ml</v>
          </cell>
          <cell r="C23291" t="str">
            <v>T</v>
          </cell>
          <cell r="D23291" t="str">
            <v>TN</v>
          </cell>
          <cell r="E23291" t="str">
            <v>TNF</v>
          </cell>
          <cell r="F23291">
            <v>355</v>
          </cell>
          <cell r="G23291">
            <v>922389</v>
          </cell>
          <cell r="H23291">
            <v>2.09</v>
          </cell>
          <cell r="I23291">
            <v>1</v>
          </cell>
          <cell r="J23291"/>
        </row>
        <row r="23292">
          <cell r="A23292">
            <v>989283</v>
          </cell>
          <cell r="B23292" t="str">
            <v>SQUATTERS HELLS KEEP BELGIAN G 750ml</v>
          </cell>
          <cell r="C23292" t="str">
            <v>T</v>
          </cell>
          <cell r="D23292" t="str">
            <v>TN</v>
          </cell>
          <cell r="E23292" t="str">
            <v>TNI</v>
          </cell>
          <cell r="F23292">
            <v>750</v>
          </cell>
          <cell r="G23292">
            <v>989283</v>
          </cell>
          <cell r="H23292">
            <v>10.15</v>
          </cell>
          <cell r="I23292" t="str">
            <v>D</v>
          </cell>
          <cell r="J23292"/>
        </row>
        <row r="23293">
          <cell r="A23293">
            <v>989400</v>
          </cell>
          <cell r="B23293" t="str">
            <v>SQUATTERS HELL'S KEEP GOLDEN ALE 355 ml</v>
          </cell>
          <cell r="C23293" t="str">
            <v>T</v>
          </cell>
          <cell r="D23293" t="str">
            <v>TN</v>
          </cell>
          <cell r="E23293" t="str">
            <v>TNU</v>
          </cell>
          <cell r="F23293">
            <v>355</v>
          </cell>
          <cell r="G23293">
            <v>989400</v>
          </cell>
          <cell r="H23293">
            <v>2.09</v>
          </cell>
          <cell r="I23293">
            <v>1</v>
          </cell>
          <cell r="J23293"/>
        </row>
        <row r="23294">
          <cell r="A23294">
            <v>989410</v>
          </cell>
          <cell r="B23294" t="str">
            <v>SQUATTERS HOP RISING DBLE IPA CAN 355ml</v>
          </cell>
          <cell r="C23294" t="str">
            <v>T</v>
          </cell>
          <cell r="D23294" t="str">
            <v>TN</v>
          </cell>
          <cell r="E23294" t="str">
            <v>TNF</v>
          </cell>
          <cell r="F23294">
            <v>355</v>
          </cell>
          <cell r="G23294">
            <v>989410</v>
          </cell>
          <cell r="H23294">
            <v>2.09</v>
          </cell>
          <cell r="I23294">
            <v>1</v>
          </cell>
          <cell r="J23294"/>
        </row>
        <row r="23295">
          <cell r="A23295">
            <v>989273</v>
          </cell>
          <cell r="B23295" t="str">
            <v>SQUATTERS HOP RISING DOUBLE IPA 355ml</v>
          </cell>
          <cell r="C23295" t="str">
            <v>T</v>
          </cell>
          <cell r="D23295" t="str">
            <v>TN</v>
          </cell>
          <cell r="E23295" t="str">
            <v>TNF</v>
          </cell>
          <cell r="F23295">
            <v>355</v>
          </cell>
          <cell r="G23295">
            <v>989273</v>
          </cell>
          <cell r="H23295">
            <v>2.09</v>
          </cell>
          <cell r="I23295" t="str">
            <v>D</v>
          </cell>
          <cell r="J23295"/>
        </row>
        <row r="23296">
          <cell r="A23296">
            <v>989351</v>
          </cell>
          <cell r="B23296" t="str">
            <v>SQUATTERS HOP RISING DOUBLE IPA 750ml</v>
          </cell>
          <cell r="C23296" t="str">
            <v>T</v>
          </cell>
          <cell r="D23296" t="str">
            <v>TN</v>
          </cell>
          <cell r="E23296" t="str">
            <v>TNF</v>
          </cell>
          <cell r="F23296">
            <v>750</v>
          </cell>
          <cell r="G23296">
            <v>989351</v>
          </cell>
          <cell r="H23296">
            <v>4.04</v>
          </cell>
          <cell r="I23296" t="str">
            <v>D</v>
          </cell>
          <cell r="J23296"/>
        </row>
        <row r="23297">
          <cell r="A23297">
            <v>953972</v>
          </cell>
          <cell r="B23297" t="str">
            <v>SQUATTERS HOP RISING TROPICAL CRWLR946ml</v>
          </cell>
          <cell r="C23297" t="str">
            <v>Y</v>
          </cell>
          <cell r="D23297" t="str">
            <v>YS</v>
          </cell>
          <cell r="E23297" t="str">
            <v>YST</v>
          </cell>
          <cell r="F23297">
            <v>946</v>
          </cell>
          <cell r="G23297">
            <v>953972</v>
          </cell>
          <cell r="H23297">
            <v>7.03</v>
          </cell>
          <cell r="I23297" t="str">
            <v>U</v>
          </cell>
          <cell r="J23297"/>
        </row>
        <row r="23298">
          <cell r="A23298">
            <v>953656</v>
          </cell>
          <cell r="B23298" t="str">
            <v>SQUATTERS HOP RISING TROPICAL IPA 355 ml</v>
          </cell>
          <cell r="C23298" t="str">
            <v>T</v>
          </cell>
          <cell r="D23298" t="str">
            <v>TC</v>
          </cell>
          <cell r="E23298" t="str">
            <v>TCP</v>
          </cell>
          <cell r="F23298">
            <v>355</v>
          </cell>
          <cell r="G23298">
            <v>953656</v>
          </cell>
          <cell r="H23298">
            <v>2.09</v>
          </cell>
          <cell r="I23298">
            <v>1</v>
          </cell>
          <cell r="J23298"/>
        </row>
        <row r="23299">
          <cell r="A23299">
            <v>950101</v>
          </cell>
          <cell r="B23299" t="str">
            <v>SQUATTERS HOP RISINGCROWLER 946ml</v>
          </cell>
          <cell r="C23299" t="str">
            <v>Y</v>
          </cell>
          <cell r="D23299" t="str">
            <v>YS</v>
          </cell>
          <cell r="E23299" t="str">
            <v>YSE</v>
          </cell>
          <cell r="F23299">
            <v>946</v>
          </cell>
          <cell r="G23299">
            <v>950101</v>
          </cell>
          <cell r="H23299">
            <v>7.13</v>
          </cell>
          <cell r="I23299" t="str">
            <v>S</v>
          </cell>
          <cell r="J23299"/>
        </row>
        <row r="23300">
          <cell r="A23300">
            <v>918730</v>
          </cell>
          <cell r="B23300" t="str">
            <v>SQUATTERS LIGHTNING PUNCH 355 ml</v>
          </cell>
          <cell r="C23300" t="str">
            <v>Y</v>
          </cell>
          <cell r="D23300" t="str">
            <v>YS</v>
          </cell>
          <cell r="E23300" t="str">
            <v>YST</v>
          </cell>
          <cell r="F23300">
            <v>355</v>
          </cell>
          <cell r="G23300">
            <v>918730</v>
          </cell>
          <cell r="H23300">
            <v>3.27</v>
          </cell>
          <cell r="I23300" t="str">
            <v>S</v>
          </cell>
          <cell r="J23300"/>
        </row>
        <row r="23301">
          <cell r="A23301">
            <v>950096</v>
          </cell>
          <cell r="B23301" t="str">
            <v>SQUATTERS OFF DUTY CROWLER 946ml</v>
          </cell>
          <cell r="C23301" t="str">
            <v>Y</v>
          </cell>
          <cell r="D23301" t="str">
            <v>YS</v>
          </cell>
          <cell r="E23301" t="str">
            <v>YSE</v>
          </cell>
          <cell r="F23301">
            <v>946</v>
          </cell>
          <cell r="G23301">
            <v>950096</v>
          </cell>
          <cell r="H23301">
            <v>7.13</v>
          </cell>
          <cell r="I23301" t="str">
            <v>S</v>
          </cell>
          <cell r="J23301"/>
        </row>
        <row r="23302">
          <cell r="A23302">
            <v>989033</v>
          </cell>
          <cell r="B23302" t="str">
            <v>SQUATTERS OFF DUTY IPA 355ml</v>
          </cell>
          <cell r="C23302" t="str">
            <v>T</v>
          </cell>
          <cell r="D23302" t="str">
            <v>TN</v>
          </cell>
          <cell r="E23302" t="str">
            <v>TNF</v>
          </cell>
          <cell r="F23302">
            <v>355</v>
          </cell>
          <cell r="G23302">
            <v>989033</v>
          </cell>
          <cell r="H23302">
            <v>2.09</v>
          </cell>
          <cell r="I23302" t="str">
            <v>D</v>
          </cell>
          <cell r="J23302"/>
        </row>
        <row r="23303">
          <cell r="A23303">
            <v>951121</v>
          </cell>
          <cell r="B23303" t="str">
            <v>SQUATTERS OFF DUTY IPA CAN 355 ml</v>
          </cell>
          <cell r="C23303" t="str">
            <v>T</v>
          </cell>
          <cell r="D23303" t="str">
            <v>TN</v>
          </cell>
          <cell r="E23303" t="str">
            <v>TNF</v>
          </cell>
          <cell r="F23303">
            <v>355</v>
          </cell>
          <cell r="G23303">
            <v>951121</v>
          </cell>
          <cell r="H23303">
            <v>1.99</v>
          </cell>
          <cell r="I23303" t="str">
            <v>D</v>
          </cell>
          <cell r="J23303"/>
        </row>
        <row r="23304">
          <cell r="A23304">
            <v>955051</v>
          </cell>
          <cell r="B23304" t="str">
            <v>SQUATTERS OUTER DAARRGNESS 750ml</v>
          </cell>
          <cell r="C23304" t="str">
            <v>Y</v>
          </cell>
          <cell r="D23304" t="str">
            <v>YS</v>
          </cell>
          <cell r="E23304" t="str">
            <v>YST</v>
          </cell>
          <cell r="F23304">
            <v>750</v>
          </cell>
          <cell r="G23304">
            <v>955051</v>
          </cell>
          <cell r="H23304">
            <v>15.05</v>
          </cell>
          <cell r="I23304" t="str">
            <v>S</v>
          </cell>
          <cell r="J23304"/>
        </row>
        <row r="23305">
          <cell r="A23305">
            <v>918758</v>
          </cell>
          <cell r="B23305" t="str">
            <v>SQUATTERS OUTER DARKNESS 355 ml</v>
          </cell>
          <cell r="C23305" t="str">
            <v>T</v>
          </cell>
          <cell r="D23305" t="str">
            <v>TN</v>
          </cell>
          <cell r="E23305" t="str">
            <v>TNI</v>
          </cell>
          <cell r="F23305">
            <v>355</v>
          </cell>
          <cell r="G23305">
            <v>918758</v>
          </cell>
          <cell r="H23305">
            <v>3.55</v>
          </cell>
          <cell r="I23305">
            <v>1</v>
          </cell>
          <cell r="J23305"/>
        </row>
        <row r="23306">
          <cell r="A23306">
            <v>989383</v>
          </cell>
          <cell r="B23306" t="str">
            <v>SQUATTERS OUTER DARKNESS 355 ml</v>
          </cell>
          <cell r="C23306" t="str">
            <v>Y</v>
          </cell>
          <cell r="D23306" t="str">
            <v>YS</v>
          </cell>
          <cell r="E23306" t="str">
            <v>YST</v>
          </cell>
          <cell r="F23306">
            <v>355</v>
          </cell>
          <cell r="G23306">
            <v>989383</v>
          </cell>
          <cell r="H23306">
            <v>3.49</v>
          </cell>
          <cell r="I23306" t="str">
            <v>X</v>
          </cell>
          <cell r="J23306"/>
        </row>
        <row r="23307">
          <cell r="A23307">
            <v>989280</v>
          </cell>
          <cell r="B23307" t="str">
            <v>SQUATTERS OUTER DARKNESS STOUT 750ml</v>
          </cell>
          <cell r="C23307" t="str">
            <v>T</v>
          </cell>
          <cell r="D23307" t="str">
            <v>TN</v>
          </cell>
          <cell r="E23307" t="str">
            <v>TNP</v>
          </cell>
          <cell r="F23307">
            <v>750</v>
          </cell>
          <cell r="G23307">
            <v>989280</v>
          </cell>
          <cell r="H23307">
            <v>10.119999999999999</v>
          </cell>
          <cell r="I23307" t="str">
            <v>D</v>
          </cell>
          <cell r="J23307"/>
        </row>
        <row r="23308">
          <cell r="A23308">
            <v>989322</v>
          </cell>
          <cell r="B23308" t="str">
            <v>SQUATTERS ROOT CELLAR 750ml</v>
          </cell>
          <cell r="C23308" t="str">
            <v>Y</v>
          </cell>
          <cell r="D23308" t="str">
            <v>YS</v>
          </cell>
          <cell r="E23308" t="str">
            <v>YST</v>
          </cell>
          <cell r="F23308">
            <v>750</v>
          </cell>
          <cell r="G23308">
            <v>989322</v>
          </cell>
          <cell r="H23308">
            <v>10.130000000000001</v>
          </cell>
          <cell r="I23308" t="str">
            <v>S</v>
          </cell>
          <cell r="J23308"/>
        </row>
        <row r="23309">
          <cell r="A23309">
            <v>912770</v>
          </cell>
          <cell r="B23309" t="str">
            <v>SQUATTERS SMALL BATCH OLDE CASTLE B473ml</v>
          </cell>
          <cell r="C23309" t="str">
            <v>Y</v>
          </cell>
          <cell r="D23309" t="str">
            <v>YS</v>
          </cell>
          <cell r="E23309" t="str">
            <v>YST</v>
          </cell>
          <cell r="F23309">
            <v>473</v>
          </cell>
          <cell r="G23309">
            <v>912770</v>
          </cell>
          <cell r="H23309">
            <v>3.02</v>
          </cell>
          <cell r="I23309" t="str">
            <v>S</v>
          </cell>
          <cell r="J23309"/>
        </row>
        <row r="23310">
          <cell r="A23310">
            <v>953891</v>
          </cell>
          <cell r="B23310" t="str">
            <v>SQUATTERS SMALL BATCH SERIES 2 473 ml</v>
          </cell>
          <cell r="C23310" t="str">
            <v>Y</v>
          </cell>
          <cell r="D23310" t="str">
            <v>YS</v>
          </cell>
          <cell r="E23310" t="str">
            <v>YST</v>
          </cell>
          <cell r="F23310">
            <v>473</v>
          </cell>
          <cell r="G23310">
            <v>953891</v>
          </cell>
          <cell r="H23310">
            <v>5.75</v>
          </cell>
          <cell r="I23310" t="str">
            <v>S</v>
          </cell>
          <cell r="J23310"/>
        </row>
        <row r="23311">
          <cell r="A23311">
            <v>921373</v>
          </cell>
          <cell r="B23311" t="str">
            <v>SQUATTERS SMOOTH OPERATOR CREAM ALE473ml</v>
          </cell>
          <cell r="C23311" t="str">
            <v>Y</v>
          </cell>
          <cell r="D23311" t="str">
            <v>YS</v>
          </cell>
          <cell r="E23311" t="str">
            <v>YST</v>
          </cell>
          <cell r="F23311">
            <v>473</v>
          </cell>
          <cell r="G23311">
            <v>921373</v>
          </cell>
          <cell r="H23311">
            <v>3.02</v>
          </cell>
          <cell r="I23311" t="str">
            <v>S</v>
          </cell>
          <cell r="J23311"/>
        </row>
        <row r="23312">
          <cell r="A23312">
            <v>989393</v>
          </cell>
          <cell r="B23312" t="str">
            <v>SQUATTERS WEE PEAT SCOTTISH ALE 355ml</v>
          </cell>
          <cell r="C23312" t="str">
            <v>T</v>
          </cell>
          <cell r="D23312" t="str">
            <v>TN</v>
          </cell>
          <cell r="E23312" t="str">
            <v>TNL</v>
          </cell>
          <cell r="F23312">
            <v>355</v>
          </cell>
          <cell r="G23312">
            <v>989393</v>
          </cell>
          <cell r="H23312">
            <v>1.92</v>
          </cell>
          <cell r="I23312" t="str">
            <v>D</v>
          </cell>
          <cell r="J23312"/>
        </row>
        <row r="23313">
          <cell r="A23313">
            <v>900076</v>
          </cell>
          <cell r="B23313" t="str">
            <v>SRC ETNA ROSATO 750ml</v>
          </cell>
          <cell r="C23313" t="str">
            <v>Y</v>
          </cell>
          <cell r="D23313" t="str">
            <v>YS</v>
          </cell>
          <cell r="E23313" t="str">
            <v>YSE</v>
          </cell>
          <cell r="F23313">
            <v>750</v>
          </cell>
          <cell r="G23313">
            <v>900076</v>
          </cell>
          <cell r="H23313">
            <v>22.9</v>
          </cell>
          <cell r="I23313" t="str">
            <v>S</v>
          </cell>
          <cell r="J23313"/>
        </row>
        <row r="23314">
          <cell r="A23314">
            <v>900077</v>
          </cell>
          <cell r="B23314" t="str">
            <v>SRC ETNA ROSSO 750ml</v>
          </cell>
          <cell r="C23314" t="str">
            <v>Y</v>
          </cell>
          <cell r="D23314" t="str">
            <v>YS</v>
          </cell>
          <cell r="E23314" t="str">
            <v>YSE</v>
          </cell>
          <cell r="F23314">
            <v>750</v>
          </cell>
          <cell r="G23314">
            <v>900077</v>
          </cell>
          <cell r="H23314">
            <v>15.05</v>
          </cell>
          <cell r="I23314" t="str">
            <v>S</v>
          </cell>
          <cell r="J23314"/>
        </row>
        <row r="23315">
          <cell r="A23315">
            <v>919105</v>
          </cell>
          <cell r="B23315" t="str">
            <v>SRIL ART VODKA 750ml</v>
          </cell>
          <cell r="C23315" t="str">
            <v>A</v>
          </cell>
          <cell r="D23315" t="str">
            <v>AD</v>
          </cell>
          <cell r="E23315" t="str">
            <v>ADW</v>
          </cell>
          <cell r="F23315">
            <v>750</v>
          </cell>
          <cell r="G23315">
            <v>919105</v>
          </cell>
          <cell r="H23315">
            <v>34.99</v>
          </cell>
          <cell r="I23315">
            <v>1</v>
          </cell>
          <cell r="J23315"/>
        </row>
        <row r="23316">
          <cell r="A23316">
            <v>68846</v>
          </cell>
          <cell r="B23316" t="str">
            <v>ST BRENDANS IRISH CREAM 750ml</v>
          </cell>
          <cell r="C23316" t="str">
            <v>C</v>
          </cell>
          <cell r="D23316" t="str">
            <v>CH</v>
          </cell>
          <cell r="E23316" t="str">
            <v>CHV</v>
          </cell>
          <cell r="F23316">
            <v>750</v>
          </cell>
          <cell r="G23316">
            <v>68846</v>
          </cell>
          <cell r="H23316">
            <v>16.989999999999998</v>
          </cell>
          <cell r="I23316">
            <v>1</v>
          </cell>
          <cell r="J23316"/>
        </row>
        <row r="23317">
          <cell r="A23317">
            <v>510370</v>
          </cell>
          <cell r="B23317" t="str">
            <v>ST CLEMENT OROPPAS RED'14 750ml</v>
          </cell>
          <cell r="C23317" t="str">
            <v>P</v>
          </cell>
          <cell r="D23317" t="str">
            <v>PL</v>
          </cell>
          <cell r="E23317" t="str">
            <v>PLD</v>
          </cell>
          <cell r="F23317">
            <v>750</v>
          </cell>
          <cell r="G23317">
            <v>510370</v>
          </cell>
          <cell r="H23317">
            <v>52.7</v>
          </cell>
          <cell r="I23317" t="str">
            <v>X</v>
          </cell>
          <cell r="J23317"/>
        </row>
        <row r="23318">
          <cell r="A23318">
            <v>918233</v>
          </cell>
          <cell r="B23318" t="str">
            <v>ST COSME CDR DEUX ALBIONS'19/20 750ml</v>
          </cell>
          <cell r="C23318" t="str">
            <v>P</v>
          </cell>
          <cell r="D23318" t="str">
            <v>PR</v>
          </cell>
          <cell r="E23318" t="str">
            <v>PRD</v>
          </cell>
          <cell r="F23318">
            <v>750</v>
          </cell>
          <cell r="G23318">
            <v>918233</v>
          </cell>
          <cell r="H23318">
            <v>27.99</v>
          </cell>
          <cell r="I23318" t="str">
            <v>L</v>
          </cell>
          <cell r="J23318"/>
        </row>
        <row r="23319">
          <cell r="A23319">
            <v>907544</v>
          </cell>
          <cell r="B23319" t="str">
            <v>ST COSME CHATEAUNEUF-DU-PAPE'19 750ml</v>
          </cell>
          <cell r="C23319" t="str">
            <v>P</v>
          </cell>
          <cell r="D23319" t="str">
            <v>PR</v>
          </cell>
          <cell r="E23319" t="str">
            <v>PRD</v>
          </cell>
          <cell r="F23319">
            <v>750</v>
          </cell>
          <cell r="G23319">
            <v>907544</v>
          </cell>
          <cell r="H23319">
            <v>69.489999999999995</v>
          </cell>
          <cell r="I23319" t="str">
            <v>L</v>
          </cell>
          <cell r="J23319"/>
        </row>
        <row r="23320">
          <cell r="A23320">
            <v>918607</v>
          </cell>
          <cell r="B23320" t="str">
            <v>ST COSME CONDRIEU'20 750ml</v>
          </cell>
          <cell r="C23320" t="str">
            <v>K</v>
          </cell>
          <cell r="D23320" t="str">
            <v>KR</v>
          </cell>
          <cell r="E23320" t="str">
            <v>KRE</v>
          </cell>
          <cell r="F23320">
            <v>750</v>
          </cell>
          <cell r="G23320">
            <v>918607</v>
          </cell>
          <cell r="H23320">
            <v>93.47</v>
          </cell>
          <cell r="I23320" t="str">
            <v>L</v>
          </cell>
          <cell r="J23320"/>
        </row>
        <row r="23321">
          <cell r="A23321">
            <v>918605</v>
          </cell>
          <cell r="B23321" t="str">
            <v>ST COSME COTE ROTIE'19/20 750ml</v>
          </cell>
          <cell r="C23321" t="str">
            <v>P</v>
          </cell>
          <cell r="D23321" t="str">
            <v>PR</v>
          </cell>
          <cell r="E23321" t="str">
            <v>PRD</v>
          </cell>
          <cell r="F23321">
            <v>750</v>
          </cell>
          <cell r="G23321">
            <v>918605</v>
          </cell>
          <cell r="H23321">
            <v>93.49</v>
          </cell>
          <cell r="I23321" t="str">
            <v>L</v>
          </cell>
          <cell r="J23321"/>
        </row>
        <row r="23322">
          <cell r="A23322">
            <v>918606</v>
          </cell>
          <cell r="B23322" t="str">
            <v>ST COSME COTES DU RHONE BLNC'14/15 750ml</v>
          </cell>
          <cell r="C23322" t="str">
            <v>K</v>
          </cell>
          <cell r="D23322" t="str">
            <v>KR</v>
          </cell>
          <cell r="E23322" t="str">
            <v>KRD</v>
          </cell>
          <cell r="F23322">
            <v>750</v>
          </cell>
          <cell r="G23322">
            <v>918606</v>
          </cell>
          <cell r="H23322">
            <v>21.96</v>
          </cell>
          <cell r="I23322" t="str">
            <v>U</v>
          </cell>
          <cell r="J23322"/>
        </row>
        <row r="23323">
          <cell r="A23323">
            <v>918137</v>
          </cell>
          <cell r="B23323" t="str">
            <v>ST COSME COTES DU RHONE'20/21 750ml</v>
          </cell>
          <cell r="C23323" t="str">
            <v>P</v>
          </cell>
          <cell r="D23323" t="str">
            <v>PR</v>
          </cell>
          <cell r="E23323" t="str">
            <v>PRD</v>
          </cell>
          <cell r="F23323">
            <v>750</v>
          </cell>
          <cell r="G23323">
            <v>918137</v>
          </cell>
          <cell r="H23323">
            <v>19.75</v>
          </cell>
          <cell r="I23323" t="str">
            <v>L</v>
          </cell>
          <cell r="J23323"/>
        </row>
        <row r="23324">
          <cell r="A23324">
            <v>918235</v>
          </cell>
          <cell r="B23324" t="str">
            <v>ST COSME CROZES-HERMITAGE'19/20 750ml</v>
          </cell>
          <cell r="C23324" t="str">
            <v>P</v>
          </cell>
          <cell r="D23324" t="str">
            <v>PR</v>
          </cell>
          <cell r="E23324" t="str">
            <v>PRD</v>
          </cell>
          <cell r="F23324">
            <v>750</v>
          </cell>
          <cell r="G23324">
            <v>918235</v>
          </cell>
          <cell r="H23324">
            <v>40.49</v>
          </cell>
          <cell r="I23324" t="str">
            <v>L</v>
          </cell>
          <cell r="J23324"/>
        </row>
        <row r="23325">
          <cell r="A23325">
            <v>918660</v>
          </cell>
          <cell r="B23325" t="str">
            <v>ST COSME GIGONDAS LE CLAUX '19/20 750ml</v>
          </cell>
          <cell r="C23325" t="str">
            <v>P</v>
          </cell>
          <cell r="D23325" t="str">
            <v>PR</v>
          </cell>
          <cell r="E23325" t="str">
            <v>PRD</v>
          </cell>
          <cell r="F23325">
            <v>750</v>
          </cell>
          <cell r="G23325">
            <v>918660</v>
          </cell>
          <cell r="H23325">
            <v>155.49</v>
          </cell>
          <cell r="I23325" t="str">
            <v>L</v>
          </cell>
          <cell r="J23325"/>
        </row>
        <row r="23326">
          <cell r="A23326">
            <v>907545</v>
          </cell>
          <cell r="B23326" t="str">
            <v>ST COSME GIGONDAS'19/20 750ml</v>
          </cell>
          <cell r="C23326" t="str">
            <v>P</v>
          </cell>
          <cell r="D23326" t="str">
            <v>PR</v>
          </cell>
          <cell r="E23326" t="str">
            <v>PRD</v>
          </cell>
          <cell r="F23326">
            <v>750</v>
          </cell>
          <cell r="G23326">
            <v>907545</v>
          </cell>
          <cell r="H23326">
            <v>64.25</v>
          </cell>
          <cell r="I23326" t="str">
            <v>L</v>
          </cell>
          <cell r="J23326"/>
        </row>
        <row r="23327">
          <cell r="A23327">
            <v>918893</v>
          </cell>
          <cell r="B23327" t="str">
            <v>ST COSME IGP DX ALBNS BLNC'20/21 750ml</v>
          </cell>
          <cell r="C23327" t="str">
            <v>K</v>
          </cell>
          <cell r="D23327" t="str">
            <v>KR</v>
          </cell>
          <cell r="E23327" t="str">
            <v>KRA</v>
          </cell>
          <cell r="F23327">
            <v>750</v>
          </cell>
          <cell r="G23327">
            <v>918893</v>
          </cell>
          <cell r="H23327">
            <v>24.99</v>
          </cell>
          <cell r="I23327" t="str">
            <v>L</v>
          </cell>
          <cell r="J23327"/>
        </row>
        <row r="23328">
          <cell r="A23328">
            <v>920635</v>
          </cell>
          <cell r="B23328" t="str">
            <v>ST COSME LITTLE JAMES RED 750ml</v>
          </cell>
          <cell r="C23328" t="str">
            <v>P</v>
          </cell>
          <cell r="D23328" t="str">
            <v>PR</v>
          </cell>
          <cell r="E23328" t="str">
            <v>PRD</v>
          </cell>
          <cell r="F23328">
            <v>750</v>
          </cell>
          <cell r="G23328">
            <v>920635</v>
          </cell>
          <cell r="H23328">
            <v>16.75</v>
          </cell>
          <cell r="I23328" t="str">
            <v>L</v>
          </cell>
          <cell r="J23328"/>
        </row>
        <row r="23329">
          <cell r="A23329">
            <v>917569</v>
          </cell>
          <cell r="B23329" t="str">
            <v>ST COSME LITTLE JAMES WHITE'20/21 750ml</v>
          </cell>
          <cell r="C23329" t="str">
            <v>K</v>
          </cell>
          <cell r="D23329" t="str">
            <v>KR</v>
          </cell>
          <cell r="E23329" t="str">
            <v>KRD</v>
          </cell>
          <cell r="F23329">
            <v>750</v>
          </cell>
          <cell r="G23329">
            <v>917569</v>
          </cell>
          <cell r="H23329">
            <v>16.75</v>
          </cell>
          <cell r="I23329" t="str">
            <v>L</v>
          </cell>
          <cell r="J23329"/>
        </row>
        <row r="23330">
          <cell r="A23330">
            <v>918234</v>
          </cell>
          <cell r="B23330" t="str">
            <v>ST COSME ST JOSEPH'19/20 750ml</v>
          </cell>
          <cell r="C23330" t="str">
            <v>P</v>
          </cell>
          <cell r="D23330" t="str">
            <v>PR</v>
          </cell>
          <cell r="E23330" t="str">
            <v>PRD</v>
          </cell>
          <cell r="F23330">
            <v>750</v>
          </cell>
          <cell r="G23330">
            <v>918234</v>
          </cell>
          <cell r="H23330">
            <v>45.75</v>
          </cell>
          <cell r="I23330" t="str">
            <v>L</v>
          </cell>
          <cell r="J23330"/>
        </row>
        <row r="23331">
          <cell r="A23331">
            <v>77474</v>
          </cell>
          <cell r="B23331" t="str">
            <v>ST ELDER ELDERFLOWER LIQUEUR 750ml</v>
          </cell>
          <cell r="C23331" t="str">
            <v>C</v>
          </cell>
          <cell r="D23331" t="str">
            <v>CH</v>
          </cell>
          <cell r="E23331" t="str">
            <v>CHS</v>
          </cell>
          <cell r="F23331">
            <v>750</v>
          </cell>
          <cell r="G23331">
            <v>77474</v>
          </cell>
          <cell r="H23331">
            <v>17.989999999999998</v>
          </cell>
          <cell r="I23331">
            <v>1</v>
          </cell>
          <cell r="J23331" t="str">
            <v>Y</v>
          </cell>
        </row>
        <row r="23332">
          <cell r="A23332">
            <v>947306</v>
          </cell>
          <cell r="B23332" t="str">
            <v>ST ELIZABETH ALLSPICE DRAM 375ml</v>
          </cell>
          <cell r="C23332" t="str">
            <v>Y</v>
          </cell>
          <cell r="D23332" t="str">
            <v>YS</v>
          </cell>
          <cell r="E23332" t="str">
            <v>YSE</v>
          </cell>
          <cell r="F23332">
            <v>375</v>
          </cell>
          <cell r="G23332">
            <v>947306</v>
          </cell>
          <cell r="H23332">
            <v>24.56</v>
          </cell>
          <cell r="I23332" t="str">
            <v>S</v>
          </cell>
          <cell r="J23332"/>
        </row>
        <row r="23333">
          <cell r="A23333">
            <v>920545</v>
          </cell>
          <cell r="B23333" t="str">
            <v>ST ELIZABETH ALLSPICE DRAM 750ml</v>
          </cell>
          <cell r="C23333" t="str">
            <v>Y</v>
          </cell>
          <cell r="D23333" t="str">
            <v>YS</v>
          </cell>
          <cell r="E23333" t="str">
            <v>YSC</v>
          </cell>
          <cell r="F23333">
            <v>750</v>
          </cell>
          <cell r="G23333">
            <v>920545</v>
          </cell>
          <cell r="H23333">
            <v>31.81</v>
          </cell>
          <cell r="I23333" t="str">
            <v>S</v>
          </cell>
          <cell r="J23333"/>
        </row>
        <row r="23334">
          <cell r="A23334">
            <v>947873</v>
          </cell>
          <cell r="B23334" t="str">
            <v>ST FEUILLEN SPECIALE 750ml</v>
          </cell>
          <cell r="C23334" t="str">
            <v>Y</v>
          </cell>
          <cell r="D23334" t="str">
            <v>YS</v>
          </cell>
          <cell r="E23334" t="str">
            <v>YST</v>
          </cell>
          <cell r="F23334">
            <v>750</v>
          </cell>
          <cell r="G23334">
            <v>947873</v>
          </cell>
          <cell r="H23334">
            <v>10.41</v>
          </cell>
          <cell r="I23334" t="str">
            <v>S</v>
          </cell>
          <cell r="J23334"/>
        </row>
        <row r="23335">
          <cell r="A23335">
            <v>908872</v>
          </cell>
          <cell r="B23335" t="str">
            <v>ST FEUILLIEN SAISON 750ml</v>
          </cell>
          <cell r="C23335" t="str">
            <v>Y</v>
          </cell>
          <cell r="D23335" t="str">
            <v>YS</v>
          </cell>
          <cell r="E23335" t="str">
            <v>YST</v>
          </cell>
          <cell r="F23335">
            <v>750</v>
          </cell>
          <cell r="G23335">
            <v>908872</v>
          </cell>
          <cell r="H23335">
            <v>9.43</v>
          </cell>
          <cell r="I23335" t="str">
            <v>S</v>
          </cell>
          <cell r="J23335"/>
        </row>
        <row r="23336">
          <cell r="A23336">
            <v>948570</v>
          </cell>
          <cell r="B23336" t="str">
            <v>ST FEUILLIEN TRIPLE JEROBAUM 3000ml</v>
          </cell>
          <cell r="C23336" t="str">
            <v>Y</v>
          </cell>
          <cell r="D23336" t="str">
            <v>YS</v>
          </cell>
          <cell r="E23336" t="str">
            <v>YST</v>
          </cell>
          <cell r="F23336">
            <v>3000</v>
          </cell>
          <cell r="G23336">
            <v>948570</v>
          </cell>
          <cell r="H23336">
            <v>74.33</v>
          </cell>
          <cell r="I23336" t="str">
            <v>S</v>
          </cell>
          <cell r="J23336"/>
        </row>
        <row r="23337">
          <cell r="A23337">
            <v>947047</v>
          </cell>
          <cell r="B23337" t="str">
            <v>ST FEUILLIENS AMITIE 750ml</v>
          </cell>
          <cell r="C23337" t="str">
            <v>Y</v>
          </cell>
          <cell r="D23337" t="str">
            <v>YS</v>
          </cell>
          <cell r="E23337" t="str">
            <v>YST</v>
          </cell>
          <cell r="F23337">
            <v>750</v>
          </cell>
          <cell r="G23337">
            <v>947047</v>
          </cell>
          <cell r="H23337">
            <v>9.61</v>
          </cell>
          <cell r="I23337" t="str">
            <v>S</v>
          </cell>
          <cell r="J23337"/>
        </row>
        <row r="23338">
          <cell r="A23338">
            <v>920843</v>
          </cell>
          <cell r="B23338" t="str">
            <v>ST FEUILLIEN'S GRAND CRU 330ml</v>
          </cell>
          <cell r="C23338" t="str">
            <v>Y</v>
          </cell>
          <cell r="D23338" t="str">
            <v>YS</v>
          </cell>
          <cell r="E23338" t="str">
            <v>YST</v>
          </cell>
          <cell r="F23338">
            <v>330</v>
          </cell>
          <cell r="G23338">
            <v>920843</v>
          </cell>
          <cell r="H23338">
            <v>5.99</v>
          </cell>
          <cell r="I23338" t="str">
            <v>S</v>
          </cell>
          <cell r="J23338"/>
        </row>
        <row r="23339">
          <cell r="A23339">
            <v>948569</v>
          </cell>
          <cell r="B23339" t="str">
            <v>ST FEULLIEN SAISON CANS 330ml</v>
          </cell>
          <cell r="C23339" t="str">
            <v>Y</v>
          </cell>
          <cell r="D23339" t="str">
            <v>YS</v>
          </cell>
          <cell r="E23339" t="str">
            <v>YST</v>
          </cell>
          <cell r="F23339">
            <v>330</v>
          </cell>
          <cell r="G23339">
            <v>948569</v>
          </cell>
          <cell r="H23339">
            <v>3.99</v>
          </cell>
          <cell r="I23339" t="str">
            <v>S</v>
          </cell>
          <cell r="J23339"/>
        </row>
        <row r="23340">
          <cell r="A23340">
            <v>919341</v>
          </cell>
          <cell r="B23340" t="str">
            <v>ST FRANCIS CABERNET 750ml</v>
          </cell>
          <cell r="C23340" t="str">
            <v>Y</v>
          </cell>
          <cell r="D23340" t="str">
            <v>YS</v>
          </cell>
          <cell r="E23340" t="str">
            <v>YSE</v>
          </cell>
          <cell r="F23340">
            <v>750</v>
          </cell>
          <cell r="G23340">
            <v>919341</v>
          </cell>
          <cell r="H23340">
            <v>21.87</v>
          </cell>
          <cell r="I23340" t="str">
            <v>S</v>
          </cell>
          <cell r="J23340"/>
        </row>
        <row r="23341">
          <cell r="A23341">
            <v>624270</v>
          </cell>
          <cell r="B23341" t="str">
            <v>ST FRANCIS CHARDONNAY 750ml</v>
          </cell>
          <cell r="C23341" t="str">
            <v>K</v>
          </cell>
          <cell r="D23341" t="str">
            <v>KK</v>
          </cell>
          <cell r="E23341" t="str">
            <v>KKB</v>
          </cell>
          <cell r="F23341">
            <v>750</v>
          </cell>
          <cell r="G23341">
            <v>624270</v>
          </cell>
          <cell r="H23341">
            <v>9.99</v>
          </cell>
          <cell r="I23341" t="str">
            <v>D</v>
          </cell>
          <cell r="J23341"/>
        </row>
        <row r="23342">
          <cell r="A23342">
            <v>905388</v>
          </cell>
          <cell r="B23342" t="str">
            <v>ST FRANCIS MERLOT '16 750ml</v>
          </cell>
          <cell r="C23342" t="str">
            <v>Y</v>
          </cell>
          <cell r="D23342" t="str">
            <v>YS</v>
          </cell>
          <cell r="E23342" t="str">
            <v>YSE</v>
          </cell>
          <cell r="F23342">
            <v>750</v>
          </cell>
          <cell r="G23342">
            <v>905388</v>
          </cell>
          <cell r="H23342">
            <v>20.23</v>
          </cell>
          <cell r="I23342" t="str">
            <v>X</v>
          </cell>
          <cell r="J23342"/>
        </row>
        <row r="23343">
          <cell r="A23343">
            <v>909618</v>
          </cell>
          <cell r="B23343" t="str">
            <v>ST FRANCIS VYN MERLO 750ml</v>
          </cell>
          <cell r="C23343" t="str">
            <v>Y</v>
          </cell>
          <cell r="D23343" t="str">
            <v>YS</v>
          </cell>
          <cell r="E23343" t="str">
            <v>YSE</v>
          </cell>
          <cell r="F23343">
            <v>750</v>
          </cell>
          <cell r="G23343">
            <v>909618</v>
          </cell>
          <cell r="H23343">
            <v>21.31</v>
          </cell>
          <cell r="I23343" t="str">
            <v>S</v>
          </cell>
          <cell r="J23343"/>
        </row>
        <row r="23344">
          <cell r="A23344">
            <v>916612</v>
          </cell>
          <cell r="B23344" t="str">
            <v>ST GEORGE ABSINTHE VERT 750ml</v>
          </cell>
          <cell r="C23344" t="str">
            <v>Y</v>
          </cell>
          <cell r="D23344" t="str">
            <v>YS</v>
          </cell>
          <cell r="E23344" t="str">
            <v>YSC</v>
          </cell>
          <cell r="F23344">
            <v>750</v>
          </cell>
          <cell r="G23344">
            <v>916612</v>
          </cell>
          <cell r="H23344">
            <v>66.650000000000006</v>
          </cell>
          <cell r="I23344" t="str">
            <v>S</v>
          </cell>
          <cell r="J23344"/>
        </row>
        <row r="23345">
          <cell r="A23345">
            <v>948526</v>
          </cell>
          <cell r="B23345" t="str">
            <v>ST GEORGE ABSINTHE VERTE 200 ml</v>
          </cell>
          <cell r="C23345" t="str">
            <v>Y</v>
          </cell>
          <cell r="D23345" t="str">
            <v>YS</v>
          </cell>
          <cell r="E23345" t="str">
            <v>YSA</v>
          </cell>
          <cell r="F23345">
            <v>200</v>
          </cell>
          <cell r="G23345">
            <v>948526</v>
          </cell>
          <cell r="H23345">
            <v>24.08</v>
          </cell>
          <cell r="I23345" t="str">
            <v>S</v>
          </cell>
          <cell r="J23345"/>
        </row>
        <row r="23346">
          <cell r="A23346">
            <v>950656</v>
          </cell>
          <cell r="B23346" t="str">
            <v>ST GEORGE ALL PURPOSE VODKA 750ml</v>
          </cell>
          <cell r="C23346" t="str">
            <v>Y</v>
          </cell>
          <cell r="D23346" t="str">
            <v>YS</v>
          </cell>
          <cell r="E23346" t="str">
            <v>YSA</v>
          </cell>
          <cell r="F23346">
            <v>750</v>
          </cell>
          <cell r="G23346">
            <v>950656</v>
          </cell>
          <cell r="H23346">
            <v>32.43</v>
          </cell>
          <cell r="I23346" t="str">
            <v>S</v>
          </cell>
          <cell r="J23346"/>
        </row>
        <row r="23347">
          <cell r="A23347">
            <v>902663</v>
          </cell>
          <cell r="B23347" t="str">
            <v>ST GEORGE BALLER SINGLE M WHISKEY 750ml</v>
          </cell>
          <cell r="C23347" t="str">
            <v>Y</v>
          </cell>
          <cell r="D23347" t="str">
            <v>YS</v>
          </cell>
          <cell r="E23347" t="str">
            <v>YSA</v>
          </cell>
          <cell r="F23347">
            <v>750</v>
          </cell>
          <cell r="G23347">
            <v>902663</v>
          </cell>
          <cell r="H23347">
            <v>78.45</v>
          </cell>
          <cell r="I23347" t="str">
            <v>S</v>
          </cell>
          <cell r="J23347"/>
        </row>
        <row r="23348">
          <cell r="A23348">
            <v>26614</v>
          </cell>
          <cell r="B23348" t="str">
            <v>ST GEORGE BALLER SINGLE MALT WHSKY 750ml</v>
          </cell>
          <cell r="C23348" t="str">
            <v>Y</v>
          </cell>
          <cell r="D23348" t="str">
            <v>YS</v>
          </cell>
          <cell r="E23348" t="str">
            <v>YSA</v>
          </cell>
          <cell r="F23348">
            <v>750</v>
          </cell>
          <cell r="G23348">
            <v>26614</v>
          </cell>
          <cell r="H23348">
            <v>80.13</v>
          </cell>
          <cell r="I23348" t="str">
            <v>S</v>
          </cell>
          <cell r="J23348"/>
        </row>
        <row r="23349">
          <cell r="A23349">
            <v>902544</v>
          </cell>
          <cell r="B23349" t="str">
            <v>ST GEORGE BASIL EAU DE VIE 750ml</v>
          </cell>
          <cell r="C23349" t="str">
            <v>Y</v>
          </cell>
          <cell r="D23349" t="str">
            <v>YS</v>
          </cell>
          <cell r="E23349" t="str">
            <v>YSA</v>
          </cell>
          <cell r="F23349">
            <v>750</v>
          </cell>
          <cell r="G23349">
            <v>902544</v>
          </cell>
          <cell r="H23349">
            <v>37.53</v>
          </cell>
          <cell r="I23349" t="str">
            <v>S</v>
          </cell>
          <cell r="J23349"/>
        </row>
        <row r="23350">
          <cell r="A23350">
            <v>920955</v>
          </cell>
          <cell r="B23350" t="str">
            <v>ST GEORGE BEER 330ml</v>
          </cell>
          <cell r="C23350" t="str">
            <v>Y</v>
          </cell>
          <cell r="D23350" t="str">
            <v>YS</v>
          </cell>
          <cell r="E23350" t="str">
            <v>YST</v>
          </cell>
          <cell r="F23350">
            <v>330</v>
          </cell>
          <cell r="G23350">
            <v>920955</v>
          </cell>
          <cell r="H23350">
            <v>2.71</v>
          </cell>
          <cell r="I23350" t="str">
            <v>S</v>
          </cell>
          <cell r="J23350"/>
        </row>
        <row r="23351">
          <cell r="A23351">
            <v>946867</v>
          </cell>
          <cell r="B23351" t="str">
            <v>ST GEORGE BOTANIVORE GIN 750ml</v>
          </cell>
          <cell r="C23351" t="str">
            <v>Y</v>
          </cell>
          <cell r="D23351" t="str">
            <v>YS</v>
          </cell>
          <cell r="E23351" t="str">
            <v>YSA</v>
          </cell>
          <cell r="F23351">
            <v>750</v>
          </cell>
          <cell r="G23351">
            <v>946867</v>
          </cell>
          <cell r="H23351">
            <v>37.53</v>
          </cell>
          <cell r="I23351" t="str">
            <v>S</v>
          </cell>
          <cell r="J23351"/>
        </row>
        <row r="23352">
          <cell r="A23352">
            <v>72686</v>
          </cell>
          <cell r="B23352" t="str">
            <v>ST GEORGE BRUTO AMERICANO 750ml</v>
          </cell>
          <cell r="C23352" t="str">
            <v>Y</v>
          </cell>
          <cell r="D23352" t="str">
            <v>YS</v>
          </cell>
          <cell r="E23352" t="str">
            <v>YSC</v>
          </cell>
          <cell r="F23352">
            <v>750</v>
          </cell>
          <cell r="G23352">
            <v>72686</v>
          </cell>
          <cell r="H23352">
            <v>38.130000000000003</v>
          </cell>
          <cell r="I23352" t="str">
            <v>S</v>
          </cell>
          <cell r="J23352"/>
        </row>
        <row r="23353">
          <cell r="A23353">
            <v>40083</v>
          </cell>
          <cell r="B23353" t="str">
            <v>ST GEORGE CALIFORNIA CITRUS VODKA 750ml</v>
          </cell>
          <cell r="C23353" t="str">
            <v>Y</v>
          </cell>
          <cell r="D23353" t="str">
            <v>YS</v>
          </cell>
          <cell r="E23353" t="str">
            <v>YSA</v>
          </cell>
          <cell r="F23353">
            <v>750</v>
          </cell>
          <cell r="G23353">
            <v>40083</v>
          </cell>
          <cell r="H23353">
            <v>33.33</v>
          </cell>
          <cell r="I23353" t="str">
            <v>S</v>
          </cell>
          <cell r="J23353"/>
        </row>
        <row r="23354">
          <cell r="A23354">
            <v>78081</v>
          </cell>
          <cell r="B23354" t="str">
            <v>ST GEORGE CALIFORNIA SHOCHU 750ml</v>
          </cell>
          <cell r="C23354" t="str">
            <v>Y</v>
          </cell>
          <cell r="D23354" t="str">
            <v>YS</v>
          </cell>
          <cell r="E23354" t="str">
            <v>YSC</v>
          </cell>
          <cell r="F23354">
            <v>750</v>
          </cell>
          <cell r="G23354">
            <v>78081</v>
          </cell>
          <cell r="H23354">
            <v>32.130000000000003</v>
          </cell>
          <cell r="I23354" t="str">
            <v>S</v>
          </cell>
          <cell r="J23354"/>
        </row>
        <row r="23355">
          <cell r="A23355">
            <v>32342</v>
          </cell>
          <cell r="B23355" t="str">
            <v>ST GEORGE DRY RYE GIN 750ml</v>
          </cell>
          <cell r="C23355" t="str">
            <v>Y</v>
          </cell>
          <cell r="D23355" t="str">
            <v>YS</v>
          </cell>
          <cell r="E23355" t="str">
            <v>YSA</v>
          </cell>
          <cell r="F23355">
            <v>750</v>
          </cell>
          <cell r="G23355">
            <v>32342</v>
          </cell>
          <cell r="H23355">
            <v>37.53</v>
          </cell>
          <cell r="I23355" t="str">
            <v>S</v>
          </cell>
          <cell r="J23355"/>
        </row>
        <row r="23356">
          <cell r="A23356">
            <v>666</v>
          </cell>
          <cell r="B23356" t="str">
            <v>ST GEORGE GIN COLLECTION 600 ml</v>
          </cell>
          <cell r="C23356" t="str">
            <v>Y</v>
          </cell>
          <cell r="D23356" t="str">
            <v>YS</v>
          </cell>
          <cell r="E23356" t="str">
            <v>YSA</v>
          </cell>
          <cell r="F23356">
            <v>600</v>
          </cell>
          <cell r="G23356">
            <v>666</v>
          </cell>
          <cell r="H23356">
            <v>16.309999999999999</v>
          </cell>
          <cell r="I23356" t="str">
            <v>D</v>
          </cell>
          <cell r="J23356"/>
        </row>
        <row r="23357">
          <cell r="A23357">
            <v>950092</v>
          </cell>
          <cell r="B23357" t="str">
            <v>ST GEORGE GREEN CHILE VODKA 750ml</v>
          </cell>
          <cell r="C23357" t="str">
            <v>Y</v>
          </cell>
          <cell r="D23357" t="str">
            <v>YS</v>
          </cell>
          <cell r="E23357" t="str">
            <v>YSA</v>
          </cell>
          <cell r="F23357">
            <v>750</v>
          </cell>
          <cell r="G23357">
            <v>950092</v>
          </cell>
          <cell r="H23357">
            <v>33.33</v>
          </cell>
          <cell r="I23357" t="str">
            <v>S</v>
          </cell>
          <cell r="J23357"/>
        </row>
        <row r="23358">
          <cell r="A23358">
            <v>950655</v>
          </cell>
          <cell r="B23358" t="str">
            <v>ST GEORGE PEAR BRANDY 750ml</v>
          </cell>
          <cell r="C23358" t="str">
            <v>Y</v>
          </cell>
          <cell r="D23358" t="str">
            <v>YS</v>
          </cell>
          <cell r="E23358" t="str">
            <v>YST</v>
          </cell>
          <cell r="F23358">
            <v>750</v>
          </cell>
          <cell r="G23358">
            <v>950655</v>
          </cell>
          <cell r="H23358">
            <v>36.049999999999997</v>
          </cell>
          <cell r="I23358" t="str">
            <v>U</v>
          </cell>
          <cell r="J23358"/>
        </row>
        <row r="23359">
          <cell r="A23359">
            <v>77443</v>
          </cell>
          <cell r="B23359" t="str">
            <v>ST GEORGE SPICED PEAR LIQUEUR 750ml</v>
          </cell>
          <cell r="C23359" t="str">
            <v>Y</v>
          </cell>
          <cell r="D23359" t="str">
            <v>YS</v>
          </cell>
          <cell r="E23359" t="str">
            <v>YSC</v>
          </cell>
          <cell r="F23359">
            <v>750</v>
          </cell>
          <cell r="G23359">
            <v>77443</v>
          </cell>
          <cell r="H23359">
            <v>33.01</v>
          </cell>
          <cell r="I23359" t="str">
            <v>S</v>
          </cell>
          <cell r="J23359"/>
        </row>
        <row r="23360">
          <cell r="A23360">
            <v>32343</v>
          </cell>
          <cell r="B23360" t="str">
            <v>ST GEORGE TERROIR GIN 750ml</v>
          </cell>
          <cell r="C23360" t="str">
            <v>Y</v>
          </cell>
          <cell r="D23360" t="str">
            <v>YS</v>
          </cell>
          <cell r="E23360" t="str">
            <v>YSA</v>
          </cell>
          <cell r="F23360">
            <v>750</v>
          </cell>
          <cell r="G23360">
            <v>32343</v>
          </cell>
          <cell r="H23360">
            <v>37.53</v>
          </cell>
          <cell r="I23360" t="str">
            <v>S</v>
          </cell>
          <cell r="J23360"/>
        </row>
        <row r="23361">
          <cell r="A23361">
            <v>100895</v>
          </cell>
          <cell r="B23361" t="str">
            <v>ST GEORGE VODKA COLLECTION 600 ml</v>
          </cell>
          <cell r="C23361" t="str">
            <v>Y</v>
          </cell>
          <cell r="D23361" t="str">
            <v>YG</v>
          </cell>
          <cell r="E23361" t="str">
            <v>YGA</v>
          </cell>
          <cell r="F23361">
            <v>600</v>
          </cell>
          <cell r="G23361">
            <v>100895</v>
          </cell>
          <cell r="H23361">
            <v>13.61</v>
          </cell>
          <cell r="I23361" t="str">
            <v>D</v>
          </cell>
          <cell r="J23361"/>
        </row>
        <row r="23362">
          <cell r="A23362">
            <v>66836</v>
          </cell>
          <cell r="B23362" t="str">
            <v>ST GERMAIN ELDERFLOWER LIQUEUR 750ml</v>
          </cell>
          <cell r="C23362" t="str">
            <v>C</v>
          </cell>
          <cell r="D23362" t="str">
            <v>CH</v>
          </cell>
          <cell r="E23362" t="str">
            <v>CHU</v>
          </cell>
          <cell r="F23362">
            <v>750</v>
          </cell>
          <cell r="G23362">
            <v>66836</v>
          </cell>
          <cell r="H23362">
            <v>36.99</v>
          </cell>
          <cell r="I23362">
            <v>1</v>
          </cell>
          <cell r="J23362"/>
        </row>
        <row r="23363">
          <cell r="A23363">
            <v>100430</v>
          </cell>
          <cell r="B23363" t="str">
            <v>ST GERMAIN GLASS PACK 750ml</v>
          </cell>
          <cell r="C23363" t="str">
            <v>Y</v>
          </cell>
          <cell r="D23363" t="str">
            <v>YG</v>
          </cell>
          <cell r="E23363" t="str">
            <v>YGC</v>
          </cell>
          <cell r="F23363">
            <v>750</v>
          </cell>
          <cell r="G23363">
            <v>100430</v>
          </cell>
          <cell r="H23363">
            <v>35.99</v>
          </cell>
          <cell r="I23363" t="str">
            <v>U</v>
          </cell>
          <cell r="J23363"/>
        </row>
        <row r="23364">
          <cell r="A23364">
            <v>3891</v>
          </cell>
          <cell r="B23364" t="str">
            <v>ST GERMAIN W CARAFE &amp; STIR ROD 750ml</v>
          </cell>
          <cell r="C23364" t="str">
            <v>Y</v>
          </cell>
          <cell r="D23364" t="str">
            <v>YG</v>
          </cell>
          <cell r="E23364" t="str">
            <v>YGC</v>
          </cell>
          <cell r="F23364">
            <v>750</v>
          </cell>
          <cell r="G23364">
            <v>3891</v>
          </cell>
          <cell r="H23364">
            <v>19.440000000000001</v>
          </cell>
          <cell r="I23364" t="str">
            <v>D</v>
          </cell>
          <cell r="J23364"/>
        </row>
        <row r="23365">
          <cell r="A23365">
            <v>916952</v>
          </cell>
          <cell r="B23365" t="str">
            <v>ST HALLETT FAITH 750ml</v>
          </cell>
          <cell r="C23365" t="str">
            <v>K</v>
          </cell>
          <cell r="D23365" t="str">
            <v>KR</v>
          </cell>
          <cell r="E23365" t="str">
            <v>KRT</v>
          </cell>
          <cell r="F23365">
            <v>750</v>
          </cell>
          <cell r="G23365">
            <v>916952</v>
          </cell>
          <cell r="H23365">
            <v>17.8</v>
          </cell>
          <cell r="I23365" t="str">
            <v>S</v>
          </cell>
          <cell r="J23365"/>
        </row>
        <row r="23366">
          <cell r="A23366">
            <v>510536</v>
          </cell>
          <cell r="B23366" t="str">
            <v>ST HUBERT'S THE STAG CAB SAUV 2017 750ml</v>
          </cell>
          <cell r="C23366" t="str">
            <v>Y</v>
          </cell>
          <cell r="D23366" t="str">
            <v>YS</v>
          </cell>
          <cell r="E23366" t="str">
            <v>YSE</v>
          </cell>
          <cell r="F23366">
            <v>750</v>
          </cell>
          <cell r="G23366">
            <v>510536</v>
          </cell>
          <cell r="H23366">
            <v>20.059999999999999</v>
          </cell>
          <cell r="I23366" t="str">
            <v>S</v>
          </cell>
          <cell r="J23366"/>
        </row>
        <row r="23367">
          <cell r="A23367">
            <v>624590</v>
          </cell>
          <cell r="B23367" t="str">
            <v>ST HUBERT'S THE STAG SB CHARDONNAY 750ml</v>
          </cell>
          <cell r="C23367" t="str">
            <v>K</v>
          </cell>
          <cell r="D23367" t="str">
            <v>KK</v>
          </cell>
          <cell r="E23367" t="str">
            <v>KKB</v>
          </cell>
          <cell r="F23367">
            <v>750</v>
          </cell>
          <cell r="G23367">
            <v>624590</v>
          </cell>
          <cell r="H23367">
            <v>16.989999999999998</v>
          </cell>
          <cell r="I23367">
            <v>1</v>
          </cell>
          <cell r="J23367"/>
        </row>
        <row r="23368">
          <cell r="A23368">
            <v>989765</v>
          </cell>
          <cell r="B23368" t="str">
            <v>ST IDES MALT LIQUOR 1100ml</v>
          </cell>
          <cell r="C23368" t="str">
            <v>T</v>
          </cell>
          <cell r="D23368" t="str">
            <v>TC</v>
          </cell>
          <cell r="E23368" t="str">
            <v>TCJ</v>
          </cell>
          <cell r="F23368">
            <v>1100</v>
          </cell>
          <cell r="G23368">
            <v>989765</v>
          </cell>
          <cell r="H23368">
            <v>3.99</v>
          </cell>
          <cell r="I23368">
            <v>1</v>
          </cell>
          <cell r="J23368"/>
        </row>
        <row r="23369">
          <cell r="A23369">
            <v>907405</v>
          </cell>
          <cell r="B23369" t="str">
            <v>ST JAMES VELVET WHITE 750ml</v>
          </cell>
          <cell r="C23369" t="str">
            <v>Y</v>
          </cell>
          <cell r="D23369" t="str">
            <v>YS</v>
          </cell>
          <cell r="E23369" t="str">
            <v>YSE</v>
          </cell>
          <cell r="F23369">
            <v>750</v>
          </cell>
          <cell r="G23369">
            <v>907405</v>
          </cell>
          <cell r="H23369">
            <v>12.23</v>
          </cell>
          <cell r="I23369" t="str">
            <v>S</v>
          </cell>
          <cell r="J23369"/>
        </row>
        <row r="23370">
          <cell r="A23370">
            <v>554715</v>
          </cell>
          <cell r="B23370" t="str">
            <v>ST JEAN ALEXANDER CAB 750ml</v>
          </cell>
          <cell r="C23370" t="str">
            <v>Y</v>
          </cell>
          <cell r="D23370" t="str">
            <v>YS</v>
          </cell>
          <cell r="E23370" t="str">
            <v>YSE</v>
          </cell>
          <cell r="F23370">
            <v>750</v>
          </cell>
          <cell r="G23370">
            <v>554715</v>
          </cell>
          <cell r="H23370">
            <v>26.41</v>
          </cell>
          <cell r="I23370" t="str">
            <v>S</v>
          </cell>
          <cell r="J23370"/>
        </row>
        <row r="23371">
          <cell r="A23371">
            <v>624625</v>
          </cell>
          <cell r="B23371" t="str">
            <v>ST JEAN CHARD BELLE TERRE'12/13 750ml</v>
          </cell>
          <cell r="C23371" t="str">
            <v>K</v>
          </cell>
          <cell r="D23371" t="str">
            <v>KK</v>
          </cell>
          <cell r="E23371" t="str">
            <v>KKB</v>
          </cell>
          <cell r="F23371">
            <v>750</v>
          </cell>
          <cell r="G23371">
            <v>624625</v>
          </cell>
          <cell r="H23371">
            <v>10.5</v>
          </cell>
          <cell r="I23371" t="str">
            <v>X</v>
          </cell>
          <cell r="J23371"/>
        </row>
        <row r="23372">
          <cell r="A23372">
            <v>625350</v>
          </cell>
          <cell r="B23372" t="str">
            <v>ST JEAN CHARD RBT YOUNG'13/14 750ml</v>
          </cell>
          <cell r="C23372" t="str">
            <v>K</v>
          </cell>
          <cell r="D23372" t="str">
            <v>KK</v>
          </cell>
          <cell r="E23372" t="str">
            <v>KKB</v>
          </cell>
          <cell r="F23372">
            <v>750</v>
          </cell>
          <cell r="G23372">
            <v>625350</v>
          </cell>
          <cell r="H23372">
            <v>10.5</v>
          </cell>
          <cell r="I23372" t="str">
            <v>X</v>
          </cell>
          <cell r="J23372"/>
        </row>
        <row r="23373">
          <cell r="A23373">
            <v>554730</v>
          </cell>
          <cell r="B23373" t="str">
            <v>ST JEAN CHARDONNAY 750ml</v>
          </cell>
          <cell r="C23373" t="str">
            <v>K</v>
          </cell>
          <cell r="D23373" t="str">
            <v>KK</v>
          </cell>
          <cell r="E23373" t="str">
            <v>KKB</v>
          </cell>
          <cell r="F23373">
            <v>750</v>
          </cell>
          <cell r="G23373">
            <v>554730</v>
          </cell>
          <cell r="H23373">
            <v>13.99</v>
          </cell>
          <cell r="I23373">
            <v>1</v>
          </cell>
          <cell r="J23373"/>
        </row>
        <row r="23374">
          <cell r="A23374">
            <v>919324</v>
          </cell>
          <cell r="B23374" t="str">
            <v>ST JEAN CINQ CEPAGES'04 375ml</v>
          </cell>
          <cell r="C23374" t="str">
            <v>Y</v>
          </cell>
          <cell r="D23374" t="str">
            <v>YS</v>
          </cell>
          <cell r="E23374" t="str">
            <v>YSE</v>
          </cell>
          <cell r="F23374">
            <v>375</v>
          </cell>
          <cell r="G23374">
            <v>919324</v>
          </cell>
          <cell r="H23374">
            <v>35.47</v>
          </cell>
          <cell r="I23374" t="str">
            <v>S</v>
          </cell>
          <cell r="J23374"/>
        </row>
        <row r="23375">
          <cell r="A23375">
            <v>919323</v>
          </cell>
          <cell r="B23375" t="str">
            <v>ST JEAN CINQ CEPAGES'05 375ml</v>
          </cell>
          <cell r="C23375" t="str">
            <v>Y</v>
          </cell>
          <cell r="D23375" t="str">
            <v>YS</v>
          </cell>
          <cell r="E23375" t="str">
            <v>YSE</v>
          </cell>
          <cell r="F23375">
            <v>375</v>
          </cell>
          <cell r="G23375">
            <v>919323</v>
          </cell>
          <cell r="H23375">
            <v>35.47</v>
          </cell>
          <cell r="I23375" t="str">
            <v>S</v>
          </cell>
          <cell r="J23375"/>
        </row>
        <row r="23376">
          <cell r="A23376">
            <v>624635</v>
          </cell>
          <cell r="B23376" t="str">
            <v>ST JEAN FUME RR ETOILE'09/10 750ml</v>
          </cell>
          <cell r="C23376" t="str">
            <v>K</v>
          </cell>
          <cell r="D23376" t="str">
            <v>KK</v>
          </cell>
          <cell r="E23376" t="str">
            <v>KKD</v>
          </cell>
          <cell r="F23376">
            <v>750</v>
          </cell>
          <cell r="G23376">
            <v>624635</v>
          </cell>
          <cell r="H23376">
            <v>19.34</v>
          </cell>
          <cell r="I23376" t="str">
            <v>X</v>
          </cell>
          <cell r="J23376"/>
        </row>
        <row r="23377">
          <cell r="A23377">
            <v>909758</v>
          </cell>
          <cell r="B23377" t="str">
            <v>ST JEAN PINOT NOIR SONOMA 750ml</v>
          </cell>
          <cell r="C23377" t="str">
            <v>Y</v>
          </cell>
          <cell r="D23377" t="str">
            <v>YS</v>
          </cell>
          <cell r="E23377" t="str">
            <v>YSE</v>
          </cell>
          <cell r="F23377">
            <v>750</v>
          </cell>
          <cell r="G23377">
            <v>909758</v>
          </cell>
          <cell r="H23377">
            <v>21.36</v>
          </cell>
          <cell r="I23377" t="str">
            <v>S</v>
          </cell>
          <cell r="J23377"/>
        </row>
        <row r="23378">
          <cell r="A23378">
            <v>920487</v>
          </cell>
          <cell r="B23378" t="str">
            <v>ST JEAN RESERVA CHARD 2009 750ml</v>
          </cell>
          <cell r="C23378" t="str">
            <v>Y</v>
          </cell>
          <cell r="D23378" t="str">
            <v>YS</v>
          </cell>
          <cell r="E23378" t="str">
            <v>YSE</v>
          </cell>
          <cell r="F23378">
            <v>750</v>
          </cell>
          <cell r="G23378">
            <v>920487</v>
          </cell>
          <cell r="H23378">
            <v>35</v>
          </cell>
          <cell r="I23378" t="str">
            <v>S</v>
          </cell>
          <cell r="J23378"/>
        </row>
        <row r="23379">
          <cell r="A23379">
            <v>918236</v>
          </cell>
          <cell r="B23379" t="str">
            <v>ST JEAN RIESLING'12/13 750ml</v>
          </cell>
          <cell r="C23379" t="str">
            <v>K</v>
          </cell>
          <cell r="D23379" t="str">
            <v>KK</v>
          </cell>
          <cell r="E23379" t="str">
            <v>KKR</v>
          </cell>
          <cell r="F23379">
            <v>750</v>
          </cell>
          <cell r="G23379">
            <v>918236</v>
          </cell>
          <cell r="H23379">
            <v>5.88</v>
          </cell>
          <cell r="I23379" t="str">
            <v>X</v>
          </cell>
          <cell r="J23379"/>
        </row>
        <row r="23380">
          <cell r="A23380">
            <v>912242</v>
          </cell>
          <cell r="B23380" t="str">
            <v>ST JEAN SAUV BL SONOMA'15 750ml</v>
          </cell>
          <cell r="C23380" t="str">
            <v>K</v>
          </cell>
          <cell r="D23380" t="str">
            <v>KK</v>
          </cell>
          <cell r="E23380" t="str">
            <v>KKD</v>
          </cell>
          <cell r="F23380">
            <v>750</v>
          </cell>
          <cell r="G23380">
            <v>912242</v>
          </cell>
          <cell r="H23380">
            <v>7.56</v>
          </cell>
          <cell r="I23380" t="str">
            <v>X</v>
          </cell>
          <cell r="J23380"/>
        </row>
        <row r="23381">
          <cell r="A23381">
            <v>917567</v>
          </cell>
          <cell r="B23381" t="str">
            <v>ST KILDA SHIRAZ'14/15 750ml</v>
          </cell>
          <cell r="C23381" t="str">
            <v>P</v>
          </cell>
          <cell r="D23381" t="str">
            <v>PR</v>
          </cell>
          <cell r="E23381" t="str">
            <v>PRY</v>
          </cell>
          <cell r="F23381">
            <v>750</v>
          </cell>
          <cell r="G23381">
            <v>917567</v>
          </cell>
          <cell r="H23381">
            <v>10.25</v>
          </cell>
          <cell r="I23381" t="str">
            <v>X</v>
          </cell>
          <cell r="J23381"/>
        </row>
        <row r="23382">
          <cell r="A23382">
            <v>913502</v>
          </cell>
          <cell r="B23382" t="str">
            <v>ST MARTIN BRONZINELLE'9/10 750ml</v>
          </cell>
          <cell r="C23382" t="str">
            <v>P</v>
          </cell>
          <cell r="D23382" t="str">
            <v>PR</v>
          </cell>
          <cell r="E23382" t="str">
            <v>PRE</v>
          </cell>
          <cell r="F23382">
            <v>750</v>
          </cell>
          <cell r="G23382">
            <v>913502</v>
          </cell>
          <cell r="H23382">
            <v>21.21</v>
          </cell>
          <cell r="I23382" t="str">
            <v>X</v>
          </cell>
          <cell r="J23382"/>
        </row>
        <row r="23383">
          <cell r="A23383">
            <v>917131</v>
          </cell>
          <cell r="B23383" t="str">
            <v>ST MARTIN GARRIQUE ROSE'11 750ml</v>
          </cell>
          <cell r="C23383" t="str">
            <v>M</v>
          </cell>
          <cell r="D23383" t="str">
            <v>MP</v>
          </cell>
          <cell r="E23383" t="str">
            <v>MPQ</v>
          </cell>
          <cell r="F23383">
            <v>750</v>
          </cell>
          <cell r="G23383">
            <v>917131</v>
          </cell>
          <cell r="H23383">
            <v>15.43</v>
          </cell>
          <cell r="I23383" t="str">
            <v>U</v>
          </cell>
          <cell r="J23383"/>
        </row>
        <row r="23384">
          <cell r="A23384">
            <v>901961</v>
          </cell>
          <cell r="B23384" t="str">
            <v>ST MARTIN PICPOUL DE PINET 750ml</v>
          </cell>
          <cell r="C23384" t="str">
            <v>Y</v>
          </cell>
          <cell r="D23384" t="str">
            <v>YS</v>
          </cell>
          <cell r="E23384" t="str">
            <v>YSE</v>
          </cell>
          <cell r="F23384">
            <v>750</v>
          </cell>
          <cell r="G23384">
            <v>901961</v>
          </cell>
          <cell r="H23384">
            <v>19.95</v>
          </cell>
          <cell r="I23384" t="str">
            <v>S</v>
          </cell>
          <cell r="J23384"/>
        </row>
        <row r="23385">
          <cell r="A23385">
            <v>902044</v>
          </cell>
          <cell r="B23385" t="str">
            <v>ST MARTIN PICPOUL DE PINET 750ml</v>
          </cell>
          <cell r="C23385" t="str">
            <v>Y</v>
          </cell>
          <cell r="D23385" t="str">
            <v>YS</v>
          </cell>
          <cell r="E23385" t="str">
            <v>YSE</v>
          </cell>
          <cell r="F23385">
            <v>750</v>
          </cell>
          <cell r="G23385">
            <v>902044</v>
          </cell>
          <cell r="H23385">
            <v>19.95</v>
          </cell>
          <cell r="I23385" t="str">
            <v>S</v>
          </cell>
          <cell r="J23385"/>
        </row>
        <row r="23386">
          <cell r="A23386">
            <v>909875</v>
          </cell>
          <cell r="B23386" t="str">
            <v>ST MAX BLONDE 1000ml</v>
          </cell>
          <cell r="C23386" t="str">
            <v>Y</v>
          </cell>
          <cell r="D23386" t="str">
            <v>YS</v>
          </cell>
          <cell r="E23386" t="str">
            <v>YSA</v>
          </cell>
          <cell r="F23386">
            <v>1000</v>
          </cell>
          <cell r="G23386">
            <v>909875</v>
          </cell>
          <cell r="H23386">
            <v>45.08</v>
          </cell>
          <cell r="I23386" t="str">
            <v>S</v>
          </cell>
          <cell r="J23386"/>
        </row>
        <row r="23387">
          <cell r="A23387">
            <v>510567</v>
          </cell>
          <cell r="B23387" t="str">
            <v>ST MICHELLE CAB CANOE RIDGE'16 750ml</v>
          </cell>
          <cell r="C23387" t="str">
            <v>Y</v>
          </cell>
          <cell r="D23387" t="str">
            <v>YS</v>
          </cell>
          <cell r="E23387" t="str">
            <v>YSE</v>
          </cell>
          <cell r="F23387">
            <v>750</v>
          </cell>
          <cell r="G23387">
            <v>510567</v>
          </cell>
          <cell r="H23387">
            <v>31.46</v>
          </cell>
          <cell r="I23387" t="str">
            <v>S</v>
          </cell>
          <cell r="J23387"/>
        </row>
        <row r="23388">
          <cell r="A23388">
            <v>625602</v>
          </cell>
          <cell r="B23388" t="str">
            <v>ST MICHELLE CHARD CLD CRK'14/15 750ml</v>
          </cell>
          <cell r="C23388" t="str">
            <v>K</v>
          </cell>
          <cell r="D23388" t="str">
            <v>KK</v>
          </cell>
          <cell r="E23388" t="str">
            <v>KKB</v>
          </cell>
          <cell r="F23388">
            <v>750</v>
          </cell>
          <cell r="G23388">
            <v>625602</v>
          </cell>
          <cell r="H23388">
            <v>14.74</v>
          </cell>
          <cell r="I23388" t="str">
            <v>X</v>
          </cell>
          <cell r="J23388"/>
        </row>
        <row r="23389">
          <cell r="A23389">
            <v>625600</v>
          </cell>
          <cell r="B23389" t="str">
            <v>ST MICHELLE CHARD COLD CRK'17 750ml</v>
          </cell>
          <cell r="C23389" t="str">
            <v>Y</v>
          </cell>
          <cell r="D23389" t="str">
            <v>YS</v>
          </cell>
          <cell r="E23389" t="str">
            <v>YSE</v>
          </cell>
          <cell r="F23389">
            <v>750</v>
          </cell>
          <cell r="G23389">
            <v>625600</v>
          </cell>
          <cell r="H23389">
            <v>27.42</v>
          </cell>
          <cell r="I23389" t="str">
            <v>S</v>
          </cell>
          <cell r="J23389"/>
        </row>
        <row r="23390">
          <cell r="A23390">
            <v>919380</v>
          </cell>
          <cell r="B23390" t="str">
            <v>ST MICHELLE COLD CRKCAB 750ml</v>
          </cell>
          <cell r="C23390" t="str">
            <v>Y</v>
          </cell>
          <cell r="D23390" t="str">
            <v>YS</v>
          </cell>
          <cell r="E23390" t="str">
            <v>YSE</v>
          </cell>
          <cell r="F23390">
            <v>750</v>
          </cell>
          <cell r="G23390">
            <v>919380</v>
          </cell>
          <cell r="H23390">
            <v>33.479999999999997</v>
          </cell>
          <cell r="I23390" t="str">
            <v>S</v>
          </cell>
          <cell r="J23390"/>
        </row>
        <row r="23391">
          <cell r="A23391">
            <v>510606</v>
          </cell>
          <cell r="B23391" t="str">
            <v>ST MICHELLE ETHOS CABERNET'06/7 750ml</v>
          </cell>
          <cell r="C23391" t="str">
            <v>P</v>
          </cell>
          <cell r="D23391" t="str">
            <v>PL</v>
          </cell>
          <cell r="E23391" t="str">
            <v>PLB</v>
          </cell>
          <cell r="F23391">
            <v>750</v>
          </cell>
          <cell r="G23391">
            <v>510606</v>
          </cell>
          <cell r="H23391">
            <v>39.56</v>
          </cell>
          <cell r="I23391" t="str">
            <v>X</v>
          </cell>
          <cell r="J23391"/>
        </row>
        <row r="23392">
          <cell r="A23392">
            <v>625641</v>
          </cell>
          <cell r="B23392" t="str">
            <v>ST MICHELLE HORSE HEAVEN SAUV BLNC 750ml</v>
          </cell>
          <cell r="C23392" t="str">
            <v>K</v>
          </cell>
          <cell r="D23392" t="str">
            <v>KK</v>
          </cell>
          <cell r="E23392" t="str">
            <v>KKD</v>
          </cell>
          <cell r="F23392">
            <v>750</v>
          </cell>
          <cell r="G23392">
            <v>625641</v>
          </cell>
          <cell r="H23392">
            <v>15.99</v>
          </cell>
          <cell r="I23392" t="str">
            <v>S</v>
          </cell>
          <cell r="J23392"/>
        </row>
        <row r="23393">
          <cell r="A23393">
            <v>510744</v>
          </cell>
          <cell r="B23393" t="str">
            <v>ST MICHELLE MERITAGEART SERIES'11 750ml</v>
          </cell>
          <cell r="C23393" t="str">
            <v>Y</v>
          </cell>
          <cell r="D23393" t="str">
            <v>YS</v>
          </cell>
          <cell r="E23393" t="str">
            <v>YSE</v>
          </cell>
          <cell r="F23393">
            <v>750</v>
          </cell>
          <cell r="G23393">
            <v>510744</v>
          </cell>
          <cell r="H23393">
            <v>53.21</v>
          </cell>
          <cell r="I23393" t="str">
            <v>S</v>
          </cell>
          <cell r="J23393"/>
        </row>
        <row r="23394">
          <cell r="A23394">
            <v>626160</v>
          </cell>
          <cell r="B23394" t="str">
            <v>ST MICHELLE RIES INDIAN WELLS'06 750ml</v>
          </cell>
          <cell r="C23394" t="str">
            <v>K</v>
          </cell>
          <cell r="D23394" t="str">
            <v>KK</v>
          </cell>
          <cell r="E23394" t="str">
            <v>KKR</v>
          </cell>
          <cell r="F23394">
            <v>750</v>
          </cell>
          <cell r="G23394">
            <v>626160</v>
          </cell>
          <cell r="H23394">
            <v>17.23</v>
          </cell>
          <cell r="I23394" t="str">
            <v>X</v>
          </cell>
          <cell r="J23394"/>
        </row>
        <row r="23395">
          <cell r="A23395">
            <v>905849</v>
          </cell>
          <cell r="B23395" t="str">
            <v>ST MICHELLE SAUV BLANC 750ml</v>
          </cell>
          <cell r="C23395" t="str">
            <v>Y</v>
          </cell>
          <cell r="D23395" t="str">
            <v>YS</v>
          </cell>
          <cell r="E23395" t="str">
            <v>YSE</v>
          </cell>
          <cell r="F23395">
            <v>750</v>
          </cell>
          <cell r="G23395">
            <v>905849</v>
          </cell>
          <cell r="H23395">
            <v>12.19</v>
          </cell>
          <cell r="I23395" t="str">
            <v>S</v>
          </cell>
          <cell r="J23395"/>
        </row>
        <row r="23396">
          <cell r="A23396">
            <v>625640</v>
          </cell>
          <cell r="B23396" t="str">
            <v>ST MICHELLE SB HORSEHEAVEN'13 75 750ml</v>
          </cell>
          <cell r="C23396" t="str">
            <v>Y</v>
          </cell>
          <cell r="D23396" t="str">
            <v>YS</v>
          </cell>
          <cell r="E23396" t="str">
            <v>YSE</v>
          </cell>
          <cell r="F23396">
            <v>750</v>
          </cell>
          <cell r="G23396">
            <v>625640</v>
          </cell>
          <cell r="H23396">
            <v>16.3</v>
          </cell>
          <cell r="I23396" t="str">
            <v>S</v>
          </cell>
          <cell r="J23396"/>
        </row>
        <row r="23397">
          <cell r="A23397">
            <v>909422</v>
          </cell>
          <cell r="B23397" t="str">
            <v>ST MICHELLE SYRAH ETHOS 750ml</v>
          </cell>
          <cell r="C23397" t="str">
            <v>Y</v>
          </cell>
          <cell r="D23397" t="str">
            <v>YS</v>
          </cell>
          <cell r="E23397" t="str">
            <v>YSE</v>
          </cell>
          <cell r="F23397">
            <v>750</v>
          </cell>
          <cell r="G23397">
            <v>909422</v>
          </cell>
          <cell r="H23397">
            <v>27.96</v>
          </cell>
          <cell r="I23397" t="str">
            <v>S</v>
          </cell>
          <cell r="J23397"/>
        </row>
        <row r="23398">
          <cell r="A23398">
            <v>900889</v>
          </cell>
          <cell r="B23398" t="str">
            <v>ST PAUL MONT LA SALLE 750ml</v>
          </cell>
          <cell r="C23398" t="str">
            <v>Y</v>
          </cell>
          <cell r="D23398" t="str">
            <v>YS</v>
          </cell>
          <cell r="E23398" t="str">
            <v>YSE</v>
          </cell>
          <cell r="F23398">
            <v>750</v>
          </cell>
          <cell r="G23398">
            <v>900889</v>
          </cell>
          <cell r="H23398">
            <v>4.09</v>
          </cell>
          <cell r="I23398" t="str">
            <v>U</v>
          </cell>
          <cell r="J23398"/>
        </row>
        <row r="23399">
          <cell r="A23399">
            <v>922032</v>
          </cell>
          <cell r="B23399" t="str">
            <v>ST PREFERT CDP WHITE 750ml</v>
          </cell>
          <cell r="C23399" t="str">
            <v>Y</v>
          </cell>
          <cell r="D23399" t="str">
            <v>YS</v>
          </cell>
          <cell r="E23399" t="str">
            <v>YSE</v>
          </cell>
          <cell r="F23399">
            <v>750</v>
          </cell>
          <cell r="G23399">
            <v>922032</v>
          </cell>
          <cell r="H23399">
            <v>104</v>
          </cell>
          <cell r="I23399" t="str">
            <v>S</v>
          </cell>
          <cell r="J23399"/>
        </row>
        <row r="23400">
          <cell r="A23400">
            <v>50686</v>
          </cell>
          <cell r="B23400" t="str">
            <v>ST REMY VSOP BRANDY 750ml</v>
          </cell>
          <cell r="C23400" t="str">
            <v>A</v>
          </cell>
          <cell r="D23400" t="str">
            <v>AT</v>
          </cell>
          <cell r="E23400" t="str">
            <v>ATB</v>
          </cell>
          <cell r="F23400">
            <v>750</v>
          </cell>
          <cell r="G23400">
            <v>50686</v>
          </cell>
          <cell r="H23400">
            <v>15.99</v>
          </cell>
          <cell r="I23400">
            <v>1</v>
          </cell>
          <cell r="J23400"/>
        </row>
        <row r="23401">
          <cell r="A23401">
            <v>917465</v>
          </cell>
          <cell r="B23401" t="str">
            <v>ST ROCH CHIMERES ROUSILLON'17 750ml</v>
          </cell>
          <cell r="C23401" t="str">
            <v>P</v>
          </cell>
          <cell r="D23401" t="str">
            <v>PR</v>
          </cell>
          <cell r="E23401" t="str">
            <v>PRE</v>
          </cell>
          <cell r="F23401">
            <v>750</v>
          </cell>
          <cell r="G23401">
            <v>917465</v>
          </cell>
          <cell r="H23401">
            <v>23.53</v>
          </cell>
          <cell r="I23401" t="str">
            <v>X</v>
          </cell>
          <cell r="J23401"/>
        </row>
        <row r="23402">
          <cell r="A23402">
            <v>919962</v>
          </cell>
          <cell r="B23402" t="str">
            <v>ST SUPERY CAB DOLLARHIDE '13/14 750ml</v>
          </cell>
          <cell r="C23402" t="str">
            <v>P</v>
          </cell>
          <cell r="D23402" t="str">
            <v>PL</v>
          </cell>
          <cell r="E23402" t="str">
            <v>PLB</v>
          </cell>
          <cell r="F23402">
            <v>750</v>
          </cell>
          <cell r="G23402">
            <v>919962</v>
          </cell>
          <cell r="H23402">
            <v>94.79</v>
          </cell>
          <cell r="I23402" t="str">
            <v>X</v>
          </cell>
          <cell r="J23402"/>
        </row>
        <row r="23403">
          <cell r="A23403">
            <v>904112</v>
          </cell>
          <cell r="B23403" t="str">
            <v>ST SUPERY CAB SAUV 375ml</v>
          </cell>
          <cell r="C23403" t="str">
            <v>Y</v>
          </cell>
          <cell r="D23403" t="str">
            <v>YS</v>
          </cell>
          <cell r="E23403" t="str">
            <v>YSE</v>
          </cell>
          <cell r="F23403">
            <v>375</v>
          </cell>
          <cell r="G23403">
            <v>904112</v>
          </cell>
          <cell r="H23403">
            <v>19.2</v>
          </cell>
          <cell r="I23403" t="str">
            <v>S</v>
          </cell>
          <cell r="J23403"/>
        </row>
        <row r="23404">
          <cell r="A23404">
            <v>974084</v>
          </cell>
          <cell r="B23404" t="str">
            <v>ST SUPERY CABERNET NAPA'17/18 750ml</v>
          </cell>
          <cell r="C23404" t="str">
            <v>P</v>
          </cell>
          <cell r="D23404" t="str">
            <v>PL</v>
          </cell>
          <cell r="E23404" t="str">
            <v>PLB</v>
          </cell>
          <cell r="F23404">
            <v>750</v>
          </cell>
          <cell r="G23404">
            <v>974084</v>
          </cell>
          <cell r="H23404">
            <v>52.49</v>
          </cell>
          <cell r="I23404" t="str">
            <v>L</v>
          </cell>
          <cell r="J23404"/>
        </row>
        <row r="23405">
          <cell r="A23405">
            <v>904580</v>
          </cell>
          <cell r="B23405" t="str">
            <v>ST SUPERY CABERNET RUTHERFORD '13 750ml</v>
          </cell>
          <cell r="C23405" t="str">
            <v>P</v>
          </cell>
          <cell r="D23405" t="str">
            <v>PL</v>
          </cell>
          <cell r="E23405" t="str">
            <v>PLB</v>
          </cell>
          <cell r="F23405">
            <v>750</v>
          </cell>
          <cell r="G23405">
            <v>904580</v>
          </cell>
          <cell r="H23405">
            <v>46.96</v>
          </cell>
          <cell r="I23405" t="str">
            <v>X</v>
          </cell>
          <cell r="J23405"/>
        </row>
        <row r="23406">
          <cell r="A23406">
            <v>920175</v>
          </cell>
          <cell r="B23406" t="str">
            <v>ST SUPERY CLASSIC SERIES SB 750ml</v>
          </cell>
          <cell r="C23406" t="str">
            <v>Y</v>
          </cell>
          <cell r="D23406" t="str">
            <v>YS</v>
          </cell>
          <cell r="E23406" t="str">
            <v>YSE</v>
          </cell>
          <cell r="F23406">
            <v>750</v>
          </cell>
          <cell r="G23406">
            <v>920175</v>
          </cell>
          <cell r="H23406">
            <v>14.84</v>
          </cell>
          <cell r="I23406" t="str">
            <v>S</v>
          </cell>
          <cell r="J23406"/>
        </row>
        <row r="23407">
          <cell r="A23407">
            <v>919947</v>
          </cell>
          <cell r="B23407" t="str">
            <v>ST SUPERY ELU RED'15 750ml</v>
          </cell>
          <cell r="C23407" t="str">
            <v>P</v>
          </cell>
          <cell r="D23407" t="str">
            <v>PL</v>
          </cell>
          <cell r="E23407" t="str">
            <v>PLD</v>
          </cell>
          <cell r="F23407">
            <v>750</v>
          </cell>
          <cell r="G23407">
            <v>919947</v>
          </cell>
          <cell r="H23407">
            <v>80.69</v>
          </cell>
          <cell r="I23407" t="str">
            <v>X</v>
          </cell>
          <cell r="J23407"/>
        </row>
        <row r="23408">
          <cell r="A23408">
            <v>919946</v>
          </cell>
          <cell r="B23408" t="str">
            <v>ST SUPERY ESTATE ROSÃ‰'18 750ml</v>
          </cell>
          <cell r="C23408" t="str">
            <v>M</v>
          </cell>
          <cell r="D23408" t="str">
            <v>MP</v>
          </cell>
          <cell r="E23408" t="str">
            <v>MPW</v>
          </cell>
          <cell r="F23408">
            <v>750</v>
          </cell>
          <cell r="G23408">
            <v>919946</v>
          </cell>
          <cell r="H23408">
            <v>14.02</v>
          </cell>
          <cell r="I23408" t="str">
            <v>X</v>
          </cell>
          <cell r="J23408"/>
        </row>
        <row r="23409">
          <cell r="A23409">
            <v>981514</v>
          </cell>
          <cell r="B23409" t="str">
            <v>ST SUPERY MERLOT RUTHERFORD'14/15 750ml</v>
          </cell>
          <cell r="C23409" t="str">
            <v>P</v>
          </cell>
          <cell r="D23409" t="str">
            <v>PL</v>
          </cell>
          <cell r="E23409" t="str">
            <v>PLF</v>
          </cell>
          <cell r="F23409">
            <v>750</v>
          </cell>
          <cell r="G23409">
            <v>981514</v>
          </cell>
          <cell r="H23409">
            <v>23.74</v>
          </cell>
          <cell r="I23409" t="str">
            <v>X</v>
          </cell>
          <cell r="J23409"/>
        </row>
        <row r="23410">
          <cell r="A23410">
            <v>910831</v>
          </cell>
          <cell r="B23410" t="str">
            <v>ST SUPERY MOSCATO'17/18 750ml</v>
          </cell>
          <cell r="C23410" t="str">
            <v>K</v>
          </cell>
          <cell r="D23410" t="str">
            <v>KK</v>
          </cell>
          <cell r="E23410" t="str">
            <v>KKT</v>
          </cell>
          <cell r="F23410">
            <v>750</v>
          </cell>
          <cell r="G23410">
            <v>910831</v>
          </cell>
          <cell r="H23410">
            <v>20.02</v>
          </cell>
          <cell r="I23410" t="str">
            <v>X</v>
          </cell>
          <cell r="J23410"/>
        </row>
        <row r="23411">
          <cell r="A23411">
            <v>921134</v>
          </cell>
          <cell r="B23411" t="str">
            <v>ST SUPERY SAUV BL DOLLARHIDE'16/18 750ml</v>
          </cell>
          <cell r="C23411" t="str">
            <v>K</v>
          </cell>
          <cell r="D23411" t="str">
            <v>KK</v>
          </cell>
          <cell r="E23411" t="str">
            <v>KKD</v>
          </cell>
          <cell r="F23411">
            <v>750</v>
          </cell>
          <cell r="G23411">
            <v>921134</v>
          </cell>
          <cell r="H23411">
            <v>19.72</v>
          </cell>
          <cell r="I23411" t="str">
            <v>X</v>
          </cell>
          <cell r="J23411"/>
        </row>
        <row r="23412">
          <cell r="A23412">
            <v>626820</v>
          </cell>
          <cell r="B23412" t="str">
            <v>ST SUPERY SAUVIGNON BLANC'21 750ml</v>
          </cell>
          <cell r="C23412" t="str">
            <v>K</v>
          </cell>
          <cell r="D23412" t="str">
            <v>KK</v>
          </cell>
          <cell r="E23412" t="str">
            <v>KKD</v>
          </cell>
          <cell r="F23412">
            <v>750</v>
          </cell>
          <cell r="G23412">
            <v>626820</v>
          </cell>
          <cell r="H23412">
            <v>24.49</v>
          </cell>
          <cell r="I23412" t="str">
            <v>L</v>
          </cell>
          <cell r="J23412"/>
        </row>
        <row r="23413">
          <cell r="A23413">
            <v>919282</v>
          </cell>
          <cell r="B23413" t="str">
            <v>ST SUPERY UNOAKED CHARD 750ml</v>
          </cell>
          <cell r="C23413" t="str">
            <v>Y</v>
          </cell>
          <cell r="D23413" t="str">
            <v>YS</v>
          </cell>
          <cell r="E23413" t="str">
            <v>YSE</v>
          </cell>
          <cell r="F23413">
            <v>750</v>
          </cell>
          <cell r="G23413">
            <v>919282</v>
          </cell>
          <cell r="H23413">
            <v>20.23</v>
          </cell>
          <cell r="I23413" t="str">
            <v>S</v>
          </cell>
          <cell r="J23413"/>
        </row>
        <row r="23414">
          <cell r="A23414">
            <v>626805</v>
          </cell>
          <cell r="B23414" t="str">
            <v>ST SUPERY VIRTU 750ml</v>
          </cell>
          <cell r="C23414" t="str">
            <v>Y</v>
          </cell>
          <cell r="D23414" t="str">
            <v>YS</v>
          </cell>
          <cell r="E23414" t="str">
            <v>YSE</v>
          </cell>
          <cell r="F23414">
            <v>750</v>
          </cell>
          <cell r="G23414">
            <v>626805</v>
          </cell>
          <cell r="H23414">
            <v>26.09</v>
          </cell>
          <cell r="I23414" t="str">
            <v>U</v>
          </cell>
          <cell r="J23414"/>
        </row>
        <row r="23415">
          <cell r="A23415">
            <v>915396</v>
          </cell>
          <cell r="B23415" t="str">
            <v>ST URBANS-HOF OCK BOCK K'18 750ml</v>
          </cell>
          <cell r="C23415" t="str">
            <v>K</v>
          </cell>
          <cell r="D23415" t="str">
            <v>KR</v>
          </cell>
          <cell r="E23415" t="str">
            <v>KRH</v>
          </cell>
          <cell r="F23415">
            <v>750</v>
          </cell>
          <cell r="G23415">
            <v>915396</v>
          </cell>
          <cell r="H23415">
            <v>25.99</v>
          </cell>
          <cell r="I23415" t="str">
            <v>X</v>
          </cell>
          <cell r="J23415"/>
        </row>
        <row r="23416">
          <cell r="A23416">
            <v>917394</v>
          </cell>
          <cell r="B23416" t="str">
            <v>ST URBANS-HOF OCKFEN BOCKST K'07 750ml</v>
          </cell>
          <cell r="C23416" t="str">
            <v>K</v>
          </cell>
          <cell r="D23416" t="str">
            <v>KR</v>
          </cell>
          <cell r="E23416" t="str">
            <v>KRH</v>
          </cell>
          <cell r="F23416">
            <v>750</v>
          </cell>
          <cell r="G23416">
            <v>917394</v>
          </cell>
          <cell r="H23416">
            <v>19.989999999999998</v>
          </cell>
          <cell r="I23416" t="str">
            <v>X</v>
          </cell>
          <cell r="J23416"/>
        </row>
        <row r="23417">
          <cell r="A23417">
            <v>918162</v>
          </cell>
          <cell r="B23417" t="str">
            <v>ST URBANS-HOF PIESP GOLD K'15 750ml</v>
          </cell>
          <cell r="C23417" t="str">
            <v>Y</v>
          </cell>
          <cell r="D23417" t="str">
            <v>YS</v>
          </cell>
          <cell r="E23417" t="str">
            <v>YSE</v>
          </cell>
          <cell r="F23417">
            <v>750</v>
          </cell>
          <cell r="G23417">
            <v>918162</v>
          </cell>
          <cell r="H23417">
            <v>26.99</v>
          </cell>
          <cell r="I23417" t="str">
            <v>S</v>
          </cell>
          <cell r="J23417"/>
        </row>
        <row r="23418">
          <cell r="A23418">
            <v>68848</v>
          </cell>
          <cell r="B23418" t="str">
            <v>ST. BRENDANS IRISH CREAM 1750ml</v>
          </cell>
          <cell r="C23418" t="str">
            <v>C</v>
          </cell>
          <cell r="D23418" t="str">
            <v>CH</v>
          </cell>
          <cell r="E23418" t="str">
            <v>CHV</v>
          </cell>
          <cell r="F23418">
            <v>1750</v>
          </cell>
          <cell r="G23418">
            <v>68848</v>
          </cell>
          <cell r="H23418">
            <v>32.99</v>
          </cell>
          <cell r="I23418">
            <v>1</v>
          </cell>
          <cell r="J23418"/>
        </row>
        <row r="23419">
          <cell r="A23419">
            <v>103122</v>
          </cell>
          <cell r="B23419" t="str">
            <v>ST. BRENDANS LATTE MUG SET 750ml</v>
          </cell>
          <cell r="C23419" t="str">
            <v>Y</v>
          </cell>
          <cell r="D23419" t="str">
            <v>YG</v>
          </cell>
          <cell r="E23419" t="str">
            <v>YGC</v>
          </cell>
          <cell r="F23419">
            <v>750</v>
          </cell>
          <cell r="G23419">
            <v>103122</v>
          </cell>
          <cell r="H23419">
            <v>8.1</v>
          </cell>
          <cell r="I23419" t="str">
            <v>D</v>
          </cell>
          <cell r="J23419"/>
        </row>
        <row r="23420">
          <cell r="A23420">
            <v>329883</v>
          </cell>
          <cell r="B23420" t="str">
            <v>ST. CHRISTOPHER GLUHWEIN'14 1000ml</v>
          </cell>
          <cell r="C23420" t="str">
            <v>Y</v>
          </cell>
          <cell r="D23420" t="str">
            <v>YG</v>
          </cell>
          <cell r="E23420" t="str">
            <v>YGE</v>
          </cell>
          <cell r="F23420">
            <v>1000</v>
          </cell>
          <cell r="G23420">
            <v>329883</v>
          </cell>
          <cell r="H23420">
            <v>7.18</v>
          </cell>
          <cell r="I23420" t="str">
            <v>X</v>
          </cell>
          <cell r="J23420"/>
        </row>
        <row r="23421">
          <cell r="A23421">
            <v>949013</v>
          </cell>
          <cell r="B23421" t="str">
            <v>ST. CLAIR MIMBRES RED 750ml</v>
          </cell>
          <cell r="C23421" t="str">
            <v>Y</v>
          </cell>
          <cell r="D23421" t="str">
            <v>YS</v>
          </cell>
          <cell r="E23421" t="str">
            <v>YSE</v>
          </cell>
          <cell r="F23421">
            <v>750</v>
          </cell>
          <cell r="G23421">
            <v>949013</v>
          </cell>
          <cell r="H23421">
            <v>14.32</v>
          </cell>
          <cell r="I23421" t="str">
            <v>S</v>
          </cell>
          <cell r="J23421"/>
        </row>
        <row r="23422">
          <cell r="A23422">
            <v>953591</v>
          </cell>
          <cell r="B23422" t="str">
            <v>ST. CLAIR MIMBRES WHITE 750ml</v>
          </cell>
          <cell r="C23422" t="str">
            <v>Y</v>
          </cell>
          <cell r="D23422" t="str">
            <v>YS</v>
          </cell>
          <cell r="E23422" t="str">
            <v>YSE</v>
          </cell>
          <cell r="F23422">
            <v>750</v>
          </cell>
          <cell r="G23422">
            <v>953591</v>
          </cell>
          <cell r="H23422">
            <v>14.32</v>
          </cell>
          <cell r="I23422" t="str">
            <v>S</v>
          </cell>
          <cell r="J23422"/>
        </row>
        <row r="23423">
          <cell r="A23423">
            <v>952381</v>
          </cell>
          <cell r="B23423" t="str">
            <v>ST. COSME GIGONDAS HOMINIS FIDES ' 750ml</v>
          </cell>
          <cell r="C23423" t="str">
            <v>Y</v>
          </cell>
          <cell r="D23423" t="str">
            <v>YS</v>
          </cell>
          <cell r="E23423" t="str">
            <v>YSE</v>
          </cell>
          <cell r="F23423">
            <v>750</v>
          </cell>
          <cell r="G23423">
            <v>952381</v>
          </cell>
          <cell r="H23423">
            <v>143.43</v>
          </cell>
          <cell r="I23423" t="str">
            <v>S</v>
          </cell>
          <cell r="J23423"/>
        </row>
        <row r="23424">
          <cell r="A23424">
            <v>921544</v>
          </cell>
          <cell r="B23424" t="str">
            <v>ST. ELDER MIX CASE 750ml</v>
          </cell>
          <cell r="C23424" t="str">
            <v>Y</v>
          </cell>
          <cell r="D23424" t="str">
            <v>YS</v>
          </cell>
          <cell r="E23424" t="str">
            <v>YSC</v>
          </cell>
          <cell r="F23424">
            <v>750</v>
          </cell>
          <cell r="G23424">
            <v>921544</v>
          </cell>
          <cell r="H23424">
            <v>18.29</v>
          </cell>
          <cell r="I23424" t="str">
            <v>S</v>
          </cell>
          <cell r="J23424"/>
        </row>
        <row r="23425">
          <cell r="A23425">
            <v>921766</v>
          </cell>
          <cell r="B23425" t="str">
            <v>ST. FEUILLIEN QUADRUPLE 330 ml</v>
          </cell>
          <cell r="C23425" t="str">
            <v>Y</v>
          </cell>
          <cell r="D23425" t="str">
            <v>YS</v>
          </cell>
          <cell r="E23425" t="str">
            <v>YST</v>
          </cell>
          <cell r="F23425">
            <v>330</v>
          </cell>
          <cell r="G23425">
            <v>921766</v>
          </cell>
          <cell r="H23425">
            <v>5.99</v>
          </cell>
          <cell r="I23425" t="str">
            <v>S</v>
          </cell>
          <cell r="J23425"/>
        </row>
        <row r="23426">
          <cell r="A23426">
            <v>954429</v>
          </cell>
          <cell r="B23426" t="str">
            <v>ST. FEUILLIEN TRIPEL 355ml</v>
          </cell>
          <cell r="C23426" t="str">
            <v>Y</v>
          </cell>
          <cell r="D23426" t="str">
            <v>YS</v>
          </cell>
          <cell r="E23426" t="str">
            <v>YST</v>
          </cell>
          <cell r="F23426">
            <v>355</v>
          </cell>
          <cell r="G23426">
            <v>954429</v>
          </cell>
          <cell r="H23426">
            <v>5.99</v>
          </cell>
          <cell r="I23426" t="str">
            <v>S</v>
          </cell>
          <cell r="J23426"/>
        </row>
        <row r="23427">
          <cell r="A23427">
            <v>510520</v>
          </cell>
          <cell r="B23427" t="str">
            <v>ST. FRANCIS MERLOT 750ml</v>
          </cell>
          <cell r="C23427" t="str">
            <v>P</v>
          </cell>
          <cell r="D23427" t="str">
            <v>PL</v>
          </cell>
          <cell r="E23427" t="str">
            <v>PLF</v>
          </cell>
          <cell r="F23427">
            <v>750</v>
          </cell>
          <cell r="G23427">
            <v>510520</v>
          </cell>
          <cell r="H23427">
            <v>21.99</v>
          </cell>
          <cell r="I23427">
            <v>1</v>
          </cell>
          <cell r="J23427"/>
        </row>
        <row r="23428">
          <cell r="A23428">
            <v>510505</v>
          </cell>
          <cell r="B23428" t="str">
            <v>ST. FRANCIS OLD VINES ZINFANDEL 750ml</v>
          </cell>
          <cell r="C23428" t="str">
            <v>P</v>
          </cell>
          <cell r="D23428" t="str">
            <v>PL</v>
          </cell>
          <cell r="E23428" t="str">
            <v>PLH</v>
          </cell>
          <cell r="F23428">
            <v>750</v>
          </cell>
          <cell r="G23428">
            <v>510505</v>
          </cell>
          <cell r="H23428">
            <v>24.02</v>
          </cell>
          <cell r="I23428">
            <v>1</v>
          </cell>
          <cell r="J23428"/>
        </row>
        <row r="23429">
          <cell r="A23429">
            <v>624252</v>
          </cell>
          <cell r="B23429" t="str">
            <v>ST. FRANCIS SAUVIGNON BLANC 750ml</v>
          </cell>
          <cell r="C23429" t="str">
            <v>K</v>
          </cell>
          <cell r="D23429" t="str">
            <v>KK</v>
          </cell>
          <cell r="E23429" t="str">
            <v>KKD</v>
          </cell>
          <cell r="F23429">
            <v>750</v>
          </cell>
          <cell r="G23429">
            <v>624252</v>
          </cell>
          <cell r="H23429">
            <v>16.989999999999998</v>
          </cell>
          <cell r="I23429">
            <v>1</v>
          </cell>
          <cell r="J23429"/>
        </row>
        <row r="23430">
          <cell r="A23430">
            <v>900496</v>
          </cell>
          <cell r="B23430" t="str">
            <v>ST. GEORGE NOLA COFFEE LIQUEUR 750ml</v>
          </cell>
          <cell r="C23430" t="str">
            <v>Y</v>
          </cell>
          <cell r="D23430" t="str">
            <v>YS</v>
          </cell>
          <cell r="E23430" t="str">
            <v>YSC</v>
          </cell>
          <cell r="F23430">
            <v>750</v>
          </cell>
          <cell r="G23430">
            <v>900496</v>
          </cell>
          <cell r="H23430">
            <v>33.01</v>
          </cell>
          <cell r="I23430" t="str">
            <v>S</v>
          </cell>
          <cell r="J23430"/>
        </row>
        <row r="23431">
          <cell r="A23431">
            <v>923529</v>
          </cell>
          <cell r="B23431" t="str">
            <v>ST. GEORGENBRAEU HOPFENZUPFER 473ml</v>
          </cell>
          <cell r="C23431" t="str">
            <v>Y</v>
          </cell>
          <cell r="D23431" t="str">
            <v>YS</v>
          </cell>
          <cell r="E23431" t="str">
            <v>YST</v>
          </cell>
          <cell r="F23431">
            <v>473</v>
          </cell>
          <cell r="G23431">
            <v>923529</v>
          </cell>
          <cell r="H23431">
            <v>3.56</v>
          </cell>
          <cell r="I23431" t="str">
            <v>S</v>
          </cell>
          <cell r="J23431"/>
        </row>
        <row r="23432">
          <cell r="A23432">
            <v>922467</v>
          </cell>
          <cell r="B23432" t="str">
            <v>ST. GEORGENBRAEU KELLERBIER CANS 473ml</v>
          </cell>
          <cell r="C23432" t="str">
            <v>Y</v>
          </cell>
          <cell r="D23432" t="str">
            <v>YS</v>
          </cell>
          <cell r="E23432" t="str">
            <v>YST</v>
          </cell>
          <cell r="F23432">
            <v>473</v>
          </cell>
          <cell r="G23432">
            <v>922467</v>
          </cell>
          <cell r="H23432">
            <v>3.56</v>
          </cell>
          <cell r="I23432" t="str">
            <v>S</v>
          </cell>
          <cell r="J23432"/>
        </row>
        <row r="23433">
          <cell r="A23433">
            <v>101706</v>
          </cell>
          <cell r="B23433" t="str">
            <v>ST. GERMAIN WITH CARAFE PACK 750ml</v>
          </cell>
          <cell r="C23433" t="str">
            <v>C</v>
          </cell>
          <cell r="D23433" t="str">
            <v>CH</v>
          </cell>
          <cell r="E23433" t="str">
            <v>CHX</v>
          </cell>
          <cell r="F23433">
            <v>750</v>
          </cell>
          <cell r="G23433">
            <v>101706</v>
          </cell>
          <cell r="H23433">
            <v>36.99</v>
          </cell>
          <cell r="I23433" t="str">
            <v>D</v>
          </cell>
          <cell r="J23433"/>
        </row>
        <row r="23434">
          <cell r="A23434">
            <v>916131</v>
          </cell>
          <cell r="B23434" t="str">
            <v>ST. INNOCENT P.N. TEMP HILL 2017 750ml</v>
          </cell>
          <cell r="C23434" t="str">
            <v>Y</v>
          </cell>
          <cell r="D23434" t="str">
            <v>YS</v>
          </cell>
          <cell r="E23434" t="str">
            <v>YSE</v>
          </cell>
          <cell r="F23434">
            <v>750</v>
          </cell>
          <cell r="G23434">
            <v>916131</v>
          </cell>
          <cell r="H23434">
            <v>30.48</v>
          </cell>
          <cell r="I23434" t="str">
            <v>S</v>
          </cell>
          <cell r="J23434"/>
        </row>
        <row r="23435">
          <cell r="A23435">
            <v>916071</v>
          </cell>
          <cell r="B23435" t="str">
            <v>ST. INNOCENT PINOT BLANC 2019 750ml</v>
          </cell>
          <cell r="C23435" t="str">
            <v>Y</v>
          </cell>
          <cell r="D23435" t="str">
            <v>YS</v>
          </cell>
          <cell r="E23435" t="str">
            <v>YSE</v>
          </cell>
          <cell r="F23435">
            <v>750</v>
          </cell>
          <cell r="G23435">
            <v>916071</v>
          </cell>
          <cell r="H23435">
            <v>11.68</v>
          </cell>
          <cell r="I23435" t="str">
            <v>S</v>
          </cell>
          <cell r="J23435"/>
        </row>
        <row r="23436">
          <cell r="A23436">
            <v>917568</v>
          </cell>
          <cell r="B23436" t="str">
            <v>ST. KILDA CHARDONNAY'16/17 750ml</v>
          </cell>
          <cell r="C23436" t="str">
            <v>K</v>
          </cell>
          <cell r="D23436" t="str">
            <v>KR</v>
          </cell>
          <cell r="E23436" t="str">
            <v>KRT</v>
          </cell>
          <cell r="F23436">
            <v>750</v>
          </cell>
          <cell r="G23436">
            <v>917568</v>
          </cell>
          <cell r="H23436">
            <v>9.23</v>
          </cell>
          <cell r="I23436" t="str">
            <v>X</v>
          </cell>
          <cell r="J23436"/>
        </row>
        <row r="23437">
          <cell r="A23437">
            <v>953761</v>
          </cell>
          <cell r="B23437" t="str">
            <v>ST. MAYHEM SPICY LIL 250 ml</v>
          </cell>
          <cell r="C23437" t="str">
            <v>Y</v>
          </cell>
          <cell r="D23437" t="str">
            <v>YS</v>
          </cell>
          <cell r="E23437" t="str">
            <v>YSE</v>
          </cell>
          <cell r="F23437">
            <v>250</v>
          </cell>
          <cell r="G23437">
            <v>953761</v>
          </cell>
          <cell r="H23437">
            <v>6.02</v>
          </cell>
          <cell r="I23437" t="str">
            <v>S</v>
          </cell>
          <cell r="J23437"/>
        </row>
        <row r="23438">
          <cell r="A23438">
            <v>953752</v>
          </cell>
          <cell r="B23438" t="str">
            <v>ST. MAYHEM TAO OF MINT 250 ml</v>
          </cell>
          <cell r="C23438" t="str">
            <v>Y</v>
          </cell>
          <cell r="D23438" t="str">
            <v>YS</v>
          </cell>
          <cell r="E23438" t="str">
            <v>YSE</v>
          </cell>
          <cell r="F23438">
            <v>250</v>
          </cell>
          <cell r="G23438">
            <v>953752</v>
          </cell>
          <cell r="H23438">
            <v>6.02</v>
          </cell>
          <cell r="I23438" t="str">
            <v>S</v>
          </cell>
          <cell r="J23438"/>
        </row>
        <row r="23439">
          <cell r="A23439">
            <v>954726</v>
          </cell>
          <cell r="B23439" t="str">
            <v>ST. MICHAEL EPPAN LAGREIN 17 750ml</v>
          </cell>
          <cell r="C23439" t="str">
            <v>Y</v>
          </cell>
          <cell r="D23439" t="str">
            <v>YS</v>
          </cell>
          <cell r="E23439" t="str">
            <v>YSE</v>
          </cell>
          <cell r="F23439">
            <v>750</v>
          </cell>
          <cell r="G23439">
            <v>954726</v>
          </cell>
          <cell r="H23439">
            <v>24.07</v>
          </cell>
          <cell r="I23439" t="str">
            <v>S</v>
          </cell>
          <cell r="J23439"/>
        </row>
        <row r="23440">
          <cell r="A23440">
            <v>954725</v>
          </cell>
          <cell r="B23440" t="str">
            <v>ST. MICHAEL EPPAN PINOT BIANCO'17 750ml</v>
          </cell>
          <cell r="C23440" t="str">
            <v>Y</v>
          </cell>
          <cell r="D23440" t="str">
            <v>YS</v>
          </cell>
          <cell r="E23440" t="str">
            <v>YSE</v>
          </cell>
          <cell r="F23440">
            <v>750</v>
          </cell>
          <cell r="G23440">
            <v>954725</v>
          </cell>
          <cell r="H23440">
            <v>26.73</v>
          </cell>
          <cell r="I23440" t="str">
            <v>S</v>
          </cell>
          <cell r="J23440"/>
        </row>
        <row r="23441">
          <cell r="A23441">
            <v>954727</v>
          </cell>
          <cell r="B23441" t="str">
            <v>ST. MICHAEL EPPAN RIESLING 15 750ml</v>
          </cell>
          <cell r="C23441" t="str">
            <v>Y</v>
          </cell>
          <cell r="D23441" t="str">
            <v>YS</v>
          </cell>
          <cell r="E23441" t="str">
            <v>YSE</v>
          </cell>
          <cell r="F23441">
            <v>750</v>
          </cell>
          <cell r="G23441">
            <v>954727</v>
          </cell>
          <cell r="H23441">
            <v>19.53</v>
          </cell>
          <cell r="I23441" t="str">
            <v>S</v>
          </cell>
          <cell r="J23441"/>
        </row>
        <row r="23442">
          <cell r="A23442">
            <v>949453</v>
          </cell>
          <cell r="B23442" t="str">
            <v>ST. MICHELLE EROICA EROICA R ICE W 375ml</v>
          </cell>
          <cell r="C23442" t="str">
            <v>Y</v>
          </cell>
          <cell r="D23442" t="str">
            <v>YS</v>
          </cell>
          <cell r="E23442" t="str">
            <v>YSE</v>
          </cell>
          <cell r="F23442">
            <v>375</v>
          </cell>
          <cell r="G23442">
            <v>949453</v>
          </cell>
          <cell r="H23442">
            <v>74.89</v>
          </cell>
          <cell r="I23442" t="str">
            <v>S</v>
          </cell>
          <cell r="J23442"/>
        </row>
        <row r="23443">
          <cell r="A23443">
            <v>902043</v>
          </cell>
          <cell r="B23443" t="str">
            <v>ST. SUPERY CLASSIC SERIES CABERNET 750ml</v>
          </cell>
          <cell r="C23443" t="str">
            <v>Y</v>
          </cell>
          <cell r="D23443" t="str">
            <v>YS</v>
          </cell>
          <cell r="E23443" t="str">
            <v>YSE</v>
          </cell>
          <cell r="F23443">
            <v>750</v>
          </cell>
          <cell r="G23443">
            <v>902043</v>
          </cell>
          <cell r="H23443">
            <v>28.14</v>
          </cell>
          <cell r="I23443" t="str">
            <v>S</v>
          </cell>
          <cell r="J23443"/>
        </row>
        <row r="23444">
          <cell r="A23444">
            <v>950894</v>
          </cell>
          <cell r="B23444" t="str">
            <v>ST. SUPERY MOSCATO 375 ml</v>
          </cell>
          <cell r="C23444" t="str">
            <v>Y</v>
          </cell>
          <cell r="D23444" t="str">
            <v>YS</v>
          </cell>
          <cell r="E23444" t="str">
            <v>YSE</v>
          </cell>
          <cell r="F23444">
            <v>375</v>
          </cell>
          <cell r="G23444">
            <v>950894</v>
          </cell>
          <cell r="H23444">
            <v>9.8000000000000007</v>
          </cell>
          <cell r="I23444" t="str">
            <v>S</v>
          </cell>
          <cell r="J23444"/>
        </row>
        <row r="23445">
          <cell r="A23445">
            <v>900206</v>
          </cell>
          <cell r="B23445" t="str">
            <v>ST. SUPERY SAUVIGNON BLANC KEG 0ml</v>
          </cell>
          <cell r="C23445" t="str">
            <v>Y</v>
          </cell>
          <cell r="D23445" t="str">
            <v>YS</v>
          </cell>
          <cell r="E23445" t="str">
            <v>YSE</v>
          </cell>
          <cell r="F23445">
            <v>30000</v>
          </cell>
          <cell r="G23445">
            <v>900206</v>
          </cell>
          <cell r="H23445">
            <v>376.42</v>
          </cell>
          <cell r="I23445" t="str">
            <v>S</v>
          </cell>
          <cell r="J23445"/>
        </row>
        <row r="23446">
          <cell r="A23446">
            <v>949705</v>
          </cell>
          <cell r="B23446" t="str">
            <v>STACK CABERNET 750ml</v>
          </cell>
          <cell r="C23446" t="str">
            <v>Y</v>
          </cell>
          <cell r="D23446" t="str">
            <v>YS</v>
          </cell>
          <cell r="E23446" t="str">
            <v>YSE</v>
          </cell>
          <cell r="F23446">
            <v>750</v>
          </cell>
          <cell r="G23446">
            <v>949705</v>
          </cell>
          <cell r="H23446">
            <v>13.2</v>
          </cell>
          <cell r="I23446" t="str">
            <v>S</v>
          </cell>
          <cell r="J23446"/>
        </row>
        <row r="23447">
          <cell r="A23447">
            <v>989457</v>
          </cell>
          <cell r="B23447" t="str">
            <v>STACK SMOOTH LAGER 710ml</v>
          </cell>
          <cell r="C23447" t="str">
            <v>T</v>
          </cell>
          <cell r="D23447" t="str">
            <v>TC</v>
          </cell>
          <cell r="E23447" t="str">
            <v>TCJ</v>
          </cell>
          <cell r="F23447">
            <v>710</v>
          </cell>
          <cell r="G23447">
            <v>989457</v>
          </cell>
          <cell r="H23447">
            <v>3.05</v>
          </cell>
          <cell r="I23447">
            <v>1</v>
          </cell>
          <cell r="J23447"/>
        </row>
        <row r="23448">
          <cell r="A23448">
            <v>955791</v>
          </cell>
          <cell r="B23448" t="str">
            <v>STACKED STONE GEM RED'14 750ml</v>
          </cell>
          <cell r="C23448" t="str">
            <v>Y</v>
          </cell>
          <cell r="D23448" t="str">
            <v>YS</v>
          </cell>
          <cell r="E23448" t="str">
            <v>YSE</v>
          </cell>
          <cell r="F23448">
            <v>750</v>
          </cell>
          <cell r="G23448">
            <v>955791</v>
          </cell>
          <cell r="H23448">
            <v>33.409999999999997</v>
          </cell>
          <cell r="I23448" t="str">
            <v>U</v>
          </cell>
          <cell r="J23448"/>
        </row>
        <row r="23449">
          <cell r="A23449">
            <v>900372</v>
          </cell>
          <cell r="B23449" t="str">
            <v>STACKED STONE MIXED CASE 750ml</v>
          </cell>
          <cell r="C23449" t="str">
            <v>Y</v>
          </cell>
          <cell r="D23449" t="str">
            <v>YS</v>
          </cell>
          <cell r="E23449" t="str">
            <v>YSE</v>
          </cell>
          <cell r="F23449">
            <v>750</v>
          </cell>
          <cell r="G23449">
            <v>900372</v>
          </cell>
          <cell r="H23449">
            <v>33.409999999999997</v>
          </cell>
          <cell r="I23449" t="str">
            <v>U</v>
          </cell>
          <cell r="J23449"/>
        </row>
        <row r="23450">
          <cell r="A23450">
            <v>955789</v>
          </cell>
          <cell r="B23450" t="str">
            <v>STACKED STONE QUARRY RED'13 750ml</v>
          </cell>
          <cell r="C23450" t="str">
            <v>Y</v>
          </cell>
          <cell r="D23450" t="str">
            <v>YS</v>
          </cell>
          <cell r="E23450" t="str">
            <v>YSE</v>
          </cell>
          <cell r="F23450">
            <v>750</v>
          </cell>
          <cell r="G23450">
            <v>955789</v>
          </cell>
          <cell r="H23450">
            <v>16.97</v>
          </cell>
          <cell r="I23450" t="str">
            <v>U</v>
          </cell>
          <cell r="J23450"/>
        </row>
        <row r="23451">
          <cell r="A23451">
            <v>955790</v>
          </cell>
          <cell r="B23451" t="str">
            <v>STACKED STONE QUARRY RED'14 750ml</v>
          </cell>
          <cell r="C23451" t="str">
            <v>Y</v>
          </cell>
          <cell r="D23451" t="str">
            <v>YS</v>
          </cell>
          <cell r="E23451" t="str">
            <v>YSE</v>
          </cell>
          <cell r="F23451">
            <v>750</v>
          </cell>
          <cell r="G23451">
            <v>955790</v>
          </cell>
          <cell r="H23451">
            <v>33.409999999999997</v>
          </cell>
          <cell r="I23451" t="str">
            <v>U</v>
          </cell>
          <cell r="J23451"/>
        </row>
        <row r="23452">
          <cell r="A23452">
            <v>955793</v>
          </cell>
          <cell r="B23452" t="str">
            <v>STACKED STONE TASTING CASE 750ml</v>
          </cell>
          <cell r="C23452" t="str">
            <v>Y</v>
          </cell>
          <cell r="D23452" t="str">
            <v>YS</v>
          </cell>
          <cell r="E23452" t="str">
            <v>YSE</v>
          </cell>
          <cell r="F23452">
            <v>750</v>
          </cell>
          <cell r="G23452">
            <v>955793</v>
          </cell>
          <cell r="H23452">
            <v>15.53</v>
          </cell>
          <cell r="I23452" t="str">
            <v>U</v>
          </cell>
          <cell r="J23452"/>
        </row>
        <row r="23453">
          <cell r="A23453">
            <v>955792</v>
          </cell>
          <cell r="B23453" t="str">
            <v>STACKED STONE ZIN STONE'14 750ml</v>
          </cell>
          <cell r="C23453" t="str">
            <v>Y</v>
          </cell>
          <cell r="D23453" t="str">
            <v>YS</v>
          </cell>
          <cell r="E23453" t="str">
            <v>YSE</v>
          </cell>
          <cell r="F23453">
            <v>750</v>
          </cell>
          <cell r="G23453">
            <v>955792</v>
          </cell>
          <cell r="H23453">
            <v>33.409999999999997</v>
          </cell>
          <cell r="I23453" t="str">
            <v>U</v>
          </cell>
          <cell r="J23453"/>
        </row>
        <row r="23454">
          <cell r="A23454">
            <v>954929</v>
          </cell>
          <cell r="B23454" t="str">
            <v>STACKHOUSE CABERNET 750ml</v>
          </cell>
          <cell r="C23454" t="str">
            <v>Y</v>
          </cell>
          <cell r="D23454" t="str">
            <v>YS</v>
          </cell>
          <cell r="E23454" t="str">
            <v>YSE</v>
          </cell>
          <cell r="F23454">
            <v>750</v>
          </cell>
          <cell r="G23454">
            <v>954929</v>
          </cell>
          <cell r="H23454">
            <v>40.049999999999997</v>
          </cell>
          <cell r="I23454" t="str">
            <v>S</v>
          </cell>
          <cell r="J23454"/>
        </row>
        <row r="23455">
          <cell r="A23455">
            <v>904165</v>
          </cell>
          <cell r="B23455" t="str">
            <v>STAGE LEAP CABBERNET 750ml</v>
          </cell>
          <cell r="C23455" t="str">
            <v>Y</v>
          </cell>
          <cell r="D23455" t="str">
            <v>YS</v>
          </cell>
          <cell r="E23455" t="str">
            <v>YSE</v>
          </cell>
          <cell r="F23455">
            <v>750</v>
          </cell>
          <cell r="G23455">
            <v>904165</v>
          </cell>
          <cell r="H23455">
            <v>94.79</v>
          </cell>
          <cell r="I23455" t="str">
            <v>S</v>
          </cell>
          <cell r="J23455"/>
        </row>
        <row r="23456">
          <cell r="A23456">
            <v>21540</v>
          </cell>
          <cell r="B23456" t="str">
            <v>STAGG JUNIOR BOURBON 750ml</v>
          </cell>
          <cell r="C23456" t="str">
            <v>L</v>
          </cell>
          <cell r="D23456" t="str">
            <v>LA</v>
          </cell>
          <cell r="E23456" t="str">
            <v>LAS</v>
          </cell>
          <cell r="F23456">
            <v>750</v>
          </cell>
          <cell r="G23456">
            <v>21540</v>
          </cell>
          <cell r="H23456">
            <v>49.99</v>
          </cell>
          <cell r="I23456" t="str">
            <v>A</v>
          </cell>
          <cell r="J23456"/>
        </row>
        <row r="23457">
          <cell r="A23457">
            <v>950738</v>
          </cell>
          <cell r="B23457" t="str">
            <v>STAGLIANO SANGIOVESE '14 750ml</v>
          </cell>
          <cell r="C23457" t="str">
            <v>Y</v>
          </cell>
          <cell r="D23457" t="str">
            <v>YS</v>
          </cell>
          <cell r="E23457" t="str">
            <v>YSE</v>
          </cell>
          <cell r="F23457">
            <v>750</v>
          </cell>
          <cell r="G23457">
            <v>950738</v>
          </cell>
          <cell r="H23457">
            <v>236.58</v>
          </cell>
          <cell r="I23457" t="str">
            <v>S</v>
          </cell>
          <cell r="J23457"/>
        </row>
        <row r="23458">
          <cell r="A23458">
            <v>919804</v>
          </cell>
          <cell r="B23458" t="str">
            <v>STAGLIANO SANGIOVESE'09 750ml</v>
          </cell>
          <cell r="C23458" t="str">
            <v>Y</v>
          </cell>
          <cell r="D23458" t="str">
            <v>YS</v>
          </cell>
          <cell r="E23458" t="str">
            <v>YSE</v>
          </cell>
          <cell r="F23458">
            <v>750</v>
          </cell>
          <cell r="G23458">
            <v>919804</v>
          </cell>
          <cell r="H23458">
            <v>82.4</v>
          </cell>
          <cell r="I23458" t="str">
            <v>S</v>
          </cell>
          <cell r="J23458"/>
        </row>
        <row r="23459">
          <cell r="A23459">
            <v>947197</v>
          </cell>
          <cell r="B23459" t="str">
            <v>STAGLIN CAB'08 '09 '10 750ml</v>
          </cell>
          <cell r="C23459" t="str">
            <v>Y</v>
          </cell>
          <cell r="D23459" t="str">
            <v>YS</v>
          </cell>
          <cell r="E23459" t="str">
            <v>YSE</v>
          </cell>
          <cell r="F23459">
            <v>750</v>
          </cell>
          <cell r="G23459">
            <v>947197</v>
          </cell>
          <cell r="H23459">
            <v>153.59</v>
          </cell>
          <cell r="I23459" t="str">
            <v>S</v>
          </cell>
          <cell r="J23459"/>
        </row>
        <row r="23460">
          <cell r="A23460">
            <v>912490</v>
          </cell>
          <cell r="B23460" t="str">
            <v>STAGLIN CHARDONNAY'11/12 750ml</v>
          </cell>
          <cell r="C23460" t="str">
            <v>K</v>
          </cell>
          <cell r="D23460" t="str">
            <v>KK</v>
          </cell>
          <cell r="E23460" t="str">
            <v>KKB</v>
          </cell>
          <cell r="F23460">
            <v>750</v>
          </cell>
          <cell r="G23460">
            <v>912490</v>
          </cell>
          <cell r="H23460">
            <v>60.84</v>
          </cell>
          <cell r="I23460" t="str">
            <v>X</v>
          </cell>
          <cell r="J23460"/>
        </row>
        <row r="23461">
          <cell r="A23461">
            <v>954149</v>
          </cell>
          <cell r="B23461" t="str">
            <v>STAGLIN ESTATE BOOTH BELLA CAB 2013750ml</v>
          </cell>
          <cell r="C23461" t="str">
            <v>Y</v>
          </cell>
          <cell r="D23461" t="str">
            <v>YS</v>
          </cell>
          <cell r="E23461" t="str">
            <v>YSE</v>
          </cell>
          <cell r="F23461">
            <v>750</v>
          </cell>
          <cell r="G23461">
            <v>954149</v>
          </cell>
          <cell r="H23461">
            <v>164.35</v>
          </cell>
          <cell r="I23461" t="str">
            <v>S</v>
          </cell>
          <cell r="J23461"/>
        </row>
        <row r="23462">
          <cell r="A23462">
            <v>954150</v>
          </cell>
          <cell r="B23462" t="str">
            <v>STAGLIN ESTATE BOOTH BELLA CAB 2014750ml</v>
          </cell>
          <cell r="C23462" t="str">
            <v>Y</v>
          </cell>
          <cell r="D23462" t="str">
            <v>YS</v>
          </cell>
          <cell r="E23462" t="str">
            <v>YSE</v>
          </cell>
          <cell r="F23462">
            <v>750</v>
          </cell>
          <cell r="G23462">
            <v>954150</v>
          </cell>
          <cell r="H23462">
            <v>164.53</v>
          </cell>
          <cell r="I23462" t="str">
            <v>S</v>
          </cell>
          <cell r="J23462"/>
        </row>
        <row r="23463">
          <cell r="A23463">
            <v>954151</v>
          </cell>
          <cell r="B23463" t="str">
            <v>STAGLIN ESTATE BOOTH BELLA CAB 2015750ml</v>
          </cell>
          <cell r="C23463" t="str">
            <v>Y</v>
          </cell>
          <cell r="D23463" t="str">
            <v>YS</v>
          </cell>
          <cell r="E23463" t="str">
            <v>YSE</v>
          </cell>
          <cell r="F23463">
            <v>750</v>
          </cell>
          <cell r="G23463">
            <v>954151</v>
          </cell>
          <cell r="H23463">
            <v>164.53</v>
          </cell>
          <cell r="I23463" t="str">
            <v>S</v>
          </cell>
          <cell r="J23463"/>
        </row>
        <row r="23464">
          <cell r="A23464">
            <v>950727</v>
          </cell>
          <cell r="B23464" t="str">
            <v>STAGLIN ESTATE CAB 750ml</v>
          </cell>
          <cell r="C23464" t="str">
            <v>Y</v>
          </cell>
          <cell r="D23464" t="str">
            <v>YS</v>
          </cell>
          <cell r="E23464" t="str">
            <v>YSE</v>
          </cell>
          <cell r="F23464">
            <v>750</v>
          </cell>
          <cell r="G23464">
            <v>950727</v>
          </cell>
          <cell r="H23464">
            <v>171.8</v>
          </cell>
          <cell r="I23464" t="str">
            <v>S</v>
          </cell>
          <cell r="J23464"/>
        </row>
        <row r="23465">
          <cell r="A23465">
            <v>900429</v>
          </cell>
          <cell r="B23465" t="str">
            <v>STAGLIN ESTATE CAB MIXED 1215 750ml</v>
          </cell>
          <cell r="C23465" t="str">
            <v>Y</v>
          </cell>
          <cell r="D23465" t="str">
            <v>YS</v>
          </cell>
          <cell r="E23465" t="str">
            <v>YSE</v>
          </cell>
          <cell r="F23465">
            <v>750</v>
          </cell>
          <cell r="G23465">
            <v>900429</v>
          </cell>
          <cell r="H23465">
            <v>246.3</v>
          </cell>
          <cell r="I23465" t="str">
            <v>S</v>
          </cell>
          <cell r="J23465"/>
        </row>
        <row r="23466">
          <cell r="A23466">
            <v>900428</v>
          </cell>
          <cell r="B23466" t="str">
            <v>STAGLIN ESTATE CAB MIXED 9/10/11 750ml</v>
          </cell>
          <cell r="C23466" t="str">
            <v>Y</v>
          </cell>
          <cell r="D23466" t="str">
            <v>YS</v>
          </cell>
          <cell r="E23466" t="str">
            <v>YSE</v>
          </cell>
          <cell r="F23466">
            <v>750</v>
          </cell>
          <cell r="G23466">
            <v>900428</v>
          </cell>
          <cell r="H23466">
            <v>275.04000000000002</v>
          </cell>
          <cell r="I23466" t="str">
            <v>S</v>
          </cell>
          <cell r="J23466"/>
        </row>
        <row r="23467">
          <cell r="A23467">
            <v>953460</v>
          </cell>
          <cell r="B23467" t="str">
            <v>STAGLIN ESTATE CABERNET 08 750ml</v>
          </cell>
          <cell r="C23467" t="str">
            <v>Y</v>
          </cell>
          <cell r="D23467" t="str">
            <v>YS</v>
          </cell>
          <cell r="E23467" t="str">
            <v>YSE</v>
          </cell>
          <cell r="F23467">
            <v>750</v>
          </cell>
          <cell r="G23467">
            <v>953460</v>
          </cell>
          <cell r="H23467">
            <v>310.99</v>
          </cell>
          <cell r="I23467" t="str">
            <v>S</v>
          </cell>
          <cell r="J23467"/>
        </row>
        <row r="23468">
          <cell r="A23468">
            <v>953461</v>
          </cell>
          <cell r="B23468" t="str">
            <v>STAGLIN ESTATE CABERNET 09 750ml</v>
          </cell>
          <cell r="C23468" t="str">
            <v>Y</v>
          </cell>
          <cell r="D23468" t="str">
            <v>YS</v>
          </cell>
          <cell r="E23468" t="str">
            <v>YSE</v>
          </cell>
          <cell r="F23468">
            <v>750</v>
          </cell>
          <cell r="G23468">
            <v>953461</v>
          </cell>
          <cell r="H23468">
            <v>300.64999999999998</v>
          </cell>
          <cell r="I23468" t="str">
            <v>S</v>
          </cell>
          <cell r="J23468"/>
        </row>
        <row r="23469">
          <cell r="A23469">
            <v>900468</v>
          </cell>
          <cell r="B23469" t="str">
            <v>STAGLIN ESTATE CABERNET SAUV 2013 375ml</v>
          </cell>
          <cell r="C23469" t="str">
            <v>Y</v>
          </cell>
          <cell r="D23469" t="str">
            <v>YS</v>
          </cell>
          <cell r="E23469" t="str">
            <v>YSE</v>
          </cell>
          <cell r="F23469">
            <v>375</v>
          </cell>
          <cell r="G23469">
            <v>900468</v>
          </cell>
          <cell r="H23469">
            <v>128.21</v>
          </cell>
          <cell r="I23469" t="str">
            <v>S</v>
          </cell>
          <cell r="J23469"/>
        </row>
        <row r="23470">
          <cell r="A23470">
            <v>950726</v>
          </cell>
          <cell r="B23470" t="str">
            <v>STAGLIN ESTATE CHARDONNAY '14 750ml</v>
          </cell>
          <cell r="C23470" t="str">
            <v>Y</v>
          </cell>
          <cell r="D23470" t="str">
            <v>YS</v>
          </cell>
          <cell r="E23470" t="str">
            <v>YSE</v>
          </cell>
          <cell r="F23470">
            <v>750</v>
          </cell>
          <cell r="G23470">
            <v>950726</v>
          </cell>
          <cell r="H23470">
            <v>56.5</v>
          </cell>
          <cell r="I23470" t="str">
            <v>S</v>
          </cell>
          <cell r="J23470"/>
        </row>
        <row r="23471">
          <cell r="A23471">
            <v>900430</v>
          </cell>
          <cell r="B23471" t="str">
            <v>STAGLIN ESTATE CHARDONNAY 2017 375ml</v>
          </cell>
          <cell r="C23471" t="str">
            <v>Y</v>
          </cell>
          <cell r="D23471" t="str">
            <v>YS</v>
          </cell>
          <cell r="E23471" t="str">
            <v>YSE</v>
          </cell>
          <cell r="F23471">
            <v>375</v>
          </cell>
          <cell r="G23471">
            <v>900430</v>
          </cell>
          <cell r="H23471">
            <v>39.68</v>
          </cell>
          <cell r="I23471" t="str">
            <v>S</v>
          </cell>
          <cell r="J23471"/>
        </row>
        <row r="23472">
          <cell r="A23472">
            <v>919734</v>
          </cell>
          <cell r="B23472" t="str">
            <v>STAGLIN FAMILY BOOTH BELLA OAKS 1500 ml</v>
          </cell>
          <cell r="C23472" t="str">
            <v>Y</v>
          </cell>
          <cell r="D23472" t="str">
            <v>YS</v>
          </cell>
          <cell r="E23472" t="str">
            <v>YSE</v>
          </cell>
          <cell r="F23472">
            <v>1500</v>
          </cell>
          <cell r="G23472">
            <v>919734</v>
          </cell>
          <cell r="H23472">
            <v>361.48</v>
          </cell>
          <cell r="I23472" t="str">
            <v>S</v>
          </cell>
          <cell r="J23472"/>
        </row>
        <row r="23473">
          <cell r="A23473">
            <v>954466</v>
          </cell>
          <cell r="B23473" t="str">
            <v>STAGLIN FAMILY BOOTH CAB'13/14/15 750ml</v>
          </cell>
          <cell r="C23473" t="str">
            <v>Y</v>
          </cell>
          <cell r="D23473" t="str">
            <v>YS</v>
          </cell>
          <cell r="E23473" t="str">
            <v>YSE</v>
          </cell>
          <cell r="F23473">
            <v>750</v>
          </cell>
          <cell r="G23473">
            <v>954466</v>
          </cell>
          <cell r="H23473">
            <v>164.53</v>
          </cell>
          <cell r="I23473" t="str">
            <v>S</v>
          </cell>
          <cell r="J23473"/>
        </row>
        <row r="23474">
          <cell r="A23474">
            <v>907073</v>
          </cell>
          <cell r="B23474" t="str">
            <v>STAGLIN FAMILY CABERNET '12 750ml</v>
          </cell>
          <cell r="C23474" t="str">
            <v>Y</v>
          </cell>
          <cell r="D23474" t="str">
            <v>YS</v>
          </cell>
          <cell r="E23474" t="str">
            <v>YSE</v>
          </cell>
          <cell r="F23474">
            <v>750</v>
          </cell>
          <cell r="G23474">
            <v>907073</v>
          </cell>
          <cell r="H23474">
            <v>291.68</v>
          </cell>
          <cell r="I23474" t="str">
            <v>S</v>
          </cell>
          <cell r="J23474"/>
        </row>
        <row r="23475">
          <cell r="A23475">
            <v>907766</v>
          </cell>
          <cell r="B23475" t="str">
            <v>STAGLIN FAMILY CABERNET '14 750ml</v>
          </cell>
          <cell r="C23475" t="str">
            <v>Y</v>
          </cell>
          <cell r="D23475" t="str">
            <v>YS</v>
          </cell>
          <cell r="E23475" t="str">
            <v>YSE</v>
          </cell>
          <cell r="F23475">
            <v>750</v>
          </cell>
          <cell r="G23475">
            <v>907766</v>
          </cell>
          <cell r="H23475">
            <v>275.29000000000002</v>
          </cell>
          <cell r="I23475" t="str">
            <v>S</v>
          </cell>
          <cell r="J23475"/>
        </row>
        <row r="23476">
          <cell r="A23476">
            <v>950729</v>
          </cell>
          <cell r="B23476" t="str">
            <v>STAGLIN FAMILY CABERNET 2011 750ml</v>
          </cell>
          <cell r="C23476" t="str">
            <v>Y</v>
          </cell>
          <cell r="D23476" t="str">
            <v>YS</v>
          </cell>
          <cell r="E23476" t="str">
            <v>YSE</v>
          </cell>
          <cell r="F23476">
            <v>750</v>
          </cell>
          <cell r="G23476">
            <v>950729</v>
          </cell>
          <cell r="H23476">
            <v>283.48</v>
          </cell>
          <cell r="I23476" t="str">
            <v>S</v>
          </cell>
          <cell r="J23476"/>
        </row>
        <row r="23477">
          <cell r="A23477">
            <v>915772</v>
          </cell>
          <cell r="B23477" t="str">
            <v>STAGLIN FAMILY CABERNET 2016 750ml</v>
          </cell>
          <cell r="C23477" t="str">
            <v>P</v>
          </cell>
          <cell r="D23477" t="str">
            <v>PL</v>
          </cell>
          <cell r="E23477" t="str">
            <v>PLB</v>
          </cell>
          <cell r="F23477">
            <v>750</v>
          </cell>
          <cell r="G23477">
            <v>915772</v>
          </cell>
          <cell r="H23477">
            <v>258.89999999999998</v>
          </cell>
          <cell r="I23477" t="str">
            <v>S</v>
          </cell>
          <cell r="J23477"/>
        </row>
        <row r="23478">
          <cell r="A23478">
            <v>910957</v>
          </cell>
          <cell r="B23478" t="str">
            <v>STAGLIN FAMILY CABERNET 2017 750ml</v>
          </cell>
          <cell r="C23478" t="str">
            <v>Y</v>
          </cell>
          <cell r="D23478" t="str">
            <v>YS</v>
          </cell>
          <cell r="E23478" t="str">
            <v>YSE</v>
          </cell>
          <cell r="F23478">
            <v>750</v>
          </cell>
          <cell r="G23478">
            <v>910957</v>
          </cell>
          <cell r="H23478">
            <v>250.7</v>
          </cell>
          <cell r="I23478" t="str">
            <v>S</v>
          </cell>
          <cell r="J23478"/>
        </row>
        <row r="23479">
          <cell r="A23479">
            <v>908679</v>
          </cell>
          <cell r="B23479" t="str">
            <v>STAGLIN FAMILY CABERNET 2018 750ml</v>
          </cell>
          <cell r="C23479" t="str">
            <v>Y</v>
          </cell>
          <cell r="D23479" t="str">
            <v>YS</v>
          </cell>
          <cell r="E23479" t="str">
            <v>YSE</v>
          </cell>
          <cell r="F23479">
            <v>750</v>
          </cell>
          <cell r="G23479">
            <v>908679</v>
          </cell>
          <cell r="H23479">
            <v>242.51</v>
          </cell>
          <cell r="I23479" t="str">
            <v>S</v>
          </cell>
          <cell r="J23479"/>
        </row>
        <row r="23480">
          <cell r="A23480">
            <v>907675</v>
          </cell>
          <cell r="B23480" t="str">
            <v>STAGLIN FAMILY CABERNET 2019 750ml</v>
          </cell>
          <cell r="C23480" t="str">
            <v>Y</v>
          </cell>
          <cell r="D23480" t="str">
            <v>YS</v>
          </cell>
          <cell r="E23480" t="str">
            <v>YSE</v>
          </cell>
          <cell r="F23480">
            <v>750</v>
          </cell>
          <cell r="G23480">
            <v>907675</v>
          </cell>
          <cell r="H23480">
            <v>267.08999999999997</v>
          </cell>
          <cell r="I23480" t="str">
            <v>S</v>
          </cell>
          <cell r="J23480"/>
        </row>
        <row r="23481">
          <cell r="A23481">
            <v>907765</v>
          </cell>
          <cell r="B23481" t="str">
            <v>STAGLIN FAMILY CABERNET'05 750ml</v>
          </cell>
          <cell r="C23481" t="str">
            <v>Y</v>
          </cell>
          <cell r="D23481" t="str">
            <v>YS</v>
          </cell>
          <cell r="E23481" t="str">
            <v>YSE</v>
          </cell>
          <cell r="F23481">
            <v>750</v>
          </cell>
          <cell r="G23481">
            <v>907765</v>
          </cell>
          <cell r="H23481">
            <v>271.06</v>
          </cell>
          <cell r="I23481" t="str">
            <v>S</v>
          </cell>
          <cell r="J23481"/>
        </row>
        <row r="23482">
          <cell r="A23482">
            <v>950723</v>
          </cell>
          <cell r="B23482" t="str">
            <v>STAGLIN FAMILY CABERNET'10 1500 ml</v>
          </cell>
          <cell r="C23482" t="str">
            <v>Y</v>
          </cell>
          <cell r="D23482" t="str">
            <v>YS</v>
          </cell>
          <cell r="E23482" t="str">
            <v>YSE</v>
          </cell>
          <cell r="F23482">
            <v>1500</v>
          </cell>
          <cell r="G23482">
            <v>950723</v>
          </cell>
          <cell r="H23482">
            <v>476.23</v>
          </cell>
          <cell r="I23482" t="str">
            <v>S</v>
          </cell>
          <cell r="J23482"/>
        </row>
        <row r="23483">
          <cell r="A23483">
            <v>908538</v>
          </cell>
          <cell r="B23483" t="str">
            <v>STAGLIN FAMILY CABERNET'13 375 ml</v>
          </cell>
          <cell r="C23483" t="str">
            <v>Y</v>
          </cell>
          <cell r="D23483" t="str">
            <v>YS</v>
          </cell>
          <cell r="E23483" t="str">
            <v>YSE</v>
          </cell>
          <cell r="F23483">
            <v>375</v>
          </cell>
          <cell r="G23483">
            <v>908538</v>
          </cell>
          <cell r="H23483">
            <v>110.95</v>
          </cell>
          <cell r="I23483" t="str">
            <v>S</v>
          </cell>
          <cell r="J23483"/>
        </row>
        <row r="23484">
          <cell r="A23484">
            <v>907072</v>
          </cell>
          <cell r="B23484" t="str">
            <v>STAGLIN FAMILY CHARDONNAY '20 750ml</v>
          </cell>
          <cell r="C23484" t="str">
            <v>Y</v>
          </cell>
          <cell r="D23484" t="str">
            <v>YS</v>
          </cell>
          <cell r="E23484" t="str">
            <v>YSE</v>
          </cell>
          <cell r="F23484">
            <v>750</v>
          </cell>
          <cell r="G23484">
            <v>907072</v>
          </cell>
          <cell r="H23484">
            <v>124.8</v>
          </cell>
          <cell r="I23484" t="str">
            <v>U</v>
          </cell>
          <cell r="J23484"/>
        </row>
        <row r="23485">
          <cell r="A23485">
            <v>945463</v>
          </cell>
          <cell r="B23485" t="str">
            <v>STAGLIN FAMILY EST BELLA CAB MIXED1500ml</v>
          </cell>
          <cell r="C23485" t="str">
            <v>Y</v>
          </cell>
          <cell r="D23485" t="str">
            <v>YS</v>
          </cell>
          <cell r="E23485" t="str">
            <v>YSE</v>
          </cell>
          <cell r="F23485">
            <v>1500</v>
          </cell>
          <cell r="G23485">
            <v>945463</v>
          </cell>
          <cell r="H23485">
            <v>435.42</v>
          </cell>
          <cell r="I23485" t="str">
            <v>S</v>
          </cell>
          <cell r="J23485"/>
        </row>
        <row r="23486">
          <cell r="A23486">
            <v>919733</v>
          </cell>
          <cell r="B23486" t="str">
            <v>STAGLIN FAMILY INEO 750ml</v>
          </cell>
          <cell r="C23486" t="str">
            <v>Y</v>
          </cell>
          <cell r="D23486" t="str">
            <v>YS</v>
          </cell>
          <cell r="E23486" t="str">
            <v>YSE</v>
          </cell>
          <cell r="F23486">
            <v>750</v>
          </cell>
          <cell r="G23486">
            <v>919733</v>
          </cell>
          <cell r="H23486">
            <v>205.32</v>
          </cell>
          <cell r="I23486" t="str">
            <v>S</v>
          </cell>
          <cell r="J23486"/>
        </row>
        <row r="23487">
          <cell r="A23487">
            <v>950728</v>
          </cell>
          <cell r="B23487" t="str">
            <v>STAGLIN INEO 2017 750ml</v>
          </cell>
          <cell r="C23487" t="str">
            <v>Y</v>
          </cell>
          <cell r="D23487" t="str">
            <v>YS</v>
          </cell>
          <cell r="E23487" t="str">
            <v>YSE</v>
          </cell>
          <cell r="F23487">
            <v>750</v>
          </cell>
          <cell r="G23487">
            <v>950728</v>
          </cell>
          <cell r="H23487">
            <v>295.64999999999998</v>
          </cell>
          <cell r="I23487" t="str">
            <v>S</v>
          </cell>
          <cell r="J23487"/>
        </row>
        <row r="23488">
          <cell r="A23488">
            <v>954146</v>
          </cell>
          <cell r="B23488" t="str">
            <v>STAGLIN ROSE 2017 750ml</v>
          </cell>
          <cell r="C23488" t="str">
            <v>Y</v>
          </cell>
          <cell r="D23488" t="str">
            <v>YS</v>
          </cell>
          <cell r="E23488" t="str">
            <v>YSE</v>
          </cell>
          <cell r="F23488">
            <v>750</v>
          </cell>
          <cell r="G23488">
            <v>954146</v>
          </cell>
          <cell r="H23488">
            <v>7.85</v>
          </cell>
          <cell r="I23488" t="str">
            <v>U</v>
          </cell>
          <cell r="J23488"/>
        </row>
        <row r="23489">
          <cell r="A23489">
            <v>902989</v>
          </cell>
          <cell r="B23489" t="str">
            <v>STAGLIN SALUS BENCHLANDS CAB 2019 750ml</v>
          </cell>
          <cell r="C23489" t="str">
            <v>Y</v>
          </cell>
          <cell r="D23489" t="str">
            <v>YS</v>
          </cell>
          <cell r="E23489" t="str">
            <v>YSE</v>
          </cell>
          <cell r="F23489">
            <v>750</v>
          </cell>
          <cell r="G23489">
            <v>902989</v>
          </cell>
          <cell r="H23489">
            <v>38.200000000000003</v>
          </cell>
          <cell r="I23489" t="str">
            <v>S</v>
          </cell>
          <cell r="J23489"/>
        </row>
        <row r="23490">
          <cell r="A23490">
            <v>954147</v>
          </cell>
          <cell r="B23490" t="str">
            <v>STAGLIN SALUS BOOTH BELLA CAB'14 750ml</v>
          </cell>
          <cell r="C23490" t="str">
            <v>Y</v>
          </cell>
          <cell r="D23490" t="str">
            <v>YS</v>
          </cell>
          <cell r="E23490" t="str">
            <v>YSE</v>
          </cell>
          <cell r="F23490">
            <v>750</v>
          </cell>
          <cell r="G23490">
            <v>954147</v>
          </cell>
          <cell r="H23490">
            <v>66.010000000000005</v>
          </cell>
          <cell r="I23490" t="str">
            <v>S</v>
          </cell>
          <cell r="J23490"/>
        </row>
        <row r="23491">
          <cell r="A23491">
            <v>954148</v>
          </cell>
          <cell r="B23491" t="str">
            <v>STAGLIN SALUS BOOTH BELLA CAB'15 750ml</v>
          </cell>
          <cell r="C23491" t="str">
            <v>Y</v>
          </cell>
          <cell r="D23491" t="str">
            <v>YS</v>
          </cell>
          <cell r="E23491" t="str">
            <v>YSE</v>
          </cell>
          <cell r="F23491">
            <v>750</v>
          </cell>
          <cell r="G23491">
            <v>954148</v>
          </cell>
          <cell r="H23491">
            <v>66.010000000000005</v>
          </cell>
          <cell r="I23491" t="str">
            <v>S</v>
          </cell>
          <cell r="J23491"/>
        </row>
        <row r="23492">
          <cell r="A23492">
            <v>913888</v>
          </cell>
          <cell r="B23492" t="str">
            <v>STAGLIN SALUS CABERNET'18 750ml</v>
          </cell>
          <cell r="C23492" t="str">
            <v>P</v>
          </cell>
          <cell r="D23492" t="str">
            <v>PL</v>
          </cell>
          <cell r="E23492" t="str">
            <v>PLB</v>
          </cell>
          <cell r="F23492">
            <v>750</v>
          </cell>
          <cell r="G23492">
            <v>913888</v>
          </cell>
          <cell r="H23492">
            <v>94.7</v>
          </cell>
          <cell r="I23492" t="str">
            <v>L</v>
          </cell>
          <cell r="J23492"/>
        </row>
        <row r="23493">
          <cell r="A23493">
            <v>908681</v>
          </cell>
          <cell r="B23493" t="str">
            <v>STAGLIN SALUS CHARD '07 750ml</v>
          </cell>
          <cell r="C23493" t="str">
            <v>Y</v>
          </cell>
          <cell r="D23493" t="str">
            <v>YS</v>
          </cell>
          <cell r="E23493" t="str">
            <v>YSE</v>
          </cell>
          <cell r="F23493">
            <v>750</v>
          </cell>
          <cell r="G23493">
            <v>908681</v>
          </cell>
          <cell r="H23493">
            <v>36.270000000000003</v>
          </cell>
          <cell r="I23493" t="str">
            <v>X</v>
          </cell>
          <cell r="J23493"/>
        </row>
        <row r="23494">
          <cell r="A23494">
            <v>907676</v>
          </cell>
          <cell r="B23494" t="str">
            <v>STAGLIN SALUS CHARD'19/21 750ml</v>
          </cell>
          <cell r="C23494" t="str">
            <v>K</v>
          </cell>
          <cell r="D23494" t="str">
            <v>KK</v>
          </cell>
          <cell r="E23494" t="str">
            <v>KKB</v>
          </cell>
          <cell r="F23494">
            <v>750</v>
          </cell>
          <cell r="G23494">
            <v>907676</v>
          </cell>
          <cell r="H23494">
            <v>49.66</v>
          </cell>
          <cell r="I23494" t="str">
            <v>L</v>
          </cell>
          <cell r="J23494"/>
        </row>
        <row r="23495">
          <cell r="A23495">
            <v>904238</v>
          </cell>
          <cell r="B23495" t="str">
            <v>STAGLIN SELECT PACK 750ml</v>
          </cell>
          <cell r="C23495" t="str">
            <v>Y</v>
          </cell>
          <cell r="D23495" t="str">
            <v>YS</v>
          </cell>
          <cell r="E23495" t="str">
            <v>YSE</v>
          </cell>
          <cell r="F23495">
            <v>750</v>
          </cell>
          <cell r="G23495">
            <v>904238</v>
          </cell>
          <cell r="H23495">
            <v>412.18</v>
          </cell>
          <cell r="I23495" t="str">
            <v>U</v>
          </cell>
          <cell r="J23495"/>
        </row>
        <row r="23496">
          <cell r="A23496">
            <v>909510</v>
          </cell>
          <cell r="B23496" t="str">
            <v>STAGLIN STAGLIANO SANGIOVESE 08 1500ml</v>
          </cell>
          <cell r="C23496" t="str">
            <v>Y</v>
          </cell>
          <cell r="D23496" t="str">
            <v>YS</v>
          </cell>
          <cell r="E23496" t="str">
            <v>YSE</v>
          </cell>
          <cell r="F23496">
            <v>1500</v>
          </cell>
          <cell r="G23496">
            <v>909510</v>
          </cell>
          <cell r="H23496">
            <v>298.58999999999997</v>
          </cell>
          <cell r="I23496" t="str">
            <v>X</v>
          </cell>
          <cell r="J23496"/>
        </row>
        <row r="23497">
          <cell r="A23497">
            <v>906870</v>
          </cell>
          <cell r="B23497" t="str">
            <v>STAG'S LEAG WC CHARD KARIA'20 750ml</v>
          </cell>
          <cell r="C23497" t="str">
            <v>K</v>
          </cell>
          <cell r="D23497" t="str">
            <v>KK</v>
          </cell>
          <cell r="E23497" t="str">
            <v>KKB</v>
          </cell>
          <cell r="F23497">
            <v>750</v>
          </cell>
          <cell r="G23497">
            <v>906870</v>
          </cell>
          <cell r="H23497">
            <v>36.99</v>
          </cell>
          <cell r="I23497" t="str">
            <v>L</v>
          </cell>
          <cell r="J23497"/>
        </row>
        <row r="23498">
          <cell r="A23498">
            <v>911390</v>
          </cell>
          <cell r="B23498" t="str">
            <v>STAGS LEAP AVETA SAUV BLANC 750ml</v>
          </cell>
          <cell r="C23498" t="str">
            <v>K</v>
          </cell>
          <cell r="D23498" t="str">
            <v>KK</v>
          </cell>
          <cell r="E23498" t="str">
            <v>KKD</v>
          </cell>
          <cell r="F23498">
            <v>750</v>
          </cell>
          <cell r="G23498">
            <v>911390</v>
          </cell>
          <cell r="H23498">
            <v>32.409999999999997</v>
          </cell>
          <cell r="I23498" t="str">
            <v>S</v>
          </cell>
          <cell r="J23498"/>
        </row>
        <row r="23499">
          <cell r="A23499">
            <v>920413</v>
          </cell>
          <cell r="B23499" t="str">
            <v>STAGS LEAP HANDS OF TIME CHARD 750ml</v>
          </cell>
          <cell r="C23499" t="str">
            <v>Y</v>
          </cell>
          <cell r="D23499" t="str">
            <v>YS</v>
          </cell>
          <cell r="E23499" t="str">
            <v>YSE</v>
          </cell>
          <cell r="F23499">
            <v>750</v>
          </cell>
          <cell r="G23499">
            <v>920413</v>
          </cell>
          <cell r="H23499">
            <v>21.29</v>
          </cell>
          <cell r="I23499" t="str">
            <v>S</v>
          </cell>
          <cell r="J23499"/>
        </row>
        <row r="23500">
          <cell r="A23500">
            <v>955766</v>
          </cell>
          <cell r="B23500" t="str">
            <v>STAGS LEAP HANDS OF TIME RED BLEND 750ml</v>
          </cell>
          <cell r="C23500" t="str">
            <v>Y</v>
          </cell>
          <cell r="D23500" t="str">
            <v>YS</v>
          </cell>
          <cell r="E23500" t="str">
            <v>YSE</v>
          </cell>
          <cell r="F23500">
            <v>750</v>
          </cell>
          <cell r="G23500">
            <v>955766</v>
          </cell>
          <cell r="H23500">
            <v>31.39</v>
          </cell>
          <cell r="I23500" t="str">
            <v>S</v>
          </cell>
          <cell r="J23500"/>
        </row>
        <row r="23501">
          <cell r="A23501">
            <v>511020</v>
          </cell>
          <cell r="B23501" t="str">
            <v>STAGS LEAP INVESTOR 750ml</v>
          </cell>
          <cell r="C23501" t="str">
            <v>Y</v>
          </cell>
          <cell r="D23501" t="str">
            <v>YS</v>
          </cell>
          <cell r="E23501" t="str">
            <v>YSE</v>
          </cell>
          <cell r="F23501">
            <v>750</v>
          </cell>
          <cell r="G23501">
            <v>511020</v>
          </cell>
          <cell r="H23501">
            <v>68.989999999999995</v>
          </cell>
          <cell r="I23501" t="str">
            <v>S</v>
          </cell>
          <cell r="J23501"/>
        </row>
        <row r="23502">
          <cell r="A23502">
            <v>954517</v>
          </cell>
          <cell r="B23502" t="str">
            <v>STAGS LEAP KIARA CHARDONNAY 750ml</v>
          </cell>
          <cell r="C23502" t="str">
            <v>Y</v>
          </cell>
          <cell r="D23502" t="str">
            <v>YS</v>
          </cell>
          <cell r="E23502" t="str">
            <v>YSE</v>
          </cell>
          <cell r="F23502">
            <v>750</v>
          </cell>
          <cell r="G23502">
            <v>954517</v>
          </cell>
          <cell r="H23502">
            <v>30.29</v>
          </cell>
          <cell r="I23502" t="str">
            <v>S</v>
          </cell>
          <cell r="J23502"/>
        </row>
        <row r="23503">
          <cell r="A23503">
            <v>906134</v>
          </cell>
          <cell r="B23503" t="str">
            <v>STAGS LEAP SAUVIGNON BLANC 750ml</v>
          </cell>
          <cell r="C23503" t="str">
            <v>Y</v>
          </cell>
          <cell r="D23503" t="str">
            <v>YS</v>
          </cell>
          <cell r="E23503" t="str">
            <v>YSE</v>
          </cell>
          <cell r="F23503">
            <v>750</v>
          </cell>
          <cell r="G23503">
            <v>906134</v>
          </cell>
          <cell r="H23503">
            <v>27.99</v>
          </cell>
          <cell r="I23503" t="str">
            <v>S</v>
          </cell>
          <cell r="J23503"/>
        </row>
        <row r="23504">
          <cell r="A23504">
            <v>917148</v>
          </cell>
          <cell r="B23504" t="str">
            <v>STAGS LEAP VIOGNIER NAPA'13 750ml</v>
          </cell>
          <cell r="C23504" t="str">
            <v>Y</v>
          </cell>
          <cell r="D23504" t="str">
            <v>YS</v>
          </cell>
          <cell r="E23504" t="str">
            <v>YSE</v>
          </cell>
          <cell r="F23504">
            <v>750</v>
          </cell>
          <cell r="G23504">
            <v>917148</v>
          </cell>
          <cell r="H23504">
            <v>26.38</v>
          </cell>
          <cell r="I23504" t="str">
            <v>S</v>
          </cell>
          <cell r="J23504"/>
        </row>
        <row r="23505">
          <cell r="A23505">
            <v>627950</v>
          </cell>
          <cell r="B23505" t="str">
            <v>STAGS LEAP VIONIER 750ml</v>
          </cell>
          <cell r="C23505" t="str">
            <v>K</v>
          </cell>
          <cell r="D23505" t="str">
            <v>KK</v>
          </cell>
          <cell r="E23505" t="str">
            <v>KKJ</v>
          </cell>
          <cell r="F23505">
            <v>750</v>
          </cell>
          <cell r="G23505">
            <v>627950</v>
          </cell>
          <cell r="H23505">
            <v>29.99</v>
          </cell>
          <cell r="I23505">
            <v>1</v>
          </cell>
          <cell r="J23505"/>
        </row>
        <row r="23506">
          <cell r="A23506">
            <v>913550</v>
          </cell>
          <cell r="B23506" t="str">
            <v>STAGS LEAP WC CAB ARTEMIS'19 750ml</v>
          </cell>
          <cell r="C23506" t="str">
            <v>P</v>
          </cell>
          <cell r="D23506" t="str">
            <v>PL</v>
          </cell>
          <cell r="E23506" t="str">
            <v>PLB</v>
          </cell>
          <cell r="F23506">
            <v>750</v>
          </cell>
          <cell r="G23506">
            <v>913550</v>
          </cell>
          <cell r="H23506">
            <v>76.989999999999995</v>
          </cell>
          <cell r="I23506" t="str">
            <v>L</v>
          </cell>
          <cell r="J23506"/>
        </row>
        <row r="23507">
          <cell r="A23507">
            <v>912890</v>
          </cell>
          <cell r="B23507" t="str">
            <v>STAGS LEAP WC CABERNET CASK 23 '14 750ml</v>
          </cell>
          <cell r="C23507" t="str">
            <v>P</v>
          </cell>
          <cell r="D23507" t="str">
            <v>PL</v>
          </cell>
          <cell r="E23507" t="str">
            <v>PLB</v>
          </cell>
          <cell r="F23507">
            <v>750</v>
          </cell>
          <cell r="G23507">
            <v>912890</v>
          </cell>
          <cell r="H23507">
            <v>368.14</v>
          </cell>
          <cell r="I23507" t="str">
            <v>L</v>
          </cell>
          <cell r="J23507"/>
        </row>
        <row r="23508">
          <cell r="A23508">
            <v>511890</v>
          </cell>
          <cell r="B23508" t="str">
            <v>STAGS LEAP WC CABERNET FAY 750ml</v>
          </cell>
          <cell r="C23508" t="str">
            <v>P</v>
          </cell>
          <cell r="D23508" t="str">
            <v>PL</v>
          </cell>
          <cell r="E23508" t="str">
            <v>PLB</v>
          </cell>
          <cell r="F23508">
            <v>750</v>
          </cell>
          <cell r="G23508">
            <v>511890</v>
          </cell>
          <cell r="H23508">
            <v>187.97</v>
          </cell>
          <cell r="I23508" t="str">
            <v>L</v>
          </cell>
          <cell r="J23508"/>
        </row>
        <row r="23509">
          <cell r="A23509">
            <v>511880</v>
          </cell>
          <cell r="B23509" t="str">
            <v>STAGS LEAP WC CABERNET SLV'14 750ml</v>
          </cell>
          <cell r="C23509" t="str">
            <v>P</v>
          </cell>
          <cell r="D23509" t="str">
            <v>PL</v>
          </cell>
          <cell r="E23509" t="str">
            <v>PLB</v>
          </cell>
          <cell r="F23509">
            <v>750</v>
          </cell>
          <cell r="G23509">
            <v>511880</v>
          </cell>
          <cell r="H23509">
            <v>187.83</v>
          </cell>
          <cell r="I23509" t="str">
            <v>L</v>
          </cell>
          <cell r="J23509"/>
        </row>
        <row r="23510">
          <cell r="A23510">
            <v>981284</v>
          </cell>
          <cell r="B23510" t="str">
            <v>STAGS LEAP WC MERLOT'09 750ml</v>
          </cell>
          <cell r="C23510" t="str">
            <v>P</v>
          </cell>
          <cell r="D23510" t="str">
            <v>PL</v>
          </cell>
          <cell r="E23510" t="str">
            <v>PLF</v>
          </cell>
          <cell r="F23510">
            <v>750</v>
          </cell>
          <cell r="G23510">
            <v>981284</v>
          </cell>
          <cell r="H23510">
            <v>23.43</v>
          </cell>
          <cell r="I23510" t="str">
            <v>X</v>
          </cell>
          <cell r="J23510"/>
        </row>
        <row r="23511">
          <cell r="A23511">
            <v>511030</v>
          </cell>
          <cell r="B23511" t="str">
            <v>STAGS LW CABERNET'20 750ml</v>
          </cell>
          <cell r="C23511" t="str">
            <v>P</v>
          </cell>
          <cell r="D23511" t="str">
            <v>PL</v>
          </cell>
          <cell r="E23511" t="str">
            <v>PLB</v>
          </cell>
          <cell r="F23511">
            <v>750</v>
          </cell>
          <cell r="G23511">
            <v>511030</v>
          </cell>
          <cell r="H23511">
            <v>59.99</v>
          </cell>
          <cell r="I23511" t="str">
            <v>L</v>
          </cell>
          <cell r="J23511"/>
        </row>
        <row r="23512">
          <cell r="A23512">
            <v>914008</v>
          </cell>
          <cell r="B23512" t="str">
            <v>STAGS LW CHARDONNAY'19/20 750ml</v>
          </cell>
          <cell r="C23512" t="str">
            <v>K</v>
          </cell>
          <cell r="D23512" t="str">
            <v>KK</v>
          </cell>
          <cell r="E23512" t="str">
            <v>KKB</v>
          </cell>
          <cell r="F23512">
            <v>750</v>
          </cell>
          <cell r="G23512">
            <v>914008</v>
          </cell>
          <cell r="H23512">
            <v>29.99</v>
          </cell>
          <cell r="I23512" t="str">
            <v>L</v>
          </cell>
          <cell r="J23512"/>
        </row>
        <row r="23513">
          <cell r="A23513">
            <v>511040</v>
          </cell>
          <cell r="B23513" t="str">
            <v>STAGS LW MERLOT'17/18 750ml</v>
          </cell>
          <cell r="C23513" t="str">
            <v>P</v>
          </cell>
          <cell r="D23513" t="str">
            <v>PL</v>
          </cell>
          <cell r="E23513" t="str">
            <v>PLF</v>
          </cell>
          <cell r="F23513">
            <v>750</v>
          </cell>
          <cell r="G23513">
            <v>511040</v>
          </cell>
          <cell r="H23513">
            <v>34.99</v>
          </cell>
          <cell r="I23513" t="str">
            <v>L</v>
          </cell>
          <cell r="J23513"/>
        </row>
        <row r="23514">
          <cell r="A23514">
            <v>510920</v>
          </cell>
          <cell r="B23514" t="str">
            <v>STAGS LW PETITE SYRAH'18 750ml</v>
          </cell>
          <cell r="C23514" t="str">
            <v>P</v>
          </cell>
          <cell r="D23514" t="str">
            <v>PL</v>
          </cell>
          <cell r="E23514" t="str">
            <v>PLJ</v>
          </cell>
          <cell r="F23514">
            <v>750</v>
          </cell>
          <cell r="G23514">
            <v>510920</v>
          </cell>
          <cell r="H23514">
            <v>39.99</v>
          </cell>
          <cell r="I23514" t="str">
            <v>L</v>
          </cell>
          <cell r="J23514"/>
        </row>
        <row r="23515">
          <cell r="A23515">
            <v>924059</v>
          </cell>
          <cell r="B23515" t="str">
            <v>STAKING CLAIM CHARDONNAY 750ml</v>
          </cell>
          <cell r="C23515" t="str">
            <v>Y</v>
          </cell>
          <cell r="D23515" t="str">
            <v>YS</v>
          </cell>
          <cell r="E23515" t="str">
            <v>YSE</v>
          </cell>
          <cell r="F23515">
            <v>750</v>
          </cell>
          <cell r="G23515">
            <v>924059</v>
          </cell>
          <cell r="H23515">
            <v>41.99</v>
          </cell>
          <cell r="I23515" t="str">
            <v>S</v>
          </cell>
          <cell r="J23515"/>
        </row>
        <row r="23516">
          <cell r="A23516">
            <v>908184</v>
          </cell>
          <cell r="B23516" t="str">
            <v>STANDISH ROSE 750ml</v>
          </cell>
          <cell r="C23516" t="str">
            <v>Y</v>
          </cell>
          <cell r="D23516" t="str">
            <v>YS</v>
          </cell>
          <cell r="E23516" t="str">
            <v>YSE</v>
          </cell>
          <cell r="F23516">
            <v>750</v>
          </cell>
          <cell r="G23516">
            <v>908184</v>
          </cell>
          <cell r="H23516">
            <v>34.33</v>
          </cell>
          <cell r="I23516" t="str">
            <v>X</v>
          </cell>
          <cell r="J23516"/>
        </row>
        <row r="23517">
          <cell r="A23517">
            <v>917554</v>
          </cell>
          <cell r="B23517" t="str">
            <v>STANGELAND PINOT NOIR'14/15 750ml</v>
          </cell>
          <cell r="C23517" t="str">
            <v>Y</v>
          </cell>
          <cell r="D23517" t="str">
            <v>YS</v>
          </cell>
          <cell r="E23517" t="str">
            <v>YSE</v>
          </cell>
          <cell r="F23517">
            <v>750</v>
          </cell>
          <cell r="G23517">
            <v>917554</v>
          </cell>
          <cell r="H23517">
            <v>23.06</v>
          </cell>
          <cell r="I23517" t="str">
            <v>S</v>
          </cell>
          <cell r="J23517"/>
        </row>
        <row r="23518">
          <cell r="A23518">
            <v>906937</v>
          </cell>
          <cell r="B23518" t="str">
            <v>STAR LANE CAB HAPPY CNYN'12 750ml</v>
          </cell>
          <cell r="C23518" t="str">
            <v>Y</v>
          </cell>
          <cell r="D23518" t="str">
            <v>YS</v>
          </cell>
          <cell r="E23518" t="str">
            <v>YSE</v>
          </cell>
          <cell r="F23518">
            <v>750</v>
          </cell>
          <cell r="G23518">
            <v>906937</v>
          </cell>
          <cell r="H23518">
            <v>48.44</v>
          </cell>
          <cell r="I23518" t="str">
            <v>S</v>
          </cell>
          <cell r="J23518"/>
        </row>
        <row r="23519">
          <cell r="A23519">
            <v>917570</v>
          </cell>
          <cell r="B23519" t="str">
            <v>STAR LANE SAUV BLANC'15 750ml</v>
          </cell>
          <cell r="C23519" t="str">
            <v>Y</v>
          </cell>
          <cell r="D23519" t="str">
            <v>YS</v>
          </cell>
          <cell r="E23519" t="str">
            <v>YSE</v>
          </cell>
          <cell r="F23519">
            <v>750</v>
          </cell>
          <cell r="G23519">
            <v>917570</v>
          </cell>
          <cell r="H23519">
            <v>22.19</v>
          </cell>
          <cell r="I23519" t="str">
            <v>S</v>
          </cell>
          <cell r="J23519"/>
        </row>
        <row r="23520">
          <cell r="A23520">
            <v>424386</v>
          </cell>
          <cell r="B23520" t="str">
            <v>STARBOROUGH SAUVIGNON BLANC 750ml</v>
          </cell>
          <cell r="C23520" t="str">
            <v>K</v>
          </cell>
          <cell r="D23520" t="str">
            <v>KR</v>
          </cell>
          <cell r="E23520" t="str">
            <v>KRV</v>
          </cell>
          <cell r="F23520">
            <v>750</v>
          </cell>
          <cell r="G23520">
            <v>424386</v>
          </cell>
          <cell r="H23520">
            <v>13.99</v>
          </cell>
          <cell r="I23520">
            <v>1</v>
          </cell>
          <cell r="J23520"/>
        </row>
        <row r="23521">
          <cell r="A23521">
            <v>954035</v>
          </cell>
          <cell r="B23521" t="str">
            <v>STARBOROUGH SAUVIGNON BLANC KEG 19000ml</v>
          </cell>
          <cell r="C23521" t="str">
            <v>Y</v>
          </cell>
          <cell r="D23521" t="str">
            <v>YS</v>
          </cell>
          <cell r="E23521" t="str">
            <v>YSA</v>
          </cell>
          <cell r="F23521">
            <v>19000</v>
          </cell>
          <cell r="G23521">
            <v>954035</v>
          </cell>
          <cell r="H23521">
            <v>276.39999999999998</v>
          </cell>
          <cell r="I23521" t="str">
            <v>S</v>
          </cell>
          <cell r="J23521"/>
        </row>
        <row r="23522">
          <cell r="A23522">
            <v>907887</v>
          </cell>
          <cell r="B23522" t="str">
            <v>STARBUCKS CREME LIQ. 750ml</v>
          </cell>
          <cell r="C23522" t="str">
            <v>Y</v>
          </cell>
          <cell r="D23522" t="str">
            <v>YS</v>
          </cell>
          <cell r="E23522" t="str">
            <v>YSC</v>
          </cell>
          <cell r="F23522">
            <v>750</v>
          </cell>
          <cell r="G23522">
            <v>907887</v>
          </cell>
          <cell r="H23522">
            <v>22.34</v>
          </cell>
          <cell r="I23522" t="str">
            <v>S</v>
          </cell>
          <cell r="J23522"/>
        </row>
        <row r="23523">
          <cell r="A23523">
            <v>329940</v>
          </cell>
          <cell r="B23523" t="str">
            <v>STARLING CASTLE GEWURTRAMINER 750ml</v>
          </cell>
          <cell r="C23523" t="str">
            <v>K</v>
          </cell>
          <cell r="D23523" t="str">
            <v>KR</v>
          </cell>
          <cell r="E23523" t="str">
            <v>KRI</v>
          </cell>
          <cell r="F23523">
            <v>750</v>
          </cell>
          <cell r="G23523">
            <v>329940</v>
          </cell>
          <cell r="H23523">
            <v>12.99</v>
          </cell>
          <cell r="I23523">
            <v>1</v>
          </cell>
          <cell r="J23523"/>
        </row>
        <row r="23524">
          <cell r="A23524">
            <v>918714</v>
          </cell>
          <cell r="B23524" t="str">
            <v>STARLING CASTLE GLUHWEIN 1000 ml</v>
          </cell>
          <cell r="C23524" t="str">
            <v>E</v>
          </cell>
          <cell r="D23524" t="str">
            <v>EV</v>
          </cell>
          <cell r="E23524" t="str">
            <v>EVU</v>
          </cell>
          <cell r="F23524">
            <v>1000</v>
          </cell>
          <cell r="G23524">
            <v>918714</v>
          </cell>
          <cell r="H23524">
            <v>11.61</v>
          </cell>
          <cell r="I23524" t="str">
            <v>X</v>
          </cell>
          <cell r="J23524"/>
        </row>
        <row r="23525">
          <cell r="A23525">
            <v>329955</v>
          </cell>
          <cell r="B23525" t="str">
            <v>STARLING CASTLE RED 750ml</v>
          </cell>
          <cell r="C23525" t="str">
            <v>P</v>
          </cell>
          <cell r="D23525" t="str">
            <v>PR</v>
          </cell>
          <cell r="E23525" t="str">
            <v>PRG</v>
          </cell>
          <cell r="F23525">
            <v>750</v>
          </cell>
          <cell r="G23525">
            <v>329955</v>
          </cell>
          <cell r="H23525">
            <v>12.99</v>
          </cell>
          <cell r="I23525">
            <v>1</v>
          </cell>
          <cell r="J23525"/>
        </row>
        <row r="23526">
          <cell r="A23526">
            <v>907176</v>
          </cell>
          <cell r="B23526" t="str">
            <v>STARLITE ZINFANDEL 750ml</v>
          </cell>
          <cell r="C23526" t="str">
            <v>Y</v>
          </cell>
          <cell r="D23526" t="str">
            <v>YS</v>
          </cell>
          <cell r="E23526" t="str">
            <v>YSE</v>
          </cell>
          <cell r="F23526">
            <v>750</v>
          </cell>
          <cell r="G23526">
            <v>907176</v>
          </cell>
          <cell r="H23526">
            <v>40.049999999999997</v>
          </cell>
          <cell r="I23526" t="str">
            <v>S</v>
          </cell>
          <cell r="J23526"/>
        </row>
        <row r="23527">
          <cell r="A23527">
            <v>913672</v>
          </cell>
          <cell r="B23527" t="str">
            <v>STARMONT CABERNET'15/16 375 ml</v>
          </cell>
          <cell r="C23527" t="str">
            <v>Y</v>
          </cell>
          <cell r="D23527" t="str">
            <v>YS</v>
          </cell>
          <cell r="E23527" t="str">
            <v>YSE</v>
          </cell>
          <cell r="F23527">
            <v>375</v>
          </cell>
          <cell r="G23527">
            <v>913672</v>
          </cell>
          <cell r="H23527">
            <v>14.99</v>
          </cell>
          <cell r="I23527" t="str">
            <v>S</v>
          </cell>
          <cell r="J23527"/>
        </row>
        <row r="23528">
          <cell r="A23528">
            <v>485500</v>
          </cell>
          <cell r="B23528" t="str">
            <v>STARMONT CABERNET'18/19 750ml</v>
          </cell>
          <cell r="C23528" t="str">
            <v>P</v>
          </cell>
          <cell r="D23528" t="str">
            <v>PL</v>
          </cell>
          <cell r="E23528" t="str">
            <v>PLB</v>
          </cell>
          <cell r="F23528">
            <v>750</v>
          </cell>
          <cell r="G23528">
            <v>485500</v>
          </cell>
          <cell r="H23528">
            <v>24.99</v>
          </cell>
          <cell r="I23528" t="str">
            <v>L</v>
          </cell>
          <cell r="J23528"/>
        </row>
        <row r="23529">
          <cell r="A23529">
            <v>588830</v>
          </cell>
          <cell r="B23529" t="str">
            <v>STARMONT CHARDONNAY 750ml</v>
          </cell>
          <cell r="C23529" t="str">
            <v>K</v>
          </cell>
          <cell r="D23529" t="str">
            <v>KK</v>
          </cell>
          <cell r="E23529" t="str">
            <v>KKB</v>
          </cell>
          <cell r="F23529">
            <v>750</v>
          </cell>
          <cell r="G23529">
            <v>588830</v>
          </cell>
          <cell r="H23529">
            <v>21.99</v>
          </cell>
          <cell r="I23529">
            <v>1</v>
          </cell>
          <cell r="J23529"/>
        </row>
        <row r="23530">
          <cell r="A23530">
            <v>950890</v>
          </cell>
          <cell r="B23530" t="str">
            <v>STARMONT CHARDONNAY STANLEY'S RANC 750ml</v>
          </cell>
          <cell r="C23530" t="str">
            <v>Y</v>
          </cell>
          <cell r="D23530" t="str">
            <v>YS</v>
          </cell>
          <cell r="E23530" t="str">
            <v>YSE</v>
          </cell>
          <cell r="F23530">
            <v>750</v>
          </cell>
          <cell r="G23530">
            <v>950890</v>
          </cell>
          <cell r="H23530">
            <v>13.44</v>
          </cell>
          <cell r="I23530" t="str">
            <v>S</v>
          </cell>
          <cell r="J23530"/>
        </row>
        <row r="23531">
          <cell r="A23531">
            <v>913671</v>
          </cell>
          <cell r="B23531" t="str">
            <v>STARMONT MERLOT 750ml</v>
          </cell>
          <cell r="C23531" t="str">
            <v>Y</v>
          </cell>
          <cell r="D23531" t="str">
            <v>YS</v>
          </cell>
          <cell r="E23531" t="str">
            <v>YSE</v>
          </cell>
          <cell r="F23531">
            <v>750</v>
          </cell>
          <cell r="G23531">
            <v>913671</v>
          </cell>
          <cell r="H23531">
            <v>25.99</v>
          </cell>
          <cell r="I23531" t="str">
            <v>S</v>
          </cell>
          <cell r="J23531"/>
        </row>
        <row r="23532">
          <cell r="A23532">
            <v>511222</v>
          </cell>
          <cell r="B23532" t="str">
            <v>STARMONT PINOT NOIR'17/18 750ml</v>
          </cell>
          <cell r="C23532" t="str">
            <v>P</v>
          </cell>
          <cell r="D23532" t="str">
            <v>PL</v>
          </cell>
          <cell r="E23532" t="str">
            <v>PLR</v>
          </cell>
          <cell r="F23532">
            <v>750</v>
          </cell>
          <cell r="G23532">
            <v>511222</v>
          </cell>
          <cell r="H23532">
            <v>22.99</v>
          </cell>
          <cell r="I23532" t="str">
            <v>L</v>
          </cell>
          <cell r="J23532"/>
        </row>
        <row r="23533">
          <cell r="A23533">
            <v>950108</v>
          </cell>
          <cell r="B23533" t="str">
            <v>STARMONT PINOT NOIR'20 375 ml</v>
          </cell>
          <cell r="C23533" t="str">
            <v>Y</v>
          </cell>
          <cell r="D23533" t="str">
            <v>YS</v>
          </cell>
          <cell r="E23533" t="str">
            <v>YSE</v>
          </cell>
          <cell r="F23533">
            <v>375</v>
          </cell>
          <cell r="G23533">
            <v>950108</v>
          </cell>
          <cell r="H23533">
            <v>13.99</v>
          </cell>
          <cell r="I23533" t="str">
            <v>S</v>
          </cell>
          <cell r="J23533"/>
        </row>
        <row r="23534">
          <cell r="A23534">
            <v>681360</v>
          </cell>
          <cell r="B23534" t="str">
            <v>STARMONT ROSE CARNEROS'19 750ml</v>
          </cell>
          <cell r="C23534" t="str">
            <v>M</v>
          </cell>
          <cell r="D23534" t="str">
            <v>MP</v>
          </cell>
          <cell r="E23534" t="str">
            <v>MPW</v>
          </cell>
          <cell r="F23534">
            <v>750</v>
          </cell>
          <cell r="G23534">
            <v>681360</v>
          </cell>
          <cell r="H23534">
            <v>17.989999999999998</v>
          </cell>
          <cell r="I23534" t="str">
            <v>X</v>
          </cell>
          <cell r="J23534"/>
        </row>
        <row r="23535">
          <cell r="A23535">
            <v>588840</v>
          </cell>
          <cell r="B23535" t="str">
            <v>STARMONT SAUV BLANC 750ml</v>
          </cell>
          <cell r="C23535" t="str">
            <v>K</v>
          </cell>
          <cell r="D23535" t="str">
            <v>KK</v>
          </cell>
          <cell r="E23535" t="str">
            <v>KKD</v>
          </cell>
          <cell r="F23535">
            <v>750</v>
          </cell>
          <cell r="G23535">
            <v>588840</v>
          </cell>
          <cell r="H23535">
            <v>17.989999999999998</v>
          </cell>
          <cell r="I23535" t="str">
            <v>L</v>
          </cell>
          <cell r="J23535"/>
        </row>
        <row r="23536">
          <cell r="A23536">
            <v>921825</v>
          </cell>
          <cell r="B23536" t="str">
            <v>STATE OF MIND AMITY CHARDONNAY 2018750ml</v>
          </cell>
          <cell r="C23536" t="str">
            <v>Y</v>
          </cell>
          <cell r="D23536" t="str">
            <v>YS</v>
          </cell>
          <cell r="E23536" t="str">
            <v>YSE</v>
          </cell>
          <cell r="F23536">
            <v>750</v>
          </cell>
          <cell r="G23536">
            <v>921825</v>
          </cell>
          <cell r="H23536">
            <v>70.010000000000005</v>
          </cell>
          <cell r="I23536" t="str">
            <v>S</v>
          </cell>
          <cell r="J23536"/>
        </row>
        <row r="23537">
          <cell r="A23537">
            <v>921824</v>
          </cell>
          <cell r="B23537" t="str">
            <v>STATE OF MIND AMITY PINOT NOIR'18 750ml</v>
          </cell>
          <cell r="C23537" t="str">
            <v>Y</v>
          </cell>
          <cell r="D23537" t="str">
            <v>YS</v>
          </cell>
          <cell r="E23537" t="str">
            <v>YSE</v>
          </cell>
          <cell r="F23537">
            <v>750</v>
          </cell>
          <cell r="G23537">
            <v>921824</v>
          </cell>
          <cell r="H23537">
            <v>70.010000000000005</v>
          </cell>
          <cell r="I23537" t="str">
            <v>S</v>
          </cell>
          <cell r="J23537"/>
        </row>
        <row r="23538">
          <cell r="A23538">
            <v>923333</v>
          </cell>
          <cell r="B23538" t="str">
            <v>STATE OF MIND RIESLING 750ml</v>
          </cell>
          <cell r="C23538" t="str">
            <v>Y</v>
          </cell>
          <cell r="D23538" t="str">
            <v>YS</v>
          </cell>
          <cell r="E23538" t="str">
            <v>YSE</v>
          </cell>
          <cell r="F23538">
            <v>750</v>
          </cell>
          <cell r="G23538">
            <v>923333</v>
          </cell>
          <cell r="H23538">
            <v>20.28</v>
          </cell>
          <cell r="I23538" t="str">
            <v>S</v>
          </cell>
          <cell r="J23538"/>
        </row>
        <row r="23539">
          <cell r="A23539">
            <v>917182</v>
          </cell>
          <cell r="B23539" t="str">
            <v>STATTI GAGLIOPPO'16/17 750ml</v>
          </cell>
          <cell r="C23539" t="str">
            <v>P</v>
          </cell>
          <cell r="D23539" t="str">
            <v>PR</v>
          </cell>
          <cell r="E23539" t="str">
            <v>PRK</v>
          </cell>
          <cell r="F23539">
            <v>750</v>
          </cell>
          <cell r="G23539">
            <v>917182</v>
          </cell>
          <cell r="H23539">
            <v>16.62</v>
          </cell>
          <cell r="I23539" t="str">
            <v>X</v>
          </cell>
          <cell r="J23539"/>
        </row>
        <row r="23540">
          <cell r="A23540">
            <v>948436</v>
          </cell>
          <cell r="B23540" t="str">
            <v>STATTI LA MEZIA ROSSO 750ml</v>
          </cell>
          <cell r="C23540" t="str">
            <v>Y</v>
          </cell>
          <cell r="D23540" t="str">
            <v>YS</v>
          </cell>
          <cell r="E23540" t="str">
            <v>YSE</v>
          </cell>
          <cell r="F23540">
            <v>750</v>
          </cell>
          <cell r="G23540">
            <v>948436</v>
          </cell>
          <cell r="H23540">
            <v>12.7</v>
          </cell>
          <cell r="I23540" t="str">
            <v>S</v>
          </cell>
          <cell r="J23540"/>
        </row>
        <row r="23541">
          <cell r="A23541">
            <v>920988</v>
          </cell>
          <cell r="B23541" t="str">
            <v>STATTI MANTONICO 750ml</v>
          </cell>
          <cell r="C23541" t="str">
            <v>Y</v>
          </cell>
          <cell r="D23541" t="str">
            <v>YS</v>
          </cell>
          <cell r="E23541" t="str">
            <v>YSE</v>
          </cell>
          <cell r="F23541">
            <v>750</v>
          </cell>
          <cell r="G23541">
            <v>920988</v>
          </cell>
          <cell r="H23541">
            <v>25.79</v>
          </cell>
          <cell r="I23541" t="str">
            <v>S</v>
          </cell>
          <cell r="J23541"/>
        </row>
        <row r="23542">
          <cell r="A23542">
            <v>918200</v>
          </cell>
          <cell r="B23542" t="str">
            <v>STATUS ORIGINAL VODKA 1000ml</v>
          </cell>
          <cell r="C23542" t="str">
            <v>Y</v>
          </cell>
          <cell r="D23542" t="str">
            <v>YS</v>
          </cell>
          <cell r="E23542" t="str">
            <v>YSE</v>
          </cell>
          <cell r="F23542">
            <v>1000</v>
          </cell>
          <cell r="G23542">
            <v>918200</v>
          </cell>
          <cell r="H23542">
            <v>20.28</v>
          </cell>
          <cell r="I23542" t="str">
            <v>X</v>
          </cell>
          <cell r="J23542"/>
        </row>
        <row r="23543">
          <cell r="A23543">
            <v>923403</v>
          </cell>
          <cell r="B23543" t="str">
            <v>STATUS UKRANIAN VODKA 750ml</v>
          </cell>
          <cell r="C23543" t="str">
            <v>A</v>
          </cell>
          <cell r="D23543" t="str">
            <v>AD</v>
          </cell>
          <cell r="E23543" t="str">
            <v>ADX</v>
          </cell>
          <cell r="F23543">
            <v>750</v>
          </cell>
          <cell r="G23543">
            <v>923403</v>
          </cell>
          <cell r="H23543">
            <v>17.989999999999998</v>
          </cell>
          <cell r="I23543" t="str">
            <v>D</v>
          </cell>
          <cell r="J23543"/>
        </row>
        <row r="23544">
          <cell r="A23544">
            <v>923402</v>
          </cell>
          <cell r="B23544" t="str">
            <v>STATUS UKRANIAN VODKA 1750ml</v>
          </cell>
          <cell r="C23544" t="str">
            <v>A</v>
          </cell>
          <cell r="D23544" t="str">
            <v>AD</v>
          </cell>
          <cell r="E23544" t="str">
            <v>ADX</v>
          </cell>
          <cell r="F23544">
            <v>1750</v>
          </cell>
          <cell r="G23544">
            <v>923402</v>
          </cell>
          <cell r="H23544">
            <v>29.99</v>
          </cell>
          <cell r="I23544" t="str">
            <v>D</v>
          </cell>
          <cell r="J23544"/>
        </row>
        <row r="23545">
          <cell r="A23545">
            <v>511240</v>
          </cell>
          <cell r="B23545" t="str">
            <v>STAVE &amp; STEEL CAB BOURBON BRL AGED 750ml</v>
          </cell>
          <cell r="C23545" t="str">
            <v>Y</v>
          </cell>
          <cell r="D23545" t="str">
            <v>YS</v>
          </cell>
          <cell r="E23545" t="str">
            <v>YSE</v>
          </cell>
          <cell r="F23545">
            <v>750</v>
          </cell>
          <cell r="G23545">
            <v>511240</v>
          </cell>
          <cell r="H23545">
            <v>18.059999999999999</v>
          </cell>
          <cell r="I23545" t="str">
            <v>S</v>
          </cell>
          <cell r="J23545"/>
        </row>
        <row r="23546">
          <cell r="A23546">
            <v>924159</v>
          </cell>
          <cell r="B23546" t="str">
            <v>STAVEK MEDOVY MUSKATEK ORANZOVE 750ml</v>
          </cell>
          <cell r="C23546" t="str">
            <v>Y</v>
          </cell>
          <cell r="D23546" t="str">
            <v>YS</v>
          </cell>
          <cell r="E23546" t="str">
            <v>YSE</v>
          </cell>
          <cell r="F23546">
            <v>750</v>
          </cell>
          <cell r="G23546">
            <v>924159</v>
          </cell>
          <cell r="H23546">
            <v>36.67</v>
          </cell>
          <cell r="I23546" t="str">
            <v>S</v>
          </cell>
          <cell r="J23546"/>
        </row>
        <row r="23547">
          <cell r="A23547">
            <v>921274</v>
          </cell>
          <cell r="B23547" t="str">
            <v>STC DISCO! SAUV BLANC SKIN CONTACT 750ml</v>
          </cell>
          <cell r="C23547" t="str">
            <v>M</v>
          </cell>
          <cell r="D23547" t="str">
            <v>MO</v>
          </cell>
          <cell r="E23547" t="str">
            <v>MOW</v>
          </cell>
          <cell r="F23547">
            <v>750</v>
          </cell>
          <cell r="G23547">
            <v>921274</v>
          </cell>
          <cell r="H23547">
            <v>24.99</v>
          </cell>
          <cell r="I23547" t="str">
            <v>L</v>
          </cell>
          <cell r="J23547"/>
        </row>
        <row r="23548">
          <cell r="A23548">
            <v>775861</v>
          </cell>
          <cell r="B23548" t="str">
            <v>STE CHAPELLE BLOOD ORANGE SPRITZ 375ml</v>
          </cell>
          <cell r="C23548" t="str">
            <v>I</v>
          </cell>
          <cell r="D23548" t="str">
            <v>IH</v>
          </cell>
          <cell r="E23548" t="str">
            <v>IHC</v>
          </cell>
          <cell r="F23548">
            <v>375</v>
          </cell>
          <cell r="G23548">
            <v>775861</v>
          </cell>
          <cell r="H23548">
            <v>5.99</v>
          </cell>
          <cell r="I23548">
            <v>1</v>
          </cell>
          <cell r="J23548"/>
        </row>
        <row r="23549">
          <cell r="A23549">
            <v>775862</v>
          </cell>
          <cell r="B23549" t="str">
            <v>STE CHAPELLE BLOOD ORANGE SPRITZ 375ml</v>
          </cell>
          <cell r="C23549" t="str">
            <v>I</v>
          </cell>
          <cell r="D23549" t="str">
            <v>IH</v>
          </cell>
          <cell r="E23549" t="str">
            <v>IHC</v>
          </cell>
          <cell r="F23549">
            <v>375</v>
          </cell>
          <cell r="G23549">
            <v>775862</v>
          </cell>
          <cell r="H23549">
            <v>5.99</v>
          </cell>
          <cell r="I23549" t="str">
            <v>D</v>
          </cell>
          <cell r="J23549"/>
        </row>
        <row r="23550">
          <cell r="A23550">
            <v>622755</v>
          </cell>
          <cell r="B23550" t="str">
            <v>STE CHAPELLE CHARDONNAY 750ml</v>
          </cell>
          <cell r="C23550" t="str">
            <v>K</v>
          </cell>
          <cell r="D23550" t="str">
            <v>KK</v>
          </cell>
          <cell r="E23550" t="str">
            <v>KKB</v>
          </cell>
          <cell r="F23550">
            <v>750</v>
          </cell>
          <cell r="G23550">
            <v>622755</v>
          </cell>
          <cell r="H23550">
            <v>9.99</v>
          </cell>
          <cell r="I23550">
            <v>1</v>
          </cell>
          <cell r="J23550"/>
        </row>
        <row r="23551">
          <cell r="A23551">
            <v>622753</v>
          </cell>
          <cell r="B23551" t="str">
            <v>STE CHAPELLE CHARDONNAY 1500ml</v>
          </cell>
          <cell r="C23551" t="str">
            <v>K</v>
          </cell>
          <cell r="D23551" t="str">
            <v>KK</v>
          </cell>
          <cell r="E23551" t="str">
            <v>KKB</v>
          </cell>
          <cell r="F23551">
            <v>1500</v>
          </cell>
          <cell r="G23551">
            <v>622753</v>
          </cell>
          <cell r="H23551">
            <v>16.489999999999998</v>
          </cell>
          <cell r="I23551">
            <v>1</v>
          </cell>
          <cell r="J23551"/>
        </row>
        <row r="23552">
          <cell r="A23552">
            <v>622910</v>
          </cell>
          <cell r="B23552" t="str">
            <v>STE CHAPELLE CHAT SER RIESLING 750ml</v>
          </cell>
          <cell r="C23552" t="str">
            <v>K</v>
          </cell>
          <cell r="D23552" t="str">
            <v>KK</v>
          </cell>
          <cell r="E23552" t="str">
            <v>KKR</v>
          </cell>
          <cell r="F23552">
            <v>750</v>
          </cell>
          <cell r="G23552">
            <v>622910</v>
          </cell>
          <cell r="H23552">
            <v>9.99</v>
          </cell>
          <cell r="I23552">
            <v>1</v>
          </cell>
          <cell r="J23552"/>
        </row>
        <row r="23553">
          <cell r="A23553">
            <v>775859</v>
          </cell>
          <cell r="B23553" t="str">
            <v>STE CHAPELLE HUCKLEBERRY SPRITZ CAN375ml</v>
          </cell>
          <cell r="C23553" t="str">
            <v>I</v>
          </cell>
          <cell r="D23553" t="str">
            <v>IP</v>
          </cell>
          <cell r="E23553" t="str">
            <v>IPD</v>
          </cell>
          <cell r="F23553">
            <v>375</v>
          </cell>
          <cell r="G23553">
            <v>775859</v>
          </cell>
          <cell r="H23553">
            <v>5.99</v>
          </cell>
          <cell r="I23553">
            <v>1</v>
          </cell>
          <cell r="J23553"/>
        </row>
        <row r="23554">
          <cell r="A23554">
            <v>510440</v>
          </cell>
          <cell r="B23554" t="str">
            <v>STE CHAPELLE MERLOT 750ml</v>
          </cell>
          <cell r="C23554" t="str">
            <v>P</v>
          </cell>
          <cell r="D23554" t="str">
            <v>PL</v>
          </cell>
          <cell r="E23554" t="str">
            <v>PLF</v>
          </cell>
          <cell r="F23554">
            <v>750</v>
          </cell>
          <cell r="G23554">
            <v>510440</v>
          </cell>
          <cell r="H23554">
            <v>9.99</v>
          </cell>
          <cell r="I23554">
            <v>1</v>
          </cell>
          <cell r="J23554"/>
        </row>
        <row r="23555">
          <cell r="A23555">
            <v>623675</v>
          </cell>
          <cell r="B23555" t="str">
            <v>STE CHAPELLE RIESLING SP HARVE 750ml</v>
          </cell>
          <cell r="C23555" t="str">
            <v>K</v>
          </cell>
          <cell r="D23555" t="str">
            <v>KK</v>
          </cell>
          <cell r="E23555" t="str">
            <v>KKR</v>
          </cell>
          <cell r="F23555">
            <v>750</v>
          </cell>
          <cell r="G23555">
            <v>623675</v>
          </cell>
          <cell r="H23555">
            <v>11.99</v>
          </cell>
          <cell r="I23555">
            <v>1</v>
          </cell>
          <cell r="J23555"/>
        </row>
        <row r="23556">
          <cell r="A23556">
            <v>760405</v>
          </cell>
          <cell r="B23556" t="str">
            <v>STE CHAPELLE RIESLING SPARKLIN 750ml</v>
          </cell>
          <cell r="C23556" t="str">
            <v>I</v>
          </cell>
          <cell r="D23556" t="str">
            <v>IH</v>
          </cell>
          <cell r="E23556" t="str">
            <v>IHL</v>
          </cell>
          <cell r="F23556">
            <v>750</v>
          </cell>
          <cell r="G23556">
            <v>760405</v>
          </cell>
          <cell r="H23556">
            <v>9.08</v>
          </cell>
          <cell r="I23556" t="str">
            <v>U</v>
          </cell>
          <cell r="J23556"/>
        </row>
        <row r="23557">
          <cell r="A23557">
            <v>622900</v>
          </cell>
          <cell r="B23557" t="str">
            <v>STE CHAPELLE RIESLING WNMKRS 1500ml</v>
          </cell>
          <cell r="C23557" t="str">
            <v>K</v>
          </cell>
          <cell r="D23557" t="str">
            <v>KK</v>
          </cell>
          <cell r="E23557" t="str">
            <v>KKR</v>
          </cell>
          <cell r="F23557">
            <v>1500</v>
          </cell>
          <cell r="G23557">
            <v>622900</v>
          </cell>
          <cell r="H23557">
            <v>17.489999999999998</v>
          </cell>
          <cell r="I23557">
            <v>1</v>
          </cell>
          <cell r="J23557"/>
        </row>
        <row r="23558">
          <cell r="A23558">
            <v>906828</v>
          </cell>
          <cell r="B23558" t="str">
            <v>STE CHAPELLE RIESLIN-SPARKLING 750ml</v>
          </cell>
          <cell r="C23558" t="str">
            <v>Y</v>
          </cell>
          <cell r="D23558" t="str">
            <v>YS</v>
          </cell>
          <cell r="E23558" t="str">
            <v>YSE</v>
          </cell>
          <cell r="F23558">
            <v>750</v>
          </cell>
          <cell r="G23558">
            <v>906828</v>
          </cell>
          <cell r="H23558">
            <v>8.6300000000000008</v>
          </cell>
          <cell r="I23558" t="str">
            <v>U</v>
          </cell>
          <cell r="J23558"/>
        </row>
        <row r="23559">
          <cell r="A23559">
            <v>510482</v>
          </cell>
          <cell r="B23559" t="str">
            <v>STE CHAPELLE SOFT RED 750ml</v>
          </cell>
          <cell r="C23559" t="str">
            <v>P</v>
          </cell>
          <cell r="D23559" t="str">
            <v>PF</v>
          </cell>
          <cell r="E23559" t="str">
            <v>PFP</v>
          </cell>
          <cell r="F23559">
            <v>750</v>
          </cell>
          <cell r="G23559">
            <v>510482</v>
          </cell>
          <cell r="H23559">
            <v>8.99</v>
          </cell>
          <cell r="I23559">
            <v>1</v>
          </cell>
          <cell r="J23559"/>
        </row>
        <row r="23560">
          <cell r="A23560">
            <v>623650</v>
          </cell>
          <cell r="B23560" t="str">
            <v>STE CHAPELLE SOFT WHITE 750ml</v>
          </cell>
          <cell r="C23560" t="str">
            <v>K</v>
          </cell>
          <cell r="D23560" t="str">
            <v>KK</v>
          </cell>
          <cell r="E23560" t="str">
            <v>KKP</v>
          </cell>
          <cell r="F23560">
            <v>750</v>
          </cell>
          <cell r="G23560">
            <v>623650</v>
          </cell>
          <cell r="H23560">
            <v>8.99</v>
          </cell>
          <cell r="I23560">
            <v>1</v>
          </cell>
          <cell r="J23560"/>
        </row>
        <row r="23561">
          <cell r="A23561">
            <v>816172</v>
          </cell>
          <cell r="B23561" t="str">
            <v>STE CHAPELLE SPEC HRVST HUCKLEBE 1500 ml</v>
          </cell>
          <cell r="C23561" t="str">
            <v>M</v>
          </cell>
          <cell r="D23561" t="str">
            <v>MH</v>
          </cell>
          <cell r="E23561" t="str">
            <v>MHW</v>
          </cell>
          <cell r="F23561">
            <v>1500</v>
          </cell>
          <cell r="G23561">
            <v>816172</v>
          </cell>
          <cell r="H23561">
            <v>17.489999999999998</v>
          </cell>
          <cell r="I23561">
            <v>1</v>
          </cell>
          <cell r="J23561"/>
        </row>
        <row r="23562">
          <cell r="A23562">
            <v>816170</v>
          </cell>
          <cell r="B23562" t="str">
            <v>STE CHAPELLE SPEC HRVST HUCKLEBERR 750ml</v>
          </cell>
          <cell r="C23562" t="str">
            <v>K</v>
          </cell>
          <cell r="D23562" t="str">
            <v>KF</v>
          </cell>
          <cell r="E23562" t="str">
            <v>KFP</v>
          </cell>
          <cell r="F23562">
            <v>750</v>
          </cell>
          <cell r="G23562">
            <v>816170</v>
          </cell>
          <cell r="H23562">
            <v>9.99</v>
          </cell>
          <cell r="I23562">
            <v>1</v>
          </cell>
          <cell r="J23562"/>
        </row>
        <row r="23563">
          <cell r="A23563">
            <v>775860</v>
          </cell>
          <cell r="B23563" t="str">
            <v>STE CHAPELLE WILD HUCKLEBERRY SPRIT375ml</v>
          </cell>
          <cell r="C23563" t="str">
            <v>I</v>
          </cell>
          <cell r="D23563" t="str">
            <v>IH</v>
          </cell>
          <cell r="E23563" t="str">
            <v>IHC</v>
          </cell>
          <cell r="F23563">
            <v>375</v>
          </cell>
          <cell r="G23563">
            <v>775860</v>
          </cell>
          <cell r="H23563">
            <v>5.99</v>
          </cell>
          <cell r="I23563" t="str">
            <v>D</v>
          </cell>
          <cell r="J23563"/>
        </row>
        <row r="23564">
          <cell r="A23564">
            <v>37922</v>
          </cell>
          <cell r="B23564" t="str">
            <v>STEAMBOAT SKI TOWN VODKA 750ml</v>
          </cell>
          <cell r="C23564" t="str">
            <v>A</v>
          </cell>
          <cell r="D23564" t="str">
            <v>AD</v>
          </cell>
          <cell r="E23564" t="str">
            <v>ADF</v>
          </cell>
          <cell r="F23564">
            <v>750</v>
          </cell>
          <cell r="G23564">
            <v>37922</v>
          </cell>
          <cell r="H23564">
            <v>18.75</v>
          </cell>
          <cell r="I23564" t="str">
            <v>D</v>
          </cell>
          <cell r="J23564"/>
        </row>
        <row r="23565">
          <cell r="A23565">
            <v>989193</v>
          </cell>
          <cell r="B23565" t="str">
            <v>STEEL RESERVE 211 TRIPLE EXPOR 710ml</v>
          </cell>
          <cell r="C23565" t="str">
            <v>T</v>
          </cell>
          <cell r="D23565" t="str">
            <v>TV</v>
          </cell>
          <cell r="E23565" t="str">
            <v>TVB</v>
          </cell>
          <cell r="F23565">
            <v>710</v>
          </cell>
          <cell r="G23565">
            <v>989193</v>
          </cell>
          <cell r="H23565">
            <v>2.75</v>
          </cell>
          <cell r="I23565">
            <v>1</v>
          </cell>
          <cell r="J23565"/>
        </row>
        <row r="23566">
          <cell r="A23566">
            <v>912462</v>
          </cell>
          <cell r="B23566" t="str">
            <v>STEELE PINOT BLANC'06/07 750ml</v>
          </cell>
          <cell r="C23566" t="str">
            <v>K</v>
          </cell>
          <cell r="D23566" t="str">
            <v>KK</v>
          </cell>
          <cell r="E23566" t="str">
            <v>KKF</v>
          </cell>
          <cell r="F23566">
            <v>750</v>
          </cell>
          <cell r="G23566">
            <v>912462</v>
          </cell>
          <cell r="H23566">
            <v>15.22</v>
          </cell>
          <cell r="I23566" t="str">
            <v>X</v>
          </cell>
          <cell r="J23566"/>
        </row>
        <row r="23567">
          <cell r="A23567">
            <v>923536</v>
          </cell>
          <cell r="B23567" t="str">
            <v>STEEP RIDGE CABERNET 750ml</v>
          </cell>
          <cell r="C23567" t="str">
            <v>P</v>
          </cell>
          <cell r="D23567" t="str">
            <v>PL</v>
          </cell>
          <cell r="E23567" t="str">
            <v>PLB</v>
          </cell>
          <cell r="F23567">
            <v>750</v>
          </cell>
          <cell r="G23567">
            <v>923536</v>
          </cell>
          <cell r="H23567">
            <v>9.99</v>
          </cell>
          <cell r="I23567">
            <v>1</v>
          </cell>
          <cell r="J23567"/>
        </row>
        <row r="23568">
          <cell r="A23568">
            <v>917881</v>
          </cell>
          <cell r="B23568" t="str">
            <v>STEIN KNOCKER LAGER STOREHOUS RES 355ml</v>
          </cell>
          <cell r="C23568" t="str">
            <v>T</v>
          </cell>
          <cell r="D23568" t="str">
            <v>TH</v>
          </cell>
          <cell r="E23568" t="str">
            <v>THJ</v>
          </cell>
          <cell r="F23568">
            <v>355</v>
          </cell>
          <cell r="G23568">
            <v>917881</v>
          </cell>
          <cell r="H23568">
            <v>2.15</v>
          </cell>
          <cell r="I23568" t="str">
            <v>S</v>
          </cell>
          <cell r="J23568"/>
        </row>
        <row r="23569">
          <cell r="A23569">
            <v>954160</v>
          </cell>
          <cell r="B23569" t="str">
            <v>STEINMENTZ RIESLING 1000ml</v>
          </cell>
          <cell r="C23569" t="str">
            <v>Y</v>
          </cell>
          <cell r="D23569" t="str">
            <v>YS</v>
          </cell>
          <cell r="E23569" t="str">
            <v>YSE</v>
          </cell>
          <cell r="F23569">
            <v>1000</v>
          </cell>
          <cell r="G23569">
            <v>954160</v>
          </cell>
          <cell r="H23569">
            <v>14.33</v>
          </cell>
          <cell r="I23569" t="str">
            <v>S</v>
          </cell>
          <cell r="J23569"/>
        </row>
        <row r="23570">
          <cell r="A23570">
            <v>953065</v>
          </cell>
          <cell r="B23570" t="str">
            <v>STEKAR CABERNET FRANC 750ml</v>
          </cell>
          <cell r="C23570" t="str">
            <v>Y</v>
          </cell>
          <cell r="D23570" t="str">
            <v>YS</v>
          </cell>
          <cell r="E23570" t="str">
            <v>YSE</v>
          </cell>
          <cell r="F23570">
            <v>750</v>
          </cell>
          <cell r="G23570">
            <v>953065</v>
          </cell>
          <cell r="H23570">
            <v>15.07</v>
          </cell>
          <cell r="I23570" t="str">
            <v>S</v>
          </cell>
          <cell r="J23570"/>
        </row>
        <row r="23571">
          <cell r="A23571">
            <v>953468</v>
          </cell>
          <cell r="B23571" t="str">
            <v>STEKAR CABERNET SAUVIGNON015 750ml</v>
          </cell>
          <cell r="C23571" t="str">
            <v>Y</v>
          </cell>
          <cell r="D23571" t="str">
            <v>YS</v>
          </cell>
          <cell r="E23571" t="str">
            <v>YSE</v>
          </cell>
          <cell r="F23571">
            <v>750</v>
          </cell>
          <cell r="G23571">
            <v>953468</v>
          </cell>
          <cell r="H23571">
            <v>16.190000000000001</v>
          </cell>
          <cell r="I23571" t="str">
            <v>S</v>
          </cell>
          <cell r="J23571"/>
        </row>
        <row r="23572">
          <cell r="A23572">
            <v>949642</v>
          </cell>
          <cell r="B23572" t="str">
            <v>STEKAR CABERNET SAV '12 750ml</v>
          </cell>
          <cell r="C23572" t="str">
            <v>Y</v>
          </cell>
          <cell r="D23572" t="str">
            <v>YS</v>
          </cell>
          <cell r="E23572" t="str">
            <v>YSE</v>
          </cell>
          <cell r="F23572">
            <v>750</v>
          </cell>
          <cell r="G23572">
            <v>949642</v>
          </cell>
          <cell r="H23572">
            <v>19.98</v>
          </cell>
          <cell r="I23572" t="str">
            <v>U</v>
          </cell>
          <cell r="J23572"/>
        </row>
        <row r="23573">
          <cell r="A23573">
            <v>949641</v>
          </cell>
          <cell r="B23573" t="str">
            <v>STEKAR EMILIO CUVEE '10 750ml</v>
          </cell>
          <cell r="C23573" t="str">
            <v>Y</v>
          </cell>
          <cell r="D23573" t="str">
            <v>YS</v>
          </cell>
          <cell r="E23573" t="str">
            <v>YSE</v>
          </cell>
          <cell r="F23573">
            <v>750</v>
          </cell>
          <cell r="G23573">
            <v>949641</v>
          </cell>
          <cell r="H23573">
            <v>7.56</v>
          </cell>
          <cell r="I23573" t="str">
            <v>U</v>
          </cell>
          <cell r="J23573"/>
        </row>
        <row r="23574">
          <cell r="A23574">
            <v>953465</v>
          </cell>
          <cell r="B23574" t="str">
            <v>STEKAR EMILIO CUVEE 14 750ml</v>
          </cell>
          <cell r="C23574" t="str">
            <v>Y</v>
          </cell>
          <cell r="D23574" t="str">
            <v>YS</v>
          </cell>
          <cell r="E23574" t="str">
            <v>YSE</v>
          </cell>
          <cell r="F23574">
            <v>750</v>
          </cell>
          <cell r="G23574">
            <v>953465</v>
          </cell>
          <cell r="H23574">
            <v>9.5299999999999994</v>
          </cell>
          <cell r="I23574" t="str">
            <v>S</v>
          </cell>
          <cell r="J23574"/>
        </row>
        <row r="23575">
          <cell r="A23575">
            <v>953466</v>
          </cell>
          <cell r="B23575" t="str">
            <v>STEKAR MALVAZIJA 14 750ml</v>
          </cell>
          <cell r="C23575" t="str">
            <v>Y</v>
          </cell>
          <cell r="D23575" t="str">
            <v>YS</v>
          </cell>
          <cell r="E23575" t="str">
            <v>YSE</v>
          </cell>
          <cell r="F23575">
            <v>750</v>
          </cell>
          <cell r="G23575">
            <v>953466</v>
          </cell>
          <cell r="H23575">
            <v>9.5299999999999994</v>
          </cell>
          <cell r="I23575" t="str">
            <v>S</v>
          </cell>
          <cell r="J23575"/>
        </row>
        <row r="23576">
          <cell r="A23576">
            <v>949639</v>
          </cell>
          <cell r="B23576" t="str">
            <v>STEKAR MALVAZIJA'15 750ml</v>
          </cell>
          <cell r="C23576" t="str">
            <v>Y</v>
          </cell>
          <cell r="D23576" t="str">
            <v>YS</v>
          </cell>
          <cell r="E23576" t="str">
            <v>YSE</v>
          </cell>
          <cell r="F23576">
            <v>750</v>
          </cell>
          <cell r="G23576">
            <v>949639</v>
          </cell>
          <cell r="H23576">
            <v>19.98</v>
          </cell>
          <cell r="I23576" t="str">
            <v>U</v>
          </cell>
          <cell r="J23576"/>
        </row>
        <row r="23577">
          <cell r="A23577">
            <v>954509</v>
          </cell>
          <cell r="B23577" t="str">
            <v>STEKAR MALVAZIJA'15 750ml</v>
          </cell>
          <cell r="C23577" t="str">
            <v>Y</v>
          </cell>
          <cell r="D23577" t="str">
            <v>YS</v>
          </cell>
          <cell r="E23577" t="str">
            <v>YSE</v>
          </cell>
          <cell r="F23577">
            <v>750</v>
          </cell>
          <cell r="G23577">
            <v>954509</v>
          </cell>
          <cell r="H23577">
            <v>15.45</v>
          </cell>
          <cell r="I23577" t="str">
            <v>S</v>
          </cell>
          <cell r="J23577"/>
        </row>
        <row r="23578">
          <cell r="A23578">
            <v>950920</v>
          </cell>
          <cell r="B23578" t="str">
            <v>STEKAR MERLOT GORISKA'15/16 750ml</v>
          </cell>
          <cell r="C23578" t="str">
            <v>P</v>
          </cell>
          <cell r="D23578" t="str">
            <v>PR</v>
          </cell>
          <cell r="E23578" t="str">
            <v>PRZ</v>
          </cell>
          <cell r="F23578">
            <v>750</v>
          </cell>
          <cell r="G23578">
            <v>950920</v>
          </cell>
          <cell r="H23578">
            <v>8</v>
          </cell>
          <cell r="I23578" t="str">
            <v>X</v>
          </cell>
          <cell r="J23578"/>
        </row>
        <row r="23579">
          <cell r="A23579">
            <v>953467</v>
          </cell>
          <cell r="B23579" t="str">
            <v>STEKAR REBULA '14 750ml</v>
          </cell>
          <cell r="C23579" t="str">
            <v>Y</v>
          </cell>
          <cell r="D23579" t="str">
            <v>YS</v>
          </cell>
          <cell r="E23579" t="str">
            <v>YSE</v>
          </cell>
          <cell r="F23579">
            <v>750</v>
          </cell>
          <cell r="G23579">
            <v>953467</v>
          </cell>
          <cell r="H23579">
            <v>7.61</v>
          </cell>
          <cell r="I23579" t="str">
            <v>S</v>
          </cell>
          <cell r="J23579"/>
        </row>
        <row r="23580">
          <cell r="A23580">
            <v>951055</v>
          </cell>
          <cell r="B23580" t="str">
            <v>STEKAR REBULA WHITE'19/20 750ml</v>
          </cell>
          <cell r="C23580" t="str">
            <v>K</v>
          </cell>
          <cell r="D23580" t="str">
            <v>KR</v>
          </cell>
          <cell r="E23580" t="str">
            <v>KRJ</v>
          </cell>
          <cell r="F23580">
            <v>750</v>
          </cell>
          <cell r="G23580">
            <v>951055</v>
          </cell>
          <cell r="H23580">
            <v>13.99</v>
          </cell>
          <cell r="I23580" t="str">
            <v>L</v>
          </cell>
          <cell r="J23580"/>
        </row>
        <row r="23581">
          <cell r="A23581">
            <v>949640</v>
          </cell>
          <cell r="B23581" t="str">
            <v>STEKAR SIVI PINOT GRIS'20 750ml</v>
          </cell>
          <cell r="C23581" t="str">
            <v>K</v>
          </cell>
          <cell r="D23581" t="str">
            <v>KR</v>
          </cell>
          <cell r="E23581" t="str">
            <v>KRJ</v>
          </cell>
          <cell r="F23581">
            <v>750</v>
          </cell>
          <cell r="G23581">
            <v>949640</v>
          </cell>
          <cell r="H23581">
            <v>13.99</v>
          </cell>
          <cell r="I23581" t="str">
            <v>L</v>
          </cell>
          <cell r="J23581"/>
        </row>
        <row r="23582">
          <cell r="A23582">
            <v>901695</v>
          </cell>
          <cell r="B23582" t="str">
            <v>STELLA ARTOIS CIDRE 355ml</v>
          </cell>
          <cell r="C23582" t="str">
            <v>G</v>
          </cell>
          <cell r="D23582" t="str">
            <v>GL</v>
          </cell>
          <cell r="E23582" t="str">
            <v>GLC</v>
          </cell>
          <cell r="F23582">
            <v>355</v>
          </cell>
          <cell r="G23582">
            <v>901695</v>
          </cell>
          <cell r="H23582">
            <v>2.89</v>
          </cell>
          <cell r="I23582">
            <v>1</v>
          </cell>
          <cell r="J23582"/>
        </row>
        <row r="23583">
          <cell r="A23583">
            <v>900663</v>
          </cell>
          <cell r="B23583" t="str">
            <v>STELLA ARTOIS MIDNIGHT LAGER 355ml</v>
          </cell>
          <cell r="C23583" t="str">
            <v>T</v>
          </cell>
          <cell r="D23583" t="str">
            <v>TV</v>
          </cell>
          <cell r="E23583" t="str">
            <v>TVN</v>
          </cell>
          <cell r="F23583">
            <v>355</v>
          </cell>
          <cell r="G23583">
            <v>900663</v>
          </cell>
          <cell r="H23583">
            <v>2.89</v>
          </cell>
          <cell r="I23583" t="str">
            <v>D</v>
          </cell>
          <cell r="J23583"/>
        </row>
        <row r="23584">
          <cell r="A23584">
            <v>948231</v>
          </cell>
          <cell r="B23584" t="str">
            <v>STELLA CIDRE 19000ml</v>
          </cell>
          <cell r="C23584" t="str">
            <v>Y</v>
          </cell>
          <cell r="D23584" t="str">
            <v>YS</v>
          </cell>
          <cell r="E23584" t="str">
            <v>YSE</v>
          </cell>
          <cell r="F23584">
            <v>19000</v>
          </cell>
          <cell r="G23584">
            <v>948231</v>
          </cell>
          <cell r="H23584">
            <v>76.650000000000006</v>
          </cell>
          <cell r="I23584" t="str">
            <v>S</v>
          </cell>
          <cell r="J23584"/>
        </row>
        <row r="23585">
          <cell r="A23585">
            <v>909421</v>
          </cell>
          <cell r="B23585" t="str">
            <v>STELLA MERLOT 750ml</v>
          </cell>
          <cell r="C23585" t="str">
            <v>Y</v>
          </cell>
          <cell r="D23585" t="str">
            <v>YS</v>
          </cell>
          <cell r="E23585" t="str">
            <v>YSE</v>
          </cell>
          <cell r="F23585">
            <v>750</v>
          </cell>
          <cell r="G23585">
            <v>909421</v>
          </cell>
          <cell r="H23585">
            <v>10.33</v>
          </cell>
          <cell r="I23585" t="str">
            <v>U</v>
          </cell>
          <cell r="J23585"/>
        </row>
        <row r="23586">
          <cell r="A23586">
            <v>948092</v>
          </cell>
          <cell r="B23586" t="str">
            <v>STELLA PINOT GRIGIO 750ml</v>
          </cell>
          <cell r="C23586" t="str">
            <v>Y</v>
          </cell>
          <cell r="D23586" t="str">
            <v>YS</v>
          </cell>
          <cell r="E23586" t="str">
            <v>YSE</v>
          </cell>
          <cell r="F23586">
            <v>750</v>
          </cell>
          <cell r="G23586">
            <v>948092</v>
          </cell>
          <cell r="H23586">
            <v>11.99</v>
          </cell>
          <cell r="I23586" t="str">
            <v>S</v>
          </cell>
          <cell r="J23586"/>
        </row>
        <row r="23587">
          <cell r="A23587">
            <v>382031</v>
          </cell>
          <cell r="B23587" t="str">
            <v>STELLA PINOT GRIGIO 1500ml</v>
          </cell>
          <cell r="C23587" t="str">
            <v>K</v>
          </cell>
          <cell r="D23587" t="str">
            <v>KR</v>
          </cell>
          <cell r="E23587" t="str">
            <v>KRK</v>
          </cell>
          <cell r="F23587">
            <v>1500</v>
          </cell>
          <cell r="G23587">
            <v>382031</v>
          </cell>
          <cell r="H23587">
            <v>19.989999999999998</v>
          </cell>
          <cell r="I23587">
            <v>1</v>
          </cell>
          <cell r="J23587"/>
        </row>
        <row r="23588">
          <cell r="A23588">
            <v>951500</v>
          </cell>
          <cell r="B23588" t="str">
            <v>STELLA RIBOLLA GIALLA 750ml</v>
          </cell>
          <cell r="C23588" t="str">
            <v>Y</v>
          </cell>
          <cell r="D23588" t="str">
            <v>YS</v>
          </cell>
          <cell r="E23588" t="str">
            <v>YSE</v>
          </cell>
          <cell r="F23588">
            <v>750</v>
          </cell>
          <cell r="G23588">
            <v>951500</v>
          </cell>
          <cell r="H23588">
            <v>25.91</v>
          </cell>
          <cell r="I23588" t="str">
            <v>U</v>
          </cell>
          <cell r="J23588"/>
        </row>
        <row r="23589">
          <cell r="A23589">
            <v>949722</v>
          </cell>
          <cell r="B23589" t="str">
            <v>STELLA ROSA BERRY 750ml</v>
          </cell>
          <cell r="C23589" t="str">
            <v>Y</v>
          </cell>
          <cell r="D23589" t="str">
            <v>YS</v>
          </cell>
          <cell r="E23589" t="str">
            <v>YSE</v>
          </cell>
          <cell r="F23589">
            <v>750</v>
          </cell>
          <cell r="G23589">
            <v>949722</v>
          </cell>
          <cell r="H23589">
            <v>14.99</v>
          </cell>
          <cell r="I23589" t="str">
            <v>S</v>
          </cell>
          <cell r="J23589"/>
        </row>
        <row r="23590">
          <cell r="A23590">
            <v>382012</v>
          </cell>
          <cell r="B23590" t="str">
            <v>STELLA ROSA BLACK 750ml</v>
          </cell>
          <cell r="C23590" t="str">
            <v>P</v>
          </cell>
          <cell r="D23590" t="str">
            <v>PR</v>
          </cell>
          <cell r="E23590" t="str">
            <v>PRL</v>
          </cell>
          <cell r="F23590">
            <v>750</v>
          </cell>
          <cell r="G23590">
            <v>382012</v>
          </cell>
          <cell r="H23590">
            <v>14.99</v>
          </cell>
          <cell r="I23590">
            <v>1</v>
          </cell>
          <cell r="J23590"/>
        </row>
        <row r="23591">
          <cell r="A23591">
            <v>923513</v>
          </cell>
          <cell r="B23591" t="str">
            <v>STELLA ROSA BLACK CHERRY 250ml</v>
          </cell>
          <cell r="C23591" t="str">
            <v>P</v>
          </cell>
          <cell r="D23591" t="str">
            <v>PR</v>
          </cell>
          <cell r="E23591" t="str">
            <v>PRK</v>
          </cell>
          <cell r="F23591">
            <v>250</v>
          </cell>
          <cell r="G23591">
            <v>923513</v>
          </cell>
          <cell r="H23591">
            <v>3.99</v>
          </cell>
          <cell r="I23591">
            <v>1</v>
          </cell>
          <cell r="J23591"/>
        </row>
        <row r="23592">
          <cell r="A23592">
            <v>921660</v>
          </cell>
          <cell r="B23592" t="str">
            <v>STELLA ROSA BLACK CHERRY 750ml</v>
          </cell>
          <cell r="C23592" t="str">
            <v>Y</v>
          </cell>
          <cell r="D23592" t="str">
            <v>YS</v>
          </cell>
          <cell r="E23592" t="str">
            <v>YSE</v>
          </cell>
          <cell r="F23592">
            <v>750</v>
          </cell>
          <cell r="G23592">
            <v>921660</v>
          </cell>
          <cell r="H23592">
            <v>14.99</v>
          </cell>
          <cell r="I23592" t="str">
            <v>S</v>
          </cell>
          <cell r="J23592"/>
        </row>
        <row r="23593">
          <cell r="A23593">
            <v>915273</v>
          </cell>
          <cell r="B23593" t="str">
            <v>STELLA ROSA BLACK DAY OF THE DEA 1500 ml</v>
          </cell>
          <cell r="C23593" t="str">
            <v>Y</v>
          </cell>
          <cell r="D23593" t="str">
            <v>YG</v>
          </cell>
          <cell r="E23593" t="str">
            <v>YGE</v>
          </cell>
          <cell r="F23593">
            <v>1500</v>
          </cell>
          <cell r="G23593">
            <v>915273</v>
          </cell>
          <cell r="H23593">
            <v>29.99</v>
          </cell>
          <cell r="I23593" t="str">
            <v>T</v>
          </cell>
          <cell r="J23593"/>
        </row>
        <row r="23594">
          <cell r="A23594">
            <v>923621</v>
          </cell>
          <cell r="B23594" t="str">
            <v>STELLA ROSA BLACKBERRY 750ml</v>
          </cell>
          <cell r="C23594" t="str">
            <v>Y</v>
          </cell>
          <cell r="D23594" t="str">
            <v>YS</v>
          </cell>
          <cell r="E23594" t="str">
            <v>YSE</v>
          </cell>
          <cell r="F23594">
            <v>750</v>
          </cell>
          <cell r="G23594">
            <v>923621</v>
          </cell>
          <cell r="H23594">
            <v>14.99</v>
          </cell>
          <cell r="I23594" t="str">
            <v>S</v>
          </cell>
          <cell r="J23594"/>
        </row>
        <row r="23595">
          <cell r="A23595">
            <v>381996</v>
          </cell>
          <cell r="B23595" t="str">
            <v>STELLA ROSA BLUEBERRY 750ml</v>
          </cell>
          <cell r="C23595" t="str">
            <v>P</v>
          </cell>
          <cell r="D23595" t="str">
            <v>PR</v>
          </cell>
          <cell r="E23595" t="str">
            <v>PRK</v>
          </cell>
          <cell r="F23595">
            <v>750</v>
          </cell>
          <cell r="G23595">
            <v>381996</v>
          </cell>
          <cell r="H23595">
            <v>14.99</v>
          </cell>
          <cell r="I23595">
            <v>1</v>
          </cell>
          <cell r="J23595"/>
        </row>
        <row r="23596">
          <cell r="A23596">
            <v>382034</v>
          </cell>
          <cell r="B23596" t="str">
            <v>STELLA ROSA GREEN APPLE 750ml</v>
          </cell>
          <cell r="C23596" t="str">
            <v>Y</v>
          </cell>
          <cell r="D23596" t="str">
            <v>YS</v>
          </cell>
          <cell r="E23596" t="str">
            <v>YSE</v>
          </cell>
          <cell r="F23596">
            <v>750</v>
          </cell>
          <cell r="G23596">
            <v>382034</v>
          </cell>
          <cell r="H23596">
            <v>14.99</v>
          </cell>
          <cell r="I23596" t="str">
            <v>S</v>
          </cell>
          <cell r="J23596"/>
        </row>
        <row r="23597">
          <cell r="A23597">
            <v>921947</v>
          </cell>
          <cell r="B23597" t="str">
            <v>STELLA ROSA HONEY PEACH 750ml</v>
          </cell>
          <cell r="C23597" t="str">
            <v>Y</v>
          </cell>
          <cell r="D23597" t="str">
            <v>YS</v>
          </cell>
          <cell r="E23597" t="str">
            <v>YSE</v>
          </cell>
          <cell r="F23597">
            <v>750</v>
          </cell>
          <cell r="G23597">
            <v>921947</v>
          </cell>
          <cell r="H23597">
            <v>14.99</v>
          </cell>
          <cell r="I23597" t="str">
            <v>S</v>
          </cell>
          <cell r="J23597"/>
        </row>
        <row r="23598">
          <cell r="A23598">
            <v>923722</v>
          </cell>
          <cell r="B23598" t="str">
            <v>STELLA ROSA IMPERIALE BLACK LUX 750ml</v>
          </cell>
          <cell r="C23598" t="str">
            <v>Y</v>
          </cell>
          <cell r="D23598" t="str">
            <v>YS</v>
          </cell>
          <cell r="E23598" t="str">
            <v>YSE</v>
          </cell>
          <cell r="F23598">
            <v>750</v>
          </cell>
          <cell r="G23598">
            <v>923722</v>
          </cell>
          <cell r="H23598">
            <v>19.989999999999998</v>
          </cell>
          <cell r="I23598" t="str">
            <v>S</v>
          </cell>
          <cell r="J23598"/>
        </row>
        <row r="23599">
          <cell r="A23599">
            <v>949923</v>
          </cell>
          <cell r="B23599" t="str">
            <v>STELLA ROSA IMPERIALE PROSECCO 750ml</v>
          </cell>
          <cell r="C23599" t="str">
            <v>Y</v>
          </cell>
          <cell r="D23599" t="str">
            <v>YS</v>
          </cell>
          <cell r="E23599" t="str">
            <v>YSE</v>
          </cell>
          <cell r="F23599">
            <v>750</v>
          </cell>
          <cell r="G23599">
            <v>949923</v>
          </cell>
          <cell r="H23599">
            <v>19.989999999999998</v>
          </cell>
          <cell r="I23599" t="str">
            <v>S</v>
          </cell>
          <cell r="J23599"/>
        </row>
        <row r="23600">
          <cell r="A23600">
            <v>382013</v>
          </cell>
          <cell r="B23600" t="str">
            <v>STELLA ROSA MOSCATO 750ml</v>
          </cell>
          <cell r="C23600" t="str">
            <v>K</v>
          </cell>
          <cell r="D23600" t="str">
            <v>KR</v>
          </cell>
          <cell r="E23600" t="str">
            <v>KRM</v>
          </cell>
          <cell r="F23600">
            <v>750</v>
          </cell>
          <cell r="G23600">
            <v>382013</v>
          </cell>
          <cell r="H23600">
            <v>14.99</v>
          </cell>
          <cell r="I23600">
            <v>1</v>
          </cell>
          <cell r="J23600"/>
        </row>
        <row r="23601">
          <cell r="A23601">
            <v>382014</v>
          </cell>
          <cell r="B23601" t="str">
            <v>STELLA ROSA PEACH 750ml</v>
          </cell>
          <cell r="C23601" t="str">
            <v>K</v>
          </cell>
          <cell r="D23601" t="str">
            <v>KR</v>
          </cell>
          <cell r="E23601" t="str">
            <v>KRM</v>
          </cell>
          <cell r="F23601">
            <v>750</v>
          </cell>
          <cell r="G23601">
            <v>382014</v>
          </cell>
          <cell r="H23601">
            <v>14.99</v>
          </cell>
          <cell r="I23601">
            <v>1</v>
          </cell>
          <cell r="J23601"/>
        </row>
        <row r="23602">
          <cell r="A23602">
            <v>381990</v>
          </cell>
          <cell r="B23602" t="str">
            <v>STELLA ROSA PINEAPPLE 750ml</v>
          </cell>
          <cell r="C23602" t="str">
            <v>Y</v>
          </cell>
          <cell r="D23602" t="str">
            <v>YS</v>
          </cell>
          <cell r="E23602" t="str">
            <v>YSE</v>
          </cell>
          <cell r="F23602">
            <v>750</v>
          </cell>
          <cell r="G23602">
            <v>381990</v>
          </cell>
          <cell r="H23602">
            <v>14.99</v>
          </cell>
          <cell r="I23602" t="str">
            <v>S</v>
          </cell>
          <cell r="J23602"/>
        </row>
        <row r="23603">
          <cell r="A23603">
            <v>949721</v>
          </cell>
          <cell r="B23603" t="str">
            <v>STELLA ROSA PINK 750ml</v>
          </cell>
          <cell r="C23603" t="str">
            <v>Y</v>
          </cell>
          <cell r="D23603" t="str">
            <v>YS</v>
          </cell>
          <cell r="E23603" t="str">
            <v>YSE</v>
          </cell>
          <cell r="F23603">
            <v>750</v>
          </cell>
          <cell r="G23603">
            <v>949721</v>
          </cell>
          <cell r="H23603">
            <v>14.99</v>
          </cell>
          <cell r="I23603" t="str">
            <v>S</v>
          </cell>
          <cell r="J23603"/>
        </row>
        <row r="23604">
          <cell r="A23604">
            <v>950736</v>
          </cell>
          <cell r="B23604" t="str">
            <v>STELLA ROSA PLATINUM 750ml</v>
          </cell>
          <cell r="C23604" t="str">
            <v>Y</v>
          </cell>
          <cell r="D23604" t="str">
            <v>YS</v>
          </cell>
          <cell r="E23604" t="str">
            <v>YSE</v>
          </cell>
          <cell r="F23604">
            <v>750</v>
          </cell>
          <cell r="G23604">
            <v>950736</v>
          </cell>
          <cell r="H23604">
            <v>13.67</v>
          </cell>
          <cell r="I23604" t="str">
            <v>U</v>
          </cell>
          <cell r="J23604"/>
        </row>
        <row r="23605">
          <cell r="A23605">
            <v>382017</v>
          </cell>
          <cell r="B23605" t="str">
            <v>STELLA ROSA PLATINUM MOSCATO ALMN C250ml</v>
          </cell>
          <cell r="C23605" t="str">
            <v>Y</v>
          </cell>
          <cell r="D23605" t="str">
            <v>YS</v>
          </cell>
          <cell r="E23605" t="str">
            <v>YSE</v>
          </cell>
          <cell r="F23605">
            <v>250</v>
          </cell>
          <cell r="G23605">
            <v>382017</v>
          </cell>
          <cell r="H23605">
            <v>5.53</v>
          </cell>
          <cell r="I23605" t="str">
            <v>U</v>
          </cell>
          <cell r="J23605"/>
        </row>
        <row r="23606">
          <cell r="A23606">
            <v>949720</v>
          </cell>
          <cell r="B23606" t="str">
            <v>STELLA ROSA PROSECCO 750ml</v>
          </cell>
          <cell r="C23606" t="str">
            <v>Y</v>
          </cell>
          <cell r="D23606" t="str">
            <v>YS</v>
          </cell>
          <cell r="E23606" t="str">
            <v>YST</v>
          </cell>
          <cell r="F23606">
            <v>750</v>
          </cell>
          <cell r="G23606">
            <v>949720</v>
          </cell>
          <cell r="H23606">
            <v>12.15</v>
          </cell>
          <cell r="I23606" t="str">
            <v>U</v>
          </cell>
          <cell r="J23606"/>
        </row>
        <row r="23607">
          <cell r="A23607">
            <v>921950</v>
          </cell>
          <cell r="B23607" t="str">
            <v>STELLA ROSA RED 750ml</v>
          </cell>
          <cell r="C23607" t="str">
            <v>Y</v>
          </cell>
          <cell r="D23607" t="str">
            <v>YS</v>
          </cell>
          <cell r="E23607" t="str">
            <v>YSE</v>
          </cell>
          <cell r="F23607">
            <v>750</v>
          </cell>
          <cell r="G23607">
            <v>921950</v>
          </cell>
          <cell r="H23607">
            <v>14.99</v>
          </cell>
          <cell r="I23607" t="str">
            <v>S</v>
          </cell>
          <cell r="J23607"/>
        </row>
        <row r="23608">
          <cell r="A23608">
            <v>921238</v>
          </cell>
          <cell r="B23608" t="str">
            <v>STELLA ROSA RED APPLE 750ml</v>
          </cell>
          <cell r="C23608" t="str">
            <v>Y</v>
          </cell>
          <cell r="D23608" t="str">
            <v>YS</v>
          </cell>
          <cell r="E23608" t="str">
            <v>YSE</v>
          </cell>
          <cell r="F23608">
            <v>750</v>
          </cell>
          <cell r="G23608">
            <v>921238</v>
          </cell>
          <cell r="H23608">
            <v>14.99</v>
          </cell>
          <cell r="I23608" t="str">
            <v>S</v>
          </cell>
          <cell r="J23608"/>
        </row>
        <row r="23609">
          <cell r="A23609">
            <v>949723</v>
          </cell>
          <cell r="B23609" t="str">
            <v>STELLA ROSA ROSE 750ml</v>
          </cell>
          <cell r="C23609" t="str">
            <v>Y</v>
          </cell>
          <cell r="D23609" t="str">
            <v>YS</v>
          </cell>
          <cell r="E23609" t="str">
            <v>YSE</v>
          </cell>
          <cell r="F23609">
            <v>750</v>
          </cell>
          <cell r="G23609">
            <v>949723</v>
          </cell>
          <cell r="H23609">
            <v>14.99</v>
          </cell>
          <cell r="I23609" t="str">
            <v>S</v>
          </cell>
          <cell r="J23609"/>
        </row>
        <row r="23610">
          <cell r="A23610">
            <v>915185</v>
          </cell>
          <cell r="B23610" t="str">
            <v>STELLA ROSA ROSE DAY OF THE DEAD 1500ml</v>
          </cell>
          <cell r="C23610" t="str">
            <v>Y</v>
          </cell>
          <cell r="D23610" t="str">
            <v>YG</v>
          </cell>
          <cell r="E23610" t="str">
            <v>YGE</v>
          </cell>
          <cell r="F23610">
            <v>1500</v>
          </cell>
          <cell r="G23610">
            <v>915185</v>
          </cell>
          <cell r="H23610">
            <v>29.99</v>
          </cell>
          <cell r="I23610" t="str">
            <v>T</v>
          </cell>
          <cell r="J23610"/>
        </row>
        <row r="23611">
          <cell r="A23611">
            <v>382019</v>
          </cell>
          <cell r="B23611" t="str">
            <v>STELLA ROSA ROSSO 750ml</v>
          </cell>
          <cell r="C23611" t="str">
            <v>P</v>
          </cell>
          <cell r="D23611" t="str">
            <v>PR</v>
          </cell>
          <cell r="E23611" t="str">
            <v>PRL</v>
          </cell>
          <cell r="F23611">
            <v>750</v>
          </cell>
          <cell r="G23611">
            <v>382019</v>
          </cell>
          <cell r="H23611">
            <v>14.99</v>
          </cell>
          <cell r="I23611">
            <v>1</v>
          </cell>
          <cell r="J23611"/>
        </row>
        <row r="23612">
          <cell r="A23612">
            <v>921949</v>
          </cell>
          <cell r="B23612" t="str">
            <v>STELLA ROSA ROYALE 750ml</v>
          </cell>
          <cell r="C23612" t="str">
            <v>Y</v>
          </cell>
          <cell r="D23612" t="str">
            <v>YS</v>
          </cell>
          <cell r="E23612" t="str">
            <v>YSE</v>
          </cell>
          <cell r="F23612">
            <v>750</v>
          </cell>
          <cell r="G23612">
            <v>921949</v>
          </cell>
          <cell r="H23612">
            <v>14.99</v>
          </cell>
          <cell r="I23612" t="str">
            <v>S</v>
          </cell>
          <cell r="J23612"/>
        </row>
        <row r="23613">
          <cell r="A23613">
            <v>921948</v>
          </cell>
          <cell r="B23613" t="str">
            <v>STELLA ROSA RUBY ROSE GRAPEFRUIT 750ml</v>
          </cell>
          <cell r="C23613" t="str">
            <v>Y</v>
          </cell>
          <cell r="D23613" t="str">
            <v>YS</v>
          </cell>
          <cell r="E23613" t="str">
            <v>YSE</v>
          </cell>
          <cell r="F23613">
            <v>750</v>
          </cell>
          <cell r="G23613">
            <v>921948</v>
          </cell>
          <cell r="H23613">
            <v>14.99</v>
          </cell>
          <cell r="I23613" t="str">
            <v>S</v>
          </cell>
          <cell r="J23613"/>
        </row>
        <row r="23614">
          <cell r="A23614">
            <v>382041</v>
          </cell>
          <cell r="B23614" t="str">
            <v>STELLA ROSA TROPICAL MANGO 750ml</v>
          </cell>
          <cell r="C23614" t="str">
            <v>Y</v>
          </cell>
          <cell r="D23614" t="str">
            <v>YS</v>
          </cell>
          <cell r="E23614" t="str">
            <v>YSE</v>
          </cell>
          <cell r="F23614">
            <v>750</v>
          </cell>
          <cell r="G23614">
            <v>382041</v>
          </cell>
          <cell r="H23614">
            <v>14.99</v>
          </cell>
          <cell r="I23614" t="str">
            <v>S</v>
          </cell>
          <cell r="J23614"/>
        </row>
        <row r="23615">
          <cell r="A23615">
            <v>921661</v>
          </cell>
          <cell r="B23615" t="str">
            <v>STELLA ROSA TROPICAL VARIETY 250ml</v>
          </cell>
          <cell r="C23615" t="str">
            <v>Y</v>
          </cell>
          <cell r="D23615" t="str">
            <v>YS</v>
          </cell>
          <cell r="E23615" t="str">
            <v>YSE</v>
          </cell>
          <cell r="F23615">
            <v>250</v>
          </cell>
          <cell r="G23615">
            <v>921661</v>
          </cell>
          <cell r="H23615">
            <v>3.99</v>
          </cell>
          <cell r="I23615" t="str">
            <v>S</v>
          </cell>
          <cell r="J23615"/>
        </row>
        <row r="23616">
          <cell r="A23616">
            <v>381992</v>
          </cell>
          <cell r="B23616" t="str">
            <v>STELLA ROSA WATERMELON 750ml</v>
          </cell>
          <cell r="C23616" t="str">
            <v>K</v>
          </cell>
          <cell r="D23616" t="str">
            <v>KR</v>
          </cell>
          <cell r="E23616" t="str">
            <v>KRL</v>
          </cell>
          <cell r="F23616">
            <v>750</v>
          </cell>
          <cell r="G23616">
            <v>381992</v>
          </cell>
          <cell r="H23616">
            <v>14.99</v>
          </cell>
          <cell r="I23616">
            <v>1</v>
          </cell>
          <cell r="J23616"/>
        </row>
        <row r="23617">
          <cell r="A23617">
            <v>909188</v>
          </cell>
          <cell r="B23617" t="str">
            <v>STELLA SANGIOVESE 750ml</v>
          </cell>
          <cell r="C23617" t="str">
            <v>Y</v>
          </cell>
          <cell r="D23617" t="str">
            <v>YS</v>
          </cell>
          <cell r="E23617" t="str">
            <v>YSE</v>
          </cell>
          <cell r="F23617">
            <v>750</v>
          </cell>
          <cell r="G23617">
            <v>909188</v>
          </cell>
          <cell r="H23617">
            <v>10.35</v>
          </cell>
          <cell r="I23617" t="str">
            <v>S</v>
          </cell>
          <cell r="J23617"/>
        </row>
        <row r="23618">
          <cell r="A23618">
            <v>948091</v>
          </cell>
          <cell r="B23618" t="str">
            <v>STELLA SANGIOVESE 750ml</v>
          </cell>
          <cell r="C23618" t="str">
            <v>Y</v>
          </cell>
          <cell r="D23618" t="str">
            <v>YS</v>
          </cell>
          <cell r="E23618" t="str">
            <v>YSE</v>
          </cell>
          <cell r="F23618">
            <v>750</v>
          </cell>
          <cell r="G23618">
            <v>948091</v>
          </cell>
          <cell r="H23618">
            <v>10.41</v>
          </cell>
          <cell r="I23618" t="str">
            <v>S</v>
          </cell>
          <cell r="J23618"/>
        </row>
        <row r="23619">
          <cell r="A23619">
            <v>909186</v>
          </cell>
          <cell r="B23619" t="str">
            <v>STELLA TREBBIANO 750ml</v>
          </cell>
          <cell r="C23619" t="str">
            <v>Y</v>
          </cell>
          <cell r="D23619" t="str">
            <v>YS</v>
          </cell>
          <cell r="E23619" t="str">
            <v>YSE</v>
          </cell>
          <cell r="F23619">
            <v>750</v>
          </cell>
          <cell r="G23619">
            <v>909186</v>
          </cell>
          <cell r="H23619">
            <v>10.32</v>
          </cell>
          <cell r="I23619" t="str">
            <v>S</v>
          </cell>
          <cell r="J23619"/>
        </row>
        <row r="23620">
          <cell r="A23620">
            <v>950642</v>
          </cell>
          <cell r="B23620" t="str">
            <v>STELLINA DE NOTTE PINOT GRIGIO 750ml</v>
          </cell>
          <cell r="C23620" t="str">
            <v>Y</v>
          </cell>
          <cell r="D23620" t="str">
            <v>YS</v>
          </cell>
          <cell r="E23620" t="str">
            <v>YSE</v>
          </cell>
          <cell r="F23620">
            <v>750</v>
          </cell>
          <cell r="G23620">
            <v>950642</v>
          </cell>
          <cell r="H23620">
            <v>12.39</v>
          </cell>
          <cell r="I23620" t="str">
            <v>S</v>
          </cell>
          <cell r="J23620"/>
        </row>
        <row r="23621">
          <cell r="A23621">
            <v>734265</v>
          </cell>
          <cell r="B23621" t="str">
            <v>STELLINA DI NOTTE PROSECCO 750ml</v>
          </cell>
          <cell r="C23621" t="str">
            <v>I</v>
          </cell>
          <cell r="D23621" t="str">
            <v>IP</v>
          </cell>
          <cell r="E23621" t="str">
            <v>IPL</v>
          </cell>
          <cell r="F23621">
            <v>750</v>
          </cell>
          <cell r="G23621">
            <v>734265</v>
          </cell>
          <cell r="H23621">
            <v>14.99</v>
          </cell>
          <cell r="I23621" t="str">
            <v>D</v>
          </cell>
          <cell r="J23621"/>
        </row>
        <row r="23622">
          <cell r="A23622">
            <v>916151</v>
          </cell>
          <cell r="B23622" t="str">
            <v>STELTZNER CAB FRANC SL'04 750ml</v>
          </cell>
          <cell r="C23622" t="str">
            <v>P</v>
          </cell>
          <cell r="D23622" t="str">
            <v>PL</v>
          </cell>
          <cell r="E23622" t="str">
            <v>PLG</v>
          </cell>
          <cell r="F23622">
            <v>750</v>
          </cell>
          <cell r="G23622">
            <v>916151</v>
          </cell>
          <cell r="H23622">
            <v>35.75</v>
          </cell>
          <cell r="I23622" t="str">
            <v>X</v>
          </cell>
          <cell r="J23622"/>
        </row>
        <row r="23623">
          <cell r="A23623">
            <v>916245</v>
          </cell>
          <cell r="B23623" t="str">
            <v>STELTZNER CAB STAG'S L'9/11 750ml</v>
          </cell>
          <cell r="C23623" t="str">
            <v>P</v>
          </cell>
          <cell r="D23623" t="str">
            <v>PL</v>
          </cell>
          <cell r="E23623" t="str">
            <v>PLB</v>
          </cell>
          <cell r="F23623">
            <v>750</v>
          </cell>
          <cell r="G23623">
            <v>916245</v>
          </cell>
          <cell r="H23623">
            <v>68.72</v>
          </cell>
          <cell r="I23623" t="str">
            <v>X</v>
          </cell>
          <cell r="J23623"/>
        </row>
        <row r="23624">
          <cell r="A23624">
            <v>916955</v>
          </cell>
          <cell r="B23624" t="str">
            <v>STELTZNER NAPA CLARET'12/13 750ml</v>
          </cell>
          <cell r="C23624" t="str">
            <v>P</v>
          </cell>
          <cell r="D23624" t="str">
            <v>PL</v>
          </cell>
          <cell r="E23624" t="str">
            <v>PLD</v>
          </cell>
          <cell r="F23624">
            <v>750</v>
          </cell>
          <cell r="G23624">
            <v>916955</v>
          </cell>
          <cell r="H23624">
            <v>20.2</v>
          </cell>
          <cell r="I23624" t="str">
            <v>X</v>
          </cell>
          <cell r="J23624"/>
        </row>
        <row r="23625">
          <cell r="A23625">
            <v>918720</v>
          </cell>
          <cell r="B23625" t="str">
            <v>STEM CIDERS CHILE GUAVA APPLE CIDER355ml</v>
          </cell>
          <cell r="C23625" t="str">
            <v>G</v>
          </cell>
          <cell r="D23625" t="str">
            <v>GL</v>
          </cell>
          <cell r="E23625" t="str">
            <v>GLM</v>
          </cell>
          <cell r="F23625">
            <v>355</v>
          </cell>
          <cell r="G23625">
            <v>918720</v>
          </cell>
          <cell r="H23625">
            <v>2.4500000000000002</v>
          </cell>
          <cell r="I23625">
            <v>1</v>
          </cell>
          <cell r="J23625"/>
        </row>
        <row r="23626">
          <cell r="A23626">
            <v>918736</v>
          </cell>
          <cell r="B23626" t="str">
            <v>STEM CIDERS SEASONAL LINE 355ml</v>
          </cell>
          <cell r="C23626" t="str">
            <v>G</v>
          </cell>
          <cell r="D23626" t="str">
            <v>GL</v>
          </cell>
          <cell r="E23626" t="str">
            <v>GLM</v>
          </cell>
          <cell r="F23626">
            <v>355</v>
          </cell>
          <cell r="G23626">
            <v>918736</v>
          </cell>
          <cell r="H23626">
            <v>2.4500000000000002</v>
          </cell>
          <cell r="I23626">
            <v>1</v>
          </cell>
          <cell r="J23626"/>
        </row>
        <row r="23627">
          <cell r="A23627">
            <v>922342</v>
          </cell>
          <cell r="B23627" t="str">
            <v>STEM RASPBERRY CIDER KEG 19000ml</v>
          </cell>
          <cell r="C23627" t="str">
            <v>Y</v>
          </cell>
          <cell r="D23627" t="str">
            <v>YS</v>
          </cell>
          <cell r="E23627" t="str">
            <v>YSE</v>
          </cell>
          <cell r="F23627">
            <v>19000</v>
          </cell>
          <cell r="G23627">
            <v>922342</v>
          </cell>
          <cell r="H23627">
            <v>150.86000000000001</v>
          </cell>
          <cell r="I23627" t="str">
            <v>S</v>
          </cell>
          <cell r="J23627"/>
        </row>
        <row r="23628">
          <cell r="A23628">
            <v>913578</v>
          </cell>
          <cell r="B23628" t="str">
            <v>STEMMARI CHARDONNAY'18/19 750ml</v>
          </cell>
          <cell r="C23628" t="str">
            <v>K</v>
          </cell>
          <cell r="D23628" t="str">
            <v>KR</v>
          </cell>
          <cell r="E23628" t="str">
            <v>KRL</v>
          </cell>
          <cell r="F23628">
            <v>750</v>
          </cell>
          <cell r="G23628">
            <v>913578</v>
          </cell>
          <cell r="H23628">
            <v>6.57</v>
          </cell>
          <cell r="I23628" t="str">
            <v>X</v>
          </cell>
          <cell r="J23628"/>
        </row>
        <row r="23629">
          <cell r="A23629">
            <v>913577</v>
          </cell>
          <cell r="B23629" t="str">
            <v>STEMMARI GRILLO'19/20 750ml</v>
          </cell>
          <cell r="C23629" t="str">
            <v>K</v>
          </cell>
          <cell r="D23629" t="str">
            <v>KR</v>
          </cell>
          <cell r="E23629" t="str">
            <v>KRL</v>
          </cell>
          <cell r="F23629">
            <v>750</v>
          </cell>
          <cell r="G23629">
            <v>913577</v>
          </cell>
          <cell r="H23629">
            <v>6.57</v>
          </cell>
          <cell r="I23629" t="str">
            <v>X</v>
          </cell>
          <cell r="J23629"/>
        </row>
        <row r="23630">
          <cell r="A23630">
            <v>950414</v>
          </cell>
          <cell r="B23630" t="str">
            <v>STEMMARI MOSCATO SELECT 750ml</v>
          </cell>
          <cell r="C23630" t="str">
            <v>Y</v>
          </cell>
          <cell r="D23630" t="str">
            <v>YS</v>
          </cell>
          <cell r="E23630" t="str">
            <v>YSE</v>
          </cell>
          <cell r="F23630">
            <v>750</v>
          </cell>
          <cell r="G23630">
            <v>950414</v>
          </cell>
          <cell r="H23630">
            <v>10.33</v>
          </cell>
          <cell r="I23630" t="str">
            <v>S</v>
          </cell>
          <cell r="J23630"/>
        </row>
        <row r="23631">
          <cell r="A23631">
            <v>907884</v>
          </cell>
          <cell r="B23631" t="str">
            <v>STEMMARI MOSCATO MEZZACO 750ml</v>
          </cell>
          <cell r="C23631" t="str">
            <v>Y</v>
          </cell>
          <cell r="D23631" t="str">
            <v>YS</v>
          </cell>
          <cell r="E23631" t="str">
            <v>YSE</v>
          </cell>
          <cell r="F23631">
            <v>750</v>
          </cell>
          <cell r="G23631">
            <v>907884</v>
          </cell>
          <cell r="H23631">
            <v>11.09</v>
          </cell>
          <cell r="I23631" t="str">
            <v>S</v>
          </cell>
          <cell r="J23631"/>
        </row>
        <row r="23632">
          <cell r="A23632">
            <v>914716</v>
          </cell>
          <cell r="B23632" t="str">
            <v>STEMMARI NERO D'AVOLA 750ml</v>
          </cell>
          <cell r="C23632" t="str">
            <v>P</v>
          </cell>
          <cell r="D23632" t="str">
            <v>PR</v>
          </cell>
          <cell r="E23632" t="str">
            <v>PRM</v>
          </cell>
          <cell r="F23632">
            <v>750</v>
          </cell>
          <cell r="G23632">
            <v>914716</v>
          </cell>
          <cell r="H23632">
            <v>13.29</v>
          </cell>
          <cell r="I23632">
            <v>1</v>
          </cell>
          <cell r="J23632"/>
        </row>
        <row r="23633">
          <cell r="A23633">
            <v>952241</v>
          </cell>
          <cell r="B23633" t="str">
            <v>STEMMARI PINOT NOIR KEG 19000 ml</v>
          </cell>
          <cell r="C23633" t="str">
            <v>Y</v>
          </cell>
          <cell r="D23633" t="str">
            <v>YS</v>
          </cell>
          <cell r="E23633" t="str">
            <v>YSE</v>
          </cell>
          <cell r="F23633">
            <v>19000</v>
          </cell>
          <cell r="G23633">
            <v>952241</v>
          </cell>
          <cell r="H23633">
            <v>272.79000000000002</v>
          </cell>
          <cell r="I23633" t="str">
            <v>S</v>
          </cell>
          <cell r="J23633"/>
        </row>
        <row r="23634">
          <cell r="A23634">
            <v>916656</v>
          </cell>
          <cell r="B23634" t="str">
            <v>STEMMARI PINOT NOIR SICILIA 750ml</v>
          </cell>
          <cell r="C23634" t="str">
            <v>P</v>
          </cell>
          <cell r="D23634" t="str">
            <v>PR</v>
          </cell>
          <cell r="E23634" t="str">
            <v>PRM</v>
          </cell>
          <cell r="F23634">
            <v>750</v>
          </cell>
          <cell r="G23634">
            <v>916656</v>
          </cell>
          <cell r="H23634">
            <v>13.29</v>
          </cell>
          <cell r="I23634">
            <v>1</v>
          </cell>
          <cell r="J23634"/>
        </row>
        <row r="23635">
          <cell r="A23635">
            <v>952374</v>
          </cell>
          <cell r="B23635" t="str">
            <v>STEMMARI ROSÃ‰ '20 750ml</v>
          </cell>
          <cell r="C23635" t="str">
            <v>Y</v>
          </cell>
          <cell r="D23635" t="str">
            <v>YS</v>
          </cell>
          <cell r="E23635" t="str">
            <v>YSE</v>
          </cell>
          <cell r="F23635">
            <v>750</v>
          </cell>
          <cell r="G23635">
            <v>952374</v>
          </cell>
          <cell r="H23635">
            <v>11.25</v>
          </cell>
          <cell r="I23635" t="str">
            <v>S</v>
          </cell>
          <cell r="J23635"/>
        </row>
        <row r="23636">
          <cell r="A23636">
            <v>950813</v>
          </cell>
          <cell r="B23636" t="str">
            <v>STEMMARI ROSE KEG 19000 ml</v>
          </cell>
          <cell r="C23636" t="str">
            <v>Y</v>
          </cell>
          <cell r="D23636" t="str">
            <v>YS</v>
          </cell>
          <cell r="E23636" t="str">
            <v>YSE</v>
          </cell>
          <cell r="F23636">
            <v>19000</v>
          </cell>
          <cell r="G23636">
            <v>950813</v>
          </cell>
          <cell r="H23636">
            <v>272.79000000000002</v>
          </cell>
          <cell r="I23636" t="str">
            <v>S</v>
          </cell>
          <cell r="J23636"/>
        </row>
        <row r="23637">
          <cell r="A23637">
            <v>953559</v>
          </cell>
          <cell r="B23637" t="str">
            <v>STEORRA SPARKLING 750ml</v>
          </cell>
          <cell r="C23637" t="str">
            <v>Y</v>
          </cell>
          <cell r="D23637" t="str">
            <v>YS</v>
          </cell>
          <cell r="E23637" t="str">
            <v>YSE</v>
          </cell>
          <cell r="F23637">
            <v>750</v>
          </cell>
          <cell r="G23637">
            <v>953559</v>
          </cell>
          <cell r="H23637">
            <v>16.46</v>
          </cell>
          <cell r="I23637" t="str">
            <v>S</v>
          </cell>
          <cell r="J23637"/>
        </row>
        <row r="23638">
          <cell r="A23638">
            <v>915888</v>
          </cell>
          <cell r="B23638" t="str">
            <v>STEP RD SHIRAZ LANGHORNE'06 750ml</v>
          </cell>
          <cell r="C23638" t="str">
            <v>P</v>
          </cell>
          <cell r="D23638" t="str">
            <v>PR</v>
          </cell>
          <cell r="E23638" t="str">
            <v>PRY</v>
          </cell>
          <cell r="F23638">
            <v>750</v>
          </cell>
          <cell r="G23638">
            <v>915888</v>
          </cell>
          <cell r="H23638">
            <v>22.35</v>
          </cell>
          <cell r="I23638" t="str">
            <v>X</v>
          </cell>
          <cell r="J23638"/>
        </row>
        <row r="23639">
          <cell r="A23639">
            <v>922403</v>
          </cell>
          <cell r="B23639" t="str">
            <v>STEPH OGIER COTE ROTIE MON V 2018 750ml</v>
          </cell>
          <cell r="C23639" t="str">
            <v>Y</v>
          </cell>
          <cell r="D23639" t="str">
            <v>YS</v>
          </cell>
          <cell r="E23639" t="str">
            <v>YSE</v>
          </cell>
          <cell r="F23639">
            <v>750</v>
          </cell>
          <cell r="G23639">
            <v>922403</v>
          </cell>
          <cell r="H23639">
            <v>75.84</v>
          </cell>
          <cell r="I23639" t="str">
            <v>S</v>
          </cell>
          <cell r="J23639"/>
        </row>
        <row r="23640">
          <cell r="A23640">
            <v>922404</v>
          </cell>
          <cell r="B23640" t="str">
            <v>STEPH OGIER COTES DU RH VENU ROUGE 750ml</v>
          </cell>
          <cell r="C23640" t="str">
            <v>Y</v>
          </cell>
          <cell r="D23640" t="str">
            <v>YS</v>
          </cell>
          <cell r="E23640" t="str">
            <v>YSE</v>
          </cell>
          <cell r="F23640">
            <v>750</v>
          </cell>
          <cell r="G23640">
            <v>922404</v>
          </cell>
          <cell r="H23640">
            <v>20.51</v>
          </cell>
          <cell r="I23640" t="str">
            <v>S</v>
          </cell>
          <cell r="J23640"/>
        </row>
        <row r="23641">
          <cell r="A23641">
            <v>953924</v>
          </cell>
          <cell r="B23641" t="str">
            <v>STEPHANE LUCAS PAPILLON D'ORPHEE 750ml</v>
          </cell>
          <cell r="C23641" t="str">
            <v>Y</v>
          </cell>
          <cell r="D23641" t="str">
            <v>YS</v>
          </cell>
          <cell r="E23641" t="str">
            <v>YSE</v>
          </cell>
          <cell r="F23641">
            <v>750</v>
          </cell>
          <cell r="G23641">
            <v>953924</v>
          </cell>
          <cell r="H23641">
            <v>18.18</v>
          </cell>
          <cell r="I23641" t="str">
            <v>S</v>
          </cell>
          <cell r="J23641"/>
        </row>
        <row r="23642">
          <cell r="A23642">
            <v>917754</v>
          </cell>
          <cell r="B23642" t="str">
            <v>STEPHEN VINCENT CHARDONNAY'14/16 750ml</v>
          </cell>
          <cell r="C23642" t="str">
            <v>K</v>
          </cell>
          <cell r="D23642" t="str">
            <v>KK</v>
          </cell>
          <cell r="E23642" t="str">
            <v>KKB</v>
          </cell>
          <cell r="F23642">
            <v>750</v>
          </cell>
          <cell r="G23642">
            <v>917754</v>
          </cell>
          <cell r="H23642">
            <v>6.51</v>
          </cell>
          <cell r="I23642" t="str">
            <v>X</v>
          </cell>
          <cell r="J23642"/>
        </row>
        <row r="23643">
          <cell r="A23643">
            <v>920472</v>
          </cell>
          <cell r="B23643" t="str">
            <v>STEPPING STONE CAB SAUV 08 750ml</v>
          </cell>
          <cell r="C23643" t="str">
            <v>Y</v>
          </cell>
          <cell r="D23643" t="str">
            <v>YS</v>
          </cell>
          <cell r="E23643" t="str">
            <v>YSE</v>
          </cell>
          <cell r="F23643">
            <v>750</v>
          </cell>
          <cell r="G23643">
            <v>920472</v>
          </cell>
          <cell r="H23643">
            <v>60.1</v>
          </cell>
          <cell r="I23643" t="str">
            <v>S</v>
          </cell>
          <cell r="J23643"/>
        </row>
        <row r="23644">
          <cell r="A23644">
            <v>511580</v>
          </cell>
          <cell r="B23644" t="str">
            <v>STERLING CABERNET VINTNERS COLLEC 750ml</v>
          </cell>
          <cell r="C23644" t="str">
            <v>P</v>
          </cell>
          <cell r="D23644" t="str">
            <v>PL</v>
          </cell>
          <cell r="E23644" t="str">
            <v>PLB</v>
          </cell>
          <cell r="F23644">
            <v>750</v>
          </cell>
          <cell r="G23644">
            <v>511580</v>
          </cell>
          <cell r="H23644">
            <v>13.99</v>
          </cell>
          <cell r="I23644">
            <v>1</v>
          </cell>
          <cell r="J23644"/>
        </row>
        <row r="23645">
          <cell r="A23645">
            <v>681806</v>
          </cell>
          <cell r="B23645" t="str">
            <v>STERLING CANNED WINE CABERNET 375ml</v>
          </cell>
          <cell r="C23645" t="str">
            <v>Y</v>
          </cell>
          <cell r="D23645" t="str">
            <v>YS</v>
          </cell>
          <cell r="E23645" t="str">
            <v>YSE</v>
          </cell>
          <cell r="F23645">
            <v>375</v>
          </cell>
          <cell r="G23645">
            <v>681806</v>
          </cell>
          <cell r="H23645">
            <v>5.0599999999999996</v>
          </cell>
          <cell r="I23645" t="str">
            <v>S</v>
          </cell>
          <cell r="J23645"/>
        </row>
        <row r="23646">
          <cell r="A23646">
            <v>628207</v>
          </cell>
          <cell r="B23646" t="str">
            <v>STERLING CANNED WINE CHARDONNAY 375ml</v>
          </cell>
          <cell r="C23646" t="str">
            <v>Y</v>
          </cell>
          <cell r="D23646" t="str">
            <v>YS</v>
          </cell>
          <cell r="E23646" t="str">
            <v>YSE</v>
          </cell>
          <cell r="F23646">
            <v>375</v>
          </cell>
          <cell r="G23646">
            <v>628207</v>
          </cell>
          <cell r="H23646">
            <v>5.0599999999999996</v>
          </cell>
          <cell r="I23646" t="str">
            <v>U</v>
          </cell>
          <cell r="J23646"/>
        </row>
        <row r="23647">
          <cell r="A23647">
            <v>511290</v>
          </cell>
          <cell r="B23647" t="str">
            <v>STERLING CANNED WINE ROSE 375ml</v>
          </cell>
          <cell r="C23647" t="str">
            <v>Y</v>
          </cell>
          <cell r="D23647" t="str">
            <v>YS</v>
          </cell>
          <cell r="E23647" t="str">
            <v>YSE</v>
          </cell>
          <cell r="F23647">
            <v>375</v>
          </cell>
          <cell r="G23647">
            <v>511290</v>
          </cell>
          <cell r="H23647">
            <v>5.0599999999999996</v>
          </cell>
          <cell r="I23647" t="str">
            <v>U</v>
          </cell>
          <cell r="J23647"/>
        </row>
        <row r="23648">
          <cell r="A23648">
            <v>628240</v>
          </cell>
          <cell r="B23648" t="str">
            <v>STERLING CHARDONNAY VINTNERS COLL 750ml</v>
          </cell>
          <cell r="C23648" t="str">
            <v>K</v>
          </cell>
          <cell r="D23648" t="str">
            <v>KK</v>
          </cell>
          <cell r="E23648" t="str">
            <v>KKB</v>
          </cell>
          <cell r="F23648">
            <v>750</v>
          </cell>
          <cell r="G23648">
            <v>628240</v>
          </cell>
          <cell r="H23648">
            <v>13.99</v>
          </cell>
          <cell r="I23648">
            <v>1</v>
          </cell>
          <cell r="J23648"/>
        </row>
        <row r="23649">
          <cell r="A23649">
            <v>511625</v>
          </cell>
          <cell r="B23649" t="str">
            <v>STERLING MERITAGE VINTNERS COLLEC 750ml</v>
          </cell>
          <cell r="C23649" t="str">
            <v>P</v>
          </cell>
          <cell r="D23649" t="str">
            <v>PL</v>
          </cell>
          <cell r="E23649" t="str">
            <v>PLD</v>
          </cell>
          <cell r="F23649">
            <v>750</v>
          </cell>
          <cell r="G23649">
            <v>511625</v>
          </cell>
          <cell r="H23649">
            <v>13.99</v>
          </cell>
          <cell r="I23649">
            <v>1</v>
          </cell>
          <cell r="J23649"/>
        </row>
        <row r="23650">
          <cell r="A23650">
            <v>511495</v>
          </cell>
          <cell r="B23650" t="str">
            <v>STERLING MERLOT NAPA 750ml</v>
          </cell>
          <cell r="C23650" t="str">
            <v>P</v>
          </cell>
          <cell r="D23650" t="str">
            <v>PL</v>
          </cell>
          <cell r="E23650" t="str">
            <v>PLF</v>
          </cell>
          <cell r="F23650">
            <v>750</v>
          </cell>
          <cell r="G23650">
            <v>511495</v>
          </cell>
          <cell r="H23650">
            <v>28.99</v>
          </cell>
          <cell r="I23650">
            <v>1</v>
          </cell>
          <cell r="J23650"/>
        </row>
        <row r="23651">
          <cell r="A23651">
            <v>511590</v>
          </cell>
          <cell r="B23651" t="str">
            <v>STERLING MERLOT VINT COLL 750ml</v>
          </cell>
          <cell r="C23651" t="str">
            <v>P</v>
          </cell>
          <cell r="D23651" t="str">
            <v>PL</v>
          </cell>
          <cell r="E23651" t="str">
            <v>PLF</v>
          </cell>
          <cell r="F23651">
            <v>750</v>
          </cell>
          <cell r="G23651">
            <v>511590</v>
          </cell>
          <cell r="H23651">
            <v>13.99</v>
          </cell>
          <cell r="I23651" t="str">
            <v>S</v>
          </cell>
          <cell r="J23651"/>
        </row>
        <row r="23652">
          <cell r="A23652">
            <v>628243</v>
          </cell>
          <cell r="B23652" t="str">
            <v>STERLING PINOT GRIS 750ml</v>
          </cell>
          <cell r="C23652" t="str">
            <v>Y</v>
          </cell>
          <cell r="D23652" t="str">
            <v>YS</v>
          </cell>
          <cell r="E23652" t="str">
            <v>YSE</v>
          </cell>
          <cell r="F23652">
            <v>750</v>
          </cell>
          <cell r="G23652">
            <v>628243</v>
          </cell>
          <cell r="H23652">
            <v>13.89</v>
          </cell>
          <cell r="I23652" t="str">
            <v>S</v>
          </cell>
          <cell r="J23652"/>
        </row>
        <row r="23653">
          <cell r="A23653">
            <v>628260</v>
          </cell>
          <cell r="B23653" t="str">
            <v>STERLING SB VINT COLL'15/16 750ml</v>
          </cell>
          <cell r="C23653" t="str">
            <v>K</v>
          </cell>
          <cell r="D23653" t="str">
            <v>KK</v>
          </cell>
          <cell r="E23653" t="str">
            <v>KKD</v>
          </cell>
          <cell r="F23653">
            <v>750</v>
          </cell>
          <cell r="G23653">
            <v>628260</v>
          </cell>
          <cell r="H23653">
            <v>7.56</v>
          </cell>
          <cell r="I23653" t="str">
            <v>X</v>
          </cell>
          <cell r="J23653"/>
        </row>
        <row r="23654">
          <cell r="A23654">
            <v>922844</v>
          </cell>
          <cell r="B23654" t="str">
            <v>STEVO SON OF ODIN'S VIKING SPIRIT 750ml</v>
          </cell>
          <cell r="C23654" t="str">
            <v>Y</v>
          </cell>
          <cell r="D23654" t="str">
            <v>YS</v>
          </cell>
          <cell r="E23654" t="str">
            <v>YSA</v>
          </cell>
          <cell r="F23654">
            <v>750</v>
          </cell>
          <cell r="G23654">
            <v>922844</v>
          </cell>
          <cell r="H23654">
            <v>9.5</v>
          </cell>
          <cell r="I23654" t="str">
            <v>S</v>
          </cell>
          <cell r="J23654"/>
        </row>
        <row r="23655">
          <cell r="A23655">
            <v>909239</v>
          </cell>
          <cell r="B23655" t="str">
            <v>STICKS PINOT NOIR 750ml</v>
          </cell>
          <cell r="C23655" t="str">
            <v>Y</v>
          </cell>
          <cell r="D23655" t="str">
            <v>YS</v>
          </cell>
          <cell r="E23655" t="str">
            <v>YSE</v>
          </cell>
          <cell r="F23655">
            <v>750</v>
          </cell>
          <cell r="G23655">
            <v>909239</v>
          </cell>
          <cell r="H23655">
            <v>21.96</v>
          </cell>
          <cell r="I23655" t="str">
            <v>S</v>
          </cell>
          <cell r="J23655"/>
        </row>
        <row r="23656">
          <cell r="A23656">
            <v>989027</v>
          </cell>
          <cell r="B23656" t="str">
            <v>STIEGL PILS 503ml</v>
          </cell>
          <cell r="C23656" t="str">
            <v>T</v>
          </cell>
          <cell r="D23656" t="str">
            <v>TH</v>
          </cell>
          <cell r="E23656" t="str">
            <v>THE</v>
          </cell>
          <cell r="F23656">
            <v>503</v>
          </cell>
          <cell r="G23656">
            <v>989027</v>
          </cell>
          <cell r="H23656">
            <v>3.84</v>
          </cell>
          <cell r="I23656" t="str">
            <v>D</v>
          </cell>
          <cell r="J23656"/>
        </row>
        <row r="23657">
          <cell r="A23657">
            <v>948207</v>
          </cell>
          <cell r="B23657" t="str">
            <v>STIEGL RADLER (GRAPEFRUIT) 330ml</v>
          </cell>
          <cell r="C23657" t="str">
            <v>Y</v>
          </cell>
          <cell r="D23657" t="str">
            <v>YS</v>
          </cell>
          <cell r="E23657" t="str">
            <v>YST</v>
          </cell>
          <cell r="F23657">
            <v>330</v>
          </cell>
          <cell r="G23657">
            <v>948207</v>
          </cell>
          <cell r="H23657">
            <v>1.65</v>
          </cell>
          <cell r="I23657" t="str">
            <v>U</v>
          </cell>
          <cell r="J23657"/>
        </row>
        <row r="23658">
          <cell r="A23658">
            <v>922475</v>
          </cell>
          <cell r="B23658" t="str">
            <v>STIFT ENGELSZELL GREGORIUS 330ml</v>
          </cell>
          <cell r="C23658" t="str">
            <v>Y</v>
          </cell>
          <cell r="D23658" t="str">
            <v>YS</v>
          </cell>
          <cell r="E23658" t="str">
            <v>YST</v>
          </cell>
          <cell r="F23658">
            <v>330</v>
          </cell>
          <cell r="G23658">
            <v>922475</v>
          </cell>
          <cell r="H23658">
            <v>5.04</v>
          </cell>
          <cell r="I23658" t="str">
            <v>S</v>
          </cell>
          <cell r="J23658"/>
        </row>
        <row r="23659">
          <cell r="A23659">
            <v>922351</v>
          </cell>
          <cell r="B23659" t="str">
            <v>STILIANOU GREAT MOTHER RED 750ml</v>
          </cell>
          <cell r="C23659" t="str">
            <v>Y</v>
          </cell>
          <cell r="D23659" t="str">
            <v>YS</v>
          </cell>
          <cell r="E23659" t="str">
            <v>YSE</v>
          </cell>
          <cell r="F23659">
            <v>750</v>
          </cell>
          <cell r="G23659">
            <v>922351</v>
          </cell>
          <cell r="H23659">
            <v>28.84</v>
          </cell>
          <cell r="I23659" t="str">
            <v>S</v>
          </cell>
          <cell r="J23659"/>
        </row>
        <row r="23660">
          <cell r="A23660">
            <v>922353</v>
          </cell>
          <cell r="B23660" t="str">
            <v>STILIANOU KOTSIFALI SWEET 500ml</v>
          </cell>
          <cell r="C23660" t="str">
            <v>Y</v>
          </cell>
          <cell r="D23660" t="str">
            <v>YS</v>
          </cell>
          <cell r="E23660" t="str">
            <v>YSE</v>
          </cell>
          <cell r="F23660">
            <v>500</v>
          </cell>
          <cell r="G23660">
            <v>922353</v>
          </cell>
          <cell r="H23660">
            <v>40.950000000000003</v>
          </cell>
          <cell r="I23660" t="str">
            <v>S</v>
          </cell>
          <cell r="J23660"/>
        </row>
        <row r="23661">
          <cell r="A23661">
            <v>922350</v>
          </cell>
          <cell r="B23661" t="str">
            <v>STILIANOU THEON DORA WHITE 750ml</v>
          </cell>
          <cell r="C23661" t="str">
            <v>Y</v>
          </cell>
          <cell r="D23661" t="str">
            <v>YS</v>
          </cell>
          <cell r="E23661" t="str">
            <v>YSE</v>
          </cell>
          <cell r="F23661">
            <v>750</v>
          </cell>
          <cell r="G23661">
            <v>922350</v>
          </cell>
          <cell r="H23661">
            <v>27.9</v>
          </cell>
          <cell r="I23661" t="str">
            <v>S</v>
          </cell>
          <cell r="J23661"/>
        </row>
        <row r="23662">
          <cell r="A23662">
            <v>922352</v>
          </cell>
          <cell r="B23662" t="str">
            <v>STILIANOU THEON GI RED 750ml</v>
          </cell>
          <cell r="C23662" t="str">
            <v>Y</v>
          </cell>
          <cell r="D23662" t="str">
            <v>YS</v>
          </cell>
          <cell r="E23662" t="str">
            <v>YSE</v>
          </cell>
          <cell r="F23662">
            <v>750</v>
          </cell>
          <cell r="G23662">
            <v>922352</v>
          </cell>
          <cell r="H23662">
            <v>31.97</v>
          </cell>
          <cell r="I23662" t="str">
            <v>S</v>
          </cell>
          <cell r="J23662"/>
        </row>
        <row r="23663">
          <cell r="A23663">
            <v>27276</v>
          </cell>
          <cell r="B23663" t="str">
            <v>STILLHOUSE ORIGINAL WHISKEY 750ml</v>
          </cell>
          <cell r="C23663" t="str">
            <v>Y</v>
          </cell>
          <cell r="D23663" t="str">
            <v>YS</v>
          </cell>
          <cell r="E23663" t="str">
            <v>YSA</v>
          </cell>
          <cell r="F23663">
            <v>750</v>
          </cell>
          <cell r="G23663">
            <v>27276</v>
          </cell>
          <cell r="H23663">
            <v>19.989999999999998</v>
          </cell>
          <cell r="I23663" t="str">
            <v>S</v>
          </cell>
          <cell r="J23663"/>
        </row>
        <row r="23664">
          <cell r="A23664">
            <v>86909</v>
          </cell>
          <cell r="B23664" t="str">
            <v>STILLHOUSE PEACH TEA WHISKEY 750ml</v>
          </cell>
          <cell r="C23664" t="str">
            <v>Y</v>
          </cell>
          <cell r="D23664" t="str">
            <v>YS</v>
          </cell>
          <cell r="E23664" t="str">
            <v>YSA</v>
          </cell>
          <cell r="F23664">
            <v>750</v>
          </cell>
          <cell r="G23664">
            <v>86909</v>
          </cell>
          <cell r="H23664">
            <v>20.059999999999999</v>
          </cell>
          <cell r="I23664" t="str">
            <v>S</v>
          </cell>
          <cell r="J23664"/>
        </row>
        <row r="23665">
          <cell r="A23665">
            <v>923495</v>
          </cell>
          <cell r="B23665" t="str">
            <v>STIMSON ESTATE CELLARS CABERNET 750ml</v>
          </cell>
          <cell r="C23665" t="str">
            <v>Y</v>
          </cell>
          <cell r="D23665" t="str">
            <v>YS</v>
          </cell>
          <cell r="E23665" t="str">
            <v>YSE</v>
          </cell>
          <cell r="F23665">
            <v>750</v>
          </cell>
          <cell r="G23665">
            <v>923495</v>
          </cell>
          <cell r="H23665">
            <v>6.39</v>
          </cell>
          <cell r="I23665" t="str">
            <v>U</v>
          </cell>
          <cell r="J23665"/>
        </row>
        <row r="23666">
          <cell r="A23666">
            <v>923493</v>
          </cell>
          <cell r="B23666" t="str">
            <v>STIMSON ESTATE CELLARS CHARDONNAY 750ml</v>
          </cell>
          <cell r="C23666" t="str">
            <v>Y</v>
          </cell>
          <cell r="D23666" t="str">
            <v>YS</v>
          </cell>
          <cell r="E23666" t="str">
            <v>YSE</v>
          </cell>
          <cell r="F23666">
            <v>750</v>
          </cell>
          <cell r="G23666">
            <v>923493</v>
          </cell>
          <cell r="H23666">
            <v>6.39</v>
          </cell>
          <cell r="I23666" t="str">
            <v>S</v>
          </cell>
          <cell r="J23666"/>
        </row>
        <row r="23667">
          <cell r="A23667">
            <v>923494</v>
          </cell>
          <cell r="B23667" t="str">
            <v>STIMSON ESTATE CELLARS RED BLEND 750ml</v>
          </cell>
          <cell r="C23667" t="str">
            <v>Y</v>
          </cell>
          <cell r="D23667" t="str">
            <v>YS</v>
          </cell>
          <cell r="E23667" t="str">
            <v>YSE</v>
          </cell>
          <cell r="F23667">
            <v>750</v>
          </cell>
          <cell r="G23667">
            <v>923494</v>
          </cell>
          <cell r="H23667">
            <v>6.39</v>
          </cell>
          <cell r="I23667" t="str">
            <v>S</v>
          </cell>
          <cell r="J23667"/>
        </row>
        <row r="23668">
          <cell r="A23668">
            <v>913693</v>
          </cell>
          <cell r="B23668" t="str">
            <v>STIMSON ESTATE MERLOT 750ml</v>
          </cell>
          <cell r="C23668" t="str">
            <v>P</v>
          </cell>
          <cell r="D23668" t="str">
            <v>PL</v>
          </cell>
          <cell r="E23668" t="str">
            <v>PLF</v>
          </cell>
          <cell r="F23668">
            <v>750</v>
          </cell>
          <cell r="G23668">
            <v>913693</v>
          </cell>
          <cell r="H23668">
            <v>6.39</v>
          </cell>
          <cell r="I23668" t="str">
            <v>S</v>
          </cell>
          <cell r="J23668"/>
        </row>
        <row r="23669">
          <cell r="A23669">
            <v>905986</v>
          </cell>
          <cell r="B23669" t="str">
            <v>STOCK 84 BRANDY RISERVA 750ml</v>
          </cell>
          <cell r="C23669" t="str">
            <v>Y</v>
          </cell>
          <cell r="D23669" t="str">
            <v>YS</v>
          </cell>
          <cell r="E23669" t="str">
            <v>YSE</v>
          </cell>
          <cell r="F23669">
            <v>750</v>
          </cell>
          <cell r="G23669">
            <v>905986</v>
          </cell>
          <cell r="H23669">
            <v>21.99</v>
          </cell>
          <cell r="I23669" t="str">
            <v>S</v>
          </cell>
          <cell r="J23669"/>
        </row>
        <row r="23670">
          <cell r="A23670">
            <v>66972</v>
          </cell>
          <cell r="B23670" t="str">
            <v>STOLI CRUSHED MANGO VODKA 750ml</v>
          </cell>
          <cell r="C23670" t="str">
            <v>A</v>
          </cell>
          <cell r="D23670" t="str">
            <v>AD</v>
          </cell>
          <cell r="E23670" t="str">
            <v>ADM</v>
          </cell>
          <cell r="F23670">
            <v>750</v>
          </cell>
          <cell r="G23670">
            <v>66972</v>
          </cell>
          <cell r="H23670">
            <v>9.18</v>
          </cell>
          <cell r="I23670" t="str">
            <v>D</v>
          </cell>
          <cell r="J23670"/>
        </row>
        <row r="23671">
          <cell r="A23671">
            <v>66978</v>
          </cell>
          <cell r="B23671" t="str">
            <v>STOLI CRUSHED PINEAPPLE 750ml</v>
          </cell>
          <cell r="C23671" t="str">
            <v>A</v>
          </cell>
          <cell r="D23671" t="str">
            <v>AD</v>
          </cell>
          <cell r="E23671" t="str">
            <v>ADM</v>
          </cell>
          <cell r="F23671">
            <v>750</v>
          </cell>
          <cell r="G23671">
            <v>66978</v>
          </cell>
          <cell r="H23671">
            <v>9.18</v>
          </cell>
          <cell r="I23671" t="str">
            <v>D</v>
          </cell>
          <cell r="J23671"/>
        </row>
        <row r="23672">
          <cell r="A23672">
            <v>36808</v>
          </cell>
          <cell r="B23672" t="str">
            <v>STOLI CUCUMBER VODKA 750ml</v>
          </cell>
          <cell r="C23672" t="str">
            <v>A</v>
          </cell>
          <cell r="D23672" t="str">
            <v>AD</v>
          </cell>
          <cell r="E23672" t="str">
            <v>ADM</v>
          </cell>
          <cell r="F23672">
            <v>750</v>
          </cell>
          <cell r="G23672">
            <v>36808</v>
          </cell>
          <cell r="H23672">
            <v>9.7200000000000006</v>
          </cell>
          <cell r="I23672" t="str">
            <v>D</v>
          </cell>
          <cell r="J23672"/>
        </row>
        <row r="23673">
          <cell r="A23673">
            <v>35969</v>
          </cell>
          <cell r="B23673" t="str">
            <v>STOLI HOT VODKA JALAPENO 1000 ml</v>
          </cell>
          <cell r="C23673" t="str">
            <v>A</v>
          </cell>
          <cell r="D23673" t="str">
            <v>AD</v>
          </cell>
          <cell r="E23673" t="str">
            <v>ADM</v>
          </cell>
          <cell r="F23673">
            <v>1000</v>
          </cell>
          <cell r="G23673">
            <v>35969</v>
          </cell>
          <cell r="H23673">
            <v>19.989999999999998</v>
          </cell>
          <cell r="I23673" t="str">
            <v>S</v>
          </cell>
          <cell r="J23673"/>
        </row>
        <row r="23674">
          <cell r="A23674">
            <v>100766</v>
          </cell>
          <cell r="B23674" t="str">
            <v>STOLI PREMIUM VODKA W/ POWER PACK 750ml</v>
          </cell>
          <cell r="C23674" t="str">
            <v>Y</v>
          </cell>
          <cell r="D23674" t="str">
            <v>YG</v>
          </cell>
          <cell r="E23674" t="str">
            <v>YGA</v>
          </cell>
          <cell r="F23674">
            <v>750</v>
          </cell>
          <cell r="G23674">
            <v>100766</v>
          </cell>
          <cell r="H23674">
            <v>10.8</v>
          </cell>
          <cell r="I23674" t="str">
            <v>D</v>
          </cell>
          <cell r="J23674"/>
        </row>
        <row r="23675">
          <cell r="A23675">
            <v>641</v>
          </cell>
          <cell r="B23675" t="str">
            <v>STOLI PREMIUM W/GINGER BEER VAP 1750 ml</v>
          </cell>
          <cell r="C23675" t="str">
            <v>Y</v>
          </cell>
          <cell r="D23675" t="str">
            <v>YG</v>
          </cell>
          <cell r="E23675" t="str">
            <v>YGA</v>
          </cell>
          <cell r="F23675">
            <v>1750</v>
          </cell>
          <cell r="G23675">
            <v>641</v>
          </cell>
          <cell r="H23675">
            <v>43.45</v>
          </cell>
          <cell r="I23675" t="str">
            <v>X</v>
          </cell>
          <cell r="J23675"/>
        </row>
        <row r="23676">
          <cell r="A23676">
            <v>948386</v>
          </cell>
          <cell r="B23676" t="str">
            <v>STOLI SALTED KARAMEL 750ml</v>
          </cell>
          <cell r="C23676" t="str">
            <v>Y</v>
          </cell>
          <cell r="D23676" t="str">
            <v>YS</v>
          </cell>
          <cell r="E23676" t="str">
            <v>YSA</v>
          </cell>
          <cell r="F23676">
            <v>750</v>
          </cell>
          <cell r="G23676">
            <v>948386</v>
          </cell>
          <cell r="H23676">
            <v>20.21</v>
          </cell>
          <cell r="I23676" t="str">
            <v>S</v>
          </cell>
          <cell r="J23676"/>
        </row>
        <row r="23677">
          <cell r="A23677">
            <v>4067</v>
          </cell>
          <cell r="B23677" t="str">
            <v>STOLI VODKA W/ LEMONADE SHAKER 750ml</v>
          </cell>
          <cell r="C23677" t="str">
            <v>Y</v>
          </cell>
          <cell r="D23677" t="str">
            <v>YS</v>
          </cell>
          <cell r="E23677" t="str">
            <v>YSA</v>
          </cell>
          <cell r="F23677">
            <v>750</v>
          </cell>
          <cell r="G23677">
            <v>4067</v>
          </cell>
          <cell r="H23677">
            <v>20.2</v>
          </cell>
          <cell r="I23677" t="str">
            <v>S</v>
          </cell>
          <cell r="J23677"/>
        </row>
        <row r="23678">
          <cell r="A23678">
            <v>305</v>
          </cell>
          <cell r="B23678" t="str">
            <v>STOLI VODKA/ BLOODY MARY MIX HOL 1750 ml</v>
          </cell>
          <cell r="C23678" t="str">
            <v>A</v>
          </cell>
          <cell r="D23678" t="str">
            <v>AD</v>
          </cell>
          <cell r="E23678" t="str">
            <v>ADX</v>
          </cell>
          <cell r="F23678">
            <v>1750</v>
          </cell>
          <cell r="G23678">
            <v>305</v>
          </cell>
          <cell r="H23678">
            <v>42.99</v>
          </cell>
          <cell r="I23678" t="str">
            <v>D</v>
          </cell>
          <cell r="J23678"/>
        </row>
        <row r="23679">
          <cell r="A23679">
            <v>34786</v>
          </cell>
          <cell r="B23679" t="str">
            <v>STOLICHNAYA BLUEBERI VODKA 750ml</v>
          </cell>
          <cell r="C23679" t="str">
            <v>Y</v>
          </cell>
          <cell r="D23679" t="str">
            <v>YS</v>
          </cell>
          <cell r="E23679" t="str">
            <v>YSA</v>
          </cell>
          <cell r="F23679">
            <v>750</v>
          </cell>
          <cell r="G23679">
            <v>34786</v>
          </cell>
          <cell r="H23679">
            <v>19.989999999999998</v>
          </cell>
          <cell r="I23679" t="str">
            <v>S</v>
          </cell>
          <cell r="J23679"/>
        </row>
        <row r="23680">
          <cell r="A23680">
            <v>34713</v>
          </cell>
          <cell r="B23680" t="str">
            <v>STOLICHNAYA CITROS VODKA 750ml</v>
          </cell>
          <cell r="C23680" t="str">
            <v>Y</v>
          </cell>
          <cell r="D23680" t="str">
            <v>YS</v>
          </cell>
          <cell r="E23680" t="str">
            <v>YSA</v>
          </cell>
          <cell r="F23680">
            <v>750</v>
          </cell>
          <cell r="G23680">
            <v>34713</v>
          </cell>
          <cell r="H23680">
            <v>17.170000000000002</v>
          </cell>
          <cell r="I23680" t="str">
            <v>S</v>
          </cell>
          <cell r="J23680"/>
        </row>
        <row r="23681">
          <cell r="A23681">
            <v>34729</v>
          </cell>
          <cell r="B23681" t="str">
            <v>STOLICHNAYA ELIT VODKA 750ml</v>
          </cell>
          <cell r="C23681" t="str">
            <v>A</v>
          </cell>
          <cell r="D23681" t="str">
            <v>AD</v>
          </cell>
          <cell r="E23681" t="str">
            <v>ADF</v>
          </cell>
          <cell r="F23681">
            <v>750</v>
          </cell>
          <cell r="G23681">
            <v>34729</v>
          </cell>
          <cell r="H23681">
            <v>39.99</v>
          </cell>
          <cell r="I23681">
            <v>1</v>
          </cell>
          <cell r="J23681"/>
        </row>
        <row r="23682">
          <cell r="A23682">
            <v>36460</v>
          </cell>
          <cell r="B23682" t="str">
            <v>STOLICHNAYA GLUTEN FREE VODKA 750ml</v>
          </cell>
          <cell r="C23682" t="str">
            <v>A</v>
          </cell>
          <cell r="D23682" t="str">
            <v>AD</v>
          </cell>
          <cell r="E23682" t="str">
            <v>ADF</v>
          </cell>
          <cell r="F23682">
            <v>750</v>
          </cell>
          <cell r="G23682">
            <v>36460</v>
          </cell>
          <cell r="H23682">
            <v>9.7200000000000006</v>
          </cell>
          <cell r="I23682" t="str">
            <v>D</v>
          </cell>
          <cell r="J23682"/>
        </row>
        <row r="23683">
          <cell r="A23683">
            <v>37044</v>
          </cell>
          <cell r="B23683" t="str">
            <v>STOLICHNAYA LIME VODKA 750ml</v>
          </cell>
          <cell r="C23683" t="str">
            <v>A</v>
          </cell>
          <cell r="D23683" t="str">
            <v>AD</v>
          </cell>
          <cell r="E23683" t="str">
            <v>ADM</v>
          </cell>
          <cell r="F23683">
            <v>750</v>
          </cell>
          <cell r="G23683">
            <v>37044</v>
          </cell>
          <cell r="H23683">
            <v>10.8</v>
          </cell>
          <cell r="I23683" t="str">
            <v>D</v>
          </cell>
          <cell r="J23683"/>
        </row>
        <row r="23684">
          <cell r="A23684">
            <v>34736</v>
          </cell>
          <cell r="B23684" t="str">
            <v>STOLICHNAYA OHRANJ VODKA 750ml</v>
          </cell>
          <cell r="C23684" t="str">
            <v>A</v>
          </cell>
          <cell r="D23684" t="str">
            <v>AD</v>
          </cell>
          <cell r="E23684" t="str">
            <v>ADM</v>
          </cell>
          <cell r="F23684">
            <v>750</v>
          </cell>
          <cell r="G23684">
            <v>34736</v>
          </cell>
          <cell r="H23684">
            <v>10.8</v>
          </cell>
          <cell r="I23684" t="str">
            <v>D</v>
          </cell>
          <cell r="J23684"/>
        </row>
        <row r="23685">
          <cell r="A23685">
            <v>34870</v>
          </cell>
          <cell r="B23685" t="str">
            <v>STOLICHNAYA RAZBERI VODKA 750ml</v>
          </cell>
          <cell r="C23685" t="str">
            <v>A</v>
          </cell>
          <cell r="D23685" t="str">
            <v>AD</v>
          </cell>
          <cell r="E23685" t="str">
            <v>ADM</v>
          </cell>
          <cell r="F23685">
            <v>750</v>
          </cell>
          <cell r="G23685">
            <v>34870</v>
          </cell>
          <cell r="H23685">
            <v>19.899999999999999</v>
          </cell>
          <cell r="I23685" t="str">
            <v>S</v>
          </cell>
          <cell r="J23685"/>
        </row>
        <row r="23686">
          <cell r="A23686">
            <v>34876</v>
          </cell>
          <cell r="B23686" t="str">
            <v>STOLICHNAYA STRASBERI VODKA 750ml</v>
          </cell>
          <cell r="C23686" t="str">
            <v>Y</v>
          </cell>
          <cell r="D23686" t="str">
            <v>YS</v>
          </cell>
          <cell r="E23686" t="str">
            <v>YSA</v>
          </cell>
          <cell r="F23686">
            <v>750</v>
          </cell>
          <cell r="G23686">
            <v>34876</v>
          </cell>
          <cell r="H23686">
            <v>19.170000000000002</v>
          </cell>
          <cell r="I23686" t="str">
            <v>S</v>
          </cell>
          <cell r="J23686"/>
        </row>
        <row r="23687">
          <cell r="A23687">
            <v>34880</v>
          </cell>
          <cell r="B23687" t="str">
            <v>STOLICHNAYA VANILLA VODKA 750ml</v>
          </cell>
          <cell r="C23687" t="str">
            <v>A</v>
          </cell>
          <cell r="D23687" t="str">
            <v>AD</v>
          </cell>
          <cell r="E23687" t="str">
            <v>ADM</v>
          </cell>
          <cell r="F23687">
            <v>750</v>
          </cell>
          <cell r="G23687">
            <v>34880</v>
          </cell>
          <cell r="H23687">
            <v>10.8</v>
          </cell>
          <cell r="I23687" t="str">
            <v>D</v>
          </cell>
          <cell r="J23687"/>
        </row>
        <row r="23688">
          <cell r="A23688">
            <v>34744</v>
          </cell>
          <cell r="B23688" t="str">
            <v>STOLICHNAYA VODKA 375ml</v>
          </cell>
          <cell r="C23688" t="str">
            <v>A</v>
          </cell>
          <cell r="D23688" t="str">
            <v>AD</v>
          </cell>
          <cell r="E23688" t="str">
            <v>ADF</v>
          </cell>
          <cell r="F23688">
            <v>375</v>
          </cell>
          <cell r="G23688">
            <v>34744</v>
          </cell>
          <cell r="H23688">
            <v>6.48</v>
          </cell>
          <cell r="I23688" t="str">
            <v>D</v>
          </cell>
          <cell r="J23688"/>
        </row>
        <row r="23689">
          <cell r="A23689">
            <v>904121</v>
          </cell>
          <cell r="B23689" t="str">
            <v>STOLICHNAYA VODKA 50 ml</v>
          </cell>
          <cell r="C23689" t="str">
            <v>Y</v>
          </cell>
          <cell r="D23689" t="str">
            <v>YS</v>
          </cell>
          <cell r="E23689" t="str">
            <v>YSA</v>
          </cell>
          <cell r="F23689">
            <v>50</v>
          </cell>
          <cell r="G23689">
            <v>904121</v>
          </cell>
          <cell r="H23689">
            <v>0.99</v>
          </cell>
          <cell r="I23689" t="str">
            <v>S</v>
          </cell>
          <cell r="J23689"/>
        </row>
        <row r="23690">
          <cell r="A23690">
            <v>34746</v>
          </cell>
          <cell r="B23690" t="str">
            <v>STOLICHNAYA VODKA 750ml</v>
          </cell>
          <cell r="C23690" t="str">
            <v>A</v>
          </cell>
          <cell r="D23690" t="str">
            <v>AD</v>
          </cell>
          <cell r="E23690" t="str">
            <v>ADF</v>
          </cell>
          <cell r="F23690">
            <v>750</v>
          </cell>
          <cell r="G23690">
            <v>34746</v>
          </cell>
          <cell r="H23690">
            <v>19.989999999999998</v>
          </cell>
          <cell r="I23690">
            <v>1</v>
          </cell>
          <cell r="J23690"/>
        </row>
        <row r="23691">
          <cell r="A23691">
            <v>34747</v>
          </cell>
          <cell r="B23691" t="str">
            <v>STOLICHNAYA VODKA 1000ml</v>
          </cell>
          <cell r="C23691" t="str">
            <v>A</v>
          </cell>
          <cell r="D23691" t="str">
            <v>AD</v>
          </cell>
          <cell r="E23691" t="str">
            <v>ADF</v>
          </cell>
          <cell r="F23691">
            <v>1000</v>
          </cell>
          <cell r="G23691">
            <v>34747</v>
          </cell>
          <cell r="H23691">
            <v>26.99</v>
          </cell>
          <cell r="I23691">
            <v>1</v>
          </cell>
          <cell r="J23691"/>
        </row>
        <row r="23692">
          <cell r="A23692">
            <v>34748</v>
          </cell>
          <cell r="B23692" t="str">
            <v>STOLICHNAYA VODKA 1750ml</v>
          </cell>
          <cell r="C23692" t="str">
            <v>A</v>
          </cell>
          <cell r="D23692" t="str">
            <v>AD</v>
          </cell>
          <cell r="E23692" t="str">
            <v>ADF</v>
          </cell>
          <cell r="F23692">
            <v>1750</v>
          </cell>
          <cell r="G23692">
            <v>34748</v>
          </cell>
          <cell r="H23692">
            <v>42.99</v>
          </cell>
          <cell r="I23692">
            <v>1</v>
          </cell>
          <cell r="J23692"/>
        </row>
        <row r="23693">
          <cell r="A23693">
            <v>900111</v>
          </cell>
          <cell r="B23693" t="str">
            <v>STOLLER CHARDONNAY DUNDEE HILLS'20 750ml</v>
          </cell>
          <cell r="C23693" t="str">
            <v>Y</v>
          </cell>
          <cell r="D23693" t="str">
            <v>YS</v>
          </cell>
          <cell r="E23693" t="str">
            <v>YSE</v>
          </cell>
          <cell r="F23693">
            <v>750</v>
          </cell>
          <cell r="G23693">
            <v>900111</v>
          </cell>
          <cell r="H23693">
            <v>20</v>
          </cell>
          <cell r="I23693" t="str">
            <v>S</v>
          </cell>
          <cell r="J23693"/>
        </row>
        <row r="23694">
          <cell r="A23694">
            <v>917033</v>
          </cell>
          <cell r="B23694" t="str">
            <v>STOLLER PINOT NOIR DUNDEE HLS'20 750ml</v>
          </cell>
          <cell r="C23694" t="str">
            <v>P</v>
          </cell>
          <cell r="D23694" t="str">
            <v>PL</v>
          </cell>
          <cell r="E23694" t="str">
            <v>PLR</v>
          </cell>
          <cell r="F23694">
            <v>750</v>
          </cell>
          <cell r="G23694">
            <v>917033</v>
          </cell>
          <cell r="H23694">
            <v>27.99</v>
          </cell>
          <cell r="I23694" t="str">
            <v>L</v>
          </cell>
          <cell r="J23694"/>
        </row>
        <row r="23695">
          <cell r="A23695">
            <v>914131</v>
          </cell>
          <cell r="B23695" t="str">
            <v>STOLLER PINOT NOIR ROSE'21 750ml</v>
          </cell>
          <cell r="C23695" t="str">
            <v>M</v>
          </cell>
          <cell r="D23695" t="str">
            <v>MP</v>
          </cell>
          <cell r="E23695" t="str">
            <v>MPW</v>
          </cell>
          <cell r="F23695">
            <v>750</v>
          </cell>
          <cell r="G23695">
            <v>914131</v>
          </cell>
          <cell r="H23695">
            <v>19.989999999999998</v>
          </cell>
          <cell r="I23695" t="str">
            <v>L</v>
          </cell>
          <cell r="J23695"/>
        </row>
        <row r="23696">
          <cell r="A23696">
            <v>922402</v>
          </cell>
          <cell r="B23696" t="str">
            <v>STOLLER PINOT ROSE 750ml</v>
          </cell>
          <cell r="C23696" t="str">
            <v>Y</v>
          </cell>
          <cell r="D23696" t="str">
            <v>YS</v>
          </cell>
          <cell r="E23696" t="str">
            <v>YSE</v>
          </cell>
          <cell r="F23696">
            <v>750</v>
          </cell>
          <cell r="G23696">
            <v>922402</v>
          </cell>
          <cell r="H23696">
            <v>19.989999999999998</v>
          </cell>
          <cell r="I23696" t="str">
            <v>U</v>
          </cell>
          <cell r="J23696"/>
        </row>
        <row r="23697">
          <cell r="A23697">
            <v>923771</v>
          </cell>
          <cell r="B23697" t="str">
            <v>STOLPMAN COMBE PET NAT TROUSSEAU 750ml</v>
          </cell>
          <cell r="C23697" t="str">
            <v>Y</v>
          </cell>
          <cell r="D23697" t="str">
            <v>YS</v>
          </cell>
          <cell r="E23697" t="str">
            <v>YSE</v>
          </cell>
          <cell r="F23697">
            <v>750</v>
          </cell>
          <cell r="G23697">
            <v>923771</v>
          </cell>
          <cell r="H23697">
            <v>44.66</v>
          </cell>
          <cell r="I23697" t="str">
            <v>S</v>
          </cell>
          <cell r="J23697"/>
        </row>
        <row r="23698">
          <cell r="A23698">
            <v>922514</v>
          </cell>
          <cell r="B23698" t="str">
            <v>STOLPMAN COMBE TROUSSEAU 750ml</v>
          </cell>
          <cell r="C23698" t="str">
            <v>Y</v>
          </cell>
          <cell r="D23698" t="str">
            <v>YS</v>
          </cell>
          <cell r="E23698" t="str">
            <v>YSE</v>
          </cell>
          <cell r="F23698">
            <v>750</v>
          </cell>
          <cell r="G23698">
            <v>922514</v>
          </cell>
          <cell r="H23698">
            <v>28.65</v>
          </cell>
          <cell r="I23698" t="str">
            <v>U</v>
          </cell>
          <cell r="J23698"/>
        </row>
        <row r="23699">
          <cell r="A23699">
            <v>921913</v>
          </cell>
          <cell r="B23699" t="str">
            <v>STOLPMAN CRUNCHY ROASTIE SYRAH'20/ 750ml</v>
          </cell>
          <cell r="C23699" t="str">
            <v>P</v>
          </cell>
          <cell r="D23699" t="str">
            <v>PL</v>
          </cell>
          <cell r="E23699" t="str">
            <v>PLJ</v>
          </cell>
          <cell r="F23699">
            <v>750</v>
          </cell>
          <cell r="G23699">
            <v>921913</v>
          </cell>
          <cell r="H23699">
            <v>23.77</v>
          </cell>
          <cell r="I23699" t="str">
            <v>L</v>
          </cell>
          <cell r="J23699"/>
        </row>
        <row r="23700">
          <cell r="A23700">
            <v>920264</v>
          </cell>
          <cell r="B23700" t="str">
            <v>STOLPMAN ESTATE SYRAH '18/20 750ml</v>
          </cell>
          <cell r="C23700" t="str">
            <v>P</v>
          </cell>
          <cell r="D23700" t="str">
            <v>PL</v>
          </cell>
          <cell r="E23700" t="str">
            <v>PLJ</v>
          </cell>
          <cell r="F23700">
            <v>750</v>
          </cell>
          <cell r="G23700">
            <v>920264</v>
          </cell>
          <cell r="H23700">
            <v>29.99</v>
          </cell>
          <cell r="I23700" t="str">
            <v>L</v>
          </cell>
          <cell r="J23700"/>
        </row>
        <row r="23701">
          <cell r="A23701">
            <v>910577</v>
          </cell>
          <cell r="B23701" t="str">
            <v>STOLPMAN GDG GAMAY 750ml</v>
          </cell>
          <cell r="C23701" t="str">
            <v>Y</v>
          </cell>
          <cell r="D23701" t="str">
            <v>YS</v>
          </cell>
          <cell r="E23701" t="str">
            <v>YSE</v>
          </cell>
          <cell r="F23701">
            <v>750</v>
          </cell>
          <cell r="G23701">
            <v>910577</v>
          </cell>
          <cell r="H23701">
            <v>34.22</v>
          </cell>
          <cell r="I23701" t="str">
            <v>S</v>
          </cell>
          <cell r="J23701"/>
        </row>
        <row r="23702">
          <cell r="A23702">
            <v>922662</v>
          </cell>
          <cell r="B23702" t="str">
            <v>STOLPMAN LA CUADRILLA 750ml</v>
          </cell>
          <cell r="C23702" t="str">
            <v>Y</v>
          </cell>
          <cell r="D23702" t="str">
            <v>YS</v>
          </cell>
          <cell r="E23702" t="str">
            <v>YSE</v>
          </cell>
          <cell r="F23702">
            <v>750</v>
          </cell>
          <cell r="G23702">
            <v>922662</v>
          </cell>
          <cell r="H23702">
            <v>21.69</v>
          </cell>
          <cell r="I23702" t="str">
            <v>S</v>
          </cell>
          <cell r="J23702"/>
        </row>
        <row r="23703">
          <cell r="A23703">
            <v>902580</v>
          </cell>
          <cell r="B23703" t="str">
            <v>STOLPMAN LOVE YOU BUNCHES RED 750ml</v>
          </cell>
          <cell r="C23703" t="str">
            <v>Y</v>
          </cell>
          <cell r="D23703" t="str">
            <v>YS</v>
          </cell>
          <cell r="E23703" t="str">
            <v>YSE</v>
          </cell>
          <cell r="F23703">
            <v>750</v>
          </cell>
          <cell r="G23703">
            <v>902580</v>
          </cell>
          <cell r="H23703">
            <v>23.77</v>
          </cell>
          <cell r="I23703" t="str">
            <v>S</v>
          </cell>
          <cell r="J23703"/>
        </row>
        <row r="23704">
          <cell r="A23704">
            <v>921753</v>
          </cell>
          <cell r="B23704" t="str">
            <v>STOLPMAN LOVE YOU BUNCHES ROSÃ‰ 750ml</v>
          </cell>
          <cell r="C23704" t="str">
            <v>Y</v>
          </cell>
          <cell r="D23704" t="str">
            <v>YS</v>
          </cell>
          <cell r="E23704" t="str">
            <v>YSE</v>
          </cell>
          <cell r="F23704">
            <v>750</v>
          </cell>
          <cell r="G23704">
            <v>921753</v>
          </cell>
          <cell r="H23704">
            <v>17.510000000000002</v>
          </cell>
          <cell r="I23704" t="str">
            <v>S</v>
          </cell>
          <cell r="J23704"/>
        </row>
        <row r="23705">
          <cell r="A23705">
            <v>921247</v>
          </cell>
          <cell r="B23705" t="str">
            <v>STOLPMAN PARA MARIA RED 750ml</v>
          </cell>
          <cell r="C23705" t="str">
            <v>Y</v>
          </cell>
          <cell r="D23705" t="str">
            <v>YS</v>
          </cell>
          <cell r="E23705" t="str">
            <v>YSE</v>
          </cell>
          <cell r="F23705">
            <v>750</v>
          </cell>
          <cell r="G23705">
            <v>921247</v>
          </cell>
          <cell r="H23705">
            <v>21.69</v>
          </cell>
          <cell r="I23705" t="str">
            <v>S</v>
          </cell>
          <cell r="J23705"/>
        </row>
        <row r="23706">
          <cell r="A23706">
            <v>902602</v>
          </cell>
          <cell r="B23706" t="str">
            <v>STOLPMAN PARA MARIA ROSE 750ml</v>
          </cell>
          <cell r="C23706" t="str">
            <v>Y</v>
          </cell>
          <cell r="D23706" t="str">
            <v>YS</v>
          </cell>
          <cell r="E23706" t="str">
            <v>YSE</v>
          </cell>
          <cell r="F23706">
            <v>750</v>
          </cell>
          <cell r="G23706">
            <v>902602</v>
          </cell>
          <cell r="H23706">
            <v>18.899999999999999</v>
          </cell>
          <cell r="I23706" t="str">
            <v>S</v>
          </cell>
          <cell r="J23706"/>
        </row>
        <row r="23707">
          <cell r="A23707">
            <v>953359</v>
          </cell>
          <cell r="B23707" t="str">
            <v>STOLPMAN ROSE 750ml</v>
          </cell>
          <cell r="C23707" t="str">
            <v>Y</v>
          </cell>
          <cell r="D23707" t="str">
            <v>YS</v>
          </cell>
          <cell r="E23707" t="str">
            <v>YSE</v>
          </cell>
          <cell r="F23707">
            <v>750</v>
          </cell>
          <cell r="G23707">
            <v>953359</v>
          </cell>
          <cell r="H23707">
            <v>21.69</v>
          </cell>
          <cell r="I23707" t="str">
            <v>S</v>
          </cell>
          <cell r="J23707"/>
        </row>
        <row r="23708">
          <cell r="A23708">
            <v>950562</v>
          </cell>
          <cell r="B23708" t="str">
            <v>STOLPMAN ROUSSANNE 750ml</v>
          </cell>
          <cell r="C23708" t="str">
            <v>Y</v>
          </cell>
          <cell r="D23708" t="str">
            <v>YS</v>
          </cell>
          <cell r="E23708" t="str">
            <v>YSE</v>
          </cell>
          <cell r="F23708">
            <v>750</v>
          </cell>
          <cell r="G23708">
            <v>950562</v>
          </cell>
          <cell r="H23708">
            <v>27.31</v>
          </cell>
          <cell r="I23708" t="str">
            <v>S</v>
          </cell>
          <cell r="J23708"/>
        </row>
        <row r="23709">
          <cell r="A23709">
            <v>921857</v>
          </cell>
          <cell r="B23709" t="str">
            <v>STOLPMAN SAUVIGNON BLANC 750ml</v>
          </cell>
          <cell r="C23709" t="str">
            <v>Y</v>
          </cell>
          <cell r="D23709" t="str">
            <v>YS</v>
          </cell>
          <cell r="E23709" t="str">
            <v>YSE</v>
          </cell>
          <cell r="F23709">
            <v>750</v>
          </cell>
          <cell r="G23709">
            <v>921857</v>
          </cell>
          <cell r="H23709">
            <v>19.600000000000001</v>
          </cell>
          <cell r="I23709" t="str">
            <v>S</v>
          </cell>
          <cell r="J23709"/>
        </row>
        <row r="23710">
          <cell r="A23710">
            <v>923357</v>
          </cell>
          <cell r="B23710" t="str">
            <v>STOLPMAN SO FRESH ORANGE 750ml</v>
          </cell>
          <cell r="C23710" t="str">
            <v>Y</v>
          </cell>
          <cell r="D23710" t="str">
            <v>YS</v>
          </cell>
          <cell r="E23710" t="str">
            <v>YSE</v>
          </cell>
          <cell r="F23710">
            <v>750</v>
          </cell>
          <cell r="G23710">
            <v>923357</v>
          </cell>
          <cell r="H23710">
            <v>25.86</v>
          </cell>
          <cell r="I23710" t="str">
            <v>S</v>
          </cell>
          <cell r="J23710"/>
        </row>
        <row r="23711">
          <cell r="A23711">
            <v>921734</v>
          </cell>
          <cell r="B23711" t="str">
            <v>STOLPMAN UNI BLEND WHITE'21 750ml</v>
          </cell>
          <cell r="C23711" t="str">
            <v>K</v>
          </cell>
          <cell r="D23711" t="str">
            <v>KF</v>
          </cell>
          <cell r="E23711" t="str">
            <v>KFP</v>
          </cell>
          <cell r="F23711">
            <v>750</v>
          </cell>
          <cell r="G23711">
            <v>921734</v>
          </cell>
          <cell r="H23711">
            <v>25.83</v>
          </cell>
          <cell r="I23711" t="str">
            <v>L</v>
          </cell>
          <cell r="J23711"/>
        </row>
        <row r="23712">
          <cell r="A23712">
            <v>952597</v>
          </cell>
          <cell r="B23712" t="str">
            <v>STONE 21ST ANNIVERSARY 650 ml</v>
          </cell>
          <cell r="C23712" t="str">
            <v>Y</v>
          </cell>
          <cell r="D23712" t="str">
            <v>YS</v>
          </cell>
          <cell r="E23712" t="str">
            <v>YST</v>
          </cell>
          <cell r="F23712">
            <v>650</v>
          </cell>
          <cell r="G23712">
            <v>952597</v>
          </cell>
          <cell r="H23712">
            <v>10.220000000000001</v>
          </cell>
          <cell r="I23712" t="str">
            <v>S</v>
          </cell>
          <cell r="J23712"/>
        </row>
        <row r="23713">
          <cell r="A23713">
            <v>923070</v>
          </cell>
          <cell r="B23713" t="str">
            <v>STONE BARN NOCINO 750ml</v>
          </cell>
          <cell r="C23713" t="str">
            <v>Y</v>
          </cell>
          <cell r="D23713" t="str">
            <v>YS</v>
          </cell>
          <cell r="E23713" t="str">
            <v>YSE</v>
          </cell>
          <cell r="F23713">
            <v>750</v>
          </cell>
          <cell r="G23713">
            <v>923070</v>
          </cell>
          <cell r="H23713">
            <v>49.18</v>
          </cell>
          <cell r="I23713" t="str">
            <v>S</v>
          </cell>
          <cell r="J23713"/>
        </row>
        <row r="23714">
          <cell r="A23714">
            <v>952898</v>
          </cell>
          <cell r="B23714" t="str">
            <v>STONE BARREL AGED 500 ml</v>
          </cell>
          <cell r="C23714" t="str">
            <v>Y</v>
          </cell>
          <cell r="D23714" t="str">
            <v>YS</v>
          </cell>
          <cell r="E23714" t="str">
            <v>YST</v>
          </cell>
          <cell r="F23714">
            <v>500</v>
          </cell>
          <cell r="G23714">
            <v>952898</v>
          </cell>
          <cell r="H23714">
            <v>20.059999999999999</v>
          </cell>
          <cell r="I23714" t="str">
            <v>S</v>
          </cell>
          <cell r="J23714"/>
        </row>
        <row r="23715">
          <cell r="A23715">
            <v>512050</v>
          </cell>
          <cell r="B23715" t="str">
            <v>STONE CELLARS CABERNET SAUVIGNON 750ml</v>
          </cell>
          <cell r="C23715" t="str">
            <v>P</v>
          </cell>
          <cell r="D23715" t="str">
            <v>PL</v>
          </cell>
          <cell r="E23715" t="str">
            <v>PLB</v>
          </cell>
          <cell r="F23715">
            <v>750</v>
          </cell>
          <cell r="G23715">
            <v>512050</v>
          </cell>
          <cell r="H23715">
            <v>6.06</v>
          </cell>
          <cell r="I23715" t="str">
            <v>D</v>
          </cell>
          <cell r="J23715"/>
        </row>
        <row r="23716">
          <cell r="A23716">
            <v>512052</v>
          </cell>
          <cell r="B23716" t="str">
            <v>STONE CELLARS CABERNET SAUVIGNON 1500ml</v>
          </cell>
          <cell r="C23716" t="str">
            <v>P</v>
          </cell>
          <cell r="D23716" t="str">
            <v>PL</v>
          </cell>
          <cell r="E23716" t="str">
            <v>PLB</v>
          </cell>
          <cell r="F23716">
            <v>1500</v>
          </cell>
          <cell r="G23716">
            <v>512052</v>
          </cell>
          <cell r="H23716">
            <v>9.18</v>
          </cell>
          <cell r="I23716" t="str">
            <v>D</v>
          </cell>
          <cell r="J23716"/>
        </row>
        <row r="23717">
          <cell r="A23717">
            <v>628727</v>
          </cell>
          <cell r="B23717" t="str">
            <v>STONE CELLARS CHARDONNAY BERINGER 1500ml</v>
          </cell>
          <cell r="C23717" t="str">
            <v>K</v>
          </cell>
          <cell r="D23717" t="str">
            <v>KK</v>
          </cell>
          <cell r="E23717" t="str">
            <v>KKB</v>
          </cell>
          <cell r="F23717">
            <v>1500</v>
          </cell>
          <cell r="G23717">
            <v>628727</v>
          </cell>
          <cell r="H23717">
            <v>14.99</v>
          </cell>
          <cell r="I23717" t="str">
            <v>D</v>
          </cell>
          <cell r="J23717" t="str">
            <v>Y</v>
          </cell>
        </row>
        <row r="23718">
          <cell r="A23718">
            <v>512057</v>
          </cell>
          <cell r="B23718" t="str">
            <v>STONE CELLARS MERLOT BERINGER 1500ml</v>
          </cell>
          <cell r="C23718" t="str">
            <v>P</v>
          </cell>
          <cell r="D23718" t="str">
            <v>PL</v>
          </cell>
          <cell r="E23718" t="str">
            <v>PLF</v>
          </cell>
          <cell r="F23718">
            <v>1500</v>
          </cell>
          <cell r="G23718">
            <v>512057</v>
          </cell>
          <cell r="H23718">
            <v>9.18</v>
          </cell>
          <cell r="I23718" t="str">
            <v>D</v>
          </cell>
          <cell r="J23718"/>
        </row>
        <row r="23719">
          <cell r="A23719">
            <v>628737</v>
          </cell>
          <cell r="B23719" t="str">
            <v>STONE CELLARS PINOT GRIGIO BERING 1500ml</v>
          </cell>
          <cell r="C23719" t="str">
            <v>K</v>
          </cell>
          <cell r="D23719" t="str">
            <v>KK</v>
          </cell>
          <cell r="E23719" t="str">
            <v>KKH</v>
          </cell>
          <cell r="F23719">
            <v>1500</v>
          </cell>
          <cell r="G23719">
            <v>628737</v>
          </cell>
          <cell r="H23719">
            <v>9.99</v>
          </cell>
          <cell r="I23719" t="str">
            <v>D</v>
          </cell>
          <cell r="J23719"/>
        </row>
        <row r="23720">
          <cell r="A23720">
            <v>952035</v>
          </cell>
          <cell r="B23720" t="str">
            <v>STONE DAYSLAYER IPL 651 ml</v>
          </cell>
          <cell r="C23720" t="str">
            <v>Y</v>
          </cell>
          <cell r="D23720" t="str">
            <v>YS</v>
          </cell>
          <cell r="E23720" t="str">
            <v>YST</v>
          </cell>
          <cell r="F23720">
            <v>651</v>
          </cell>
          <cell r="G23720">
            <v>952035</v>
          </cell>
          <cell r="H23720">
            <v>10.15</v>
          </cell>
          <cell r="I23720" t="str">
            <v>U</v>
          </cell>
          <cell r="J23720"/>
        </row>
        <row r="23721">
          <cell r="A23721">
            <v>950800</v>
          </cell>
          <cell r="B23721" t="str">
            <v>STONE DELICIOUS IPA 355 ml</v>
          </cell>
          <cell r="C23721" t="str">
            <v>T</v>
          </cell>
          <cell r="D23721" t="str">
            <v>TC</v>
          </cell>
          <cell r="E23721" t="str">
            <v>TCA</v>
          </cell>
          <cell r="F23721">
            <v>355</v>
          </cell>
          <cell r="G23721">
            <v>950800</v>
          </cell>
          <cell r="H23721">
            <v>2.5499999999999998</v>
          </cell>
          <cell r="I23721" t="str">
            <v>D</v>
          </cell>
          <cell r="J23721"/>
        </row>
        <row r="23722">
          <cell r="A23722">
            <v>902103</v>
          </cell>
          <cell r="B23722" t="str">
            <v>STONE DELICIOUS IPA CANS 355 ml</v>
          </cell>
          <cell r="C23722" t="str">
            <v>T</v>
          </cell>
          <cell r="D23722" t="str">
            <v>TN</v>
          </cell>
          <cell r="E23722" t="str">
            <v>TNF</v>
          </cell>
          <cell r="F23722">
            <v>355</v>
          </cell>
          <cell r="G23722">
            <v>902103</v>
          </cell>
          <cell r="H23722">
            <v>2.19</v>
          </cell>
          <cell r="I23722">
            <v>1</v>
          </cell>
          <cell r="J23722"/>
        </row>
        <row r="23723">
          <cell r="A23723">
            <v>951204</v>
          </cell>
          <cell r="B23723" t="str">
            <v>STONE DOUBLE BASTARD 650 ml</v>
          </cell>
          <cell r="C23723" t="str">
            <v>Y</v>
          </cell>
          <cell r="D23723" t="str">
            <v>YS</v>
          </cell>
          <cell r="E23723" t="str">
            <v>YST</v>
          </cell>
          <cell r="F23723">
            <v>650</v>
          </cell>
          <cell r="G23723">
            <v>951204</v>
          </cell>
          <cell r="H23723">
            <v>10.15</v>
          </cell>
          <cell r="I23723" t="str">
            <v>U</v>
          </cell>
          <cell r="J23723"/>
        </row>
        <row r="23724">
          <cell r="A23724">
            <v>951203</v>
          </cell>
          <cell r="B23724" t="str">
            <v>STONE DOUBLE BASTARD RYE 500 ml</v>
          </cell>
          <cell r="C23724" t="str">
            <v>Y</v>
          </cell>
          <cell r="D23724" t="str">
            <v>YS</v>
          </cell>
          <cell r="E23724" t="str">
            <v>YST</v>
          </cell>
          <cell r="F23724">
            <v>500</v>
          </cell>
          <cell r="G23724">
            <v>951203</v>
          </cell>
          <cell r="H23724">
            <v>23.36</v>
          </cell>
          <cell r="I23724" t="str">
            <v>S</v>
          </cell>
          <cell r="J23724"/>
        </row>
        <row r="23725">
          <cell r="A23725">
            <v>950810</v>
          </cell>
          <cell r="B23725" t="str">
            <v>STONE ENCORE 6TH 650 ml</v>
          </cell>
          <cell r="C23725" t="str">
            <v>Y</v>
          </cell>
          <cell r="D23725" t="str">
            <v>YS</v>
          </cell>
          <cell r="E23725" t="str">
            <v>YST</v>
          </cell>
          <cell r="F23725">
            <v>650</v>
          </cell>
          <cell r="G23725">
            <v>950810</v>
          </cell>
          <cell r="H23725">
            <v>10.220000000000001</v>
          </cell>
          <cell r="I23725" t="str">
            <v>S</v>
          </cell>
          <cell r="J23725"/>
        </row>
        <row r="23726">
          <cell r="A23726">
            <v>951420</v>
          </cell>
          <cell r="B23726" t="str">
            <v>STONE ENJOY AFTER BRETT IPA 750ml</v>
          </cell>
          <cell r="C23726" t="str">
            <v>Y</v>
          </cell>
          <cell r="D23726" t="str">
            <v>YS</v>
          </cell>
          <cell r="E23726" t="str">
            <v>YST</v>
          </cell>
          <cell r="F23726">
            <v>750</v>
          </cell>
          <cell r="G23726">
            <v>951420</v>
          </cell>
          <cell r="H23726">
            <v>17.260000000000002</v>
          </cell>
          <cell r="I23726" t="str">
            <v>S</v>
          </cell>
          <cell r="J23726"/>
        </row>
        <row r="23727">
          <cell r="A23727">
            <v>952745</v>
          </cell>
          <cell r="B23727" t="str">
            <v>STONE ENJOY BY 10.31.17 DOUBLE IP 355 ml</v>
          </cell>
          <cell r="C23727" t="str">
            <v>Y</v>
          </cell>
          <cell r="D23727" t="str">
            <v>YS</v>
          </cell>
          <cell r="E23727" t="str">
            <v>YST</v>
          </cell>
          <cell r="F23727">
            <v>355</v>
          </cell>
          <cell r="G23727">
            <v>952745</v>
          </cell>
          <cell r="H23727">
            <v>3.55</v>
          </cell>
          <cell r="I23727" t="str">
            <v>U</v>
          </cell>
          <cell r="J23727"/>
        </row>
        <row r="23728">
          <cell r="A23728">
            <v>951967</v>
          </cell>
          <cell r="B23728" t="str">
            <v>STONE ENJOY BY 4.20 355 ml</v>
          </cell>
          <cell r="C23728" t="str">
            <v>Y</v>
          </cell>
          <cell r="D23728" t="str">
            <v>YS</v>
          </cell>
          <cell r="E23728" t="str">
            <v>YST</v>
          </cell>
          <cell r="F23728">
            <v>355</v>
          </cell>
          <cell r="G23728">
            <v>951967</v>
          </cell>
          <cell r="H23728">
            <v>3.54</v>
          </cell>
          <cell r="I23728" t="str">
            <v>X</v>
          </cell>
          <cell r="J23728"/>
        </row>
        <row r="23729">
          <cell r="A23729">
            <v>952103</v>
          </cell>
          <cell r="B23729" t="str">
            <v>STONE ENJOY BY 5.29.17 DOUBLE IPA 355 ml</v>
          </cell>
          <cell r="C23729" t="str">
            <v>Y</v>
          </cell>
          <cell r="D23729" t="str">
            <v>YS</v>
          </cell>
          <cell r="E23729" t="str">
            <v>YST</v>
          </cell>
          <cell r="F23729">
            <v>355</v>
          </cell>
          <cell r="G23729">
            <v>952103</v>
          </cell>
          <cell r="H23729">
            <v>3.99</v>
          </cell>
          <cell r="I23729" t="str">
            <v>U</v>
          </cell>
          <cell r="J23729"/>
        </row>
        <row r="23730">
          <cell r="A23730">
            <v>951421</v>
          </cell>
          <cell r="B23730" t="str">
            <v>STONE ENJOY BY SERIES 355 ml</v>
          </cell>
          <cell r="C23730" t="str">
            <v>Y</v>
          </cell>
          <cell r="D23730" t="str">
            <v>YS</v>
          </cell>
          <cell r="E23730" t="str">
            <v>YST</v>
          </cell>
          <cell r="F23730">
            <v>355</v>
          </cell>
          <cell r="G23730">
            <v>951421</v>
          </cell>
          <cell r="H23730">
            <v>3.59</v>
          </cell>
          <cell r="I23730" t="str">
            <v>S</v>
          </cell>
          <cell r="J23730"/>
        </row>
        <row r="23731">
          <cell r="A23731">
            <v>922201</v>
          </cell>
          <cell r="B23731" t="str">
            <v>STONE FML HAZY DOUBLE IPA 473ml</v>
          </cell>
          <cell r="C23731" t="str">
            <v>Y</v>
          </cell>
          <cell r="D23731" t="str">
            <v>YS</v>
          </cell>
          <cell r="E23731" t="str">
            <v>YST</v>
          </cell>
          <cell r="F23731">
            <v>473</v>
          </cell>
          <cell r="G23731">
            <v>922201</v>
          </cell>
          <cell r="H23731">
            <v>2.85</v>
          </cell>
          <cell r="I23731" t="str">
            <v>S</v>
          </cell>
          <cell r="J23731"/>
        </row>
        <row r="23732">
          <cell r="A23732">
            <v>952596</v>
          </cell>
          <cell r="B23732" t="str">
            <v>STONE FRUITALLICA DBL IPA 650 ml</v>
          </cell>
          <cell r="C23732" t="str">
            <v>Y</v>
          </cell>
          <cell r="D23732" t="str">
            <v>YS</v>
          </cell>
          <cell r="E23732" t="str">
            <v>YST</v>
          </cell>
          <cell r="F23732">
            <v>650</v>
          </cell>
          <cell r="G23732">
            <v>952596</v>
          </cell>
          <cell r="H23732">
            <v>10.220000000000001</v>
          </cell>
          <cell r="I23732" t="str">
            <v>S</v>
          </cell>
          <cell r="J23732"/>
        </row>
        <row r="23733">
          <cell r="A23733">
            <v>951687</v>
          </cell>
          <cell r="B23733" t="str">
            <v>STONE GIVE ME IPA OR GIVE ME DEAT 650 ml</v>
          </cell>
          <cell r="C23733" t="str">
            <v>Y</v>
          </cell>
          <cell r="D23733" t="str">
            <v>YS</v>
          </cell>
          <cell r="E23733" t="str">
            <v>YST</v>
          </cell>
          <cell r="F23733">
            <v>650</v>
          </cell>
          <cell r="G23733">
            <v>951687</v>
          </cell>
          <cell r="H23733">
            <v>10.15</v>
          </cell>
          <cell r="I23733" t="str">
            <v>U</v>
          </cell>
          <cell r="J23733"/>
        </row>
        <row r="23734">
          <cell r="A23734">
            <v>950808</v>
          </cell>
          <cell r="B23734" t="str">
            <v>STONE IMPERIAL SEASONAL 355 ml</v>
          </cell>
          <cell r="C23734" t="str">
            <v>Y</v>
          </cell>
          <cell r="D23734" t="str">
            <v>YS</v>
          </cell>
          <cell r="E23734" t="str">
            <v>YST</v>
          </cell>
          <cell r="F23734">
            <v>355</v>
          </cell>
          <cell r="G23734">
            <v>950808</v>
          </cell>
          <cell r="H23734">
            <v>3.59</v>
          </cell>
          <cell r="I23734" t="str">
            <v>S</v>
          </cell>
          <cell r="J23734"/>
        </row>
        <row r="23735">
          <cell r="A23735">
            <v>904592</v>
          </cell>
          <cell r="B23735" t="str">
            <v>STONE IPA 355ml</v>
          </cell>
          <cell r="C23735" t="str">
            <v>Y</v>
          </cell>
          <cell r="D23735" t="str">
            <v>YS</v>
          </cell>
          <cell r="E23735" t="str">
            <v>YST</v>
          </cell>
          <cell r="F23735">
            <v>355</v>
          </cell>
          <cell r="G23735">
            <v>904592</v>
          </cell>
          <cell r="H23735">
            <v>2.68</v>
          </cell>
          <cell r="I23735" t="str">
            <v>X</v>
          </cell>
          <cell r="J23735"/>
        </row>
        <row r="23736">
          <cell r="A23736">
            <v>950799</v>
          </cell>
          <cell r="B23736" t="str">
            <v>STONE IPA 355 ml</v>
          </cell>
          <cell r="C23736" t="str">
            <v>T</v>
          </cell>
          <cell r="D23736" t="str">
            <v>TN</v>
          </cell>
          <cell r="E23736" t="str">
            <v>TNF</v>
          </cell>
          <cell r="F23736">
            <v>355</v>
          </cell>
          <cell r="G23736">
            <v>950799</v>
          </cell>
          <cell r="H23736">
            <v>2.09</v>
          </cell>
          <cell r="I23736">
            <v>1</v>
          </cell>
          <cell r="J23736"/>
        </row>
        <row r="23737">
          <cell r="A23737">
            <v>902032</v>
          </cell>
          <cell r="B23737" t="str">
            <v>STONE JAGERMEISTER ARROGANT BASTARD750ml</v>
          </cell>
          <cell r="C23737" t="str">
            <v>Y</v>
          </cell>
          <cell r="D23737" t="str">
            <v>YS</v>
          </cell>
          <cell r="E23737" t="str">
            <v>YST</v>
          </cell>
          <cell r="F23737">
            <v>750</v>
          </cell>
          <cell r="G23737">
            <v>902032</v>
          </cell>
          <cell r="H23737">
            <v>26.12</v>
          </cell>
          <cell r="I23737" t="str">
            <v>S</v>
          </cell>
          <cell r="J23737"/>
        </row>
        <row r="23738">
          <cell r="A23738">
            <v>953971</v>
          </cell>
          <cell r="B23738" t="str">
            <v>STONE LIMITED RELEASE 650ml</v>
          </cell>
          <cell r="C23738" t="str">
            <v>Y</v>
          </cell>
          <cell r="D23738" t="str">
            <v>YS</v>
          </cell>
          <cell r="E23738" t="str">
            <v>YST</v>
          </cell>
          <cell r="F23738">
            <v>650</v>
          </cell>
          <cell r="G23738">
            <v>953971</v>
          </cell>
          <cell r="H23738">
            <v>10.220000000000001</v>
          </cell>
          <cell r="I23738" t="str">
            <v>S</v>
          </cell>
          <cell r="J23738"/>
        </row>
        <row r="23739">
          <cell r="A23739">
            <v>951663</v>
          </cell>
          <cell r="B23739" t="str">
            <v>STONE RIPPER 355 ml</v>
          </cell>
          <cell r="C23739" t="str">
            <v>T</v>
          </cell>
          <cell r="D23739" t="str">
            <v>TN</v>
          </cell>
          <cell r="E23739" t="str">
            <v>TNC</v>
          </cell>
          <cell r="F23739">
            <v>355</v>
          </cell>
          <cell r="G23739">
            <v>951663</v>
          </cell>
          <cell r="H23739">
            <v>2.4500000000000002</v>
          </cell>
          <cell r="I23739" t="str">
            <v>D</v>
          </cell>
          <cell r="J23739"/>
        </row>
        <row r="23740">
          <cell r="A23740">
            <v>952265</v>
          </cell>
          <cell r="B23740" t="str">
            <v>STONE RUIN TEN 650 ml</v>
          </cell>
          <cell r="C23740" t="str">
            <v>Y</v>
          </cell>
          <cell r="D23740" t="str">
            <v>YS</v>
          </cell>
          <cell r="E23740" t="str">
            <v>YST</v>
          </cell>
          <cell r="F23740">
            <v>650</v>
          </cell>
          <cell r="G23740">
            <v>952265</v>
          </cell>
          <cell r="H23740">
            <v>11.42</v>
          </cell>
          <cell r="I23740" t="str">
            <v>U</v>
          </cell>
          <cell r="J23740"/>
        </row>
        <row r="23741">
          <cell r="A23741">
            <v>950801</v>
          </cell>
          <cell r="B23741" t="str">
            <v>STONE RUINATION IPA 355 ml</v>
          </cell>
          <cell r="C23741" t="str">
            <v>Y</v>
          </cell>
          <cell r="D23741" t="str">
            <v>YS</v>
          </cell>
          <cell r="E23741" t="str">
            <v>YST</v>
          </cell>
          <cell r="F23741">
            <v>355</v>
          </cell>
          <cell r="G23741">
            <v>950801</v>
          </cell>
          <cell r="H23741">
            <v>2.79</v>
          </cell>
          <cell r="I23741" t="str">
            <v>U</v>
          </cell>
          <cell r="J23741"/>
        </row>
        <row r="23742">
          <cell r="A23742">
            <v>950809</v>
          </cell>
          <cell r="B23742" t="str">
            <v>STONE SEASONAL 355 ml</v>
          </cell>
          <cell r="C23742" t="str">
            <v>Y</v>
          </cell>
          <cell r="D23742" t="str">
            <v>YS</v>
          </cell>
          <cell r="E23742" t="str">
            <v>YST</v>
          </cell>
          <cell r="F23742">
            <v>355</v>
          </cell>
          <cell r="G23742">
            <v>950809</v>
          </cell>
          <cell r="H23742">
            <v>2.4900000000000002</v>
          </cell>
          <cell r="I23742" t="str">
            <v>S</v>
          </cell>
          <cell r="J23742"/>
        </row>
        <row r="23743">
          <cell r="A23743">
            <v>948435</v>
          </cell>
          <cell r="B23743" t="str">
            <v>STONE STREET BEAR POINT CHARD 750ml</v>
          </cell>
          <cell r="C23743" t="str">
            <v>Y</v>
          </cell>
          <cell r="D23743" t="str">
            <v>YS</v>
          </cell>
          <cell r="E23743" t="str">
            <v>YSE</v>
          </cell>
          <cell r="F23743">
            <v>750</v>
          </cell>
          <cell r="G23743">
            <v>948435</v>
          </cell>
          <cell r="H23743">
            <v>50.56</v>
          </cell>
          <cell r="I23743" t="str">
            <v>S</v>
          </cell>
          <cell r="J23743"/>
        </row>
        <row r="23744">
          <cell r="A23744">
            <v>918974</v>
          </cell>
          <cell r="B23744" t="str">
            <v>STONE TANGERINE EXP IPA 355 ml</v>
          </cell>
          <cell r="C23744" t="str">
            <v>T</v>
          </cell>
          <cell r="D23744" t="str">
            <v>TN</v>
          </cell>
          <cell r="E23744" t="str">
            <v>TNF</v>
          </cell>
          <cell r="F23744">
            <v>355</v>
          </cell>
          <cell r="G23744">
            <v>918974</v>
          </cell>
          <cell r="H23744">
            <v>2.59</v>
          </cell>
          <cell r="I23744">
            <v>1</v>
          </cell>
          <cell r="J23744"/>
        </row>
        <row r="23745">
          <cell r="A23745">
            <v>953780</v>
          </cell>
          <cell r="B23745" t="str">
            <v>STONE TOTALITARIAN IMP RUSSIAN ST 650 ml</v>
          </cell>
          <cell r="C23745" t="str">
            <v>Y</v>
          </cell>
          <cell r="D23745" t="str">
            <v>YS</v>
          </cell>
          <cell r="E23745" t="str">
            <v>YST</v>
          </cell>
          <cell r="F23745">
            <v>650</v>
          </cell>
          <cell r="G23745">
            <v>953780</v>
          </cell>
          <cell r="H23745">
            <v>10.220000000000001</v>
          </cell>
          <cell r="I23745" t="str">
            <v>S</v>
          </cell>
          <cell r="J23745"/>
        </row>
        <row r="23746">
          <cell r="A23746">
            <v>900440</v>
          </cell>
          <cell r="B23746" t="str">
            <v>STONE TROPIC OF THUNDER LAGER 555ml</v>
          </cell>
          <cell r="C23746" t="str">
            <v>T</v>
          </cell>
          <cell r="D23746" t="str">
            <v>TH</v>
          </cell>
          <cell r="E23746" t="str">
            <v>THP</v>
          </cell>
          <cell r="F23746">
            <v>555</v>
          </cell>
          <cell r="G23746">
            <v>900440</v>
          </cell>
          <cell r="H23746">
            <v>3.49</v>
          </cell>
          <cell r="I23746" t="str">
            <v>D</v>
          </cell>
          <cell r="J23746"/>
        </row>
        <row r="23747">
          <cell r="A23747">
            <v>900427</v>
          </cell>
          <cell r="B23747" t="str">
            <v>STONE WOOT STOUT 355ml</v>
          </cell>
          <cell r="C23747" t="str">
            <v>Y</v>
          </cell>
          <cell r="D23747" t="str">
            <v>YS</v>
          </cell>
          <cell r="E23747" t="str">
            <v>YST</v>
          </cell>
          <cell r="F23747">
            <v>355</v>
          </cell>
          <cell r="G23747">
            <v>900427</v>
          </cell>
          <cell r="H23747">
            <v>3.69</v>
          </cell>
          <cell r="I23747" t="str">
            <v>U</v>
          </cell>
          <cell r="J23747"/>
        </row>
        <row r="23748">
          <cell r="A23748">
            <v>952369</v>
          </cell>
          <cell r="B23748" t="str">
            <v>STONE WOOTSTOUT 650 ml</v>
          </cell>
          <cell r="C23748" t="str">
            <v>Y</v>
          </cell>
          <cell r="D23748" t="str">
            <v>YS</v>
          </cell>
          <cell r="E23748" t="str">
            <v>YST</v>
          </cell>
          <cell r="F23748">
            <v>650</v>
          </cell>
          <cell r="G23748">
            <v>952369</v>
          </cell>
          <cell r="H23748">
            <v>11.32</v>
          </cell>
          <cell r="I23748" t="str">
            <v>S</v>
          </cell>
          <cell r="J23748"/>
        </row>
        <row r="23749">
          <cell r="A23749">
            <v>900103</v>
          </cell>
          <cell r="B23749" t="str">
            <v>STONECROSS CHENIN BLANC 750ml</v>
          </cell>
          <cell r="C23749" t="str">
            <v>Y</v>
          </cell>
          <cell r="D23749" t="str">
            <v>YS</v>
          </cell>
          <cell r="E23749" t="str">
            <v>YSE</v>
          </cell>
          <cell r="F23749">
            <v>750</v>
          </cell>
          <cell r="G23749">
            <v>900103</v>
          </cell>
          <cell r="H23749">
            <v>13.99</v>
          </cell>
          <cell r="I23749" t="str">
            <v>S</v>
          </cell>
          <cell r="J23749"/>
        </row>
        <row r="23750">
          <cell r="A23750">
            <v>900104</v>
          </cell>
          <cell r="B23750" t="str">
            <v>STONECROSS PINOTAGE 750ml</v>
          </cell>
          <cell r="C23750" t="str">
            <v>Y</v>
          </cell>
          <cell r="D23750" t="str">
            <v>YS</v>
          </cell>
          <cell r="E23750" t="str">
            <v>YSE</v>
          </cell>
          <cell r="F23750">
            <v>750</v>
          </cell>
          <cell r="G23750">
            <v>900104</v>
          </cell>
          <cell r="H23750">
            <v>13.99</v>
          </cell>
          <cell r="I23750" t="str">
            <v>S</v>
          </cell>
          <cell r="J23750"/>
        </row>
        <row r="23751">
          <cell r="A23751">
            <v>904800</v>
          </cell>
          <cell r="B23751" t="str">
            <v>STONES GINGER WINE 750ml</v>
          </cell>
          <cell r="C23751" t="str">
            <v>Y</v>
          </cell>
          <cell r="D23751" t="str">
            <v>YS</v>
          </cell>
          <cell r="E23751" t="str">
            <v>YSE</v>
          </cell>
          <cell r="F23751">
            <v>750</v>
          </cell>
          <cell r="G23751">
            <v>904800</v>
          </cell>
          <cell r="H23751">
            <v>10.91</v>
          </cell>
          <cell r="I23751" t="str">
            <v>S</v>
          </cell>
          <cell r="J23751"/>
        </row>
        <row r="23752">
          <cell r="A23752">
            <v>906003</v>
          </cell>
          <cell r="B23752" t="str">
            <v>STONESTREET CHARD 750ml</v>
          </cell>
          <cell r="C23752" t="str">
            <v>Y</v>
          </cell>
          <cell r="D23752" t="str">
            <v>YS</v>
          </cell>
          <cell r="E23752" t="str">
            <v>YSE</v>
          </cell>
          <cell r="F23752">
            <v>750</v>
          </cell>
          <cell r="G23752">
            <v>906003</v>
          </cell>
          <cell r="H23752">
            <v>34.270000000000003</v>
          </cell>
          <cell r="I23752" t="str">
            <v>S</v>
          </cell>
          <cell r="J23752"/>
        </row>
        <row r="23753">
          <cell r="A23753">
            <v>903975</v>
          </cell>
          <cell r="B23753" t="str">
            <v>STONESTREET ESTATE CABERNET 2017 750ml</v>
          </cell>
          <cell r="C23753" t="str">
            <v>Y</v>
          </cell>
          <cell r="D23753" t="str">
            <v>YS</v>
          </cell>
          <cell r="E23753" t="str">
            <v>YSE</v>
          </cell>
          <cell r="F23753">
            <v>750</v>
          </cell>
          <cell r="G23753">
            <v>903975</v>
          </cell>
          <cell r="H23753">
            <v>56.83</v>
          </cell>
          <cell r="I23753" t="str">
            <v>S</v>
          </cell>
          <cell r="J23753"/>
        </row>
        <row r="23754">
          <cell r="A23754">
            <v>919235</v>
          </cell>
          <cell r="B23754" t="str">
            <v>STONESTREET FIFTH RIDGE CAB MERLO 750ml</v>
          </cell>
          <cell r="C23754" t="str">
            <v>Y</v>
          </cell>
          <cell r="D23754" t="str">
            <v>YS</v>
          </cell>
          <cell r="E23754" t="str">
            <v>YSE</v>
          </cell>
          <cell r="F23754">
            <v>750</v>
          </cell>
          <cell r="G23754">
            <v>919235</v>
          </cell>
          <cell r="H23754">
            <v>28.42</v>
          </cell>
          <cell r="I23754" t="str">
            <v>S</v>
          </cell>
          <cell r="J23754"/>
        </row>
        <row r="23755">
          <cell r="A23755">
            <v>902015</v>
          </cell>
          <cell r="B23755" t="str">
            <v>STONY HILL CHARDONNAY 750ml</v>
          </cell>
          <cell r="C23755" t="str">
            <v>Y</v>
          </cell>
          <cell r="D23755" t="str">
            <v>YS</v>
          </cell>
          <cell r="E23755" t="str">
            <v>YSE</v>
          </cell>
          <cell r="F23755">
            <v>750</v>
          </cell>
          <cell r="G23755">
            <v>902015</v>
          </cell>
          <cell r="H23755">
            <v>61.26</v>
          </cell>
          <cell r="I23755" t="str">
            <v>S</v>
          </cell>
          <cell r="J23755"/>
        </row>
        <row r="23756">
          <cell r="A23756">
            <v>923555</v>
          </cell>
          <cell r="B23756" t="str">
            <v>STORYBOOK CABERNET 750ml</v>
          </cell>
          <cell r="C23756" t="str">
            <v>Y</v>
          </cell>
          <cell r="D23756" t="str">
            <v>YS</v>
          </cell>
          <cell r="E23756" t="str">
            <v>YSE</v>
          </cell>
          <cell r="F23756">
            <v>750</v>
          </cell>
          <cell r="G23756">
            <v>923555</v>
          </cell>
          <cell r="H23756">
            <v>73.680000000000007</v>
          </cell>
          <cell r="I23756" t="str">
            <v>S</v>
          </cell>
          <cell r="J23756"/>
        </row>
        <row r="23757">
          <cell r="A23757">
            <v>953647</v>
          </cell>
          <cell r="B23757" t="str">
            <v>STORYBOOK MTN ZIN MAYACAMAS 750ml</v>
          </cell>
          <cell r="C23757" t="str">
            <v>Y</v>
          </cell>
          <cell r="D23757" t="str">
            <v>YS</v>
          </cell>
          <cell r="E23757" t="str">
            <v>YSE</v>
          </cell>
          <cell r="F23757">
            <v>750</v>
          </cell>
          <cell r="G23757">
            <v>953647</v>
          </cell>
          <cell r="H23757">
            <v>44.09</v>
          </cell>
          <cell r="I23757" t="str">
            <v>S</v>
          </cell>
          <cell r="J23757"/>
        </row>
        <row r="23758">
          <cell r="A23758">
            <v>953449</v>
          </cell>
          <cell r="B23758" t="str">
            <v>STORYBOOK ZIN EASTERN EXPOSURES 750ml</v>
          </cell>
          <cell r="C23758" t="str">
            <v>P</v>
          </cell>
          <cell r="D23758" t="str">
            <v>PL</v>
          </cell>
          <cell r="E23758" t="str">
            <v>PLH</v>
          </cell>
          <cell r="F23758">
            <v>750</v>
          </cell>
          <cell r="G23758">
            <v>953449</v>
          </cell>
          <cell r="H23758">
            <v>63.74</v>
          </cell>
          <cell r="I23758" t="str">
            <v>L</v>
          </cell>
          <cell r="J23758"/>
        </row>
        <row r="23759">
          <cell r="A23759">
            <v>951939</v>
          </cell>
          <cell r="B23759" t="str">
            <v>STORYPOINT CHARDONNAY KEG 20000 ml</v>
          </cell>
          <cell r="C23759" t="str">
            <v>Y</v>
          </cell>
          <cell r="D23759" t="str">
            <v>YS</v>
          </cell>
          <cell r="E23759" t="str">
            <v>YSE</v>
          </cell>
          <cell r="F23759">
            <v>20000</v>
          </cell>
          <cell r="G23759">
            <v>951939</v>
          </cell>
          <cell r="H23759">
            <v>189.45</v>
          </cell>
          <cell r="I23759" t="str">
            <v>X</v>
          </cell>
          <cell r="J23759"/>
        </row>
        <row r="23760">
          <cell r="A23760">
            <v>344246</v>
          </cell>
          <cell r="B23760" t="str">
            <v>STRACCALI CHIANTI DOCG 750ml</v>
          </cell>
          <cell r="C23760" t="str">
            <v>P</v>
          </cell>
          <cell r="D23760" t="str">
            <v>PR</v>
          </cell>
          <cell r="E23760" t="str">
            <v>PRH</v>
          </cell>
          <cell r="F23760">
            <v>750</v>
          </cell>
          <cell r="G23760">
            <v>344246</v>
          </cell>
          <cell r="H23760">
            <v>13.99</v>
          </cell>
          <cell r="I23760">
            <v>1</v>
          </cell>
          <cell r="J23760"/>
        </row>
        <row r="23761">
          <cell r="A23761">
            <v>344245</v>
          </cell>
          <cell r="B23761" t="str">
            <v>STRACCALI CHIANTI DOCG 1500ml</v>
          </cell>
          <cell r="C23761" t="str">
            <v>P</v>
          </cell>
          <cell r="D23761" t="str">
            <v>PR</v>
          </cell>
          <cell r="E23761" t="str">
            <v>PRH</v>
          </cell>
          <cell r="F23761">
            <v>1500</v>
          </cell>
          <cell r="G23761">
            <v>344245</v>
          </cell>
          <cell r="H23761">
            <v>21.42</v>
          </cell>
          <cell r="I23761" t="str">
            <v>D</v>
          </cell>
          <cell r="J23761"/>
        </row>
        <row r="23762">
          <cell r="A23762">
            <v>923224</v>
          </cell>
          <cell r="B23762" t="str">
            <v>STRAFFE HENDRIK BRUGS QUADRUPEL 331ml</v>
          </cell>
          <cell r="C23762" t="str">
            <v>Y</v>
          </cell>
          <cell r="D23762" t="str">
            <v>YS</v>
          </cell>
          <cell r="E23762" t="str">
            <v>YST</v>
          </cell>
          <cell r="F23762">
            <v>331</v>
          </cell>
          <cell r="G23762">
            <v>923224</v>
          </cell>
          <cell r="H23762">
            <v>5.08</v>
          </cell>
          <cell r="I23762" t="str">
            <v>S</v>
          </cell>
          <cell r="J23762"/>
        </row>
        <row r="23763">
          <cell r="A23763">
            <v>909550</v>
          </cell>
          <cell r="B23763" t="str">
            <v>STRAIGHT LINE AV PINOT NOIR 08 750ml</v>
          </cell>
          <cell r="C23763" t="str">
            <v>Y</v>
          </cell>
          <cell r="D23763" t="str">
            <v>YS</v>
          </cell>
          <cell r="E23763" t="str">
            <v>YSE</v>
          </cell>
          <cell r="F23763">
            <v>750</v>
          </cell>
          <cell r="G23763">
            <v>909550</v>
          </cell>
          <cell r="H23763">
            <v>23.42</v>
          </cell>
          <cell r="I23763" t="str">
            <v>S</v>
          </cell>
          <cell r="J23763"/>
        </row>
        <row r="23764">
          <cell r="A23764">
            <v>948494</v>
          </cell>
          <cell r="B23764" t="str">
            <v>STRAIGHT LINE PINOT NOIR 750ml</v>
          </cell>
          <cell r="C23764" t="str">
            <v>Y</v>
          </cell>
          <cell r="D23764" t="str">
            <v>YS</v>
          </cell>
          <cell r="E23764" t="str">
            <v>YSA</v>
          </cell>
          <cell r="F23764">
            <v>750</v>
          </cell>
          <cell r="G23764">
            <v>948494</v>
          </cell>
          <cell r="H23764">
            <v>26.9</v>
          </cell>
          <cell r="I23764" t="str">
            <v>S</v>
          </cell>
          <cell r="J23764"/>
        </row>
        <row r="23765">
          <cell r="A23765">
            <v>919690</v>
          </cell>
          <cell r="B23765" t="str">
            <v>STRAIGHT LINE SAUV BLANC '13 75 750ml</v>
          </cell>
          <cell r="C23765" t="str">
            <v>Y</v>
          </cell>
          <cell r="D23765" t="str">
            <v>YS</v>
          </cell>
          <cell r="E23765" t="str">
            <v>YSE</v>
          </cell>
          <cell r="F23765">
            <v>750</v>
          </cell>
          <cell r="G23765">
            <v>919690</v>
          </cell>
          <cell r="H23765">
            <v>18.66</v>
          </cell>
          <cell r="I23765" t="str">
            <v>S</v>
          </cell>
          <cell r="J23765"/>
        </row>
        <row r="23766">
          <cell r="A23766">
            <v>951115</v>
          </cell>
          <cell r="B23766" t="str">
            <v>STRAIGHT LINE SYRAH 1500 ml</v>
          </cell>
          <cell r="C23766" t="str">
            <v>Y</v>
          </cell>
          <cell r="D23766" t="str">
            <v>YS</v>
          </cell>
          <cell r="E23766" t="str">
            <v>YSE</v>
          </cell>
          <cell r="F23766">
            <v>1500</v>
          </cell>
          <cell r="G23766">
            <v>951115</v>
          </cell>
          <cell r="H23766">
            <v>48.9</v>
          </cell>
          <cell r="I23766" t="str">
            <v>S</v>
          </cell>
          <cell r="J23766"/>
        </row>
        <row r="23767">
          <cell r="A23767">
            <v>909551</v>
          </cell>
          <cell r="B23767" t="str">
            <v>STRAIGHT LINE TEMPRANILLO 75 750ml</v>
          </cell>
          <cell r="C23767" t="str">
            <v>Y</v>
          </cell>
          <cell r="D23767" t="str">
            <v>YS</v>
          </cell>
          <cell r="E23767" t="str">
            <v>YSE</v>
          </cell>
          <cell r="F23767">
            <v>750</v>
          </cell>
          <cell r="G23767">
            <v>909551</v>
          </cell>
          <cell r="H23767">
            <v>18.11</v>
          </cell>
          <cell r="I23767" t="str">
            <v>S</v>
          </cell>
          <cell r="J23767"/>
        </row>
        <row r="23768">
          <cell r="A23768">
            <v>946921</v>
          </cell>
          <cell r="B23768" t="str">
            <v>STRAIGHTLINE ZINFANDEL 750ml</v>
          </cell>
          <cell r="C23768" t="str">
            <v>Y</v>
          </cell>
          <cell r="D23768" t="str">
            <v>YS</v>
          </cell>
          <cell r="E23768" t="str">
            <v>YSE</v>
          </cell>
          <cell r="F23768">
            <v>750</v>
          </cell>
          <cell r="G23768">
            <v>946921</v>
          </cell>
          <cell r="H23768">
            <v>18.11</v>
          </cell>
          <cell r="I23768" t="str">
            <v>S</v>
          </cell>
          <cell r="J23768"/>
        </row>
        <row r="23769">
          <cell r="A23769">
            <v>26464</v>
          </cell>
          <cell r="B23769" t="str">
            <v>STRANAHAN'S BLUE PEAK WHISKEY 750ml</v>
          </cell>
          <cell r="C23769" t="str">
            <v>Y</v>
          </cell>
          <cell r="D23769" t="str">
            <v>YS</v>
          </cell>
          <cell r="E23769" t="str">
            <v>YSA</v>
          </cell>
          <cell r="F23769">
            <v>750</v>
          </cell>
          <cell r="G23769">
            <v>26464</v>
          </cell>
          <cell r="H23769">
            <v>43.13</v>
          </cell>
          <cell r="I23769" t="str">
            <v>S</v>
          </cell>
          <cell r="J23769"/>
        </row>
        <row r="23770">
          <cell r="A23770">
            <v>27560</v>
          </cell>
          <cell r="B23770" t="str">
            <v>STRANAHAN'S COLORADO WHISKEY 750ml</v>
          </cell>
          <cell r="C23770" t="str">
            <v>A</v>
          </cell>
          <cell r="D23770" t="str">
            <v>AW</v>
          </cell>
          <cell r="E23770" t="str">
            <v>AWK</v>
          </cell>
          <cell r="F23770">
            <v>750</v>
          </cell>
          <cell r="G23770">
            <v>27560</v>
          </cell>
          <cell r="H23770">
            <v>56.99</v>
          </cell>
          <cell r="I23770">
            <v>1</v>
          </cell>
          <cell r="J23770"/>
        </row>
        <row r="23771">
          <cell r="A23771">
            <v>27770</v>
          </cell>
          <cell r="B23771" t="str">
            <v>STRANAHAN'S DIAMOND PEAK 750ml</v>
          </cell>
          <cell r="C23771" t="str">
            <v>Y</v>
          </cell>
          <cell r="D23771" t="str">
            <v>YS</v>
          </cell>
          <cell r="E23771" t="str">
            <v>YSA</v>
          </cell>
          <cell r="F23771">
            <v>750</v>
          </cell>
          <cell r="G23771">
            <v>27770</v>
          </cell>
          <cell r="H23771">
            <v>70.88</v>
          </cell>
          <cell r="I23771" t="str">
            <v>S</v>
          </cell>
          <cell r="J23771"/>
        </row>
        <row r="23772">
          <cell r="A23772">
            <v>28202</v>
          </cell>
          <cell r="B23772" t="str">
            <v>STRANAHAN'S SB CASK PROOF 750ml</v>
          </cell>
          <cell r="C23772" t="str">
            <v>A</v>
          </cell>
          <cell r="D23772" t="str">
            <v>AW</v>
          </cell>
          <cell r="E23772" t="str">
            <v>AWW</v>
          </cell>
          <cell r="F23772">
            <v>750</v>
          </cell>
          <cell r="G23772">
            <v>28202</v>
          </cell>
          <cell r="H23772">
            <v>54.99</v>
          </cell>
          <cell r="I23772" t="str">
            <v>T</v>
          </cell>
          <cell r="J23772"/>
        </row>
        <row r="23773">
          <cell r="A23773">
            <v>953175</v>
          </cell>
          <cell r="B23773" t="str">
            <v>STRAP TANK BARREL AGED SAISON 500 ml</v>
          </cell>
          <cell r="C23773" t="str">
            <v>Y</v>
          </cell>
          <cell r="D23773" t="str">
            <v>YS</v>
          </cell>
          <cell r="E23773" t="str">
            <v>YST</v>
          </cell>
          <cell r="F23773">
            <v>500</v>
          </cell>
          <cell r="G23773">
            <v>953175</v>
          </cell>
          <cell r="H23773">
            <v>8</v>
          </cell>
          <cell r="I23773" t="str">
            <v>S</v>
          </cell>
          <cell r="J23773"/>
        </row>
        <row r="23774">
          <cell r="A23774">
            <v>953174</v>
          </cell>
          <cell r="B23774" t="str">
            <v>STRAP TANK BARREL AGED STOUT 750ml</v>
          </cell>
          <cell r="C23774" t="str">
            <v>Y</v>
          </cell>
          <cell r="D23774" t="str">
            <v>YS</v>
          </cell>
          <cell r="E23774" t="str">
            <v>YST</v>
          </cell>
          <cell r="F23774">
            <v>750</v>
          </cell>
          <cell r="G23774">
            <v>953174</v>
          </cell>
          <cell r="H23774">
            <v>19.61</v>
          </cell>
          <cell r="I23774" t="str">
            <v>S</v>
          </cell>
          <cell r="J23774"/>
        </row>
        <row r="23775">
          <cell r="A23775">
            <v>955335</v>
          </cell>
          <cell r="B23775" t="str">
            <v>STRAP TANK FORAGED ALE 750ml</v>
          </cell>
          <cell r="C23775" t="str">
            <v>Y</v>
          </cell>
          <cell r="D23775" t="str">
            <v>YS</v>
          </cell>
          <cell r="E23775" t="str">
            <v>YST</v>
          </cell>
          <cell r="F23775">
            <v>750</v>
          </cell>
          <cell r="G23775">
            <v>955335</v>
          </cell>
          <cell r="H23775">
            <v>15.54</v>
          </cell>
          <cell r="I23775" t="str">
            <v>S</v>
          </cell>
          <cell r="J23775"/>
        </row>
        <row r="23776">
          <cell r="A23776">
            <v>953225</v>
          </cell>
          <cell r="B23776" t="str">
            <v>STRAP TANK IPA 500 ml</v>
          </cell>
          <cell r="C23776" t="str">
            <v>T</v>
          </cell>
          <cell r="D23776" t="str">
            <v>TN</v>
          </cell>
          <cell r="E23776" t="str">
            <v>TNC</v>
          </cell>
          <cell r="F23776">
            <v>500</v>
          </cell>
          <cell r="G23776">
            <v>953225</v>
          </cell>
          <cell r="H23776">
            <v>4</v>
          </cell>
          <cell r="I23776" t="str">
            <v>S</v>
          </cell>
          <cell r="J23776"/>
        </row>
        <row r="23777">
          <cell r="A23777">
            <v>902188</v>
          </cell>
          <cell r="B23777" t="str">
            <v>STRAP TANK SAISON 500 ml</v>
          </cell>
          <cell r="C23777" t="str">
            <v>Y</v>
          </cell>
          <cell r="D23777" t="str">
            <v>YS</v>
          </cell>
          <cell r="E23777" t="str">
            <v>YST</v>
          </cell>
          <cell r="F23777">
            <v>500</v>
          </cell>
          <cell r="G23777">
            <v>902188</v>
          </cell>
          <cell r="H23777">
            <v>4</v>
          </cell>
          <cell r="I23777" t="str">
            <v>S</v>
          </cell>
          <cell r="J23777"/>
        </row>
        <row r="23778">
          <cell r="A23778">
            <v>902735</v>
          </cell>
          <cell r="B23778" t="str">
            <v>STRASSERHOF KERNER'17 750ml</v>
          </cell>
          <cell r="C23778" t="str">
            <v>Y</v>
          </cell>
          <cell r="D23778" t="str">
            <v>YS</v>
          </cell>
          <cell r="E23778" t="str">
            <v>YSE</v>
          </cell>
          <cell r="F23778">
            <v>750</v>
          </cell>
          <cell r="G23778">
            <v>902735</v>
          </cell>
          <cell r="H23778">
            <v>20.92</v>
          </cell>
          <cell r="I23778" t="str">
            <v>S</v>
          </cell>
          <cell r="J23778"/>
        </row>
        <row r="23779">
          <cell r="A23779">
            <v>949075</v>
          </cell>
          <cell r="B23779" t="str">
            <v>STRAW-BRR-RITA 237ml</v>
          </cell>
          <cell r="C23779" t="str">
            <v>Y</v>
          </cell>
          <cell r="D23779" t="str">
            <v>YS</v>
          </cell>
          <cell r="E23779" t="str">
            <v>YSE</v>
          </cell>
          <cell r="F23779">
            <v>237</v>
          </cell>
          <cell r="G23779">
            <v>949075</v>
          </cell>
          <cell r="H23779">
            <v>1.9</v>
          </cell>
          <cell r="I23779" t="str">
            <v>U</v>
          </cell>
          <cell r="J23779"/>
        </row>
        <row r="23780">
          <cell r="A23780">
            <v>923388</v>
          </cell>
          <cell r="B23780" t="str">
            <v>STRAY DOG WILD GIN 750ml</v>
          </cell>
          <cell r="C23780" t="str">
            <v>Y</v>
          </cell>
          <cell r="D23780" t="str">
            <v>YS</v>
          </cell>
          <cell r="E23780" t="str">
            <v>YSA</v>
          </cell>
          <cell r="F23780">
            <v>750</v>
          </cell>
          <cell r="G23780">
            <v>923388</v>
          </cell>
          <cell r="H23780">
            <v>40.119999999999997</v>
          </cell>
          <cell r="I23780" t="str">
            <v>S</v>
          </cell>
          <cell r="J23780"/>
        </row>
        <row r="23781">
          <cell r="A23781">
            <v>66990</v>
          </cell>
          <cell r="B23781" t="str">
            <v>STROH 160 RUM 750ml</v>
          </cell>
          <cell r="C23781" t="str">
            <v>Y</v>
          </cell>
          <cell r="D23781" t="str">
            <v>YS</v>
          </cell>
          <cell r="E23781" t="str">
            <v>YSA</v>
          </cell>
          <cell r="F23781">
            <v>750</v>
          </cell>
          <cell r="G23781">
            <v>66990</v>
          </cell>
          <cell r="H23781">
            <v>40.85</v>
          </cell>
          <cell r="I23781" t="str">
            <v>S</v>
          </cell>
          <cell r="J23781"/>
        </row>
        <row r="23782">
          <cell r="A23782">
            <v>3384</v>
          </cell>
          <cell r="B23782" t="str">
            <v>STROH 160 W/ FLASK 750ml</v>
          </cell>
          <cell r="C23782" t="str">
            <v>A</v>
          </cell>
          <cell r="D23782" t="str">
            <v>AL</v>
          </cell>
          <cell r="E23782" t="str">
            <v>ALX</v>
          </cell>
          <cell r="F23782">
            <v>750</v>
          </cell>
          <cell r="G23782">
            <v>3384</v>
          </cell>
          <cell r="H23782">
            <v>17.27</v>
          </cell>
          <cell r="I23782" t="str">
            <v>X</v>
          </cell>
          <cell r="J23782"/>
        </row>
        <row r="23783">
          <cell r="A23783">
            <v>918900</v>
          </cell>
          <cell r="B23783" t="str">
            <v>STRONGBOW CHERRY BLOSSOM 331 ml</v>
          </cell>
          <cell r="C23783" t="str">
            <v>G</v>
          </cell>
          <cell r="D23783" t="str">
            <v>GL</v>
          </cell>
          <cell r="E23783" t="str">
            <v>GLM</v>
          </cell>
          <cell r="F23783">
            <v>331</v>
          </cell>
          <cell r="G23783">
            <v>918900</v>
          </cell>
          <cell r="H23783">
            <v>1.99</v>
          </cell>
          <cell r="I23783" t="str">
            <v>D</v>
          </cell>
          <cell r="J23783"/>
        </row>
        <row r="23784">
          <cell r="A23784">
            <v>947459</v>
          </cell>
          <cell r="B23784" t="str">
            <v>STRONGBOW CIDER KEG 50000ml</v>
          </cell>
          <cell r="C23784" t="str">
            <v>Y</v>
          </cell>
          <cell r="D23784" t="str">
            <v>YS</v>
          </cell>
          <cell r="E23784" t="str">
            <v>YSE</v>
          </cell>
          <cell r="F23784">
            <v>50000</v>
          </cell>
          <cell r="G23784">
            <v>947459</v>
          </cell>
          <cell r="H23784">
            <v>206</v>
          </cell>
          <cell r="I23784" t="str">
            <v>S</v>
          </cell>
          <cell r="J23784"/>
        </row>
        <row r="23785">
          <cell r="A23785">
            <v>901705</v>
          </cell>
          <cell r="B23785" t="str">
            <v>STRONGBOW GOLD APPLE HARD CIDER 440ml</v>
          </cell>
          <cell r="C23785" t="str">
            <v>G</v>
          </cell>
          <cell r="D23785" t="str">
            <v>GL</v>
          </cell>
          <cell r="E23785" t="str">
            <v>GLC</v>
          </cell>
          <cell r="F23785">
            <v>440</v>
          </cell>
          <cell r="G23785">
            <v>901705</v>
          </cell>
          <cell r="H23785">
            <v>2.59</v>
          </cell>
          <cell r="I23785" t="str">
            <v>D</v>
          </cell>
          <cell r="J23785"/>
        </row>
        <row r="23786">
          <cell r="A23786">
            <v>908923</v>
          </cell>
          <cell r="B23786" t="str">
            <v>STRONGBOW HARD DRY CIDER 500 ml</v>
          </cell>
          <cell r="C23786" t="str">
            <v>G</v>
          </cell>
          <cell r="D23786" t="str">
            <v>GL</v>
          </cell>
          <cell r="E23786" t="str">
            <v>GLC</v>
          </cell>
          <cell r="F23786">
            <v>500</v>
          </cell>
          <cell r="G23786">
            <v>908923</v>
          </cell>
          <cell r="H23786">
            <v>2.65</v>
          </cell>
          <cell r="I23786">
            <v>1</v>
          </cell>
          <cell r="J23786"/>
        </row>
        <row r="23787">
          <cell r="A23787">
            <v>949670</v>
          </cell>
          <cell r="B23787" t="str">
            <v>STRONGBOW VARIETY PACK 355ml</v>
          </cell>
          <cell r="C23787" t="str">
            <v>Y</v>
          </cell>
          <cell r="D23787" t="str">
            <v>YS</v>
          </cell>
          <cell r="E23787" t="str">
            <v>YSE</v>
          </cell>
          <cell r="F23787">
            <v>355</v>
          </cell>
          <cell r="G23787">
            <v>949670</v>
          </cell>
          <cell r="H23787">
            <v>2.02</v>
          </cell>
          <cell r="I23787" t="str">
            <v>U</v>
          </cell>
          <cell r="J23787"/>
        </row>
        <row r="23788">
          <cell r="A23788">
            <v>901895</v>
          </cell>
          <cell r="B23788" t="str">
            <v>STRUBBE ICHTEGEMS GRAND CRU 331ml</v>
          </cell>
          <cell r="C23788" t="str">
            <v>Y</v>
          </cell>
          <cell r="D23788" t="str">
            <v>YS</v>
          </cell>
          <cell r="E23788" t="str">
            <v>YST</v>
          </cell>
          <cell r="F23788">
            <v>331</v>
          </cell>
          <cell r="G23788">
            <v>901895</v>
          </cell>
          <cell r="H23788">
            <v>4.03</v>
          </cell>
          <cell r="I23788" t="str">
            <v>S</v>
          </cell>
          <cell r="J23788"/>
        </row>
        <row r="23789">
          <cell r="A23789">
            <v>902410</v>
          </cell>
          <cell r="B23789" t="str">
            <v>STRUISE BLACK DAMNATION XXVI FROGG 750ml</v>
          </cell>
          <cell r="C23789" t="str">
            <v>Y</v>
          </cell>
          <cell r="D23789" t="str">
            <v>YS</v>
          </cell>
          <cell r="E23789" t="str">
            <v>YST</v>
          </cell>
          <cell r="F23789">
            <v>750</v>
          </cell>
          <cell r="G23789">
            <v>902410</v>
          </cell>
          <cell r="H23789">
            <v>22.53</v>
          </cell>
          <cell r="I23789" t="str">
            <v>S</v>
          </cell>
          <cell r="J23789"/>
        </row>
        <row r="23790">
          <cell r="A23790">
            <v>907579</v>
          </cell>
          <cell r="B23790" t="str">
            <v>STRUISE TSJEESES 330ml</v>
          </cell>
          <cell r="C23790" t="str">
            <v>Y</v>
          </cell>
          <cell r="D23790" t="str">
            <v>YS</v>
          </cell>
          <cell r="E23790" t="str">
            <v>YST</v>
          </cell>
          <cell r="F23790">
            <v>330</v>
          </cell>
          <cell r="G23790">
            <v>907579</v>
          </cell>
          <cell r="H23790">
            <v>6.24</v>
          </cell>
          <cell r="I23790" t="str">
            <v>S</v>
          </cell>
          <cell r="J23790"/>
        </row>
        <row r="23791">
          <cell r="A23791">
            <v>902413</v>
          </cell>
          <cell r="B23791" t="str">
            <v>STRUISE XXXX RESERVA 750ml</v>
          </cell>
          <cell r="C23791" t="str">
            <v>Y</v>
          </cell>
          <cell r="D23791" t="str">
            <v>YS</v>
          </cell>
          <cell r="E23791" t="str">
            <v>YST</v>
          </cell>
          <cell r="F23791">
            <v>750</v>
          </cell>
          <cell r="G23791">
            <v>902413</v>
          </cell>
          <cell r="H23791">
            <v>45.06</v>
          </cell>
          <cell r="I23791" t="str">
            <v>S</v>
          </cell>
          <cell r="J23791"/>
        </row>
        <row r="23792">
          <cell r="A23792">
            <v>902878</v>
          </cell>
          <cell r="B23792" t="str">
            <v>STUDIO ROSE BY MIRAVAL'20 750ml</v>
          </cell>
          <cell r="C23792" t="str">
            <v>Y</v>
          </cell>
          <cell r="D23792" t="str">
            <v>YS</v>
          </cell>
          <cell r="E23792" t="str">
            <v>YSE</v>
          </cell>
          <cell r="F23792">
            <v>750</v>
          </cell>
          <cell r="G23792">
            <v>902878</v>
          </cell>
          <cell r="H23792">
            <v>17.45</v>
          </cell>
          <cell r="I23792" t="str">
            <v>S</v>
          </cell>
          <cell r="J23792"/>
        </row>
        <row r="23793">
          <cell r="A23793">
            <v>917086</v>
          </cell>
          <cell r="B23793" t="str">
            <v>STUHLMULLER CHARDONAY ALEX'20 750ml</v>
          </cell>
          <cell r="C23793" t="str">
            <v>K</v>
          </cell>
          <cell r="D23793" t="str">
            <v>KK</v>
          </cell>
          <cell r="E23793" t="str">
            <v>KKB</v>
          </cell>
          <cell r="F23793">
            <v>750</v>
          </cell>
          <cell r="G23793">
            <v>917086</v>
          </cell>
          <cell r="H23793">
            <v>25.99</v>
          </cell>
          <cell r="I23793" t="str">
            <v>X</v>
          </cell>
          <cell r="J23793"/>
        </row>
        <row r="23794">
          <cell r="A23794">
            <v>950416</v>
          </cell>
          <cell r="B23794" t="str">
            <v>SU VINO WINERY SUMMER RAIN 750ml</v>
          </cell>
          <cell r="C23794" t="str">
            <v>Y</v>
          </cell>
          <cell r="D23794" t="str">
            <v>YS</v>
          </cell>
          <cell r="E23794" t="str">
            <v>YSE</v>
          </cell>
          <cell r="F23794">
            <v>750</v>
          </cell>
          <cell r="G23794">
            <v>950416</v>
          </cell>
          <cell r="H23794">
            <v>17.86</v>
          </cell>
          <cell r="I23794" t="str">
            <v>S</v>
          </cell>
          <cell r="J23794"/>
        </row>
        <row r="23795">
          <cell r="A23795">
            <v>948627</v>
          </cell>
          <cell r="B23795" t="str">
            <v>SUAVIA MASSI FITTI 750ml</v>
          </cell>
          <cell r="C23795" t="str">
            <v>Y</v>
          </cell>
          <cell r="D23795" t="str">
            <v>YS</v>
          </cell>
          <cell r="E23795" t="str">
            <v>YSE</v>
          </cell>
          <cell r="F23795">
            <v>750</v>
          </cell>
          <cell r="G23795">
            <v>948627</v>
          </cell>
          <cell r="H23795">
            <v>32.299999999999997</v>
          </cell>
          <cell r="I23795" t="str">
            <v>S</v>
          </cell>
          <cell r="J23795"/>
        </row>
        <row r="23796">
          <cell r="A23796">
            <v>916645</v>
          </cell>
          <cell r="B23796" t="str">
            <v>SUAVIA SOAVE CLASSIC '21 750ml</v>
          </cell>
          <cell r="C23796" t="str">
            <v>K</v>
          </cell>
          <cell r="D23796" t="str">
            <v>KR</v>
          </cell>
          <cell r="E23796" t="str">
            <v>KRL</v>
          </cell>
          <cell r="F23796">
            <v>750</v>
          </cell>
          <cell r="G23796">
            <v>916645</v>
          </cell>
          <cell r="H23796">
            <v>19.989999999999998</v>
          </cell>
          <cell r="I23796" t="str">
            <v>L</v>
          </cell>
          <cell r="J23796"/>
        </row>
        <row r="23797">
          <cell r="A23797">
            <v>954826</v>
          </cell>
          <cell r="B23797" t="str">
            <v>SUB VC JACK'S CAB 2015 750ml</v>
          </cell>
          <cell r="C23797" t="str">
            <v>Y</v>
          </cell>
          <cell r="D23797" t="str">
            <v>YS</v>
          </cell>
          <cell r="E23797" t="str">
            <v>YSE</v>
          </cell>
          <cell r="F23797">
            <v>750</v>
          </cell>
          <cell r="G23797">
            <v>954826</v>
          </cell>
          <cell r="H23797">
            <v>47.17</v>
          </cell>
          <cell r="I23797" t="str">
            <v>S</v>
          </cell>
          <cell r="J23797"/>
        </row>
        <row r="23798">
          <cell r="A23798">
            <v>513070</v>
          </cell>
          <cell r="B23798" t="str">
            <v>SUBSOIL CABERNET SAUVIGNON 750ml</v>
          </cell>
          <cell r="C23798" t="str">
            <v>P</v>
          </cell>
          <cell r="D23798" t="str">
            <v>PL</v>
          </cell>
          <cell r="E23798" t="str">
            <v>PLB</v>
          </cell>
          <cell r="F23798">
            <v>750</v>
          </cell>
          <cell r="G23798">
            <v>513070</v>
          </cell>
          <cell r="H23798">
            <v>16.989999999999998</v>
          </cell>
          <cell r="I23798">
            <v>1</v>
          </cell>
          <cell r="J23798"/>
        </row>
        <row r="23799">
          <cell r="A23799">
            <v>629307</v>
          </cell>
          <cell r="B23799" t="str">
            <v>SUBSOIL CHARDONNAY 750ml</v>
          </cell>
          <cell r="C23799" t="str">
            <v>K</v>
          </cell>
          <cell r="D23799" t="str">
            <v>KK</v>
          </cell>
          <cell r="E23799" t="str">
            <v>KKB</v>
          </cell>
          <cell r="F23799">
            <v>750</v>
          </cell>
          <cell r="G23799">
            <v>629307</v>
          </cell>
          <cell r="H23799">
            <v>12.99</v>
          </cell>
          <cell r="I23799">
            <v>1</v>
          </cell>
          <cell r="J23799"/>
        </row>
        <row r="23800">
          <cell r="A23800">
            <v>522236</v>
          </cell>
          <cell r="B23800" t="str">
            <v>SUBSTANCE CS CABERNET SAUVIGNON 750ml</v>
          </cell>
          <cell r="C23800" t="str">
            <v>P</v>
          </cell>
          <cell r="D23800" t="str">
            <v>PL</v>
          </cell>
          <cell r="E23800" t="str">
            <v>PLB</v>
          </cell>
          <cell r="F23800">
            <v>750</v>
          </cell>
          <cell r="G23800">
            <v>522236</v>
          </cell>
          <cell r="H23800">
            <v>15.06</v>
          </cell>
          <cell r="I23800">
            <v>1</v>
          </cell>
          <cell r="J23800"/>
        </row>
        <row r="23801">
          <cell r="A23801">
            <v>909918</v>
          </cell>
          <cell r="B23801" t="str">
            <v>SUBSTANCE JACKS CABERNET 750ml</v>
          </cell>
          <cell r="C23801" t="str">
            <v>Y</v>
          </cell>
          <cell r="D23801" t="str">
            <v>YS</v>
          </cell>
          <cell r="E23801" t="str">
            <v>YSE</v>
          </cell>
          <cell r="F23801">
            <v>750</v>
          </cell>
          <cell r="G23801">
            <v>909918</v>
          </cell>
          <cell r="H23801">
            <v>47.39</v>
          </cell>
          <cell r="I23801" t="str">
            <v>S</v>
          </cell>
          <cell r="J23801"/>
        </row>
        <row r="23802">
          <cell r="A23802">
            <v>954700</v>
          </cell>
          <cell r="B23802" t="str">
            <v>SUBSTANCE KLEIN BX BLEND 2015 750ml</v>
          </cell>
          <cell r="C23802" t="str">
            <v>Y</v>
          </cell>
          <cell r="D23802" t="str">
            <v>YS</v>
          </cell>
          <cell r="E23802" t="str">
            <v>YSE</v>
          </cell>
          <cell r="F23802">
            <v>750</v>
          </cell>
          <cell r="G23802">
            <v>954700</v>
          </cell>
          <cell r="H23802">
            <v>73.02</v>
          </cell>
          <cell r="I23802" t="str">
            <v>S</v>
          </cell>
          <cell r="J23802"/>
        </row>
        <row r="23803">
          <cell r="A23803">
            <v>905494</v>
          </cell>
          <cell r="B23803" t="str">
            <v>SUDACHI SHOCHU 750ml</v>
          </cell>
          <cell r="C23803" t="str">
            <v>Y</v>
          </cell>
          <cell r="D23803" t="str">
            <v>YS</v>
          </cell>
          <cell r="E23803" t="str">
            <v>YSE</v>
          </cell>
          <cell r="F23803">
            <v>750</v>
          </cell>
          <cell r="G23803">
            <v>905494</v>
          </cell>
          <cell r="H23803">
            <v>24.41</v>
          </cell>
          <cell r="I23803" t="str">
            <v>U</v>
          </cell>
          <cell r="J23803"/>
        </row>
        <row r="23804">
          <cell r="A23804">
            <v>924267</v>
          </cell>
          <cell r="B23804" t="str">
            <v>SUEHIRO KEN DAIGINJO 720ml</v>
          </cell>
          <cell r="C23804" t="str">
            <v>Y</v>
          </cell>
          <cell r="D23804" t="str">
            <v>YS</v>
          </cell>
          <cell r="E23804" t="str">
            <v>YSE</v>
          </cell>
          <cell r="F23804">
            <v>720</v>
          </cell>
          <cell r="G23804">
            <v>924267</v>
          </cell>
          <cell r="H23804">
            <v>92.19</v>
          </cell>
          <cell r="I23804" t="str">
            <v>S</v>
          </cell>
          <cell r="J23804"/>
        </row>
        <row r="23805">
          <cell r="A23805">
            <v>952833</v>
          </cell>
          <cell r="B23805" t="str">
            <v>SUGAR HOUSE BOILERMAKER 750ml</v>
          </cell>
          <cell r="C23805" t="str">
            <v>Y</v>
          </cell>
          <cell r="D23805" t="str">
            <v>YS</v>
          </cell>
          <cell r="E23805" t="str">
            <v>YSA</v>
          </cell>
          <cell r="F23805">
            <v>750</v>
          </cell>
          <cell r="G23805">
            <v>952833</v>
          </cell>
          <cell r="H23805">
            <v>69.989999999999995</v>
          </cell>
          <cell r="I23805" t="str">
            <v>S</v>
          </cell>
          <cell r="J23805"/>
        </row>
        <row r="23806">
          <cell r="A23806">
            <v>919101</v>
          </cell>
          <cell r="B23806" t="str">
            <v>SUGAR HOUSE BOURBON 5 YR SPECIAL RE375ml</v>
          </cell>
          <cell r="C23806" t="str">
            <v>Y</v>
          </cell>
          <cell r="D23806" t="str">
            <v>YS</v>
          </cell>
          <cell r="E23806" t="str">
            <v>YSA</v>
          </cell>
          <cell r="F23806">
            <v>375</v>
          </cell>
          <cell r="G23806">
            <v>919101</v>
          </cell>
          <cell r="H23806">
            <v>45</v>
          </cell>
          <cell r="I23806" t="str">
            <v>S</v>
          </cell>
          <cell r="J23806"/>
        </row>
        <row r="23807">
          <cell r="A23807">
            <v>924499</v>
          </cell>
          <cell r="B23807" t="str">
            <v>SUGAR HOUSE BOURBON EXPERIMENTAL SE375ml</v>
          </cell>
          <cell r="C23807" t="str">
            <v>Y</v>
          </cell>
          <cell r="D23807" t="str">
            <v>YS</v>
          </cell>
          <cell r="E23807" t="str">
            <v>YSA</v>
          </cell>
          <cell r="F23807">
            <v>375</v>
          </cell>
          <cell r="G23807">
            <v>924499</v>
          </cell>
          <cell r="H23807">
            <v>64.989999999999995</v>
          </cell>
          <cell r="I23807" t="str">
            <v>S</v>
          </cell>
          <cell r="J23807"/>
        </row>
        <row r="23808">
          <cell r="A23808">
            <v>924498</v>
          </cell>
          <cell r="B23808" t="str">
            <v>SUGAR HOUSE BOURBON SINGLE BARREL 750ml</v>
          </cell>
          <cell r="C23808" t="str">
            <v>Y</v>
          </cell>
          <cell r="D23808" t="str">
            <v>YS</v>
          </cell>
          <cell r="E23808" t="str">
            <v>YSA</v>
          </cell>
          <cell r="F23808">
            <v>750</v>
          </cell>
          <cell r="G23808">
            <v>924498</v>
          </cell>
          <cell r="H23808">
            <v>64.989999999999995</v>
          </cell>
          <cell r="I23808" t="str">
            <v>S</v>
          </cell>
          <cell r="J23808"/>
        </row>
        <row r="23809">
          <cell r="A23809">
            <v>924497</v>
          </cell>
          <cell r="B23809" t="str">
            <v>SUGAR HOUSE BOURBON SINGLE BRL CASK750ml</v>
          </cell>
          <cell r="C23809" t="str">
            <v>Y</v>
          </cell>
          <cell r="D23809" t="str">
            <v>YS</v>
          </cell>
          <cell r="E23809" t="str">
            <v>YSA</v>
          </cell>
          <cell r="F23809">
            <v>750</v>
          </cell>
          <cell r="G23809">
            <v>924497</v>
          </cell>
          <cell r="H23809">
            <v>89.99</v>
          </cell>
          <cell r="I23809" t="str">
            <v>S</v>
          </cell>
          <cell r="J23809"/>
        </row>
        <row r="23810">
          <cell r="A23810">
            <v>27878</v>
          </cell>
          <cell r="B23810" t="str">
            <v>SUGAR HOUSE BOURBON WHISKEY 750ml</v>
          </cell>
          <cell r="C23810" t="str">
            <v>A</v>
          </cell>
          <cell r="D23810" t="str">
            <v>AW</v>
          </cell>
          <cell r="E23810" t="str">
            <v>AWH</v>
          </cell>
          <cell r="F23810">
            <v>750</v>
          </cell>
          <cell r="G23810">
            <v>27878</v>
          </cell>
          <cell r="H23810">
            <v>37.99</v>
          </cell>
          <cell r="I23810">
            <v>1</v>
          </cell>
          <cell r="J23810" t="str">
            <v>Y</v>
          </cell>
        </row>
        <row r="23811">
          <cell r="A23811">
            <v>46931</v>
          </cell>
          <cell r="B23811" t="str">
            <v>SUGAR HOUSE GOLD RUM 750ml</v>
          </cell>
          <cell r="C23811" t="str">
            <v>Y</v>
          </cell>
          <cell r="D23811" t="str">
            <v>YS</v>
          </cell>
          <cell r="E23811" t="str">
            <v>YSA</v>
          </cell>
          <cell r="F23811">
            <v>750</v>
          </cell>
          <cell r="G23811">
            <v>46931</v>
          </cell>
          <cell r="H23811">
            <v>38.99</v>
          </cell>
          <cell r="I23811" t="str">
            <v>S</v>
          </cell>
          <cell r="J23811"/>
        </row>
        <row r="23812">
          <cell r="A23812">
            <v>27742</v>
          </cell>
          <cell r="B23812" t="str">
            <v>SUGAR HOUSE MALT WHISKEY 750ml</v>
          </cell>
          <cell r="C23812" t="str">
            <v>A</v>
          </cell>
          <cell r="D23812" t="str">
            <v>AW</v>
          </cell>
          <cell r="E23812" t="str">
            <v>AWW</v>
          </cell>
          <cell r="F23812">
            <v>750</v>
          </cell>
          <cell r="G23812">
            <v>27742</v>
          </cell>
          <cell r="H23812">
            <v>49.99</v>
          </cell>
          <cell r="I23812">
            <v>1</v>
          </cell>
          <cell r="J23812"/>
        </row>
        <row r="23813">
          <cell r="A23813">
            <v>921326</v>
          </cell>
          <cell r="B23813" t="str">
            <v>SUGAR HOUSE MALT WHISKY BARREL MAST750ml</v>
          </cell>
          <cell r="C23813" t="str">
            <v>Y</v>
          </cell>
          <cell r="D23813" t="str">
            <v>YS</v>
          </cell>
          <cell r="E23813" t="str">
            <v>YSA</v>
          </cell>
          <cell r="F23813">
            <v>750</v>
          </cell>
          <cell r="G23813">
            <v>921326</v>
          </cell>
          <cell r="H23813">
            <v>89.99</v>
          </cell>
          <cell r="I23813" t="str">
            <v>S</v>
          </cell>
          <cell r="J23813"/>
        </row>
        <row r="23814">
          <cell r="A23814">
            <v>951471</v>
          </cell>
          <cell r="B23814" t="str">
            <v>SUGAR HOUSE NEW MAKE WHISKEY 375 ml</v>
          </cell>
          <cell r="C23814" t="str">
            <v>Y</v>
          </cell>
          <cell r="D23814" t="str">
            <v>YS</v>
          </cell>
          <cell r="E23814" t="str">
            <v>YSA</v>
          </cell>
          <cell r="F23814">
            <v>375</v>
          </cell>
          <cell r="G23814">
            <v>951471</v>
          </cell>
          <cell r="H23814">
            <v>19.989999999999998</v>
          </cell>
          <cell r="I23814" t="str">
            <v>S</v>
          </cell>
          <cell r="J23814"/>
        </row>
        <row r="23815">
          <cell r="A23815">
            <v>922315</v>
          </cell>
          <cell r="B23815" t="str">
            <v>SUGAR HOUSE RASPBERRY LEMONADE VO 355 ml</v>
          </cell>
          <cell r="C23815" t="str">
            <v>C</v>
          </cell>
          <cell r="D23815" t="str">
            <v>CW</v>
          </cell>
          <cell r="E23815" t="str">
            <v>CWU</v>
          </cell>
          <cell r="F23815">
            <v>355</v>
          </cell>
          <cell r="G23815">
            <v>922315</v>
          </cell>
          <cell r="H23815">
            <v>3.49</v>
          </cell>
          <cell r="I23815">
            <v>1</v>
          </cell>
          <cell r="J23815"/>
        </row>
        <row r="23816">
          <cell r="A23816">
            <v>922314</v>
          </cell>
          <cell r="B23816" t="str">
            <v>SUGAR HOUSE RASPBERRY WHISKEY SOU 355 ml</v>
          </cell>
          <cell r="C23816" t="str">
            <v>C</v>
          </cell>
          <cell r="D23816" t="str">
            <v>CW</v>
          </cell>
          <cell r="E23816" t="str">
            <v>CWU</v>
          </cell>
          <cell r="F23816">
            <v>355</v>
          </cell>
          <cell r="G23816">
            <v>922314</v>
          </cell>
          <cell r="H23816">
            <v>3.49</v>
          </cell>
          <cell r="I23816">
            <v>1</v>
          </cell>
          <cell r="J23816"/>
        </row>
        <row r="23817">
          <cell r="A23817">
            <v>922316</v>
          </cell>
          <cell r="B23817" t="str">
            <v>SUGAR HOUSE RUM &amp; COLA RTD CAN 355 ml</v>
          </cell>
          <cell r="C23817" t="str">
            <v>Y</v>
          </cell>
          <cell r="D23817" t="str">
            <v>YS</v>
          </cell>
          <cell r="E23817" t="str">
            <v>YSA</v>
          </cell>
          <cell r="F23817">
            <v>355</v>
          </cell>
          <cell r="G23817">
            <v>922316</v>
          </cell>
          <cell r="H23817">
            <v>3.49</v>
          </cell>
          <cell r="I23817" t="str">
            <v>S</v>
          </cell>
          <cell r="J23817"/>
        </row>
        <row r="23818">
          <cell r="A23818">
            <v>955042</v>
          </cell>
          <cell r="B23818" t="str">
            <v>SUGAR HOUSE RYE BARREL PROOF 750ml</v>
          </cell>
          <cell r="C23818" t="str">
            <v>Y</v>
          </cell>
          <cell r="D23818" t="str">
            <v>YS</v>
          </cell>
          <cell r="E23818" t="str">
            <v>YSA</v>
          </cell>
          <cell r="F23818">
            <v>750</v>
          </cell>
          <cell r="G23818">
            <v>955042</v>
          </cell>
          <cell r="H23818">
            <v>89.99</v>
          </cell>
          <cell r="I23818" t="str">
            <v>S</v>
          </cell>
          <cell r="J23818"/>
        </row>
        <row r="23819">
          <cell r="A23819">
            <v>27201</v>
          </cell>
          <cell r="B23819" t="str">
            <v>SUGAR HOUSE RYE WHISKEY 750ml</v>
          </cell>
          <cell r="C23819" t="str">
            <v>A</v>
          </cell>
          <cell r="D23819" t="str">
            <v>AW</v>
          </cell>
          <cell r="E23819" t="str">
            <v>AWU</v>
          </cell>
          <cell r="F23819">
            <v>750</v>
          </cell>
          <cell r="G23819">
            <v>27201</v>
          </cell>
          <cell r="H23819">
            <v>39.99</v>
          </cell>
          <cell r="I23819">
            <v>1</v>
          </cell>
          <cell r="J23819"/>
        </row>
        <row r="23820">
          <cell r="A23820">
            <v>901777</v>
          </cell>
          <cell r="B23820" t="str">
            <v>SUGAR HOUSE RYE WHISKEY 375 ml</v>
          </cell>
          <cell r="C23820" t="str">
            <v>Y</v>
          </cell>
          <cell r="D23820" t="str">
            <v>YS</v>
          </cell>
          <cell r="E23820" t="str">
            <v>YSA</v>
          </cell>
          <cell r="F23820">
            <v>375</v>
          </cell>
          <cell r="G23820">
            <v>901777</v>
          </cell>
          <cell r="H23820">
            <v>27.41</v>
          </cell>
          <cell r="I23820" t="str">
            <v>S</v>
          </cell>
          <cell r="J23820"/>
        </row>
        <row r="23821">
          <cell r="A23821">
            <v>922275</v>
          </cell>
          <cell r="B23821" t="str">
            <v>SUGAR HOUSE RYE WHISKY BARREL MSTR 750ml</v>
          </cell>
          <cell r="C23821" t="str">
            <v>Y</v>
          </cell>
          <cell r="D23821" t="str">
            <v>YS</v>
          </cell>
          <cell r="E23821" t="str">
            <v>YSA</v>
          </cell>
          <cell r="F23821">
            <v>750</v>
          </cell>
          <cell r="G23821">
            <v>922275</v>
          </cell>
          <cell r="H23821">
            <v>89.99</v>
          </cell>
          <cell r="I23821" t="str">
            <v>S</v>
          </cell>
          <cell r="J23821"/>
        </row>
        <row r="23822">
          <cell r="A23822">
            <v>46929</v>
          </cell>
          <cell r="B23822" t="str">
            <v>SUGAR HOUSE SILVER RUM 750ml</v>
          </cell>
          <cell r="C23822" t="str">
            <v>A</v>
          </cell>
          <cell r="D23822" t="str">
            <v>AL</v>
          </cell>
          <cell r="E23822" t="str">
            <v>ALW</v>
          </cell>
          <cell r="F23822">
            <v>750</v>
          </cell>
          <cell r="G23822">
            <v>46929</v>
          </cell>
          <cell r="H23822">
            <v>25.99</v>
          </cell>
          <cell r="I23822">
            <v>1</v>
          </cell>
          <cell r="J23822"/>
        </row>
        <row r="23823">
          <cell r="A23823">
            <v>40089</v>
          </cell>
          <cell r="B23823" t="str">
            <v>SUGAR HOUSE VODKA 750ml</v>
          </cell>
          <cell r="C23823" t="str">
            <v>A</v>
          </cell>
          <cell r="D23823" t="str">
            <v>AD</v>
          </cell>
          <cell r="E23823" t="str">
            <v>ADF</v>
          </cell>
          <cell r="F23823">
            <v>750</v>
          </cell>
          <cell r="G23823">
            <v>40089</v>
          </cell>
          <cell r="H23823">
            <v>19.989999999999998</v>
          </cell>
          <cell r="I23823">
            <v>1</v>
          </cell>
          <cell r="J23823"/>
        </row>
        <row r="23824">
          <cell r="A23824">
            <v>39271</v>
          </cell>
          <cell r="B23824" t="str">
            <v>SUGAR HOUSE VODKA 1000ml</v>
          </cell>
          <cell r="C23824" t="str">
            <v>A</v>
          </cell>
          <cell r="D23824" t="str">
            <v>AD</v>
          </cell>
          <cell r="E23824" t="str">
            <v>ADW</v>
          </cell>
          <cell r="F23824">
            <v>1000</v>
          </cell>
          <cell r="G23824">
            <v>39271</v>
          </cell>
          <cell r="H23824">
            <v>25.99</v>
          </cell>
          <cell r="I23824">
            <v>1</v>
          </cell>
          <cell r="J23824"/>
        </row>
        <row r="23825">
          <cell r="A23825">
            <v>39593</v>
          </cell>
          <cell r="B23825" t="str">
            <v>SUGAR HOUSE VODKA 1750ml</v>
          </cell>
          <cell r="C23825" t="str">
            <v>A</v>
          </cell>
          <cell r="D23825" t="str">
            <v>AD</v>
          </cell>
          <cell r="E23825" t="str">
            <v>ADW</v>
          </cell>
          <cell r="F23825">
            <v>1750</v>
          </cell>
          <cell r="G23825">
            <v>39593</v>
          </cell>
          <cell r="H23825">
            <v>35.99</v>
          </cell>
          <cell r="I23825">
            <v>1</v>
          </cell>
          <cell r="J23825" t="str">
            <v>Y</v>
          </cell>
        </row>
        <row r="23826">
          <cell r="A23826">
            <v>922318</v>
          </cell>
          <cell r="B23826" t="str">
            <v>SUGAR HOUSE VODKA TONIC RTD CAN 355ml</v>
          </cell>
          <cell r="C23826" t="str">
            <v>Y</v>
          </cell>
          <cell r="D23826" t="str">
            <v>YS</v>
          </cell>
          <cell r="E23826" t="str">
            <v>YSA</v>
          </cell>
          <cell r="F23826">
            <v>355</v>
          </cell>
          <cell r="G23826">
            <v>922318</v>
          </cell>
          <cell r="H23826">
            <v>3.49</v>
          </cell>
          <cell r="I23826" t="str">
            <v>S</v>
          </cell>
          <cell r="J23826"/>
        </row>
        <row r="23827">
          <cell r="A23827">
            <v>951470</v>
          </cell>
          <cell r="B23827" t="str">
            <v>SUGAR HOUSE WHEAT WHISKEY 375 ml</v>
          </cell>
          <cell r="C23827" t="str">
            <v>Y</v>
          </cell>
          <cell r="D23827" t="str">
            <v>YS</v>
          </cell>
          <cell r="E23827" t="str">
            <v>YSA</v>
          </cell>
          <cell r="F23827">
            <v>375</v>
          </cell>
          <cell r="G23827">
            <v>951470</v>
          </cell>
          <cell r="H23827">
            <v>25.38</v>
          </cell>
          <cell r="I23827" t="str">
            <v>S</v>
          </cell>
          <cell r="J23827"/>
        </row>
        <row r="23828">
          <cell r="A23828">
            <v>922317</v>
          </cell>
          <cell r="B23828" t="str">
            <v>SUGAR HOUSE WHISKEY &amp; COLA RTD CA 355 ml</v>
          </cell>
          <cell r="C23828" t="str">
            <v>Y</v>
          </cell>
          <cell r="D23828" t="str">
            <v>YS</v>
          </cell>
          <cell r="E23828" t="str">
            <v>YSA</v>
          </cell>
          <cell r="F23828">
            <v>355</v>
          </cell>
          <cell r="G23828">
            <v>922317</v>
          </cell>
          <cell r="H23828">
            <v>3.49</v>
          </cell>
          <cell r="I23828" t="str">
            <v>S</v>
          </cell>
          <cell r="J23828"/>
        </row>
        <row r="23829">
          <cell r="A23829">
            <v>42233</v>
          </cell>
          <cell r="B23829" t="str">
            <v>SUGAR ISLAND COCONUT RUM 750ml</v>
          </cell>
          <cell r="C23829" t="str">
            <v>Y</v>
          </cell>
          <cell r="D23829" t="str">
            <v>YS</v>
          </cell>
          <cell r="E23829" t="str">
            <v>YSA</v>
          </cell>
          <cell r="F23829">
            <v>750</v>
          </cell>
          <cell r="G23829">
            <v>42233</v>
          </cell>
          <cell r="H23829">
            <v>19.07</v>
          </cell>
          <cell r="I23829" t="str">
            <v>U</v>
          </cell>
          <cell r="J23829"/>
        </row>
        <row r="23830">
          <cell r="A23830">
            <v>78107</v>
          </cell>
          <cell r="B23830" t="str">
            <v>SUGARLANDS BANANA SIPPING CREAM 750ml</v>
          </cell>
          <cell r="C23830" t="str">
            <v>C</v>
          </cell>
          <cell r="D23830" t="str">
            <v>CH</v>
          </cell>
          <cell r="E23830" t="str">
            <v>CHV</v>
          </cell>
          <cell r="F23830">
            <v>750</v>
          </cell>
          <cell r="G23830">
            <v>78107</v>
          </cell>
          <cell r="H23830">
            <v>23.99</v>
          </cell>
          <cell r="I23830">
            <v>1</v>
          </cell>
          <cell r="J23830"/>
        </row>
        <row r="23831">
          <cell r="A23831">
            <v>80545</v>
          </cell>
          <cell r="B23831" t="str">
            <v>SUGARLAND'S EGGO NOG SIPPING CREAM 750ml</v>
          </cell>
          <cell r="C23831" t="str">
            <v>C</v>
          </cell>
          <cell r="D23831" t="str">
            <v>CH</v>
          </cell>
          <cell r="E23831" t="str">
            <v>CHV</v>
          </cell>
          <cell r="F23831">
            <v>750</v>
          </cell>
          <cell r="G23831">
            <v>80545</v>
          </cell>
          <cell r="H23831">
            <v>23.99</v>
          </cell>
          <cell r="I23831" t="str">
            <v>T</v>
          </cell>
          <cell r="J23831"/>
        </row>
        <row r="23832">
          <cell r="A23832">
            <v>953259</v>
          </cell>
          <cell r="B23832" t="str">
            <v>SUI GENERIS 750ml</v>
          </cell>
          <cell r="C23832" t="str">
            <v>Y</v>
          </cell>
          <cell r="D23832" t="str">
            <v>YS</v>
          </cell>
          <cell r="E23832" t="str">
            <v>YSE</v>
          </cell>
          <cell r="F23832">
            <v>750</v>
          </cell>
          <cell r="G23832">
            <v>953259</v>
          </cell>
          <cell r="H23832">
            <v>15.99</v>
          </cell>
          <cell r="I23832" t="str">
            <v>S</v>
          </cell>
          <cell r="J23832"/>
        </row>
        <row r="23833">
          <cell r="A23833">
            <v>952958</v>
          </cell>
          <cell r="B23833" t="str">
            <v>SUIGEI KOIKU 54 720 ml</v>
          </cell>
          <cell r="C23833" t="str">
            <v>Y</v>
          </cell>
          <cell r="D23833" t="str">
            <v>YS</v>
          </cell>
          <cell r="E23833" t="str">
            <v>YSE</v>
          </cell>
          <cell r="F23833">
            <v>720</v>
          </cell>
          <cell r="G23833">
            <v>952958</v>
          </cell>
          <cell r="H23833">
            <v>27.15</v>
          </cell>
          <cell r="I23833" t="str">
            <v>S</v>
          </cell>
          <cell r="J23833"/>
        </row>
        <row r="23834">
          <cell r="A23834">
            <v>952560</v>
          </cell>
          <cell r="B23834" t="str">
            <v>SUL AMERICANA BEER 600 ml</v>
          </cell>
          <cell r="C23834" t="str">
            <v>Y</v>
          </cell>
          <cell r="D23834" t="str">
            <v>YS</v>
          </cell>
          <cell r="E23834" t="str">
            <v>YST</v>
          </cell>
          <cell r="F23834">
            <v>600</v>
          </cell>
          <cell r="G23834">
            <v>952560</v>
          </cell>
          <cell r="H23834">
            <v>3.49</v>
          </cell>
          <cell r="I23834" t="str">
            <v>U</v>
          </cell>
          <cell r="J23834"/>
        </row>
        <row r="23835">
          <cell r="A23835">
            <v>952990</v>
          </cell>
          <cell r="B23835" t="str">
            <v>SULLIVAN ESTATE CAB SAUV '13 750ml</v>
          </cell>
          <cell r="C23835" t="str">
            <v>Y</v>
          </cell>
          <cell r="D23835" t="str">
            <v>YS</v>
          </cell>
          <cell r="E23835" t="str">
            <v>YSE</v>
          </cell>
          <cell r="F23835">
            <v>750</v>
          </cell>
          <cell r="G23835">
            <v>952990</v>
          </cell>
          <cell r="H23835">
            <v>70.84</v>
          </cell>
          <cell r="I23835" t="str">
            <v>S</v>
          </cell>
          <cell r="J23835"/>
        </row>
        <row r="23836">
          <cell r="A23836">
            <v>952989</v>
          </cell>
          <cell r="B23836" t="str">
            <v>SULLIVAN MERLOT '13 750ml</v>
          </cell>
          <cell r="C23836" t="str">
            <v>Y</v>
          </cell>
          <cell r="D23836" t="str">
            <v>YS</v>
          </cell>
          <cell r="E23836" t="str">
            <v>YSE</v>
          </cell>
          <cell r="F23836">
            <v>750</v>
          </cell>
          <cell r="G23836">
            <v>952989</v>
          </cell>
          <cell r="H23836">
            <v>54.28</v>
          </cell>
          <cell r="I23836" t="str">
            <v>S</v>
          </cell>
          <cell r="J23836"/>
        </row>
        <row r="23837">
          <cell r="A23837">
            <v>952986</v>
          </cell>
          <cell r="B23837" t="str">
            <v>SULLIVAN SAUVIGNON BLANC '16 750ml</v>
          </cell>
          <cell r="C23837" t="str">
            <v>Y</v>
          </cell>
          <cell r="D23837" t="str">
            <v>YS</v>
          </cell>
          <cell r="E23837" t="str">
            <v>YSE</v>
          </cell>
          <cell r="F23837">
            <v>750</v>
          </cell>
          <cell r="G23837">
            <v>952986</v>
          </cell>
          <cell r="H23837">
            <v>28.62</v>
          </cell>
          <cell r="I23837" t="str">
            <v>S</v>
          </cell>
          <cell r="J23837"/>
        </row>
        <row r="23838">
          <cell r="A23838">
            <v>952988</v>
          </cell>
          <cell r="B23838" t="str">
            <v>SULLIVAN VINE JAMES O'NEIL CAB '13 750ml</v>
          </cell>
          <cell r="C23838" t="str">
            <v>Y</v>
          </cell>
          <cell r="D23838" t="str">
            <v>YS</v>
          </cell>
          <cell r="E23838" t="str">
            <v>YSE</v>
          </cell>
          <cell r="F23838">
            <v>750</v>
          </cell>
          <cell r="G23838">
            <v>952988</v>
          </cell>
          <cell r="H23838">
            <v>145.34</v>
          </cell>
          <cell r="I23838" t="str">
            <v>S</v>
          </cell>
          <cell r="J23838"/>
        </row>
        <row r="23839">
          <cell r="A23839">
            <v>952987</v>
          </cell>
          <cell r="B23839" t="str">
            <v>SULLIVAN VINE JAMES O'NEIL MERLOT 750ml</v>
          </cell>
          <cell r="C23839" t="str">
            <v>Y</v>
          </cell>
          <cell r="D23839" t="str">
            <v>YS</v>
          </cell>
          <cell r="E23839" t="str">
            <v>YSE</v>
          </cell>
          <cell r="F23839">
            <v>750</v>
          </cell>
          <cell r="G23839">
            <v>952987</v>
          </cell>
          <cell r="H23839">
            <v>116.37</v>
          </cell>
          <cell r="I23839" t="str">
            <v>S</v>
          </cell>
          <cell r="J23839"/>
        </row>
        <row r="23840">
          <cell r="A23840">
            <v>955709</v>
          </cell>
          <cell r="B23840" t="str">
            <v>SUMANJEK ALTER WHITE 750ml</v>
          </cell>
          <cell r="C23840" t="str">
            <v>Y</v>
          </cell>
          <cell r="D23840" t="str">
            <v>YS</v>
          </cell>
          <cell r="E23840" t="str">
            <v>YSE</v>
          </cell>
          <cell r="F23840">
            <v>750</v>
          </cell>
          <cell r="G23840">
            <v>955709</v>
          </cell>
          <cell r="H23840">
            <v>23.35</v>
          </cell>
          <cell r="I23840" t="str">
            <v>S</v>
          </cell>
          <cell r="J23840"/>
        </row>
        <row r="23841">
          <cell r="A23841">
            <v>948125</v>
          </cell>
          <cell r="B23841" t="str">
            <v>SUMARROCA BRUT NATURE GRAN RES C 750ml</v>
          </cell>
          <cell r="C23841" t="str">
            <v>Y</v>
          </cell>
          <cell r="D23841" t="str">
            <v>YS</v>
          </cell>
          <cell r="E23841" t="str">
            <v>YSE</v>
          </cell>
          <cell r="F23841">
            <v>750</v>
          </cell>
          <cell r="G23841">
            <v>948125</v>
          </cell>
          <cell r="H23841">
            <v>17.600000000000001</v>
          </cell>
          <cell r="I23841" t="str">
            <v>S</v>
          </cell>
          <cell r="J23841"/>
        </row>
        <row r="23842">
          <cell r="A23842">
            <v>946999</v>
          </cell>
          <cell r="B23842" t="str">
            <v>SUMARROCA BRUT RES CAVA'18 750ml</v>
          </cell>
          <cell r="C23842" t="str">
            <v>I</v>
          </cell>
          <cell r="D23842" t="str">
            <v>IH</v>
          </cell>
          <cell r="E23842" t="str">
            <v>IHP</v>
          </cell>
          <cell r="F23842">
            <v>750</v>
          </cell>
          <cell r="G23842">
            <v>946999</v>
          </cell>
          <cell r="H23842">
            <v>14.99</v>
          </cell>
          <cell r="I23842" t="str">
            <v>L</v>
          </cell>
          <cell r="J23842"/>
        </row>
        <row r="23843">
          <cell r="A23843">
            <v>947680</v>
          </cell>
          <cell r="B23843" t="str">
            <v>SUMARROCA BRUT ROSE CAVA 750ml</v>
          </cell>
          <cell r="C23843" t="str">
            <v>Y</v>
          </cell>
          <cell r="D23843" t="str">
            <v>YS</v>
          </cell>
          <cell r="E23843" t="str">
            <v>YSE</v>
          </cell>
          <cell r="F23843">
            <v>750</v>
          </cell>
          <cell r="G23843">
            <v>947680</v>
          </cell>
          <cell r="H23843">
            <v>16.190000000000001</v>
          </cell>
          <cell r="I23843" t="str">
            <v>S</v>
          </cell>
          <cell r="J23843"/>
        </row>
        <row r="23844">
          <cell r="A23844">
            <v>954679</v>
          </cell>
          <cell r="B23844" t="str">
            <v>SUMARROCA CAVA BRUT ROSE 750ml</v>
          </cell>
          <cell r="C23844" t="str">
            <v>Y</v>
          </cell>
          <cell r="D23844" t="str">
            <v>YS</v>
          </cell>
          <cell r="E23844" t="str">
            <v>YSE</v>
          </cell>
          <cell r="F23844">
            <v>750</v>
          </cell>
          <cell r="G23844">
            <v>954679</v>
          </cell>
          <cell r="H23844">
            <v>7.58</v>
          </cell>
          <cell r="I23844" t="str">
            <v>S</v>
          </cell>
          <cell r="J23844"/>
        </row>
        <row r="23845">
          <cell r="A23845">
            <v>902271</v>
          </cell>
          <cell r="B23845" t="str">
            <v>SUMENJAK PINOT NOIR 750ml</v>
          </cell>
          <cell r="C23845" t="str">
            <v>Y</v>
          </cell>
          <cell r="D23845" t="str">
            <v>YS</v>
          </cell>
          <cell r="E23845" t="str">
            <v>YSE</v>
          </cell>
          <cell r="F23845">
            <v>750</v>
          </cell>
          <cell r="G23845">
            <v>902271</v>
          </cell>
          <cell r="H23845">
            <v>26.49</v>
          </cell>
          <cell r="I23845" t="str">
            <v>S</v>
          </cell>
          <cell r="J23845"/>
        </row>
        <row r="23846">
          <cell r="A23846">
            <v>949427</v>
          </cell>
          <cell r="B23846" t="str">
            <v>SUMMER MIXED CASE-C&amp;E/WINEBOW 750ml</v>
          </cell>
          <cell r="C23846" t="str">
            <v>Y</v>
          </cell>
          <cell r="D23846" t="str">
            <v>YS</v>
          </cell>
          <cell r="E23846" t="str">
            <v>YSE</v>
          </cell>
          <cell r="F23846">
            <v>750</v>
          </cell>
          <cell r="G23846">
            <v>949427</v>
          </cell>
          <cell r="H23846">
            <v>11.99</v>
          </cell>
          <cell r="I23846" t="str">
            <v>S</v>
          </cell>
          <cell r="J23846"/>
        </row>
        <row r="23847">
          <cell r="A23847">
            <v>952271</v>
          </cell>
          <cell r="B23847" t="str">
            <v>SUMMER WATER ROSE 1500 ml</v>
          </cell>
          <cell r="C23847" t="str">
            <v>Y</v>
          </cell>
          <cell r="D23847" t="str">
            <v>YS</v>
          </cell>
          <cell r="E23847" t="str">
            <v>YSE</v>
          </cell>
          <cell r="F23847">
            <v>1500</v>
          </cell>
          <cell r="G23847">
            <v>952271</v>
          </cell>
          <cell r="H23847">
            <v>35.89</v>
          </cell>
          <cell r="I23847" t="str">
            <v>S</v>
          </cell>
          <cell r="J23847"/>
        </row>
        <row r="23848">
          <cell r="A23848">
            <v>951822</v>
          </cell>
          <cell r="B23848" t="str">
            <v>SUMMER WATER ROSÃ‰ '21 750ml</v>
          </cell>
          <cell r="C23848" t="str">
            <v>M</v>
          </cell>
          <cell r="D23848" t="str">
            <v>MP</v>
          </cell>
          <cell r="E23848" t="str">
            <v>MPW</v>
          </cell>
          <cell r="F23848">
            <v>750</v>
          </cell>
          <cell r="G23848">
            <v>951822</v>
          </cell>
          <cell r="H23848">
            <v>17.059999999999999</v>
          </cell>
          <cell r="I23848" t="str">
            <v>L</v>
          </cell>
          <cell r="J23848"/>
        </row>
        <row r="23849">
          <cell r="A23849">
            <v>917245</v>
          </cell>
          <cell r="B23849" t="str">
            <v>SUN KING ELECTRIC REINDEER BR ALE 473ml</v>
          </cell>
          <cell r="C23849" t="str">
            <v>Y</v>
          </cell>
          <cell r="D23849" t="str">
            <v>YS</v>
          </cell>
          <cell r="E23849" t="str">
            <v>YST</v>
          </cell>
          <cell r="F23849">
            <v>473</v>
          </cell>
          <cell r="G23849">
            <v>917245</v>
          </cell>
          <cell r="H23849">
            <v>4.07</v>
          </cell>
          <cell r="I23849" t="str">
            <v>S</v>
          </cell>
          <cell r="J23849"/>
        </row>
        <row r="23850">
          <cell r="A23850">
            <v>906709</v>
          </cell>
          <cell r="B23850" t="str">
            <v>SUNDANCE CAB ALTAMURA 750ml</v>
          </cell>
          <cell r="C23850" t="str">
            <v>Y</v>
          </cell>
          <cell r="D23850" t="str">
            <v>YS</v>
          </cell>
          <cell r="E23850" t="str">
            <v>YSE</v>
          </cell>
          <cell r="F23850">
            <v>750</v>
          </cell>
          <cell r="G23850">
            <v>906709</v>
          </cell>
          <cell r="H23850">
            <v>31.5</v>
          </cell>
          <cell r="I23850" t="str">
            <v>S</v>
          </cell>
          <cell r="J23850"/>
        </row>
        <row r="23851">
          <cell r="A23851">
            <v>949552</v>
          </cell>
          <cell r="B23851" t="str">
            <v>SUNDANCE CHARD SARACINA 750ml</v>
          </cell>
          <cell r="C23851" t="str">
            <v>Y</v>
          </cell>
          <cell r="D23851" t="str">
            <v>YS</v>
          </cell>
          <cell r="E23851" t="str">
            <v>YSE</v>
          </cell>
          <cell r="F23851">
            <v>750</v>
          </cell>
          <cell r="G23851">
            <v>949552</v>
          </cell>
          <cell r="H23851">
            <v>14.18</v>
          </cell>
          <cell r="I23851" t="str">
            <v>S</v>
          </cell>
          <cell r="J23851"/>
        </row>
        <row r="23852">
          <cell r="A23852">
            <v>904950</v>
          </cell>
          <cell r="B23852" t="str">
            <v>SUNDANCE CHARD SELBY 750ml</v>
          </cell>
          <cell r="C23852" t="str">
            <v>Y</v>
          </cell>
          <cell r="D23852" t="str">
            <v>YS</v>
          </cell>
          <cell r="E23852" t="str">
            <v>YSE</v>
          </cell>
          <cell r="F23852">
            <v>750</v>
          </cell>
          <cell r="G23852">
            <v>904950</v>
          </cell>
          <cell r="H23852">
            <v>13.2</v>
          </cell>
          <cell r="I23852" t="str">
            <v>U</v>
          </cell>
          <cell r="J23852"/>
        </row>
        <row r="23853">
          <cell r="A23853">
            <v>909573</v>
          </cell>
          <cell r="B23853" t="str">
            <v>SUNDANCE CHARDONNAY 750ml</v>
          </cell>
          <cell r="C23853" t="str">
            <v>Y</v>
          </cell>
          <cell r="D23853" t="str">
            <v>YS</v>
          </cell>
          <cell r="E23853" t="str">
            <v>YSE</v>
          </cell>
          <cell r="F23853">
            <v>750</v>
          </cell>
          <cell r="G23853">
            <v>909573</v>
          </cell>
          <cell r="H23853">
            <v>14.24</v>
          </cell>
          <cell r="I23853" t="str">
            <v>X</v>
          </cell>
          <cell r="J23853"/>
        </row>
        <row r="23854">
          <cell r="A23854">
            <v>948578</v>
          </cell>
          <cell r="B23854" t="str">
            <v>SUNDANCE PRI SOKOL BLOSSER P.N. 750ml</v>
          </cell>
          <cell r="C23854" t="str">
            <v>Y</v>
          </cell>
          <cell r="D23854" t="str">
            <v>YS</v>
          </cell>
          <cell r="E23854" t="str">
            <v>YSE</v>
          </cell>
          <cell r="F23854">
            <v>750</v>
          </cell>
          <cell r="G23854">
            <v>948578</v>
          </cell>
          <cell r="H23854">
            <v>22.69</v>
          </cell>
          <cell r="I23854" t="str">
            <v>U</v>
          </cell>
          <cell r="J23854"/>
        </row>
        <row r="23855">
          <cell r="A23855">
            <v>905497</v>
          </cell>
          <cell r="B23855" t="str">
            <v>SUNDANCE SAUV BLANC HONIG 750ml</v>
          </cell>
          <cell r="C23855" t="str">
            <v>Y</v>
          </cell>
          <cell r="D23855" t="str">
            <v>YS</v>
          </cell>
          <cell r="E23855" t="str">
            <v>YSE</v>
          </cell>
          <cell r="F23855">
            <v>750</v>
          </cell>
          <cell r="G23855">
            <v>905497</v>
          </cell>
          <cell r="H23855">
            <v>17.059999999999999</v>
          </cell>
          <cell r="I23855" t="str">
            <v>S</v>
          </cell>
          <cell r="J23855"/>
        </row>
        <row r="23856">
          <cell r="A23856">
            <v>907654</v>
          </cell>
          <cell r="B23856" t="str">
            <v>SUNDANCE VIADER REDFORD RES '0 750ml</v>
          </cell>
          <cell r="C23856" t="str">
            <v>Y</v>
          </cell>
          <cell r="D23856" t="str">
            <v>YS</v>
          </cell>
          <cell r="E23856" t="str">
            <v>YSE</v>
          </cell>
          <cell r="F23856">
            <v>750</v>
          </cell>
          <cell r="G23856">
            <v>907654</v>
          </cell>
          <cell r="H23856">
            <v>50.86</v>
          </cell>
          <cell r="I23856" t="str">
            <v>S</v>
          </cell>
          <cell r="J23856"/>
        </row>
        <row r="23857">
          <cell r="A23857">
            <v>924461</v>
          </cell>
          <cell r="B23857" t="str">
            <v>SUNDAY'S FINEST THE GOLD FASHIONED 750ml</v>
          </cell>
          <cell r="C23857" t="str">
            <v>Y</v>
          </cell>
          <cell r="D23857" t="str">
            <v>YS</v>
          </cell>
          <cell r="E23857" t="str">
            <v>YSA</v>
          </cell>
          <cell r="F23857">
            <v>750</v>
          </cell>
          <cell r="G23857">
            <v>924461</v>
          </cell>
          <cell r="H23857">
            <v>179.97</v>
          </cell>
          <cell r="I23857" t="str">
            <v>S</v>
          </cell>
          <cell r="J23857"/>
        </row>
        <row r="23858">
          <cell r="A23858">
            <v>923205</v>
          </cell>
          <cell r="B23858" t="str">
            <v>SUNDAY'S WHISKY 750ml</v>
          </cell>
          <cell r="C23858" t="str">
            <v>Y</v>
          </cell>
          <cell r="D23858" t="str">
            <v>YS</v>
          </cell>
          <cell r="E23858" t="str">
            <v>YSA</v>
          </cell>
          <cell r="F23858">
            <v>750</v>
          </cell>
          <cell r="G23858">
            <v>923205</v>
          </cell>
          <cell r="H23858">
            <v>69.989999999999995</v>
          </cell>
          <cell r="I23858" t="str">
            <v>S</v>
          </cell>
          <cell r="J23858"/>
        </row>
        <row r="23859">
          <cell r="A23859">
            <v>948302</v>
          </cell>
          <cell r="B23859" t="str">
            <v>SUNDOG 355ml</v>
          </cell>
          <cell r="C23859" t="str">
            <v>Y</v>
          </cell>
          <cell r="D23859" t="str">
            <v>YS</v>
          </cell>
          <cell r="E23859" t="str">
            <v>YST</v>
          </cell>
          <cell r="F23859">
            <v>355</v>
          </cell>
          <cell r="G23859">
            <v>948302</v>
          </cell>
          <cell r="H23859">
            <v>2.02</v>
          </cell>
          <cell r="I23859" t="str">
            <v>S</v>
          </cell>
          <cell r="J23859"/>
        </row>
        <row r="23860">
          <cell r="A23860">
            <v>894462</v>
          </cell>
          <cell r="B23860" t="str">
            <v>SUNLIT PINK PALOMA 750ml</v>
          </cell>
          <cell r="C23860" t="str">
            <v>C</v>
          </cell>
          <cell r="D23860" t="str">
            <v>CW</v>
          </cell>
          <cell r="E23860" t="str">
            <v>CWU</v>
          </cell>
          <cell r="F23860">
            <v>750</v>
          </cell>
          <cell r="G23860">
            <v>894462</v>
          </cell>
          <cell r="H23860">
            <v>19.989999999999998</v>
          </cell>
          <cell r="I23860" t="str">
            <v>T</v>
          </cell>
          <cell r="J23860"/>
        </row>
        <row r="23861">
          <cell r="A23861">
            <v>630510</v>
          </cell>
          <cell r="B23861" t="str">
            <v>SUNNY WITH A CHANC OF FLOWERS CHARD750ml</v>
          </cell>
          <cell r="C23861" t="str">
            <v>K</v>
          </cell>
          <cell r="D23861" t="str">
            <v>KK</v>
          </cell>
          <cell r="E23861" t="str">
            <v>KKB</v>
          </cell>
          <cell r="F23861">
            <v>750</v>
          </cell>
          <cell r="G23861">
            <v>630510</v>
          </cell>
          <cell r="H23861">
            <v>11.06</v>
          </cell>
          <cell r="I23861">
            <v>1</v>
          </cell>
          <cell r="J23861"/>
        </row>
        <row r="23862">
          <cell r="A23862">
            <v>573215</v>
          </cell>
          <cell r="B23862" t="str">
            <v>SUNNY WITH A CHANCE OF FLOWERS PN 750ml</v>
          </cell>
          <cell r="C23862" t="str">
            <v>P</v>
          </cell>
          <cell r="D23862" t="str">
            <v>PL</v>
          </cell>
          <cell r="E23862" t="str">
            <v>PLR</v>
          </cell>
          <cell r="F23862">
            <v>750</v>
          </cell>
          <cell r="G23862">
            <v>573215</v>
          </cell>
          <cell r="H23862">
            <v>11.06</v>
          </cell>
          <cell r="I23862">
            <v>1</v>
          </cell>
          <cell r="J23862"/>
        </row>
        <row r="23863">
          <cell r="A23863">
            <v>25874</v>
          </cell>
          <cell r="B23863" t="str">
            <v>SUNNYBROOK BLEND 375ml</v>
          </cell>
          <cell r="C23863" t="str">
            <v>A</v>
          </cell>
          <cell r="D23863" t="str">
            <v>AW</v>
          </cell>
          <cell r="E23863" t="str">
            <v>AWE</v>
          </cell>
          <cell r="F23863">
            <v>375</v>
          </cell>
          <cell r="G23863">
            <v>25874</v>
          </cell>
          <cell r="H23863">
            <v>4.04</v>
          </cell>
          <cell r="I23863" t="str">
            <v>D</v>
          </cell>
          <cell r="J23863"/>
        </row>
        <row r="23864">
          <cell r="A23864">
            <v>905944</v>
          </cell>
          <cell r="B23864" t="str">
            <v>SUNNYBROOK BLEND 750ml</v>
          </cell>
          <cell r="C23864" t="str">
            <v>Y</v>
          </cell>
          <cell r="D23864" t="str">
            <v>YS</v>
          </cell>
          <cell r="E23864" t="str">
            <v>YSA</v>
          </cell>
          <cell r="F23864">
            <v>750</v>
          </cell>
          <cell r="G23864">
            <v>905944</v>
          </cell>
          <cell r="H23864">
            <v>7.65</v>
          </cell>
          <cell r="I23864" t="str">
            <v>S</v>
          </cell>
          <cell r="J23864"/>
        </row>
        <row r="23865">
          <cell r="A23865">
            <v>902577</v>
          </cell>
          <cell r="B23865" t="str">
            <v>SUNSEEKER ROSE 750ml</v>
          </cell>
          <cell r="C23865" t="str">
            <v>Y</v>
          </cell>
          <cell r="D23865" t="str">
            <v>YS</v>
          </cell>
          <cell r="E23865" t="str">
            <v>YSE</v>
          </cell>
          <cell r="F23865">
            <v>750</v>
          </cell>
          <cell r="G23865">
            <v>902577</v>
          </cell>
          <cell r="H23865">
            <v>15.99</v>
          </cell>
          <cell r="I23865" t="str">
            <v>S</v>
          </cell>
          <cell r="J23865"/>
        </row>
        <row r="23866">
          <cell r="A23866">
            <v>920499</v>
          </cell>
          <cell r="B23866" t="str">
            <v>SUNSET ROSE 750ml</v>
          </cell>
          <cell r="C23866" t="str">
            <v>Y</v>
          </cell>
          <cell r="D23866" t="str">
            <v>YS</v>
          </cell>
          <cell r="E23866" t="str">
            <v>YSE</v>
          </cell>
          <cell r="F23866">
            <v>750</v>
          </cell>
          <cell r="G23866">
            <v>920499</v>
          </cell>
          <cell r="H23866">
            <v>12.08</v>
          </cell>
          <cell r="I23866" t="str">
            <v>S</v>
          </cell>
          <cell r="J23866"/>
        </row>
        <row r="23867">
          <cell r="A23867">
            <v>16002</v>
          </cell>
          <cell r="B23867" t="str">
            <v>SUNTORY HAKUSHU 12 YR 750ml</v>
          </cell>
          <cell r="C23867" t="str">
            <v>A</v>
          </cell>
          <cell r="D23867" t="str">
            <v>AW</v>
          </cell>
          <cell r="E23867" t="str">
            <v>AWX</v>
          </cell>
          <cell r="F23867">
            <v>750</v>
          </cell>
          <cell r="G23867">
            <v>16002</v>
          </cell>
          <cell r="H23867">
            <v>124.99</v>
          </cell>
          <cell r="I23867" t="str">
            <v>A</v>
          </cell>
          <cell r="J23867"/>
        </row>
        <row r="23868">
          <cell r="A23868">
            <v>100433</v>
          </cell>
          <cell r="B23868" t="str">
            <v>SUNTORY TOKI WHISKEY W/ GLASS 750ml</v>
          </cell>
          <cell r="C23868" t="str">
            <v>Y</v>
          </cell>
          <cell r="D23868" t="str">
            <v>YG</v>
          </cell>
          <cell r="E23868" t="str">
            <v>YGA</v>
          </cell>
          <cell r="F23868">
            <v>750</v>
          </cell>
          <cell r="G23868">
            <v>100433</v>
          </cell>
          <cell r="H23868">
            <v>39.99</v>
          </cell>
          <cell r="I23868" t="str">
            <v>T</v>
          </cell>
          <cell r="J23868"/>
        </row>
        <row r="23869">
          <cell r="A23869">
            <v>954665</v>
          </cell>
          <cell r="B23869" t="str">
            <v>SUPER SUBSTANCE JACKS CAB 750ml</v>
          </cell>
          <cell r="C23869" t="str">
            <v>Y</v>
          </cell>
          <cell r="D23869" t="str">
            <v>YS</v>
          </cell>
          <cell r="E23869" t="str">
            <v>YSE</v>
          </cell>
          <cell r="F23869">
            <v>750</v>
          </cell>
          <cell r="G23869">
            <v>954665</v>
          </cell>
          <cell r="H23869">
            <v>47.17</v>
          </cell>
          <cell r="I23869" t="str">
            <v>S</v>
          </cell>
          <cell r="J23869"/>
        </row>
        <row r="23870">
          <cell r="A23870">
            <v>953325</v>
          </cell>
          <cell r="B23870" t="str">
            <v>SUPERHEROE RIBEIRO FILED BLEND 750ml</v>
          </cell>
          <cell r="C23870" t="str">
            <v>Y</v>
          </cell>
          <cell r="D23870" t="str">
            <v>YS</v>
          </cell>
          <cell r="E23870" t="str">
            <v>YSE</v>
          </cell>
          <cell r="F23870">
            <v>750</v>
          </cell>
          <cell r="G23870">
            <v>953325</v>
          </cell>
          <cell r="H23870">
            <v>34.61</v>
          </cell>
          <cell r="I23870" t="str">
            <v>S</v>
          </cell>
          <cell r="J23870"/>
        </row>
        <row r="23871">
          <cell r="A23871">
            <v>910541</v>
          </cell>
          <cell r="B23871" t="str">
            <v>SUPERSTITION MEAD MARION 750ml</v>
          </cell>
          <cell r="C23871" t="str">
            <v>Y</v>
          </cell>
          <cell r="D23871" t="str">
            <v>YS</v>
          </cell>
          <cell r="E23871" t="str">
            <v>YSE</v>
          </cell>
          <cell r="F23871">
            <v>750</v>
          </cell>
          <cell r="G23871">
            <v>910541</v>
          </cell>
          <cell r="H23871">
            <v>40.17</v>
          </cell>
          <cell r="I23871" t="str">
            <v>S</v>
          </cell>
          <cell r="J23871"/>
        </row>
        <row r="23872">
          <cell r="A23872">
            <v>923732</v>
          </cell>
          <cell r="B23872" t="str">
            <v>SUPERSTITION WAR HONEY MEAD 750ml</v>
          </cell>
          <cell r="C23872" t="str">
            <v>Y</v>
          </cell>
          <cell r="D23872" t="str">
            <v>YS</v>
          </cell>
          <cell r="E23872" t="str">
            <v>YSE</v>
          </cell>
          <cell r="F23872">
            <v>750</v>
          </cell>
          <cell r="G23872">
            <v>923732</v>
          </cell>
          <cell r="H23872">
            <v>28.98</v>
          </cell>
          <cell r="I23872" t="str">
            <v>S</v>
          </cell>
          <cell r="J23872"/>
        </row>
        <row r="23873">
          <cell r="A23873">
            <v>919118</v>
          </cell>
          <cell r="B23873" t="str">
            <v>SURF SWIM CHARDONNAY CANS 250ml</v>
          </cell>
          <cell r="C23873" t="str">
            <v>K</v>
          </cell>
          <cell r="D23873" t="str">
            <v>KK</v>
          </cell>
          <cell r="E23873" t="str">
            <v>KKB</v>
          </cell>
          <cell r="F23873">
            <v>250</v>
          </cell>
          <cell r="G23873">
            <v>919118</v>
          </cell>
          <cell r="H23873">
            <v>3.66</v>
          </cell>
          <cell r="I23873" t="str">
            <v>D</v>
          </cell>
          <cell r="J23873"/>
        </row>
        <row r="23874">
          <cell r="A23874">
            <v>920486</v>
          </cell>
          <cell r="B23874" t="str">
            <v>SURGEI DRUNKEN WHALE SAKE 720 ml</v>
          </cell>
          <cell r="C23874" t="str">
            <v>Y</v>
          </cell>
          <cell r="D23874" t="str">
            <v>YS</v>
          </cell>
          <cell r="E23874" t="str">
            <v>YSE</v>
          </cell>
          <cell r="F23874">
            <v>720</v>
          </cell>
          <cell r="G23874">
            <v>920486</v>
          </cell>
          <cell r="H23874">
            <v>25.67</v>
          </cell>
          <cell r="I23874" t="str">
            <v>S</v>
          </cell>
          <cell r="J23874"/>
        </row>
        <row r="23875">
          <cell r="A23875">
            <v>905154</v>
          </cell>
          <cell r="B23875" t="str">
            <v>SURIOL CAVA RESERVA BRUT NATURE 750ml</v>
          </cell>
          <cell r="C23875" t="str">
            <v>Y</v>
          </cell>
          <cell r="D23875" t="str">
            <v>YS</v>
          </cell>
          <cell r="E23875" t="str">
            <v>YSE</v>
          </cell>
          <cell r="F23875">
            <v>750</v>
          </cell>
          <cell r="G23875">
            <v>905154</v>
          </cell>
          <cell r="H23875">
            <v>16.93</v>
          </cell>
          <cell r="I23875" t="str">
            <v>S</v>
          </cell>
          <cell r="J23875"/>
        </row>
        <row r="23876">
          <cell r="A23876">
            <v>921486</v>
          </cell>
          <cell r="B23876" t="str">
            <v>SURLY ABRASIVE DIPA 473ml</v>
          </cell>
          <cell r="C23876" t="str">
            <v>Y</v>
          </cell>
          <cell r="D23876" t="str">
            <v>YS</v>
          </cell>
          <cell r="E23876" t="str">
            <v>YST</v>
          </cell>
          <cell r="F23876">
            <v>473</v>
          </cell>
          <cell r="G23876">
            <v>921486</v>
          </cell>
          <cell r="H23876">
            <v>4.5199999999999996</v>
          </cell>
          <cell r="I23876" t="str">
            <v>U</v>
          </cell>
          <cell r="J23876"/>
        </row>
        <row r="23877">
          <cell r="A23877">
            <v>921767</v>
          </cell>
          <cell r="B23877" t="str">
            <v>SURLY AND THE DEVIL MAKES 3 TIPA 473 ml</v>
          </cell>
          <cell r="C23877" t="str">
            <v>Y</v>
          </cell>
          <cell r="D23877" t="str">
            <v>YS</v>
          </cell>
          <cell r="E23877" t="str">
            <v>YST</v>
          </cell>
          <cell r="F23877">
            <v>473</v>
          </cell>
          <cell r="G23877">
            <v>921767</v>
          </cell>
          <cell r="H23877">
            <v>5.0199999999999996</v>
          </cell>
          <cell r="I23877" t="str">
            <v>U</v>
          </cell>
          <cell r="J23877"/>
        </row>
        <row r="23878">
          <cell r="A23878">
            <v>900131</v>
          </cell>
          <cell r="B23878" t="str">
            <v>SURLY BREWING AXE MAN IPA 473ml</v>
          </cell>
          <cell r="C23878" t="str">
            <v>Y</v>
          </cell>
          <cell r="D23878" t="str">
            <v>YS</v>
          </cell>
          <cell r="E23878" t="str">
            <v>YST</v>
          </cell>
          <cell r="F23878">
            <v>473</v>
          </cell>
          <cell r="G23878">
            <v>900131</v>
          </cell>
          <cell r="H23878">
            <v>4.5199999999999996</v>
          </cell>
          <cell r="I23878" t="str">
            <v>U</v>
          </cell>
          <cell r="J23878"/>
        </row>
        <row r="23879">
          <cell r="A23879">
            <v>921488</v>
          </cell>
          <cell r="B23879" t="str">
            <v>SURLY COFFEE BENDER BROWN ALE 473ml</v>
          </cell>
          <cell r="C23879" t="str">
            <v>Y</v>
          </cell>
          <cell r="D23879" t="str">
            <v>YS</v>
          </cell>
          <cell r="E23879" t="str">
            <v>YST</v>
          </cell>
          <cell r="F23879">
            <v>473</v>
          </cell>
          <cell r="G23879">
            <v>921488</v>
          </cell>
          <cell r="H23879">
            <v>3.79</v>
          </cell>
          <cell r="I23879" t="str">
            <v>U</v>
          </cell>
          <cell r="J23879"/>
        </row>
        <row r="23880">
          <cell r="A23880">
            <v>921489</v>
          </cell>
          <cell r="B23880" t="str">
            <v>SURLY FURIOUS IPA 473ml</v>
          </cell>
          <cell r="C23880" t="str">
            <v>Y</v>
          </cell>
          <cell r="D23880" t="str">
            <v>YS</v>
          </cell>
          <cell r="E23880" t="str">
            <v>YST</v>
          </cell>
          <cell r="F23880">
            <v>473</v>
          </cell>
          <cell r="G23880">
            <v>921489</v>
          </cell>
          <cell r="H23880">
            <v>3.79</v>
          </cell>
          <cell r="I23880" t="str">
            <v>U</v>
          </cell>
          <cell r="J23880"/>
        </row>
        <row r="23881">
          <cell r="A23881">
            <v>921768</v>
          </cell>
          <cell r="B23881" t="str">
            <v>SURLY MAPPING THE MULTIVERSE 473ml</v>
          </cell>
          <cell r="C23881" t="str">
            <v>Y</v>
          </cell>
          <cell r="D23881" t="str">
            <v>YS</v>
          </cell>
          <cell r="E23881" t="str">
            <v>YST</v>
          </cell>
          <cell r="F23881">
            <v>473</v>
          </cell>
          <cell r="G23881">
            <v>921768</v>
          </cell>
          <cell r="H23881">
            <v>4.5199999999999996</v>
          </cell>
          <cell r="I23881" t="str">
            <v>U</v>
          </cell>
          <cell r="J23881"/>
        </row>
        <row r="23882">
          <cell r="A23882">
            <v>921485</v>
          </cell>
          <cell r="B23882" t="str">
            <v>SURLY ONE MAN MOSH PIT 473ml</v>
          </cell>
          <cell r="C23882" t="str">
            <v>Y</v>
          </cell>
          <cell r="D23882" t="str">
            <v>YS</v>
          </cell>
          <cell r="E23882" t="str">
            <v>YST</v>
          </cell>
          <cell r="F23882">
            <v>473</v>
          </cell>
          <cell r="G23882">
            <v>921485</v>
          </cell>
          <cell r="H23882">
            <v>4.5199999999999996</v>
          </cell>
          <cell r="I23882" t="str">
            <v>U</v>
          </cell>
          <cell r="J23882"/>
        </row>
        <row r="23883">
          <cell r="A23883">
            <v>921487</v>
          </cell>
          <cell r="B23883" t="str">
            <v>SURLY PENTAGRAM DARK SOUR ALE 473ml</v>
          </cell>
          <cell r="C23883" t="str">
            <v>Y</v>
          </cell>
          <cell r="D23883" t="str">
            <v>YS</v>
          </cell>
          <cell r="E23883" t="str">
            <v>YST</v>
          </cell>
          <cell r="F23883">
            <v>473</v>
          </cell>
          <cell r="G23883">
            <v>921487</v>
          </cell>
          <cell r="H23883">
            <v>4.5199999999999996</v>
          </cell>
          <cell r="I23883" t="str">
            <v>U</v>
          </cell>
          <cell r="J23883"/>
        </row>
        <row r="23884">
          <cell r="A23884">
            <v>924526</v>
          </cell>
          <cell r="B23884" t="str">
            <v>SURRAU LIMIZZANI VERMENTINO 750ml</v>
          </cell>
          <cell r="C23884" t="str">
            <v>Y</v>
          </cell>
          <cell r="D23884" t="str">
            <v>YS</v>
          </cell>
          <cell r="E23884" t="str">
            <v>YSE</v>
          </cell>
          <cell r="F23884">
            <v>750</v>
          </cell>
          <cell r="G23884">
            <v>924526</v>
          </cell>
          <cell r="H23884">
            <v>17.18</v>
          </cell>
          <cell r="I23884" t="str">
            <v>S</v>
          </cell>
          <cell r="J23884"/>
        </row>
        <row r="23885">
          <cell r="A23885">
            <v>922807</v>
          </cell>
          <cell r="B23885" t="str">
            <v>SURRAU SCIALA VERMENTINO DI GALLURA750ml</v>
          </cell>
          <cell r="C23885" t="str">
            <v>Y</v>
          </cell>
          <cell r="D23885" t="str">
            <v>YS</v>
          </cell>
          <cell r="E23885" t="str">
            <v>YSE</v>
          </cell>
          <cell r="F23885">
            <v>750</v>
          </cell>
          <cell r="G23885">
            <v>922807</v>
          </cell>
          <cell r="H23885">
            <v>26.02</v>
          </cell>
          <cell r="I23885" t="str">
            <v>S</v>
          </cell>
          <cell r="J23885"/>
        </row>
        <row r="23886">
          <cell r="A23886">
            <v>924253</v>
          </cell>
          <cell r="B23886" t="str">
            <v>SURRAU SINCARU CANNONAU 750ml</v>
          </cell>
          <cell r="C23886" t="str">
            <v>Y</v>
          </cell>
          <cell r="D23886" t="str">
            <v>YS</v>
          </cell>
          <cell r="E23886" t="str">
            <v>YSE</v>
          </cell>
          <cell r="F23886">
            <v>750</v>
          </cell>
          <cell r="G23886">
            <v>924253</v>
          </cell>
          <cell r="H23886">
            <v>29.07</v>
          </cell>
          <cell r="I23886" t="str">
            <v>S</v>
          </cell>
          <cell r="J23886"/>
        </row>
        <row r="23887">
          <cell r="A23887">
            <v>950459</v>
          </cell>
          <cell r="B23887" t="str">
            <v>SURUGA BAY IMPERIAL IPA 330ml</v>
          </cell>
          <cell r="C23887" t="str">
            <v>Y</v>
          </cell>
          <cell r="D23887" t="str">
            <v>YS</v>
          </cell>
          <cell r="E23887" t="str">
            <v>YST</v>
          </cell>
          <cell r="F23887">
            <v>330</v>
          </cell>
          <cell r="G23887">
            <v>950459</v>
          </cell>
          <cell r="H23887">
            <v>4.51</v>
          </cell>
          <cell r="I23887" t="str">
            <v>S</v>
          </cell>
          <cell r="J23887"/>
        </row>
        <row r="23888">
          <cell r="A23888">
            <v>948461</v>
          </cell>
          <cell r="B23888" t="str">
            <v>SUSANNA BALBO CABERNET 750ml</v>
          </cell>
          <cell r="C23888" t="str">
            <v>Y</v>
          </cell>
          <cell r="D23888" t="str">
            <v>YS</v>
          </cell>
          <cell r="E23888" t="str">
            <v>YSE</v>
          </cell>
          <cell r="F23888">
            <v>750</v>
          </cell>
          <cell r="G23888">
            <v>948461</v>
          </cell>
          <cell r="H23888">
            <v>25.46</v>
          </cell>
          <cell r="I23888" t="str">
            <v>S</v>
          </cell>
          <cell r="J23888"/>
        </row>
        <row r="23889">
          <cell r="A23889">
            <v>948090</v>
          </cell>
          <cell r="B23889" t="str">
            <v>SUT RIBOLLA GIALLA 750ml</v>
          </cell>
          <cell r="C23889" t="str">
            <v>Y</v>
          </cell>
          <cell r="D23889" t="str">
            <v>YS</v>
          </cell>
          <cell r="E23889" t="str">
            <v>YSE</v>
          </cell>
          <cell r="F23889">
            <v>750</v>
          </cell>
          <cell r="G23889">
            <v>948090</v>
          </cell>
          <cell r="H23889">
            <v>17.5</v>
          </cell>
          <cell r="I23889" t="str">
            <v>U</v>
          </cell>
          <cell r="J23889"/>
        </row>
        <row r="23890">
          <cell r="A23890">
            <v>908497</v>
          </cell>
          <cell r="B23890" t="str">
            <v>SUTCLIFFE CAB FRANC '19 750ml</v>
          </cell>
          <cell r="C23890" t="str">
            <v>Y</v>
          </cell>
          <cell r="D23890" t="str">
            <v>YS</v>
          </cell>
          <cell r="E23890" t="str">
            <v>YSE</v>
          </cell>
          <cell r="F23890">
            <v>750</v>
          </cell>
          <cell r="G23890">
            <v>908497</v>
          </cell>
          <cell r="H23890">
            <v>51.7</v>
          </cell>
          <cell r="I23890" t="str">
            <v>U</v>
          </cell>
          <cell r="J23890"/>
        </row>
        <row r="23891">
          <cell r="A23891">
            <v>949305</v>
          </cell>
          <cell r="B23891" t="str">
            <v>SUTCLIFFE CABERNET SAUV PASO 2019 750ml</v>
          </cell>
          <cell r="C23891" t="str">
            <v>Y</v>
          </cell>
          <cell r="D23891" t="str">
            <v>YS</v>
          </cell>
          <cell r="E23891" t="str">
            <v>YSE</v>
          </cell>
          <cell r="F23891">
            <v>750</v>
          </cell>
          <cell r="G23891">
            <v>949305</v>
          </cell>
          <cell r="H23891">
            <v>32.46</v>
          </cell>
          <cell r="I23891" t="str">
            <v>S</v>
          </cell>
          <cell r="J23891"/>
        </row>
        <row r="23892">
          <cell r="A23892">
            <v>949302</v>
          </cell>
          <cell r="B23892" t="str">
            <v>SUTCLIFFE CABERNET SAUV'13 KEG 20000ml</v>
          </cell>
          <cell r="C23892" t="str">
            <v>Y</v>
          </cell>
          <cell r="D23892" t="str">
            <v>YS</v>
          </cell>
          <cell r="E23892" t="str">
            <v>YSE</v>
          </cell>
          <cell r="F23892">
            <v>20000</v>
          </cell>
          <cell r="G23892">
            <v>949302</v>
          </cell>
          <cell r="H23892">
            <v>664.4</v>
          </cell>
          <cell r="I23892" t="str">
            <v>U</v>
          </cell>
          <cell r="J23892"/>
        </row>
        <row r="23893">
          <cell r="A23893">
            <v>908196</v>
          </cell>
          <cell r="B23893" t="str">
            <v>SUTCLIFFE CHARDONNAY SIGNATURE '19 750ml</v>
          </cell>
          <cell r="C23893" t="str">
            <v>Y</v>
          </cell>
          <cell r="D23893" t="str">
            <v>YS</v>
          </cell>
          <cell r="E23893" t="str">
            <v>YSE</v>
          </cell>
          <cell r="F23893">
            <v>750</v>
          </cell>
          <cell r="G23893">
            <v>908196</v>
          </cell>
          <cell r="H23893">
            <v>37.42</v>
          </cell>
          <cell r="I23893" t="str">
            <v>S</v>
          </cell>
          <cell r="J23893"/>
        </row>
        <row r="23894">
          <cell r="A23894">
            <v>908496</v>
          </cell>
          <cell r="B23894" t="str">
            <v>SUTCLIFFE CINSAULT' '19 750ml</v>
          </cell>
          <cell r="C23894" t="str">
            <v>Y</v>
          </cell>
          <cell r="D23894" t="str">
            <v>YS</v>
          </cell>
          <cell r="E23894" t="str">
            <v>YSE</v>
          </cell>
          <cell r="F23894">
            <v>750</v>
          </cell>
          <cell r="G23894">
            <v>908496</v>
          </cell>
          <cell r="H23894">
            <v>29.97</v>
          </cell>
          <cell r="I23894" t="str">
            <v>U</v>
          </cell>
          <cell r="J23894"/>
        </row>
        <row r="23895">
          <cell r="A23895">
            <v>904325</v>
          </cell>
          <cell r="B23895" t="str">
            <v>SUTCLIFFE DESERT BUBBLES 750ml</v>
          </cell>
          <cell r="C23895" t="str">
            <v>Y</v>
          </cell>
          <cell r="D23895" t="str">
            <v>YS</v>
          </cell>
          <cell r="E23895" t="str">
            <v>YSE</v>
          </cell>
          <cell r="F23895">
            <v>750</v>
          </cell>
          <cell r="G23895">
            <v>904325</v>
          </cell>
          <cell r="H23895">
            <v>47.16</v>
          </cell>
          <cell r="I23895" t="str">
            <v>U</v>
          </cell>
          <cell r="J23895"/>
        </row>
        <row r="23896">
          <cell r="A23896">
            <v>901831</v>
          </cell>
          <cell r="B23896" t="str">
            <v>SUTCLIFFE DOCE PICADO 750ml</v>
          </cell>
          <cell r="C23896" t="str">
            <v>Y</v>
          </cell>
          <cell r="D23896" t="str">
            <v>YS</v>
          </cell>
          <cell r="E23896" t="str">
            <v>YSE</v>
          </cell>
          <cell r="F23896">
            <v>750</v>
          </cell>
          <cell r="G23896">
            <v>901831</v>
          </cell>
          <cell r="H23896">
            <v>49.84</v>
          </cell>
          <cell r="I23896" t="str">
            <v>S</v>
          </cell>
          <cell r="J23896"/>
        </row>
        <row r="23897">
          <cell r="A23897">
            <v>923229</v>
          </cell>
          <cell r="B23897" t="str">
            <v>SUTCLIFFE DOCE PICADO 375 ml</v>
          </cell>
          <cell r="C23897" t="str">
            <v>Y</v>
          </cell>
          <cell r="D23897" t="str">
            <v>YS</v>
          </cell>
          <cell r="E23897" t="str">
            <v>YSE</v>
          </cell>
          <cell r="F23897">
            <v>375</v>
          </cell>
          <cell r="G23897">
            <v>923229</v>
          </cell>
          <cell r="H23897">
            <v>25.01</v>
          </cell>
          <cell r="I23897" t="str">
            <v>S</v>
          </cell>
          <cell r="J23897"/>
        </row>
        <row r="23898">
          <cell r="A23898">
            <v>952480</v>
          </cell>
          <cell r="B23898" t="str">
            <v>SUTCLIFFE DOWN CANYON RED 375 ml</v>
          </cell>
          <cell r="C23898" t="str">
            <v>Y</v>
          </cell>
          <cell r="D23898" t="str">
            <v>YS</v>
          </cell>
          <cell r="E23898" t="str">
            <v>YSE</v>
          </cell>
          <cell r="F23898">
            <v>375</v>
          </cell>
          <cell r="G23898">
            <v>952480</v>
          </cell>
          <cell r="H23898">
            <v>16.309999999999999</v>
          </cell>
          <cell r="I23898" t="str">
            <v>U</v>
          </cell>
          <cell r="J23898"/>
        </row>
        <row r="23899">
          <cell r="A23899">
            <v>953652</v>
          </cell>
          <cell r="B23899" t="str">
            <v>SUTCLIFFE DUNTON FAMILY RES 2017 750ml</v>
          </cell>
          <cell r="C23899" t="str">
            <v>Y</v>
          </cell>
          <cell r="D23899" t="str">
            <v>YS</v>
          </cell>
          <cell r="E23899" t="str">
            <v>YSE</v>
          </cell>
          <cell r="F23899">
            <v>750</v>
          </cell>
          <cell r="G23899">
            <v>953652</v>
          </cell>
          <cell r="H23899">
            <v>52.94</v>
          </cell>
          <cell r="I23899" t="str">
            <v>S</v>
          </cell>
          <cell r="J23899"/>
        </row>
        <row r="23900">
          <cell r="A23900">
            <v>924093</v>
          </cell>
          <cell r="B23900" t="str">
            <v>SUTCLIFFE GRENACHE 2021 750ml</v>
          </cell>
          <cell r="C23900" t="str">
            <v>Y</v>
          </cell>
          <cell r="D23900" t="str">
            <v>YS</v>
          </cell>
          <cell r="E23900" t="str">
            <v>YSE</v>
          </cell>
          <cell r="F23900">
            <v>750</v>
          </cell>
          <cell r="G23900">
            <v>924093</v>
          </cell>
          <cell r="H23900">
            <v>34.94</v>
          </cell>
          <cell r="I23900" t="str">
            <v>S</v>
          </cell>
          <cell r="J23900"/>
        </row>
        <row r="23901">
          <cell r="A23901">
            <v>923225</v>
          </cell>
          <cell r="B23901" t="str">
            <v>SUTCLIFFE GRUNER VELTLINER 750ml</v>
          </cell>
          <cell r="C23901" t="str">
            <v>Y</v>
          </cell>
          <cell r="D23901" t="str">
            <v>YS</v>
          </cell>
          <cell r="E23901" t="str">
            <v>YSE</v>
          </cell>
          <cell r="F23901">
            <v>750</v>
          </cell>
          <cell r="G23901">
            <v>923225</v>
          </cell>
          <cell r="H23901">
            <v>34.94</v>
          </cell>
          <cell r="I23901" t="str">
            <v>U</v>
          </cell>
          <cell r="J23901"/>
        </row>
        <row r="23902">
          <cell r="A23902">
            <v>908200</v>
          </cell>
          <cell r="B23902" t="str">
            <v>SUTCLIFFE HAFOTY FAWR RHONE BLEND 750ml</v>
          </cell>
          <cell r="C23902" t="str">
            <v>Y</v>
          </cell>
          <cell r="D23902" t="str">
            <v>YS</v>
          </cell>
          <cell r="E23902" t="str">
            <v>YSE</v>
          </cell>
          <cell r="F23902">
            <v>750</v>
          </cell>
          <cell r="G23902">
            <v>908200</v>
          </cell>
          <cell r="H23902">
            <v>40.47</v>
          </cell>
          <cell r="I23902" t="str">
            <v>U</v>
          </cell>
          <cell r="J23902"/>
        </row>
        <row r="23903">
          <cell r="A23903">
            <v>919443</v>
          </cell>
          <cell r="B23903" t="str">
            <v>SUTCLIFFE KATRIN &amp; CHRISTOPH DUNTO 750ml</v>
          </cell>
          <cell r="C23903" t="str">
            <v>Y</v>
          </cell>
          <cell r="D23903" t="str">
            <v>YS</v>
          </cell>
          <cell r="E23903" t="str">
            <v>YSE</v>
          </cell>
          <cell r="F23903">
            <v>750</v>
          </cell>
          <cell r="G23903">
            <v>919443</v>
          </cell>
          <cell r="H23903">
            <v>56.05</v>
          </cell>
          <cell r="I23903" t="str">
            <v>U</v>
          </cell>
          <cell r="J23903"/>
        </row>
        <row r="23904">
          <cell r="A23904">
            <v>924092</v>
          </cell>
          <cell r="B23904" t="str">
            <v>SUTCLIFFE MALBEC 2020 375ml</v>
          </cell>
          <cell r="C23904" t="str">
            <v>Y</v>
          </cell>
          <cell r="D23904" t="str">
            <v>YS</v>
          </cell>
          <cell r="E23904" t="str">
            <v>YSE</v>
          </cell>
          <cell r="F23904">
            <v>375</v>
          </cell>
          <cell r="G23904">
            <v>924092</v>
          </cell>
          <cell r="H23904">
            <v>18.8</v>
          </cell>
          <cell r="I23904" t="str">
            <v>S</v>
          </cell>
          <cell r="J23904"/>
        </row>
        <row r="23905">
          <cell r="A23905">
            <v>924091</v>
          </cell>
          <cell r="B23905" t="str">
            <v>SUTCLIFFE MALBEC 2020 750ml</v>
          </cell>
          <cell r="C23905" t="str">
            <v>Y</v>
          </cell>
          <cell r="D23905" t="str">
            <v>YS</v>
          </cell>
          <cell r="E23905" t="str">
            <v>YSE</v>
          </cell>
          <cell r="F23905">
            <v>750</v>
          </cell>
          <cell r="G23905">
            <v>924091</v>
          </cell>
          <cell r="H23905">
            <v>35.56</v>
          </cell>
          <cell r="I23905" t="str">
            <v>S</v>
          </cell>
          <cell r="J23905"/>
        </row>
        <row r="23906">
          <cell r="A23906">
            <v>908201</v>
          </cell>
          <cell r="B23906" t="str">
            <v>SUTCLIFFE MERLOT 2019 750ml</v>
          </cell>
          <cell r="C23906" t="str">
            <v>Y</v>
          </cell>
          <cell r="D23906" t="str">
            <v>YS</v>
          </cell>
          <cell r="E23906" t="str">
            <v>YSE</v>
          </cell>
          <cell r="F23906">
            <v>750</v>
          </cell>
          <cell r="G23906">
            <v>908201</v>
          </cell>
          <cell r="H23906">
            <v>29.97</v>
          </cell>
          <cell r="I23906" t="str">
            <v>U</v>
          </cell>
          <cell r="J23906"/>
        </row>
        <row r="23907">
          <cell r="A23907">
            <v>921649</v>
          </cell>
          <cell r="B23907" t="str">
            <v>SUTCLIFFE PETIT VERDOT 750ml</v>
          </cell>
          <cell r="C23907" t="str">
            <v>Y</v>
          </cell>
          <cell r="D23907" t="str">
            <v>YS</v>
          </cell>
          <cell r="E23907" t="str">
            <v>YSE</v>
          </cell>
          <cell r="F23907">
            <v>750</v>
          </cell>
          <cell r="G23907">
            <v>921649</v>
          </cell>
          <cell r="H23907">
            <v>34.94</v>
          </cell>
          <cell r="I23907" t="str">
            <v>U</v>
          </cell>
          <cell r="J23907"/>
        </row>
        <row r="23908">
          <cell r="A23908">
            <v>909725</v>
          </cell>
          <cell r="B23908" t="str">
            <v>SUTCLIFFE PINOT NOIR 2018 750ml</v>
          </cell>
          <cell r="C23908" t="str">
            <v>Y</v>
          </cell>
          <cell r="D23908" t="str">
            <v>YS</v>
          </cell>
          <cell r="E23908" t="str">
            <v>YSE</v>
          </cell>
          <cell r="F23908">
            <v>750</v>
          </cell>
          <cell r="G23908">
            <v>909725</v>
          </cell>
          <cell r="H23908">
            <v>29.97</v>
          </cell>
          <cell r="I23908" t="str">
            <v>U</v>
          </cell>
          <cell r="J23908"/>
        </row>
        <row r="23909">
          <cell r="A23909">
            <v>949303</v>
          </cell>
          <cell r="B23909" t="str">
            <v>SUTCLIFFE RIESLING '13 KEG 20000ml</v>
          </cell>
          <cell r="C23909" t="str">
            <v>Y</v>
          </cell>
          <cell r="D23909" t="str">
            <v>YS</v>
          </cell>
          <cell r="E23909" t="str">
            <v>YSE</v>
          </cell>
          <cell r="F23909">
            <v>20000</v>
          </cell>
          <cell r="G23909">
            <v>949303</v>
          </cell>
          <cell r="H23909">
            <v>552.65</v>
          </cell>
          <cell r="I23909" t="str">
            <v>U</v>
          </cell>
          <cell r="J23909"/>
        </row>
        <row r="23910">
          <cell r="A23910">
            <v>949304</v>
          </cell>
          <cell r="B23910" t="str">
            <v>SUTCLIFFE RIESLING '20 750ml</v>
          </cell>
          <cell r="C23910" t="str">
            <v>Y</v>
          </cell>
          <cell r="D23910" t="str">
            <v>YS</v>
          </cell>
          <cell r="E23910" t="str">
            <v>YSE</v>
          </cell>
          <cell r="F23910">
            <v>750</v>
          </cell>
          <cell r="G23910">
            <v>949304</v>
          </cell>
          <cell r="H23910">
            <v>32.46</v>
          </cell>
          <cell r="I23910" t="str">
            <v>U</v>
          </cell>
          <cell r="J23910"/>
        </row>
        <row r="23911">
          <cell r="A23911">
            <v>952481</v>
          </cell>
          <cell r="B23911" t="str">
            <v>SUTCLIFFE ROSÃ‰ 2021 750ml</v>
          </cell>
          <cell r="C23911" t="str">
            <v>Y</v>
          </cell>
          <cell r="D23911" t="str">
            <v>YS</v>
          </cell>
          <cell r="E23911" t="str">
            <v>YSE</v>
          </cell>
          <cell r="F23911">
            <v>750</v>
          </cell>
          <cell r="G23911">
            <v>952481</v>
          </cell>
          <cell r="H23911">
            <v>29.97</v>
          </cell>
          <cell r="I23911" t="str">
            <v>S</v>
          </cell>
          <cell r="J23911"/>
        </row>
        <row r="23912">
          <cell r="A23912">
            <v>908765</v>
          </cell>
          <cell r="B23912" t="str">
            <v>SUTCLIFFE SAUV BLANC'19 750ml</v>
          </cell>
          <cell r="C23912" t="str">
            <v>P</v>
          </cell>
          <cell r="D23912" t="str">
            <v>PR</v>
          </cell>
          <cell r="E23912" t="str">
            <v>PRL</v>
          </cell>
          <cell r="F23912">
            <v>750</v>
          </cell>
          <cell r="G23912">
            <v>908765</v>
          </cell>
          <cell r="H23912">
            <v>28.11</v>
          </cell>
          <cell r="I23912" t="str">
            <v>U</v>
          </cell>
          <cell r="J23912"/>
        </row>
        <row r="23913">
          <cell r="A23913">
            <v>908763</v>
          </cell>
          <cell r="B23913" t="str">
            <v>SUTCLIFFE SIGNATURE MERLOT 2018 750ml</v>
          </cell>
          <cell r="C23913" t="str">
            <v>Y</v>
          </cell>
          <cell r="D23913" t="str">
            <v>YS</v>
          </cell>
          <cell r="E23913" t="str">
            <v>YSE</v>
          </cell>
          <cell r="F23913">
            <v>750</v>
          </cell>
          <cell r="G23913">
            <v>908763</v>
          </cell>
          <cell r="H23913">
            <v>40.53</v>
          </cell>
          <cell r="I23913" t="str">
            <v>U</v>
          </cell>
          <cell r="J23913"/>
        </row>
        <row r="23914">
          <cell r="A23914">
            <v>908715</v>
          </cell>
          <cell r="B23914" t="str">
            <v>SUTCLIFFE SYRAH 2017 750ml</v>
          </cell>
          <cell r="C23914" t="str">
            <v>Y</v>
          </cell>
          <cell r="D23914" t="str">
            <v>YS</v>
          </cell>
          <cell r="E23914" t="str">
            <v>YSE</v>
          </cell>
          <cell r="F23914">
            <v>750</v>
          </cell>
          <cell r="G23914">
            <v>908715</v>
          </cell>
          <cell r="H23914">
            <v>37.42</v>
          </cell>
          <cell r="I23914" t="str">
            <v>U</v>
          </cell>
          <cell r="J23914"/>
        </row>
        <row r="23915">
          <cell r="A23915">
            <v>908764</v>
          </cell>
          <cell r="B23915" t="str">
            <v>SUTCLIFFE SYRAH 2018 750ml</v>
          </cell>
          <cell r="C23915" t="str">
            <v>Y</v>
          </cell>
          <cell r="D23915" t="str">
            <v>YS</v>
          </cell>
          <cell r="E23915" t="str">
            <v>YSE</v>
          </cell>
          <cell r="F23915">
            <v>750</v>
          </cell>
          <cell r="G23915">
            <v>908764</v>
          </cell>
          <cell r="H23915">
            <v>37.42</v>
          </cell>
          <cell r="I23915" t="str">
            <v>U</v>
          </cell>
          <cell r="J23915"/>
        </row>
        <row r="23916">
          <cell r="A23916">
            <v>901830</v>
          </cell>
          <cell r="B23916" t="str">
            <v>SUTCLIFFE TORRID II RED 375 ml</v>
          </cell>
          <cell r="C23916" t="str">
            <v>Y</v>
          </cell>
          <cell r="D23916" t="str">
            <v>YS</v>
          </cell>
          <cell r="E23916" t="str">
            <v>YSE</v>
          </cell>
          <cell r="F23916">
            <v>375</v>
          </cell>
          <cell r="G23916">
            <v>901830</v>
          </cell>
          <cell r="H23916">
            <v>52.89</v>
          </cell>
          <cell r="I23916" t="str">
            <v>U</v>
          </cell>
          <cell r="J23916"/>
        </row>
        <row r="23917">
          <cell r="A23917">
            <v>919442</v>
          </cell>
          <cell r="B23917" t="str">
            <v>SUTCLIFFE TORRID IV RED BLEND 750ml</v>
          </cell>
          <cell r="C23917" t="str">
            <v>Y</v>
          </cell>
          <cell r="D23917" t="str">
            <v>YS</v>
          </cell>
          <cell r="E23917" t="str">
            <v>YSE</v>
          </cell>
          <cell r="F23917">
            <v>750</v>
          </cell>
          <cell r="G23917">
            <v>919442</v>
          </cell>
          <cell r="H23917">
            <v>66.599999999999994</v>
          </cell>
          <cell r="I23917" t="str">
            <v>S</v>
          </cell>
          <cell r="J23917"/>
        </row>
        <row r="23918">
          <cell r="A23918">
            <v>909724</v>
          </cell>
          <cell r="B23918" t="str">
            <v>SUTCLIFFE TRAWSFYNYDD RED BLEND 750ml</v>
          </cell>
          <cell r="C23918" t="str">
            <v>Y</v>
          </cell>
          <cell r="D23918" t="str">
            <v>YS</v>
          </cell>
          <cell r="E23918" t="str">
            <v>YSE</v>
          </cell>
          <cell r="F23918">
            <v>750</v>
          </cell>
          <cell r="G23918">
            <v>909724</v>
          </cell>
          <cell r="H23918">
            <v>40.53</v>
          </cell>
          <cell r="I23918" t="str">
            <v>S</v>
          </cell>
          <cell r="J23918"/>
        </row>
        <row r="23919">
          <cell r="A23919">
            <v>908197</v>
          </cell>
          <cell r="B23919" t="str">
            <v>SUTCLIFFE UTAH WHITE BLEND '18 750ml</v>
          </cell>
          <cell r="C23919" t="str">
            <v>Y</v>
          </cell>
          <cell r="D23919" t="str">
            <v>YS</v>
          </cell>
          <cell r="E23919" t="str">
            <v>YSE</v>
          </cell>
          <cell r="F23919">
            <v>750</v>
          </cell>
          <cell r="G23919">
            <v>908197</v>
          </cell>
          <cell r="H23919">
            <v>21.9</v>
          </cell>
          <cell r="I23919" t="str">
            <v>U</v>
          </cell>
          <cell r="J23919"/>
        </row>
        <row r="23920">
          <cell r="A23920">
            <v>953651</v>
          </cell>
          <cell r="B23920" t="str">
            <v>SUTCLIFFE VIOGNIER 18 750ml</v>
          </cell>
          <cell r="C23920" t="str">
            <v>Y</v>
          </cell>
          <cell r="D23920" t="str">
            <v>YS</v>
          </cell>
          <cell r="E23920" t="str">
            <v>YSE</v>
          </cell>
          <cell r="F23920">
            <v>750</v>
          </cell>
          <cell r="G23920">
            <v>953651</v>
          </cell>
          <cell r="H23920">
            <v>28.05</v>
          </cell>
          <cell r="I23920" t="str">
            <v>U</v>
          </cell>
          <cell r="J23920"/>
        </row>
        <row r="23921">
          <cell r="A23921">
            <v>921656</v>
          </cell>
          <cell r="B23921" t="str">
            <v>SUTCLIFFE WHITE FIELD BLEND 375 ml</v>
          </cell>
          <cell r="C23921" t="str">
            <v>Y</v>
          </cell>
          <cell r="D23921" t="str">
            <v>YS</v>
          </cell>
          <cell r="E23921" t="str">
            <v>YSE</v>
          </cell>
          <cell r="F23921">
            <v>375</v>
          </cell>
          <cell r="G23921">
            <v>921656</v>
          </cell>
          <cell r="H23921">
            <v>12.59</v>
          </cell>
          <cell r="I23921" t="str">
            <v>U</v>
          </cell>
          <cell r="J23921"/>
        </row>
        <row r="23922">
          <cell r="A23922">
            <v>921967</v>
          </cell>
          <cell r="B23922" t="str">
            <v>SUTCLIFFE WHITE FIELD BLEND 2020 750ml</v>
          </cell>
          <cell r="C23922" t="str">
            <v>Y</v>
          </cell>
          <cell r="D23922" t="str">
            <v>YS</v>
          </cell>
          <cell r="E23922" t="str">
            <v>YSE</v>
          </cell>
          <cell r="F23922">
            <v>750</v>
          </cell>
          <cell r="G23922">
            <v>921967</v>
          </cell>
          <cell r="H23922">
            <v>25.63</v>
          </cell>
          <cell r="I23922" t="str">
            <v>U</v>
          </cell>
          <cell r="J23922"/>
        </row>
        <row r="23923">
          <cell r="A23923">
            <v>513350</v>
          </cell>
          <cell r="B23923" t="str">
            <v>SUTTER HOME CAB SAUVIGNON 750ml</v>
          </cell>
          <cell r="C23923" t="str">
            <v>P</v>
          </cell>
          <cell r="D23923" t="str">
            <v>PL</v>
          </cell>
          <cell r="E23923" t="str">
            <v>PLB</v>
          </cell>
          <cell r="F23923">
            <v>750</v>
          </cell>
          <cell r="G23923">
            <v>513350</v>
          </cell>
          <cell r="H23923">
            <v>8.99</v>
          </cell>
          <cell r="I23923">
            <v>1</v>
          </cell>
          <cell r="J23923"/>
        </row>
        <row r="23924">
          <cell r="A23924">
            <v>900359</v>
          </cell>
          <cell r="B23924" t="str">
            <v>SUTTER HOME CABERNET 187ml</v>
          </cell>
          <cell r="C23924" t="str">
            <v>Y</v>
          </cell>
          <cell r="D23924" t="str">
            <v>YS</v>
          </cell>
          <cell r="E23924" t="str">
            <v>YSE</v>
          </cell>
          <cell r="F23924">
            <v>187</v>
          </cell>
          <cell r="G23924">
            <v>900359</v>
          </cell>
          <cell r="H23924">
            <v>1.79</v>
          </cell>
          <cell r="I23924" t="str">
            <v>S</v>
          </cell>
          <cell r="J23924"/>
        </row>
        <row r="23925">
          <cell r="A23925">
            <v>513352</v>
          </cell>
          <cell r="B23925" t="str">
            <v>SUTTER HOME CABERNET 1500ml</v>
          </cell>
          <cell r="C23925" t="str">
            <v>P</v>
          </cell>
          <cell r="D23925" t="str">
            <v>PL</v>
          </cell>
          <cell r="E23925" t="str">
            <v>PLB</v>
          </cell>
          <cell r="F23925">
            <v>1500</v>
          </cell>
          <cell r="G23925">
            <v>513352</v>
          </cell>
          <cell r="H23925">
            <v>13.99</v>
          </cell>
          <cell r="I23925">
            <v>1</v>
          </cell>
          <cell r="J23925"/>
        </row>
        <row r="23926">
          <cell r="A23926">
            <v>909698</v>
          </cell>
          <cell r="B23926" t="str">
            <v>SUTTER HOME CHARD 187ml</v>
          </cell>
          <cell r="C23926" t="str">
            <v>Y</v>
          </cell>
          <cell r="D23926" t="str">
            <v>YS</v>
          </cell>
          <cell r="E23926" t="str">
            <v>YSE</v>
          </cell>
          <cell r="F23926">
            <v>187</v>
          </cell>
          <cell r="G23926">
            <v>909698</v>
          </cell>
          <cell r="H23926">
            <v>1.79</v>
          </cell>
          <cell r="I23926" t="str">
            <v>S</v>
          </cell>
          <cell r="J23926"/>
        </row>
        <row r="23927">
          <cell r="A23927">
            <v>630810</v>
          </cell>
          <cell r="B23927" t="str">
            <v>SUTTER HOME CHARDONNAY 750ml</v>
          </cell>
          <cell r="C23927" t="str">
            <v>K</v>
          </cell>
          <cell r="D23927" t="str">
            <v>KK</v>
          </cell>
          <cell r="E23927" t="str">
            <v>KKB</v>
          </cell>
          <cell r="F23927">
            <v>750</v>
          </cell>
          <cell r="G23927">
            <v>630810</v>
          </cell>
          <cell r="H23927">
            <v>8.99</v>
          </cell>
          <cell r="I23927">
            <v>1</v>
          </cell>
          <cell r="J23927"/>
        </row>
        <row r="23928">
          <cell r="A23928">
            <v>630815</v>
          </cell>
          <cell r="B23928" t="str">
            <v>SUTTER HOME CHARDONNAY 1500ml</v>
          </cell>
          <cell r="C23928" t="str">
            <v>K</v>
          </cell>
          <cell r="D23928" t="str">
            <v>KK</v>
          </cell>
          <cell r="E23928" t="str">
            <v>KKB</v>
          </cell>
          <cell r="F23928">
            <v>1500</v>
          </cell>
          <cell r="G23928">
            <v>630815</v>
          </cell>
          <cell r="H23928">
            <v>13.99</v>
          </cell>
          <cell r="I23928">
            <v>1</v>
          </cell>
          <cell r="J23928"/>
        </row>
        <row r="23929">
          <cell r="A23929">
            <v>947090</v>
          </cell>
          <cell r="B23929" t="str">
            <v>SUTTER HOME GEWURZTRAMINER 750ml</v>
          </cell>
          <cell r="C23929" t="str">
            <v>Y</v>
          </cell>
          <cell r="D23929" t="str">
            <v>YS</v>
          </cell>
          <cell r="E23929" t="str">
            <v>YSE</v>
          </cell>
          <cell r="F23929">
            <v>750</v>
          </cell>
          <cell r="G23929">
            <v>947090</v>
          </cell>
          <cell r="H23929">
            <v>8.15</v>
          </cell>
          <cell r="I23929" t="str">
            <v>S</v>
          </cell>
          <cell r="J23929"/>
        </row>
        <row r="23930">
          <cell r="A23930">
            <v>513500</v>
          </cell>
          <cell r="B23930" t="str">
            <v>SUTTER HOME MERLOT 750ml</v>
          </cell>
          <cell r="C23930" t="str">
            <v>P</v>
          </cell>
          <cell r="D23930" t="str">
            <v>PL</v>
          </cell>
          <cell r="E23930" t="str">
            <v>PLF</v>
          </cell>
          <cell r="F23930">
            <v>750</v>
          </cell>
          <cell r="G23930">
            <v>513500</v>
          </cell>
          <cell r="H23930">
            <v>8.99</v>
          </cell>
          <cell r="I23930">
            <v>1</v>
          </cell>
          <cell r="J23930"/>
        </row>
        <row r="23931">
          <cell r="A23931">
            <v>513505</v>
          </cell>
          <cell r="B23931" t="str">
            <v>SUTTER HOME MERLOT 1500ml</v>
          </cell>
          <cell r="C23931" t="str">
            <v>P</v>
          </cell>
          <cell r="D23931" t="str">
            <v>PL</v>
          </cell>
          <cell r="E23931" t="str">
            <v>PLF</v>
          </cell>
          <cell r="F23931">
            <v>1500</v>
          </cell>
          <cell r="G23931">
            <v>513505</v>
          </cell>
          <cell r="H23931">
            <v>13.99</v>
          </cell>
          <cell r="I23931">
            <v>1</v>
          </cell>
          <cell r="J23931"/>
        </row>
        <row r="23932">
          <cell r="A23932">
            <v>629300</v>
          </cell>
          <cell r="B23932" t="str">
            <v>SUTTER HOME MOSCATO 750ml</v>
          </cell>
          <cell r="C23932" t="str">
            <v>K</v>
          </cell>
          <cell r="D23932" t="str">
            <v>KK</v>
          </cell>
          <cell r="E23932" t="str">
            <v>KKT</v>
          </cell>
          <cell r="F23932">
            <v>750</v>
          </cell>
          <cell r="G23932">
            <v>629300</v>
          </cell>
          <cell r="H23932">
            <v>8.99</v>
          </cell>
          <cell r="I23932">
            <v>1</v>
          </cell>
          <cell r="J23932"/>
        </row>
        <row r="23933">
          <cell r="A23933">
            <v>629305</v>
          </cell>
          <cell r="B23933" t="str">
            <v>SUTTER HOME MOSCATO 1500ml</v>
          </cell>
          <cell r="C23933" t="str">
            <v>K</v>
          </cell>
          <cell r="D23933" t="str">
            <v>KK</v>
          </cell>
          <cell r="E23933" t="str">
            <v>KKT</v>
          </cell>
          <cell r="F23933">
            <v>1500</v>
          </cell>
          <cell r="G23933">
            <v>629305</v>
          </cell>
          <cell r="H23933">
            <v>13.99</v>
          </cell>
          <cell r="I23933">
            <v>1</v>
          </cell>
          <cell r="J23933"/>
        </row>
        <row r="23934">
          <cell r="A23934">
            <v>683325</v>
          </cell>
          <cell r="B23934" t="str">
            <v>SUTTER HOME PINK MOSCATO 750ml</v>
          </cell>
          <cell r="C23934" t="str">
            <v>M</v>
          </cell>
          <cell r="D23934" t="str">
            <v>MH</v>
          </cell>
          <cell r="E23934" t="str">
            <v>MHU</v>
          </cell>
          <cell r="F23934">
            <v>750</v>
          </cell>
          <cell r="G23934">
            <v>683325</v>
          </cell>
          <cell r="H23934">
            <v>8.99</v>
          </cell>
          <cell r="I23934">
            <v>1</v>
          </cell>
          <cell r="J23934"/>
        </row>
        <row r="23935">
          <cell r="A23935">
            <v>900360</v>
          </cell>
          <cell r="B23935" t="str">
            <v>SUTTER HOME PINOT GRIGIO 187ml</v>
          </cell>
          <cell r="C23935" t="str">
            <v>Y</v>
          </cell>
          <cell r="D23935" t="str">
            <v>YS</v>
          </cell>
          <cell r="E23935" t="str">
            <v>YSE</v>
          </cell>
          <cell r="F23935">
            <v>187</v>
          </cell>
          <cell r="G23935">
            <v>900360</v>
          </cell>
          <cell r="H23935">
            <v>1.79</v>
          </cell>
          <cell r="I23935" t="str">
            <v>S</v>
          </cell>
          <cell r="J23935"/>
        </row>
        <row r="23936">
          <cell r="A23936">
            <v>630780</v>
          </cell>
          <cell r="B23936" t="str">
            <v>SUTTER HOME PINOT GRIGIO 750ml</v>
          </cell>
          <cell r="C23936" t="str">
            <v>K</v>
          </cell>
          <cell r="D23936" t="str">
            <v>KK</v>
          </cell>
          <cell r="E23936" t="str">
            <v>KKH</v>
          </cell>
          <cell r="F23936">
            <v>750</v>
          </cell>
          <cell r="G23936">
            <v>630780</v>
          </cell>
          <cell r="H23936">
            <v>8.99</v>
          </cell>
          <cell r="I23936">
            <v>1</v>
          </cell>
          <cell r="J23936"/>
        </row>
        <row r="23937">
          <cell r="A23937">
            <v>630782</v>
          </cell>
          <cell r="B23937" t="str">
            <v>SUTTER HOME PINOT GRIGIO 1500ml</v>
          </cell>
          <cell r="C23937" t="str">
            <v>K</v>
          </cell>
          <cell r="D23937" t="str">
            <v>KK</v>
          </cell>
          <cell r="E23937" t="str">
            <v>KKH</v>
          </cell>
          <cell r="F23937">
            <v>1500</v>
          </cell>
          <cell r="G23937">
            <v>630782</v>
          </cell>
          <cell r="H23937">
            <v>13.99</v>
          </cell>
          <cell r="I23937">
            <v>1</v>
          </cell>
          <cell r="J23937"/>
        </row>
        <row r="23938">
          <cell r="A23938">
            <v>952533</v>
          </cell>
          <cell r="B23938" t="str">
            <v>SUTTER HOME RED BLEND 750ml</v>
          </cell>
          <cell r="C23938" t="str">
            <v>Y</v>
          </cell>
          <cell r="D23938" t="str">
            <v>YS</v>
          </cell>
          <cell r="E23938" t="str">
            <v>YSE</v>
          </cell>
          <cell r="F23938">
            <v>750</v>
          </cell>
          <cell r="G23938">
            <v>952533</v>
          </cell>
          <cell r="H23938">
            <v>8.2100000000000009</v>
          </cell>
          <cell r="I23938" t="str">
            <v>S</v>
          </cell>
          <cell r="J23938"/>
        </row>
        <row r="23939">
          <cell r="A23939">
            <v>630803</v>
          </cell>
          <cell r="B23939" t="str">
            <v>SUTTER HOME SAUVIGNON BLANC 1500ml</v>
          </cell>
          <cell r="C23939" t="str">
            <v>K</v>
          </cell>
          <cell r="D23939" t="str">
            <v>KK</v>
          </cell>
          <cell r="E23939" t="str">
            <v>KKD</v>
          </cell>
          <cell r="F23939">
            <v>1500</v>
          </cell>
          <cell r="G23939">
            <v>630803</v>
          </cell>
          <cell r="H23939">
            <v>13.99</v>
          </cell>
          <cell r="I23939">
            <v>1</v>
          </cell>
          <cell r="J23939"/>
        </row>
        <row r="23940">
          <cell r="A23940">
            <v>816308</v>
          </cell>
          <cell r="B23940" t="str">
            <v>SUTTER HOME SWEET COLECTION WLD B 1500ml</v>
          </cell>
          <cell r="C23940" t="str">
            <v>P</v>
          </cell>
          <cell r="D23940" t="str">
            <v>PF</v>
          </cell>
          <cell r="E23940" t="str">
            <v>PFP</v>
          </cell>
          <cell r="F23940">
            <v>1500</v>
          </cell>
          <cell r="G23940">
            <v>816308</v>
          </cell>
          <cell r="H23940">
            <v>13.13</v>
          </cell>
          <cell r="I23940">
            <v>1</v>
          </cell>
          <cell r="J23940"/>
        </row>
        <row r="23941">
          <cell r="A23941">
            <v>816302</v>
          </cell>
          <cell r="B23941" t="str">
            <v>SUTTER HOME SWEET PEACH 1500ml</v>
          </cell>
          <cell r="C23941" t="str">
            <v>K</v>
          </cell>
          <cell r="D23941" t="str">
            <v>KF</v>
          </cell>
          <cell r="E23941" t="str">
            <v>KFP</v>
          </cell>
          <cell r="F23941">
            <v>1500</v>
          </cell>
          <cell r="G23941">
            <v>816302</v>
          </cell>
          <cell r="H23941">
            <v>13.13</v>
          </cell>
          <cell r="I23941">
            <v>1</v>
          </cell>
          <cell r="J23941"/>
        </row>
        <row r="23942">
          <cell r="A23942">
            <v>816305</v>
          </cell>
          <cell r="B23942" t="str">
            <v>SUTTER HOME SWEET PINEAPPLE 1500 ml</v>
          </cell>
          <cell r="C23942" t="str">
            <v>K</v>
          </cell>
          <cell r="D23942" t="str">
            <v>KF</v>
          </cell>
          <cell r="E23942" t="str">
            <v>KFP</v>
          </cell>
          <cell r="F23942">
            <v>1500</v>
          </cell>
          <cell r="G23942">
            <v>816305</v>
          </cell>
          <cell r="H23942">
            <v>13.13</v>
          </cell>
          <cell r="I23942">
            <v>1</v>
          </cell>
          <cell r="J23942"/>
        </row>
        <row r="23943">
          <cell r="A23943">
            <v>816307</v>
          </cell>
          <cell r="B23943" t="str">
            <v>SUTTER HOME SWEET WILDBERRY 750ml</v>
          </cell>
          <cell r="C23943" t="str">
            <v>M</v>
          </cell>
          <cell r="D23943" t="str">
            <v>MH</v>
          </cell>
          <cell r="E23943" t="str">
            <v>MHW</v>
          </cell>
          <cell r="F23943">
            <v>750</v>
          </cell>
          <cell r="G23943">
            <v>816307</v>
          </cell>
          <cell r="H23943">
            <v>8.06</v>
          </cell>
          <cell r="I23943">
            <v>1</v>
          </cell>
          <cell r="J23943"/>
        </row>
        <row r="23944">
          <cell r="A23944">
            <v>683345</v>
          </cell>
          <cell r="B23944" t="str">
            <v>SUTTER HOME WHITE MERLOT 1500ml</v>
          </cell>
          <cell r="C23944" t="str">
            <v>M</v>
          </cell>
          <cell r="D23944" t="str">
            <v>MH</v>
          </cell>
          <cell r="E23944" t="str">
            <v>MHU</v>
          </cell>
          <cell r="F23944">
            <v>1500</v>
          </cell>
          <cell r="G23944">
            <v>683345</v>
          </cell>
          <cell r="H23944">
            <v>13.99</v>
          </cell>
          <cell r="I23944">
            <v>1</v>
          </cell>
          <cell r="J23944"/>
        </row>
        <row r="23945">
          <cell r="A23945">
            <v>947455</v>
          </cell>
          <cell r="B23945" t="str">
            <v>SUTTER HOME WHITE ZIN 187ml</v>
          </cell>
          <cell r="C23945" t="str">
            <v>Y</v>
          </cell>
          <cell r="D23945" t="str">
            <v>YS</v>
          </cell>
          <cell r="E23945" t="str">
            <v>YSE</v>
          </cell>
          <cell r="F23945">
            <v>187</v>
          </cell>
          <cell r="G23945">
            <v>947455</v>
          </cell>
          <cell r="H23945">
            <v>1.79</v>
          </cell>
          <cell r="I23945" t="str">
            <v>S</v>
          </cell>
          <cell r="J23945"/>
        </row>
        <row r="23946">
          <cell r="A23946">
            <v>683360</v>
          </cell>
          <cell r="B23946" t="str">
            <v>SUTTER HOME WHITE ZINFANDEL 750ml</v>
          </cell>
          <cell r="C23946" t="str">
            <v>M</v>
          </cell>
          <cell r="D23946" t="str">
            <v>MH</v>
          </cell>
          <cell r="E23946" t="str">
            <v>MHJ</v>
          </cell>
          <cell r="F23946">
            <v>750</v>
          </cell>
          <cell r="G23946">
            <v>683360</v>
          </cell>
          <cell r="H23946">
            <v>8.99</v>
          </cell>
          <cell r="I23946">
            <v>1</v>
          </cell>
          <cell r="J23946"/>
        </row>
        <row r="23947">
          <cell r="A23947">
            <v>683362</v>
          </cell>
          <cell r="B23947" t="str">
            <v>SUTTER HOME WHITE ZINFANDEL 1500ml</v>
          </cell>
          <cell r="C23947" t="str">
            <v>M</v>
          </cell>
          <cell r="D23947" t="str">
            <v>MH</v>
          </cell>
          <cell r="E23947" t="str">
            <v>MHJ</v>
          </cell>
          <cell r="F23947">
            <v>1500</v>
          </cell>
          <cell r="G23947">
            <v>683362</v>
          </cell>
          <cell r="H23947">
            <v>13.99</v>
          </cell>
          <cell r="I23947">
            <v>1</v>
          </cell>
          <cell r="J23947"/>
        </row>
        <row r="23948">
          <cell r="A23948">
            <v>909697</v>
          </cell>
          <cell r="B23948" t="str">
            <v>SUTTERHOME CAB 187ml</v>
          </cell>
          <cell r="C23948" t="str">
            <v>Y</v>
          </cell>
          <cell r="D23948" t="str">
            <v>YS</v>
          </cell>
          <cell r="E23948" t="str">
            <v>YSE</v>
          </cell>
          <cell r="F23948">
            <v>187</v>
          </cell>
          <cell r="G23948">
            <v>909697</v>
          </cell>
          <cell r="H23948">
            <v>1.79</v>
          </cell>
          <cell r="I23948" t="str">
            <v>S</v>
          </cell>
          <cell r="J23948"/>
        </row>
        <row r="23949">
          <cell r="A23949">
            <v>66995</v>
          </cell>
          <cell r="B23949" t="str">
            <v>SUZE D'AUTREFOIS LIQUEUR 750ml</v>
          </cell>
          <cell r="C23949" t="str">
            <v>Y</v>
          </cell>
          <cell r="D23949" t="str">
            <v>YS</v>
          </cell>
          <cell r="E23949" t="str">
            <v>YSC</v>
          </cell>
          <cell r="F23949">
            <v>750</v>
          </cell>
          <cell r="G23949">
            <v>66995</v>
          </cell>
          <cell r="H23949">
            <v>28.13</v>
          </cell>
          <cell r="I23949" t="str">
            <v>S</v>
          </cell>
          <cell r="J23949"/>
        </row>
        <row r="23950">
          <cell r="A23950">
            <v>953872</v>
          </cell>
          <cell r="B23950" t="str">
            <v>SVEDKA 80 PROOF 50 ml</v>
          </cell>
          <cell r="C23950" t="str">
            <v>Y</v>
          </cell>
          <cell r="D23950" t="str">
            <v>YS</v>
          </cell>
          <cell r="E23950" t="str">
            <v>YSA</v>
          </cell>
          <cell r="F23950">
            <v>50</v>
          </cell>
          <cell r="G23950">
            <v>953872</v>
          </cell>
          <cell r="H23950">
            <v>0.99</v>
          </cell>
          <cell r="I23950" t="str">
            <v>S</v>
          </cell>
          <cell r="J23950"/>
        </row>
        <row r="23951">
          <cell r="A23951">
            <v>34819</v>
          </cell>
          <cell r="B23951" t="str">
            <v>SVEDKA 80 PROOF 1000ml</v>
          </cell>
          <cell r="C23951" t="str">
            <v>A</v>
          </cell>
          <cell r="D23951" t="str">
            <v>AD</v>
          </cell>
          <cell r="E23951" t="str">
            <v>ADF</v>
          </cell>
          <cell r="F23951">
            <v>1000</v>
          </cell>
          <cell r="G23951">
            <v>34819</v>
          </cell>
          <cell r="H23951">
            <v>17.989999999999998</v>
          </cell>
          <cell r="I23951">
            <v>1</v>
          </cell>
          <cell r="J23951"/>
        </row>
        <row r="23952">
          <cell r="A23952">
            <v>36576</v>
          </cell>
          <cell r="B23952" t="str">
            <v>SVEDKA BLUE RASPBERRY 750ml</v>
          </cell>
          <cell r="C23952" t="str">
            <v>A</v>
          </cell>
          <cell r="D23952" t="str">
            <v>AD</v>
          </cell>
          <cell r="E23952" t="str">
            <v>ADM</v>
          </cell>
          <cell r="F23952">
            <v>750</v>
          </cell>
          <cell r="G23952">
            <v>36576</v>
          </cell>
          <cell r="H23952">
            <v>15.99</v>
          </cell>
          <cell r="I23952">
            <v>1</v>
          </cell>
          <cell r="J23952"/>
        </row>
        <row r="23953">
          <cell r="A23953">
            <v>35453</v>
          </cell>
          <cell r="B23953" t="str">
            <v>SVEDKA CHERRY VODKA 750ml</v>
          </cell>
          <cell r="C23953" t="str">
            <v>Y</v>
          </cell>
          <cell r="D23953" t="str">
            <v>YS</v>
          </cell>
          <cell r="E23953" t="str">
            <v>YSA</v>
          </cell>
          <cell r="F23953">
            <v>750</v>
          </cell>
          <cell r="G23953">
            <v>35453</v>
          </cell>
          <cell r="H23953">
            <v>13.06</v>
          </cell>
          <cell r="I23953" t="str">
            <v>U</v>
          </cell>
          <cell r="J23953"/>
        </row>
        <row r="23954">
          <cell r="A23954">
            <v>37302</v>
          </cell>
          <cell r="B23954" t="str">
            <v>SVEDKA CHERRYLIMEADE FLAVORED VODKA750ml</v>
          </cell>
          <cell r="C23954" t="str">
            <v>A</v>
          </cell>
          <cell r="D23954" t="str">
            <v>AD</v>
          </cell>
          <cell r="E23954" t="str">
            <v>ADM</v>
          </cell>
          <cell r="F23954">
            <v>750</v>
          </cell>
          <cell r="G23954">
            <v>37302</v>
          </cell>
          <cell r="H23954">
            <v>16.059999999999999</v>
          </cell>
          <cell r="I23954">
            <v>1</v>
          </cell>
          <cell r="J23954"/>
        </row>
        <row r="23955">
          <cell r="A23955">
            <v>952870</v>
          </cell>
          <cell r="B23955" t="str">
            <v>SVEDKA CITRON 1750 ml</v>
          </cell>
          <cell r="C23955" t="str">
            <v>Y</v>
          </cell>
          <cell r="D23955" t="str">
            <v>YS</v>
          </cell>
          <cell r="E23955" t="str">
            <v>YSA</v>
          </cell>
          <cell r="F23955">
            <v>1750</v>
          </cell>
          <cell r="G23955">
            <v>952870</v>
          </cell>
          <cell r="H23955">
            <v>25.13</v>
          </cell>
          <cell r="I23955" t="str">
            <v>S</v>
          </cell>
          <cell r="J23955"/>
        </row>
        <row r="23956">
          <cell r="A23956">
            <v>34839</v>
          </cell>
          <cell r="B23956" t="str">
            <v>SVEDKA CITRON VODKA 750ml</v>
          </cell>
          <cell r="C23956" t="str">
            <v>A</v>
          </cell>
          <cell r="D23956" t="str">
            <v>AD</v>
          </cell>
          <cell r="E23956" t="str">
            <v>ADM</v>
          </cell>
          <cell r="F23956">
            <v>750</v>
          </cell>
          <cell r="G23956">
            <v>34839</v>
          </cell>
          <cell r="H23956">
            <v>16.059999999999999</v>
          </cell>
          <cell r="I23956">
            <v>1</v>
          </cell>
          <cell r="J23956"/>
        </row>
        <row r="23957">
          <cell r="A23957">
            <v>34823</v>
          </cell>
          <cell r="B23957" t="str">
            <v>SVEDKA CLEMENTINE VODKA 750ml</v>
          </cell>
          <cell r="C23957" t="str">
            <v>A</v>
          </cell>
          <cell r="D23957" t="str">
            <v>AD</v>
          </cell>
          <cell r="E23957" t="str">
            <v>ADM</v>
          </cell>
          <cell r="F23957">
            <v>750</v>
          </cell>
          <cell r="G23957">
            <v>34823</v>
          </cell>
          <cell r="H23957">
            <v>15.39</v>
          </cell>
          <cell r="I23957" t="str">
            <v>S</v>
          </cell>
          <cell r="J23957"/>
        </row>
        <row r="23958">
          <cell r="A23958">
            <v>907346</v>
          </cell>
          <cell r="B23958" t="str">
            <v>SVEDKA CLEMENTINE VODKA 750ml</v>
          </cell>
          <cell r="C23958" t="str">
            <v>Y</v>
          </cell>
          <cell r="D23958" t="str">
            <v>YS</v>
          </cell>
          <cell r="E23958" t="str">
            <v>YSA</v>
          </cell>
          <cell r="F23958">
            <v>750</v>
          </cell>
          <cell r="G23958">
            <v>907346</v>
          </cell>
          <cell r="H23958">
            <v>16.16</v>
          </cell>
          <cell r="I23958" t="str">
            <v>U</v>
          </cell>
          <cell r="J23958"/>
        </row>
        <row r="23959">
          <cell r="A23959">
            <v>35982</v>
          </cell>
          <cell r="B23959" t="str">
            <v>SVEDKA COLADA VODKA 750ml</v>
          </cell>
          <cell r="C23959" t="str">
            <v>A</v>
          </cell>
          <cell r="D23959" t="str">
            <v>AD</v>
          </cell>
          <cell r="E23959" t="str">
            <v>ADM</v>
          </cell>
          <cell r="F23959">
            <v>750</v>
          </cell>
          <cell r="G23959">
            <v>35982</v>
          </cell>
          <cell r="H23959">
            <v>8.64</v>
          </cell>
          <cell r="I23959" t="str">
            <v>D</v>
          </cell>
          <cell r="J23959"/>
        </row>
        <row r="23960">
          <cell r="A23960">
            <v>36435</v>
          </cell>
          <cell r="B23960" t="str">
            <v>SVEDKA CUCUMBER LIME VODKA 750ml</v>
          </cell>
          <cell r="C23960" t="str">
            <v>A</v>
          </cell>
          <cell r="D23960" t="str">
            <v>AD</v>
          </cell>
          <cell r="E23960" t="str">
            <v>ADM</v>
          </cell>
          <cell r="F23960">
            <v>750</v>
          </cell>
          <cell r="G23960">
            <v>36435</v>
          </cell>
          <cell r="H23960">
            <v>8.64</v>
          </cell>
          <cell r="I23960" t="str">
            <v>D</v>
          </cell>
          <cell r="J23960"/>
        </row>
        <row r="23961">
          <cell r="A23961">
            <v>103126</v>
          </cell>
          <cell r="B23961" t="str">
            <v>SVEDKA HOLIDAY VAP 750ml</v>
          </cell>
          <cell r="C23961" t="str">
            <v>Y</v>
          </cell>
          <cell r="D23961" t="str">
            <v>YG</v>
          </cell>
          <cell r="E23961" t="str">
            <v>YGA</v>
          </cell>
          <cell r="F23961">
            <v>750</v>
          </cell>
          <cell r="G23961">
            <v>103126</v>
          </cell>
          <cell r="H23961">
            <v>15.99</v>
          </cell>
          <cell r="I23961" t="str">
            <v>T</v>
          </cell>
          <cell r="J23961"/>
        </row>
        <row r="23962">
          <cell r="A23962">
            <v>33660</v>
          </cell>
          <cell r="B23962" t="str">
            <v>SVEDKA MANGO PINEAPPLE 1750ml</v>
          </cell>
          <cell r="C23962" t="str">
            <v>Y</v>
          </cell>
          <cell r="D23962" t="str">
            <v>YS</v>
          </cell>
          <cell r="E23962" t="str">
            <v>YSA</v>
          </cell>
          <cell r="F23962">
            <v>1750</v>
          </cell>
          <cell r="G23962">
            <v>33660</v>
          </cell>
          <cell r="H23962">
            <v>25.4</v>
          </cell>
          <cell r="I23962" t="str">
            <v>S</v>
          </cell>
          <cell r="J23962"/>
        </row>
        <row r="23963">
          <cell r="A23963">
            <v>33658</v>
          </cell>
          <cell r="B23963" t="str">
            <v>SVEDKA MANGO PINEAPPLE VODKA 750ml</v>
          </cell>
          <cell r="C23963" t="str">
            <v>A</v>
          </cell>
          <cell r="D23963" t="str">
            <v>AD</v>
          </cell>
          <cell r="E23963" t="str">
            <v>ADM</v>
          </cell>
          <cell r="F23963">
            <v>750</v>
          </cell>
          <cell r="G23963">
            <v>33658</v>
          </cell>
          <cell r="H23963">
            <v>15.99</v>
          </cell>
          <cell r="I23963">
            <v>1</v>
          </cell>
          <cell r="J23963"/>
        </row>
        <row r="23964">
          <cell r="A23964">
            <v>33312</v>
          </cell>
          <cell r="B23964" t="str">
            <v>SVEDKA MODERN STRAW/PINEAPPLE GIN 750ml</v>
          </cell>
          <cell r="C23964" t="str">
            <v>A</v>
          </cell>
          <cell r="D23964" t="str">
            <v>AH</v>
          </cell>
          <cell r="E23964" t="str">
            <v>AHM</v>
          </cell>
          <cell r="F23964">
            <v>750</v>
          </cell>
          <cell r="G23964">
            <v>33312</v>
          </cell>
          <cell r="H23964">
            <v>15.99</v>
          </cell>
          <cell r="I23964">
            <v>1</v>
          </cell>
          <cell r="J23964"/>
        </row>
        <row r="23965">
          <cell r="A23965">
            <v>32369</v>
          </cell>
          <cell r="B23965" t="str">
            <v>SVEDKA MODERN STYLE GIN 750ml</v>
          </cell>
          <cell r="C23965" t="str">
            <v>A</v>
          </cell>
          <cell r="D23965" t="str">
            <v>AH</v>
          </cell>
          <cell r="E23965" t="str">
            <v>AHW</v>
          </cell>
          <cell r="F23965">
            <v>750</v>
          </cell>
          <cell r="G23965">
            <v>32369</v>
          </cell>
          <cell r="H23965">
            <v>15.99</v>
          </cell>
          <cell r="I23965">
            <v>1</v>
          </cell>
          <cell r="J23965"/>
        </row>
        <row r="23966">
          <cell r="A23966">
            <v>33822</v>
          </cell>
          <cell r="B23966" t="str">
            <v>SVEDKA ORANGE CREAM POP VODKA 750ml</v>
          </cell>
          <cell r="C23966" t="str">
            <v>A</v>
          </cell>
          <cell r="D23966" t="str">
            <v>AD</v>
          </cell>
          <cell r="E23966" t="str">
            <v>ADM</v>
          </cell>
          <cell r="F23966">
            <v>750</v>
          </cell>
          <cell r="G23966">
            <v>33822</v>
          </cell>
          <cell r="H23966">
            <v>15.99</v>
          </cell>
          <cell r="I23966" t="str">
            <v>D</v>
          </cell>
          <cell r="J23966"/>
        </row>
        <row r="23967">
          <cell r="A23967">
            <v>37012</v>
          </cell>
          <cell r="B23967" t="str">
            <v>SVEDKA ROSE VODKA 750ml</v>
          </cell>
          <cell r="C23967" t="str">
            <v>A</v>
          </cell>
          <cell r="D23967" t="str">
            <v>AD</v>
          </cell>
          <cell r="E23967" t="str">
            <v>ADM</v>
          </cell>
          <cell r="F23967">
            <v>750</v>
          </cell>
          <cell r="G23967">
            <v>37012</v>
          </cell>
          <cell r="H23967">
            <v>8.68</v>
          </cell>
          <cell r="I23967" t="str">
            <v>D</v>
          </cell>
          <cell r="J23967"/>
        </row>
        <row r="23968">
          <cell r="A23968">
            <v>33663</v>
          </cell>
          <cell r="B23968" t="str">
            <v>SVEDKA STRAWBERRY LEMON VODKA 750ml</v>
          </cell>
          <cell r="C23968" t="str">
            <v>A</v>
          </cell>
          <cell r="D23968" t="str">
            <v>AD</v>
          </cell>
          <cell r="E23968" t="str">
            <v>ADM</v>
          </cell>
          <cell r="F23968">
            <v>750</v>
          </cell>
          <cell r="G23968">
            <v>33663</v>
          </cell>
          <cell r="H23968">
            <v>15.99</v>
          </cell>
          <cell r="I23968">
            <v>1</v>
          </cell>
          <cell r="J23968"/>
        </row>
        <row r="23969">
          <cell r="A23969">
            <v>908208</v>
          </cell>
          <cell r="B23969" t="str">
            <v>SVEDKA VANILLA VODKA 750ml</v>
          </cell>
          <cell r="C23969" t="str">
            <v>Y</v>
          </cell>
          <cell r="D23969" t="str">
            <v>YS</v>
          </cell>
          <cell r="E23969" t="str">
            <v>YSA</v>
          </cell>
          <cell r="F23969">
            <v>750</v>
          </cell>
          <cell r="G23969">
            <v>908208</v>
          </cell>
          <cell r="H23969">
            <v>16.309999999999999</v>
          </cell>
          <cell r="I23969" t="str">
            <v>S</v>
          </cell>
          <cell r="J23969"/>
        </row>
        <row r="23970">
          <cell r="A23970">
            <v>36482</v>
          </cell>
          <cell r="B23970" t="str">
            <v>SVEDKA VODKA 375ml</v>
          </cell>
          <cell r="C23970" t="str">
            <v>A</v>
          </cell>
          <cell r="D23970" t="str">
            <v>AD</v>
          </cell>
          <cell r="E23970" t="str">
            <v>ADF</v>
          </cell>
          <cell r="F23970">
            <v>375</v>
          </cell>
          <cell r="G23970">
            <v>36482</v>
          </cell>
          <cell r="H23970">
            <v>7.99</v>
          </cell>
          <cell r="I23970">
            <v>1</v>
          </cell>
          <cell r="J23970"/>
        </row>
        <row r="23971">
          <cell r="A23971">
            <v>34820</v>
          </cell>
          <cell r="B23971" t="str">
            <v>SVEDKA VODKA 750ml</v>
          </cell>
          <cell r="C23971" t="str">
            <v>A</v>
          </cell>
          <cell r="D23971" t="str">
            <v>AD</v>
          </cell>
          <cell r="E23971" t="str">
            <v>ADF</v>
          </cell>
          <cell r="F23971">
            <v>750</v>
          </cell>
          <cell r="G23971">
            <v>34820</v>
          </cell>
          <cell r="H23971">
            <v>15.99</v>
          </cell>
          <cell r="I23971">
            <v>1</v>
          </cell>
          <cell r="J23971"/>
        </row>
        <row r="23972">
          <cell r="A23972">
            <v>34821</v>
          </cell>
          <cell r="B23972" t="str">
            <v>SVEDKA VODKA 1750ml</v>
          </cell>
          <cell r="C23972" t="str">
            <v>A</v>
          </cell>
          <cell r="D23972" t="str">
            <v>AD</v>
          </cell>
          <cell r="E23972" t="str">
            <v>ADF</v>
          </cell>
          <cell r="F23972">
            <v>1750</v>
          </cell>
          <cell r="G23972">
            <v>34821</v>
          </cell>
          <cell r="H23972">
            <v>24.99</v>
          </cell>
          <cell r="I23972">
            <v>1</v>
          </cell>
          <cell r="J23972"/>
        </row>
        <row r="23973">
          <cell r="A23973">
            <v>36315</v>
          </cell>
          <cell r="B23973" t="str">
            <v>SVEDKA VODKA 100PR 750ml</v>
          </cell>
          <cell r="C23973" t="str">
            <v>A</v>
          </cell>
          <cell r="D23973" t="str">
            <v>AD</v>
          </cell>
          <cell r="E23973" t="str">
            <v>ADF</v>
          </cell>
          <cell r="F23973">
            <v>750</v>
          </cell>
          <cell r="G23973">
            <v>36315</v>
          </cell>
          <cell r="H23973">
            <v>16.989999999999998</v>
          </cell>
          <cell r="I23973" t="str">
            <v>D</v>
          </cell>
          <cell r="J23973"/>
        </row>
        <row r="23974">
          <cell r="A23974">
            <v>900773</v>
          </cell>
          <cell r="B23974" t="str">
            <v>SVOL AQUAVIT SWEDISH 750ml</v>
          </cell>
          <cell r="C23974" t="str">
            <v>Y</v>
          </cell>
          <cell r="D23974" t="str">
            <v>YS</v>
          </cell>
          <cell r="E23974" t="str">
            <v>YSE</v>
          </cell>
          <cell r="F23974">
            <v>750</v>
          </cell>
          <cell r="G23974">
            <v>900773</v>
          </cell>
          <cell r="H23974">
            <v>38.03</v>
          </cell>
          <cell r="I23974" t="str">
            <v>U</v>
          </cell>
          <cell r="J23974"/>
        </row>
        <row r="23975">
          <cell r="A23975">
            <v>905062</v>
          </cell>
          <cell r="B23975" t="str">
            <v>SWANSON ALEXIS'12 750ml</v>
          </cell>
          <cell r="C23975" t="str">
            <v>P</v>
          </cell>
          <cell r="D23975" t="str">
            <v>PL</v>
          </cell>
          <cell r="E23975" t="str">
            <v>PLB</v>
          </cell>
          <cell r="F23975">
            <v>750</v>
          </cell>
          <cell r="G23975">
            <v>905062</v>
          </cell>
          <cell r="H23975">
            <v>74.77</v>
          </cell>
          <cell r="I23975" t="str">
            <v>X</v>
          </cell>
          <cell r="J23975"/>
        </row>
        <row r="23976">
          <cell r="A23976">
            <v>914215</v>
          </cell>
          <cell r="B23976" t="str">
            <v>SWANSON MERLOT NAPA'15 750ml</v>
          </cell>
          <cell r="C23976" t="str">
            <v>P</v>
          </cell>
          <cell r="D23976" t="str">
            <v>PL</v>
          </cell>
          <cell r="E23976" t="str">
            <v>PLF</v>
          </cell>
          <cell r="F23976">
            <v>750</v>
          </cell>
          <cell r="G23976">
            <v>914215</v>
          </cell>
          <cell r="H23976">
            <v>16.18</v>
          </cell>
          <cell r="I23976" t="str">
            <v>X</v>
          </cell>
          <cell r="J23976"/>
        </row>
        <row r="23977">
          <cell r="A23977">
            <v>914216</v>
          </cell>
          <cell r="B23977" t="str">
            <v>SWANSON PINOT GRIGIO NAPA'18 750ml</v>
          </cell>
          <cell r="C23977" t="str">
            <v>K</v>
          </cell>
          <cell r="D23977" t="str">
            <v>KK</v>
          </cell>
          <cell r="E23977" t="str">
            <v>KKH</v>
          </cell>
          <cell r="F23977">
            <v>750</v>
          </cell>
          <cell r="G23977">
            <v>914216</v>
          </cell>
          <cell r="H23977">
            <v>20.3</v>
          </cell>
          <cell r="I23977" t="str">
            <v>X</v>
          </cell>
          <cell r="J23977"/>
        </row>
        <row r="23978">
          <cell r="A23978">
            <v>14854</v>
          </cell>
          <cell r="B23978" t="str">
            <v>SWEAR JAR CANADIAN WHISKY 750ml</v>
          </cell>
          <cell r="C23978" t="str">
            <v>A</v>
          </cell>
          <cell r="D23978" t="str">
            <v>AW</v>
          </cell>
          <cell r="E23978" t="str">
            <v>AWB</v>
          </cell>
          <cell r="F23978">
            <v>750</v>
          </cell>
          <cell r="G23978">
            <v>14854</v>
          </cell>
          <cell r="H23978">
            <v>28.99</v>
          </cell>
          <cell r="I23978">
            <v>1</v>
          </cell>
          <cell r="J23978"/>
        </row>
        <row r="23979">
          <cell r="A23979">
            <v>513645</v>
          </cell>
          <cell r="B23979" t="str">
            <v>SWEET BITCH MERLOT 750ml</v>
          </cell>
          <cell r="C23979" t="str">
            <v>Y</v>
          </cell>
          <cell r="D23979" t="str">
            <v>YS</v>
          </cell>
          <cell r="E23979" t="str">
            <v>YSE</v>
          </cell>
          <cell r="F23979">
            <v>750</v>
          </cell>
          <cell r="G23979">
            <v>513645</v>
          </cell>
          <cell r="H23979">
            <v>14.98</v>
          </cell>
          <cell r="I23979" t="str">
            <v>S</v>
          </cell>
          <cell r="J23979"/>
        </row>
        <row r="23980">
          <cell r="A23980">
            <v>41143</v>
          </cell>
          <cell r="B23980" t="str">
            <v>SWEET CAROLINA LEMONADE TEA VODKA 750ml</v>
          </cell>
          <cell r="C23980" t="str">
            <v>A</v>
          </cell>
          <cell r="D23980" t="str">
            <v>AD</v>
          </cell>
          <cell r="E23980" t="str">
            <v>ADM</v>
          </cell>
          <cell r="F23980">
            <v>750</v>
          </cell>
          <cell r="G23980">
            <v>41143</v>
          </cell>
          <cell r="H23980">
            <v>14.99</v>
          </cell>
          <cell r="I23980" t="str">
            <v>D</v>
          </cell>
          <cell r="J23980"/>
        </row>
        <row r="23981">
          <cell r="A23981">
            <v>41192</v>
          </cell>
          <cell r="B23981" t="str">
            <v>SWEET CAROLINA PEACH TEA VODKA 750ml</v>
          </cell>
          <cell r="C23981" t="str">
            <v>A</v>
          </cell>
          <cell r="D23981" t="str">
            <v>AD</v>
          </cell>
          <cell r="E23981" t="str">
            <v>ADM</v>
          </cell>
          <cell r="F23981">
            <v>750</v>
          </cell>
          <cell r="G23981">
            <v>41192</v>
          </cell>
          <cell r="H23981">
            <v>14.22</v>
          </cell>
          <cell r="I23981" t="str">
            <v>D</v>
          </cell>
          <cell r="J23981"/>
        </row>
        <row r="23982">
          <cell r="A23982">
            <v>41146</v>
          </cell>
          <cell r="B23982" t="str">
            <v>SWEET CAROLINA SWEET TEA VODKA 750ml</v>
          </cell>
          <cell r="C23982" t="str">
            <v>A</v>
          </cell>
          <cell r="D23982" t="str">
            <v>AD</v>
          </cell>
          <cell r="E23982" t="str">
            <v>ADM</v>
          </cell>
          <cell r="F23982">
            <v>750</v>
          </cell>
          <cell r="G23982">
            <v>41146</v>
          </cell>
          <cell r="H23982">
            <v>14.99</v>
          </cell>
          <cell r="I23982">
            <v>1</v>
          </cell>
          <cell r="J23982"/>
        </row>
        <row r="23983">
          <cell r="A23983">
            <v>952108</v>
          </cell>
          <cell r="B23983" t="str">
            <v>SWEET WATER BREWING 420 355 ml</v>
          </cell>
          <cell r="C23983" t="str">
            <v>Y</v>
          </cell>
          <cell r="D23983" t="str">
            <v>YS</v>
          </cell>
          <cell r="E23983" t="str">
            <v>YST</v>
          </cell>
          <cell r="F23983">
            <v>355</v>
          </cell>
          <cell r="G23983">
            <v>952108</v>
          </cell>
          <cell r="H23983">
            <v>1.89</v>
          </cell>
          <cell r="I23983" t="str">
            <v>U</v>
          </cell>
          <cell r="J23983"/>
        </row>
        <row r="23984">
          <cell r="A23984">
            <v>952111</v>
          </cell>
          <cell r="B23984" t="str">
            <v>SWEET WATER BREWING BLUE 355 ml</v>
          </cell>
          <cell r="C23984" t="str">
            <v>Y</v>
          </cell>
          <cell r="D23984" t="str">
            <v>YS</v>
          </cell>
          <cell r="E23984" t="str">
            <v>YST</v>
          </cell>
          <cell r="F23984">
            <v>355</v>
          </cell>
          <cell r="G23984">
            <v>952111</v>
          </cell>
          <cell r="H23984">
            <v>1.88</v>
          </cell>
          <cell r="I23984" t="str">
            <v>U</v>
          </cell>
          <cell r="J23984"/>
        </row>
        <row r="23985">
          <cell r="A23985">
            <v>952110</v>
          </cell>
          <cell r="B23985" t="str">
            <v>SWEET WATER BREWING COOL BREEZE 355 ml</v>
          </cell>
          <cell r="C23985" t="str">
            <v>Y</v>
          </cell>
          <cell r="D23985" t="str">
            <v>YS</v>
          </cell>
          <cell r="E23985" t="str">
            <v>YST</v>
          </cell>
          <cell r="F23985">
            <v>355</v>
          </cell>
          <cell r="G23985">
            <v>952110</v>
          </cell>
          <cell r="H23985">
            <v>1.89</v>
          </cell>
          <cell r="I23985" t="str">
            <v>U</v>
          </cell>
          <cell r="J23985"/>
        </row>
        <row r="23986">
          <cell r="A23986">
            <v>952113</v>
          </cell>
          <cell r="B23986" t="str">
            <v>SWEET WATER BREWING GOIN COASTAL 473 ml</v>
          </cell>
          <cell r="C23986" t="str">
            <v>Y</v>
          </cell>
          <cell r="D23986" t="str">
            <v>YS</v>
          </cell>
          <cell r="E23986" t="str">
            <v>YST</v>
          </cell>
          <cell r="F23986">
            <v>473</v>
          </cell>
          <cell r="G23986">
            <v>952113</v>
          </cell>
          <cell r="H23986">
            <v>1.88</v>
          </cell>
          <cell r="I23986" t="str">
            <v>U</v>
          </cell>
          <cell r="J23986"/>
        </row>
        <row r="23987">
          <cell r="A23987">
            <v>952112</v>
          </cell>
          <cell r="B23987" t="str">
            <v>SWEET WATER BREWING HASH SESSION 473 ml</v>
          </cell>
          <cell r="C23987" t="str">
            <v>Y</v>
          </cell>
          <cell r="D23987" t="str">
            <v>YS</v>
          </cell>
          <cell r="E23987" t="str">
            <v>YST</v>
          </cell>
          <cell r="F23987">
            <v>473</v>
          </cell>
          <cell r="G23987">
            <v>952112</v>
          </cell>
          <cell r="H23987">
            <v>1.88</v>
          </cell>
          <cell r="I23987" t="str">
            <v>U</v>
          </cell>
          <cell r="J23987"/>
        </row>
        <row r="23988">
          <cell r="A23988">
            <v>952109</v>
          </cell>
          <cell r="B23988" t="str">
            <v>SWEET WATER BREWING IPA 355 ml</v>
          </cell>
          <cell r="C23988" t="str">
            <v>Y</v>
          </cell>
          <cell r="D23988" t="str">
            <v>YS</v>
          </cell>
          <cell r="E23988" t="str">
            <v>YST</v>
          </cell>
          <cell r="F23988">
            <v>355</v>
          </cell>
          <cell r="G23988">
            <v>952109</v>
          </cell>
          <cell r="H23988">
            <v>1.89</v>
          </cell>
          <cell r="I23988" t="str">
            <v>U</v>
          </cell>
          <cell r="J23988"/>
        </row>
        <row r="23989">
          <cell r="A23989">
            <v>952114</v>
          </cell>
          <cell r="B23989" t="str">
            <v>SWEET WATER BREWING IPA 473 ml</v>
          </cell>
          <cell r="C23989" t="str">
            <v>Y</v>
          </cell>
          <cell r="D23989" t="str">
            <v>YS</v>
          </cell>
          <cell r="E23989" t="str">
            <v>YST</v>
          </cell>
          <cell r="F23989">
            <v>473</v>
          </cell>
          <cell r="G23989">
            <v>952114</v>
          </cell>
          <cell r="H23989">
            <v>1.88</v>
          </cell>
          <cell r="I23989" t="str">
            <v>U</v>
          </cell>
          <cell r="J23989"/>
        </row>
        <row r="23990">
          <cell r="A23990">
            <v>924402</v>
          </cell>
          <cell r="B23990" t="str">
            <v>SWEETWATER 420 EXTRA PALE ALE 355ml</v>
          </cell>
          <cell r="C23990" t="str">
            <v>T</v>
          </cell>
          <cell r="D23990" t="str">
            <v>TN</v>
          </cell>
          <cell r="E23990" t="str">
            <v>TNC</v>
          </cell>
          <cell r="F23990">
            <v>355</v>
          </cell>
          <cell r="G23990">
            <v>924402</v>
          </cell>
          <cell r="H23990">
            <v>1.99</v>
          </cell>
          <cell r="I23990">
            <v>1</v>
          </cell>
          <cell r="J23990"/>
        </row>
        <row r="23991">
          <cell r="A23991">
            <v>924403</v>
          </cell>
          <cell r="B23991" t="str">
            <v>SWEETWATER HAZY IPA 355ml</v>
          </cell>
          <cell r="C23991" t="str">
            <v>T</v>
          </cell>
          <cell r="D23991" t="str">
            <v>TN</v>
          </cell>
          <cell r="E23991" t="str">
            <v>TNF</v>
          </cell>
          <cell r="F23991">
            <v>355</v>
          </cell>
          <cell r="G23991">
            <v>924403</v>
          </cell>
          <cell r="H23991">
            <v>1.99</v>
          </cell>
          <cell r="I23991">
            <v>1</v>
          </cell>
          <cell r="J23991"/>
        </row>
        <row r="23992">
          <cell r="A23992">
            <v>954294</v>
          </cell>
          <cell r="B23992" t="str">
            <v>SWICK BRING IT RED 2017 750ml</v>
          </cell>
          <cell r="C23992" t="str">
            <v>Y</v>
          </cell>
          <cell r="D23992" t="str">
            <v>YS</v>
          </cell>
          <cell r="E23992" t="str">
            <v>YSE</v>
          </cell>
          <cell r="F23992">
            <v>750</v>
          </cell>
          <cell r="G23992">
            <v>954294</v>
          </cell>
          <cell r="H23992">
            <v>18.510000000000002</v>
          </cell>
          <cell r="I23992" t="str">
            <v>S</v>
          </cell>
          <cell r="J23992"/>
        </row>
        <row r="23993">
          <cell r="A23993">
            <v>954295</v>
          </cell>
          <cell r="B23993" t="str">
            <v>SWICK CHENIN 2017 750ml</v>
          </cell>
          <cell r="C23993" t="str">
            <v>Y</v>
          </cell>
          <cell r="D23993" t="str">
            <v>YS</v>
          </cell>
          <cell r="E23993" t="str">
            <v>YSE</v>
          </cell>
          <cell r="F23993">
            <v>750</v>
          </cell>
          <cell r="G23993">
            <v>954295</v>
          </cell>
          <cell r="H23993">
            <v>16.899999999999999</v>
          </cell>
          <cell r="I23993" t="str">
            <v>S</v>
          </cell>
          <cell r="J23993"/>
        </row>
        <row r="23994">
          <cell r="A23994">
            <v>954296</v>
          </cell>
          <cell r="B23994" t="str">
            <v>SWICK PINOT NOIR 750ml</v>
          </cell>
          <cell r="C23994" t="str">
            <v>Y</v>
          </cell>
          <cell r="D23994" t="str">
            <v>YS</v>
          </cell>
          <cell r="E23994" t="str">
            <v>YSE</v>
          </cell>
          <cell r="F23994">
            <v>750</v>
          </cell>
          <cell r="G23994">
            <v>954296</v>
          </cell>
          <cell r="H23994">
            <v>19.63</v>
          </cell>
          <cell r="I23994" t="str">
            <v>S</v>
          </cell>
          <cell r="J23994"/>
        </row>
        <row r="23995">
          <cell r="A23995">
            <v>954473</v>
          </cell>
          <cell r="B23995" t="str">
            <v>SWICK WYD UUP CHARDONNAY 750ml</v>
          </cell>
          <cell r="C23995" t="str">
            <v>Y</v>
          </cell>
          <cell r="D23995" t="str">
            <v>YS</v>
          </cell>
          <cell r="E23995" t="str">
            <v>YSE</v>
          </cell>
          <cell r="F23995">
            <v>750</v>
          </cell>
          <cell r="G23995">
            <v>954473</v>
          </cell>
          <cell r="H23995">
            <v>18.46</v>
          </cell>
          <cell r="I23995" t="str">
            <v>U</v>
          </cell>
          <cell r="J23995"/>
        </row>
        <row r="23996">
          <cell r="A23996">
            <v>949183</v>
          </cell>
          <cell r="B23996" t="str">
            <v>SWISS CELLARS DRY RIESLING 750ml</v>
          </cell>
          <cell r="C23996" t="str">
            <v>Y</v>
          </cell>
          <cell r="D23996" t="str">
            <v>YS</v>
          </cell>
          <cell r="E23996" t="str">
            <v>YSE</v>
          </cell>
          <cell r="F23996">
            <v>750</v>
          </cell>
          <cell r="G23996">
            <v>949183</v>
          </cell>
          <cell r="H23996">
            <v>25.05</v>
          </cell>
          <cell r="I23996" t="str">
            <v>S</v>
          </cell>
          <cell r="J23996"/>
        </row>
        <row r="23997">
          <cell r="A23997">
            <v>36340</v>
          </cell>
          <cell r="B23997" t="str">
            <v>SX BLANCO VODKA 750ml</v>
          </cell>
          <cell r="C23997" t="str">
            <v>Y</v>
          </cell>
          <cell r="D23997" t="str">
            <v>YS</v>
          </cell>
          <cell r="E23997" t="str">
            <v>YSA</v>
          </cell>
          <cell r="F23997">
            <v>750</v>
          </cell>
          <cell r="G23997">
            <v>36340</v>
          </cell>
          <cell r="H23997">
            <v>37.380000000000003</v>
          </cell>
          <cell r="I23997" t="str">
            <v>S</v>
          </cell>
          <cell r="J23997"/>
        </row>
        <row r="23998">
          <cell r="A23998">
            <v>67017</v>
          </cell>
          <cell r="B23998" t="str">
            <v>SX CAFE DOBLE TEQUILA 750ml</v>
          </cell>
          <cell r="C23998" t="str">
            <v>Y</v>
          </cell>
          <cell r="D23998" t="str">
            <v>YS</v>
          </cell>
          <cell r="E23998" t="str">
            <v>YSA</v>
          </cell>
          <cell r="F23998">
            <v>750</v>
          </cell>
          <cell r="G23998">
            <v>67017</v>
          </cell>
          <cell r="H23998">
            <v>44.43</v>
          </cell>
          <cell r="I23998" t="str">
            <v>S</v>
          </cell>
          <cell r="J23998"/>
        </row>
        <row r="23999">
          <cell r="A23999">
            <v>43380</v>
          </cell>
          <cell r="B23999" t="str">
            <v>SX CALYPSO RUM 750ml</v>
          </cell>
          <cell r="C23999" t="str">
            <v>Y</v>
          </cell>
          <cell r="D23999" t="str">
            <v>YS</v>
          </cell>
          <cell r="E23999" t="str">
            <v>YSA</v>
          </cell>
          <cell r="F23999">
            <v>750</v>
          </cell>
          <cell r="G23999">
            <v>43380</v>
          </cell>
          <cell r="H23999">
            <v>34.909999999999997</v>
          </cell>
          <cell r="I23999" t="str">
            <v>S</v>
          </cell>
          <cell r="J23999"/>
        </row>
        <row r="24000">
          <cell r="A24000">
            <v>67018</v>
          </cell>
          <cell r="B24000" t="str">
            <v>SX CHA CHA CHA TEQUILA 750ml</v>
          </cell>
          <cell r="C24000" t="str">
            <v>Y</v>
          </cell>
          <cell r="D24000" t="str">
            <v>YS</v>
          </cell>
          <cell r="E24000" t="str">
            <v>YSA</v>
          </cell>
          <cell r="F24000">
            <v>750</v>
          </cell>
          <cell r="G24000">
            <v>67018</v>
          </cell>
          <cell r="H24000">
            <v>44.43</v>
          </cell>
          <cell r="I24000" t="str">
            <v>S</v>
          </cell>
          <cell r="J24000"/>
        </row>
        <row r="24001">
          <cell r="A24001">
            <v>67019</v>
          </cell>
          <cell r="B24001" t="str">
            <v>SX NEGRO VODKA 750ml</v>
          </cell>
          <cell r="C24001" t="str">
            <v>Y</v>
          </cell>
          <cell r="D24001" t="str">
            <v>YS</v>
          </cell>
          <cell r="E24001" t="str">
            <v>YSA</v>
          </cell>
          <cell r="F24001">
            <v>750</v>
          </cell>
          <cell r="G24001">
            <v>67019</v>
          </cell>
          <cell r="H24001">
            <v>37.380000000000003</v>
          </cell>
          <cell r="I24001" t="str">
            <v>S</v>
          </cell>
          <cell r="J24001"/>
        </row>
        <row r="24002">
          <cell r="A24002">
            <v>42586</v>
          </cell>
          <cell r="B24002" t="str">
            <v>SX SAMBA RUM 750ml</v>
          </cell>
          <cell r="C24002" t="str">
            <v>Y</v>
          </cell>
          <cell r="D24002" t="str">
            <v>YS</v>
          </cell>
          <cell r="E24002" t="str">
            <v>YSA</v>
          </cell>
          <cell r="F24002">
            <v>750</v>
          </cell>
          <cell r="G24002">
            <v>42586</v>
          </cell>
          <cell r="H24002">
            <v>34.909999999999997</v>
          </cell>
          <cell r="I24002" t="str">
            <v>S</v>
          </cell>
          <cell r="J24002"/>
        </row>
        <row r="24003">
          <cell r="A24003">
            <v>904463</v>
          </cell>
          <cell r="B24003" t="str">
            <v>SYCAMORE LANE CAB SAUV. 750ml</v>
          </cell>
          <cell r="C24003" t="str">
            <v>Y</v>
          </cell>
          <cell r="D24003" t="str">
            <v>YS</v>
          </cell>
          <cell r="E24003" t="str">
            <v>YSE</v>
          </cell>
          <cell r="F24003">
            <v>750</v>
          </cell>
          <cell r="G24003">
            <v>904463</v>
          </cell>
          <cell r="H24003">
            <v>6</v>
          </cell>
          <cell r="I24003" t="str">
            <v>S</v>
          </cell>
          <cell r="J24003"/>
        </row>
        <row r="24004">
          <cell r="A24004">
            <v>630825</v>
          </cell>
          <cell r="B24004" t="str">
            <v>SYCAMORE LANE CHARD 750ml</v>
          </cell>
          <cell r="C24004" t="str">
            <v>Y</v>
          </cell>
          <cell r="D24004" t="str">
            <v>YS</v>
          </cell>
          <cell r="E24004" t="str">
            <v>YSE</v>
          </cell>
          <cell r="F24004">
            <v>750</v>
          </cell>
          <cell r="G24004">
            <v>630825</v>
          </cell>
          <cell r="H24004">
            <v>6</v>
          </cell>
          <cell r="I24004" t="str">
            <v>S</v>
          </cell>
          <cell r="J24004"/>
        </row>
        <row r="24005">
          <cell r="A24005">
            <v>946806</v>
          </cell>
          <cell r="B24005" t="str">
            <v>SYCAMORE LANE PINOT GRIGIO 750ml</v>
          </cell>
          <cell r="C24005" t="str">
            <v>Y</v>
          </cell>
          <cell r="D24005" t="str">
            <v>YS</v>
          </cell>
          <cell r="E24005" t="str">
            <v>YSE</v>
          </cell>
          <cell r="F24005">
            <v>750</v>
          </cell>
          <cell r="G24005">
            <v>946806</v>
          </cell>
          <cell r="H24005">
            <v>6</v>
          </cell>
          <cell r="I24005" t="str">
            <v>S</v>
          </cell>
          <cell r="J24005"/>
        </row>
        <row r="24006">
          <cell r="A24006">
            <v>949208</v>
          </cell>
          <cell r="B24006" t="str">
            <v>SYCAMORE LANE PINOT NOIR 750ml</v>
          </cell>
          <cell r="C24006" t="str">
            <v>Y</v>
          </cell>
          <cell r="D24006" t="str">
            <v>YS</v>
          </cell>
          <cell r="E24006" t="str">
            <v>YSE</v>
          </cell>
          <cell r="F24006">
            <v>750</v>
          </cell>
          <cell r="G24006">
            <v>949208</v>
          </cell>
          <cell r="H24006">
            <v>6</v>
          </cell>
          <cell r="I24006" t="str">
            <v>S</v>
          </cell>
          <cell r="J24006"/>
        </row>
        <row r="24007">
          <cell r="A24007">
            <v>904500</v>
          </cell>
          <cell r="B24007" t="str">
            <v>SYCAMORE LANE RED 1500ml</v>
          </cell>
          <cell r="C24007" t="str">
            <v>Y</v>
          </cell>
          <cell r="D24007" t="str">
            <v>YS</v>
          </cell>
          <cell r="E24007" t="str">
            <v>YSE</v>
          </cell>
          <cell r="F24007">
            <v>1500</v>
          </cell>
          <cell r="G24007">
            <v>904500</v>
          </cell>
          <cell r="H24007">
            <v>10.56</v>
          </cell>
          <cell r="I24007" t="str">
            <v>U</v>
          </cell>
          <cell r="J24007"/>
        </row>
        <row r="24008">
          <cell r="A24008">
            <v>904501</v>
          </cell>
          <cell r="B24008" t="str">
            <v>SYCAMORE LANE WHITE 1500ml</v>
          </cell>
          <cell r="C24008" t="str">
            <v>Y</v>
          </cell>
          <cell r="D24008" t="str">
            <v>YS</v>
          </cell>
          <cell r="E24008" t="str">
            <v>YSE</v>
          </cell>
          <cell r="F24008">
            <v>1500</v>
          </cell>
          <cell r="G24008">
            <v>904501</v>
          </cell>
          <cell r="H24008">
            <v>9.0399999999999991</v>
          </cell>
          <cell r="I24008" t="str">
            <v>S</v>
          </cell>
          <cell r="J24008"/>
        </row>
        <row r="24009">
          <cell r="A24009">
            <v>902655</v>
          </cell>
          <cell r="B24009" t="str">
            <v>SYCAMORE LN MIX CASE 750ml</v>
          </cell>
          <cell r="C24009" t="str">
            <v>Y</v>
          </cell>
          <cell r="D24009" t="str">
            <v>YS</v>
          </cell>
          <cell r="E24009" t="str">
            <v>YSE</v>
          </cell>
          <cell r="F24009">
            <v>750</v>
          </cell>
          <cell r="G24009">
            <v>902655</v>
          </cell>
          <cell r="H24009">
            <v>5.32</v>
          </cell>
          <cell r="I24009" t="str">
            <v>S</v>
          </cell>
          <cell r="J24009"/>
        </row>
        <row r="24010">
          <cell r="A24010">
            <v>922058</v>
          </cell>
          <cell r="B24010" t="str">
            <v>SYLVAN BZIKOT PULIGNY MONTRACHET 750ml</v>
          </cell>
          <cell r="C24010" t="str">
            <v>Y</v>
          </cell>
          <cell r="D24010" t="str">
            <v>YS</v>
          </cell>
          <cell r="E24010" t="str">
            <v>YSE</v>
          </cell>
          <cell r="F24010">
            <v>750</v>
          </cell>
          <cell r="G24010">
            <v>922058</v>
          </cell>
          <cell r="H24010">
            <v>106.77</v>
          </cell>
          <cell r="I24010" t="str">
            <v>S</v>
          </cell>
          <cell r="J24010"/>
        </row>
        <row r="24011">
          <cell r="A24011">
            <v>914916</v>
          </cell>
          <cell r="B24011" t="str">
            <v>SYLVIAN MOREY BARRABAN BLANC 2018 750ml</v>
          </cell>
          <cell r="C24011" t="str">
            <v>Y</v>
          </cell>
          <cell r="D24011" t="str">
            <v>YS</v>
          </cell>
          <cell r="E24011" t="str">
            <v>YSE</v>
          </cell>
          <cell r="F24011">
            <v>750</v>
          </cell>
          <cell r="G24011">
            <v>914916</v>
          </cell>
          <cell r="H24011">
            <v>22.44</v>
          </cell>
          <cell r="I24011" t="str">
            <v>S</v>
          </cell>
          <cell r="J24011"/>
        </row>
        <row r="24012">
          <cell r="A24012">
            <v>953945</v>
          </cell>
          <cell r="B24012" t="str">
            <v>SYNTHESIS PINOT NOIR 750ml</v>
          </cell>
          <cell r="C24012" t="str">
            <v>P</v>
          </cell>
          <cell r="D24012" t="str">
            <v>PL</v>
          </cell>
          <cell r="E24012" t="str">
            <v>PLR</v>
          </cell>
          <cell r="F24012">
            <v>750</v>
          </cell>
          <cell r="G24012">
            <v>953945</v>
          </cell>
          <cell r="H24012">
            <v>41.95</v>
          </cell>
          <cell r="I24012" t="str">
            <v>L</v>
          </cell>
          <cell r="J24012"/>
        </row>
        <row r="24013">
          <cell r="A24013">
            <v>921995</v>
          </cell>
          <cell r="B24013" t="str">
            <v>SYRAH D'AUGUSTE 750ml</v>
          </cell>
          <cell r="C24013" t="str">
            <v>Y</v>
          </cell>
          <cell r="D24013" t="str">
            <v>YS</v>
          </cell>
          <cell r="E24013" t="str">
            <v>YSE</v>
          </cell>
          <cell r="F24013">
            <v>750</v>
          </cell>
          <cell r="G24013">
            <v>921995</v>
          </cell>
          <cell r="H24013">
            <v>35.44</v>
          </cell>
          <cell r="I24013" t="str">
            <v>S</v>
          </cell>
          <cell r="J24013"/>
        </row>
        <row r="24014">
          <cell r="A24014">
            <v>954920</v>
          </cell>
          <cell r="B24014" t="str">
            <v>SZIGETI GRUNER VELTLINER BRUT 750ml</v>
          </cell>
          <cell r="C24014" t="str">
            <v>Y</v>
          </cell>
          <cell r="D24014" t="str">
            <v>YS</v>
          </cell>
          <cell r="E24014" t="str">
            <v>YSE</v>
          </cell>
          <cell r="F24014">
            <v>750</v>
          </cell>
          <cell r="G24014">
            <v>954920</v>
          </cell>
          <cell r="H24014">
            <v>21.47</v>
          </cell>
          <cell r="I24014" t="str">
            <v>S</v>
          </cell>
          <cell r="J24014"/>
        </row>
        <row r="24015">
          <cell r="A24015">
            <v>955069</v>
          </cell>
          <cell r="B24015" t="str">
            <v>T BECKSTOFFER AMULET RED 2014 750ml</v>
          </cell>
          <cell r="C24015" t="str">
            <v>Y</v>
          </cell>
          <cell r="D24015" t="str">
            <v>YS</v>
          </cell>
          <cell r="E24015" t="str">
            <v>YSE</v>
          </cell>
          <cell r="F24015">
            <v>750</v>
          </cell>
          <cell r="G24015">
            <v>955069</v>
          </cell>
          <cell r="H24015">
            <v>141.79</v>
          </cell>
          <cell r="I24015" t="str">
            <v>X</v>
          </cell>
          <cell r="J24015"/>
        </row>
        <row r="24016">
          <cell r="A24016">
            <v>955068</v>
          </cell>
          <cell r="B24016" t="str">
            <v>T BECKSTOFFER MELEE GRENACHE 2016 750ml</v>
          </cell>
          <cell r="C24016" t="str">
            <v>Y</v>
          </cell>
          <cell r="D24016" t="str">
            <v>YS</v>
          </cell>
          <cell r="E24016" t="str">
            <v>YSE</v>
          </cell>
          <cell r="F24016">
            <v>750</v>
          </cell>
          <cell r="G24016">
            <v>955068</v>
          </cell>
          <cell r="H24016">
            <v>34.409999999999997</v>
          </cell>
          <cell r="I24016" t="str">
            <v>U</v>
          </cell>
          <cell r="J24016"/>
        </row>
        <row r="24017">
          <cell r="A24017">
            <v>955067</v>
          </cell>
          <cell r="B24017" t="str">
            <v>T BECKSTOFFER THE SUM 2016 CAB 750ml</v>
          </cell>
          <cell r="C24017" t="str">
            <v>Y</v>
          </cell>
          <cell r="D24017" t="str">
            <v>YS</v>
          </cell>
          <cell r="E24017" t="str">
            <v>YSE</v>
          </cell>
          <cell r="F24017">
            <v>750</v>
          </cell>
          <cell r="G24017">
            <v>955067</v>
          </cell>
          <cell r="H24017">
            <v>25.01</v>
          </cell>
          <cell r="I24017" t="str">
            <v>U</v>
          </cell>
          <cell r="J24017"/>
        </row>
        <row r="24018">
          <cell r="A24018">
            <v>924528</v>
          </cell>
          <cell r="B24018" t="str">
            <v>T PESQUERA MILLENNIUM GR RES 2008 750ml</v>
          </cell>
          <cell r="C24018" t="str">
            <v>Y</v>
          </cell>
          <cell r="D24018" t="str">
            <v>YS</v>
          </cell>
          <cell r="E24018" t="str">
            <v>YSE</v>
          </cell>
          <cell r="F24018">
            <v>750</v>
          </cell>
          <cell r="G24018">
            <v>924528</v>
          </cell>
          <cell r="H24018">
            <v>136.82</v>
          </cell>
          <cell r="I24018" t="str">
            <v>S</v>
          </cell>
          <cell r="J24018"/>
        </row>
        <row r="24019">
          <cell r="A24019">
            <v>40589</v>
          </cell>
          <cell r="B24019" t="str">
            <v>TAAKA PEACH 750ml</v>
          </cell>
          <cell r="C24019" t="str">
            <v>A</v>
          </cell>
          <cell r="D24019" t="str">
            <v>AD</v>
          </cell>
          <cell r="E24019" t="str">
            <v>ADM</v>
          </cell>
          <cell r="F24019">
            <v>750</v>
          </cell>
          <cell r="G24019">
            <v>40589</v>
          </cell>
          <cell r="H24019">
            <v>5.52</v>
          </cell>
          <cell r="I24019">
            <v>1</v>
          </cell>
          <cell r="J24019"/>
        </row>
        <row r="24020">
          <cell r="A24020">
            <v>38064</v>
          </cell>
          <cell r="B24020" t="str">
            <v>TAAKA VODKA 375ml</v>
          </cell>
          <cell r="C24020" t="str">
            <v>A</v>
          </cell>
          <cell r="D24020" t="str">
            <v>AD</v>
          </cell>
          <cell r="E24020" t="str">
            <v>ADF</v>
          </cell>
          <cell r="F24020">
            <v>375</v>
          </cell>
          <cell r="G24020">
            <v>38064</v>
          </cell>
          <cell r="H24020">
            <v>3.19</v>
          </cell>
          <cell r="I24020">
            <v>1</v>
          </cell>
          <cell r="J24020"/>
        </row>
        <row r="24021">
          <cell r="A24021">
            <v>38066</v>
          </cell>
          <cell r="B24021" t="str">
            <v>TAAKA VODKA 750ml</v>
          </cell>
          <cell r="C24021" t="str">
            <v>A</v>
          </cell>
          <cell r="D24021" t="str">
            <v>AD</v>
          </cell>
          <cell r="E24021" t="str">
            <v>ADF</v>
          </cell>
          <cell r="F24021">
            <v>750</v>
          </cell>
          <cell r="G24021">
            <v>38066</v>
          </cell>
          <cell r="H24021">
            <v>5.45</v>
          </cell>
          <cell r="I24021">
            <v>1</v>
          </cell>
          <cell r="J24021"/>
        </row>
        <row r="24022">
          <cell r="A24022">
            <v>38067</v>
          </cell>
          <cell r="B24022" t="str">
            <v>TAAKA VODKA 1000ml</v>
          </cell>
          <cell r="C24022" t="str">
            <v>A</v>
          </cell>
          <cell r="D24022" t="str">
            <v>AD</v>
          </cell>
          <cell r="E24022" t="str">
            <v>ADF</v>
          </cell>
          <cell r="F24022">
            <v>1000</v>
          </cell>
          <cell r="G24022">
            <v>38067</v>
          </cell>
          <cell r="H24022">
            <v>6.99</v>
          </cell>
          <cell r="I24022">
            <v>1</v>
          </cell>
          <cell r="J24022"/>
        </row>
        <row r="24023">
          <cell r="A24023">
            <v>38068</v>
          </cell>
          <cell r="B24023" t="str">
            <v>TAAKA VODKA 1750ml</v>
          </cell>
          <cell r="C24023" t="str">
            <v>A</v>
          </cell>
          <cell r="D24023" t="str">
            <v>AD</v>
          </cell>
          <cell r="E24023" t="str">
            <v>ADF</v>
          </cell>
          <cell r="F24023">
            <v>1750</v>
          </cell>
          <cell r="G24023">
            <v>38068</v>
          </cell>
          <cell r="H24023">
            <v>10.99</v>
          </cell>
          <cell r="I24023">
            <v>1</v>
          </cell>
          <cell r="J24023"/>
        </row>
        <row r="24024">
          <cell r="A24024">
            <v>917267</v>
          </cell>
          <cell r="B24024" t="str">
            <v>TABALI CHARD RES ESP'11/12 750ml</v>
          </cell>
          <cell r="C24024" t="str">
            <v>K</v>
          </cell>
          <cell r="D24024" t="str">
            <v>KR</v>
          </cell>
          <cell r="E24024" t="str">
            <v>KRR</v>
          </cell>
          <cell r="F24024">
            <v>750</v>
          </cell>
          <cell r="G24024">
            <v>917267</v>
          </cell>
          <cell r="H24024">
            <v>15.15</v>
          </cell>
          <cell r="I24024" t="str">
            <v>U</v>
          </cell>
          <cell r="J24024"/>
        </row>
        <row r="24025">
          <cell r="A24025">
            <v>917498</v>
          </cell>
          <cell r="B24025" t="str">
            <v>TABALI SAUV BLANC RES'12/13 750ml</v>
          </cell>
          <cell r="C24025" t="str">
            <v>K</v>
          </cell>
          <cell r="D24025" t="str">
            <v>KR</v>
          </cell>
          <cell r="E24025" t="str">
            <v>KRR</v>
          </cell>
          <cell r="F24025">
            <v>750</v>
          </cell>
          <cell r="G24025">
            <v>917498</v>
          </cell>
          <cell r="H24025">
            <v>6.57</v>
          </cell>
          <cell r="I24025" t="str">
            <v>X</v>
          </cell>
          <cell r="J24025"/>
        </row>
        <row r="24026">
          <cell r="A24026">
            <v>630845</v>
          </cell>
          <cell r="B24026" t="str">
            <v>TABLAS CREEK COTES BLANC'18 750ml</v>
          </cell>
          <cell r="C24026" t="str">
            <v>K</v>
          </cell>
          <cell r="D24026" t="str">
            <v>KK</v>
          </cell>
          <cell r="E24026" t="str">
            <v>KKJ</v>
          </cell>
          <cell r="F24026">
            <v>750</v>
          </cell>
          <cell r="G24026">
            <v>630845</v>
          </cell>
          <cell r="H24026">
            <v>30.06</v>
          </cell>
          <cell r="I24026" t="str">
            <v>X</v>
          </cell>
          <cell r="J24026"/>
        </row>
        <row r="24027">
          <cell r="A24027">
            <v>917435</v>
          </cell>
          <cell r="B24027" t="str">
            <v>TABLAS CREEK COTES ROUGE'08/9 750ml</v>
          </cell>
          <cell r="C24027" t="str">
            <v>P</v>
          </cell>
          <cell r="D24027" t="str">
            <v>PL</v>
          </cell>
          <cell r="E24027" t="str">
            <v>PLL</v>
          </cell>
          <cell r="F24027">
            <v>750</v>
          </cell>
          <cell r="G24027">
            <v>917435</v>
          </cell>
          <cell r="H24027">
            <v>34.99</v>
          </cell>
          <cell r="I24027" t="str">
            <v>X</v>
          </cell>
          <cell r="J24027"/>
        </row>
        <row r="24028">
          <cell r="A24028">
            <v>946775</v>
          </cell>
          <cell r="B24028" t="str">
            <v>TABLAS CREEK PATELIN ROUGE 2021 750ml</v>
          </cell>
          <cell r="C24028" t="str">
            <v>Y</v>
          </cell>
          <cell r="D24028" t="str">
            <v>YS</v>
          </cell>
          <cell r="E24028" t="str">
            <v>YSE</v>
          </cell>
          <cell r="F24028">
            <v>750</v>
          </cell>
          <cell r="G24028">
            <v>946775</v>
          </cell>
          <cell r="H24028">
            <v>25.64</v>
          </cell>
          <cell r="I24028" t="str">
            <v>S</v>
          </cell>
          <cell r="J24028"/>
        </row>
        <row r="24029">
          <cell r="A24029">
            <v>915515</v>
          </cell>
          <cell r="B24029" t="str">
            <v>TABLAS CREEK ROUSSANNE 2020 750ml</v>
          </cell>
          <cell r="C24029" t="str">
            <v>K</v>
          </cell>
          <cell r="D24029" t="str">
            <v>KK</v>
          </cell>
          <cell r="E24029" t="str">
            <v>KKK</v>
          </cell>
          <cell r="F24029">
            <v>750</v>
          </cell>
          <cell r="G24029">
            <v>915515</v>
          </cell>
          <cell r="H24029">
            <v>41.62</v>
          </cell>
          <cell r="I24029" t="str">
            <v>S</v>
          </cell>
          <cell r="J24029"/>
        </row>
        <row r="24030">
          <cell r="A24030">
            <v>921119</v>
          </cell>
          <cell r="B24030" t="str">
            <v>TABLAS CRK ESPIRIT BEAUCASTEL RO 375ml</v>
          </cell>
          <cell r="C24030" t="str">
            <v>Y</v>
          </cell>
          <cell r="D24030" t="str">
            <v>YS</v>
          </cell>
          <cell r="E24030" t="str">
            <v>YSE</v>
          </cell>
          <cell r="F24030">
            <v>375</v>
          </cell>
          <cell r="G24030">
            <v>921119</v>
          </cell>
          <cell r="H24030">
            <v>30.32</v>
          </cell>
          <cell r="I24030" t="str">
            <v>S</v>
          </cell>
          <cell r="J24030"/>
        </row>
        <row r="24031">
          <cell r="A24031">
            <v>913887</v>
          </cell>
          <cell r="B24031" t="str">
            <v>TABLAS CRK ESPRIT B BLANC'02 375ml</v>
          </cell>
          <cell r="C24031" t="str">
            <v>Y</v>
          </cell>
          <cell r="D24031" t="str">
            <v>YS</v>
          </cell>
          <cell r="E24031" t="str">
            <v>YSE</v>
          </cell>
          <cell r="F24031">
            <v>375</v>
          </cell>
          <cell r="G24031">
            <v>913887</v>
          </cell>
          <cell r="H24031">
            <v>14.51</v>
          </cell>
          <cell r="I24031" t="str">
            <v>S</v>
          </cell>
          <cell r="J24031"/>
        </row>
        <row r="24032">
          <cell r="A24032">
            <v>915870</v>
          </cell>
          <cell r="B24032" t="str">
            <v>TABLAS CRK ESPRIT B ROUGE'06 750ml</v>
          </cell>
          <cell r="C24032" t="str">
            <v>P</v>
          </cell>
          <cell r="D24032" t="str">
            <v>PL</v>
          </cell>
          <cell r="E24032" t="str">
            <v>PLN</v>
          </cell>
          <cell r="F24032">
            <v>750</v>
          </cell>
          <cell r="G24032">
            <v>915870</v>
          </cell>
          <cell r="H24032">
            <v>41.54</v>
          </cell>
          <cell r="I24032" t="str">
            <v>X</v>
          </cell>
          <cell r="J24032"/>
        </row>
        <row r="24033">
          <cell r="A24033">
            <v>916591</v>
          </cell>
          <cell r="B24033" t="str">
            <v>TABLAS CRK ESPRIT BLANC'06 750ml</v>
          </cell>
          <cell r="C24033" t="str">
            <v>K</v>
          </cell>
          <cell r="D24033" t="str">
            <v>KK</v>
          </cell>
          <cell r="E24033" t="str">
            <v>KKK</v>
          </cell>
          <cell r="F24033">
            <v>750</v>
          </cell>
          <cell r="G24033">
            <v>916591</v>
          </cell>
          <cell r="H24033">
            <v>37.549999999999997</v>
          </cell>
          <cell r="I24033" t="str">
            <v>X</v>
          </cell>
          <cell r="J24033"/>
        </row>
        <row r="24034">
          <cell r="A24034">
            <v>915398</v>
          </cell>
          <cell r="B24034" t="str">
            <v>TABLAS CRK ESPRIT ROUGE'16 750ml</v>
          </cell>
          <cell r="C24034" t="str">
            <v>P</v>
          </cell>
          <cell r="D24034" t="str">
            <v>PL</v>
          </cell>
          <cell r="E24034" t="str">
            <v>PLN</v>
          </cell>
          <cell r="F24034">
            <v>750</v>
          </cell>
          <cell r="G24034">
            <v>915398</v>
          </cell>
          <cell r="H24034">
            <v>33.479999999999997</v>
          </cell>
          <cell r="I24034" t="str">
            <v>X</v>
          </cell>
          <cell r="J24034"/>
        </row>
        <row r="24035">
          <cell r="A24035">
            <v>921459</v>
          </cell>
          <cell r="B24035" t="str">
            <v>TACONIC STRAIGHT RYE MADEIRA CASK 750ml</v>
          </cell>
          <cell r="C24035" t="str">
            <v>Y</v>
          </cell>
          <cell r="D24035" t="str">
            <v>YS</v>
          </cell>
          <cell r="E24035" t="str">
            <v>YSA</v>
          </cell>
          <cell r="F24035">
            <v>750</v>
          </cell>
          <cell r="G24035">
            <v>921459</v>
          </cell>
          <cell r="H24035">
            <v>58.39</v>
          </cell>
          <cell r="I24035" t="str">
            <v>S</v>
          </cell>
          <cell r="J24035"/>
        </row>
        <row r="24036">
          <cell r="A24036">
            <v>923456</v>
          </cell>
          <cell r="B24036" t="str">
            <v>TAHON RIOJA RESERVA 750ml</v>
          </cell>
          <cell r="C24036" t="str">
            <v>Y</v>
          </cell>
          <cell r="D24036" t="str">
            <v>YS</v>
          </cell>
          <cell r="E24036" t="str">
            <v>YSE</v>
          </cell>
          <cell r="F24036">
            <v>750</v>
          </cell>
          <cell r="G24036">
            <v>923456</v>
          </cell>
          <cell r="H24036">
            <v>34.99</v>
          </cell>
          <cell r="I24036" t="str">
            <v>S</v>
          </cell>
          <cell r="J24036"/>
        </row>
        <row r="24037">
          <cell r="A24037">
            <v>955433</v>
          </cell>
          <cell r="B24037" t="str">
            <v>TAISETSU JUNMAI GINJO 720ml</v>
          </cell>
          <cell r="C24037" t="str">
            <v>Y</v>
          </cell>
          <cell r="D24037" t="str">
            <v>YS</v>
          </cell>
          <cell r="E24037" t="str">
            <v>YSE</v>
          </cell>
          <cell r="F24037">
            <v>720</v>
          </cell>
          <cell r="G24037">
            <v>955433</v>
          </cell>
          <cell r="H24037">
            <v>27.01</v>
          </cell>
          <cell r="I24037" t="str">
            <v>S</v>
          </cell>
          <cell r="J24037"/>
        </row>
        <row r="24038">
          <cell r="A24038">
            <v>902594</v>
          </cell>
          <cell r="B24038" t="str">
            <v>TAISETSU JUNMAI GINJO 1800ml</v>
          </cell>
          <cell r="C24038" t="str">
            <v>Y</v>
          </cell>
          <cell r="D24038" t="str">
            <v>YS</v>
          </cell>
          <cell r="E24038" t="str">
            <v>YSE</v>
          </cell>
          <cell r="F24038">
            <v>1800</v>
          </cell>
          <cell r="G24038">
            <v>902594</v>
          </cell>
          <cell r="H24038">
            <v>56.72</v>
          </cell>
          <cell r="I24038" t="str">
            <v>S</v>
          </cell>
          <cell r="J24038"/>
        </row>
        <row r="24039">
          <cell r="A24039">
            <v>425740</v>
          </cell>
          <cell r="B24039" t="str">
            <v>TAIT BALL BUSTER RED 750ml</v>
          </cell>
          <cell r="C24039" t="str">
            <v>P</v>
          </cell>
          <cell r="D24039" t="str">
            <v>PR</v>
          </cell>
          <cell r="E24039" t="str">
            <v>PRY</v>
          </cell>
          <cell r="F24039">
            <v>750</v>
          </cell>
          <cell r="G24039">
            <v>425740</v>
          </cell>
          <cell r="H24039">
            <v>21.99</v>
          </cell>
          <cell r="I24039">
            <v>1</v>
          </cell>
          <cell r="J24039"/>
        </row>
        <row r="24040">
          <cell r="A24040">
            <v>920340</v>
          </cell>
          <cell r="B24040" t="str">
            <v>TAIT BASKET PRESSED SHIRAZ 750ml</v>
          </cell>
          <cell r="C24040" t="str">
            <v>Y</v>
          </cell>
          <cell r="D24040" t="str">
            <v>YS</v>
          </cell>
          <cell r="E24040" t="str">
            <v>YSE</v>
          </cell>
          <cell r="F24040">
            <v>750</v>
          </cell>
          <cell r="G24040">
            <v>920340</v>
          </cell>
          <cell r="H24040">
            <v>54.5</v>
          </cell>
          <cell r="I24040" t="str">
            <v>S</v>
          </cell>
          <cell r="J24040"/>
        </row>
        <row r="24041">
          <cell r="A24041">
            <v>715100</v>
          </cell>
          <cell r="B24041" t="str">
            <v>TAITTINGER BRUT LA FRANCAISE 750ml</v>
          </cell>
          <cell r="C24041" t="str">
            <v>I</v>
          </cell>
          <cell r="D24041" t="str">
            <v>IH</v>
          </cell>
          <cell r="E24041" t="str">
            <v>IHP</v>
          </cell>
          <cell r="F24041">
            <v>750</v>
          </cell>
          <cell r="G24041">
            <v>715100</v>
          </cell>
          <cell r="H24041">
            <v>73.209999999999994</v>
          </cell>
          <cell r="I24041" t="str">
            <v>U</v>
          </cell>
          <cell r="J24041"/>
        </row>
        <row r="24042">
          <cell r="A24042">
            <v>715101</v>
          </cell>
          <cell r="B24042" t="str">
            <v>TAITTINGER BRUT LA FRANCAISE 750ml</v>
          </cell>
          <cell r="C24042" t="str">
            <v>I</v>
          </cell>
          <cell r="D24042" t="str">
            <v>IP</v>
          </cell>
          <cell r="E24042" t="str">
            <v>IPH</v>
          </cell>
          <cell r="F24042">
            <v>750</v>
          </cell>
          <cell r="G24042">
            <v>715101</v>
          </cell>
          <cell r="H24042">
            <v>73</v>
          </cell>
          <cell r="I24042" t="str">
            <v>L</v>
          </cell>
          <cell r="J24042"/>
        </row>
        <row r="24043">
          <cell r="A24043">
            <v>715110</v>
          </cell>
          <cell r="B24043" t="str">
            <v>TAITTINGER BRUT LA FRANCAISE 3000ml</v>
          </cell>
          <cell r="C24043" t="str">
            <v>I</v>
          </cell>
          <cell r="D24043" t="str">
            <v>IP</v>
          </cell>
          <cell r="E24043" t="str">
            <v>IPH</v>
          </cell>
          <cell r="F24043">
            <v>3000</v>
          </cell>
          <cell r="G24043">
            <v>715110</v>
          </cell>
          <cell r="H24043">
            <v>298.14999999999998</v>
          </cell>
          <cell r="I24043" t="str">
            <v>L</v>
          </cell>
          <cell r="J24043"/>
        </row>
        <row r="24044">
          <cell r="A24044">
            <v>715105</v>
          </cell>
          <cell r="B24044" t="str">
            <v>TAITTINGER BRUT LA FRANCAISE 375 ml</v>
          </cell>
          <cell r="C24044" t="str">
            <v>I</v>
          </cell>
          <cell r="D24044" t="str">
            <v>IH</v>
          </cell>
          <cell r="E24044" t="str">
            <v>IHP</v>
          </cell>
          <cell r="F24044">
            <v>375</v>
          </cell>
          <cell r="G24044">
            <v>715105</v>
          </cell>
          <cell r="H24044">
            <v>32.21</v>
          </cell>
          <cell r="I24044" t="str">
            <v>U</v>
          </cell>
          <cell r="J24044"/>
        </row>
        <row r="24045">
          <cell r="A24045">
            <v>715103</v>
          </cell>
          <cell r="B24045" t="str">
            <v>TAITTINGER BRUT LA FRANCAISE 1500 ml</v>
          </cell>
          <cell r="C24045" t="str">
            <v>I</v>
          </cell>
          <cell r="D24045" t="str">
            <v>IP</v>
          </cell>
          <cell r="E24045" t="str">
            <v>IPH</v>
          </cell>
          <cell r="F24045">
            <v>1500</v>
          </cell>
          <cell r="G24045">
            <v>715103</v>
          </cell>
          <cell r="H24045">
            <v>157.77000000000001</v>
          </cell>
          <cell r="I24045" t="str">
            <v>L</v>
          </cell>
          <cell r="J24045"/>
        </row>
        <row r="24046">
          <cell r="A24046">
            <v>715112</v>
          </cell>
          <cell r="B24046" t="str">
            <v>TAITTINGER BRUT LA FRANCAISE 5000 ml</v>
          </cell>
          <cell r="C24046" t="str">
            <v>I</v>
          </cell>
          <cell r="D24046" t="str">
            <v>IP</v>
          </cell>
          <cell r="E24046" t="str">
            <v>IPH</v>
          </cell>
          <cell r="F24046">
            <v>5000</v>
          </cell>
          <cell r="G24046">
            <v>715112</v>
          </cell>
          <cell r="H24046">
            <v>642.01</v>
          </cell>
          <cell r="I24046" t="str">
            <v>L</v>
          </cell>
          <cell r="J24046"/>
        </row>
        <row r="24047">
          <cell r="A24047">
            <v>715200</v>
          </cell>
          <cell r="B24047" t="str">
            <v>TAITTINGER COMTES CHAM ROSE'6/7 750ml</v>
          </cell>
          <cell r="C24047" t="str">
            <v>I</v>
          </cell>
          <cell r="D24047" t="str">
            <v>IH</v>
          </cell>
          <cell r="E24047" t="str">
            <v>IHS</v>
          </cell>
          <cell r="F24047">
            <v>750</v>
          </cell>
          <cell r="G24047">
            <v>715200</v>
          </cell>
          <cell r="H24047">
            <v>263.73</v>
          </cell>
          <cell r="I24047" t="str">
            <v>L</v>
          </cell>
          <cell r="J24047"/>
        </row>
        <row r="24048">
          <cell r="A24048">
            <v>715500</v>
          </cell>
          <cell r="B24048" t="str">
            <v>TAITTINGER COMTES CHAMP BL'06/07 750ml</v>
          </cell>
          <cell r="C24048" t="str">
            <v>I</v>
          </cell>
          <cell r="D24048" t="str">
            <v>IH</v>
          </cell>
          <cell r="E24048" t="str">
            <v>IHP</v>
          </cell>
          <cell r="F24048">
            <v>750</v>
          </cell>
          <cell r="G24048">
            <v>715500</v>
          </cell>
          <cell r="H24048">
            <v>206.35</v>
          </cell>
          <cell r="I24048" t="str">
            <v>U</v>
          </cell>
          <cell r="J24048"/>
        </row>
        <row r="24049">
          <cell r="A24049">
            <v>715420</v>
          </cell>
          <cell r="B24049" t="str">
            <v>TAITTINGER PRELUDE BRUT 750ml</v>
          </cell>
          <cell r="C24049" t="str">
            <v>I</v>
          </cell>
          <cell r="D24049" t="str">
            <v>IP</v>
          </cell>
          <cell r="E24049" t="str">
            <v>IPH</v>
          </cell>
          <cell r="F24049">
            <v>750</v>
          </cell>
          <cell r="G24049">
            <v>715420</v>
          </cell>
          <cell r="H24049">
            <v>51.66</v>
          </cell>
          <cell r="I24049" t="str">
            <v>X</v>
          </cell>
          <cell r="J24049"/>
        </row>
        <row r="24050">
          <cell r="A24050">
            <v>715275</v>
          </cell>
          <cell r="B24050" t="str">
            <v>TAITTINGER ROSE BRUT 750ml</v>
          </cell>
          <cell r="C24050" t="str">
            <v>I</v>
          </cell>
          <cell r="D24050" t="str">
            <v>IH</v>
          </cell>
          <cell r="E24050" t="str">
            <v>IHS</v>
          </cell>
          <cell r="F24050">
            <v>750</v>
          </cell>
          <cell r="G24050">
            <v>715275</v>
          </cell>
          <cell r="H24050">
            <v>92.83</v>
          </cell>
          <cell r="I24050" t="str">
            <v>L</v>
          </cell>
          <cell r="J24050"/>
        </row>
        <row r="24051">
          <cell r="A24051">
            <v>946464</v>
          </cell>
          <cell r="B24051" t="str">
            <v>TAITTINGER VINTAGE BRUT'13/14 750ml</v>
          </cell>
          <cell r="C24051" t="str">
            <v>I</v>
          </cell>
          <cell r="D24051" t="str">
            <v>IH</v>
          </cell>
          <cell r="E24051" t="str">
            <v>IHP</v>
          </cell>
          <cell r="F24051">
            <v>750</v>
          </cell>
          <cell r="G24051">
            <v>946464</v>
          </cell>
          <cell r="H24051">
            <v>116.16</v>
          </cell>
          <cell r="I24051" t="str">
            <v>L</v>
          </cell>
          <cell r="J24051"/>
        </row>
        <row r="24052">
          <cell r="A24052">
            <v>989311</v>
          </cell>
          <cell r="B24052" t="str">
            <v>TAJ MAHAL BEER 650ml</v>
          </cell>
          <cell r="C24052" t="str">
            <v>T</v>
          </cell>
          <cell r="D24052" t="str">
            <v>TH</v>
          </cell>
          <cell r="E24052" t="str">
            <v>THE</v>
          </cell>
          <cell r="F24052">
            <v>650</v>
          </cell>
          <cell r="G24052">
            <v>989311</v>
          </cell>
          <cell r="H24052">
            <v>2.85</v>
          </cell>
          <cell r="I24052" t="str">
            <v>D</v>
          </cell>
          <cell r="J24052"/>
        </row>
        <row r="24053">
          <cell r="A24053">
            <v>953502</v>
          </cell>
          <cell r="B24053" t="str">
            <v>TAKARA CAN CHU HI J POP GRAPEFRU 355 ml</v>
          </cell>
          <cell r="C24053" t="str">
            <v>Y</v>
          </cell>
          <cell r="D24053" t="str">
            <v>YS</v>
          </cell>
          <cell r="E24053" t="str">
            <v>YSE</v>
          </cell>
          <cell r="F24053">
            <v>355</v>
          </cell>
          <cell r="G24053">
            <v>953502</v>
          </cell>
          <cell r="H24053">
            <v>2.19</v>
          </cell>
          <cell r="I24053" t="str">
            <v>S</v>
          </cell>
          <cell r="J24053"/>
        </row>
        <row r="24054">
          <cell r="A24054">
            <v>953503</v>
          </cell>
          <cell r="B24054" t="str">
            <v>TAKARA CAN CHU HI J POP WH PEACH 355 ml</v>
          </cell>
          <cell r="C24054" t="str">
            <v>Y</v>
          </cell>
          <cell r="D24054" t="str">
            <v>YS</v>
          </cell>
          <cell r="E24054" t="str">
            <v>YSE</v>
          </cell>
          <cell r="F24054">
            <v>355</v>
          </cell>
          <cell r="G24054">
            <v>953503</v>
          </cell>
          <cell r="H24054">
            <v>2.15</v>
          </cell>
          <cell r="I24054" t="str">
            <v>S</v>
          </cell>
          <cell r="J24054"/>
        </row>
        <row r="24055">
          <cell r="A24055">
            <v>920810</v>
          </cell>
          <cell r="B24055" t="str">
            <v>TAKARA CAN CHU HI JPOP GRAPEFRUI 355ml</v>
          </cell>
          <cell r="C24055" t="str">
            <v>Y</v>
          </cell>
          <cell r="D24055" t="str">
            <v>YS</v>
          </cell>
          <cell r="E24055" t="str">
            <v>YSE</v>
          </cell>
          <cell r="F24055">
            <v>355</v>
          </cell>
          <cell r="G24055">
            <v>920810</v>
          </cell>
          <cell r="H24055">
            <v>2.08</v>
          </cell>
          <cell r="I24055" t="str">
            <v>S</v>
          </cell>
          <cell r="J24055"/>
        </row>
        <row r="24056">
          <cell r="A24056">
            <v>908167</v>
          </cell>
          <cell r="B24056" t="str">
            <v>TAKARA JUN SHOCHU 750ml</v>
          </cell>
          <cell r="C24056" t="str">
            <v>Y</v>
          </cell>
          <cell r="D24056" t="str">
            <v>YS</v>
          </cell>
          <cell r="E24056" t="str">
            <v>YSE</v>
          </cell>
          <cell r="F24056">
            <v>750</v>
          </cell>
          <cell r="G24056">
            <v>908167</v>
          </cell>
          <cell r="H24056">
            <v>15.94</v>
          </cell>
          <cell r="I24056" t="str">
            <v>S</v>
          </cell>
          <cell r="J24056"/>
        </row>
        <row r="24057">
          <cell r="A24057">
            <v>92674</v>
          </cell>
          <cell r="B24057" t="str">
            <v>TAKARA MIRIN 700 ml</v>
          </cell>
          <cell r="C24057" t="str">
            <v>G</v>
          </cell>
          <cell r="D24057" t="str">
            <v>GP</v>
          </cell>
          <cell r="E24057" t="str">
            <v>GPW</v>
          </cell>
          <cell r="F24057">
            <v>700</v>
          </cell>
          <cell r="G24057">
            <v>92674</v>
          </cell>
          <cell r="H24057">
            <v>8.3699999999999992</v>
          </cell>
          <cell r="I24057" t="str">
            <v>L</v>
          </cell>
          <cell r="J24057"/>
        </row>
        <row r="24058">
          <cell r="A24058">
            <v>907510</v>
          </cell>
          <cell r="B24058" t="str">
            <v>TAKARA PLUM WINE 750ml</v>
          </cell>
          <cell r="C24058" t="str">
            <v>Y</v>
          </cell>
          <cell r="D24058" t="str">
            <v>YS</v>
          </cell>
          <cell r="E24058" t="str">
            <v>YSE</v>
          </cell>
          <cell r="F24058">
            <v>750</v>
          </cell>
          <cell r="G24058">
            <v>907510</v>
          </cell>
          <cell r="H24058">
            <v>9.4700000000000006</v>
          </cell>
          <cell r="I24058" t="str">
            <v>S</v>
          </cell>
          <cell r="J24058"/>
        </row>
        <row r="24059">
          <cell r="A24059">
            <v>902595</v>
          </cell>
          <cell r="B24059" t="str">
            <v>TAKARA SHIRAKABEGURA TOKUBETSU JU 1800ml</v>
          </cell>
          <cell r="C24059" t="str">
            <v>Y</v>
          </cell>
          <cell r="D24059" t="str">
            <v>YS</v>
          </cell>
          <cell r="E24059" t="str">
            <v>YSE</v>
          </cell>
          <cell r="F24059">
            <v>1800</v>
          </cell>
          <cell r="G24059">
            <v>902595</v>
          </cell>
          <cell r="H24059">
            <v>41.24</v>
          </cell>
          <cell r="I24059" t="str">
            <v>S</v>
          </cell>
          <cell r="J24059"/>
        </row>
        <row r="24060">
          <cell r="A24060">
            <v>954171</v>
          </cell>
          <cell r="B24060" t="str">
            <v>TAKARA SHOCHU 750ml</v>
          </cell>
          <cell r="C24060" t="str">
            <v>Y</v>
          </cell>
          <cell r="D24060" t="str">
            <v>YS</v>
          </cell>
          <cell r="E24060" t="str">
            <v>YSE</v>
          </cell>
          <cell r="F24060">
            <v>750</v>
          </cell>
          <cell r="G24060">
            <v>954171</v>
          </cell>
          <cell r="H24060">
            <v>31.95</v>
          </cell>
          <cell r="I24060" t="str">
            <v>S</v>
          </cell>
          <cell r="J24060"/>
        </row>
        <row r="24061">
          <cell r="A24061">
            <v>923445</v>
          </cell>
          <cell r="B24061" t="str">
            <v>TAKARA SHOCHU 1750ml</v>
          </cell>
          <cell r="C24061" t="str">
            <v>Y</v>
          </cell>
          <cell r="D24061" t="str">
            <v>YS</v>
          </cell>
          <cell r="E24061" t="str">
            <v>YSE</v>
          </cell>
          <cell r="F24061">
            <v>1750</v>
          </cell>
          <cell r="G24061">
            <v>923445</v>
          </cell>
          <cell r="H24061">
            <v>25.31</v>
          </cell>
          <cell r="I24061" t="str">
            <v>S</v>
          </cell>
          <cell r="J24061"/>
        </row>
        <row r="24062">
          <cell r="A24062">
            <v>921960</v>
          </cell>
          <cell r="B24062" t="str">
            <v>TAKARA SIERRA COLD 300ml</v>
          </cell>
          <cell r="C24062" t="str">
            <v>Y</v>
          </cell>
          <cell r="D24062" t="str">
            <v>YS</v>
          </cell>
          <cell r="E24062" t="str">
            <v>YSE</v>
          </cell>
          <cell r="F24062">
            <v>300</v>
          </cell>
          <cell r="G24062">
            <v>921960</v>
          </cell>
          <cell r="H24062">
            <v>8.49</v>
          </cell>
          <cell r="I24062" t="str">
            <v>S</v>
          </cell>
          <cell r="J24062"/>
        </row>
        <row r="24063">
          <cell r="A24063">
            <v>922582</v>
          </cell>
          <cell r="B24063" t="str">
            <v>TAKARA TOWARI SOBA SHOCHU 750ml</v>
          </cell>
          <cell r="C24063" t="str">
            <v>Y</v>
          </cell>
          <cell r="D24063" t="str">
            <v>YS</v>
          </cell>
          <cell r="E24063" t="str">
            <v>YSE</v>
          </cell>
          <cell r="F24063">
            <v>750</v>
          </cell>
          <cell r="G24063">
            <v>922582</v>
          </cell>
          <cell r="H24063">
            <v>27.86</v>
          </cell>
          <cell r="I24063" t="str">
            <v>S</v>
          </cell>
          <cell r="J24063"/>
        </row>
        <row r="24064">
          <cell r="A24064">
            <v>909819</v>
          </cell>
          <cell r="B24064" t="str">
            <v>TAKASHI RED 750ml</v>
          </cell>
          <cell r="C24064" t="str">
            <v>Y</v>
          </cell>
          <cell r="D24064" t="str">
            <v>YS</v>
          </cell>
          <cell r="E24064" t="str">
            <v>YSE</v>
          </cell>
          <cell r="F24064">
            <v>750</v>
          </cell>
          <cell r="G24064">
            <v>909819</v>
          </cell>
          <cell r="H24064">
            <v>27.52</v>
          </cell>
          <cell r="I24064" t="str">
            <v>S</v>
          </cell>
          <cell r="J24064"/>
        </row>
        <row r="24065">
          <cell r="A24065">
            <v>948292</v>
          </cell>
          <cell r="B24065" t="str">
            <v>TAKASHI RED 1500ml</v>
          </cell>
          <cell r="C24065" t="str">
            <v>Y</v>
          </cell>
          <cell r="D24065" t="str">
            <v>YS</v>
          </cell>
          <cell r="E24065" t="str">
            <v>YSE</v>
          </cell>
          <cell r="F24065">
            <v>1500</v>
          </cell>
          <cell r="G24065">
            <v>948292</v>
          </cell>
          <cell r="H24065">
            <v>69.41</v>
          </cell>
          <cell r="I24065" t="str">
            <v>S</v>
          </cell>
          <cell r="J24065"/>
        </row>
        <row r="24066">
          <cell r="A24066">
            <v>949430</v>
          </cell>
          <cell r="B24066" t="str">
            <v>TAKASHI WHITE 750ml</v>
          </cell>
          <cell r="C24066" t="str">
            <v>Y</v>
          </cell>
          <cell r="D24066" t="str">
            <v>YS</v>
          </cell>
          <cell r="E24066" t="str">
            <v>YSE</v>
          </cell>
          <cell r="F24066">
            <v>750</v>
          </cell>
          <cell r="G24066">
            <v>949430</v>
          </cell>
          <cell r="H24066">
            <v>16.100000000000001</v>
          </cell>
          <cell r="I24066" t="str">
            <v>S</v>
          </cell>
          <cell r="J24066"/>
        </row>
        <row r="24067">
          <cell r="A24067">
            <v>918482</v>
          </cell>
          <cell r="B24067" t="str">
            <v>TAKATENJIN SWORD OF THE SUN 720ml</v>
          </cell>
          <cell r="C24067" t="str">
            <v>G</v>
          </cell>
          <cell r="D24067" t="str">
            <v>GP</v>
          </cell>
          <cell r="E24067" t="str">
            <v>GPX</v>
          </cell>
          <cell r="F24067">
            <v>720</v>
          </cell>
          <cell r="G24067">
            <v>918482</v>
          </cell>
          <cell r="H24067">
            <v>29.01</v>
          </cell>
          <cell r="I24067" t="str">
            <v>S</v>
          </cell>
          <cell r="J24067"/>
        </row>
        <row r="24068">
          <cell r="A24068">
            <v>950327</v>
          </cell>
          <cell r="B24068" t="str">
            <v>TAKEN CHARDONNAY 750ml</v>
          </cell>
          <cell r="C24068" t="str">
            <v>Y</v>
          </cell>
          <cell r="D24068" t="str">
            <v>YS</v>
          </cell>
          <cell r="E24068" t="str">
            <v>YSE</v>
          </cell>
          <cell r="F24068">
            <v>750</v>
          </cell>
          <cell r="G24068">
            <v>950327</v>
          </cell>
          <cell r="H24068">
            <v>16.2</v>
          </cell>
          <cell r="I24068" t="str">
            <v>S</v>
          </cell>
          <cell r="J24068"/>
        </row>
        <row r="24069">
          <cell r="A24069">
            <v>949433</v>
          </cell>
          <cell r="B24069" t="str">
            <v>TAKEN RED TAKEN NAPA 2019 750ml</v>
          </cell>
          <cell r="C24069" t="str">
            <v>Y</v>
          </cell>
          <cell r="D24069" t="str">
            <v>YS</v>
          </cell>
          <cell r="E24069" t="str">
            <v>YSE</v>
          </cell>
          <cell r="F24069">
            <v>750</v>
          </cell>
          <cell r="G24069">
            <v>949433</v>
          </cell>
          <cell r="H24069">
            <v>39.79</v>
          </cell>
          <cell r="I24069" t="str">
            <v>S</v>
          </cell>
          <cell r="J24069"/>
        </row>
        <row r="24070">
          <cell r="A24070">
            <v>630952</v>
          </cell>
          <cell r="B24070" t="str">
            <v>TALBOTT CHARD SLEEPYHOLL'12/13 750ml</v>
          </cell>
          <cell r="C24070" t="str">
            <v>K</v>
          </cell>
          <cell r="D24070" t="str">
            <v>KK</v>
          </cell>
          <cell r="E24070" t="str">
            <v>KKB</v>
          </cell>
          <cell r="F24070">
            <v>750</v>
          </cell>
          <cell r="G24070">
            <v>630952</v>
          </cell>
          <cell r="H24070">
            <v>21.83</v>
          </cell>
          <cell r="I24070" t="str">
            <v>X</v>
          </cell>
          <cell r="J24070"/>
        </row>
        <row r="24071">
          <cell r="A24071">
            <v>630948</v>
          </cell>
          <cell r="B24071" t="str">
            <v>TALBOTT CHARDONNAY KALI-HART'17/18 750ml</v>
          </cell>
          <cell r="C24071" t="str">
            <v>K</v>
          </cell>
          <cell r="D24071" t="str">
            <v>KK</v>
          </cell>
          <cell r="E24071" t="str">
            <v>KKB</v>
          </cell>
          <cell r="F24071">
            <v>750</v>
          </cell>
          <cell r="G24071">
            <v>630948</v>
          </cell>
          <cell r="H24071">
            <v>19.989999999999998</v>
          </cell>
          <cell r="I24071" t="str">
            <v>X</v>
          </cell>
          <cell r="J24071"/>
        </row>
        <row r="24072">
          <cell r="A24072">
            <v>906771</v>
          </cell>
          <cell r="B24072" t="str">
            <v>TALBOTT DIAMOND T CUVEE AUDREY 750ml</v>
          </cell>
          <cell r="C24072" t="str">
            <v>K</v>
          </cell>
          <cell r="D24072" t="str">
            <v>KK</v>
          </cell>
          <cell r="E24072" t="str">
            <v>KKB</v>
          </cell>
          <cell r="F24072">
            <v>750</v>
          </cell>
          <cell r="G24072">
            <v>906771</v>
          </cell>
          <cell r="H24072">
            <v>47.27</v>
          </cell>
          <cell r="I24072" t="str">
            <v>X</v>
          </cell>
          <cell r="J24072"/>
        </row>
        <row r="24073">
          <cell r="A24073">
            <v>630954</v>
          </cell>
          <cell r="B24073" t="str">
            <v>TALBOTT LOGAN CHARD'14 750ml</v>
          </cell>
          <cell r="C24073" t="str">
            <v>K</v>
          </cell>
          <cell r="D24073" t="str">
            <v>KK</v>
          </cell>
          <cell r="E24073" t="str">
            <v>KKB</v>
          </cell>
          <cell r="F24073">
            <v>750</v>
          </cell>
          <cell r="G24073">
            <v>630954</v>
          </cell>
          <cell r="H24073">
            <v>13.1</v>
          </cell>
          <cell r="I24073" t="str">
            <v>X</v>
          </cell>
          <cell r="J24073"/>
        </row>
        <row r="24074">
          <cell r="A24074">
            <v>513712</v>
          </cell>
          <cell r="B24074" t="str">
            <v>TALBOTT LOGAN SLEEPYHOLLOW P N 750ml</v>
          </cell>
          <cell r="C24074" t="str">
            <v>Y</v>
          </cell>
          <cell r="D24074" t="str">
            <v>YS</v>
          </cell>
          <cell r="E24074" t="str">
            <v>YSE</v>
          </cell>
          <cell r="F24074">
            <v>750</v>
          </cell>
          <cell r="G24074">
            <v>513712</v>
          </cell>
          <cell r="H24074">
            <v>24.99</v>
          </cell>
          <cell r="I24074" t="str">
            <v>S</v>
          </cell>
          <cell r="J24074"/>
        </row>
        <row r="24075">
          <cell r="A24075">
            <v>513711</v>
          </cell>
          <cell r="B24075" t="str">
            <v>TALBOTT PINOT NOIR KALI HART 750ml</v>
          </cell>
          <cell r="C24075" t="str">
            <v>P</v>
          </cell>
          <cell r="D24075" t="str">
            <v>PL</v>
          </cell>
          <cell r="E24075" t="str">
            <v>PLR</v>
          </cell>
          <cell r="F24075">
            <v>750</v>
          </cell>
          <cell r="G24075">
            <v>513711</v>
          </cell>
          <cell r="H24075">
            <v>22.99</v>
          </cell>
          <cell r="I24075">
            <v>1</v>
          </cell>
          <cell r="J24075"/>
        </row>
        <row r="24076">
          <cell r="A24076">
            <v>513713</v>
          </cell>
          <cell r="B24076" t="str">
            <v>TALBOTT SLEEPY HOLLOW PINOT N 750ml</v>
          </cell>
          <cell r="C24076" t="str">
            <v>Y</v>
          </cell>
          <cell r="D24076" t="str">
            <v>YS</v>
          </cell>
          <cell r="E24076" t="str">
            <v>YSE</v>
          </cell>
          <cell r="F24076">
            <v>750</v>
          </cell>
          <cell r="G24076">
            <v>513713</v>
          </cell>
          <cell r="H24076">
            <v>39.99</v>
          </cell>
          <cell r="I24076" t="str">
            <v>S</v>
          </cell>
          <cell r="J24076"/>
        </row>
        <row r="24077">
          <cell r="A24077">
            <v>6198</v>
          </cell>
          <cell r="B24077" t="str">
            <v>TALISKER 18 YEAR 750ml</v>
          </cell>
          <cell r="C24077" t="str">
            <v>L</v>
          </cell>
          <cell r="D24077" t="str">
            <v>LA</v>
          </cell>
          <cell r="E24077" t="str">
            <v>LAS</v>
          </cell>
          <cell r="F24077">
            <v>750</v>
          </cell>
          <cell r="G24077">
            <v>6198</v>
          </cell>
          <cell r="H24077">
            <v>159.99</v>
          </cell>
          <cell r="I24077" t="str">
            <v>L</v>
          </cell>
          <cell r="J24077"/>
        </row>
        <row r="24078">
          <cell r="A24078">
            <v>6197</v>
          </cell>
          <cell r="B24078" t="str">
            <v>TALISKER DISTILLERS EDITION 750ml</v>
          </cell>
          <cell r="C24078" t="str">
            <v>A</v>
          </cell>
          <cell r="D24078" t="str">
            <v>AW</v>
          </cell>
          <cell r="E24078" t="str">
            <v>AWS</v>
          </cell>
          <cell r="F24078">
            <v>750</v>
          </cell>
          <cell r="G24078">
            <v>6197</v>
          </cell>
          <cell r="H24078">
            <v>85.13</v>
          </cell>
          <cell r="I24078" t="str">
            <v>L</v>
          </cell>
          <cell r="J24078"/>
        </row>
        <row r="24079">
          <cell r="A24079">
            <v>909467</v>
          </cell>
          <cell r="B24079" t="str">
            <v>TALISKER DISTILLERS EDITION SC 750ml</v>
          </cell>
          <cell r="C24079" t="str">
            <v>A</v>
          </cell>
          <cell r="D24079" t="str">
            <v>AW</v>
          </cell>
          <cell r="E24079" t="str">
            <v>AWS</v>
          </cell>
          <cell r="F24079">
            <v>750</v>
          </cell>
          <cell r="G24079">
            <v>909467</v>
          </cell>
          <cell r="H24079">
            <v>71.040000000000006</v>
          </cell>
          <cell r="I24079" t="str">
            <v>U</v>
          </cell>
          <cell r="J24079"/>
        </row>
        <row r="24080">
          <cell r="A24080">
            <v>6206</v>
          </cell>
          <cell r="B24080" t="str">
            <v>TALISKER MALT SCOTCH 10 YR 750ml</v>
          </cell>
          <cell r="C24080" t="str">
            <v>A</v>
          </cell>
          <cell r="D24080" t="str">
            <v>AW</v>
          </cell>
          <cell r="E24080" t="str">
            <v>AWS</v>
          </cell>
          <cell r="F24080">
            <v>750</v>
          </cell>
          <cell r="G24080">
            <v>6206</v>
          </cell>
          <cell r="H24080">
            <v>79.989999999999995</v>
          </cell>
          <cell r="I24080">
            <v>1</v>
          </cell>
          <cell r="J24080"/>
        </row>
        <row r="24081">
          <cell r="A24081">
            <v>6205</v>
          </cell>
          <cell r="B24081" t="str">
            <v>TALISKER MALT SCOTCH 25 YR 750ml</v>
          </cell>
          <cell r="C24081" t="str">
            <v>A</v>
          </cell>
          <cell r="D24081" t="str">
            <v>AW</v>
          </cell>
          <cell r="E24081" t="str">
            <v>AWS</v>
          </cell>
          <cell r="F24081">
            <v>750</v>
          </cell>
          <cell r="G24081">
            <v>6205</v>
          </cell>
          <cell r="H24081">
            <v>679.99</v>
          </cell>
          <cell r="I24081" t="str">
            <v>A</v>
          </cell>
          <cell r="J24081"/>
        </row>
        <row r="24082">
          <cell r="A24082">
            <v>6203</v>
          </cell>
          <cell r="B24082" t="str">
            <v>TALISKER MALT SCOTCH 30 YR 750ml</v>
          </cell>
          <cell r="C24082" t="str">
            <v>A</v>
          </cell>
          <cell r="D24082" t="str">
            <v>AW</v>
          </cell>
          <cell r="E24082" t="str">
            <v>AWS</v>
          </cell>
          <cell r="F24082">
            <v>750</v>
          </cell>
          <cell r="G24082">
            <v>6203</v>
          </cell>
          <cell r="H24082">
            <v>999.99</v>
          </cell>
          <cell r="I24082" t="str">
            <v>A</v>
          </cell>
          <cell r="J24082"/>
        </row>
        <row r="24083">
          <cell r="A24083">
            <v>6196</v>
          </cell>
          <cell r="B24083" t="str">
            <v>TALISKER STORM 750ml</v>
          </cell>
          <cell r="C24083" t="str">
            <v>A</v>
          </cell>
          <cell r="D24083" t="str">
            <v>AW</v>
          </cell>
          <cell r="E24083" t="str">
            <v>AWS</v>
          </cell>
          <cell r="F24083">
            <v>750</v>
          </cell>
          <cell r="G24083">
            <v>6196</v>
          </cell>
          <cell r="H24083">
            <v>61.99</v>
          </cell>
          <cell r="I24083" t="str">
            <v>L</v>
          </cell>
          <cell r="J24083"/>
        </row>
        <row r="24084">
          <cell r="A24084">
            <v>953905</v>
          </cell>
          <cell r="B24084" t="str">
            <v>TALISMAN ADASTRA VINEYARD PN 750ml</v>
          </cell>
          <cell r="C24084" t="str">
            <v>Y</v>
          </cell>
          <cell r="D24084" t="str">
            <v>YS</v>
          </cell>
          <cell r="E24084" t="str">
            <v>YSE</v>
          </cell>
          <cell r="F24084">
            <v>750</v>
          </cell>
          <cell r="G24084">
            <v>953905</v>
          </cell>
          <cell r="H24084">
            <v>49.8</v>
          </cell>
          <cell r="I24084" t="str">
            <v>S</v>
          </cell>
          <cell r="J24084"/>
        </row>
        <row r="24085">
          <cell r="A24085">
            <v>953416</v>
          </cell>
          <cell r="B24085" t="str">
            <v>TALISMAN ADVENTURES IN IPA 650 ml</v>
          </cell>
          <cell r="C24085" t="str">
            <v>Y</v>
          </cell>
          <cell r="D24085" t="str">
            <v>YS</v>
          </cell>
          <cell r="E24085" t="str">
            <v>YST</v>
          </cell>
          <cell r="F24085">
            <v>650</v>
          </cell>
          <cell r="G24085">
            <v>953416</v>
          </cell>
          <cell r="H24085">
            <v>6.99</v>
          </cell>
          <cell r="I24085" t="str">
            <v>S</v>
          </cell>
          <cell r="J24085"/>
        </row>
        <row r="24086">
          <cell r="A24086">
            <v>918792</v>
          </cell>
          <cell r="B24086" t="str">
            <v>TALISMAN ANNIVERSARY ALE 650 ml</v>
          </cell>
          <cell r="C24086" t="str">
            <v>Y</v>
          </cell>
          <cell r="D24086" t="str">
            <v>YS</v>
          </cell>
          <cell r="E24086" t="str">
            <v>YST</v>
          </cell>
          <cell r="F24086">
            <v>650</v>
          </cell>
          <cell r="G24086">
            <v>918792</v>
          </cell>
          <cell r="H24086">
            <v>9.99</v>
          </cell>
          <cell r="I24086" t="str">
            <v>S</v>
          </cell>
          <cell r="J24086"/>
        </row>
        <row r="24087">
          <cell r="A24087">
            <v>918710</v>
          </cell>
          <cell r="B24087" t="str">
            <v>TALISMAN BARREL AGED STOUT 650 ml</v>
          </cell>
          <cell r="C24087" t="str">
            <v>Y</v>
          </cell>
          <cell r="D24087" t="str">
            <v>YS</v>
          </cell>
          <cell r="E24087" t="str">
            <v>YST</v>
          </cell>
          <cell r="F24087">
            <v>650</v>
          </cell>
          <cell r="G24087">
            <v>918710</v>
          </cell>
          <cell r="H24087">
            <v>11.99</v>
          </cell>
          <cell r="I24087" t="str">
            <v>S</v>
          </cell>
          <cell r="J24087"/>
        </row>
        <row r="24088">
          <cell r="A24088">
            <v>918601</v>
          </cell>
          <cell r="B24088" t="str">
            <v>TALISMAN BEL'S FURY RED ALE 650 ml</v>
          </cell>
          <cell r="C24088" t="str">
            <v>T</v>
          </cell>
          <cell r="D24088" t="str">
            <v>TN</v>
          </cell>
          <cell r="E24088" t="str">
            <v>TNL</v>
          </cell>
          <cell r="F24088">
            <v>650</v>
          </cell>
          <cell r="G24088">
            <v>918601</v>
          </cell>
          <cell r="H24088">
            <v>4.99</v>
          </cell>
          <cell r="I24088" t="str">
            <v>L</v>
          </cell>
          <cell r="J24088"/>
        </row>
        <row r="24089">
          <cell r="A24089">
            <v>954849</v>
          </cell>
          <cell r="B24089" t="str">
            <v>TALISMAN FUNKY EXCLUSIVE 650ml</v>
          </cell>
          <cell r="C24089" t="str">
            <v>Y</v>
          </cell>
          <cell r="D24089" t="str">
            <v>YS</v>
          </cell>
          <cell r="E24089" t="str">
            <v>YST</v>
          </cell>
          <cell r="F24089">
            <v>650</v>
          </cell>
          <cell r="G24089">
            <v>954849</v>
          </cell>
          <cell r="H24089">
            <v>14.04</v>
          </cell>
          <cell r="I24089" t="str">
            <v>S</v>
          </cell>
          <cell r="J24089"/>
        </row>
        <row r="24090">
          <cell r="A24090">
            <v>953903</v>
          </cell>
          <cell r="B24090" t="str">
            <v>TALISMAN GUNSALUS VINEYARD RR PN 1 750ml</v>
          </cell>
          <cell r="C24090" t="str">
            <v>Y</v>
          </cell>
          <cell r="D24090" t="str">
            <v>YS</v>
          </cell>
          <cell r="E24090" t="str">
            <v>YSE</v>
          </cell>
          <cell r="F24090">
            <v>750</v>
          </cell>
          <cell r="G24090">
            <v>953903</v>
          </cell>
          <cell r="H24090">
            <v>48.31</v>
          </cell>
          <cell r="I24090" t="str">
            <v>S</v>
          </cell>
          <cell r="J24090"/>
        </row>
        <row r="24091">
          <cell r="A24091">
            <v>918709</v>
          </cell>
          <cell r="B24091" t="str">
            <v>TALISMAN HAZARDS IPA 650 ml</v>
          </cell>
          <cell r="C24091" t="str">
            <v>T</v>
          </cell>
          <cell r="D24091" t="str">
            <v>TN</v>
          </cell>
          <cell r="E24091" t="str">
            <v>TNF</v>
          </cell>
          <cell r="F24091">
            <v>650</v>
          </cell>
          <cell r="G24091">
            <v>918709</v>
          </cell>
          <cell r="H24091">
            <v>9.49</v>
          </cell>
          <cell r="I24091">
            <v>1</v>
          </cell>
          <cell r="J24091"/>
        </row>
        <row r="24092">
          <cell r="A24092">
            <v>918600</v>
          </cell>
          <cell r="B24092" t="str">
            <v>TALISMAN IRON AGE 650 ml</v>
          </cell>
          <cell r="C24092" t="str">
            <v>T</v>
          </cell>
          <cell r="D24092" t="str">
            <v>TN</v>
          </cell>
          <cell r="E24092" t="str">
            <v>TNP</v>
          </cell>
          <cell r="F24092">
            <v>650</v>
          </cell>
          <cell r="G24092">
            <v>918600</v>
          </cell>
          <cell r="H24092">
            <v>5.99</v>
          </cell>
          <cell r="I24092">
            <v>1</v>
          </cell>
          <cell r="J24092"/>
        </row>
        <row r="24093">
          <cell r="A24093">
            <v>918742</v>
          </cell>
          <cell r="B24093" t="str">
            <v>TALISMAN PRESENTS DOUBLE IPA 650 ml</v>
          </cell>
          <cell r="C24093" t="str">
            <v>Y</v>
          </cell>
          <cell r="D24093" t="str">
            <v>YS</v>
          </cell>
          <cell r="E24093" t="str">
            <v>YST</v>
          </cell>
          <cell r="F24093">
            <v>650</v>
          </cell>
          <cell r="G24093">
            <v>918742</v>
          </cell>
          <cell r="H24093">
            <v>8.5399999999999991</v>
          </cell>
          <cell r="I24093" t="str">
            <v>S</v>
          </cell>
          <cell r="J24093"/>
        </row>
        <row r="24094">
          <cell r="A24094">
            <v>918756</v>
          </cell>
          <cell r="B24094" t="str">
            <v>TALISMAN PRESENTS IMPERIAL COFFEE 650 ml</v>
          </cell>
          <cell r="C24094" t="str">
            <v>Y</v>
          </cell>
          <cell r="D24094" t="str">
            <v>YS</v>
          </cell>
          <cell r="E24094" t="str">
            <v>YST</v>
          </cell>
          <cell r="F24094">
            <v>650</v>
          </cell>
          <cell r="G24094">
            <v>918756</v>
          </cell>
          <cell r="H24094">
            <v>9.0299999999999994</v>
          </cell>
          <cell r="I24094" t="str">
            <v>S</v>
          </cell>
          <cell r="J24094"/>
        </row>
        <row r="24095">
          <cell r="A24095">
            <v>918864</v>
          </cell>
          <cell r="B24095" t="str">
            <v>TALISMAN PRESENTS NEIPA 651 ml</v>
          </cell>
          <cell r="C24095" t="str">
            <v>Y</v>
          </cell>
          <cell r="D24095" t="str">
            <v>YS</v>
          </cell>
          <cell r="E24095" t="str">
            <v>YST</v>
          </cell>
          <cell r="F24095">
            <v>651</v>
          </cell>
          <cell r="G24095">
            <v>918864</v>
          </cell>
          <cell r="H24095">
            <v>6.53</v>
          </cell>
          <cell r="I24095" t="str">
            <v>S</v>
          </cell>
          <cell r="J24095"/>
        </row>
        <row r="24096">
          <cell r="A24096">
            <v>918904</v>
          </cell>
          <cell r="B24096" t="str">
            <v>TALISMAN PRESENTS OTOWN 650 ml</v>
          </cell>
          <cell r="C24096" t="str">
            <v>Y</v>
          </cell>
          <cell r="D24096" t="str">
            <v>YS</v>
          </cell>
          <cell r="E24096" t="str">
            <v>YST</v>
          </cell>
          <cell r="F24096">
            <v>650</v>
          </cell>
          <cell r="G24096">
            <v>918904</v>
          </cell>
          <cell r="H24096">
            <v>4.33</v>
          </cell>
          <cell r="I24096" t="str">
            <v>S</v>
          </cell>
          <cell r="J24096"/>
        </row>
        <row r="24097">
          <cell r="A24097">
            <v>918598</v>
          </cell>
          <cell r="B24097" t="str">
            <v>TALISMAN PROMONTORY PALE ALE 650 ml</v>
          </cell>
          <cell r="C24097" t="str">
            <v>T</v>
          </cell>
          <cell r="D24097" t="str">
            <v>TN</v>
          </cell>
          <cell r="E24097" t="str">
            <v>TNC</v>
          </cell>
          <cell r="F24097">
            <v>650</v>
          </cell>
          <cell r="G24097">
            <v>918598</v>
          </cell>
          <cell r="H24097">
            <v>5.99</v>
          </cell>
          <cell r="I24097" t="str">
            <v>X</v>
          </cell>
          <cell r="J24097"/>
        </row>
        <row r="24098">
          <cell r="A24098">
            <v>953904</v>
          </cell>
          <cell r="B24098" t="str">
            <v>TALISMAN RED DOG VINEYARD PN 750ml</v>
          </cell>
          <cell r="C24098" t="str">
            <v>Y</v>
          </cell>
          <cell r="D24098" t="str">
            <v>YS</v>
          </cell>
          <cell r="E24098" t="str">
            <v>YSE</v>
          </cell>
          <cell r="F24098">
            <v>750</v>
          </cell>
          <cell r="G24098">
            <v>953904</v>
          </cell>
          <cell r="H24098">
            <v>49.8</v>
          </cell>
          <cell r="I24098" t="str">
            <v>S</v>
          </cell>
          <cell r="J24098"/>
        </row>
        <row r="24099">
          <cell r="A24099">
            <v>953005</v>
          </cell>
          <cell r="B24099" t="str">
            <v>TALISMAN SEASONAL GINGERBREAD STO 650 ml</v>
          </cell>
          <cell r="C24099" t="str">
            <v>Y</v>
          </cell>
          <cell r="D24099" t="str">
            <v>YS</v>
          </cell>
          <cell r="E24099" t="str">
            <v>YST</v>
          </cell>
          <cell r="F24099">
            <v>650</v>
          </cell>
          <cell r="G24099">
            <v>953005</v>
          </cell>
          <cell r="H24099">
            <v>7.99</v>
          </cell>
          <cell r="I24099" t="str">
            <v>S</v>
          </cell>
          <cell r="J24099"/>
        </row>
        <row r="24100">
          <cell r="A24100">
            <v>918793</v>
          </cell>
          <cell r="B24100" t="str">
            <v>TALISMAN SEASONAL SPRING ALE 650 ml</v>
          </cell>
          <cell r="C24100" t="str">
            <v>Y</v>
          </cell>
          <cell r="D24100" t="str">
            <v>YS</v>
          </cell>
          <cell r="E24100" t="str">
            <v>YST</v>
          </cell>
          <cell r="F24100">
            <v>650</v>
          </cell>
          <cell r="G24100">
            <v>918793</v>
          </cell>
          <cell r="H24100">
            <v>6.53</v>
          </cell>
          <cell r="I24100" t="str">
            <v>S</v>
          </cell>
          <cell r="J24100"/>
        </row>
        <row r="24101">
          <cell r="A24101">
            <v>918599</v>
          </cell>
          <cell r="B24101" t="str">
            <v>TALISMAN THE DAGDA IPA 650ml</v>
          </cell>
          <cell r="C24101" t="str">
            <v>T</v>
          </cell>
          <cell r="D24101" t="str">
            <v>TN</v>
          </cell>
          <cell r="E24101" t="str">
            <v>TNF</v>
          </cell>
          <cell r="F24101">
            <v>650</v>
          </cell>
          <cell r="G24101">
            <v>918599</v>
          </cell>
          <cell r="H24101">
            <v>6.49</v>
          </cell>
          <cell r="I24101" t="str">
            <v>S</v>
          </cell>
          <cell r="J24101"/>
        </row>
        <row r="24102">
          <cell r="A24102">
            <v>953906</v>
          </cell>
          <cell r="B24102" t="str">
            <v>TALISMAN WEIR VINEYARD 13 750ml</v>
          </cell>
          <cell r="C24102" t="str">
            <v>Y</v>
          </cell>
          <cell r="D24102" t="str">
            <v>YS</v>
          </cell>
          <cell r="E24102" t="str">
            <v>YSE</v>
          </cell>
          <cell r="F24102">
            <v>750</v>
          </cell>
          <cell r="G24102">
            <v>953906</v>
          </cell>
          <cell r="H24102">
            <v>57.25</v>
          </cell>
          <cell r="I24102" t="str">
            <v>S</v>
          </cell>
          <cell r="J24102"/>
        </row>
        <row r="24103">
          <cell r="A24103">
            <v>952901</v>
          </cell>
          <cell r="B24103" t="str">
            <v>TALISMAN WITCHES BREW 650 ml</v>
          </cell>
          <cell r="C24103" t="str">
            <v>Y</v>
          </cell>
          <cell r="D24103" t="str">
            <v>YS</v>
          </cell>
          <cell r="E24103" t="str">
            <v>YST</v>
          </cell>
          <cell r="F24103">
            <v>650</v>
          </cell>
          <cell r="G24103">
            <v>952901</v>
          </cell>
          <cell r="H24103">
            <v>6.99</v>
          </cell>
          <cell r="I24103" t="str">
            <v>S</v>
          </cell>
          <cell r="J24103"/>
        </row>
        <row r="24104">
          <cell r="A24104">
            <v>950737</v>
          </cell>
          <cell r="B24104" t="str">
            <v>TALLEY CHARD ARROYO GRANDE'19 750ml</v>
          </cell>
          <cell r="C24104" t="str">
            <v>K</v>
          </cell>
          <cell r="D24104" t="str">
            <v>KK</v>
          </cell>
          <cell r="E24104" t="str">
            <v>KKB</v>
          </cell>
          <cell r="F24104">
            <v>750</v>
          </cell>
          <cell r="G24104">
            <v>950737</v>
          </cell>
          <cell r="H24104">
            <v>27.99</v>
          </cell>
          <cell r="I24104" t="str">
            <v>L</v>
          </cell>
          <cell r="J24104"/>
        </row>
        <row r="24105">
          <cell r="A24105">
            <v>923401</v>
          </cell>
          <cell r="B24105" t="str">
            <v>TALLEY ESTATE PINOT NOIR 750ml</v>
          </cell>
          <cell r="C24105" t="str">
            <v>Y</v>
          </cell>
          <cell r="D24105" t="str">
            <v>YS</v>
          </cell>
          <cell r="E24105" t="str">
            <v>YSE</v>
          </cell>
          <cell r="F24105">
            <v>750</v>
          </cell>
          <cell r="G24105">
            <v>923401</v>
          </cell>
          <cell r="H24105">
            <v>36.99</v>
          </cell>
          <cell r="I24105" t="str">
            <v>S</v>
          </cell>
          <cell r="J24105"/>
        </row>
        <row r="24106">
          <cell r="A24106">
            <v>916662</v>
          </cell>
          <cell r="B24106" t="str">
            <v>TALLEY PINOT ARROYO GR'06 750ml</v>
          </cell>
          <cell r="C24106" t="str">
            <v>P</v>
          </cell>
          <cell r="D24106" t="str">
            <v>PL</v>
          </cell>
          <cell r="E24106" t="str">
            <v>PLR</v>
          </cell>
          <cell r="F24106">
            <v>750</v>
          </cell>
          <cell r="G24106">
            <v>916662</v>
          </cell>
          <cell r="H24106">
            <v>38.130000000000003</v>
          </cell>
          <cell r="I24106" t="str">
            <v>X</v>
          </cell>
          <cell r="J24106"/>
        </row>
        <row r="24107">
          <cell r="A24107">
            <v>911474</v>
          </cell>
          <cell r="B24107" t="str">
            <v>TALLEY PINOT NOIR ARROYO GRND'17 750ml</v>
          </cell>
          <cell r="C24107" t="str">
            <v>P</v>
          </cell>
          <cell r="D24107" t="str">
            <v>PL</v>
          </cell>
          <cell r="E24107" t="str">
            <v>PLR</v>
          </cell>
          <cell r="F24107">
            <v>750</v>
          </cell>
          <cell r="G24107">
            <v>911474</v>
          </cell>
          <cell r="H24107">
            <v>17.28</v>
          </cell>
          <cell r="I24107" t="str">
            <v>X</v>
          </cell>
          <cell r="J24107"/>
        </row>
        <row r="24108">
          <cell r="A24108">
            <v>924359</v>
          </cell>
          <cell r="B24108" t="str">
            <v>TALLEY ROSEMARY'S PINOT NOIR 750ml</v>
          </cell>
          <cell r="C24108" t="str">
            <v>P</v>
          </cell>
          <cell r="D24108" t="str">
            <v>PL</v>
          </cell>
          <cell r="E24108" t="str">
            <v>PLR</v>
          </cell>
          <cell r="F24108">
            <v>750</v>
          </cell>
          <cell r="G24108">
            <v>924359</v>
          </cell>
          <cell r="H24108">
            <v>100.99</v>
          </cell>
          <cell r="I24108" t="str">
            <v>L</v>
          </cell>
          <cell r="J24108"/>
        </row>
        <row r="24109">
          <cell r="A24109">
            <v>954909</v>
          </cell>
          <cell r="B24109" t="str">
            <v>TALLIANDER LAGUZELLE 750ml</v>
          </cell>
          <cell r="C24109" t="str">
            <v>Y</v>
          </cell>
          <cell r="D24109" t="str">
            <v>YS</v>
          </cell>
          <cell r="E24109" t="str">
            <v>YSE</v>
          </cell>
          <cell r="F24109">
            <v>750</v>
          </cell>
          <cell r="G24109">
            <v>954909</v>
          </cell>
          <cell r="H24109">
            <v>18.5</v>
          </cell>
          <cell r="I24109" t="str">
            <v>S</v>
          </cell>
          <cell r="J24109"/>
        </row>
        <row r="24110">
          <cell r="A24110">
            <v>909155</v>
          </cell>
          <cell r="B24110" t="str">
            <v>TALTARNI HEATHCOATE SHIRAZ 05 750ml</v>
          </cell>
          <cell r="C24110" t="str">
            <v>Y</v>
          </cell>
          <cell r="D24110" t="str">
            <v>YS</v>
          </cell>
          <cell r="E24110" t="str">
            <v>YSE</v>
          </cell>
          <cell r="F24110">
            <v>750</v>
          </cell>
          <cell r="G24110">
            <v>909155</v>
          </cell>
          <cell r="H24110">
            <v>23.46</v>
          </cell>
          <cell r="I24110" t="str">
            <v>S</v>
          </cell>
          <cell r="J24110"/>
        </row>
        <row r="24111">
          <cell r="A24111">
            <v>910592</v>
          </cell>
          <cell r="B24111" t="str">
            <v>TALTARNI TACHE BRUT'11 750ml</v>
          </cell>
          <cell r="C24111" t="str">
            <v>I</v>
          </cell>
          <cell r="D24111" t="str">
            <v>IH</v>
          </cell>
          <cell r="E24111" t="str">
            <v>IHS</v>
          </cell>
          <cell r="F24111">
            <v>750</v>
          </cell>
          <cell r="G24111">
            <v>910592</v>
          </cell>
          <cell r="H24111">
            <v>19.149999999999999</v>
          </cell>
          <cell r="I24111" t="str">
            <v>X</v>
          </cell>
          <cell r="J24111"/>
        </row>
        <row r="24112">
          <cell r="A24112">
            <v>949998</v>
          </cell>
          <cell r="B24112" t="str">
            <v>TAMANO HIKARI 187ml</v>
          </cell>
          <cell r="C24112" t="str">
            <v>Y</v>
          </cell>
          <cell r="D24112" t="str">
            <v>YS</v>
          </cell>
          <cell r="E24112" t="str">
            <v>YSE</v>
          </cell>
          <cell r="F24112">
            <v>187</v>
          </cell>
          <cell r="G24112">
            <v>949998</v>
          </cell>
          <cell r="H24112">
            <v>6.03</v>
          </cell>
          <cell r="I24112" t="str">
            <v>S</v>
          </cell>
          <cell r="J24112"/>
        </row>
        <row r="24113">
          <cell r="A24113">
            <v>955432</v>
          </cell>
          <cell r="B24113" t="str">
            <v>TAMANO HIKARI JUNMAI DAIGINJO 720ml</v>
          </cell>
          <cell r="C24113" t="str">
            <v>Y</v>
          </cell>
          <cell r="D24113" t="str">
            <v>YS</v>
          </cell>
          <cell r="E24113" t="str">
            <v>YSE</v>
          </cell>
          <cell r="F24113">
            <v>720</v>
          </cell>
          <cell r="G24113">
            <v>955432</v>
          </cell>
          <cell r="H24113">
            <v>43.44</v>
          </cell>
          <cell r="I24113" t="str">
            <v>S</v>
          </cell>
          <cell r="J24113"/>
        </row>
        <row r="24114">
          <cell r="A24114">
            <v>908934</v>
          </cell>
          <cell r="B24114" t="str">
            <v>TAMANO MEGUMI BOTTLECONDITION 330ml</v>
          </cell>
          <cell r="C24114" t="str">
            <v>Y</v>
          </cell>
          <cell r="D24114" t="str">
            <v>YS</v>
          </cell>
          <cell r="E24114" t="str">
            <v>YST</v>
          </cell>
          <cell r="F24114">
            <v>330</v>
          </cell>
          <cell r="G24114">
            <v>908934</v>
          </cell>
          <cell r="H24114">
            <v>6.61</v>
          </cell>
          <cell r="I24114" t="str">
            <v>S</v>
          </cell>
          <cell r="J24114"/>
        </row>
        <row r="24115">
          <cell r="A24115">
            <v>954904</v>
          </cell>
          <cell r="B24115" t="str">
            <v>TAMANOHIKARI SASANIGORI JUNMAI 720ml</v>
          </cell>
          <cell r="C24115" t="str">
            <v>Y</v>
          </cell>
          <cell r="D24115" t="str">
            <v>YS</v>
          </cell>
          <cell r="E24115" t="str">
            <v>YSE</v>
          </cell>
          <cell r="F24115">
            <v>720</v>
          </cell>
          <cell r="G24115">
            <v>954904</v>
          </cell>
          <cell r="H24115">
            <v>26.35</v>
          </cell>
          <cell r="I24115" t="str">
            <v>S</v>
          </cell>
          <cell r="J24115"/>
        </row>
        <row r="24116">
          <cell r="A24116">
            <v>921351</v>
          </cell>
          <cell r="B24116" t="str">
            <v>TAMAR DISTILLERS MIXED CASE 750ml</v>
          </cell>
          <cell r="C24116" t="str">
            <v>Y</v>
          </cell>
          <cell r="D24116" t="str">
            <v>YS</v>
          </cell>
          <cell r="E24116" t="str">
            <v>YSA</v>
          </cell>
          <cell r="F24116">
            <v>750</v>
          </cell>
          <cell r="G24116">
            <v>921351</v>
          </cell>
          <cell r="H24116">
            <v>66.56</v>
          </cell>
          <cell r="I24116" t="str">
            <v>S</v>
          </cell>
          <cell r="J24116"/>
        </row>
        <row r="24117">
          <cell r="A24117">
            <v>924431</v>
          </cell>
          <cell r="B24117" t="str">
            <v>TAMAR RIDGE PINOT NOIR 750ml</v>
          </cell>
          <cell r="C24117" t="str">
            <v>Y</v>
          </cell>
          <cell r="D24117" t="str">
            <v>YS</v>
          </cell>
          <cell r="E24117" t="str">
            <v>YSE</v>
          </cell>
          <cell r="F24117">
            <v>750</v>
          </cell>
          <cell r="G24117">
            <v>924431</v>
          </cell>
          <cell r="H24117">
            <v>25.9</v>
          </cell>
          <cell r="I24117" t="str">
            <v>S</v>
          </cell>
          <cell r="J24117"/>
        </row>
        <row r="24118">
          <cell r="A24118">
            <v>952096</v>
          </cell>
          <cell r="B24118" t="str">
            <v>TAMARACK CABERNET FRANC 750ml</v>
          </cell>
          <cell r="C24118" t="str">
            <v>Y</v>
          </cell>
          <cell r="D24118" t="str">
            <v>YS</v>
          </cell>
          <cell r="E24118" t="str">
            <v>YSE</v>
          </cell>
          <cell r="F24118">
            <v>750</v>
          </cell>
          <cell r="G24118">
            <v>952096</v>
          </cell>
          <cell r="H24118">
            <v>26.61</v>
          </cell>
          <cell r="I24118" t="str">
            <v>S</v>
          </cell>
          <cell r="J24118"/>
        </row>
        <row r="24119">
          <cell r="A24119">
            <v>918813</v>
          </cell>
          <cell r="B24119" t="str">
            <v>TAMARACK CABERNET SAUV'17 750ml</v>
          </cell>
          <cell r="C24119" t="str">
            <v>P</v>
          </cell>
          <cell r="D24119" t="str">
            <v>PL</v>
          </cell>
          <cell r="E24119" t="str">
            <v>PLB</v>
          </cell>
          <cell r="F24119">
            <v>750</v>
          </cell>
          <cell r="G24119">
            <v>918813</v>
          </cell>
          <cell r="H24119">
            <v>34.78</v>
          </cell>
          <cell r="I24119" t="str">
            <v>X</v>
          </cell>
          <cell r="J24119"/>
        </row>
        <row r="24120">
          <cell r="A24120">
            <v>951555</v>
          </cell>
          <cell r="B24120" t="str">
            <v>TAMARACK CELLARS MERLOT 750ml</v>
          </cell>
          <cell r="C24120" t="str">
            <v>Y</v>
          </cell>
          <cell r="D24120" t="str">
            <v>YS</v>
          </cell>
          <cell r="E24120" t="str">
            <v>YSE</v>
          </cell>
          <cell r="F24120">
            <v>750</v>
          </cell>
          <cell r="G24120">
            <v>951555</v>
          </cell>
          <cell r="H24120">
            <v>27.76</v>
          </cell>
          <cell r="I24120" t="str">
            <v>S</v>
          </cell>
          <cell r="J24120"/>
        </row>
        <row r="24121">
          <cell r="A24121">
            <v>951009</v>
          </cell>
          <cell r="B24121" t="str">
            <v>TAMARACK FIREHOUSE RED 750ml</v>
          </cell>
          <cell r="C24121" t="str">
            <v>Y</v>
          </cell>
          <cell r="D24121" t="str">
            <v>YS</v>
          </cell>
          <cell r="E24121" t="str">
            <v>YSE</v>
          </cell>
          <cell r="F24121">
            <v>750</v>
          </cell>
          <cell r="G24121">
            <v>951009</v>
          </cell>
          <cell r="H24121">
            <v>19.920000000000002</v>
          </cell>
          <cell r="I24121" t="str">
            <v>S</v>
          </cell>
          <cell r="J24121"/>
        </row>
        <row r="24122">
          <cell r="A24122">
            <v>949452</v>
          </cell>
          <cell r="B24122" t="str">
            <v>TAMARI MALBEC 750 750ml</v>
          </cell>
          <cell r="C24122" t="str">
            <v>Y</v>
          </cell>
          <cell r="D24122" t="str">
            <v>YS</v>
          </cell>
          <cell r="E24122" t="str">
            <v>YSE</v>
          </cell>
          <cell r="F24122">
            <v>750</v>
          </cell>
          <cell r="G24122">
            <v>949452</v>
          </cell>
          <cell r="H24122">
            <v>13.4</v>
          </cell>
          <cell r="I24122" t="str">
            <v>S</v>
          </cell>
          <cell r="J24122"/>
        </row>
        <row r="24123">
          <cell r="A24123">
            <v>915517</v>
          </cell>
          <cell r="B24123" t="str">
            <v>TAMAS EST SANGIOVESE'06 750ml</v>
          </cell>
          <cell r="C24123" t="str">
            <v>P</v>
          </cell>
          <cell r="D24123" t="str">
            <v>PL</v>
          </cell>
          <cell r="E24123" t="str">
            <v>PLQ</v>
          </cell>
          <cell r="F24123">
            <v>750</v>
          </cell>
          <cell r="G24123">
            <v>915517</v>
          </cell>
          <cell r="H24123">
            <v>10.23</v>
          </cell>
          <cell r="I24123" t="str">
            <v>U</v>
          </cell>
          <cell r="J24123"/>
        </row>
        <row r="24124">
          <cell r="A24124">
            <v>948820</v>
          </cell>
          <cell r="B24124" t="str">
            <v>TAMAS MERLOT 750ml</v>
          </cell>
          <cell r="C24124" t="str">
            <v>Y</v>
          </cell>
          <cell r="D24124" t="str">
            <v>YS</v>
          </cell>
          <cell r="E24124" t="str">
            <v>YSE</v>
          </cell>
          <cell r="F24124">
            <v>750</v>
          </cell>
          <cell r="G24124">
            <v>948820</v>
          </cell>
          <cell r="H24124">
            <v>6.18</v>
          </cell>
          <cell r="I24124" t="str">
            <v>S</v>
          </cell>
          <cell r="J24124"/>
        </row>
        <row r="24125">
          <cell r="A24125">
            <v>954084</v>
          </cell>
          <cell r="B24125" t="str">
            <v>TAMI FRAPPATO 750ml</v>
          </cell>
          <cell r="C24125" t="str">
            <v>Y</v>
          </cell>
          <cell r="D24125" t="str">
            <v>YS</v>
          </cell>
          <cell r="E24125" t="str">
            <v>YSE</v>
          </cell>
          <cell r="F24125">
            <v>750</v>
          </cell>
          <cell r="G24125">
            <v>954084</v>
          </cell>
          <cell r="H24125">
            <v>18.5</v>
          </cell>
          <cell r="I24125" t="str">
            <v>S</v>
          </cell>
          <cell r="J24125"/>
        </row>
        <row r="24126">
          <cell r="A24126">
            <v>915110</v>
          </cell>
          <cell r="B24126" t="str">
            <v>TANDEM PINOT SANGIACOMO'06 750ml</v>
          </cell>
          <cell r="C24126" t="str">
            <v>P</v>
          </cell>
          <cell r="D24126" t="str">
            <v>PL</v>
          </cell>
          <cell r="E24126" t="str">
            <v>PLR</v>
          </cell>
          <cell r="F24126">
            <v>750</v>
          </cell>
          <cell r="G24126">
            <v>915110</v>
          </cell>
          <cell r="H24126">
            <v>39.51</v>
          </cell>
          <cell r="I24126" t="str">
            <v>X</v>
          </cell>
          <cell r="J24126"/>
        </row>
        <row r="24127">
          <cell r="A24127">
            <v>949223</v>
          </cell>
          <cell r="B24127" t="str">
            <v>TANGENT ALBARINO 20000ml</v>
          </cell>
          <cell r="C24127" t="str">
            <v>Y</v>
          </cell>
          <cell r="D24127" t="str">
            <v>YS</v>
          </cell>
          <cell r="E24127" t="str">
            <v>YSE</v>
          </cell>
          <cell r="F24127">
            <v>20000</v>
          </cell>
          <cell r="G24127">
            <v>949223</v>
          </cell>
          <cell r="H24127">
            <v>404.99</v>
          </cell>
          <cell r="I24127" t="str">
            <v>S</v>
          </cell>
          <cell r="J24127"/>
        </row>
        <row r="24128">
          <cell r="A24128">
            <v>916565</v>
          </cell>
          <cell r="B24128" t="str">
            <v>TANGENT ALBARINO'16/17 750ml</v>
          </cell>
          <cell r="C24128" t="str">
            <v>K</v>
          </cell>
          <cell r="D24128" t="str">
            <v>KK</v>
          </cell>
          <cell r="E24128" t="str">
            <v>KKU</v>
          </cell>
          <cell r="F24128">
            <v>750</v>
          </cell>
          <cell r="G24128">
            <v>916565</v>
          </cell>
          <cell r="H24128">
            <v>16.989999999999998</v>
          </cell>
          <cell r="I24128" t="str">
            <v>L</v>
          </cell>
          <cell r="J24128"/>
        </row>
        <row r="24129">
          <cell r="A24129">
            <v>949222</v>
          </cell>
          <cell r="B24129" t="str">
            <v>TANGENT PINOT GRIS 20000ml</v>
          </cell>
          <cell r="C24129" t="str">
            <v>Y</v>
          </cell>
          <cell r="D24129" t="str">
            <v>YS</v>
          </cell>
          <cell r="E24129" t="str">
            <v>YSE</v>
          </cell>
          <cell r="F24129">
            <v>20000</v>
          </cell>
          <cell r="G24129">
            <v>949222</v>
          </cell>
          <cell r="H24129">
            <v>382.99</v>
          </cell>
          <cell r="I24129" t="str">
            <v>S</v>
          </cell>
          <cell r="J24129"/>
        </row>
        <row r="24130">
          <cell r="A24130">
            <v>952478</v>
          </cell>
          <cell r="B24130" t="str">
            <v>TANGENT ROSÃ‰ CAN 375 ml</v>
          </cell>
          <cell r="C24130" t="str">
            <v>Y</v>
          </cell>
          <cell r="D24130" t="str">
            <v>YS</v>
          </cell>
          <cell r="E24130" t="str">
            <v>YSE</v>
          </cell>
          <cell r="F24130">
            <v>375</v>
          </cell>
          <cell r="G24130">
            <v>952478</v>
          </cell>
          <cell r="H24130">
            <v>6.99</v>
          </cell>
          <cell r="I24130" t="str">
            <v>S</v>
          </cell>
          <cell r="J24130"/>
        </row>
        <row r="24131">
          <cell r="A24131">
            <v>921591</v>
          </cell>
          <cell r="B24131" t="str">
            <v>TANGENT ROSE KEG 20000ml</v>
          </cell>
          <cell r="C24131" t="str">
            <v>Y</v>
          </cell>
          <cell r="D24131" t="str">
            <v>YS</v>
          </cell>
          <cell r="E24131" t="str">
            <v>YSE</v>
          </cell>
          <cell r="F24131">
            <v>20000</v>
          </cell>
          <cell r="G24131">
            <v>921591</v>
          </cell>
          <cell r="H24131">
            <v>452.02</v>
          </cell>
          <cell r="I24131" t="str">
            <v>U</v>
          </cell>
          <cell r="J24131"/>
        </row>
        <row r="24132">
          <cell r="A24132">
            <v>946717</v>
          </cell>
          <cell r="B24132" t="str">
            <v>TANGENT SAUV BLANC 20000ml</v>
          </cell>
          <cell r="C24132" t="str">
            <v>Y</v>
          </cell>
          <cell r="D24132" t="str">
            <v>YS</v>
          </cell>
          <cell r="E24132" t="str">
            <v>YSE</v>
          </cell>
          <cell r="F24132">
            <v>20000</v>
          </cell>
          <cell r="G24132">
            <v>946717</v>
          </cell>
          <cell r="H24132">
            <v>387</v>
          </cell>
          <cell r="I24132" t="str">
            <v>S</v>
          </cell>
          <cell r="J24132"/>
        </row>
        <row r="24133">
          <cell r="A24133">
            <v>952479</v>
          </cell>
          <cell r="B24133" t="str">
            <v>TANGENT SAUV BLANC CAN 375 ml</v>
          </cell>
          <cell r="C24133" t="str">
            <v>Y</v>
          </cell>
          <cell r="D24133" t="str">
            <v>YS</v>
          </cell>
          <cell r="E24133" t="str">
            <v>YSE</v>
          </cell>
          <cell r="F24133">
            <v>375</v>
          </cell>
          <cell r="G24133">
            <v>952479</v>
          </cell>
          <cell r="H24133">
            <v>6.99</v>
          </cell>
          <cell r="I24133" t="str">
            <v>D</v>
          </cell>
          <cell r="J24133"/>
        </row>
        <row r="24134">
          <cell r="A24134">
            <v>631069</v>
          </cell>
          <cell r="B24134" t="str">
            <v>TANGENT SAUV BLANC CANS 375ml</v>
          </cell>
          <cell r="C24134" t="str">
            <v>K</v>
          </cell>
          <cell r="D24134" t="str">
            <v>KK</v>
          </cell>
          <cell r="E24134" t="str">
            <v>KKD</v>
          </cell>
          <cell r="F24134">
            <v>375</v>
          </cell>
          <cell r="G24134">
            <v>631069</v>
          </cell>
          <cell r="H24134">
            <v>5.99</v>
          </cell>
          <cell r="I24134">
            <v>1</v>
          </cell>
          <cell r="J24134"/>
        </row>
        <row r="24135">
          <cell r="A24135">
            <v>631070</v>
          </cell>
          <cell r="B24135" t="str">
            <v>TANGENT SAUV BLANC EDNA VALLEY 750ml</v>
          </cell>
          <cell r="C24135" t="str">
            <v>K</v>
          </cell>
          <cell r="D24135" t="str">
            <v>KK</v>
          </cell>
          <cell r="E24135" t="str">
            <v>KKD</v>
          </cell>
          <cell r="F24135">
            <v>750</v>
          </cell>
          <cell r="G24135">
            <v>631070</v>
          </cell>
          <cell r="H24135">
            <v>16.989999999999998</v>
          </cell>
          <cell r="I24135">
            <v>1</v>
          </cell>
          <cell r="J24135"/>
        </row>
        <row r="24136">
          <cell r="A24136">
            <v>949199</v>
          </cell>
          <cell r="B24136" t="str">
            <v>TANGENT SPRING VARIETAL 750ml</v>
          </cell>
          <cell r="C24136" t="str">
            <v>Y</v>
          </cell>
          <cell r="D24136" t="str">
            <v>YS</v>
          </cell>
          <cell r="E24136" t="str">
            <v>YSE</v>
          </cell>
          <cell r="F24136">
            <v>750</v>
          </cell>
          <cell r="G24136">
            <v>949199</v>
          </cell>
          <cell r="H24136">
            <v>12.99</v>
          </cell>
          <cell r="I24136" t="str">
            <v>S</v>
          </cell>
          <cell r="J24136"/>
        </row>
        <row r="24137">
          <cell r="A24137">
            <v>948353</v>
          </cell>
          <cell r="B24137" t="str">
            <v>TANQ OLD TOM GIN 750ml</v>
          </cell>
          <cell r="C24137" t="str">
            <v>Y</v>
          </cell>
          <cell r="D24137" t="str">
            <v>YS</v>
          </cell>
          <cell r="E24137" t="str">
            <v>YSA</v>
          </cell>
          <cell r="F24137">
            <v>750</v>
          </cell>
          <cell r="G24137">
            <v>948353</v>
          </cell>
          <cell r="H24137">
            <v>36.520000000000003</v>
          </cell>
          <cell r="I24137" t="str">
            <v>S</v>
          </cell>
          <cell r="J24137"/>
        </row>
        <row r="24138">
          <cell r="A24138">
            <v>28860</v>
          </cell>
          <cell r="B24138" t="str">
            <v>TANQUERAY BLOOMSBURY GIN 1000ml</v>
          </cell>
          <cell r="C24138" t="str">
            <v>A</v>
          </cell>
          <cell r="D24138" t="str">
            <v>AH</v>
          </cell>
          <cell r="E24138" t="str">
            <v>AHG</v>
          </cell>
          <cell r="F24138">
            <v>1000</v>
          </cell>
          <cell r="G24138">
            <v>28860</v>
          </cell>
          <cell r="H24138">
            <v>35.99</v>
          </cell>
          <cell r="I24138" t="str">
            <v>X</v>
          </cell>
          <cell r="J24138"/>
        </row>
        <row r="24139">
          <cell r="A24139">
            <v>28861</v>
          </cell>
          <cell r="B24139" t="str">
            <v>TANQUERAY GIN 50ml</v>
          </cell>
          <cell r="C24139" t="str">
            <v>Y</v>
          </cell>
          <cell r="D24139" t="str">
            <v>YS</v>
          </cell>
          <cell r="E24139" t="str">
            <v>YSA</v>
          </cell>
          <cell r="F24139">
            <v>50</v>
          </cell>
          <cell r="G24139">
            <v>28861</v>
          </cell>
          <cell r="H24139">
            <v>1.99</v>
          </cell>
          <cell r="I24139" t="str">
            <v>S</v>
          </cell>
          <cell r="J24139"/>
        </row>
        <row r="24140">
          <cell r="A24140">
            <v>28866</v>
          </cell>
          <cell r="B24140" t="str">
            <v>TANQUERAY GIN 750ml</v>
          </cell>
          <cell r="C24140" t="str">
            <v>A</v>
          </cell>
          <cell r="D24140" t="str">
            <v>AH</v>
          </cell>
          <cell r="E24140" t="str">
            <v>AHG</v>
          </cell>
          <cell r="F24140">
            <v>750</v>
          </cell>
          <cell r="G24140">
            <v>28866</v>
          </cell>
          <cell r="H24140">
            <v>26.99</v>
          </cell>
          <cell r="I24140">
            <v>1</v>
          </cell>
          <cell r="J24140"/>
        </row>
        <row r="24141">
          <cell r="A24141">
            <v>28868</v>
          </cell>
          <cell r="B24141" t="str">
            <v>TANQUERAY GIN 1750ml</v>
          </cell>
          <cell r="C24141" t="str">
            <v>A</v>
          </cell>
          <cell r="D24141" t="str">
            <v>AH</v>
          </cell>
          <cell r="E24141" t="str">
            <v>AHG</v>
          </cell>
          <cell r="F24141">
            <v>1750</v>
          </cell>
          <cell r="G24141">
            <v>28868</v>
          </cell>
          <cell r="H24141">
            <v>49.99</v>
          </cell>
          <cell r="I24141">
            <v>1</v>
          </cell>
          <cell r="J24141"/>
        </row>
        <row r="24142">
          <cell r="A24142">
            <v>63758</v>
          </cell>
          <cell r="B24142" t="str">
            <v>TANQUERAY GIN TONIC 355ml</v>
          </cell>
          <cell r="C24142" t="str">
            <v>C</v>
          </cell>
          <cell r="D24142" t="str">
            <v>CW</v>
          </cell>
          <cell r="E24142" t="str">
            <v>CWU</v>
          </cell>
          <cell r="F24142">
            <v>355</v>
          </cell>
          <cell r="G24142">
            <v>63758</v>
          </cell>
          <cell r="H24142">
            <v>3.75</v>
          </cell>
          <cell r="I24142" t="str">
            <v>D</v>
          </cell>
          <cell r="J24142"/>
        </row>
        <row r="24143">
          <cell r="A24143">
            <v>28865</v>
          </cell>
          <cell r="B24143" t="str">
            <v>TANQUERAY GIN ROUND 375ml</v>
          </cell>
          <cell r="C24143" t="str">
            <v>A</v>
          </cell>
          <cell r="D24143" t="str">
            <v>AH</v>
          </cell>
          <cell r="E24143" t="str">
            <v>AHG</v>
          </cell>
          <cell r="F24143">
            <v>375</v>
          </cell>
          <cell r="G24143">
            <v>28865</v>
          </cell>
          <cell r="H24143">
            <v>14.99</v>
          </cell>
          <cell r="I24143">
            <v>1</v>
          </cell>
          <cell r="J24143"/>
        </row>
        <row r="24144">
          <cell r="A24144">
            <v>28877</v>
          </cell>
          <cell r="B24144" t="str">
            <v>TANQUERAY MALACCA GIN 1000 ml</v>
          </cell>
          <cell r="C24144" t="str">
            <v>A</v>
          </cell>
          <cell r="D24144" t="str">
            <v>AH</v>
          </cell>
          <cell r="E24144" t="str">
            <v>AHG</v>
          </cell>
          <cell r="F24144">
            <v>1000</v>
          </cell>
          <cell r="G24144">
            <v>28877</v>
          </cell>
          <cell r="H24144">
            <v>19.440000000000001</v>
          </cell>
          <cell r="I24144" t="str">
            <v>X</v>
          </cell>
          <cell r="J24144"/>
        </row>
        <row r="24145">
          <cell r="A24145">
            <v>28890</v>
          </cell>
          <cell r="B24145" t="str">
            <v>TANQUERAY RANGPUR GIN 750ml</v>
          </cell>
          <cell r="C24145" t="str">
            <v>A</v>
          </cell>
          <cell r="D24145" t="str">
            <v>AH</v>
          </cell>
          <cell r="E24145" t="str">
            <v>AHM</v>
          </cell>
          <cell r="F24145">
            <v>750</v>
          </cell>
          <cell r="G24145">
            <v>28890</v>
          </cell>
          <cell r="H24145">
            <v>28.99</v>
          </cell>
          <cell r="I24145">
            <v>1</v>
          </cell>
          <cell r="J24145"/>
        </row>
        <row r="24146">
          <cell r="A24146">
            <v>28879</v>
          </cell>
          <cell r="B24146" t="str">
            <v>TANQUERAY RANGPUR GIN 1750ml</v>
          </cell>
          <cell r="C24146" t="str">
            <v>Y</v>
          </cell>
          <cell r="D24146" t="str">
            <v>YS</v>
          </cell>
          <cell r="E24146" t="str">
            <v>YSE</v>
          </cell>
          <cell r="F24146">
            <v>1750</v>
          </cell>
          <cell r="G24146">
            <v>28879</v>
          </cell>
          <cell r="H24146">
            <v>50.14</v>
          </cell>
          <cell r="I24146" t="str">
            <v>S</v>
          </cell>
          <cell r="J24146"/>
        </row>
        <row r="24147">
          <cell r="A24147">
            <v>63777</v>
          </cell>
          <cell r="B24147" t="str">
            <v>TANQUERAY RANGPUR LIME GIN SODA 355ml</v>
          </cell>
          <cell r="C24147" t="str">
            <v>C</v>
          </cell>
          <cell r="D24147" t="str">
            <v>CW</v>
          </cell>
          <cell r="E24147" t="str">
            <v>CWU</v>
          </cell>
          <cell r="F24147">
            <v>355</v>
          </cell>
          <cell r="G24147">
            <v>63777</v>
          </cell>
          <cell r="H24147">
            <v>3.75</v>
          </cell>
          <cell r="I24147" t="str">
            <v>D</v>
          </cell>
          <cell r="J24147"/>
        </row>
        <row r="24148">
          <cell r="A24148">
            <v>28858</v>
          </cell>
          <cell r="B24148" t="str">
            <v>TANQUERAY SEVILLA ORANGE 750ml</v>
          </cell>
          <cell r="C24148" t="str">
            <v>A</v>
          </cell>
          <cell r="D24148" t="str">
            <v>AH</v>
          </cell>
          <cell r="E24148" t="str">
            <v>AHM</v>
          </cell>
          <cell r="F24148">
            <v>750</v>
          </cell>
          <cell r="G24148">
            <v>28858</v>
          </cell>
          <cell r="H24148">
            <v>28.99</v>
          </cell>
          <cell r="I24148">
            <v>1</v>
          </cell>
          <cell r="J24148"/>
        </row>
        <row r="24149">
          <cell r="A24149">
            <v>63773</v>
          </cell>
          <cell r="B24149" t="str">
            <v>TANQUERAY SEVILLA ORANGE GIN SODA 355ml</v>
          </cell>
          <cell r="C24149" t="str">
            <v>C</v>
          </cell>
          <cell r="D24149" t="str">
            <v>CW</v>
          </cell>
          <cell r="E24149" t="str">
            <v>CWU</v>
          </cell>
          <cell r="F24149">
            <v>355</v>
          </cell>
          <cell r="G24149">
            <v>63773</v>
          </cell>
          <cell r="H24149">
            <v>3.75</v>
          </cell>
          <cell r="I24149" t="str">
            <v>D</v>
          </cell>
          <cell r="J24149"/>
        </row>
        <row r="24150">
          <cell r="A24150">
            <v>28886</v>
          </cell>
          <cell r="B24150" t="str">
            <v>TANQUERAY TEN GIN 750ml</v>
          </cell>
          <cell r="C24150" t="str">
            <v>A</v>
          </cell>
          <cell r="D24150" t="str">
            <v>AH</v>
          </cell>
          <cell r="E24150" t="str">
            <v>AHG</v>
          </cell>
          <cell r="F24150">
            <v>750</v>
          </cell>
          <cell r="G24150">
            <v>28886</v>
          </cell>
          <cell r="H24150">
            <v>39.99</v>
          </cell>
          <cell r="I24150">
            <v>1</v>
          </cell>
          <cell r="J24150"/>
        </row>
        <row r="24151">
          <cell r="A24151">
            <v>948355</v>
          </cell>
          <cell r="B24151" t="str">
            <v>TANREI SAKE 19000ml</v>
          </cell>
          <cell r="C24151" t="str">
            <v>Y</v>
          </cell>
          <cell r="D24151" t="str">
            <v>YS</v>
          </cell>
          <cell r="E24151" t="str">
            <v>YSE</v>
          </cell>
          <cell r="F24151">
            <v>19000</v>
          </cell>
          <cell r="G24151">
            <v>948355</v>
          </cell>
          <cell r="H24151">
            <v>90.71</v>
          </cell>
          <cell r="I24151" t="str">
            <v>S</v>
          </cell>
          <cell r="J24151"/>
        </row>
        <row r="24152">
          <cell r="A24152">
            <v>924480</v>
          </cell>
          <cell r="B24152" t="str">
            <v>TANTAKA ARABAKO TXAKOLINA 750ml</v>
          </cell>
          <cell r="C24152" t="str">
            <v>K</v>
          </cell>
          <cell r="D24152" t="str">
            <v>KR</v>
          </cell>
          <cell r="E24152" t="str">
            <v>KRN</v>
          </cell>
          <cell r="F24152">
            <v>750</v>
          </cell>
          <cell r="G24152">
            <v>924480</v>
          </cell>
          <cell r="H24152">
            <v>26.99</v>
          </cell>
          <cell r="I24152">
            <v>1</v>
          </cell>
          <cell r="J24152"/>
        </row>
        <row r="24153">
          <cell r="A24153">
            <v>955425</v>
          </cell>
          <cell r="B24153" t="str">
            <v>TANTEO HABENERO TEQ 750ml</v>
          </cell>
          <cell r="C24153" t="str">
            <v>Y</v>
          </cell>
          <cell r="D24153" t="str">
            <v>YS</v>
          </cell>
          <cell r="E24153" t="str">
            <v>YSA</v>
          </cell>
          <cell r="F24153">
            <v>750</v>
          </cell>
          <cell r="G24153">
            <v>955425</v>
          </cell>
          <cell r="H24153">
            <v>36.31</v>
          </cell>
          <cell r="I24153" t="str">
            <v>S</v>
          </cell>
          <cell r="J24153"/>
        </row>
        <row r="24154">
          <cell r="A24154">
            <v>67032</v>
          </cell>
          <cell r="B24154" t="str">
            <v>TANTEO JALEPENO TEQ 750ml</v>
          </cell>
          <cell r="C24154" t="str">
            <v>A</v>
          </cell>
          <cell r="D24154" t="str">
            <v>AP</v>
          </cell>
          <cell r="E24154" t="str">
            <v>APM</v>
          </cell>
          <cell r="F24154">
            <v>750</v>
          </cell>
          <cell r="G24154">
            <v>67032</v>
          </cell>
          <cell r="H24154">
            <v>33.950000000000003</v>
          </cell>
          <cell r="I24154">
            <v>1</v>
          </cell>
          <cell r="J24154"/>
        </row>
        <row r="24155">
          <cell r="A24155">
            <v>425890</v>
          </cell>
          <cell r="B24155" t="str">
            <v>TAPENA GARNACHA 750ml</v>
          </cell>
          <cell r="C24155" t="str">
            <v>P</v>
          </cell>
          <cell r="D24155" t="str">
            <v>PR</v>
          </cell>
          <cell r="E24155" t="str">
            <v>PRP</v>
          </cell>
          <cell r="F24155">
            <v>750</v>
          </cell>
          <cell r="G24155">
            <v>425890</v>
          </cell>
          <cell r="H24155">
            <v>11.58</v>
          </cell>
          <cell r="I24155" t="str">
            <v>D</v>
          </cell>
          <cell r="J24155"/>
        </row>
        <row r="24156">
          <cell r="A24156">
            <v>425892</v>
          </cell>
          <cell r="B24156" t="str">
            <v>TAPENA TEMPRANILLO 750ml</v>
          </cell>
          <cell r="C24156" t="str">
            <v>P</v>
          </cell>
          <cell r="D24156" t="str">
            <v>PR</v>
          </cell>
          <cell r="E24156" t="str">
            <v>PRP</v>
          </cell>
          <cell r="F24156">
            <v>750</v>
          </cell>
          <cell r="G24156">
            <v>425892</v>
          </cell>
          <cell r="H24156">
            <v>11.58</v>
          </cell>
          <cell r="I24156" t="str">
            <v>D</v>
          </cell>
          <cell r="J24156"/>
        </row>
        <row r="24157">
          <cell r="A24157">
            <v>915458</v>
          </cell>
          <cell r="B24157" t="str">
            <v>TAPESTRY SHIRAZ MC CLAREN'07 750ml</v>
          </cell>
          <cell r="C24157" t="str">
            <v>P</v>
          </cell>
          <cell r="D24157" t="str">
            <v>PR</v>
          </cell>
          <cell r="E24157" t="str">
            <v>PRY</v>
          </cell>
          <cell r="F24157">
            <v>750</v>
          </cell>
          <cell r="G24157">
            <v>915458</v>
          </cell>
          <cell r="H24157">
            <v>20.28</v>
          </cell>
          <cell r="I24157" t="str">
            <v>X</v>
          </cell>
          <cell r="J24157"/>
        </row>
        <row r="24158">
          <cell r="A24158">
            <v>915457</v>
          </cell>
          <cell r="B24158" t="str">
            <v>TAPESTRY SHIRAZ THE VINCENT'05/06 750ml</v>
          </cell>
          <cell r="C24158" t="str">
            <v>P</v>
          </cell>
          <cell r="D24158" t="str">
            <v>PR</v>
          </cell>
          <cell r="E24158" t="str">
            <v>PRY</v>
          </cell>
          <cell r="F24158">
            <v>750</v>
          </cell>
          <cell r="G24158">
            <v>915457</v>
          </cell>
          <cell r="H24158">
            <v>43.54</v>
          </cell>
          <cell r="I24158" t="str">
            <v>X</v>
          </cell>
          <cell r="J24158"/>
        </row>
        <row r="24159">
          <cell r="A24159">
            <v>911228</v>
          </cell>
          <cell r="B24159" t="str">
            <v>TAPIZ ALTA BLACK TEARS'17 750ml</v>
          </cell>
          <cell r="C24159" t="str">
            <v>P</v>
          </cell>
          <cell r="D24159" t="str">
            <v>PR</v>
          </cell>
          <cell r="E24159" t="str">
            <v>PRV</v>
          </cell>
          <cell r="F24159">
            <v>750</v>
          </cell>
          <cell r="G24159">
            <v>911228</v>
          </cell>
          <cell r="H24159">
            <v>54.99</v>
          </cell>
          <cell r="I24159" t="str">
            <v>L</v>
          </cell>
          <cell r="J24159"/>
        </row>
        <row r="24160">
          <cell r="A24160">
            <v>425952</v>
          </cell>
          <cell r="B24160" t="str">
            <v>TAPIZ ALTA COLLECTION CAB SAUV 750ml</v>
          </cell>
          <cell r="C24160" t="str">
            <v>P</v>
          </cell>
          <cell r="D24160" t="str">
            <v>PR</v>
          </cell>
          <cell r="E24160" t="str">
            <v>PRV</v>
          </cell>
          <cell r="F24160">
            <v>750</v>
          </cell>
          <cell r="G24160">
            <v>425952</v>
          </cell>
          <cell r="H24160">
            <v>9.7200000000000006</v>
          </cell>
          <cell r="I24160" t="str">
            <v>D</v>
          </cell>
          <cell r="J24160"/>
        </row>
        <row r="24161">
          <cell r="A24161">
            <v>425954</v>
          </cell>
          <cell r="B24161" t="str">
            <v>TAPIZ ALTA COLLECTION CHARDONNAY 750ml</v>
          </cell>
          <cell r="C24161" t="str">
            <v>K</v>
          </cell>
          <cell r="D24161" t="str">
            <v>KR</v>
          </cell>
          <cell r="E24161" t="str">
            <v>KRS</v>
          </cell>
          <cell r="F24161">
            <v>750</v>
          </cell>
          <cell r="G24161">
            <v>425954</v>
          </cell>
          <cell r="H24161">
            <v>10.99</v>
          </cell>
          <cell r="I24161" t="str">
            <v>D</v>
          </cell>
          <cell r="J24161"/>
        </row>
        <row r="24162">
          <cell r="A24162">
            <v>425956</v>
          </cell>
          <cell r="B24162" t="str">
            <v>TAPIZ ALTA COLLECTION MALBEC 750ml</v>
          </cell>
          <cell r="C24162" t="str">
            <v>P</v>
          </cell>
          <cell r="D24162" t="str">
            <v>PR</v>
          </cell>
          <cell r="E24162" t="str">
            <v>PRU</v>
          </cell>
          <cell r="F24162">
            <v>750</v>
          </cell>
          <cell r="G24162">
            <v>425956</v>
          </cell>
          <cell r="H24162">
            <v>20.99</v>
          </cell>
          <cell r="I24162">
            <v>1</v>
          </cell>
          <cell r="J24162"/>
        </row>
        <row r="24163">
          <cell r="A24163">
            <v>953614</v>
          </cell>
          <cell r="B24163" t="str">
            <v>TAPIZ LAS NOTAS DE JEAN CLAUDE 750ml</v>
          </cell>
          <cell r="C24163" t="str">
            <v>Y</v>
          </cell>
          <cell r="D24163" t="str">
            <v>YS</v>
          </cell>
          <cell r="E24163" t="str">
            <v>YSE</v>
          </cell>
          <cell r="F24163">
            <v>750</v>
          </cell>
          <cell r="G24163">
            <v>953614</v>
          </cell>
          <cell r="H24163">
            <v>104.22</v>
          </cell>
          <cell r="I24163" t="str">
            <v>S</v>
          </cell>
          <cell r="J24163"/>
        </row>
        <row r="24164">
          <cell r="A24164">
            <v>922528</v>
          </cell>
          <cell r="B24164" t="str">
            <v>TARANTAS TEMPRANILLO 750ml</v>
          </cell>
          <cell r="C24164" t="str">
            <v>Y</v>
          </cell>
          <cell r="D24164" t="str">
            <v>YS</v>
          </cell>
          <cell r="E24164" t="str">
            <v>YSE</v>
          </cell>
          <cell r="F24164">
            <v>750</v>
          </cell>
          <cell r="G24164">
            <v>922528</v>
          </cell>
          <cell r="H24164">
            <v>14.58</v>
          </cell>
          <cell r="I24164" t="str">
            <v>S</v>
          </cell>
          <cell r="J24164"/>
        </row>
        <row r="24165">
          <cell r="A24165">
            <v>100216</v>
          </cell>
          <cell r="B24165" t="str">
            <v>TARANTULA AZUL HOLIDAY 2017 750ml</v>
          </cell>
          <cell r="C24165" t="str">
            <v>C</v>
          </cell>
          <cell r="D24165" t="str">
            <v>CH</v>
          </cell>
          <cell r="E24165" t="str">
            <v>CHW</v>
          </cell>
          <cell r="F24165">
            <v>750</v>
          </cell>
          <cell r="G24165">
            <v>100216</v>
          </cell>
          <cell r="H24165">
            <v>10.8</v>
          </cell>
          <cell r="I24165" t="str">
            <v>D</v>
          </cell>
          <cell r="J24165"/>
        </row>
        <row r="24166">
          <cell r="A24166">
            <v>77482</v>
          </cell>
          <cell r="B24166" t="str">
            <v>TARANTULA AZUL TEQUILA 750ml</v>
          </cell>
          <cell r="C24166" t="str">
            <v>A</v>
          </cell>
          <cell r="D24166" t="str">
            <v>AP</v>
          </cell>
          <cell r="E24166" t="str">
            <v>APM</v>
          </cell>
          <cell r="F24166">
            <v>750</v>
          </cell>
          <cell r="G24166">
            <v>77482</v>
          </cell>
          <cell r="H24166">
            <v>22.99</v>
          </cell>
          <cell r="I24166">
            <v>1</v>
          </cell>
          <cell r="J24166"/>
        </row>
        <row r="24167">
          <cell r="A24167">
            <v>2490</v>
          </cell>
          <cell r="B24167" t="str">
            <v>TARANTULA AZUL W/ GLSS 750ml</v>
          </cell>
          <cell r="C24167" t="str">
            <v>A</v>
          </cell>
          <cell r="D24167" t="str">
            <v>AP</v>
          </cell>
          <cell r="E24167" t="str">
            <v>APM</v>
          </cell>
          <cell r="F24167">
            <v>750</v>
          </cell>
          <cell r="G24167">
            <v>2490</v>
          </cell>
          <cell r="H24167">
            <v>20.21</v>
          </cell>
          <cell r="I24167" t="str">
            <v>U</v>
          </cell>
          <cell r="J24167"/>
        </row>
        <row r="24168">
          <cell r="A24168">
            <v>63762</v>
          </cell>
          <cell r="B24168" t="str">
            <v>TARANTULA BLUE READY TO DRINK 1750ml</v>
          </cell>
          <cell r="C24168" t="str">
            <v>C</v>
          </cell>
          <cell r="D24168" t="str">
            <v>CW</v>
          </cell>
          <cell r="E24168" t="str">
            <v>CWF</v>
          </cell>
          <cell r="F24168">
            <v>1750</v>
          </cell>
          <cell r="G24168">
            <v>63762</v>
          </cell>
          <cell r="H24168">
            <v>17.29</v>
          </cell>
          <cell r="I24168">
            <v>1</v>
          </cell>
          <cell r="J24168"/>
        </row>
        <row r="24169">
          <cell r="A24169">
            <v>89855</v>
          </cell>
          <cell r="B24169" t="str">
            <v>TARANTULA REPOSADO TEQUILA 750ml</v>
          </cell>
          <cell r="C24169" t="str">
            <v>A</v>
          </cell>
          <cell r="D24169" t="str">
            <v>AP</v>
          </cell>
          <cell r="E24169" t="str">
            <v>APJ</v>
          </cell>
          <cell r="F24169">
            <v>750</v>
          </cell>
          <cell r="G24169">
            <v>89855</v>
          </cell>
          <cell r="H24169">
            <v>16.170000000000002</v>
          </cell>
          <cell r="I24169" t="str">
            <v>D</v>
          </cell>
          <cell r="J24169"/>
        </row>
        <row r="24170">
          <cell r="A24170">
            <v>89875</v>
          </cell>
          <cell r="B24170" t="str">
            <v>TARANTULA REPOSADO TEQUILA 750ml</v>
          </cell>
          <cell r="C24170" t="str">
            <v>A</v>
          </cell>
          <cell r="D24170" t="str">
            <v>AP</v>
          </cell>
          <cell r="E24170" t="str">
            <v>APJ</v>
          </cell>
          <cell r="F24170">
            <v>750</v>
          </cell>
          <cell r="G24170">
            <v>89875</v>
          </cell>
          <cell r="H24170">
            <v>11.88</v>
          </cell>
          <cell r="I24170" t="str">
            <v>D</v>
          </cell>
          <cell r="J24170"/>
        </row>
        <row r="24171">
          <cell r="A24171">
            <v>909121</v>
          </cell>
          <cell r="B24171" t="str">
            <v>TARANTULA STRAWBERRY MARGARITA RTD1750ml</v>
          </cell>
          <cell r="C24171" t="str">
            <v>Y</v>
          </cell>
          <cell r="D24171" t="str">
            <v>YS</v>
          </cell>
          <cell r="E24171" t="str">
            <v>YSC</v>
          </cell>
          <cell r="F24171">
            <v>1750</v>
          </cell>
          <cell r="G24171">
            <v>909121</v>
          </cell>
          <cell r="H24171">
            <v>13.63</v>
          </cell>
          <cell r="I24171" t="str">
            <v>S</v>
          </cell>
          <cell r="J24171"/>
        </row>
        <row r="24172">
          <cell r="A24172">
            <v>952887</v>
          </cell>
          <cell r="B24172" t="str">
            <v>TARAPACA GRAN RESERVE CARMENERE 750ml</v>
          </cell>
          <cell r="C24172" t="str">
            <v>Y</v>
          </cell>
          <cell r="D24172" t="str">
            <v>YS</v>
          </cell>
          <cell r="E24172" t="str">
            <v>YSE</v>
          </cell>
          <cell r="F24172">
            <v>750</v>
          </cell>
          <cell r="G24172">
            <v>952887</v>
          </cell>
          <cell r="H24172">
            <v>19.989999999999998</v>
          </cell>
          <cell r="I24172" t="str">
            <v>S</v>
          </cell>
          <cell r="J24172"/>
        </row>
        <row r="24173">
          <cell r="A24173">
            <v>952886</v>
          </cell>
          <cell r="B24173" t="str">
            <v>TARAPACA GRAN RESERVE ORGANIX RED 750ml</v>
          </cell>
          <cell r="C24173" t="str">
            <v>Y</v>
          </cell>
          <cell r="D24173" t="str">
            <v>YS</v>
          </cell>
          <cell r="E24173" t="str">
            <v>YSE</v>
          </cell>
          <cell r="F24173">
            <v>750</v>
          </cell>
          <cell r="G24173">
            <v>952886</v>
          </cell>
          <cell r="H24173">
            <v>18.23</v>
          </cell>
          <cell r="I24173" t="str">
            <v>S</v>
          </cell>
          <cell r="J24173"/>
        </row>
        <row r="24174">
          <cell r="A24174">
            <v>950140</v>
          </cell>
          <cell r="B24174" t="str">
            <v>TARDIEU LAURENT CDP CUVEE ESP. 750ml</v>
          </cell>
          <cell r="C24174" t="str">
            <v>Y</v>
          </cell>
          <cell r="D24174" t="str">
            <v>YS</v>
          </cell>
          <cell r="E24174" t="str">
            <v>YSE</v>
          </cell>
          <cell r="F24174">
            <v>750</v>
          </cell>
          <cell r="G24174">
            <v>950140</v>
          </cell>
          <cell r="H24174">
            <v>73.2</v>
          </cell>
          <cell r="I24174" t="str">
            <v>S</v>
          </cell>
          <cell r="J24174"/>
        </row>
        <row r="24175">
          <cell r="A24175">
            <v>949544</v>
          </cell>
          <cell r="B24175" t="str">
            <v>TARDIEU-LAURENT CDR BC FN BLANC 750ml</v>
          </cell>
          <cell r="C24175" t="str">
            <v>Y</v>
          </cell>
          <cell r="D24175" t="str">
            <v>YS</v>
          </cell>
          <cell r="E24175" t="str">
            <v>YSE</v>
          </cell>
          <cell r="F24175">
            <v>750</v>
          </cell>
          <cell r="G24175">
            <v>949544</v>
          </cell>
          <cell r="H24175">
            <v>9.9700000000000006</v>
          </cell>
          <cell r="I24175" t="str">
            <v>S</v>
          </cell>
          <cell r="J24175"/>
        </row>
        <row r="24176">
          <cell r="A24176">
            <v>917149</v>
          </cell>
          <cell r="B24176" t="str">
            <v>TARDIEU-LAURENT CDR BEC FIN'16/18 750ml</v>
          </cell>
          <cell r="C24176" t="str">
            <v>P</v>
          </cell>
          <cell r="D24176" t="str">
            <v>PR</v>
          </cell>
          <cell r="E24176" t="str">
            <v>PRD</v>
          </cell>
          <cell r="F24176">
            <v>750</v>
          </cell>
          <cell r="G24176">
            <v>917149</v>
          </cell>
          <cell r="H24176">
            <v>23.99</v>
          </cell>
          <cell r="I24176" t="str">
            <v>X</v>
          </cell>
          <cell r="J24176"/>
        </row>
        <row r="24177">
          <cell r="A24177">
            <v>949542</v>
          </cell>
          <cell r="B24177" t="str">
            <v>TARDIEU-LAURENT CHATDU PAPE 750ml</v>
          </cell>
          <cell r="C24177" t="str">
            <v>Y</v>
          </cell>
          <cell r="D24177" t="str">
            <v>YS</v>
          </cell>
          <cell r="E24177" t="str">
            <v>YSE</v>
          </cell>
          <cell r="F24177">
            <v>750</v>
          </cell>
          <cell r="G24177">
            <v>949542</v>
          </cell>
          <cell r="H24177">
            <v>24.29</v>
          </cell>
          <cell r="I24177" t="str">
            <v>S</v>
          </cell>
          <cell r="J24177"/>
        </row>
        <row r="24178">
          <cell r="A24178">
            <v>949525</v>
          </cell>
          <cell r="B24178" t="str">
            <v>TARDIEU-LAURENT SAINT JOSEPH'12 750ml</v>
          </cell>
          <cell r="C24178" t="str">
            <v>Y</v>
          </cell>
          <cell r="D24178" t="str">
            <v>YS</v>
          </cell>
          <cell r="E24178" t="str">
            <v>YSE</v>
          </cell>
          <cell r="F24178">
            <v>750</v>
          </cell>
          <cell r="G24178">
            <v>949525</v>
          </cell>
          <cell r="H24178">
            <v>54.6</v>
          </cell>
          <cell r="I24178" t="str">
            <v>S</v>
          </cell>
          <cell r="J24178"/>
        </row>
        <row r="24179">
          <cell r="A24179">
            <v>911597</v>
          </cell>
          <cell r="B24179" t="str">
            <v>TARIUS PINOT PISONI'98 750ml</v>
          </cell>
          <cell r="C24179" t="str">
            <v>P</v>
          </cell>
          <cell r="D24179" t="str">
            <v>PL</v>
          </cell>
          <cell r="E24179" t="str">
            <v>PLR</v>
          </cell>
          <cell r="F24179">
            <v>750</v>
          </cell>
          <cell r="G24179">
            <v>911597</v>
          </cell>
          <cell r="H24179">
            <v>49.04</v>
          </cell>
          <cell r="I24179" t="str">
            <v>X</v>
          </cell>
          <cell r="J24179"/>
        </row>
        <row r="24180">
          <cell r="A24180">
            <v>909821</v>
          </cell>
          <cell r="B24180" t="str">
            <v>TARLANT BRUT TRADITION 750ml</v>
          </cell>
          <cell r="C24180" t="str">
            <v>Y</v>
          </cell>
          <cell r="D24180" t="str">
            <v>YS</v>
          </cell>
          <cell r="E24180" t="str">
            <v>YSE</v>
          </cell>
          <cell r="F24180">
            <v>750</v>
          </cell>
          <cell r="G24180">
            <v>909821</v>
          </cell>
          <cell r="H24180">
            <v>46.92</v>
          </cell>
          <cell r="I24180" t="str">
            <v>U</v>
          </cell>
          <cell r="J24180"/>
        </row>
        <row r="24181">
          <cell r="A24181">
            <v>917769</v>
          </cell>
          <cell r="B24181" t="str">
            <v>TARLANT CHAMPAGNE BRUT ROSE ZE 750ml</v>
          </cell>
          <cell r="C24181" t="str">
            <v>I</v>
          </cell>
          <cell r="D24181" t="str">
            <v>IH</v>
          </cell>
          <cell r="E24181" t="str">
            <v>IHS</v>
          </cell>
          <cell r="F24181">
            <v>750</v>
          </cell>
          <cell r="G24181">
            <v>917769</v>
          </cell>
          <cell r="H24181">
            <v>81.05</v>
          </cell>
          <cell r="I24181" t="str">
            <v>X</v>
          </cell>
          <cell r="J24181"/>
        </row>
        <row r="24182">
          <cell r="A24182">
            <v>922584</v>
          </cell>
          <cell r="B24182" t="str">
            <v>TASCA CONTRADA RAMPANTE 750ml</v>
          </cell>
          <cell r="C24182" t="str">
            <v>Y</v>
          </cell>
          <cell r="D24182" t="str">
            <v>YS</v>
          </cell>
          <cell r="E24182" t="str">
            <v>YSA</v>
          </cell>
          <cell r="F24182">
            <v>750</v>
          </cell>
          <cell r="G24182">
            <v>922584</v>
          </cell>
          <cell r="H24182">
            <v>50.09</v>
          </cell>
          <cell r="I24182" t="str">
            <v>U</v>
          </cell>
          <cell r="J24182"/>
        </row>
        <row r="24183">
          <cell r="A24183">
            <v>922585</v>
          </cell>
          <cell r="B24183" t="str">
            <v>TASCA CONTRADA SCIARANUOVA 750ml</v>
          </cell>
          <cell r="C24183" t="str">
            <v>Y</v>
          </cell>
          <cell r="D24183" t="str">
            <v>YS</v>
          </cell>
          <cell r="E24183" t="str">
            <v>YSE</v>
          </cell>
          <cell r="F24183">
            <v>750</v>
          </cell>
          <cell r="G24183">
            <v>922585</v>
          </cell>
          <cell r="H24183">
            <v>50.09</v>
          </cell>
          <cell r="I24183" t="str">
            <v>S</v>
          </cell>
          <cell r="J24183"/>
        </row>
        <row r="24184">
          <cell r="A24184">
            <v>920447</v>
          </cell>
          <cell r="B24184" t="str">
            <v>TASCA D ALMERITA REGAL NER AVOLA 750ml</v>
          </cell>
          <cell r="C24184" t="str">
            <v>Y</v>
          </cell>
          <cell r="D24184" t="str">
            <v>YS</v>
          </cell>
          <cell r="E24184" t="str">
            <v>YSE</v>
          </cell>
          <cell r="F24184">
            <v>750</v>
          </cell>
          <cell r="G24184">
            <v>920447</v>
          </cell>
          <cell r="H24184">
            <v>16.22</v>
          </cell>
          <cell r="I24184" t="str">
            <v>U</v>
          </cell>
          <cell r="J24184"/>
        </row>
        <row r="24185">
          <cell r="A24185">
            <v>909053</v>
          </cell>
          <cell r="B24185" t="str">
            <v>TASCA D'ALMERITA LAMUR NERO'18 750ml</v>
          </cell>
          <cell r="C24185" t="str">
            <v>P</v>
          </cell>
          <cell r="D24185" t="str">
            <v>PR</v>
          </cell>
          <cell r="E24185" t="str">
            <v>PRM</v>
          </cell>
          <cell r="F24185">
            <v>750</v>
          </cell>
          <cell r="G24185">
            <v>909053</v>
          </cell>
          <cell r="H24185">
            <v>22.24</v>
          </cell>
          <cell r="I24185" t="str">
            <v>X</v>
          </cell>
          <cell r="J24185"/>
        </row>
        <row r="24186">
          <cell r="A24186">
            <v>955685</v>
          </cell>
          <cell r="B24186" t="str">
            <v>TASCA D'AMETA PERRICONE 750ml</v>
          </cell>
          <cell r="C24186" t="str">
            <v>Y</v>
          </cell>
          <cell r="D24186" t="str">
            <v>YS</v>
          </cell>
          <cell r="E24186" t="str">
            <v>YSE</v>
          </cell>
          <cell r="F24186">
            <v>750</v>
          </cell>
          <cell r="G24186">
            <v>955685</v>
          </cell>
          <cell r="H24186">
            <v>23.99</v>
          </cell>
          <cell r="I24186" t="str">
            <v>U</v>
          </cell>
          <cell r="J24186"/>
        </row>
        <row r="24187">
          <cell r="A24187">
            <v>950590</v>
          </cell>
          <cell r="B24187" t="str">
            <v>TASCA GRILLO 750ml</v>
          </cell>
          <cell r="C24187" t="str">
            <v>Y</v>
          </cell>
          <cell r="D24187" t="str">
            <v>YS</v>
          </cell>
          <cell r="E24187" t="str">
            <v>YSE</v>
          </cell>
          <cell r="F24187">
            <v>750</v>
          </cell>
          <cell r="G24187">
            <v>950590</v>
          </cell>
          <cell r="H24187">
            <v>23.23</v>
          </cell>
          <cell r="I24187" t="str">
            <v>U</v>
          </cell>
          <cell r="J24187"/>
        </row>
        <row r="24188">
          <cell r="A24188">
            <v>955586</v>
          </cell>
          <cell r="B24188" t="str">
            <v>TASCANTE COMBO PACK 750ml</v>
          </cell>
          <cell r="C24188" t="str">
            <v>Y</v>
          </cell>
          <cell r="D24188" t="str">
            <v>YS</v>
          </cell>
          <cell r="E24188" t="str">
            <v>YSE</v>
          </cell>
          <cell r="F24188">
            <v>750</v>
          </cell>
          <cell r="G24188">
            <v>955586</v>
          </cell>
          <cell r="H24188">
            <v>31.74</v>
          </cell>
          <cell r="I24188" t="str">
            <v>S</v>
          </cell>
          <cell r="J24188"/>
        </row>
        <row r="24189">
          <cell r="A24189">
            <v>922882</v>
          </cell>
          <cell r="B24189" t="str">
            <v>TASCANTE CONTRADE RAMPANTE 750ml</v>
          </cell>
          <cell r="C24189" t="str">
            <v>Y</v>
          </cell>
          <cell r="D24189" t="str">
            <v>YS</v>
          </cell>
          <cell r="E24189" t="str">
            <v>YSE</v>
          </cell>
          <cell r="F24189">
            <v>750</v>
          </cell>
          <cell r="G24189">
            <v>922882</v>
          </cell>
          <cell r="H24189">
            <v>45.76</v>
          </cell>
          <cell r="I24189" t="str">
            <v>S</v>
          </cell>
          <cell r="J24189"/>
        </row>
        <row r="24190">
          <cell r="A24190">
            <v>922583</v>
          </cell>
          <cell r="B24190" t="str">
            <v>TASCANTE CONTRADE SCIARANUOVA VV 750ml</v>
          </cell>
          <cell r="C24190" t="str">
            <v>Y</v>
          </cell>
          <cell r="D24190" t="str">
            <v>YS</v>
          </cell>
          <cell r="E24190" t="str">
            <v>YSE</v>
          </cell>
          <cell r="F24190">
            <v>750</v>
          </cell>
          <cell r="G24190">
            <v>922583</v>
          </cell>
          <cell r="H24190">
            <v>109.68</v>
          </cell>
          <cell r="I24190" t="str">
            <v>S</v>
          </cell>
          <cell r="J24190"/>
        </row>
        <row r="24191">
          <cell r="A24191">
            <v>946613</v>
          </cell>
          <cell r="B24191" t="str">
            <v>TASCANTE ETNA ROSSO 750ml</v>
          </cell>
          <cell r="C24191" t="str">
            <v>Y</v>
          </cell>
          <cell r="D24191" t="str">
            <v>YS</v>
          </cell>
          <cell r="E24191" t="str">
            <v>YSE</v>
          </cell>
          <cell r="F24191">
            <v>750</v>
          </cell>
          <cell r="G24191">
            <v>946613</v>
          </cell>
          <cell r="H24191">
            <v>21.99</v>
          </cell>
          <cell r="I24191" t="str">
            <v>S</v>
          </cell>
          <cell r="J24191"/>
        </row>
        <row r="24192">
          <cell r="A24192">
            <v>901808</v>
          </cell>
          <cell r="B24192" t="str">
            <v>TASCANTE PIANODARIO 750ml</v>
          </cell>
          <cell r="C24192" t="str">
            <v>Y</v>
          </cell>
          <cell r="D24192" t="str">
            <v>YS</v>
          </cell>
          <cell r="E24192" t="str">
            <v>YSE</v>
          </cell>
          <cell r="F24192">
            <v>750</v>
          </cell>
          <cell r="G24192">
            <v>901808</v>
          </cell>
          <cell r="H24192">
            <v>49.88</v>
          </cell>
          <cell r="I24192" t="str">
            <v>S</v>
          </cell>
          <cell r="J24192"/>
        </row>
        <row r="24193">
          <cell r="A24193">
            <v>921366</v>
          </cell>
          <cell r="B24193" t="str">
            <v>TASCANTE TEFRA ROSATO 750ml</v>
          </cell>
          <cell r="C24193" t="str">
            <v>Y</v>
          </cell>
          <cell r="D24193" t="str">
            <v>YS</v>
          </cell>
          <cell r="E24193" t="str">
            <v>YSE</v>
          </cell>
          <cell r="F24193">
            <v>750</v>
          </cell>
          <cell r="G24193">
            <v>921366</v>
          </cell>
          <cell r="H24193">
            <v>22.92</v>
          </cell>
          <cell r="I24193" t="str">
            <v>S</v>
          </cell>
          <cell r="J24193"/>
        </row>
        <row r="24194">
          <cell r="A24194">
            <v>902593</v>
          </cell>
          <cell r="B24194" t="str">
            <v>TATENOKAWA NAKADORI 720ml</v>
          </cell>
          <cell r="C24194" t="str">
            <v>Y</v>
          </cell>
          <cell r="D24194" t="str">
            <v>YS</v>
          </cell>
          <cell r="E24194" t="str">
            <v>YSE</v>
          </cell>
          <cell r="F24194">
            <v>720</v>
          </cell>
          <cell r="G24194">
            <v>902593</v>
          </cell>
          <cell r="H24194">
            <v>35.159999999999997</v>
          </cell>
          <cell r="I24194" t="str">
            <v>U</v>
          </cell>
          <cell r="J24194"/>
        </row>
        <row r="24195">
          <cell r="A24195">
            <v>919109</v>
          </cell>
          <cell r="B24195" t="str">
            <v>TATOMER PINOT NOIR KICK ON RNCH'18 750ml</v>
          </cell>
          <cell r="C24195" t="str">
            <v>P</v>
          </cell>
          <cell r="D24195" t="str">
            <v>PL</v>
          </cell>
          <cell r="E24195" t="str">
            <v>PLR</v>
          </cell>
          <cell r="F24195">
            <v>750</v>
          </cell>
          <cell r="G24195">
            <v>919109</v>
          </cell>
          <cell r="H24195">
            <v>29.99</v>
          </cell>
          <cell r="I24195" t="str">
            <v>X</v>
          </cell>
          <cell r="J24195"/>
        </row>
        <row r="24196">
          <cell r="A24196">
            <v>919108</v>
          </cell>
          <cell r="B24196" t="str">
            <v>TATOMER PINOT NOIR SNT BARBARA'21 750ml</v>
          </cell>
          <cell r="C24196" t="str">
            <v>P</v>
          </cell>
          <cell r="D24196" t="str">
            <v>PL</v>
          </cell>
          <cell r="E24196" t="str">
            <v>PLR</v>
          </cell>
          <cell r="F24196">
            <v>750</v>
          </cell>
          <cell r="G24196">
            <v>919108</v>
          </cell>
          <cell r="H24196">
            <v>26.99</v>
          </cell>
          <cell r="I24196" t="str">
            <v>L</v>
          </cell>
          <cell r="J24196"/>
        </row>
        <row r="24197">
          <cell r="A24197">
            <v>919001</v>
          </cell>
          <cell r="B24197" t="str">
            <v>TATOMER RIESLING OLIVER'S 750ml</v>
          </cell>
          <cell r="C24197" t="str">
            <v>Y</v>
          </cell>
          <cell r="D24197" t="str">
            <v>YS</v>
          </cell>
          <cell r="E24197" t="str">
            <v>YSE</v>
          </cell>
          <cell r="F24197">
            <v>750</v>
          </cell>
          <cell r="G24197">
            <v>919001</v>
          </cell>
          <cell r="H24197">
            <v>25.22</v>
          </cell>
          <cell r="I24197" t="str">
            <v>S</v>
          </cell>
          <cell r="J24197"/>
        </row>
        <row r="24198">
          <cell r="A24198">
            <v>952385</v>
          </cell>
          <cell r="B24198" t="str">
            <v>TATOMER RIESLING VANDENBERG 750ml</v>
          </cell>
          <cell r="C24198" t="str">
            <v>Y</v>
          </cell>
          <cell r="D24198" t="str">
            <v>YS</v>
          </cell>
          <cell r="E24198" t="str">
            <v>YSE</v>
          </cell>
          <cell r="F24198">
            <v>750</v>
          </cell>
          <cell r="G24198">
            <v>952385</v>
          </cell>
          <cell r="H24198">
            <v>21.49</v>
          </cell>
          <cell r="I24198" t="str">
            <v>S</v>
          </cell>
          <cell r="J24198"/>
        </row>
        <row r="24199">
          <cell r="A24199">
            <v>924175</v>
          </cell>
          <cell r="B24199" t="str">
            <v>TAUB FAM MISSOURI HOPPER CAB 2019 750ml</v>
          </cell>
          <cell r="C24199" t="str">
            <v>Y</v>
          </cell>
          <cell r="D24199" t="str">
            <v>YS</v>
          </cell>
          <cell r="E24199" t="str">
            <v>YSE</v>
          </cell>
          <cell r="F24199">
            <v>750</v>
          </cell>
          <cell r="G24199">
            <v>924175</v>
          </cell>
          <cell r="H24199">
            <v>110.46</v>
          </cell>
          <cell r="I24199" t="str">
            <v>S</v>
          </cell>
          <cell r="J24199"/>
        </row>
        <row r="24200">
          <cell r="A24200">
            <v>924176</v>
          </cell>
          <cell r="B24200" t="str">
            <v>TAUB FAMILY HERITANCE SAUV BL 2017 750ml</v>
          </cell>
          <cell r="C24200" t="str">
            <v>Y</v>
          </cell>
          <cell r="D24200" t="str">
            <v>YS</v>
          </cell>
          <cell r="E24200" t="str">
            <v>YSE</v>
          </cell>
          <cell r="F24200">
            <v>750</v>
          </cell>
          <cell r="G24200">
            <v>924176</v>
          </cell>
          <cell r="H24200">
            <v>24.07</v>
          </cell>
          <cell r="I24200" t="str">
            <v>S</v>
          </cell>
          <cell r="J24200"/>
        </row>
        <row r="24201">
          <cell r="A24201">
            <v>924179</v>
          </cell>
          <cell r="B24201" t="str">
            <v>TAUB FAMILY HERITANCE SAUV BL 2018 750ml</v>
          </cell>
          <cell r="C24201" t="str">
            <v>Y</v>
          </cell>
          <cell r="D24201" t="str">
            <v>YS</v>
          </cell>
          <cell r="E24201" t="str">
            <v>YSE</v>
          </cell>
          <cell r="F24201">
            <v>750</v>
          </cell>
          <cell r="G24201">
            <v>924179</v>
          </cell>
          <cell r="H24201">
            <v>24.07</v>
          </cell>
          <cell r="I24201" t="str">
            <v>S</v>
          </cell>
          <cell r="J24201"/>
        </row>
        <row r="24202">
          <cell r="A24202">
            <v>924174</v>
          </cell>
          <cell r="B24202" t="str">
            <v>TAUB FAMILY HOWELL CABERNET 2019 750ml</v>
          </cell>
          <cell r="C24202" t="str">
            <v>Y</v>
          </cell>
          <cell r="D24202" t="str">
            <v>YS</v>
          </cell>
          <cell r="E24202" t="str">
            <v>YSE</v>
          </cell>
          <cell r="F24202">
            <v>750</v>
          </cell>
          <cell r="G24202">
            <v>924174</v>
          </cell>
          <cell r="H24202">
            <v>71.290000000000006</v>
          </cell>
          <cell r="I24202" t="str">
            <v>S</v>
          </cell>
          <cell r="J24202"/>
        </row>
        <row r="24203">
          <cell r="A24203">
            <v>922393</v>
          </cell>
          <cell r="B24203" t="str">
            <v>TAUB FAMILY MIXED CASE 1 750ml</v>
          </cell>
          <cell r="C24203" t="str">
            <v>Y</v>
          </cell>
          <cell r="D24203" t="str">
            <v>YS</v>
          </cell>
          <cell r="E24203" t="str">
            <v>YSE</v>
          </cell>
          <cell r="F24203">
            <v>750</v>
          </cell>
          <cell r="G24203">
            <v>922393</v>
          </cell>
          <cell r="H24203">
            <v>48.2</v>
          </cell>
          <cell r="I24203" t="str">
            <v>S</v>
          </cell>
          <cell r="J24203"/>
        </row>
        <row r="24204">
          <cell r="A24204">
            <v>924177</v>
          </cell>
          <cell r="B24204" t="str">
            <v>TAUB FAMILY RITHERFORD CAB 2019 750ml</v>
          </cell>
          <cell r="C24204" t="str">
            <v>Y</v>
          </cell>
          <cell r="D24204" t="str">
            <v>YS</v>
          </cell>
          <cell r="E24204" t="str">
            <v>YSE</v>
          </cell>
          <cell r="F24204">
            <v>750</v>
          </cell>
          <cell r="G24204">
            <v>924177</v>
          </cell>
          <cell r="H24204">
            <v>61.89</v>
          </cell>
          <cell r="I24204" t="str">
            <v>S</v>
          </cell>
          <cell r="J24204"/>
        </row>
        <row r="24205">
          <cell r="A24205">
            <v>900082</v>
          </cell>
          <cell r="B24205" t="str">
            <v>TAUMERM CHAMBERTIN 1ER CR BLAIR 14 750ml</v>
          </cell>
          <cell r="C24205" t="str">
            <v>Y</v>
          </cell>
          <cell r="D24205" t="str">
            <v>YS</v>
          </cell>
          <cell r="E24205" t="str">
            <v>YSE</v>
          </cell>
          <cell r="F24205">
            <v>750</v>
          </cell>
          <cell r="G24205">
            <v>900082</v>
          </cell>
          <cell r="H24205">
            <v>160.03</v>
          </cell>
          <cell r="I24205" t="str">
            <v>S</v>
          </cell>
          <cell r="J24205"/>
        </row>
        <row r="24206">
          <cell r="A24206">
            <v>900079</v>
          </cell>
          <cell r="B24206" t="str">
            <v>TAUPENOT MERME ST ROMAIN BLANC 14 750ml</v>
          </cell>
          <cell r="C24206" t="str">
            <v>Y</v>
          </cell>
          <cell r="D24206" t="str">
            <v>YS</v>
          </cell>
          <cell r="E24206" t="str">
            <v>YSE</v>
          </cell>
          <cell r="F24206">
            <v>750</v>
          </cell>
          <cell r="G24206">
            <v>900079</v>
          </cell>
          <cell r="H24206">
            <v>52.27</v>
          </cell>
          <cell r="I24206" t="str">
            <v>S</v>
          </cell>
          <cell r="J24206"/>
        </row>
        <row r="24207">
          <cell r="A24207">
            <v>900080</v>
          </cell>
          <cell r="B24207" t="str">
            <v>TAUPENOTMERME AUX DUR 1ER CRU 14 750ml</v>
          </cell>
          <cell r="C24207" t="str">
            <v>Y</v>
          </cell>
          <cell r="D24207" t="str">
            <v>YS</v>
          </cell>
          <cell r="E24207" t="str">
            <v>YSE</v>
          </cell>
          <cell r="F24207">
            <v>750</v>
          </cell>
          <cell r="G24207">
            <v>900080</v>
          </cell>
          <cell r="H24207">
            <v>71.92</v>
          </cell>
          <cell r="I24207" t="str">
            <v>S</v>
          </cell>
          <cell r="J24207"/>
        </row>
        <row r="24208">
          <cell r="A24208">
            <v>900081</v>
          </cell>
          <cell r="B24208" t="str">
            <v>TAUPENOTMERME MOREY ST DENIS 14 750ml</v>
          </cell>
          <cell r="C24208" t="str">
            <v>Y</v>
          </cell>
          <cell r="D24208" t="str">
            <v>YS</v>
          </cell>
          <cell r="E24208" t="str">
            <v>YSE</v>
          </cell>
          <cell r="F24208">
            <v>750</v>
          </cell>
          <cell r="G24208">
            <v>900081</v>
          </cell>
          <cell r="H24208">
            <v>96.73</v>
          </cell>
          <cell r="I24208" t="str">
            <v>S</v>
          </cell>
          <cell r="J24208"/>
        </row>
        <row r="24209">
          <cell r="A24209">
            <v>900083</v>
          </cell>
          <cell r="B24209" t="str">
            <v>TAUPMER CORTON ROGNET GR CRU 07 750ml</v>
          </cell>
          <cell r="C24209" t="str">
            <v>Y</v>
          </cell>
          <cell r="D24209" t="str">
            <v>YS</v>
          </cell>
          <cell r="E24209" t="str">
            <v>YSE</v>
          </cell>
          <cell r="F24209">
            <v>750</v>
          </cell>
          <cell r="G24209">
            <v>900083</v>
          </cell>
          <cell r="H24209">
            <v>213.23</v>
          </cell>
          <cell r="I24209" t="str">
            <v>S</v>
          </cell>
          <cell r="J24209"/>
        </row>
        <row r="24210">
          <cell r="A24210">
            <v>917160</v>
          </cell>
          <cell r="B24210" t="str">
            <v>TAURINO NOTARPANARO'04 750ml</v>
          </cell>
          <cell r="C24210" t="str">
            <v>P</v>
          </cell>
          <cell r="D24210" t="str">
            <v>PR</v>
          </cell>
          <cell r="E24210" t="str">
            <v>PRK</v>
          </cell>
          <cell r="F24210">
            <v>750</v>
          </cell>
          <cell r="G24210">
            <v>917160</v>
          </cell>
          <cell r="H24210">
            <v>21.09</v>
          </cell>
          <cell r="I24210" t="str">
            <v>U</v>
          </cell>
          <cell r="J24210"/>
        </row>
        <row r="24211">
          <cell r="A24211">
            <v>382220</v>
          </cell>
          <cell r="B24211" t="str">
            <v>TAVOLO MATTO CHARD 750ml</v>
          </cell>
          <cell r="C24211" t="str">
            <v>Y</v>
          </cell>
          <cell r="D24211" t="str">
            <v>YS</v>
          </cell>
          <cell r="E24211" t="str">
            <v>YSE</v>
          </cell>
          <cell r="F24211">
            <v>750</v>
          </cell>
          <cell r="G24211">
            <v>382220</v>
          </cell>
          <cell r="H24211">
            <v>7.09</v>
          </cell>
          <cell r="I24211" t="str">
            <v>S</v>
          </cell>
          <cell r="J24211"/>
        </row>
        <row r="24212">
          <cell r="A24212">
            <v>382222</v>
          </cell>
          <cell r="B24212" t="str">
            <v>TAVOLO MATTO PINOT GRIGIO 750ml</v>
          </cell>
          <cell r="C24212" t="str">
            <v>Y</v>
          </cell>
          <cell r="D24212" t="str">
            <v>YS</v>
          </cell>
          <cell r="E24212" t="str">
            <v>YSE</v>
          </cell>
          <cell r="F24212">
            <v>750</v>
          </cell>
          <cell r="G24212">
            <v>382222</v>
          </cell>
          <cell r="H24212">
            <v>7.09</v>
          </cell>
          <cell r="I24212" t="str">
            <v>S</v>
          </cell>
          <cell r="J24212"/>
        </row>
        <row r="24213">
          <cell r="A24213">
            <v>382224</v>
          </cell>
          <cell r="B24213" t="str">
            <v>TAVOLO MATTO ROSSO 750ml</v>
          </cell>
          <cell r="C24213" t="str">
            <v>Y</v>
          </cell>
          <cell r="D24213" t="str">
            <v>YS</v>
          </cell>
          <cell r="E24213" t="str">
            <v>YSE</v>
          </cell>
          <cell r="F24213">
            <v>750</v>
          </cell>
          <cell r="G24213">
            <v>382224</v>
          </cell>
          <cell r="H24213">
            <v>7.09</v>
          </cell>
          <cell r="I24213" t="str">
            <v>S</v>
          </cell>
          <cell r="J24213"/>
        </row>
        <row r="24214">
          <cell r="A24214">
            <v>947480</v>
          </cell>
          <cell r="B24214" t="str">
            <v>TAYLOR COUNTRY CELLARS WHITE/CHA 18000ml</v>
          </cell>
          <cell r="C24214" t="str">
            <v>Y</v>
          </cell>
          <cell r="D24214" t="str">
            <v>YS</v>
          </cell>
          <cell r="E24214" t="str">
            <v>YSE</v>
          </cell>
          <cell r="F24214">
            <v>18000</v>
          </cell>
          <cell r="G24214">
            <v>947480</v>
          </cell>
          <cell r="H24214">
            <v>62.01</v>
          </cell>
          <cell r="I24214" t="str">
            <v>S</v>
          </cell>
          <cell r="J24214"/>
        </row>
        <row r="24215">
          <cell r="A24215">
            <v>90820</v>
          </cell>
          <cell r="B24215" t="str">
            <v>TAYLOR FLADGATE 40 YEAR TAWNY PORT 750ml</v>
          </cell>
          <cell r="C24215" t="str">
            <v>E</v>
          </cell>
          <cell r="D24215" t="str">
            <v>ES</v>
          </cell>
          <cell r="E24215" t="str">
            <v>ESG</v>
          </cell>
          <cell r="F24215">
            <v>750</v>
          </cell>
          <cell r="G24215">
            <v>90820</v>
          </cell>
          <cell r="H24215">
            <v>232.91</v>
          </cell>
          <cell r="I24215" t="str">
            <v>L</v>
          </cell>
          <cell r="J24215"/>
        </row>
        <row r="24216">
          <cell r="A24216">
            <v>90824</v>
          </cell>
          <cell r="B24216" t="str">
            <v>TAYLOR FLADGATE LBV'15 750ml</v>
          </cell>
          <cell r="C24216" t="str">
            <v>E</v>
          </cell>
          <cell r="D24216" t="str">
            <v>ES</v>
          </cell>
          <cell r="E24216" t="str">
            <v>ESN</v>
          </cell>
          <cell r="F24216">
            <v>750</v>
          </cell>
          <cell r="G24216">
            <v>90824</v>
          </cell>
          <cell r="H24216">
            <v>25.46</v>
          </cell>
          <cell r="I24216" t="str">
            <v>X</v>
          </cell>
          <cell r="J24216"/>
        </row>
        <row r="24217">
          <cell r="A24217">
            <v>90844</v>
          </cell>
          <cell r="B24217" t="str">
            <v>TAYLOR FLADGATE TAWNY 750ml</v>
          </cell>
          <cell r="C24217" t="str">
            <v>E</v>
          </cell>
          <cell r="D24217" t="str">
            <v>ES</v>
          </cell>
          <cell r="E24217" t="str">
            <v>ESG</v>
          </cell>
          <cell r="F24217">
            <v>750</v>
          </cell>
          <cell r="G24217">
            <v>90844</v>
          </cell>
          <cell r="H24217">
            <v>18.21</v>
          </cell>
          <cell r="I24217" t="str">
            <v>X</v>
          </cell>
          <cell r="J24217"/>
        </row>
        <row r="24218">
          <cell r="A24218">
            <v>90814</v>
          </cell>
          <cell r="B24218" t="str">
            <v>TAYLOR FLADGATE TAWNY 10YR 750ml</v>
          </cell>
          <cell r="C24218" t="str">
            <v>E</v>
          </cell>
          <cell r="D24218" t="str">
            <v>ES</v>
          </cell>
          <cell r="E24218" t="str">
            <v>ESG</v>
          </cell>
          <cell r="F24218">
            <v>750</v>
          </cell>
          <cell r="G24218">
            <v>90814</v>
          </cell>
          <cell r="H24218">
            <v>35.57</v>
          </cell>
          <cell r="I24218" t="str">
            <v>L</v>
          </cell>
          <cell r="J24218"/>
        </row>
        <row r="24219">
          <cell r="A24219">
            <v>90884</v>
          </cell>
          <cell r="B24219" t="str">
            <v>TAYLOR FLADGATE TAWNY 20 YR 750ml</v>
          </cell>
          <cell r="C24219" t="str">
            <v>E</v>
          </cell>
          <cell r="D24219" t="str">
            <v>ES</v>
          </cell>
          <cell r="E24219" t="str">
            <v>ESG</v>
          </cell>
          <cell r="F24219">
            <v>750</v>
          </cell>
          <cell r="G24219">
            <v>90884</v>
          </cell>
          <cell r="H24219">
            <v>59.6</v>
          </cell>
          <cell r="I24219" t="str">
            <v>L</v>
          </cell>
          <cell r="J24219"/>
        </row>
        <row r="24220">
          <cell r="A24220">
            <v>90856</v>
          </cell>
          <cell r="B24220" t="str">
            <v>TAYLOR FLADGATE VINTAGE PORT'17 750ml</v>
          </cell>
          <cell r="C24220" t="str">
            <v>E</v>
          </cell>
          <cell r="D24220" t="str">
            <v>ES</v>
          </cell>
          <cell r="E24220" t="str">
            <v>ESR</v>
          </cell>
          <cell r="F24220">
            <v>750</v>
          </cell>
          <cell r="G24220">
            <v>90856</v>
          </cell>
          <cell r="H24220">
            <v>116.36</v>
          </cell>
          <cell r="I24220" t="str">
            <v>X</v>
          </cell>
          <cell r="J24220"/>
        </row>
        <row r="24221">
          <cell r="A24221">
            <v>90854</v>
          </cell>
          <cell r="B24221" t="str">
            <v>TAYLOR FLADGATE VINTAGE'00 750ml</v>
          </cell>
          <cell r="C24221" t="str">
            <v>E</v>
          </cell>
          <cell r="D24221" t="str">
            <v>ES</v>
          </cell>
          <cell r="E24221" t="str">
            <v>ESR</v>
          </cell>
          <cell r="F24221">
            <v>750</v>
          </cell>
          <cell r="G24221">
            <v>90854</v>
          </cell>
          <cell r="H24221">
            <v>72</v>
          </cell>
          <cell r="I24221" t="str">
            <v>U</v>
          </cell>
          <cell r="J24221"/>
        </row>
        <row r="24222">
          <cell r="A24222">
            <v>940704</v>
          </cell>
          <cell r="B24222" t="str">
            <v>TAYLOR FLADGATE VINTAGE'09 750 750ml</v>
          </cell>
          <cell r="C24222" t="str">
            <v>E</v>
          </cell>
          <cell r="D24222" t="str">
            <v>ES</v>
          </cell>
          <cell r="E24222" t="str">
            <v>ESR</v>
          </cell>
          <cell r="F24222">
            <v>750</v>
          </cell>
          <cell r="G24222">
            <v>940704</v>
          </cell>
          <cell r="H24222">
            <v>110.2</v>
          </cell>
          <cell r="I24222" t="str">
            <v>X</v>
          </cell>
          <cell r="J24222"/>
        </row>
        <row r="24223">
          <cell r="A24223">
            <v>97859</v>
          </cell>
          <cell r="B24223" t="str">
            <v>TAYLOR MARSALA 750ml</v>
          </cell>
          <cell r="C24223" t="str">
            <v>E</v>
          </cell>
          <cell r="D24223" t="str">
            <v>EL</v>
          </cell>
          <cell r="E24223" t="str">
            <v>ELW</v>
          </cell>
          <cell r="F24223">
            <v>750</v>
          </cell>
          <cell r="G24223">
            <v>97859</v>
          </cell>
          <cell r="H24223">
            <v>6.99</v>
          </cell>
          <cell r="I24223">
            <v>1</v>
          </cell>
          <cell r="J24223"/>
        </row>
        <row r="24224">
          <cell r="A24224">
            <v>93964</v>
          </cell>
          <cell r="B24224" t="str">
            <v>TAYLOR NY TAWNY PORT 750ml</v>
          </cell>
          <cell r="C24224" t="str">
            <v>E</v>
          </cell>
          <cell r="D24224" t="str">
            <v>ES</v>
          </cell>
          <cell r="E24224" t="str">
            <v>ESG</v>
          </cell>
          <cell r="F24224">
            <v>750</v>
          </cell>
          <cell r="G24224">
            <v>93964</v>
          </cell>
          <cell r="H24224">
            <v>6.99</v>
          </cell>
          <cell r="I24224">
            <v>1</v>
          </cell>
          <cell r="J24224"/>
        </row>
        <row r="24225">
          <cell r="A24225">
            <v>907781</v>
          </cell>
          <cell r="B24225" t="str">
            <v>TAYLOR PORT 750ml</v>
          </cell>
          <cell r="C24225" t="str">
            <v>Y</v>
          </cell>
          <cell r="D24225" t="str">
            <v>YS</v>
          </cell>
          <cell r="E24225" t="str">
            <v>YSE</v>
          </cell>
          <cell r="F24225">
            <v>750</v>
          </cell>
          <cell r="G24225">
            <v>907781</v>
          </cell>
          <cell r="H24225">
            <v>6.99</v>
          </cell>
          <cell r="I24225" t="str">
            <v>S</v>
          </cell>
          <cell r="J24225"/>
        </row>
        <row r="24226">
          <cell r="A24226">
            <v>954199</v>
          </cell>
          <cell r="B24226" t="str">
            <v>TAYSON PIERCE CAB STAGECOACH'16 750ml</v>
          </cell>
          <cell r="C24226" t="str">
            <v>Y</v>
          </cell>
          <cell r="D24226" t="str">
            <v>YS</v>
          </cell>
          <cell r="E24226" t="str">
            <v>YSE</v>
          </cell>
          <cell r="F24226">
            <v>750</v>
          </cell>
          <cell r="G24226">
            <v>954199</v>
          </cell>
          <cell r="H24226">
            <v>89.85</v>
          </cell>
          <cell r="I24226" t="str">
            <v>S</v>
          </cell>
          <cell r="J24226"/>
        </row>
        <row r="24227">
          <cell r="A24227">
            <v>951672</v>
          </cell>
          <cell r="B24227" t="str">
            <v>TAYSON PIERCE CAB BECKSTOFFER '10 750ml</v>
          </cell>
          <cell r="C24227" t="str">
            <v>Y</v>
          </cell>
          <cell r="D24227" t="str">
            <v>YS</v>
          </cell>
          <cell r="E24227" t="str">
            <v>YSE</v>
          </cell>
          <cell r="F24227">
            <v>750</v>
          </cell>
          <cell r="G24227">
            <v>951672</v>
          </cell>
          <cell r="H24227">
            <v>82.4</v>
          </cell>
          <cell r="I24227" t="str">
            <v>S</v>
          </cell>
          <cell r="J24227"/>
        </row>
        <row r="24228">
          <cell r="A24228">
            <v>951674</v>
          </cell>
          <cell r="B24228" t="str">
            <v>TAYSON PIERCE CAB ROCK CAIRN'12 OA 750ml</v>
          </cell>
          <cell r="C24228" t="str">
            <v>Y</v>
          </cell>
          <cell r="D24228" t="str">
            <v>YS</v>
          </cell>
          <cell r="E24228" t="str">
            <v>YSE</v>
          </cell>
          <cell r="F24228">
            <v>750</v>
          </cell>
          <cell r="G24228">
            <v>951674</v>
          </cell>
          <cell r="H24228">
            <v>82.4</v>
          </cell>
          <cell r="I24228" t="str">
            <v>S</v>
          </cell>
          <cell r="J24228"/>
        </row>
        <row r="24229">
          <cell r="A24229">
            <v>953339</v>
          </cell>
          <cell r="B24229" t="str">
            <v>TAYSON PIERCE CAB ROTHCHILD'06 750ml</v>
          </cell>
          <cell r="C24229" t="str">
            <v>Y</v>
          </cell>
          <cell r="D24229" t="str">
            <v>YS</v>
          </cell>
          <cell r="E24229" t="str">
            <v>YSE</v>
          </cell>
          <cell r="F24229">
            <v>750</v>
          </cell>
          <cell r="G24229">
            <v>953339</v>
          </cell>
          <cell r="H24229">
            <v>89.98</v>
          </cell>
          <cell r="I24229" t="str">
            <v>S</v>
          </cell>
          <cell r="J24229"/>
        </row>
        <row r="24230">
          <cell r="A24230">
            <v>953340</v>
          </cell>
          <cell r="B24230" t="str">
            <v>TAYSON PIERCE CAB ROTHCHILD'07 750ml</v>
          </cell>
          <cell r="C24230" t="str">
            <v>Y</v>
          </cell>
          <cell r="D24230" t="str">
            <v>YS</v>
          </cell>
          <cell r="E24230" t="str">
            <v>YSE</v>
          </cell>
          <cell r="F24230">
            <v>750</v>
          </cell>
          <cell r="G24230">
            <v>953340</v>
          </cell>
          <cell r="H24230">
            <v>89.94</v>
          </cell>
          <cell r="I24230" t="str">
            <v>S</v>
          </cell>
          <cell r="J24230"/>
        </row>
        <row r="24231">
          <cell r="A24231">
            <v>953341</v>
          </cell>
          <cell r="B24231" t="str">
            <v>TAYSON PIERCE CAB ROTHCHILD'08 750ml</v>
          </cell>
          <cell r="C24231" t="str">
            <v>Y</v>
          </cell>
          <cell r="D24231" t="str">
            <v>YS</v>
          </cell>
          <cell r="E24231" t="str">
            <v>YSE</v>
          </cell>
          <cell r="F24231">
            <v>750</v>
          </cell>
          <cell r="G24231">
            <v>953341</v>
          </cell>
          <cell r="H24231">
            <v>89.89</v>
          </cell>
          <cell r="I24231" t="str">
            <v>S</v>
          </cell>
          <cell r="J24231"/>
        </row>
        <row r="24232">
          <cell r="A24232">
            <v>953342</v>
          </cell>
          <cell r="B24232" t="str">
            <v>TAYSON PIERCE CAB ROTHCHILD'10 750ml</v>
          </cell>
          <cell r="C24232" t="str">
            <v>Y</v>
          </cell>
          <cell r="D24232" t="str">
            <v>YS</v>
          </cell>
          <cell r="E24232" t="str">
            <v>YSE</v>
          </cell>
          <cell r="F24232">
            <v>750</v>
          </cell>
          <cell r="G24232">
            <v>953342</v>
          </cell>
          <cell r="H24232">
            <v>89.98</v>
          </cell>
          <cell r="I24232" t="str">
            <v>S</v>
          </cell>
          <cell r="J24232"/>
        </row>
        <row r="24233">
          <cell r="A24233">
            <v>907990</v>
          </cell>
          <cell r="B24233" t="str">
            <v>TAYSON PIERCE CAB YOUNG '07 INGLWD 750ml</v>
          </cell>
          <cell r="C24233" t="str">
            <v>Y</v>
          </cell>
          <cell r="D24233" t="str">
            <v>YS</v>
          </cell>
          <cell r="E24233" t="str">
            <v>YSE</v>
          </cell>
          <cell r="F24233">
            <v>750</v>
          </cell>
          <cell r="G24233">
            <v>907990</v>
          </cell>
          <cell r="H24233">
            <v>82.35</v>
          </cell>
          <cell r="I24233" t="str">
            <v>U</v>
          </cell>
          <cell r="J24233"/>
        </row>
        <row r="24234">
          <cell r="A24234">
            <v>951673</v>
          </cell>
          <cell r="B24234" t="str">
            <v>TAYSON PIERCE CAB YOUNG '11 INGLWD 750ml</v>
          </cell>
          <cell r="C24234" t="str">
            <v>Y</v>
          </cell>
          <cell r="D24234" t="str">
            <v>YS</v>
          </cell>
          <cell r="E24234" t="str">
            <v>YSE</v>
          </cell>
          <cell r="F24234">
            <v>750</v>
          </cell>
          <cell r="G24234">
            <v>951673</v>
          </cell>
          <cell r="H24234">
            <v>82.35</v>
          </cell>
          <cell r="I24234" t="str">
            <v>U</v>
          </cell>
          <cell r="J24234"/>
        </row>
        <row r="24235">
          <cell r="A24235">
            <v>949011</v>
          </cell>
          <cell r="B24235" t="str">
            <v>TAYSON PIERCE CHARD DURELL VYD 750ml</v>
          </cell>
          <cell r="C24235" t="str">
            <v>Y</v>
          </cell>
          <cell r="D24235" t="str">
            <v>YS</v>
          </cell>
          <cell r="E24235" t="str">
            <v>YSE</v>
          </cell>
          <cell r="F24235">
            <v>750</v>
          </cell>
          <cell r="G24235">
            <v>949011</v>
          </cell>
          <cell r="H24235">
            <v>45.15</v>
          </cell>
          <cell r="I24235" t="str">
            <v>S</v>
          </cell>
          <cell r="J24235"/>
        </row>
        <row r="24236">
          <cell r="A24236">
            <v>951675</v>
          </cell>
          <cell r="B24236" t="str">
            <v>TAYSON PIERCE CHARD DURELL'12 750ml</v>
          </cell>
          <cell r="C24236" t="str">
            <v>Y</v>
          </cell>
          <cell r="D24236" t="str">
            <v>YS</v>
          </cell>
          <cell r="E24236" t="str">
            <v>YSE</v>
          </cell>
          <cell r="F24236">
            <v>750</v>
          </cell>
          <cell r="G24236">
            <v>951675</v>
          </cell>
          <cell r="H24236">
            <v>54.09</v>
          </cell>
          <cell r="I24236" t="str">
            <v>S</v>
          </cell>
          <cell r="J24236"/>
        </row>
        <row r="24237">
          <cell r="A24237">
            <v>954198</v>
          </cell>
          <cell r="B24237" t="str">
            <v>TAYSON PIERCE CHARD HUDSON VNYRD 750ml</v>
          </cell>
          <cell r="C24237" t="str">
            <v>Y</v>
          </cell>
          <cell r="D24237" t="str">
            <v>YS</v>
          </cell>
          <cell r="E24237" t="str">
            <v>YSE</v>
          </cell>
          <cell r="F24237">
            <v>750</v>
          </cell>
          <cell r="G24237">
            <v>954198</v>
          </cell>
          <cell r="H24237">
            <v>45.15</v>
          </cell>
          <cell r="I24237" t="str">
            <v>S</v>
          </cell>
          <cell r="J24237"/>
        </row>
        <row r="24238">
          <cell r="A24238">
            <v>953309</v>
          </cell>
          <cell r="B24238" t="str">
            <v>TAYSON PIERCE CHARD HUDSON VYRD'16 750ml</v>
          </cell>
          <cell r="C24238" t="str">
            <v>Y</v>
          </cell>
          <cell r="D24238" t="str">
            <v>YS</v>
          </cell>
          <cell r="E24238" t="str">
            <v>YSE</v>
          </cell>
          <cell r="F24238">
            <v>750</v>
          </cell>
          <cell r="G24238">
            <v>953309</v>
          </cell>
          <cell r="H24238">
            <v>63.41</v>
          </cell>
          <cell r="I24238" t="str">
            <v>S</v>
          </cell>
          <cell r="J24238"/>
        </row>
        <row r="24239">
          <cell r="A24239">
            <v>919660</v>
          </cell>
          <cell r="B24239" t="str">
            <v>TAYSON PIERCE CUVEE ROTH CAB S 750ml</v>
          </cell>
          <cell r="C24239" t="str">
            <v>Y</v>
          </cell>
          <cell r="D24239" t="str">
            <v>YS</v>
          </cell>
          <cell r="E24239" t="str">
            <v>YSE</v>
          </cell>
          <cell r="F24239">
            <v>750</v>
          </cell>
          <cell r="G24239">
            <v>919660</v>
          </cell>
          <cell r="H24239">
            <v>74.900000000000006</v>
          </cell>
          <cell r="I24239" t="str">
            <v>D</v>
          </cell>
          <cell r="J24239"/>
        </row>
        <row r="24240">
          <cell r="A24240">
            <v>954197</v>
          </cell>
          <cell r="B24240" t="str">
            <v>TAYSON PIERCE ROTHCHILD ROSÃ‰ 750ml</v>
          </cell>
          <cell r="C24240" t="str">
            <v>Y</v>
          </cell>
          <cell r="D24240" t="str">
            <v>YS</v>
          </cell>
          <cell r="E24240" t="str">
            <v>YSE</v>
          </cell>
          <cell r="F24240">
            <v>750</v>
          </cell>
          <cell r="G24240">
            <v>954197</v>
          </cell>
          <cell r="H24240">
            <v>22.8</v>
          </cell>
          <cell r="I24240" t="str">
            <v>S</v>
          </cell>
          <cell r="J24240"/>
        </row>
        <row r="24241">
          <cell r="A24241">
            <v>953308</v>
          </cell>
          <cell r="B24241" t="str">
            <v>TAYSON PIERCE ROTHCHILD ROSÃ‰'17 750ml</v>
          </cell>
          <cell r="C24241" t="str">
            <v>Y</v>
          </cell>
          <cell r="D24241" t="str">
            <v>YS</v>
          </cell>
          <cell r="E24241" t="str">
            <v>YSE</v>
          </cell>
          <cell r="F24241">
            <v>750</v>
          </cell>
          <cell r="G24241">
            <v>953308</v>
          </cell>
          <cell r="H24241">
            <v>34.35</v>
          </cell>
          <cell r="I24241" t="str">
            <v>S</v>
          </cell>
          <cell r="J24241"/>
        </row>
        <row r="24242">
          <cell r="A24242">
            <v>909286</v>
          </cell>
          <cell r="B24242" t="str">
            <v>TE SERRE BARBERA SUPERIORE 6 PK 750ml</v>
          </cell>
          <cell r="C24242" t="str">
            <v>Y</v>
          </cell>
          <cell r="D24242" t="str">
            <v>YS</v>
          </cell>
          <cell r="E24242" t="str">
            <v>YSE</v>
          </cell>
          <cell r="F24242">
            <v>750</v>
          </cell>
          <cell r="G24242">
            <v>909286</v>
          </cell>
          <cell r="H24242">
            <v>17.97</v>
          </cell>
          <cell r="I24242" t="str">
            <v>S</v>
          </cell>
          <cell r="J24242"/>
        </row>
        <row r="24243">
          <cell r="A24243">
            <v>6236</v>
          </cell>
          <cell r="B24243" t="str">
            <v>TEACHERS SCOTCH 750ml</v>
          </cell>
          <cell r="C24243" t="str">
            <v>A</v>
          </cell>
          <cell r="D24243" t="str">
            <v>AW</v>
          </cell>
          <cell r="E24243" t="str">
            <v>AWR</v>
          </cell>
          <cell r="F24243">
            <v>750</v>
          </cell>
          <cell r="G24243">
            <v>6236</v>
          </cell>
          <cell r="H24243">
            <v>21.99</v>
          </cell>
          <cell r="I24243">
            <v>1</v>
          </cell>
          <cell r="J24243"/>
        </row>
        <row r="24244">
          <cell r="A24244">
            <v>919410</v>
          </cell>
          <cell r="B24244" t="str">
            <v>TEAL LAKE RES CABERNET 750ml</v>
          </cell>
          <cell r="C24244" t="str">
            <v>Y</v>
          </cell>
          <cell r="D24244" t="str">
            <v>YS</v>
          </cell>
          <cell r="E24244" t="str">
            <v>YSE</v>
          </cell>
          <cell r="F24244">
            <v>750</v>
          </cell>
          <cell r="G24244">
            <v>919410</v>
          </cell>
          <cell r="H24244">
            <v>16.29</v>
          </cell>
          <cell r="I24244" t="str">
            <v>S</v>
          </cell>
          <cell r="J24244"/>
        </row>
        <row r="24245">
          <cell r="A24245">
            <v>919409</v>
          </cell>
          <cell r="B24245" t="str">
            <v>TEAL LAKE SHIRAZ RES KPM 750ml</v>
          </cell>
          <cell r="C24245" t="str">
            <v>Y</v>
          </cell>
          <cell r="D24245" t="str">
            <v>YS</v>
          </cell>
          <cell r="E24245" t="str">
            <v>YSE</v>
          </cell>
          <cell r="F24245">
            <v>750</v>
          </cell>
          <cell r="G24245">
            <v>919409</v>
          </cell>
          <cell r="H24245">
            <v>15.99</v>
          </cell>
          <cell r="I24245" t="str">
            <v>S</v>
          </cell>
          <cell r="J24245"/>
        </row>
        <row r="24246">
          <cell r="A24246">
            <v>6272</v>
          </cell>
          <cell r="B24246" t="str">
            <v>TEANINICH 17 YR SINGLE MALT 750ml</v>
          </cell>
          <cell r="C24246" t="str">
            <v>L</v>
          </cell>
          <cell r="D24246" t="str">
            <v>LA</v>
          </cell>
          <cell r="E24246" t="str">
            <v>LAS</v>
          </cell>
          <cell r="F24246">
            <v>750</v>
          </cell>
          <cell r="G24246">
            <v>6272</v>
          </cell>
          <cell r="H24246">
            <v>309.99</v>
          </cell>
          <cell r="I24246" t="str">
            <v>A</v>
          </cell>
          <cell r="J24246"/>
        </row>
        <row r="24247">
          <cell r="A24247">
            <v>951792</v>
          </cell>
          <cell r="B24247" t="str">
            <v>TEELING 24 YR 750ml</v>
          </cell>
          <cell r="C24247" t="str">
            <v>Y</v>
          </cell>
          <cell r="D24247" t="str">
            <v>YS</v>
          </cell>
          <cell r="E24247" t="str">
            <v>YSA</v>
          </cell>
          <cell r="F24247">
            <v>750</v>
          </cell>
          <cell r="G24247">
            <v>951792</v>
          </cell>
          <cell r="H24247">
            <v>504.73</v>
          </cell>
          <cell r="I24247" t="str">
            <v>U</v>
          </cell>
          <cell r="J24247"/>
        </row>
        <row r="24248">
          <cell r="A24248">
            <v>951815</v>
          </cell>
          <cell r="B24248" t="str">
            <v>TEELING REVIVAL 750ml</v>
          </cell>
          <cell r="C24248" t="str">
            <v>Y</v>
          </cell>
          <cell r="D24248" t="str">
            <v>YS</v>
          </cell>
          <cell r="E24248" t="str">
            <v>YSA</v>
          </cell>
          <cell r="F24248">
            <v>750</v>
          </cell>
          <cell r="G24248">
            <v>951815</v>
          </cell>
          <cell r="H24248">
            <v>504.75</v>
          </cell>
          <cell r="I24248" t="str">
            <v>U</v>
          </cell>
          <cell r="J24248"/>
        </row>
        <row r="24249">
          <cell r="A24249">
            <v>15882</v>
          </cell>
          <cell r="B24249" t="str">
            <v>TEELING WHISKEY SINGLE GRAIN 750ml</v>
          </cell>
          <cell r="C24249" t="str">
            <v>Y</v>
          </cell>
          <cell r="D24249" t="str">
            <v>YS</v>
          </cell>
          <cell r="E24249" t="str">
            <v>YSA</v>
          </cell>
          <cell r="F24249">
            <v>750</v>
          </cell>
          <cell r="G24249">
            <v>15882</v>
          </cell>
          <cell r="H24249">
            <v>50.26</v>
          </cell>
          <cell r="I24249" t="str">
            <v>S</v>
          </cell>
          <cell r="J24249"/>
        </row>
        <row r="24250">
          <cell r="A24250">
            <v>15880</v>
          </cell>
          <cell r="B24250" t="str">
            <v>TEELING WHISKEY SINGLE MALT 750ml</v>
          </cell>
          <cell r="C24250" t="str">
            <v>Y</v>
          </cell>
          <cell r="D24250" t="str">
            <v>YS</v>
          </cell>
          <cell r="E24250" t="str">
            <v>YSA</v>
          </cell>
          <cell r="F24250">
            <v>750</v>
          </cell>
          <cell r="G24250">
            <v>15880</v>
          </cell>
          <cell r="H24250">
            <v>60.33</v>
          </cell>
          <cell r="I24250" t="str">
            <v>S</v>
          </cell>
          <cell r="J24250"/>
        </row>
        <row r="24251">
          <cell r="A24251">
            <v>15884</v>
          </cell>
          <cell r="B24251" t="str">
            <v>TEELING WHISKEY SMALL BATCH 750ml</v>
          </cell>
          <cell r="C24251" t="str">
            <v>A</v>
          </cell>
          <cell r="D24251" t="str">
            <v>AW</v>
          </cell>
          <cell r="E24251" t="str">
            <v>AWN</v>
          </cell>
          <cell r="F24251">
            <v>750</v>
          </cell>
          <cell r="G24251">
            <v>15884</v>
          </cell>
          <cell r="H24251">
            <v>39.99</v>
          </cell>
          <cell r="I24251" t="str">
            <v>S</v>
          </cell>
          <cell r="J24251"/>
        </row>
        <row r="24252">
          <cell r="A24252">
            <v>955313</v>
          </cell>
          <cell r="B24252" t="str">
            <v>TELEGRAPH WEST SWELL JUICY IPA 355ml</v>
          </cell>
          <cell r="C24252" t="str">
            <v>T</v>
          </cell>
          <cell r="D24252" t="str">
            <v>TN</v>
          </cell>
          <cell r="E24252" t="str">
            <v>TNC</v>
          </cell>
          <cell r="F24252">
            <v>355</v>
          </cell>
          <cell r="G24252">
            <v>955313</v>
          </cell>
          <cell r="H24252">
            <v>2.72</v>
          </cell>
          <cell r="I24252" t="str">
            <v>D</v>
          </cell>
          <cell r="J24252"/>
        </row>
        <row r="24253">
          <cell r="A24253">
            <v>361758</v>
          </cell>
          <cell r="B24253" t="str">
            <v>TELLUS CHARDONNAY'17 750ml</v>
          </cell>
          <cell r="C24253" t="str">
            <v>K</v>
          </cell>
          <cell r="D24253" t="str">
            <v>KR</v>
          </cell>
          <cell r="E24253" t="str">
            <v>KRM</v>
          </cell>
          <cell r="F24253">
            <v>750</v>
          </cell>
          <cell r="G24253">
            <v>361758</v>
          </cell>
          <cell r="H24253">
            <v>18.14</v>
          </cell>
          <cell r="I24253" t="str">
            <v>L</v>
          </cell>
          <cell r="J24253"/>
        </row>
        <row r="24254">
          <cell r="A24254">
            <v>916828</v>
          </cell>
          <cell r="B24254" t="str">
            <v>TELMO RODRIGUEZ DEHESA TORO'16/18 750ml</v>
          </cell>
          <cell r="C24254" t="str">
            <v>P</v>
          </cell>
          <cell r="D24254" t="str">
            <v>PR</v>
          </cell>
          <cell r="E24254" t="str">
            <v>PRP</v>
          </cell>
          <cell r="F24254">
            <v>750</v>
          </cell>
          <cell r="G24254">
            <v>916828</v>
          </cell>
          <cell r="H24254">
            <v>9.18</v>
          </cell>
          <cell r="I24254" t="str">
            <v>X</v>
          </cell>
          <cell r="J24254"/>
        </row>
        <row r="24255">
          <cell r="A24255">
            <v>916827</v>
          </cell>
          <cell r="B24255" t="str">
            <v>TELMO RODRIGUEZ LZ RIOJA'12/13 750ml</v>
          </cell>
          <cell r="C24255" t="str">
            <v>P</v>
          </cell>
          <cell r="D24255" t="str">
            <v>PR</v>
          </cell>
          <cell r="E24255" t="str">
            <v>PRN</v>
          </cell>
          <cell r="F24255">
            <v>750</v>
          </cell>
          <cell r="G24255">
            <v>916827</v>
          </cell>
          <cell r="H24255">
            <v>9.2799999999999994</v>
          </cell>
          <cell r="I24255" t="str">
            <v>X</v>
          </cell>
          <cell r="J24255"/>
        </row>
        <row r="24256">
          <cell r="A24256">
            <v>87740</v>
          </cell>
          <cell r="B24256" t="str">
            <v>TELSON ANEJO TEQUILA 750ml</v>
          </cell>
          <cell r="C24256" t="str">
            <v>Y</v>
          </cell>
          <cell r="D24256" t="str">
            <v>YS</v>
          </cell>
          <cell r="E24256" t="str">
            <v>YSA</v>
          </cell>
          <cell r="F24256">
            <v>750</v>
          </cell>
          <cell r="G24256">
            <v>87740</v>
          </cell>
          <cell r="H24256">
            <v>51.2</v>
          </cell>
          <cell r="I24256" t="str">
            <v>S</v>
          </cell>
          <cell r="J24256"/>
        </row>
        <row r="24257">
          <cell r="A24257">
            <v>87742</v>
          </cell>
          <cell r="B24257" t="str">
            <v>TELSON BLANCO TEQUILA 750ml</v>
          </cell>
          <cell r="C24257" t="str">
            <v>Y</v>
          </cell>
          <cell r="D24257" t="str">
            <v>YS</v>
          </cell>
          <cell r="E24257" t="str">
            <v>YSA</v>
          </cell>
          <cell r="F24257">
            <v>750</v>
          </cell>
          <cell r="G24257">
            <v>87742</v>
          </cell>
          <cell r="H24257">
            <v>38.58</v>
          </cell>
          <cell r="I24257" t="str">
            <v>S</v>
          </cell>
          <cell r="J24257"/>
        </row>
        <row r="24258">
          <cell r="A24258">
            <v>87741</v>
          </cell>
          <cell r="B24258" t="str">
            <v>TELSON REPOSADO TEQUILA 750ml</v>
          </cell>
          <cell r="C24258" t="str">
            <v>Y</v>
          </cell>
          <cell r="D24258" t="str">
            <v>YS</v>
          </cell>
          <cell r="E24258" t="str">
            <v>YSA</v>
          </cell>
          <cell r="F24258">
            <v>750</v>
          </cell>
          <cell r="G24258">
            <v>87741</v>
          </cell>
          <cell r="H24258">
            <v>44.89</v>
          </cell>
          <cell r="I24258" t="str">
            <v>S</v>
          </cell>
          <cell r="J24258"/>
        </row>
        <row r="24259">
          <cell r="A24259">
            <v>948913</v>
          </cell>
          <cell r="B24259" t="str">
            <v>TEMPIER BADOL ROUGE LA MIG 750ml</v>
          </cell>
          <cell r="C24259" t="str">
            <v>Y</v>
          </cell>
          <cell r="D24259" t="str">
            <v>YS</v>
          </cell>
          <cell r="E24259" t="str">
            <v>YSE</v>
          </cell>
          <cell r="F24259">
            <v>750</v>
          </cell>
          <cell r="G24259">
            <v>948913</v>
          </cell>
          <cell r="H24259">
            <v>73.989999999999995</v>
          </cell>
          <cell r="I24259" t="str">
            <v>U</v>
          </cell>
          <cell r="J24259"/>
        </row>
        <row r="24260">
          <cell r="A24260">
            <v>923290</v>
          </cell>
          <cell r="B24260" t="str">
            <v>TEMPIER BANDOL BLANC 2020 750ml</v>
          </cell>
          <cell r="C24260" t="str">
            <v>Y</v>
          </cell>
          <cell r="D24260" t="str">
            <v>YS</v>
          </cell>
          <cell r="E24260" t="str">
            <v>YSE</v>
          </cell>
          <cell r="F24260">
            <v>750</v>
          </cell>
          <cell r="G24260">
            <v>923290</v>
          </cell>
          <cell r="H24260">
            <v>61.99</v>
          </cell>
          <cell r="I24260" t="str">
            <v>S</v>
          </cell>
          <cell r="J24260"/>
        </row>
        <row r="24261">
          <cell r="A24261">
            <v>902919</v>
          </cell>
          <cell r="B24261" t="str">
            <v>TEMPIER BANDOL ROSE 3000ml</v>
          </cell>
          <cell r="C24261" t="str">
            <v>Y</v>
          </cell>
          <cell r="D24261" t="str">
            <v>YS</v>
          </cell>
          <cell r="E24261" t="str">
            <v>YSE</v>
          </cell>
          <cell r="F24261">
            <v>3000</v>
          </cell>
          <cell r="G24261">
            <v>902919</v>
          </cell>
          <cell r="H24261">
            <v>416.99</v>
          </cell>
          <cell r="I24261" t="str">
            <v>S</v>
          </cell>
          <cell r="J24261"/>
        </row>
        <row r="24262">
          <cell r="A24262">
            <v>969585</v>
          </cell>
          <cell r="B24262" t="str">
            <v>TEMPIER BANDOL ROSE 2018 750ml</v>
          </cell>
          <cell r="C24262" t="str">
            <v>M</v>
          </cell>
          <cell r="D24262" t="str">
            <v>MP</v>
          </cell>
          <cell r="E24262" t="str">
            <v>MPU</v>
          </cell>
          <cell r="F24262">
            <v>750</v>
          </cell>
          <cell r="G24262">
            <v>969585</v>
          </cell>
          <cell r="H24262">
            <v>59.56</v>
          </cell>
          <cell r="I24262" t="str">
            <v>S</v>
          </cell>
          <cell r="J24262"/>
        </row>
        <row r="24263">
          <cell r="A24263">
            <v>948320</v>
          </cell>
          <cell r="B24263" t="str">
            <v>TEMPIER BANDOL ROSE'21 750ml</v>
          </cell>
          <cell r="C24263" t="str">
            <v>Y</v>
          </cell>
          <cell r="D24263" t="str">
            <v>YS</v>
          </cell>
          <cell r="E24263" t="str">
            <v>YSE</v>
          </cell>
          <cell r="F24263">
            <v>750</v>
          </cell>
          <cell r="G24263">
            <v>948320</v>
          </cell>
          <cell r="H24263">
            <v>62.99</v>
          </cell>
          <cell r="I24263" t="str">
            <v>S</v>
          </cell>
          <cell r="J24263"/>
        </row>
        <row r="24264">
          <cell r="A24264">
            <v>916740</v>
          </cell>
          <cell r="B24264" t="str">
            <v>TEMPIER BANDOL ROUGE 2018 750ml</v>
          </cell>
          <cell r="C24264" t="str">
            <v>P</v>
          </cell>
          <cell r="D24264" t="str">
            <v>PR</v>
          </cell>
          <cell r="E24264" t="str">
            <v>PRE</v>
          </cell>
          <cell r="F24264">
            <v>750</v>
          </cell>
          <cell r="G24264">
            <v>916740</v>
          </cell>
          <cell r="H24264">
            <v>73.5</v>
          </cell>
          <cell r="I24264" t="str">
            <v>S</v>
          </cell>
          <cell r="J24264"/>
        </row>
        <row r="24265">
          <cell r="A24265">
            <v>908586</v>
          </cell>
          <cell r="B24265" t="str">
            <v>TEMPIER BANDOL ROUGE LA TOURT 2017 750ml</v>
          </cell>
          <cell r="C24265" t="str">
            <v>Y</v>
          </cell>
          <cell r="D24265" t="str">
            <v>YS</v>
          </cell>
          <cell r="E24265" t="str">
            <v>YSE</v>
          </cell>
          <cell r="F24265">
            <v>750</v>
          </cell>
          <cell r="G24265">
            <v>908586</v>
          </cell>
          <cell r="H24265">
            <v>97.56</v>
          </cell>
          <cell r="I24265" t="str">
            <v>S</v>
          </cell>
          <cell r="J24265"/>
        </row>
        <row r="24266">
          <cell r="A24266">
            <v>948739</v>
          </cell>
          <cell r="B24266" t="str">
            <v>TEMPIER BANDOL ROUGETOURTINE'12 750ml</v>
          </cell>
          <cell r="C24266" t="str">
            <v>Y</v>
          </cell>
          <cell r="D24266" t="str">
            <v>YS</v>
          </cell>
          <cell r="E24266" t="str">
            <v>YSE</v>
          </cell>
          <cell r="F24266">
            <v>750</v>
          </cell>
          <cell r="G24266">
            <v>948739</v>
          </cell>
          <cell r="H24266">
            <v>73.989999999999995</v>
          </cell>
          <cell r="I24266" t="str">
            <v>S</v>
          </cell>
          <cell r="J24266"/>
        </row>
        <row r="24267">
          <cell r="A24267">
            <v>27102</v>
          </cell>
          <cell r="B24267" t="str">
            <v>TEMPLETON 4YR RYE WHISKEY 750ml</v>
          </cell>
          <cell r="C24267" t="str">
            <v>A</v>
          </cell>
          <cell r="D24267" t="str">
            <v>AW</v>
          </cell>
          <cell r="E24267" t="str">
            <v>AWU</v>
          </cell>
          <cell r="F24267">
            <v>750</v>
          </cell>
          <cell r="G24267">
            <v>27102</v>
          </cell>
          <cell r="H24267">
            <v>34.99</v>
          </cell>
          <cell r="I24267">
            <v>1</v>
          </cell>
          <cell r="J24267"/>
        </row>
        <row r="24268">
          <cell r="A24268">
            <v>26726</v>
          </cell>
          <cell r="B24268" t="str">
            <v>TEMPLETON MAPLE CASK FINISH 750ml</v>
          </cell>
          <cell r="C24268" t="str">
            <v>A</v>
          </cell>
          <cell r="D24268" t="str">
            <v>AW</v>
          </cell>
          <cell r="E24268" t="str">
            <v>AWU</v>
          </cell>
          <cell r="F24268">
            <v>750</v>
          </cell>
          <cell r="G24268">
            <v>26726</v>
          </cell>
          <cell r="H24268">
            <v>39.65</v>
          </cell>
          <cell r="I24268" t="str">
            <v>X</v>
          </cell>
          <cell r="J24268"/>
        </row>
        <row r="24269">
          <cell r="A24269">
            <v>26858</v>
          </cell>
          <cell r="B24269" t="str">
            <v>TEMPLETON RYE 4 YEAR 375ml</v>
          </cell>
          <cell r="C24269" t="str">
            <v>A</v>
          </cell>
          <cell r="D24269" t="str">
            <v>AW</v>
          </cell>
          <cell r="E24269" t="str">
            <v>AWU</v>
          </cell>
          <cell r="F24269">
            <v>375</v>
          </cell>
          <cell r="G24269">
            <v>26858</v>
          </cell>
          <cell r="H24269">
            <v>18.989999999999998</v>
          </cell>
          <cell r="I24269">
            <v>1</v>
          </cell>
          <cell r="J24269"/>
        </row>
        <row r="24270">
          <cell r="A24270">
            <v>101385</v>
          </cell>
          <cell r="B24270" t="str">
            <v>TEMPLETON RYE 4YR W/ ROCK GLASSES 750ml</v>
          </cell>
          <cell r="C24270" t="str">
            <v>Y</v>
          </cell>
          <cell r="D24270" t="str">
            <v>YG</v>
          </cell>
          <cell r="E24270" t="str">
            <v>YGA</v>
          </cell>
          <cell r="F24270">
            <v>750</v>
          </cell>
          <cell r="G24270">
            <v>101385</v>
          </cell>
          <cell r="H24270">
            <v>34.99</v>
          </cell>
          <cell r="I24270" t="str">
            <v>T</v>
          </cell>
          <cell r="J24270"/>
        </row>
        <row r="24271">
          <cell r="A24271">
            <v>27125</v>
          </cell>
          <cell r="B24271" t="str">
            <v>TEMPLETON RYE 6 YEAR 750ml</v>
          </cell>
          <cell r="C24271" t="str">
            <v>A</v>
          </cell>
          <cell r="D24271" t="str">
            <v>AW</v>
          </cell>
          <cell r="E24271" t="str">
            <v>AWU</v>
          </cell>
          <cell r="F24271">
            <v>750</v>
          </cell>
          <cell r="G24271">
            <v>27125</v>
          </cell>
          <cell r="H24271">
            <v>25.99</v>
          </cell>
          <cell r="I24271" t="str">
            <v>D</v>
          </cell>
          <cell r="J24271"/>
        </row>
        <row r="24272">
          <cell r="A24272">
            <v>26781</v>
          </cell>
          <cell r="B24272" t="str">
            <v>TEMPLETON RYE BARR STRENGTH 750ml</v>
          </cell>
          <cell r="C24272" t="str">
            <v>L</v>
          </cell>
          <cell r="D24272" t="str">
            <v>LA</v>
          </cell>
          <cell r="E24272" t="str">
            <v>LAS</v>
          </cell>
          <cell r="F24272">
            <v>750</v>
          </cell>
          <cell r="G24272">
            <v>26781</v>
          </cell>
          <cell r="H24272">
            <v>65.989999999999995</v>
          </cell>
          <cell r="I24272" t="str">
            <v>A</v>
          </cell>
          <cell r="J24272"/>
        </row>
        <row r="24273">
          <cell r="A24273">
            <v>100035</v>
          </cell>
          <cell r="B24273" t="str">
            <v>TEMPLETON RYE WHISKEY W/ GLASSES 750ml</v>
          </cell>
          <cell r="C24273" t="str">
            <v>Y</v>
          </cell>
          <cell r="D24273" t="str">
            <v>YG</v>
          </cell>
          <cell r="E24273" t="str">
            <v>YGA</v>
          </cell>
          <cell r="F24273">
            <v>750</v>
          </cell>
          <cell r="G24273">
            <v>100035</v>
          </cell>
          <cell r="H24273">
            <v>35.35</v>
          </cell>
          <cell r="I24273" t="str">
            <v>D</v>
          </cell>
          <cell r="J24273"/>
        </row>
        <row r="24274">
          <cell r="A24274">
            <v>100807</v>
          </cell>
          <cell r="B24274" t="str">
            <v>TEMPLETON RYE WITH 4 WHISKEY STONES750ml</v>
          </cell>
          <cell r="C24274" t="str">
            <v>Y</v>
          </cell>
          <cell r="D24274" t="str">
            <v>YG</v>
          </cell>
          <cell r="E24274" t="str">
            <v>YGA</v>
          </cell>
          <cell r="F24274">
            <v>750</v>
          </cell>
          <cell r="G24274">
            <v>100807</v>
          </cell>
          <cell r="H24274">
            <v>17.82</v>
          </cell>
          <cell r="I24274" t="str">
            <v>D</v>
          </cell>
          <cell r="J24274"/>
        </row>
        <row r="24275">
          <cell r="A24275">
            <v>25418</v>
          </cell>
          <cell r="B24275" t="str">
            <v>TEMPLETON SHERRY CASK FINISH 750ml</v>
          </cell>
          <cell r="C24275" t="str">
            <v>L</v>
          </cell>
          <cell r="D24275" t="str">
            <v>LA</v>
          </cell>
          <cell r="E24275" t="str">
            <v>LAS</v>
          </cell>
          <cell r="F24275">
            <v>750</v>
          </cell>
          <cell r="G24275">
            <v>25418</v>
          </cell>
          <cell r="H24275">
            <v>50.13</v>
          </cell>
          <cell r="I24275" t="str">
            <v>A</v>
          </cell>
          <cell r="J24275"/>
        </row>
        <row r="24276">
          <cell r="A24276">
            <v>955083</v>
          </cell>
          <cell r="B24276" t="str">
            <v>TEMPLIN ALBION TRIPPEL 473 ml</v>
          </cell>
          <cell r="C24276" t="str">
            <v>T</v>
          </cell>
          <cell r="D24276" t="str">
            <v>TN</v>
          </cell>
          <cell r="E24276" t="str">
            <v>TNI</v>
          </cell>
          <cell r="F24276">
            <v>473</v>
          </cell>
          <cell r="G24276">
            <v>955083</v>
          </cell>
          <cell r="H24276">
            <v>4.55</v>
          </cell>
          <cell r="I24276">
            <v>1</v>
          </cell>
          <cell r="J24276"/>
        </row>
        <row r="24277">
          <cell r="A24277">
            <v>902538</v>
          </cell>
          <cell r="B24277" t="str">
            <v>TEMPLIN CORDUROY JUICY IPA 473ml</v>
          </cell>
          <cell r="C24277" t="str">
            <v>Y</v>
          </cell>
          <cell r="D24277" t="str">
            <v>YS</v>
          </cell>
          <cell r="E24277" t="str">
            <v>YST</v>
          </cell>
          <cell r="F24277">
            <v>473</v>
          </cell>
          <cell r="G24277">
            <v>902538</v>
          </cell>
          <cell r="H24277">
            <v>5.59</v>
          </cell>
          <cell r="I24277" t="str">
            <v>S</v>
          </cell>
          <cell r="J24277"/>
        </row>
        <row r="24278">
          <cell r="A24278">
            <v>900335</v>
          </cell>
          <cell r="B24278" t="str">
            <v>TEMPLIN DAS DOPPELBOCK 473ml</v>
          </cell>
          <cell r="C24278" t="str">
            <v>Y</v>
          </cell>
          <cell r="D24278" t="str">
            <v>YS</v>
          </cell>
          <cell r="E24278" t="str">
            <v>YST</v>
          </cell>
          <cell r="F24278">
            <v>473</v>
          </cell>
          <cell r="G24278">
            <v>900335</v>
          </cell>
          <cell r="H24278">
            <v>4.67</v>
          </cell>
          <cell r="I24278" t="str">
            <v>S</v>
          </cell>
          <cell r="J24278"/>
        </row>
        <row r="24279">
          <cell r="A24279">
            <v>900333</v>
          </cell>
          <cell r="B24279" t="str">
            <v>TEMPLIN DELMAR IMPERIAL STOUT 473 ml</v>
          </cell>
          <cell r="C24279" t="str">
            <v>Y</v>
          </cell>
          <cell r="D24279" t="str">
            <v>YS</v>
          </cell>
          <cell r="E24279" t="str">
            <v>YST</v>
          </cell>
          <cell r="F24279">
            <v>473</v>
          </cell>
          <cell r="G24279">
            <v>900333</v>
          </cell>
          <cell r="H24279">
            <v>4.67</v>
          </cell>
          <cell r="I24279" t="str">
            <v>S</v>
          </cell>
          <cell r="J24279"/>
        </row>
        <row r="24280">
          <cell r="A24280">
            <v>922867</v>
          </cell>
          <cell r="B24280" t="str">
            <v>TEMPLIN EUROPAHAZY IPA 473ml</v>
          </cell>
          <cell r="C24280" t="str">
            <v>T</v>
          </cell>
          <cell r="D24280" t="str">
            <v>TN</v>
          </cell>
          <cell r="E24280" t="str">
            <v>TNU</v>
          </cell>
          <cell r="F24280">
            <v>473</v>
          </cell>
          <cell r="G24280">
            <v>922867</v>
          </cell>
          <cell r="H24280">
            <v>5.57</v>
          </cell>
          <cell r="I24280" t="str">
            <v>S</v>
          </cell>
          <cell r="J24280"/>
        </row>
        <row r="24281">
          <cell r="A24281">
            <v>954782</v>
          </cell>
          <cell r="B24281" t="str">
            <v>TEMPLIN FERDA DBL IPA 473ml</v>
          </cell>
          <cell r="C24281" t="str">
            <v>T</v>
          </cell>
          <cell r="D24281" t="str">
            <v>TN</v>
          </cell>
          <cell r="E24281" t="str">
            <v>TNC</v>
          </cell>
          <cell r="F24281">
            <v>473</v>
          </cell>
          <cell r="G24281">
            <v>954782</v>
          </cell>
          <cell r="H24281">
            <v>3.95</v>
          </cell>
          <cell r="I24281">
            <v>1</v>
          </cell>
          <cell r="J24281"/>
        </row>
        <row r="24282">
          <cell r="A24282">
            <v>922454</v>
          </cell>
          <cell r="B24282" t="str">
            <v>TEMPLIN FLUFFIER NUTS PASTRY STOUT 473ml</v>
          </cell>
          <cell r="C24282" t="str">
            <v>Y</v>
          </cell>
          <cell r="D24282" t="str">
            <v>YS</v>
          </cell>
          <cell r="E24282" t="str">
            <v>YST</v>
          </cell>
          <cell r="F24282">
            <v>473</v>
          </cell>
          <cell r="G24282">
            <v>922454</v>
          </cell>
          <cell r="H24282">
            <v>4.6500000000000004</v>
          </cell>
          <cell r="I24282" t="str">
            <v>S</v>
          </cell>
          <cell r="J24282"/>
        </row>
        <row r="24283">
          <cell r="A24283">
            <v>922868</v>
          </cell>
          <cell r="B24283" t="str">
            <v>TEMPLIN HAILE'S COMET FRSH HOP IPA 473ml</v>
          </cell>
          <cell r="C24283" t="str">
            <v>T</v>
          </cell>
          <cell r="D24283" t="str">
            <v>TN</v>
          </cell>
          <cell r="E24283" t="str">
            <v>TNU</v>
          </cell>
          <cell r="F24283">
            <v>473</v>
          </cell>
          <cell r="G24283">
            <v>922868</v>
          </cell>
          <cell r="H24283">
            <v>5.57</v>
          </cell>
          <cell r="I24283" t="str">
            <v>S</v>
          </cell>
          <cell r="J24283"/>
        </row>
        <row r="24284">
          <cell r="A24284">
            <v>921370</v>
          </cell>
          <cell r="B24284" t="str">
            <v>TEMPLIN HAZE 2 (BREWERY ONLY) 473 ml</v>
          </cell>
          <cell r="C24284" t="str">
            <v>Y</v>
          </cell>
          <cell r="D24284" t="str">
            <v>YS</v>
          </cell>
          <cell r="E24284" t="str">
            <v>YST</v>
          </cell>
          <cell r="F24284">
            <v>473</v>
          </cell>
          <cell r="G24284">
            <v>921370</v>
          </cell>
          <cell r="H24284">
            <v>5.56</v>
          </cell>
          <cell r="I24284" t="str">
            <v>S</v>
          </cell>
          <cell r="J24284"/>
        </row>
        <row r="24285">
          <cell r="A24285">
            <v>922406</v>
          </cell>
          <cell r="B24285" t="str">
            <v>TEMPLIN HAZE SERIES 4NELSON HOPS 473ml</v>
          </cell>
          <cell r="C24285" t="str">
            <v>T</v>
          </cell>
          <cell r="D24285" t="str">
            <v>TN</v>
          </cell>
          <cell r="E24285" t="str">
            <v>TNU</v>
          </cell>
          <cell r="F24285">
            <v>473</v>
          </cell>
          <cell r="G24285">
            <v>922406</v>
          </cell>
          <cell r="H24285">
            <v>5.57</v>
          </cell>
          <cell r="I24285" t="str">
            <v>S</v>
          </cell>
          <cell r="J24285"/>
        </row>
        <row r="24286">
          <cell r="A24286">
            <v>902166</v>
          </cell>
          <cell r="B24286" t="str">
            <v>TEMPLIN HOLLAHAZE JUICY IPA 473ml</v>
          </cell>
          <cell r="C24286" t="str">
            <v>Y</v>
          </cell>
          <cell r="D24286" t="str">
            <v>YS</v>
          </cell>
          <cell r="E24286" t="str">
            <v>YST</v>
          </cell>
          <cell r="F24286">
            <v>473</v>
          </cell>
          <cell r="G24286">
            <v>902166</v>
          </cell>
          <cell r="H24286">
            <v>5.57</v>
          </cell>
          <cell r="I24286" t="str">
            <v>S</v>
          </cell>
          <cell r="J24286"/>
        </row>
        <row r="24287">
          <cell r="A24287">
            <v>922453</v>
          </cell>
          <cell r="B24287" t="str">
            <v>TEMPLIN IMPERIAL SCHWARZBIER 473ml</v>
          </cell>
          <cell r="C24287" t="str">
            <v>Y</v>
          </cell>
          <cell r="D24287" t="str">
            <v>YS</v>
          </cell>
          <cell r="E24287" t="str">
            <v>YST</v>
          </cell>
          <cell r="F24287">
            <v>473</v>
          </cell>
          <cell r="G24287">
            <v>922453</v>
          </cell>
          <cell r="H24287">
            <v>4.6500000000000004</v>
          </cell>
          <cell r="I24287" t="str">
            <v>S</v>
          </cell>
          <cell r="J24287"/>
        </row>
        <row r="24288">
          <cell r="A24288">
            <v>900326</v>
          </cell>
          <cell r="B24288" t="str">
            <v>TEMPLIN IPA 473ml</v>
          </cell>
          <cell r="C24288" t="str">
            <v>Y</v>
          </cell>
          <cell r="D24288" t="str">
            <v>YS</v>
          </cell>
          <cell r="E24288" t="str">
            <v>YST</v>
          </cell>
          <cell r="F24288">
            <v>473</v>
          </cell>
          <cell r="G24288">
            <v>900326</v>
          </cell>
          <cell r="H24288">
            <v>5.56</v>
          </cell>
          <cell r="I24288" t="str">
            <v>S</v>
          </cell>
          <cell r="J24288"/>
        </row>
        <row r="24289">
          <cell r="A24289">
            <v>901856</v>
          </cell>
          <cell r="B24289" t="str">
            <v>TEMPLIN JELLYFISH HAZY IPA 473ml</v>
          </cell>
          <cell r="C24289" t="str">
            <v>Y</v>
          </cell>
          <cell r="D24289" t="str">
            <v>YS</v>
          </cell>
          <cell r="E24289" t="str">
            <v>YST</v>
          </cell>
          <cell r="F24289">
            <v>473</v>
          </cell>
          <cell r="G24289">
            <v>901856</v>
          </cell>
          <cell r="H24289">
            <v>5.56</v>
          </cell>
          <cell r="I24289" t="str">
            <v>S</v>
          </cell>
          <cell r="J24289"/>
        </row>
        <row r="24290">
          <cell r="A24290">
            <v>902539</v>
          </cell>
          <cell r="B24290" t="str">
            <v>TEMPLIN JESSE DELMAR B AGED STOUT 473ml</v>
          </cell>
          <cell r="C24290" t="str">
            <v>Y</v>
          </cell>
          <cell r="D24290" t="str">
            <v>YS</v>
          </cell>
          <cell r="E24290" t="str">
            <v>YST</v>
          </cell>
          <cell r="F24290">
            <v>473</v>
          </cell>
          <cell r="G24290">
            <v>902539</v>
          </cell>
          <cell r="H24290">
            <v>7.44</v>
          </cell>
          <cell r="I24290" t="str">
            <v>S</v>
          </cell>
          <cell r="J24290"/>
        </row>
        <row r="24291">
          <cell r="A24291">
            <v>900334</v>
          </cell>
          <cell r="B24291" t="str">
            <v>TEMPLIN NORTHERN RED ALE 473 ml</v>
          </cell>
          <cell r="C24291" t="str">
            <v>T</v>
          </cell>
          <cell r="D24291" t="str">
            <v>TN</v>
          </cell>
          <cell r="E24291" t="str">
            <v>TNL</v>
          </cell>
          <cell r="F24291">
            <v>473</v>
          </cell>
          <cell r="G24291">
            <v>900334</v>
          </cell>
          <cell r="H24291">
            <v>3.95</v>
          </cell>
          <cell r="I24291">
            <v>1</v>
          </cell>
          <cell r="J24291"/>
        </row>
        <row r="24292">
          <cell r="A24292">
            <v>921371</v>
          </cell>
          <cell r="B24292" t="str">
            <v>TEMPLIN SCHWARZBIER BREWERY ONLY 473ml</v>
          </cell>
          <cell r="C24292" t="str">
            <v>Y</v>
          </cell>
          <cell r="D24292" t="str">
            <v>YS</v>
          </cell>
          <cell r="E24292" t="str">
            <v>YST</v>
          </cell>
          <cell r="F24292">
            <v>473</v>
          </cell>
          <cell r="G24292">
            <v>921371</v>
          </cell>
          <cell r="H24292">
            <v>6.22</v>
          </cell>
          <cell r="I24292" t="str">
            <v>S</v>
          </cell>
          <cell r="J24292"/>
        </row>
        <row r="24293">
          <cell r="A24293">
            <v>923704</v>
          </cell>
          <cell r="B24293" t="str">
            <v>TEMPLIN SPEAKING TERPANESE 473 ml</v>
          </cell>
          <cell r="C24293" t="str">
            <v>T</v>
          </cell>
          <cell r="D24293" t="str">
            <v>TN</v>
          </cell>
          <cell r="E24293" t="str">
            <v>TNC</v>
          </cell>
          <cell r="F24293">
            <v>473</v>
          </cell>
          <cell r="G24293">
            <v>923704</v>
          </cell>
          <cell r="H24293">
            <v>6.5</v>
          </cell>
          <cell r="I24293" t="str">
            <v>S</v>
          </cell>
          <cell r="J24293"/>
        </row>
        <row r="24294">
          <cell r="A24294">
            <v>900332</v>
          </cell>
          <cell r="B24294" t="str">
            <v>TEMPLIN SQUIRREL JUICY IPA 473ml</v>
          </cell>
          <cell r="C24294" t="str">
            <v>Y</v>
          </cell>
          <cell r="D24294" t="str">
            <v>YS</v>
          </cell>
          <cell r="E24294" t="str">
            <v>YST</v>
          </cell>
          <cell r="F24294">
            <v>473</v>
          </cell>
          <cell r="G24294">
            <v>900332</v>
          </cell>
          <cell r="H24294">
            <v>5.59</v>
          </cell>
          <cell r="I24294" t="str">
            <v>S</v>
          </cell>
          <cell r="J24294"/>
        </row>
        <row r="24295">
          <cell r="A24295">
            <v>907840</v>
          </cell>
          <cell r="B24295" t="str">
            <v>TEMPLIN SUMMER COOL CHANGE IPA 473ml</v>
          </cell>
          <cell r="C24295" t="str">
            <v>Y</v>
          </cell>
          <cell r="D24295" t="str">
            <v>YS</v>
          </cell>
          <cell r="E24295" t="str">
            <v>YST</v>
          </cell>
          <cell r="F24295">
            <v>473</v>
          </cell>
          <cell r="G24295">
            <v>907840</v>
          </cell>
          <cell r="H24295">
            <v>5.55</v>
          </cell>
          <cell r="I24295" t="str">
            <v>S</v>
          </cell>
          <cell r="J24295"/>
        </row>
        <row r="24296">
          <cell r="A24296">
            <v>903572</v>
          </cell>
          <cell r="B24296" t="str">
            <v>TEMPLIN TRIPLE FRUITED IMP MANGO GO473ml</v>
          </cell>
          <cell r="C24296" t="str">
            <v>Y</v>
          </cell>
          <cell r="D24296" t="str">
            <v>YS</v>
          </cell>
          <cell r="E24296" t="str">
            <v>YST</v>
          </cell>
          <cell r="F24296">
            <v>473</v>
          </cell>
          <cell r="G24296">
            <v>903572</v>
          </cell>
          <cell r="H24296">
            <v>5.59</v>
          </cell>
          <cell r="I24296" t="str">
            <v>S</v>
          </cell>
          <cell r="J24296"/>
        </row>
        <row r="24297">
          <cell r="A24297">
            <v>922407</v>
          </cell>
          <cell r="B24297" t="str">
            <v>TEMPLIN WHERE'S BARRY SOUR 473 ml</v>
          </cell>
          <cell r="C24297" t="str">
            <v>T</v>
          </cell>
          <cell r="D24297" t="str">
            <v>TN</v>
          </cell>
          <cell r="E24297" t="str">
            <v>TNU</v>
          </cell>
          <cell r="F24297">
            <v>473</v>
          </cell>
          <cell r="G24297">
            <v>922407</v>
          </cell>
          <cell r="H24297">
            <v>4.6500000000000004</v>
          </cell>
          <cell r="I24297" t="str">
            <v>S</v>
          </cell>
          <cell r="J24297"/>
        </row>
        <row r="24298">
          <cell r="A24298">
            <v>902540</v>
          </cell>
          <cell r="B24298" t="str">
            <v>TEMPLIN WHO'S BARRY FRUITED SOUR 473ml</v>
          </cell>
          <cell r="C24298" t="str">
            <v>Y</v>
          </cell>
          <cell r="D24298" t="str">
            <v>YS</v>
          </cell>
          <cell r="E24298" t="str">
            <v>YST</v>
          </cell>
          <cell r="F24298">
            <v>473</v>
          </cell>
          <cell r="G24298">
            <v>902540</v>
          </cell>
          <cell r="H24298">
            <v>4.67</v>
          </cell>
          <cell r="I24298" t="str">
            <v>S</v>
          </cell>
          <cell r="J24298"/>
        </row>
        <row r="24299">
          <cell r="A24299">
            <v>947991</v>
          </cell>
          <cell r="B24299" t="str">
            <v>TEMPRANILLO 2011 750ml</v>
          </cell>
          <cell r="C24299" t="str">
            <v>Y</v>
          </cell>
          <cell r="D24299" t="str">
            <v>YS</v>
          </cell>
          <cell r="E24299" t="str">
            <v>YSE</v>
          </cell>
          <cell r="F24299">
            <v>750</v>
          </cell>
          <cell r="G24299">
            <v>947991</v>
          </cell>
          <cell r="H24299">
            <v>34.270000000000003</v>
          </cell>
          <cell r="I24299" t="str">
            <v>S</v>
          </cell>
          <cell r="J24299"/>
        </row>
        <row r="24300">
          <cell r="A24300">
            <v>64977</v>
          </cell>
          <cell r="B24300" t="str">
            <v>TEMPUS FUGIT ANGELICO FERNET 750ml</v>
          </cell>
          <cell r="C24300" t="str">
            <v>Y</v>
          </cell>
          <cell r="D24300" t="str">
            <v>YS</v>
          </cell>
          <cell r="E24300" t="str">
            <v>YSA</v>
          </cell>
          <cell r="F24300">
            <v>750</v>
          </cell>
          <cell r="G24300">
            <v>64977</v>
          </cell>
          <cell r="H24300">
            <v>66.540000000000006</v>
          </cell>
          <cell r="I24300" t="str">
            <v>S</v>
          </cell>
          <cell r="J24300"/>
        </row>
        <row r="24301">
          <cell r="A24301">
            <v>900703</v>
          </cell>
          <cell r="B24301" t="str">
            <v>TEMPUS FUGIT CREME DE BANANE 750ml</v>
          </cell>
          <cell r="C24301" t="str">
            <v>Y</v>
          </cell>
          <cell r="D24301" t="str">
            <v>YS</v>
          </cell>
          <cell r="E24301" t="str">
            <v>YSA</v>
          </cell>
          <cell r="F24301">
            <v>750</v>
          </cell>
          <cell r="G24301">
            <v>900703</v>
          </cell>
          <cell r="H24301">
            <v>39.51</v>
          </cell>
          <cell r="I24301" t="str">
            <v>S</v>
          </cell>
          <cell r="J24301"/>
        </row>
        <row r="24302">
          <cell r="A24302">
            <v>949318</v>
          </cell>
          <cell r="B24302" t="str">
            <v>TEMPUS FUGIT CREME DE CACAO 750ml</v>
          </cell>
          <cell r="C24302" t="str">
            <v>Y</v>
          </cell>
          <cell r="D24302" t="str">
            <v>YS</v>
          </cell>
          <cell r="E24302" t="str">
            <v>YSA</v>
          </cell>
          <cell r="F24302">
            <v>750</v>
          </cell>
          <cell r="G24302">
            <v>949318</v>
          </cell>
          <cell r="H24302">
            <v>34.36</v>
          </cell>
          <cell r="I24302" t="str">
            <v>S</v>
          </cell>
          <cell r="J24302"/>
        </row>
        <row r="24303">
          <cell r="A24303">
            <v>949319</v>
          </cell>
          <cell r="B24303" t="str">
            <v>TEMPUS FUGIT CREME DE MENTHE 750ml</v>
          </cell>
          <cell r="C24303" t="str">
            <v>Y</v>
          </cell>
          <cell r="D24303" t="str">
            <v>YS</v>
          </cell>
          <cell r="E24303" t="str">
            <v>YSA</v>
          </cell>
          <cell r="F24303">
            <v>750</v>
          </cell>
          <cell r="G24303">
            <v>949319</v>
          </cell>
          <cell r="H24303">
            <v>34.32</v>
          </cell>
          <cell r="I24303" t="str">
            <v>S</v>
          </cell>
          <cell r="J24303"/>
        </row>
        <row r="24304">
          <cell r="A24304">
            <v>67438</v>
          </cell>
          <cell r="B24304" t="str">
            <v>TEMPUS FUGIT CRÃˆME DE MOKA 750ml</v>
          </cell>
          <cell r="C24304" t="str">
            <v>Y</v>
          </cell>
          <cell r="D24304" t="str">
            <v>YS</v>
          </cell>
          <cell r="E24304" t="str">
            <v>YSC</v>
          </cell>
          <cell r="F24304">
            <v>750</v>
          </cell>
          <cell r="G24304">
            <v>67438</v>
          </cell>
          <cell r="H24304">
            <v>35.32</v>
          </cell>
          <cell r="I24304" t="str">
            <v>S</v>
          </cell>
          <cell r="J24304"/>
        </row>
        <row r="24305">
          <cell r="A24305">
            <v>900704</v>
          </cell>
          <cell r="B24305" t="str">
            <v>TEMPUS FUGIT CREME DE NOYAUX 750ml</v>
          </cell>
          <cell r="C24305" t="str">
            <v>Y</v>
          </cell>
          <cell r="D24305" t="str">
            <v>YS</v>
          </cell>
          <cell r="E24305" t="str">
            <v>YSA</v>
          </cell>
          <cell r="F24305">
            <v>750</v>
          </cell>
          <cell r="G24305">
            <v>900704</v>
          </cell>
          <cell r="H24305">
            <v>39.479999999999997</v>
          </cell>
          <cell r="I24305" t="str">
            <v>S</v>
          </cell>
          <cell r="J24305"/>
        </row>
        <row r="24306">
          <cell r="A24306">
            <v>949023</v>
          </cell>
          <cell r="B24306" t="str">
            <v>TEMPUS FUGIT GRAN CLASS BITTERS 750ml</v>
          </cell>
          <cell r="C24306" t="str">
            <v>Y</v>
          </cell>
          <cell r="D24306" t="str">
            <v>YS</v>
          </cell>
          <cell r="E24306" t="str">
            <v>YSA</v>
          </cell>
          <cell r="F24306">
            <v>750</v>
          </cell>
          <cell r="G24306">
            <v>949023</v>
          </cell>
          <cell r="H24306">
            <v>37.21</v>
          </cell>
          <cell r="I24306" t="str">
            <v>S</v>
          </cell>
          <cell r="J24306"/>
        </row>
        <row r="24307">
          <cell r="A24307">
            <v>949320</v>
          </cell>
          <cell r="B24307" t="str">
            <v>TEMPUS FUGIT 'KINA L'AERO D'OR 750ml</v>
          </cell>
          <cell r="C24307" t="str">
            <v>Y</v>
          </cell>
          <cell r="D24307" t="str">
            <v>YS</v>
          </cell>
          <cell r="E24307" t="str">
            <v>YSA</v>
          </cell>
          <cell r="F24307">
            <v>750</v>
          </cell>
          <cell r="G24307">
            <v>949320</v>
          </cell>
          <cell r="H24307">
            <v>34.36</v>
          </cell>
          <cell r="I24307" t="str">
            <v>S</v>
          </cell>
          <cell r="J24307"/>
        </row>
        <row r="24308">
          <cell r="A24308">
            <v>66445</v>
          </cell>
          <cell r="B24308" t="str">
            <v>TEMPUS FUGIT LIQUEUR DE VIOLETTE 750ml</v>
          </cell>
          <cell r="C24308" t="str">
            <v>Y</v>
          </cell>
          <cell r="D24308" t="str">
            <v>YS</v>
          </cell>
          <cell r="E24308" t="str">
            <v>YSA</v>
          </cell>
          <cell r="F24308">
            <v>750</v>
          </cell>
          <cell r="G24308">
            <v>66445</v>
          </cell>
          <cell r="H24308">
            <v>35.31</v>
          </cell>
          <cell r="I24308" t="str">
            <v>S</v>
          </cell>
          <cell r="J24308"/>
        </row>
        <row r="24309">
          <cell r="A24309">
            <v>64951</v>
          </cell>
          <cell r="B24309" t="str">
            <v>TEMPUS FUGIT PONTALIER ABSINTHE 750 ml</v>
          </cell>
          <cell r="C24309" t="str">
            <v>Y</v>
          </cell>
          <cell r="D24309" t="str">
            <v>YS</v>
          </cell>
          <cell r="E24309" t="str">
            <v>YSA</v>
          </cell>
          <cell r="F24309">
            <v>750</v>
          </cell>
          <cell r="G24309">
            <v>64951</v>
          </cell>
          <cell r="H24309">
            <v>73.25</v>
          </cell>
          <cell r="I24309" t="str">
            <v>S</v>
          </cell>
          <cell r="J24309"/>
        </row>
        <row r="24310">
          <cell r="A24310">
            <v>21596</v>
          </cell>
          <cell r="B24310" t="str">
            <v>TEN HIGH WHISKEY 750ml</v>
          </cell>
          <cell r="C24310" t="str">
            <v>A</v>
          </cell>
          <cell r="D24310" t="str">
            <v>AW</v>
          </cell>
          <cell r="E24310" t="str">
            <v>AWH</v>
          </cell>
          <cell r="F24310">
            <v>750</v>
          </cell>
          <cell r="G24310">
            <v>21596</v>
          </cell>
          <cell r="H24310">
            <v>5.4</v>
          </cell>
          <cell r="I24310" t="str">
            <v>D</v>
          </cell>
          <cell r="J24310"/>
        </row>
        <row r="24311">
          <cell r="A24311">
            <v>21598</v>
          </cell>
          <cell r="B24311" t="str">
            <v>TEN HIGH WHISKEY 1750 ml</v>
          </cell>
          <cell r="C24311" t="str">
            <v>A</v>
          </cell>
          <cell r="D24311" t="str">
            <v>AW</v>
          </cell>
          <cell r="E24311" t="str">
            <v>AWH</v>
          </cell>
          <cell r="F24311">
            <v>1750</v>
          </cell>
          <cell r="G24311">
            <v>21598</v>
          </cell>
          <cell r="H24311">
            <v>18.989999999999998</v>
          </cell>
          <cell r="I24311">
            <v>1</v>
          </cell>
          <cell r="J24311"/>
        </row>
        <row r="24312">
          <cell r="A24312">
            <v>46899</v>
          </cell>
          <cell r="B24312" t="str">
            <v>TEN TO ONE DARK RUM 750ml</v>
          </cell>
          <cell r="C24312" t="str">
            <v>Y</v>
          </cell>
          <cell r="D24312" t="str">
            <v>YS</v>
          </cell>
          <cell r="E24312" t="str">
            <v>YSE</v>
          </cell>
          <cell r="F24312">
            <v>750</v>
          </cell>
          <cell r="G24312">
            <v>46899</v>
          </cell>
          <cell r="H24312">
            <v>33.880000000000003</v>
          </cell>
          <cell r="I24312" t="str">
            <v>S</v>
          </cell>
          <cell r="J24312"/>
        </row>
        <row r="24313">
          <cell r="A24313">
            <v>46898</v>
          </cell>
          <cell r="B24313" t="str">
            <v>TEN TO ONE WHITE RUM 750ml</v>
          </cell>
          <cell r="C24313" t="str">
            <v>Y</v>
          </cell>
          <cell r="D24313" t="str">
            <v>YS</v>
          </cell>
          <cell r="E24313" t="str">
            <v>YSA</v>
          </cell>
          <cell r="F24313">
            <v>750</v>
          </cell>
          <cell r="G24313">
            <v>46898</v>
          </cell>
          <cell r="H24313">
            <v>23.88</v>
          </cell>
          <cell r="I24313" t="str">
            <v>S</v>
          </cell>
          <cell r="J24313"/>
        </row>
        <row r="24314">
          <cell r="A24314">
            <v>919438</v>
          </cell>
          <cell r="B24314" t="str">
            <v>TENAY CRK MONSOON IMPERIAL IPA 650ml</v>
          </cell>
          <cell r="C24314" t="str">
            <v>Y</v>
          </cell>
          <cell r="D24314" t="str">
            <v>YS</v>
          </cell>
          <cell r="E24314" t="str">
            <v>YST</v>
          </cell>
          <cell r="F24314">
            <v>650</v>
          </cell>
          <cell r="G24314">
            <v>919438</v>
          </cell>
          <cell r="H24314">
            <v>5.54</v>
          </cell>
          <cell r="I24314" t="str">
            <v>S</v>
          </cell>
          <cell r="J24314"/>
        </row>
        <row r="24315">
          <cell r="A24315">
            <v>947209</v>
          </cell>
          <cell r="B24315" t="str">
            <v>TENAYA CRK GOD OF THUNDER 650ml</v>
          </cell>
          <cell r="C24315" t="str">
            <v>Y</v>
          </cell>
          <cell r="D24315" t="str">
            <v>YS</v>
          </cell>
          <cell r="E24315" t="str">
            <v>YST</v>
          </cell>
          <cell r="F24315">
            <v>650</v>
          </cell>
          <cell r="G24315">
            <v>947209</v>
          </cell>
          <cell r="H24315">
            <v>5.54</v>
          </cell>
          <cell r="I24315" t="str">
            <v>S</v>
          </cell>
          <cell r="J24315"/>
        </row>
        <row r="24316">
          <cell r="A24316">
            <v>952571</v>
          </cell>
          <cell r="B24316" t="str">
            <v>TENAYA CRK GYPSY FADE IPA 355 ml</v>
          </cell>
          <cell r="C24316" t="str">
            <v>Y</v>
          </cell>
          <cell r="D24316" t="str">
            <v>YS</v>
          </cell>
          <cell r="E24316" t="str">
            <v>YST</v>
          </cell>
          <cell r="F24316">
            <v>355</v>
          </cell>
          <cell r="G24316">
            <v>952571</v>
          </cell>
          <cell r="H24316">
            <v>2.58</v>
          </cell>
          <cell r="I24316" t="str">
            <v>S</v>
          </cell>
          <cell r="J24316"/>
        </row>
        <row r="24317">
          <cell r="A24317">
            <v>920573</v>
          </cell>
          <cell r="B24317" t="str">
            <v>TENAYA CRK HAULING OATS STOUT 650ml</v>
          </cell>
          <cell r="C24317" t="str">
            <v>Y</v>
          </cell>
          <cell r="D24317" t="str">
            <v>YS</v>
          </cell>
          <cell r="E24317" t="str">
            <v>YST</v>
          </cell>
          <cell r="F24317">
            <v>650</v>
          </cell>
          <cell r="G24317">
            <v>920573</v>
          </cell>
          <cell r="H24317">
            <v>5.13</v>
          </cell>
          <cell r="I24317" t="str">
            <v>S</v>
          </cell>
          <cell r="J24317"/>
        </row>
        <row r="24318">
          <cell r="A24318">
            <v>953084</v>
          </cell>
          <cell r="B24318" t="str">
            <v>TENAYA CRK HOP RIDE IPA CANS 355 ml</v>
          </cell>
          <cell r="C24318" t="str">
            <v>Y</v>
          </cell>
          <cell r="D24318" t="str">
            <v>YS</v>
          </cell>
          <cell r="E24318" t="str">
            <v>YST</v>
          </cell>
          <cell r="F24318">
            <v>355</v>
          </cell>
          <cell r="G24318">
            <v>953084</v>
          </cell>
          <cell r="H24318">
            <v>2.58</v>
          </cell>
          <cell r="I24318" t="str">
            <v>S</v>
          </cell>
          <cell r="J24318"/>
        </row>
        <row r="24319">
          <cell r="A24319">
            <v>921146</v>
          </cell>
          <cell r="B24319" t="str">
            <v>TENAYA CRK IMPERIAL STOUT 650 ml</v>
          </cell>
          <cell r="C24319" t="str">
            <v>Y</v>
          </cell>
          <cell r="D24319" t="str">
            <v>YS</v>
          </cell>
          <cell r="E24319" t="str">
            <v>YST</v>
          </cell>
          <cell r="F24319">
            <v>650</v>
          </cell>
          <cell r="G24319">
            <v>921146</v>
          </cell>
          <cell r="H24319">
            <v>6.38</v>
          </cell>
          <cell r="I24319" t="str">
            <v>S</v>
          </cell>
          <cell r="J24319"/>
        </row>
        <row r="24320">
          <cell r="A24320">
            <v>920574</v>
          </cell>
          <cell r="B24320" t="str">
            <v>TENAYA CRK OCTOBERFEST 650ml</v>
          </cell>
          <cell r="C24320" t="str">
            <v>Y</v>
          </cell>
          <cell r="D24320" t="str">
            <v>YS</v>
          </cell>
          <cell r="E24320" t="str">
            <v>YST</v>
          </cell>
          <cell r="F24320">
            <v>650</v>
          </cell>
          <cell r="G24320">
            <v>920574</v>
          </cell>
          <cell r="H24320">
            <v>5.79</v>
          </cell>
          <cell r="I24320" t="str">
            <v>X</v>
          </cell>
          <cell r="J24320"/>
        </row>
        <row r="24321">
          <cell r="A24321">
            <v>953764</v>
          </cell>
          <cell r="B24321" t="str">
            <v>TENAYA CRK OCTOBERFEST CANS 355 ml</v>
          </cell>
          <cell r="C24321" t="str">
            <v>Y</v>
          </cell>
          <cell r="D24321" t="str">
            <v>YS</v>
          </cell>
          <cell r="E24321" t="str">
            <v>YST</v>
          </cell>
          <cell r="F24321">
            <v>355</v>
          </cell>
          <cell r="G24321">
            <v>953764</v>
          </cell>
          <cell r="H24321">
            <v>2.64</v>
          </cell>
          <cell r="I24321" t="str">
            <v>S</v>
          </cell>
          <cell r="J24321"/>
        </row>
        <row r="24322">
          <cell r="A24322">
            <v>909742</v>
          </cell>
          <cell r="B24322" t="str">
            <v>TENAYA CRK OLD JACKALOPE 650ml</v>
          </cell>
          <cell r="C24322" t="str">
            <v>Y</v>
          </cell>
          <cell r="D24322" t="str">
            <v>YS</v>
          </cell>
          <cell r="E24322" t="str">
            <v>YST</v>
          </cell>
          <cell r="F24322">
            <v>650</v>
          </cell>
          <cell r="G24322">
            <v>909742</v>
          </cell>
          <cell r="H24322">
            <v>6.38</v>
          </cell>
          <cell r="I24322" t="str">
            <v>S</v>
          </cell>
          <cell r="J24322"/>
        </row>
        <row r="24323">
          <cell r="A24323">
            <v>921147</v>
          </cell>
          <cell r="B24323" t="str">
            <v>TENAYA CRK RED RIDER 650 ml</v>
          </cell>
          <cell r="C24323" t="str">
            <v>Y</v>
          </cell>
          <cell r="D24323" t="str">
            <v>YS</v>
          </cell>
          <cell r="E24323" t="str">
            <v>YST</v>
          </cell>
          <cell r="F24323">
            <v>650</v>
          </cell>
          <cell r="G24323">
            <v>921147</v>
          </cell>
          <cell r="H24323">
            <v>5.54</v>
          </cell>
          <cell r="I24323" t="str">
            <v>S</v>
          </cell>
          <cell r="J24323"/>
        </row>
        <row r="24324">
          <cell r="A24324">
            <v>909763</v>
          </cell>
          <cell r="B24324" t="str">
            <v>TENAYA CRK TANDEM DOUBLE IPA 473 ml</v>
          </cell>
          <cell r="C24324" t="str">
            <v>Y</v>
          </cell>
          <cell r="D24324" t="str">
            <v>YS</v>
          </cell>
          <cell r="E24324" t="str">
            <v>YST</v>
          </cell>
          <cell r="F24324">
            <v>473</v>
          </cell>
          <cell r="G24324">
            <v>909763</v>
          </cell>
          <cell r="H24324">
            <v>3.05</v>
          </cell>
          <cell r="I24324" t="str">
            <v>S</v>
          </cell>
          <cell r="J24324"/>
        </row>
        <row r="24325">
          <cell r="A24325">
            <v>909798</v>
          </cell>
          <cell r="B24325" t="str">
            <v>TENAYA CRK TANDEM IPA CANS 473 ml</v>
          </cell>
          <cell r="C24325" t="str">
            <v>Y</v>
          </cell>
          <cell r="D24325" t="str">
            <v>YS</v>
          </cell>
          <cell r="E24325" t="str">
            <v>YSC</v>
          </cell>
          <cell r="F24325">
            <v>473</v>
          </cell>
          <cell r="G24325">
            <v>909798</v>
          </cell>
          <cell r="H24325">
            <v>3.4</v>
          </cell>
          <cell r="I24325" t="str">
            <v>S</v>
          </cell>
          <cell r="J24325"/>
        </row>
        <row r="24326">
          <cell r="A24326">
            <v>909741</v>
          </cell>
          <cell r="B24326" t="str">
            <v>TENAYACRKBONANZABROW 355 ml</v>
          </cell>
          <cell r="C24326" t="str">
            <v>Y</v>
          </cell>
          <cell r="D24326" t="str">
            <v>YS</v>
          </cell>
          <cell r="E24326" t="str">
            <v>YST</v>
          </cell>
          <cell r="F24326">
            <v>355</v>
          </cell>
          <cell r="G24326">
            <v>909741</v>
          </cell>
          <cell r="H24326">
            <v>2.58</v>
          </cell>
          <cell r="I24326" t="str">
            <v>S</v>
          </cell>
          <cell r="J24326"/>
        </row>
        <row r="24327">
          <cell r="A24327">
            <v>909740</v>
          </cell>
          <cell r="B24327" t="str">
            <v>TENAYACRKHOPRIDEIPA 650 ml</v>
          </cell>
          <cell r="C24327" t="str">
            <v>Y</v>
          </cell>
          <cell r="D24327" t="str">
            <v>YS</v>
          </cell>
          <cell r="E24327" t="str">
            <v>YST</v>
          </cell>
          <cell r="F24327">
            <v>650</v>
          </cell>
          <cell r="G24327">
            <v>909740</v>
          </cell>
          <cell r="H24327">
            <v>2.57</v>
          </cell>
          <cell r="I24327" t="str">
            <v>S</v>
          </cell>
          <cell r="J24327"/>
        </row>
        <row r="24328">
          <cell r="A24328">
            <v>951888</v>
          </cell>
          <cell r="B24328" t="str">
            <v>TENDU MATTHIASON RED BLEND 750ml</v>
          </cell>
          <cell r="C24328" t="str">
            <v>Y</v>
          </cell>
          <cell r="D24328" t="str">
            <v>YS</v>
          </cell>
          <cell r="E24328" t="str">
            <v>YSE</v>
          </cell>
          <cell r="F24328">
            <v>750</v>
          </cell>
          <cell r="G24328">
            <v>951888</v>
          </cell>
          <cell r="H24328">
            <v>14.67</v>
          </cell>
          <cell r="I24328" t="str">
            <v>S</v>
          </cell>
          <cell r="J24328"/>
        </row>
        <row r="24329">
          <cell r="A24329">
            <v>951887</v>
          </cell>
          <cell r="B24329" t="str">
            <v>TENDU MATTHIASON WHITE BLEND 1000 ml</v>
          </cell>
          <cell r="C24329" t="str">
            <v>Y</v>
          </cell>
          <cell r="D24329" t="str">
            <v>YS</v>
          </cell>
          <cell r="E24329" t="str">
            <v>YSE</v>
          </cell>
          <cell r="F24329">
            <v>1000</v>
          </cell>
          <cell r="G24329">
            <v>951887</v>
          </cell>
          <cell r="H24329">
            <v>18.29</v>
          </cell>
          <cell r="I24329" t="str">
            <v>S</v>
          </cell>
          <cell r="J24329"/>
        </row>
        <row r="24330">
          <cell r="A24330">
            <v>901427</v>
          </cell>
          <cell r="B24330" t="str">
            <v>TENET PUNDIT SYRAH 750ml</v>
          </cell>
          <cell r="C24330" t="str">
            <v>Y</v>
          </cell>
          <cell r="D24330" t="str">
            <v>YS</v>
          </cell>
          <cell r="E24330" t="str">
            <v>YSE</v>
          </cell>
          <cell r="F24330">
            <v>750</v>
          </cell>
          <cell r="G24330">
            <v>901427</v>
          </cell>
          <cell r="H24330">
            <v>23.06</v>
          </cell>
          <cell r="I24330" t="str">
            <v>S</v>
          </cell>
          <cell r="J24330"/>
        </row>
        <row r="24331">
          <cell r="A24331">
            <v>954553</v>
          </cell>
          <cell r="B24331" t="str">
            <v>TENFIDY IMPERIAL STOUT 355ml</v>
          </cell>
          <cell r="C24331" t="str">
            <v>Y</v>
          </cell>
          <cell r="D24331" t="str">
            <v>YS</v>
          </cell>
          <cell r="E24331" t="str">
            <v>YST</v>
          </cell>
          <cell r="F24331">
            <v>355</v>
          </cell>
          <cell r="G24331">
            <v>954553</v>
          </cell>
          <cell r="H24331">
            <v>4.4000000000000004</v>
          </cell>
          <cell r="I24331" t="str">
            <v>S</v>
          </cell>
          <cell r="J24331"/>
        </row>
        <row r="24332">
          <cell r="A24332">
            <v>949337</v>
          </cell>
          <cell r="B24332" t="str">
            <v>TENGUMAI YAMAHAI #7890 720ml</v>
          </cell>
          <cell r="C24332" t="str">
            <v>Y</v>
          </cell>
          <cell r="D24332" t="str">
            <v>YS</v>
          </cell>
          <cell r="E24332" t="str">
            <v>YSE</v>
          </cell>
          <cell r="F24332">
            <v>720</v>
          </cell>
          <cell r="G24332">
            <v>949337</v>
          </cell>
          <cell r="H24332">
            <v>27.06</v>
          </cell>
          <cell r="I24332" t="str">
            <v>S</v>
          </cell>
          <cell r="J24332"/>
        </row>
        <row r="24333">
          <cell r="A24333">
            <v>909702</v>
          </cell>
          <cell r="B24333" t="str">
            <v>TENIMENTI D ALESSANDDRO II MIGLI 750ml</v>
          </cell>
          <cell r="C24333" t="str">
            <v>Y</v>
          </cell>
          <cell r="D24333" t="str">
            <v>YS</v>
          </cell>
          <cell r="E24333" t="str">
            <v>YSE</v>
          </cell>
          <cell r="F24333">
            <v>750</v>
          </cell>
          <cell r="G24333">
            <v>909702</v>
          </cell>
          <cell r="H24333">
            <v>97.25</v>
          </cell>
          <cell r="I24333" t="str">
            <v>S</v>
          </cell>
          <cell r="J24333"/>
        </row>
        <row r="24334">
          <cell r="A24334">
            <v>909870</v>
          </cell>
          <cell r="B24334" t="str">
            <v>TENIMENTI D ALESSANDRO CORTONA 750ml</v>
          </cell>
          <cell r="C24334" t="str">
            <v>Y</v>
          </cell>
          <cell r="D24334" t="str">
            <v>YS</v>
          </cell>
          <cell r="E24334" t="str">
            <v>YSE</v>
          </cell>
          <cell r="F24334">
            <v>750</v>
          </cell>
          <cell r="G24334">
            <v>909870</v>
          </cell>
          <cell r="H24334">
            <v>18.41</v>
          </cell>
          <cell r="I24334" t="str">
            <v>S</v>
          </cell>
          <cell r="J24334"/>
        </row>
        <row r="24335">
          <cell r="A24335">
            <v>951873</v>
          </cell>
          <cell r="B24335" t="str">
            <v>TENIMENTI LUIGI D'ALESSANDRO ROSA 750ml</v>
          </cell>
          <cell r="C24335" t="str">
            <v>Y</v>
          </cell>
          <cell r="D24335" t="str">
            <v>YS</v>
          </cell>
          <cell r="E24335" t="str">
            <v>YSE</v>
          </cell>
          <cell r="F24335">
            <v>750</v>
          </cell>
          <cell r="G24335">
            <v>951873</v>
          </cell>
          <cell r="H24335">
            <v>23.08</v>
          </cell>
          <cell r="I24335" t="str">
            <v>S</v>
          </cell>
          <cell r="J24335"/>
        </row>
        <row r="24336">
          <cell r="A24336">
            <v>951874</v>
          </cell>
          <cell r="B24336" t="str">
            <v>TENIMENTI LUIGI D'ALESSANDRO SYRAH 750ml</v>
          </cell>
          <cell r="C24336" t="str">
            <v>Y</v>
          </cell>
          <cell r="D24336" t="str">
            <v>YS</v>
          </cell>
          <cell r="E24336" t="str">
            <v>YSE</v>
          </cell>
          <cell r="F24336">
            <v>750</v>
          </cell>
          <cell r="G24336">
            <v>951874</v>
          </cell>
          <cell r="H24336">
            <v>22.6</v>
          </cell>
          <cell r="I24336" t="str">
            <v>S</v>
          </cell>
          <cell r="J24336"/>
        </row>
        <row r="24337">
          <cell r="A24337">
            <v>954121</v>
          </cell>
          <cell r="B24337" t="str">
            <v>TENSEI ENDLESS SUMMER HONJOZO 720ml</v>
          </cell>
          <cell r="C24337" t="str">
            <v>Y</v>
          </cell>
          <cell r="D24337" t="str">
            <v>YS</v>
          </cell>
          <cell r="E24337" t="str">
            <v>YSE</v>
          </cell>
          <cell r="F24337">
            <v>720</v>
          </cell>
          <cell r="G24337">
            <v>954121</v>
          </cell>
          <cell r="H24337">
            <v>30.7</v>
          </cell>
          <cell r="I24337" t="str">
            <v>S</v>
          </cell>
          <cell r="J24337"/>
        </row>
        <row r="24338">
          <cell r="A24338">
            <v>918673</v>
          </cell>
          <cell r="B24338" t="str">
            <v>TENSHEN RED'16/18 750ml</v>
          </cell>
          <cell r="C24338" t="str">
            <v>P</v>
          </cell>
          <cell r="D24338" t="str">
            <v>PL</v>
          </cell>
          <cell r="E24338" t="str">
            <v>PLU</v>
          </cell>
          <cell r="F24338">
            <v>750</v>
          </cell>
          <cell r="G24338">
            <v>918673</v>
          </cell>
          <cell r="H24338">
            <v>24.02</v>
          </cell>
          <cell r="I24338" t="str">
            <v>X</v>
          </cell>
          <cell r="J24338"/>
        </row>
        <row r="24339">
          <cell r="A24339">
            <v>918674</v>
          </cell>
          <cell r="B24339" t="str">
            <v>TENSHEN WHITE'15/16 750ml</v>
          </cell>
          <cell r="C24339" t="str">
            <v>K</v>
          </cell>
          <cell r="D24339" t="str">
            <v>KK</v>
          </cell>
          <cell r="E24339" t="str">
            <v>KKU</v>
          </cell>
          <cell r="F24339">
            <v>750</v>
          </cell>
          <cell r="G24339">
            <v>918674</v>
          </cell>
          <cell r="H24339">
            <v>18.95</v>
          </cell>
          <cell r="I24339" t="str">
            <v>X</v>
          </cell>
          <cell r="J24339"/>
        </row>
        <row r="24340">
          <cell r="A24340">
            <v>905475</v>
          </cell>
          <cell r="B24340" t="str">
            <v>TENTAKA HAWK IN THE -HEAVENS 720ml</v>
          </cell>
          <cell r="C24340" t="str">
            <v>G</v>
          </cell>
          <cell r="D24340" t="str">
            <v>GP</v>
          </cell>
          <cell r="E24340" t="str">
            <v>GPX</v>
          </cell>
          <cell r="F24340">
            <v>720</v>
          </cell>
          <cell r="G24340">
            <v>905475</v>
          </cell>
          <cell r="H24340">
            <v>31.71</v>
          </cell>
          <cell r="I24340" t="str">
            <v>S</v>
          </cell>
          <cell r="J24340"/>
        </row>
        <row r="24341">
          <cell r="A24341">
            <v>35299</v>
          </cell>
          <cell r="B24341" t="str">
            <v>TENURE ESPRESSO XX VOKDA 750ml</v>
          </cell>
          <cell r="C24341" t="str">
            <v>A</v>
          </cell>
          <cell r="D24341" t="str">
            <v>AD</v>
          </cell>
          <cell r="E24341" t="str">
            <v>ADM</v>
          </cell>
          <cell r="F24341">
            <v>750</v>
          </cell>
          <cell r="G24341">
            <v>35299</v>
          </cell>
          <cell r="H24341">
            <v>17.25</v>
          </cell>
          <cell r="I24341" t="str">
            <v>D</v>
          </cell>
          <cell r="J24341"/>
        </row>
        <row r="24342">
          <cell r="A24342">
            <v>35296</v>
          </cell>
          <cell r="B24342" t="str">
            <v>TENURE VODKA 1750ml</v>
          </cell>
          <cell r="C24342" t="str">
            <v>A</v>
          </cell>
          <cell r="D24342" t="str">
            <v>AD</v>
          </cell>
          <cell r="E24342" t="str">
            <v>ADF</v>
          </cell>
          <cell r="F24342">
            <v>1750</v>
          </cell>
          <cell r="G24342">
            <v>35296</v>
          </cell>
          <cell r="H24342">
            <v>24.99</v>
          </cell>
          <cell r="I24342">
            <v>1</v>
          </cell>
          <cell r="J24342"/>
        </row>
        <row r="24343">
          <cell r="A24343">
            <v>954325</v>
          </cell>
          <cell r="B24343" t="str">
            <v>TENUTA AMARONE DELLA VALPOLICELL 3000 ml</v>
          </cell>
          <cell r="C24343" t="str">
            <v>Y</v>
          </cell>
          <cell r="D24343" t="str">
            <v>YS</v>
          </cell>
          <cell r="E24343" t="str">
            <v>YSE</v>
          </cell>
          <cell r="F24343">
            <v>3000</v>
          </cell>
          <cell r="G24343">
            <v>954325</v>
          </cell>
          <cell r="H24343">
            <v>387.52</v>
          </cell>
          <cell r="I24343" t="str">
            <v>S</v>
          </cell>
          <cell r="J24343"/>
        </row>
        <row r="24344">
          <cell r="A24344">
            <v>950172</v>
          </cell>
          <cell r="B24344" t="str">
            <v>TENUTA ARCENO CHIANTI CL RES 750ml</v>
          </cell>
          <cell r="C24344" t="str">
            <v>Y</v>
          </cell>
          <cell r="D24344" t="str">
            <v>YS</v>
          </cell>
          <cell r="E24344" t="str">
            <v>YSE</v>
          </cell>
          <cell r="F24344">
            <v>750</v>
          </cell>
          <cell r="G24344">
            <v>950172</v>
          </cell>
          <cell r="H24344">
            <v>25.49</v>
          </cell>
          <cell r="I24344" t="str">
            <v>S</v>
          </cell>
          <cell r="J24344"/>
        </row>
        <row r="24345">
          <cell r="A24345">
            <v>948469</v>
          </cell>
          <cell r="B24345" t="str">
            <v>TENUTA BURCHINO GENIUS LOCI 10 750ml</v>
          </cell>
          <cell r="C24345" t="str">
            <v>Y</v>
          </cell>
          <cell r="D24345" t="str">
            <v>YS</v>
          </cell>
          <cell r="E24345" t="str">
            <v>YSE</v>
          </cell>
          <cell r="F24345">
            <v>750</v>
          </cell>
          <cell r="G24345">
            <v>948469</v>
          </cell>
          <cell r="H24345">
            <v>29.99</v>
          </cell>
          <cell r="I24345" t="str">
            <v>S</v>
          </cell>
          <cell r="J24345"/>
        </row>
        <row r="24346">
          <cell r="A24346">
            <v>924288</v>
          </cell>
          <cell r="B24346" t="str">
            <v>TENUTA DI ARCENO ARCANUM TSCN'17 750ml</v>
          </cell>
          <cell r="C24346" t="str">
            <v>Y</v>
          </cell>
          <cell r="D24346" t="str">
            <v>YS</v>
          </cell>
          <cell r="E24346" t="str">
            <v>YSE</v>
          </cell>
          <cell r="F24346">
            <v>750</v>
          </cell>
          <cell r="G24346">
            <v>924288</v>
          </cell>
          <cell r="H24346">
            <v>99.13</v>
          </cell>
          <cell r="I24346" t="str">
            <v>S</v>
          </cell>
          <cell r="J24346"/>
        </row>
        <row r="24347">
          <cell r="A24347">
            <v>950107</v>
          </cell>
          <cell r="B24347" t="str">
            <v>TENUTA DI ARCENO VALADORNA TSCN'17 750ml</v>
          </cell>
          <cell r="C24347" t="str">
            <v>Y</v>
          </cell>
          <cell r="D24347" t="str">
            <v>YS</v>
          </cell>
          <cell r="E24347" t="str">
            <v>YSE</v>
          </cell>
          <cell r="F24347">
            <v>750</v>
          </cell>
          <cell r="G24347">
            <v>950107</v>
          </cell>
          <cell r="H24347">
            <v>74.06</v>
          </cell>
          <cell r="I24347" t="str">
            <v>S</v>
          </cell>
          <cell r="J24347"/>
        </row>
        <row r="24348">
          <cell r="A24348">
            <v>947923</v>
          </cell>
          <cell r="B24348" t="str">
            <v>TENUTA DI CAPRAIA CHIANTI '12 750ml</v>
          </cell>
          <cell r="C24348" t="str">
            <v>Y</v>
          </cell>
          <cell r="D24348" t="str">
            <v>YS</v>
          </cell>
          <cell r="E24348" t="str">
            <v>YSE</v>
          </cell>
          <cell r="F24348">
            <v>750</v>
          </cell>
          <cell r="G24348">
            <v>947923</v>
          </cell>
          <cell r="H24348">
            <v>24.99</v>
          </cell>
          <cell r="I24348" t="str">
            <v>S</v>
          </cell>
          <cell r="J24348"/>
        </row>
        <row r="24349">
          <cell r="A24349">
            <v>947924</v>
          </cell>
          <cell r="B24349" t="str">
            <v>TENUTA DI CAPRAIA CHIANTI RIS'10 750ml</v>
          </cell>
          <cell r="C24349" t="str">
            <v>Y</v>
          </cell>
          <cell r="D24349" t="str">
            <v>YS</v>
          </cell>
          <cell r="E24349" t="str">
            <v>YSE</v>
          </cell>
          <cell r="F24349">
            <v>750</v>
          </cell>
          <cell r="G24349">
            <v>947924</v>
          </cell>
          <cell r="H24349">
            <v>39.99</v>
          </cell>
          <cell r="I24349" t="str">
            <v>S</v>
          </cell>
          <cell r="J24349"/>
        </row>
        <row r="24350">
          <cell r="A24350">
            <v>953142</v>
          </cell>
          <cell r="B24350" t="str">
            <v>TENUTA DI CASTELLARO BIANCO POMICE 750ml</v>
          </cell>
          <cell r="C24350" t="str">
            <v>Y</v>
          </cell>
          <cell r="D24350" t="str">
            <v>YS</v>
          </cell>
          <cell r="E24350" t="str">
            <v>YSE</v>
          </cell>
          <cell r="F24350">
            <v>750</v>
          </cell>
          <cell r="G24350">
            <v>953142</v>
          </cell>
          <cell r="H24350">
            <v>32.6</v>
          </cell>
          <cell r="I24350" t="str">
            <v>U</v>
          </cell>
          <cell r="J24350"/>
        </row>
        <row r="24351">
          <cell r="A24351">
            <v>953886</v>
          </cell>
          <cell r="B24351" t="str">
            <v>TENUTA DI SALVIANO OVIETO CLASSICO 750ml</v>
          </cell>
          <cell r="C24351" t="str">
            <v>Y</v>
          </cell>
          <cell r="D24351" t="str">
            <v>YS</v>
          </cell>
          <cell r="E24351" t="str">
            <v>YSE</v>
          </cell>
          <cell r="F24351">
            <v>750</v>
          </cell>
          <cell r="G24351">
            <v>953886</v>
          </cell>
          <cell r="H24351">
            <v>14.19</v>
          </cell>
          <cell r="I24351" t="str">
            <v>S</v>
          </cell>
          <cell r="J24351"/>
        </row>
        <row r="24352">
          <cell r="A24352">
            <v>954048</v>
          </cell>
          <cell r="B24352" t="str">
            <v>TENUTA DI TRINORO IGT TOSCANA'07 750ml</v>
          </cell>
          <cell r="C24352" t="str">
            <v>Y</v>
          </cell>
          <cell r="D24352" t="str">
            <v>YS</v>
          </cell>
          <cell r="E24352" t="str">
            <v>YSE</v>
          </cell>
          <cell r="F24352">
            <v>750</v>
          </cell>
          <cell r="G24352">
            <v>954048</v>
          </cell>
          <cell r="H24352">
            <v>264.38</v>
          </cell>
          <cell r="I24352" t="str">
            <v>S</v>
          </cell>
          <cell r="J24352"/>
        </row>
        <row r="24353">
          <cell r="A24353">
            <v>954046</v>
          </cell>
          <cell r="B24353" t="str">
            <v>TENUTA DI TRINORO LE CUPPLE IGT'15 750ml</v>
          </cell>
          <cell r="C24353" t="str">
            <v>Y</v>
          </cell>
          <cell r="D24353" t="str">
            <v>YS</v>
          </cell>
          <cell r="E24353" t="str">
            <v>YSE</v>
          </cell>
          <cell r="F24353">
            <v>750</v>
          </cell>
          <cell r="G24353">
            <v>954046</v>
          </cell>
          <cell r="H24353">
            <v>38.549999999999997</v>
          </cell>
          <cell r="I24353" t="str">
            <v>S</v>
          </cell>
          <cell r="J24353"/>
        </row>
        <row r="24354">
          <cell r="A24354">
            <v>954047</v>
          </cell>
          <cell r="B24354" t="str">
            <v>TENUTA DI TRINORO MAGNACOSTA IGT'14750ml</v>
          </cell>
          <cell r="C24354" t="str">
            <v>Y</v>
          </cell>
          <cell r="D24354" t="str">
            <v>YS</v>
          </cell>
          <cell r="E24354" t="str">
            <v>YSE</v>
          </cell>
          <cell r="F24354">
            <v>750</v>
          </cell>
          <cell r="G24354">
            <v>954047</v>
          </cell>
          <cell r="H24354">
            <v>129.02000000000001</v>
          </cell>
          <cell r="I24354" t="str">
            <v>S</v>
          </cell>
          <cell r="J24354"/>
        </row>
        <row r="24355">
          <cell r="A24355">
            <v>923358</v>
          </cell>
          <cell r="B24355" t="str">
            <v>TENUTA FERT STRUCK BIANCO VERMOUTH 750ml</v>
          </cell>
          <cell r="C24355" t="str">
            <v>Y</v>
          </cell>
          <cell r="D24355" t="str">
            <v>YS</v>
          </cell>
          <cell r="E24355" t="str">
            <v>YSE</v>
          </cell>
          <cell r="F24355">
            <v>750</v>
          </cell>
          <cell r="G24355">
            <v>923358</v>
          </cell>
          <cell r="H24355">
            <v>44.42</v>
          </cell>
          <cell r="I24355" t="str">
            <v>S</v>
          </cell>
          <cell r="J24355"/>
        </row>
        <row r="24356">
          <cell r="A24356">
            <v>924489</v>
          </cell>
          <cell r="B24356" t="str">
            <v>TENUTA FERTUNA VERMENTINO 2020 750ml</v>
          </cell>
          <cell r="C24356" t="str">
            <v>Y</v>
          </cell>
          <cell r="D24356" t="str">
            <v>YS</v>
          </cell>
          <cell r="E24356" t="str">
            <v>YSE</v>
          </cell>
          <cell r="F24356">
            <v>750</v>
          </cell>
          <cell r="G24356">
            <v>924489</v>
          </cell>
          <cell r="H24356">
            <v>18.18</v>
          </cell>
          <cell r="I24356" t="str">
            <v>S</v>
          </cell>
          <cell r="J24356"/>
        </row>
        <row r="24357">
          <cell r="A24357">
            <v>917758</v>
          </cell>
          <cell r="B24357" t="str">
            <v>TENUTA FUGA BRUNELLO'7/08 750ml</v>
          </cell>
          <cell r="C24357" t="str">
            <v>P</v>
          </cell>
          <cell r="D24357" t="str">
            <v>PR</v>
          </cell>
          <cell r="E24357" t="str">
            <v>PRI</v>
          </cell>
          <cell r="F24357">
            <v>750</v>
          </cell>
          <cell r="G24357">
            <v>917758</v>
          </cell>
          <cell r="H24357">
            <v>61.34</v>
          </cell>
          <cell r="I24357" t="str">
            <v>X</v>
          </cell>
          <cell r="J24357"/>
        </row>
        <row r="24358">
          <cell r="A24358">
            <v>924490</v>
          </cell>
          <cell r="B24358" t="str">
            <v>TENUTA IMPOST CIARLONE MONTECUCCO 750ml</v>
          </cell>
          <cell r="C24358" t="str">
            <v>Y</v>
          </cell>
          <cell r="D24358" t="str">
            <v>YS</v>
          </cell>
          <cell r="E24358" t="str">
            <v>YSE</v>
          </cell>
          <cell r="F24358">
            <v>750</v>
          </cell>
          <cell r="G24358">
            <v>924490</v>
          </cell>
          <cell r="H24358">
            <v>13.48</v>
          </cell>
          <cell r="I24358" t="str">
            <v>S</v>
          </cell>
          <cell r="J24358"/>
        </row>
        <row r="24359">
          <cell r="A24359">
            <v>924020</v>
          </cell>
          <cell r="B24359" t="str">
            <v>TENUTA IMPOSTINO LUPO BIANCO 2015 750ml</v>
          </cell>
          <cell r="C24359" t="str">
            <v>Y</v>
          </cell>
          <cell r="D24359" t="str">
            <v>YS</v>
          </cell>
          <cell r="E24359" t="str">
            <v>YSE</v>
          </cell>
          <cell r="F24359">
            <v>750</v>
          </cell>
          <cell r="G24359">
            <v>924020</v>
          </cell>
          <cell r="H24359">
            <v>65.41</v>
          </cell>
          <cell r="I24359" t="str">
            <v>S</v>
          </cell>
          <cell r="J24359"/>
        </row>
        <row r="24360">
          <cell r="A24360">
            <v>924021</v>
          </cell>
          <cell r="B24360" t="str">
            <v>TENUTA IMPOSTINO RISERVA 2015 750ml</v>
          </cell>
          <cell r="C24360" t="str">
            <v>Y</v>
          </cell>
          <cell r="D24360" t="str">
            <v>YS</v>
          </cell>
          <cell r="E24360" t="str">
            <v>YSE</v>
          </cell>
          <cell r="F24360">
            <v>750</v>
          </cell>
          <cell r="G24360">
            <v>924021</v>
          </cell>
          <cell r="H24360">
            <v>28.84</v>
          </cell>
          <cell r="I24360" t="str">
            <v>S</v>
          </cell>
          <cell r="J24360"/>
        </row>
        <row r="24361">
          <cell r="A24361">
            <v>924019</v>
          </cell>
          <cell r="B24361" t="str">
            <v>TENUTA IMPOSTINO VIANDANTE RES 201 750ml</v>
          </cell>
          <cell r="C24361" t="str">
            <v>Y</v>
          </cell>
          <cell r="D24361" t="str">
            <v>YS</v>
          </cell>
          <cell r="E24361" t="str">
            <v>YSE</v>
          </cell>
          <cell r="F24361">
            <v>750</v>
          </cell>
          <cell r="G24361">
            <v>924019</v>
          </cell>
          <cell r="H24361">
            <v>42.23</v>
          </cell>
          <cell r="I24361" t="str">
            <v>S</v>
          </cell>
          <cell r="J24361"/>
        </row>
        <row r="24362">
          <cell r="A24362">
            <v>948589</v>
          </cell>
          <cell r="B24362" t="str">
            <v>TENUTA LA PERGOLA MONFERR ROSSO 750ml</v>
          </cell>
          <cell r="C24362" t="str">
            <v>Y</v>
          </cell>
          <cell r="D24362" t="str">
            <v>YS</v>
          </cell>
          <cell r="E24362" t="str">
            <v>YSE</v>
          </cell>
          <cell r="F24362">
            <v>750</v>
          </cell>
          <cell r="G24362">
            <v>948589</v>
          </cell>
          <cell r="H24362">
            <v>16.2</v>
          </cell>
          <cell r="I24362" t="str">
            <v>S</v>
          </cell>
          <cell r="J24362"/>
        </row>
        <row r="24363">
          <cell r="A24363">
            <v>950116</v>
          </cell>
          <cell r="B24363" t="str">
            <v>TENUTA LE VELETTE BERGANORIO ORVIE 750ml</v>
          </cell>
          <cell r="C24363" t="str">
            <v>Y</v>
          </cell>
          <cell r="D24363" t="str">
            <v>YS</v>
          </cell>
          <cell r="E24363" t="str">
            <v>YSE</v>
          </cell>
          <cell r="F24363">
            <v>750</v>
          </cell>
          <cell r="G24363">
            <v>950116</v>
          </cell>
          <cell r="H24363">
            <v>19.600000000000001</v>
          </cell>
          <cell r="I24363" t="str">
            <v>S</v>
          </cell>
          <cell r="J24363"/>
        </row>
        <row r="24364">
          <cell r="A24364">
            <v>918297</v>
          </cell>
          <cell r="B24364" t="str">
            <v>TENUTA LUISA CAB FRANC'12/13 750ml</v>
          </cell>
          <cell r="C24364" t="str">
            <v>P</v>
          </cell>
          <cell r="D24364" t="str">
            <v>PR</v>
          </cell>
          <cell r="E24364" t="str">
            <v>PRK</v>
          </cell>
          <cell r="F24364">
            <v>750</v>
          </cell>
          <cell r="G24364">
            <v>918297</v>
          </cell>
          <cell r="H24364">
            <v>19.43</v>
          </cell>
          <cell r="I24364" t="str">
            <v>X</v>
          </cell>
          <cell r="J24364"/>
        </row>
        <row r="24365">
          <cell r="A24365">
            <v>907915</v>
          </cell>
          <cell r="B24365" t="str">
            <v>TENUTA LUISA REFOSCO-ROSSO'11 750ml</v>
          </cell>
          <cell r="C24365" t="str">
            <v>P</v>
          </cell>
          <cell r="D24365" t="str">
            <v>PR</v>
          </cell>
          <cell r="E24365" t="str">
            <v>PRK</v>
          </cell>
          <cell r="F24365">
            <v>750</v>
          </cell>
          <cell r="G24365">
            <v>907915</v>
          </cell>
          <cell r="H24365">
            <v>18.440000000000001</v>
          </cell>
          <cell r="I24365" t="str">
            <v>X</v>
          </cell>
          <cell r="J24365"/>
        </row>
        <row r="24366">
          <cell r="A24366">
            <v>907208</v>
          </cell>
          <cell r="B24366" t="str">
            <v>TENUTA LUISA SAUV BLANC'20 750ml</v>
          </cell>
          <cell r="C24366" t="str">
            <v>K</v>
          </cell>
          <cell r="D24366" t="str">
            <v>KR</v>
          </cell>
          <cell r="E24366" t="str">
            <v>KRL</v>
          </cell>
          <cell r="F24366">
            <v>750</v>
          </cell>
          <cell r="G24366">
            <v>907208</v>
          </cell>
          <cell r="H24366">
            <v>19.489999999999998</v>
          </cell>
          <cell r="I24366" t="str">
            <v>L</v>
          </cell>
          <cell r="J24366"/>
        </row>
        <row r="24367">
          <cell r="A24367">
            <v>948291</v>
          </cell>
          <cell r="B24367" t="str">
            <v>TENUTA MAIANO REFRAIN ROSATO 750ml</v>
          </cell>
          <cell r="C24367" t="str">
            <v>Y</v>
          </cell>
          <cell r="D24367" t="str">
            <v>YS</v>
          </cell>
          <cell r="E24367" t="str">
            <v>YSE</v>
          </cell>
          <cell r="F24367">
            <v>750</v>
          </cell>
          <cell r="G24367">
            <v>948291</v>
          </cell>
          <cell r="H24367">
            <v>19.23</v>
          </cell>
          <cell r="I24367" t="str">
            <v>S</v>
          </cell>
          <cell r="J24367"/>
        </row>
        <row r="24368">
          <cell r="A24368">
            <v>948298</v>
          </cell>
          <cell r="B24368" t="str">
            <v>TENUTA MAIANO REFRAINROSATO 750ml</v>
          </cell>
          <cell r="C24368" t="str">
            <v>Y</v>
          </cell>
          <cell r="D24368" t="str">
            <v>YS</v>
          </cell>
          <cell r="E24368" t="str">
            <v>YSE</v>
          </cell>
          <cell r="F24368">
            <v>750</v>
          </cell>
          <cell r="G24368">
            <v>948298</v>
          </cell>
          <cell r="H24368">
            <v>19.23</v>
          </cell>
          <cell r="I24368" t="str">
            <v>S</v>
          </cell>
          <cell r="J24368"/>
        </row>
        <row r="24369">
          <cell r="A24369">
            <v>951583</v>
          </cell>
          <cell r="B24369" t="str">
            <v>TENUTA MARINO AGLIANCO 750ml</v>
          </cell>
          <cell r="C24369" t="str">
            <v>Y</v>
          </cell>
          <cell r="D24369" t="str">
            <v>YS</v>
          </cell>
          <cell r="E24369" t="str">
            <v>YSE</v>
          </cell>
          <cell r="F24369">
            <v>750</v>
          </cell>
          <cell r="G24369">
            <v>951583</v>
          </cell>
          <cell r="H24369">
            <v>24.87</v>
          </cell>
          <cell r="I24369" t="str">
            <v>S</v>
          </cell>
          <cell r="J24369"/>
        </row>
        <row r="24370">
          <cell r="A24370">
            <v>950147</v>
          </cell>
          <cell r="B24370" t="str">
            <v>TENUTA MARINO PRIMITIVO MATERA 750ml</v>
          </cell>
          <cell r="C24370" t="str">
            <v>Y</v>
          </cell>
          <cell r="D24370" t="str">
            <v>YS</v>
          </cell>
          <cell r="E24370" t="str">
            <v>YSE</v>
          </cell>
          <cell r="F24370">
            <v>750</v>
          </cell>
          <cell r="G24370">
            <v>950147</v>
          </cell>
          <cell r="H24370">
            <v>24.87</v>
          </cell>
          <cell r="I24370" t="str">
            <v>S</v>
          </cell>
          <cell r="J24370"/>
        </row>
        <row r="24371">
          <cell r="A24371">
            <v>950148</v>
          </cell>
          <cell r="B24371" t="str">
            <v>TENUTA MARINO TR ASPRA BIANCO 750ml</v>
          </cell>
          <cell r="C24371" t="str">
            <v>Y</v>
          </cell>
          <cell r="D24371" t="str">
            <v>YS</v>
          </cell>
          <cell r="E24371" t="str">
            <v>YSE</v>
          </cell>
          <cell r="F24371">
            <v>750</v>
          </cell>
          <cell r="G24371">
            <v>950148</v>
          </cell>
          <cell r="H24371">
            <v>24.87</v>
          </cell>
          <cell r="I24371" t="str">
            <v>S</v>
          </cell>
          <cell r="J24371"/>
        </row>
        <row r="24372">
          <cell r="A24372">
            <v>950149</v>
          </cell>
          <cell r="B24372" t="str">
            <v>TENUTA MARINO TR ASPRA ROSSO 750ml</v>
          </cell>
          <cell r="C24372" t="str">
            <v>Y</v>
          </cell>
          <cell r="D24372" t="str">
            <v>YS</v>
          </cell>
          <cell r="E24372" t="str">
            <v>YSE</v>
          </cell>
          <cell r="F24372">
            <v>750</v>
          </cell>
          <cell r="G24372">
            <v>950149</v>
          </cell>
          <cell r="H24372">
            <v>24.87</v>
          </cell>
          <cell r="I24372" t="str">
            <v>S</v>
          </cell>
          <cell r="J24372"/>
        </row>
        <row r="24373">
          <cell r="A24373">
            <v>955013</v>
          </cell>
          <cell r="B24373" t="str">
            <v>TENUTA PEDERZANA LAMBRUSCO 2017 750ml</v>
          </cell>
          <cell r="C24373" t="str">
            <v>Y</v>
          </cell>
          <cell r="D24373" t="str">
            <v>YS</v>
          </cell>
          <cell r="E24373" t="str">
            <v>YSE</v>
          </cell>
          <cell r="F24373">
            <v>750</v>
          </cell>
          <cell r="G24373">
            <v>955013</v>
          </cell>
          <cell r="H24373">
            <v>15.36</v>
          </cell>
          <cell r="I24373" t="str">
            <v>S</v>
          </cell>
          <cell r="J24373"/>
        </row>
        <row r="24374">
          <cell r="A24374">
            <v>950663</v>
          </cell>
          <cell r="B24374" t="str">
            <v>TENUTA POLVARO NERO 750ml</v>
          </cell>
          <cell r="C24374" t="str">
            <v>Y</v>
          </cell>
          <cell r="D24374" t="str">
            <v>YS</v>
          </cell>
          <cell r="E24374" t="str">
            <v>YSE</v>
          </cell>
          <cell r="F24374">
            <v>750</v>
          </cell>
          <cell r="G24374">
            <v>950663</v>
          </cell>
          <cell r="H24374">
            <v>15.59</v>
          </cell>
          <cell r="I24374" t="str">
            <v>S</v>
          </cell>
          <cell r="J24374"/>
        </row>
        <row r="24375">
          <cell r="A24375">
            <v>954270</v>
          </cell>
          <cell r="B24375" t="str">
            <v>TENUTA PRIMA PIETRA 750ml</v>
          </cell>
          <cell r="C24375" t="str">
            <v>Y</v>
          </cell>
          <cell r="D24375" t="str">
            <v>YS</v>
          </cell>
          <cell r="E24375" t="str">
            <v>YSE</v>
          </cell>
          <cell r="F24375">
            <v>750</v>
          </cell>
          <cell r="G24375">
            <v>954270</v>
          </cell>
          <cell r="H24375">
            <v>73.25</v>
          </cell>
          <cell r="I24375" t="str">
            <v>U</v>
          </cell>
          <cell r="J24375"/>
        </row>
        <row r="24376">
          <cell r="A24376">
            <v>954327</v>
          </cell>
          <cell r="B24376" t="str">
            <v>TENUTA PRIMA PIETRA 2010 750ml</v>
          </cell>
          <cell r="C24376" t="str">
            <v>Y</v>
          </cell>
          <cell r="D24376" t="str">
            <v>YS</v>
          </cell>
          <cell r="E24376" t="str">
            <v>YSE</v>
          </cell>
          <cell r="F24376">
            <v>750</v>
          </cell>
          <cell r="G24376">
            <v>954327</v>
          </cell>
          <cell r="H24376">
            <v>73.56</v>
          </cell>
          <cell r="I24376" t="str">
            <v>S</v>
          </cell>
          <cell r="J24376"/>
        </row>
        <row r="24377">
          <cell r="A24377">
            <v>954328</v>
          </cell>
          <cell r="B24377" t="str">
            <v>TENUTA PRIMA PIETRA 2011 750ml</v>
          </cell>
          <cell r="C24377" t="str">
            <v>Y</v>
          </cell>
          <cell r="D24377" t="str">
            <v>YS</v>
          </cell>
          <cell r="E24377" t="str">
            <v>YSE</v>
          </cell>
          <cell r="F24377">
            <v>750</v>
          </cell>
          <cell r="G24377">
            <v>954328</v>
          </cell>
          <cell r="H24377">
            <v>73.56</v>
          </cell>
          <cell r="I24377" t="str">
            <v>S</v>
          </cell>
          <cell r="J24377"/>
        </row>
        <row r="24378">
          <cell r="A24378">
            <v>954329</v>
          </cell>
          <cell r="B24378" t="str">
            <v>TENUTA PRIMA PIETRA 2012 750ml</v>
          </cell>
          <cell r="C24378" t="str">
            <v>Y</v>
          </cell>
          <cell r="D24378" t="str">
            <v>YS</v>
          </cell>
          <cell r="E24378" t="str">
            <v>YSE</v>
          </cell>
          <cell r="F24378">
            <v>750</v>
          </cell>
          <cell r="G24378">
            <v>954329</v>
          </cell>
          <cell r="H24378">
            <v>73.56</v>
          </cell>
          <cell r="I24378" t="str">
            <v>S</v>
          </cell>
          <cell r="J24378"/>
        </row>
        <row r="24379">
          <cell r="A24379">
            <v>954330</v>
          </cell>
          <cell r="B24379" t="str">
            <v>TENUTA PRIMA PIETRA 2014 750ml</v>
          </cell>
          <cell r="C24379" t="str">
            <v>Y</v>
          </cell>
          <cell r="D24379" t="str">
            <v>YS</v>
          </cell>
          <cell r="E24379" t="str">
            <v>YSE</v>
          </cell>
          <cell r="F24379">
            <v>750</v>
          </cell>
          <cell r="G24379">
            <v>954330</v>
          </cell>
          <cell r="H24379">
            <v>73.56</v>
          </cell>
          <cell r="I24379" t="str">
            <v>S</v>
          </cell>
          <cell r="J24379"/>
        </row>
        <row r="24380">
          <cell r="A24380">
            <v>954331</v>
          </cell>
          <cell r="B24380" t="str">
            <v>TENUTA PRIMA PIETRA 2015 750ml</v>
          </cell>
          <cell r="C24380" t="str">
            <v>Y</v>
          </cell>
          <cell r="D24380" t="str">
            <v>YS</v>
          </cell>
          <cell r="E24380" t="str">
            <v>YSE</v>
          </cell>
          <cell r="F24380">
            <v>750</v>
          </cell>
          <cell r="G24380">
            <v>954331</v>
          </cell>
          <cell r="H24380">
            <v>52.88</v>
          </cell>
          <cell r="I24380" t="str">
            <v>S</v>
          </cell>
          <cell r="J24380"/>
        </row>
        <row r="24381">
          <cell r="A24381">
            <v>909602</v>
          </cell>
          <cell r="B24381" t="str">
            <v>TENUTA SANT ANTONIO MONTI GARBI 375 ml</v>
          </cell>
          <cell r="C24381" t="str">
            <v>Y</v>
          </cell>
          <cell r="D24381" t="str">
            <v>YS</v>
          </cell>
          <cell r="E24381" t="str">
            <v>YSE</v>
          </cell>
          <cell r="F24381">
            <v>375</v>
          </cell>
          <cell r="G24381">
            <v>909602</v>
          </cell>
          <cell r="H24381">
            <v>11.94</v>
          </cell>
          <cell r="I24381" t="str">
            <v>S</v>
          </cell>
          <cell r="J24381"/>
        </row>
        <row r="24382">
          <cell r="A24382">
            <v>947404</v>
          </cell>
          <cell r="B24382" t="str">
            <v>TENUTA SANT ANTONIO SCAIA ROSSO 750ml</v>
          </cell>
          <cell r="C24382" t="str">
            <v>Y</v>
          </cell>
          <cell r="D24382" t="str">
            <v>YS</v>
          </cell>
          <cell r="E24382" t="str">
            <v>YSE</v>
          </cell>
          <cell r="F24382">
            <v>750</v>
          </cell>
          <cell r="G24382">
            <v>947404</v>
          </cell>
          <cell r="H24382">
            <v>12.23</v>
          </cell>
          <cell r="I24382" t="str">
            <v>U</v>
          </cell>
          <cell r="J24382"/>
        </row>
        <row r="24383">
          <cell r="A24383">
            <v>946735</v>
          </cell>
          <cell r="B24383" t="str">
            <v>TENUTA SANT ANTONIO TELOS ROSSO 750ml</v>
          </cell>
          <cell r="C24383" t="str">
            <v>Y</v>
          </cell>
          <cell r="D24383" t="str">
            <v>YS</v>
          </cell>
          <cell r="E24383" t="str">
            <v>YSE</v>
          </cell>
          <cell r="F24383">
            <v>750</v>
          </cell>
          <cell r="G24383">
            <v>946735</v>
          </cell>
          <cell r="H24383">
            <v>21.33</v>
          </cell>
          <cell r="I24383" t="str">
            <v>S</v>
          </cell>
          <cell r="J24383"/>
        </row>
        <row r="24384">
          <cell r="A24384">
            <v>916539</v>
          </cell>
          <cell r="B24384" t="str">
            <v>TENUTA SANT'ANTONIO AMARON'17 750ml</v>
          </cell>
          <cell r="C24384" t="str">
            <v>P</v>
          </cell>
          <cell r="D24384" t="str">
            <v>PR</v>
          </cell>
          <cell r="E24384" t="str">
            <v>PRK</v>
          </cell>
          <cell r="F24384">
            <v>750</v>
          </cell>
          <cell r="G24384">
            <v>916539</v>
          </cell>
          <cell r="H24384">
            <v>49.99</v>
          </cell>
          <cell r="I24384" t="str">
            <v>L</v>
          </cell>
          <cell r="J24384"/>
        </row>
        <row r="24385">
          <cell r="A24385">
            <v>954448</v>
          </cell>
          <cell r="B24385" t="str">
            <v>TENUTA SANT'ANTONIO AMARONE'02 1500 ml</v>
          </cell>
          <cell r="C24385" t="str">
            <v>Y</v>
          </cell>
          <cell r="D24385" t="str">
            <v>YS</v>
          </cell>
          <cell r="E24385" t="str">
            <v>YSE</v>
          </cell>
          <cell r="F24385">
            <v>1500</v>
          </cell>
          <cell r="G24385">
            <v>954448</v>
          </cell>
          <cell r="H24385">
            <v>134.16999999999999</v>
          </cell>
          <cell r="I24385" t="str">
            <v>S</v>
          </cell>
          <cell r="J24385"/>
        </row>
        <row r="24386">
          <cell r="A24386">
            <v>954449</v>
          </cell>
          <cell r="B24386" t="str">
            <v>TENUTA SANT'ANTONIO AMARONE'04 1500 ml</v>
          </cell>
          <cell r="C24386" t="str">
            <v>Y</v>
          </cell>
          <cell r="D24386" t="str">
            <v>YS</v>
          </cell>
          <cell r="E24386" t="str">
            <v>YSE</v>
          </cell>
          <cell r="F24386">
            <v>1500</v>
          </cell>
          <cell r="G24386">
            <v>954449</v>
          </cell>
          <cell r="H24386">
            <v>134.16999999999999</v>
          </cell>
          <cell r="I24386" t="str">
            <v>S</v>
          </cell>
          <cell r="J24386"/>
        </row>
        <row r="24387">
          <cell r="A24387">
            <v>955206</v>
          </cell>
          <cell r="B24387" t="str">
            <v>TENUTA SASSOREGAL SANGIOVES'17/18 750ml</v>
          </cell>
          <cell r="C24387" t="str">
            <v>P</v>
          </cell>
          <cell r="D24387" t="str">
            <v>PR</v>
          </cell>
          <cell r="E24387" t="str">
            <v>PRH</v>
          </cell>
          <cell r="F24387">
            <v>750</v>
          </cell>
          <cell r="G24387">
            <v>955206</v>
          </cell>
          <cell r="H24387">
            <v>17.55</v>
          </cell>
          <cell r="I24387" t="str">
            <v>X</v>
          </cell>
          <cell r="J24387"/>
        </row>
        <row r="24388">
          <cell r="A24388">
            <v>923656</v>
          </cell>
          <cell r="B24388" t="str">
            <v>TENUTA SCUOTTO TAURASI '17 750ml</v>
          </cell>
          <cell r="C24388" t="str">
            <v>Y</v>
          </cell>
          <cell r="D24388" t="str">
            <v>YS</v>
          </cell>
          <cell r="E24388" t="str">
            <v>YSE</v>
          </cell>
          <cell r="F24388">
            <v>750</v>
          </cell>
          <cell r="G24388">
            <v>923656</v>
          </cell>
          <cell r="H24388">
            <v>39.96</v>
          </cell>
          <cell r="I24388" t="str">
            <v>S</v>
          </cell>
          <cell r="J24388"/>
        </row>
        <row r="24389">
          <cell r="A24389">
            <v>949541</v>
          </cell>
          <cell r="B24389" t="str">
            <v>TENUTA SETTE CIELI SCIPIO 750ml</v>
          </cell>
          <cell r="C24389" t="str">
            <v>Y</v>
          </cell>
          <cell r="D24389" t="str">
            <v>YS</v>
          </cell>
          <cell r="E24389" t="str">
            <v>YSE</v>
          </cell>
          <cell r="F24389">
            <v>750</v>
          </cell>
          <cell r="G24389">
            <v>949541</v>
          </cell>
          <cell r="H24389">
            <v>123.31</v>
          </cell>
          <cell r="I24389" t="str">
            <v>S</v>
          </cell>
          <cell r="J24389"/>
        </row>
        <row r="24390">
          <cell r="A24390">
            <v>949617</v>
          </cell>
          <cell r="B24390" t="str">
            <v>TENUTA SETTE CIELI SCIPIO'09 750ml</v>
          </cell>
          <cell r="C24390" t="str">
            <v>Y</v>
          </cell>
          <cell r="D24390" t="str">
            <v>YS</v>
          </cell>
          <cell r="E24390" t="str">
            <v>YSE</v>
          </cell>
          <cell r="F24390">
            <v>750</v>
          </cell>
          <cell r="G24390">
            <v>949617</v>
          </cell>
          <cell r="H24390">
            <v>112.65</v>
          </cell>
          <cell r="I24390" t="str">
            <v>S</v>
          </cell>
          <cell r="J24390"/>
        </row>
        <row r="24391">
          <cell r="A24391">
            <v>900838</v>
          </cell>
          <cell r="B24391" t="str">
            <v>TENUTA SETTE CIELI YANKO'18 750ml</v>
          </cell>
          <cell r="C24391" t="str">
            <v>P</v>
          </cell>
          <cell r="D24391" t="str">
            <v>PR</v>
          </cell>
          <cell r="E24391" t="str">
            <v>PRI</v>
          </cell>
          <cell r="F24391">
            <v>750</v>
          </cell>
          <cell r="G24391">
            <v>900838</v>
          </cell>
          <cell r="H24391">
            <v>27.5</v>
          </cell>
          <cell r="I24391" t="str">
            <v>X</v>
          </cell>
          <cell r="J24391"/>
        </row>
        <row r="24392">
          <cell r="A24392">
            <v>954945</v>
          </cell>
          <cell r="B24392" t="str">
            <v>TENUTA SETTE PONTI POGGIO 750ml</v>
          </cell>
          <cell r="C24392" t="str">
            <v>Y</v>
          </cell>
          <cell r="D24392" t="str">
            <v>YS</v>
          </cell>
          <cell r="E24392" t="str">
            <v>YSE</v>
          </cell>
          <cell r="F24392">
            <v>750</v>
          </cell>
          <cell r="G24392">
            <v>954945</v>
          </cell>
          <cell r="H24392">
            <v>51</v>
          </cell>
          <cell r="I24392" t="str">
            <v>S</v>
          </cell>
          <cell r="J24392"/>
        </row>
        <row r="24393">
          <cell r="A24393">
            <v>912039</v>
          </cell>
          <cell r="B24393" t="str">
            <v>TENUTA SETTI CIELI INDACO 2016 750ml</v>
          </cell>
          <cell r="C24393" t="str">
            <v>Y</v>
          </cell>
          <cell r="D24393" t="str">
            <v>YS</v>
          </cell>
          <cell r="E24393" t="str">
            <v>YSE</v>
          </cell>
          <cell r="F24393">
            <v>750</v>
          </cell>
          <cell r="G24393">
            <v>912039</v>
          </cell>
          <cell r="H24393">
            <v>83.27</v>
          </cell>
          <cell r="I24393" t="str">
            <v>S</v>
          </cell>
          <cell r="J24393"/>
        </row>
        <row r="24394">
          <cell r="A24394">
            <v>918803</v>
          </cell>
          <cell r="B24394" t="str">
            <v>TENUTA SETTI CIELI INDACO'14 750ml</v>
          </cell>
          <cell r="C24394" t="str">
            <v>P</v>
          </cell>
          <cell r="D24394" t="str">
            <v>PR</v>
          </cell>
          <cell r="E24394" t="str">
            <v>PRK</v>
          </cell>
          <cell r="F24394">
            <v>750</v>
          </cell>
          <cell r="G24394">
            <v>918803</v>
          </cell>
          <cell r="H24394">
            <v>66.13</v>
          </cell>
          <cell r="I24394" t="str">
            <v>X</v>
          </cell>
          <cell r="J24394"/>
        </row>
        <row r="24395">
          <cell r="A24395">
            <v>951457</v>
          </cell>
          <cell r="B24395" t="str">
            <v>TENUTA SIETI CIELLE INDACO 750ml</v>
          </cell>
          <cell r="C24395" t="str">
            <v>Y</v>
          </cell>
          <cell r="D24395" t="str">
            <v>YS</v>
          </cell>
          <cell r="E24395" t="str">
            <v>YSE</v>
          </cell>
          <cell r="F24395">
            <v>750</v>
          </cell>
          <cell r="G24395">
            <v>951457</v>
          </cell>
          <cell r="H24395">
            <v>51.33</v>
          </cell>
          <cell r="I24395" t="str">
            <v>S</v>
          </cell>
          <cell r="J24395"/>
        </row>
        <row r="24396">
          <cell r="A24396">
            <v>950435</v>
          </cell>
          <cell r="B24396" t="str">
            <v>TENUTE RUBINO MARMOREL ROSSO'16/17 750ml</v>
          </cell>
          <cell r="C24396" t="str">
            <v>P</v>
          </cell>
          <cell r="D24396" t="str">
            <v>PR</v>
          </cell>
          <cell r="E24396" t="str">
            <v>PRK</v>
          </cell>
          <cell r="F24396">
            <v>750</v>
          </cell>
          <cell r="G24396">
            <v>950435</v>
          </cell>
          <cell r="H24396">
            <v>14.99</v>
          </cell>
          <cell r="I24396" t="str">
            <v>L</v>
          </cell>
          <cell r="J24396"/>
        </row>
        <row r="24397">
          <cell r="A24397">
            <v>953946</v>
          </cell>
          <cell r="B24397" t="str">
            <v>TENUTE RUBINO OLTREME 750ml</v>
          </cell>
          <cell r="C24397" t="str">
            <v>Y</v>
          </cell>
          <cell r="D24397" t="str">
            <v>YS</v>
          </cell>
          <cell r="E24397" t="str">
            <v>YSE</v>
          </cell>
          <cell r="F24397">
            <v>750</v>
          </cell>
          <cell r="G24397">
            <v>953946</v>
          </cell>
          <cell r="H24397">
            <v>15.66</v>
          </cell>
          <cell r="I24397" t="str">
            <v>S</v>
          </cell>
          <cell r="J24397"/>
        </row>
        <row r="24398">
          <cell r="A24398">
            <v>950434</v>
          </cell>
          <cell r="B24398" t="str">
            <v>TENUTE RUBINO TORRE TESTA 750ml</v>
          </cell>
          <cell r="C24398" t="str">
            <v>Y</v>
          </cell>
          <cell r="D24398" t="str">
            <v>YS</v>
          </cell>
          <cell r="E24398" t="str">
            <v>YSE</v>
          </cell>
          <cell r="F24398">
            <v>750</v>
          </cell>
          <cell r="G24398">
            <v>950434</v>
          </cell>
          <cell r="H24398">
            <v>46.9</v>
          </cell>
          <cell r="I24398" t="str">
            <v>U</v>
          </cell>
          <cell r="J24398"/>
        </row>
        <row r="24399">
          <cell r="A24399">
            <v>919374</v>
          </cell>
          <cell r="B24399" t="str">
            <v>TEQ REVOLUCION SILVER 750ml</v>
          </cell>
          <cell r="C24399" t="str">
            <v>Y</v>
          </cell>
          <cell r="D24399" t="str">
            <v>YS</v>
          </cell>
          <cell r="E24399" t="str">
            <v>YSA</v>
          </cell>
          <cell r="F24399">
            <v>750</v>
          </cell>
          <cell r="G24399">
            <v>919374</v>
          </cell>
          <cell r="H24399">
            <v>38.979999999999997</v>
          </cell>
          <cell r="I24399" t="str">
            <v>S</v>
          </cell>
          <cell r="J24399"/>
        </row>
        <row r="24400">
          <cell r="A24400">
            <v>133</v>
          </cell>
          <cell r="B24400" t="str">
            <v>TEQ ROSE HOLIDAY GIFT 750ml</v>
          </cell>
          <cell r="C24400" t="str">
            <v>C</v>
          </cell>
          <cell r="D24400" t="str">
            <v>CH</v>
          </cell>
          <cell r="E24400" t="str">
            <v>CHE</v>
          </cell>
          <cell r="F24400">
            <v>750</v>
          </cell>
          <cell r="G24400">
            <v>133</v>
          </cell>
          <cell r="H24400">
            <v>20.21</v>
          </cell>
          <cell r="I24400" t="str">
            <v>U</v>
          </cell>
          <cell r="J24400"/>
        </row>
        <row r="24401">
          <cell r="A24401">
            <v>88947</v>
          </cell>
          <cell r="B24401" t="str">
            <v>TEQUILA COMISARIO ANEJO 750ml</v>
          </cell>
          <cell r="C24401" t="str">
            <v>A</v>
          </cell>
          <cell r="D24401" t="str">
            <v>AP</v>
          </cell>
          <cell r="E24401" t="str">
            <v>APJ</v>
          </cell>
          <cell r="F24401">
            <v>750</v>
          </cell>
          <cell r="G24401">
            <v>88947</v>
          </cell>
          <cell r="H24401">
            <v>89.99</v>
          </cell>
          <cell r="I24401">
            <v>1</v>
          </cell>
          <cell r="J24401"/>
        </row>
        <row r="24402">
          <cell r="A24402">
            <v>87375</v>
          </cell>
          <cell r="B24402" t="str">
            <v>TEQUILA COMISARIO BLANCO 750ml</v>
          </cell>
          <cell r="C24402" t="str">
            <v>Y</v>
          </cell>
          <cell r="D24402" t="str">
            <v>YS</v>
          </cell>
          <cell r="E24402" t="str">
            <v>YSA</v>
          </cell>
          <cell r="F24402">
            <v>750</v>
          </cell>
          <cell r="G24402">
            <v>87375</v>
          </cell>
          <cell r="H24402">
            <v>45.13</v>
          </cell>
          <cell r="I24402" t="str">
            <v>S</v>
          </cell>
          <cell r="J24402"/>
        </row>
        <row r="24403">
          <cell r="A24403">
            <v>88949</v>
          </cell>
          <cell r="B24403" t="str">
            <v>TEQUILA COMISARIO REPOSADO 750ml</v>
          </cell>
          <cell r="C24403" t="str">
            <v>Y</v>
          </cell>
          <cell r="D24403" t="str">
            <v>YS</v>
          </cell>
          <cell r="E24403" t="str">
            <v>YSA</v>
          </cell>
          <cell r="F24403">
            <v>750</v>
          </cell>
          <cell r="G24403">
            <v>88949</v>
          </cell>
          <cell r="H24403">
            <v>50.13</v>
          </cell>
          <cell r="I24403" t="str">
            <v>S</v>
          </cell>
          <cell r="J24403"/>
        </row>
        <row r="24404">
          <cell r="A24404">
            <v>87969</v>
          </cell>
          <cell r="B24404" t="str">
            <v>TEQUILA KOMOS ANEJO CRISTALINO 750ml</v>
          </cell>
          <cell r="C24404" t="str">
            <v>Y</v>
          </cell>
          <cell r="D24404" t="str">
            <v>YS</v>
          </cell>
          <cell r="E24404" t="str">
            <v>YSA</v>
          </cell>
          <cell r="F24404">
            <v>750</v>
          </cell>
          <cell r="G24404">
            <v>87969</v>
          </cell>
          <cell r="H24404">
            <v>119.99</v>
          </cell>
          <cell r="I24404" t="str">
            <v>S</v>
          </cell>
          <cell r="J24404"/>
        </row>
        <row r="24405">
          <cell r="A24405">
            <v>87132</v>
          </cell>
          <cell r="B24405" t="str">
            <v>TEQUILA KOMOS EXTRA ANEJO 750ml</v>
          </cell>
          <cell r="C24405" t="str">
            <v>A</v>
          </cell>
          <cell r="D24405" t="str">
            <v>AP</v>
          </cell>
          <cell r="E24405" t="str">
            <v>APJ</v>
          </cell>
          <cell r="F24405">
            <v>750</v>
          </cell>
          <cell r="G24405">
            <v>87132</v>
          </cell>
          <cell r="H24405">
            <v>399.99</v>
          </cell>
          <cell r="I24405" t="str">
            <v>L</v>
          </cell>
          <cell r="J24405"/>
        </row>
        <row r="24406">
          <cell r="A24406">
            <v>87712</v>
          </cell>
          <cell r="B24406" t="str">
            <v>TEQUILA KOMOS REPOSADO ROSA 750ml</v>
          </cell>
          <cell r="C24406" t="str">
            <v>A</v>
          </cell>
          <cell r="D24406" t="str">
            <v>AP</v>
          </cell>
          <cell r="E24406" t="str">
            <v>APJ</v>
          </cell>
          <cell r="F24406">
            <v>750</v>
          </cell>
          <cell r="G24406">
            <v>87712</v>
          </cell>
          <cell r="H24406">
            <v>110</v>
          </cell>
          <cell r="I24406">
            <v>1</v>
          </cell>
          <cell r="J24406"/>
        </row>
        <row r="24407">
          <cell r="A24407">
            <v>65209</v>
          </cell>
          <cell r="B24407" t="str">
            <v>TEQUILA ROSE 375ml</v>
          </cell>
          <cell r="C24407" t="str">
            <v>C</v>
          </cell>
          <cell r="D24407" t="str">
            <v>CH</v>
          </cell>
          <cell r="E24407" t="str">
            <v>CHV</v>
          </cell>
          <cell r="F24407">
            <v>375</v>
          </cell>
          <cell r="G24407">
            <v>65209</v>
          </cell>
          <cell r="H24407">
            <v>11.99</v>
          </cell>
          <cell r="I24407">
            <v>1</v>
          </cell>
          <cell r="J24407"/>
        </row>
        <row r="24408">
          <cell r="A24408">
            <v>65200</v>
          </cell>
          <cell r="B24408" t="str">
            <v>TEQUILA ROSE 750ml</v>
          </cell>
          <cell r="C24408" t="str">
            <v>C</v>
          </cell>
          <cell r="D24408" t="str">
            <v>CH</v>
          </cell>
          <cell r="E24408" t="str">
            <v>CHV</v>
          </cell>
          <cell r="F24408">
            <v>750</v>
          </cell>
          <cell r="G24408">
            <v>65200</v>
          </cell>
          <cell r="H24408">
            <v>24.99</v>
          </cell>
          <cell r="I24408">
            <v>1</v>
          </cell>
          <cell r="J24408"/>
        </row>
        <row r="24409">
          <cell r="A24409">
            <v>100215</v>
          </cell>
          <cell r="B24409" t="str">
            <v>TEQUILA ROSE HOLIDAY GIFT SET 2021 750ml</v>
          </cell>
          <cell r="C24409" t="str">
            <v>Y</v>
          </cell>
          <cell r="D24409" t="str">
            <v>YG</v>
          </cell>
          <cell r="E24409" t="str">
            <v>YGC</v>
          </cell>
          <cell r="F24409">
            <v>750</v>
          </cell>
          <cell r="G24409">
            <v>100215</v>
          </cell>
          <cell r="H24409">
            <v>24.99</v>
          </cell>
          <cell r="I24409" t="str">
            <v>T</v>
          </cell>
          <cell r="J24409"/>
        </row>
        <row r="24410">
          <cell r="A24410">
            <v>3396</v>
          </cell>
          <cell r="B24410" t="str">
            <v>TEQUILA ROSE VALENTINES GIFT 2022 750ml</v>
          </cell>
          <cell r="C24410" t="str">
            <v>L</v>
          </cell>
          <cell r="D24410" t="str">
            <v>LT</v>
          </cell>
          <cell r="E24410" t="str">
            <v>LTS</v>
          </cell>
          <cell r="F24410">
            <v>750</v>
          </cell>
          <cell r="G24410">
            <v>3396</v>
          </cell>
          <cell r="H24410">
            <v>22.99</v>
          </cell>
          <cell r="I24410" t="str">
            <v>D</v>
          </cell>
          <cell r="J24410"/>
        </row>
        <row r="24411">
          <cell r="A24411">
            <v>920388</v>
          </cell>
          <cell r="B24411" t="str">
            <v>TEQUILA TAPATIO BLANCO 1000ml</v>
          </cell>
          <cell r="C24411" t="str">
            <v>Y</v>
          </cell>
          <cell r="D24411" t="str">
            <v>YS</v>
          </cell>
          <cell r="E24411" t="str">
            <v>YSA</v>
          </cell>
          <cell r="F24411">
            <v>1000</v>
          </cell>
          <cell r="G24411">
            <v>920388</v>
          </cell>
          <cell r="H24411">
            <v>47.53</v>
          </cell>
          <cell r="I24411" t="str">
            <v>S</v>
          </cell>
          <cell r="J24411"/>
        </row>
        <row r="24412">
          <cell r="A24412">
            <v>919976</v>
          </cell>
          <cell r="B24412" t="str">
            <v>TERADA HONKE KATORI 80 720ml</v>
          </cell>
          <cell r="C24412" t="str">
            <v>Y</v>
          </cell>
          <cell r="D24412" t="str">
            <v>YS</v>
          </cell>
          <cell r="E24412" t="str">
            <v>YSE</v>
          </cell>
          <cell r="F24412">
            <v>720</v>
          </cell>
          <cell r="G24412">
            <v>919976</v>
          </cell>
          <cell r="H24412">
            <v>36.200000000000003</v>
          </cell>
          <cell r="I24412" t="str">
            <v>S</v>
          </cell>
          <cell r="J24412"/>
        </row>
        <row r="24413">
          <cell r="A24413">
            <v>923484</v>
          </cell>
          <cell r="B24413" t="str">
            <v>TERAN VENEZIAGIULIA ROSSO 2016 750ml</v>
          </cell>
          <cell r="C24413" t="str">
            <v>Y</v>
          </cell>
          <cell r="D24413" t="str">
            <v>YS</v>
          </cell>
          <cell r="E24413" t="str">
            <v>YSE</v>
          </cell>
          <cell r="F24413">
            <v>750</v>
          </cell>
          <cell r="G24413">
            <v>923484</v>
          </cell>
          <cell r="H24413">
            <v>40.869999999999997</v>
          </cell>
          <cell r="I24413" t="str">
            <v>S</v>
          </cell>
          <cell r="J24413"/>
        </row>
        <row r="24414">
          <cell r="A24414">
            <v>921260</v>
          </cell>
          <cell r="B24414" t="str">
            <v>TERCOS MALBEC KEG 19000ml</v>
          </cell>
          <cell r="C24414" t="str">
            <v>Y</v>
          </cell>
          <cell r="D24414" t="str">
            <v>YS</v>
          </cell>
          <cell r="E24414" t="str">
            <v>YSE</v>
          </cell>
          <cell r="F24414">
            <v>19000</v>
          </cell>
          <cell r="G24414">
            <v>921260</v>
          </cell>
          <cell r="H24414">
            <v>262.24</v>
          </cell>
          <cell r="I24414" t="str">
            <v>S</v>
          </cell>
          <cell r="J24414"/>
        </row>
        <row r="24415">
          <cell r="A24415">
            <v>88354</v>
          </cell>
          <cell r="B24415" t="str">
            <v>TEREMANA BLANCO TEQUILA 375ml</v>
          </cell>
          <cell r="C24415" t="str">
            <v>A</v>
          </cell>
          <cell r="D24415" t="str">
            <v>AP</v>
          </cell>
          <cell r="E24415" t="str">
            <v>APD</v>
          </cell>
          <cell r="F24415">
            <v>375</v>
          </cell>
          <cell r="G24415">
            <v>88354</v>
          </cell>
          <cell r="H24415">
            <v>16.989999999999998</v>
          </cell>
          <cell r="I24415">
            <v>1</v>
          </cell>
          <cell r="J24415"/>
        </row>
        <row r="24416">
          <cell r="A24416">
            <v>88371</v>
          </cell>
          <cell r="B24416" t="str">
            <v>TEREMANA BLANCO TEQUILA 750ml</v>
          </cell>
          <cell r="C24416" t="str">
            <v>A</v>
          </cell>
          <cell r="D24416" t="str">
            <v>AP</v>
          </cell>
          <cell r="E24416" t="str">
            <v>APD</v>
          </cell>
          <cell r="F24416">
            <v>750</v>
          </cell>
          <cell r="G24416">
            <v>88371</v>
          </cell>
          <cell r="H24416">
            <v>31.99</v>
          </cell>
          <cell r="I24416">
            <v>1</v>
          </cell>
          <cell r="J24416"/>
        </row>
        <row r="24417">
          <cell r="A24417">
            <v>88369</v>
          </cell>
          <cell r="B24417" t="str">
            <v>TEREMANA REPOSADO TEQUILA 375ml</v>
          </cell>
          <cell r="C24417" t="str">
            <v>A</v>
          </cell>
          <cell r="D24417" t="str">
            <v>AP</v>
          </cell>
          <cell r="E24417" t="str">
            <v>APJ</v>
          </cell>
          <cell r="F24417">
            <v>375</v>
          </cell>
          <cell r="G24417">
            <v>88369</v>
          </cell>
          <cell r="H24417">
            <v>18.989999999999998</v>
          </cell>
          <cell r="I24417">
            <v>1</v>
          </cell>
          <cell r="J24417"/>
        </row>
        <row r="24418">
          <cell r="A24418">
            <v>88372</v>
          </cell>
          <cell r="B24418" t="str">
            <v>TEREMANA REPOSADO TEQUILA 750ml</v>
          </cell>
          <cell r="C24418" t="str">
            <v>A</v>
          </cell>
          <cell r="D24418" t="str">
            <v>AP</v>
          </cell>
          <cell r="E24418" t="str">
            <v>APJ</v>
          </cell>
          <cell r="F24418">
            <v>750</v>
          </cell>
          <cell r="G24418">
            <v>88372</v>
          </cell>
          <cell r="H24418">
            <v>34.99</v>
          </cell>
          <cell r="I24418">
            <v>1</v>
          </cell>
          <cell r="J24418"/>
        </row>
        <row r="24419">
          <cell r="A24419">
            <v>906885</v>
          </cell>
          <cell r="B24419" t="str">
            <v>TERLATO &amp; CHAPOUT SHZ/VIOG'15 750ml</v>
          </cell>
          <cell r="C24419" t="str">
            <v>P</v>
          </cell>
          <cell r="D24419" t="str">
            <v>PR</v>
          </cell>
          <cell r="E24419" t="str">
            <v>PRY</v>
          </cell>
          <cell r="F24419">
            <v>750</v>
          </cell>
          <cell r="G24419">
            <v>906885</v>
          </cell>
          <cell r="H24419">
            <v>10.26</v>
          </cell>
          <cell r="I24419" t="str">
            <v>X</v>
          </cell>
          <cell r="J24419"/>
        </row>
        <row r="24420">
          <cell r="A24420">
            <v>915779</v>
          </cell>
          <cell r="B24420" t="str">
            <v>TERLATO &amp; CHAPOUTIER SHIRAZ S-BLK' 750ml</v>
          </cell>
          <cell r="C24420" t="str">
            <v>Y</v>
          </cell>
          <cell r="D24420" t="str">
            <v>YS</v>
          </cell>
          <cell r="E24420" t="str">
            <v>YSE</v>
          </cell>
          <cell r="F24420">
            <v>750</v>
          </cell>
          <cell r="G24420">
            <v>915779</v>
          </cell>
          <cell r="H24420">
            <v>14.99</v>
          </cell>
          <cell r="I24420" t="str">
            <v>S</v>
          </cell>
          <cell r="J24420"/>
        </row>
        <row r="24421">
          <cell r="A24421">
            <v>908551</v>
          </cell>
          <cell r="B24421" t="str">
            <v>TERLATO FAMILY PINOT GRIGIO 750ml</v>
          </cell>
          <cell r="C24421" t="str">
            <v>Y</v>
          </cell>
          <cell r="D24421" t="str">
            <v>YS</v>
          </cell>
          <cell r="E24421" t="str">
            <v>YSE</v>
          </cell>
          <cell r="F24421">
            <v>750</v>
          </cell>
          <cell r="G24421">
            <v>908551</v>
          </cell>
          <cell r="H24421">
            <v>21.72</v>
          </cell>
          <cell r="I24421" t="str">
            <v>S</v>
          </cell>
          <cell r="J24421"/>
        </row>
        <row r="24422">
          <cell r="A24422">
            <v>950256</v>
          </cell>
          <cell r="B24422" t="str">
            <v>TERLATO FRIULI PINOTGRIGIO 750ml</v>
          </cell>
          <cell r="C24422" t="str">
            <v>Y</v>
          </cell>
          <cell r="D24422" t="str">
            <v>YS</v>
          </cell>
          <cell r="E24422" t="str">
            <v>YSE</v>
          </cell>
          <cell r="F24422">
            <v>750</v>
          </cell>
          <cell r="G24422">
            <v>950256</v>
          </cell>
          <cell r="H24422">
            <v>24.45</v>
          </cell>
          <cell r="I24422" t="str">
            <v>S</v>
          </cell>
          <cell r="J24422"/>
        </row>
        <row r="24423">
          <cell r="A24423">
            <v>906414</v>
          </cell>
          <cell r="B24423" t="str">
            <v>TERLATO PINOT GRIGIO 750ml</v>
          </cell>
          <cell r="C24423" t="str">
            <v>Y</v>
          </cell>
          <cell r="D24423" t="str">
            <v>YS</v>
          </cell>
          <cell r="E24423" t="str">
            <v>YSE</v>
          </cell>
          <cell r="F24423">
            <v>750</v>
          </cell>
          <cell r="G24423">
            <v>906414</v>
          </cell>
          <cell r="H24423">
            <v>24.48</v>
          </cell>
          <cell r="I24423" t="str">
            <v>U</v>
          </cell>
          <cell r="J24423"/>
        </row>
        <row r="24424">
          <cell r="A24424">
            <v>948881</v>
          </cell>
          <cell r="B24424" t="str">
            <v>TERME GIGONDAS RESERVE'10 750ml</v>
          </cell>
          <cell r="C24424" t="str">
            <v>Y</v>
          </cell>
          <cell r="D24424" t="str">
            <v>YS</v>
          </cell>
          <cell r="E24424" t="str">
            <v>YSE</v>
          </cell>
          <cell r="F24424">
            <v>750</v>
          </cell>
          <cell r="G24424">
            <v>948881</v>
          </cell>
          <cell r="H24424">
            <v>36.97</v>
          </cell>
          <cell r="I24424" t="str">
            <v>S</v>
          </cell>
          <cell r="J24424"/>
        </row>
        <row r="24425">
          <cell r="A24425">
            <v>948882</v>
          </cell>
          <cell r="B24425" t="str">
            <v>TERME VACQUEYRAS'12 750ml</v>
          </cell>
          <cell r="C24425" t="str">
            <v>Y</v>
          </cell>
          <cell r="D24425" t="str">
            <v>YS</v>
          </cell>
          <cell r="E24425" t="str">
            <v>YSE</v>
          </cell>
          <cell r="F24425">
            <v>750</v>
          </cell>
          <cell r="G24425">
            <v>948882</v>
          </cell>
          <cell r="H24425">
            <v>26.17</v>
          </cell>
          <cell r="I24425" t="str">
            <v>S</v>
          </cell>
          <cell r="J24425"/>
        </row>
        <row r="24426">
          <cell r="A24426">
            <v>922561</v>
          </cell>
          <cell r="B24426" t="str">
            <v>TERPIN CHARDONNAY 750ml</v>
          </cell>
          <cell r="C24426" t="str">
            <v>Y</v>
          </cell>
          <cell r="D24426" t="str">
            <v>YS</v>
          </cell>
          <cell r="E24426" t="str">
            <v>YSE</v>
          </cell>
          <cell r="F24426">
            <v>750</v>
          </cell>
          <cell r="G24426">
            <v>922561</v>
          </cell>
          <cell r="H24426">
            <v>45.76</v>
          </cell>
          <cell r="I24426" t="str">
            <v>S</v>
          </cell>
          <cell r="J24426"/>
        </row>
        <row r="24427">
          <cell r="A24427">
            <v>922560</v>
          </cell>
          <cell r="B24427" t="str">
            <v>TERPIN RIBOLLA GIALLA 750ml</v>
          </cell>
          <cell r="C24427" t="str">
            <v>Y</v>
          </cell>
          <cell r="D24427" t="str">
            <v>YS</v>
          </cell>
          <cell r="E24427" t="str">
            <v>YSE</v>
          </cell>
          <cell r="F24427">
            <v>750</v>
          </cell>
          <cell r="G24427">
            <v>922560</v>
          </cell>
          <cell r="H24427">
            <v>52.65</v>
          </cell>
          <cell r="I24427" t="str">
            <v>S</v>
          </cell>
          <cell r="J24427"/>
        </row>
        <row r="24428">
          <cell r="A24428">
            <v>922559</v>
          </cell>
          <cell r="B24428" t="str">
            <v>TERPIN SIALIS 750ml</v>
          </cell>
          <cell r="C24428" t="str">
            <v>Y</v>
          </cell>
          <cell r="D24428" t="str">
            <v>YS</v>
          </cell>
          <cell r="E24428" t="str">
            <v>YSE</v>
          </cell>
          <cell r="F24428">
            <v>750</v>
          </cell>
          <cell r="G24428">
            <v>922559</v>
          </cell>
          <cell r="H24428">
            <v>52.65</v>
          </cell>
          <cell r="I24428" t="str">
            <v>S</v>
          </cell>
          <cell r="J24428"/>
        </row>
        <row r="24429">
          <cell r="A24429">
            <v>950174</v>
          </cell>
          <cell r="B24429" t="str">
            <v>TERRA ANDINA CAB SAV'13 750ml</v>
          </cell>
          <cell r="C24429" t="str">
            <v>Y</v>
          </cell>
          <cell r="D24429" t="str">
            <v>YS</v>
          </cell>
          <cell r="E24429" t="str">
            <v>YSE</v>
          </cell>
          <cell r="F24429">
            <v>750</v>
          </cell>
          <cell r="G24429">
            <v>950174</v>
          </cell>
          <cell r="H24429">
            <v>13.64</v>
          </cell>
          <cell r="I24429" t="str">
            <v>S</v>
          </cell>
          <cell r="J24429"/>
        </row>
        <row r="24430">
          <cell r="A24430">
            <v>950500</v>
          </cell>
          <cell r="B24430" t="str">
            <v>TERRA ANDINA SAV BLANC 750ml</v>
          </cell>
          <cell r="C24430" t="str">
            <v>Y</v>
          </cell>
          <cell r="D24430" t="str">
            <v>YS</v>
          </cell>
          <cell r="E24430" t="str">
            <v>YSE</v>
          </cell>
          <cell r="F24430">
            <v>750</v>
          </cell>
          <cell r="G24430">
            <v>950500</v>
          </cell>
          <cell r="H24430">
            <v>13.64</v>
          </cell>
          <cell r="I24430" t="str">
            <v>S</v>
          </cell>
          <cell r="J24430"/>
        </row>
        <row r="24431">
          <cell r="A24431">
            <v>909988</v>
          </cell>
          <cell r="B24431" t="str">
            <v>TERRA D ORO MOSCATO 750ml</v>
          </cell>
          <cell r="C24431" t="str">
            <v>Y</v>
          </cell>
          <cell r="D24431" t="str">
            <v>YS</v>
          </cell>
          <cell r="E24431" t="str">
            <v>YSE</v>
          </cell>
          <cell r="F24431">
            <v>750</v>
          </cell>
          <cell r="G24431">
            <v>909988</v>
          </cell>
          <cell r="H24431">
            <v>14.21</v>
          </cell>
          <cell r="I24431" t="str">
            <v>S</v>
          </cell>
          <cell r="J24431"/>
        </row>
        <row r="24432">
          <cell r="A24432">
            <v>515805</v>
          </cell>
          <cell r="B24432" t="str">
            <v>TERRA D ORO ZIN DEAVER VINEYARD 750ml</v>
          </cell>
          <cell r="C24432" t="str">
            <v>P</v>
          </cell>
          <cell r="D24432" t="str">
            <v>PL</v>
          </cell>
          <cell r="E24432" t="str">
            <v>PLH</v>
          </cell>
          <cell r="F24432">
            <v>750</v>
          </cell>
          <cell r="G24432">
            <v>515805</v>
          </cell>
          <cell r="H24432">
            <v>14.66</v>
          </cell>
          <cell r="I24432" t="str">
            <v>D</v>
          </cell>
          <cell r="J24432"/>
        </row>
        <row r="24433">
          <cell r="A24433">
            <v>909989</v>
          </cell>
          <cell r="B24433" t="str">
            <v>TERRA D ORO ZIN PORT 750ml</v>
          </cell>
          <cell r="C24433" t="str">
            <v>Y</v>
          </cell>
          <cell r="D24433" t="str">
            <v>YS</v>
          </cell>
          <cell r="E24433" t="str">
            <v>YSE</v>
          </cell>
          <cell r="F24433">
            <v>750</v>
          </cell>
          <cell r="G24433">
            <v>909989</v>
          </cell>
          <cell r="H24433">
            <v>18.13</v>
          </cell>
          <cell r="I24433" t="str">
            <v>S</v>
          </cell>
          <cell r="J24433"/>
        </row>
        <row r="24434">
          <cell r="A24434">
            <v>909886</v>
          </cell>
          <cell r="B24434" t="str">
            <v>TERRA D ORO ZIN PORT 750ml</v>
          </cell>
          <cell r="C24434" t="str">
            <v>Y</v>
          </cell>
          <cell r="D24434" t="str">
            <v>YS</v>
          </cell>
          <cell r="E24434" t="str">
            <v>YSE</v>
          </cell>
          <cell r="F24434">
            <v>750</v>
          </cell>
          <cell r="G24434">
            <v>909886</v>
          </cell>
          <cell r="H24434">
            <v>18.13</v>
          </cell>
          <cell r="I24434" t="str">
            <v>S</v>
          </cell>
          <cell r="J24434"/>
        </row>
        <row r="24435">
          <cell r="A24435">
            <v>948136</v>
          </cell>
          <cell r="B24435" t="str">
            <v>TERRA D'ORO CHENNIN-VIOGNIER 750ml</v>
          </cell>
          <cell r="C24435" t="str">
            <v>Y</v>
          </cell>
          <cell r="D24435" t="str">
            <v>YS</v>
          </cell>
          <cell r="E24435" t="str">
            <v>YSE</v>
          </cell>
          <cell r="F24435">
            <v>750</v>
          </cell>
          <cell r="G24435">
            <v>948136</v>
          </cell>
          <cell r="H24435">
            <v>14.21</v>
          </cell>
          <cell r="I24435" t="str">
            <v>S</v>
          </cell>
          <cell r="J24435"/>
        </row>
        <row r="24436">
          <cell r="A24436">
            <v>972224</v>
          </cell>
          <cell r="B24436" t="str">
            <v>TERRA D'ORO SANGIOVESE'13/14 750ml</v>
          </cell>
          <cell r="C24436" t="str">
            <v>P</v>
          </cell>
          <cell r="D24436" t="str">
            <v>PL</v>
          </cell>
          <cell r="E24436" t="str">
            <v>PLQ</v>
          </cell>
          <cell r="F24436">
            <v>750</v>
          </cell>
          <cell r="G24436">
            <v>972224</v>
          </cell>
          <cell r="H24436">
            <v>16.989999999999998</v>
          </cell>
          <cell r="I24436" t="str">
            <v>U</v>
          </cell>
          <cell r="J24436"/>
        </row>
        <row r="24437">
          <cell r="A24437">
            <v>916166</v>
          </cell>
          <cell r="B24437" t="str">
            <v>TERRA D'ORO ZIN PORT 750ml</v>
          </cell>
          <cell r="C24437" t="str">
            <v>P</v>
          </cell>
          <cell r="D24437" t="str">
            <v>PL</v>
          </cell>
          <cell r="E24437" t="str">
            <v>PLH</v>
          </cell>
          <cell r="F24437">
            <v>750</v>
          </cell>
          <cell r="G24437">
            <v>916166</v>
          </cell>
          <cell r="H24437">
            <v>17.87</v>
          </cell>
          <cell r="I24437" t="str">
            <v>S</v>
          </cell>
          <cell r="J24437"/>
        </row>
        <row r="24438">
          <cell r="A24438">
            <v>515820</v>
          </cell>
          <cell r="B24438" t="str">
            <v>TERRA D'ORO ZINFANDEL AMADOR'15/16 750ml</v>
          </cell>
          <cell r="C24438" t="str">
            <v>P</v>
          </cell>
          <cell r="D24438" t="str">
            <v>PL</v>
          </cell>
          <cell r="E24438" t="str">
            <v>PLH</v>
          </cell>
          <cell r="F24438">
            <v>750</v>
          </cell>
          <cell r="G24438">
            <v>515820</v>
          </cell>
          <cell r="H24438">
            <v>9.2200000000000006</v>
          </cell>
          <cell r="I24438" t="str">
            <v>X</v>
          </cell>
          <cell r="J24438"/>
        </row>
        <row r="24439">
          <cell r="A24439">
            <v>909420</v>
          </cell>
          <cell r="B24439" t="str">
            <v>TERRA NOBLE CAB SAUV 750ml</v>
          </cell>
          <cell r="C24439" t="str">
            <v>Y</v>
          </cell>
          <cell r="D24439" t="str">
            <v>YS</v>
          </cell>
          <cell r="E24439" t="str">
            <v>YSE</v>
          </cell>
          <cell r="F24439">
            <v>750</v>
          </cell>
          <cell r="G24439">
            <v>909420</v>
          </cell>
          <cell r="H24439">
            <v>10.99</v>
          </cell>
          <cell r="I24439" t="str">
            <v>S</v>
          </cell>
          <cell r="J24439"/>
        </row>
        <row r="24440">
          <cell r="A24440">
            <v>909076</v>
          </cell>
          <cell r="B24440" t="str">
            <v>TERRA NOBLE SAUV BLANC 14 750ml</v>
          </cell>
          <cell r="C24440" t="str">
            <v>Y</v>
          </cell>
          <cell r="D24440" t="str">
            <v>YS</v>
          </cell>
          <cell r="E24440" t="str">
            <v>YSE</v>
          </cell>
          <cell r="F24440">
            <v>750</v>
          </cell>
          <cell r="G24440">
            <v>909076</v>
          </cell>
          <cell r="H24440">
            <v>11.99</v>
          </cell>
          <cell r="I24440" t="str">
            <v>S</v>
          </cell>
          <cell r="J24440"/>
        </row>
        <row r="24441">
          <cell r="A24441">
            <v>921421</v>
          </cell>
          <cell r="B24441" t="str">
            <v>TERRA ROSSA ROSSO 750ml</v>
          </cell>
          <cell r="C24441" t="str">
            <v>Y</v>
          </cell>
          <cell r="D24441" t="str">
            <v>YS</v>
          </cell>
          <cell r="E24441" t="str">
            <v>YSE</v>
          </cell>
          <cell r="F24441">
            <v>750</v>
          </cell>
          <cell r="G24441">
            <v>921421</v>
          </cell>
          <cell r="H24441">
            <v>17.18</v>
          </cell>
          <cell r="I24441" t="str">
            <v>S</v>
          </cell>
          <cell r="J24441"/>
        </row>
        <row r="24442">
          <cell r="A24442">
            <v>953075</v>
          </cell>
          <cell r="B24442" t="str">
            <v>TERRA VALENTINE NAC MIXED CASE 1500 ml</v>
          </cell>
          <cell r="C24442" t="str">
            <v>Y</v>
          </cell>
          <cell r="D24442" t="str">
            <v>YS</v>
          </cell>
          <cell r="E24442" t="str">
            <v>YSE</v>
          </cell>
          <cell r="F24442">
            <v>1500</v>
          </cell>
          <cell r="G24442">
            <v>953075</v>
          </cell>
          <cell r="H24442">
            <v>59.73</v>
          </cell>
          <cell r="I24442" t="str">
            <v>S</v>
          </cell>
          <cell r="J24442"/>
        </row>
        <row r="24443">
          <cell r="A24443">
            <v>949006</v>
          </cell>
          <cell r="B24443" t="str">
            <v>TERRA VALENTINE AMORE 750ml</v>
          </cell>
          <cell r="C24443" t="str">
            <v>Y</v>
          </cell>
          <cell r="D24443" t="str">
            <v>YS</v>
          </cell>
          <cell r="E24443" t="str">
            <v>YSE</v>
          </cell>
          <cell r="F24443">
            <v>750</v>
          </cell>
          <cell r="G24443">
            <v>949006</v>
          </cell>
          <cell r="H24443">
            <v>47.6</v>
          </cell>
          <cell r="I24443" t="str">
            <v>S</v>
          </cell>
          <cell r="J24443"/>
        </row>
        <row r="24444">
          <cell r="A24444">
            <v>951643</v>
          </cell>
          <cell r="B24444" t="str">
            <v>TERRA VALENTINE NAC MIXED CASE #1 750ml</v>
          </cell>
          <cell r="C24444" t="str">
            <v>Y</v>
          </cell>
          <cell r="D24444" t="str">
            <v>YS</v>
          </cell>
          <cell r="E24444" t="str">
            <v>YSE</v>
          </cell>
          <cell r="F24444">
            <v>750</v>
          </cell>
          <cell r="G24444">
            <v>951643</v>
          </cell>
          <cell r="H24444">
            <v>28.8</v>
          </cell>
          <cell r="I24444" t="str">
            <v>S</v>
          </cell>
          <cell r="J24444"/>
        </row>
        <row r="24445">
          <cell r="A24445">
            <v>923013</v>
          </cell>
          <cell r="B24445" t="str">
            <v>TERRA VALENTINE NAC MIXED CASE 2 1500ml</v>
          </cell>
          <cell r="C24445" t="str">
            <v>Y</v>
          </cell>
          <cell r="D24445" t="str">
            <v>YS</v>
          </cell>
          <cell r="E24445" t="str">
            <v>YSE</v>
          </cell>
          <cell r="F24445">
            <v>1500</v>
          </cell>
          <cell r="G24445">
            <v>923013</v>
          </cell>
          <cell r="H24445">
            <v>55.02</v>
          </cell>
          <cell r="I24445" t="str">
            <v>S</v>
          </cell>
          <cell r="J24445"/>
        </row>
        <row r="24446">
          <cell r="A24446">
            <v>902125</v>
          </cell>
          <cell r="B24446" t="str">
            <v>TERRA VALENTINE NAC MIXED CASE 3 750ml</v>
          </cell>
          <cell r="C24446" t="str">
            <v>Y</v>
          </cell>
          <cell r="D24446" t="str">
            <v>YS</v>
          </cell>
          <cell r="E24446" t="str">
            <v>YSE</v>
          </cell>
          <cell r="F24446">
            <v>750</v>
          </cell>
          <cell r="G24446">
            <v>902125</v>
          </cell>
          <cell r="H24446">
            <v>29.02</v>
          </cell>
          <cell r="I24446" t="str">
            <v>S</v>
          </cell>
          <cell r="J24446"/>
        </row>
        <row r="24447">
          <cell r="A24447">
            <v>947797</v>
          </cell>
          <cell r="B24447" t="str">
            <v>TERRA VALENTINE NAPACAB 750ml</v>
          </cell>
          <cell r="C24447" t="str">
            <v>Y</v>
          </cell>
          <cell r="D24447" t="str">
            <v>YS</v>
          </cell>
          <cell r="E24447" t="str">
            <v>YSE</v>
          </cell>
          <cell r="F24447">
            <v>750</v>
          </cell>
          <cell r="G24447">
            <v>947797</v>
          </cell>
          <cell r="H24447">
            <v>33.17</v>
          </cell>
          <cell r="I24447" t="str">
            <v>S</v>
          </cell>
          <cell r="J24447"/>
        </row>
        <row r="24448">
          <cell r="A24448">
            <v>949007</v>
          </cell>
          <cell r="B24448" t="str">
            <v>TERRA VALENTINE PINOT NOIR'15 750ml</v>
          </cell>
          <cell r="C24448" t="str">
            <v>P</v>
          </cell>
          <cell r="D24448" t="str">
            <v>PL</v>
          </cell>
          <cell r="E24448" t="str">
            <v>PLR</v>
          </cell>
          <cell r="F24448">
            <v>750</v>
          </cell>
          <cell r="G24448">
            <v>949007</v>
          </cell>
          <cell r="H24448">
            <v>24.66</v>
          </cell>
          <cell r="I24448" t="str">
            <v>X</v>
          </cell>
          <cell r="J24448"/>
        </row>
        <row r="24449">
          <cell r="A24449">
            <v>900248</v>
          </cell>
          <cell r="B24449" t="str">
            <v>TERRA VALENTINE ROSE 750ml</v>
          </cell>
          <cell r="C24449" t="str">
            <v>Y</v>
          </cell>
          <cell r="D24449" t="str">
            <v>YS</v>
          </cell>
          <cell r="E24449" t="str">
            <v>YSE</v>
          </cell>
          <cell r="F24449">
            <v>750</v>
          </cell>
          <cell r="G24449">
            <v>900248</v>
          </cell>
          <cell r="H24449">
            <v>26.92</v>
          </cell>
          <cell r="I24449" t="str">
            <v>S</v>
          </cell>
          <cell r="J24449"/>
        </row>
        <row r="24450">
          <cell r="A24450">
            <v>900247</v>
          </cell>
          <cell r="B24450" t="str">
            <v>TERRA VALENTINE SAUVIGNON BLANC 750ml</v>
          </cell>
          <cell r="C24450" t="str">
            <v>Y</v>
          </cell>
          <cell r="D24450" t="str">
            <v>YS</v>
          </cell>
          <cell r="E24450" t="str">
            <v>YSE</v>
          </cell>
          <cell r="F24450">
            <v>750</v>
          </cell>
          <cell r="G24450">
            <v>900247</v>
          </cell>
          <cell r="H24450">
            <v>38.200000000000003</v>
          </cell>
          <cell r="I24450" t="str">
            <v>S</v>
          </cell>
          <cell r="J24450"/>
        </row>
        <row r="24451">
          <cell r="A24451">
            <v>902124</v>
          </cell>
          <cell r="B24451" t="str">
            <v>TERRA VALENTINE SPRING MNTN CAB 750ml</v>
          </cell>
          <cell r="C24451" t="str">
            <v>Y</v>
          </cell>
          <cell r="D24451" t="str">
            <v>YS</v>
          </cell>
          <cell r="E24451" t="str">
            <v>YSE</v>
          </cell>
          <cell r="F24451">
            <v>750</v>
          </cell>
          <cell r="G24451">
            <v>902124</v>
          </cell>
          <cell r="H24451">
            <v>52.52</v>
          </cell>
          <cell r="I24451" t="str">
            <v>S</v>
          </cell>
          <cell r="J24451"/>
        </row>
        <row r="24452">
          <cell r="A24452">
            <v>908956</v>
          </cell>
          <cell r="B24452" t="str">
            <v>TERRA VALENTINE SPRING MTN CAB S 750ml</v>
          </cell>
          <cell r="C24452" t="str">
            <v>Y</v>
          </cell>
          <cell r="D24452" t="str">
            <v>YS</v>
          </cell>
          <cell r="E24452" t="str">
            <v>YSE</v>
          </cell>
          <cell r="F24452">
            <v>750</v>
          </cell>
          <cell r="G24452">
            <v>908956</v>
          </cell>
          <cell r="H24452">
            <v>30.76</v>
          </cell>
          <cell r="I24452" t="str">
            <v>S</v>
          </cell>
          <cell r="J24452"/>
        </row>
        <row r="24453">
          <cell r="A24453">
            <v>949005</v>
          </cell>
          <cell r="B24453" t="str">
            <v>TERRA VALENTINE Y VERDON 07 CAB 750ml</v>
          </cell>
          <cell r="C24453" t="str">
            <v>Y</v>
          </cell>
          <cell r="D24453" t="str">
            <v>YS</v>
          </cell>
          <cell r="E24453" t="str">
            <v>YSE</v>
          </cell>
          <cell r="F24453">
            <v>750</v>
          </cell>
          <cell r="G24453">
            <v>949005</v>
          </cell>
          <cell r="H24453">
            <v>61.7</v>
          </cell>
          <cell r="I24453" t="str">
            <v>S</v>
          </cell>
          <cell r="J24453"/>
        </row>
        <row r="24454">
          <cell r="A24454">
            <v>908958</v>
          </cell>
          <cell r="B24454" t="str">
            <v>TERRA VALENTINE YVERDON VYD CAB 750ml</v>
          </cell>
          <cell r="C24454" t="str">
            <v>Y</v>
          </cell>
          <cell r="D24454" t="str">
            <v>YS</v>
          </cell>
          <cell r="E24454" t="str">
            <v>YSE</v>
          </cell>
          <cell r="F24454">
            <v>750</v>
          </cell>
          <cell r="G24454">
            <v>908958</v>
          </cell>
          <cell r="H24454">
            <v>66.62</v>
          </cell>
          <cell r="I24454" t="str">
            <v>S</v>
          </cell>
          <cell r="J24454"/>
        </row>
        <row r="24455">
          <cell r="A24455">
            <v>923420</v>
          </cell>
          <cell r="B24455" t="str">
            <v>TERRA VIVA LANG CABRIERE ROUGE 2019750ml</v>
          </cell>
          <cell r="C24455" t="str">
            <v>Y</v>
          </cell>
          <cell r="D24455" t="str">
            <v>YS</v>
          </cell>
          <cell r="E24455" t="str">
            <v>YSE</v>
          </cell>
          <cell r="F24455">
            <v>750</v>
          </cell>
          <cell r="G24455">
            <v>923420</v>
          </cell>
          <cell r="H24455">
            <v>17.989999999999998</v>
          </cell>
          <cell r="I24455" t="str">
            <v>S</v>
          </cell>
          <cell r="J24455"/>
        </row>
        <row r="24456">
          <cell r="A24456">
            <v>382380</v>
          </cell>
          <cell r="B24456" t="str">
            <v>TERRABIANCA CAMPACCIO'15 750ml</v>
          </cell>
          <cell r="C24456" t="str">
            <v>P</v>
          </cell>
          <cell r="D24456" t="str">
            <v>PR</v>
          </cell>
          <cell r="E24456" t="str">
            <v>PRI</v>
          </cell>
          <cell r="F24456">
            <v>750</v>
          </cell>
          <cell r="G24456">
            <v>382380</v>
          </cell>
          <cell r="H24456">
            <v>39.409999999999997</v>
          </cell>
          <cell r="I24456" t="str">
            <v>X</v>
          </cell>
          <cell r="J24456"/>
        </row>
        <row r="24457">
          <cell r="A24457">
            <v>947110</v>
          </cell>
          <cell r="B24457" t="str">
            <v>TERRABLANCA TWIGS RES CHARD 750ml</v>
          </cell>
          <cell r="C24457" t="str">
            <v>Y</v>
          </cell>
          <cell r="D24457" t="str">
            <v>YS</v>
          </cell>
          <cell r="E24457" t="str">
            <v>YSE</v>
          </cell>
          <cell r="F24457">
            <v>750</v>
          </cell>
          <cell r="G24457">
            <v>947110</v>
          </cell>
          <cell r="H24457">
            <v>14.2</v>
          </cell>
          <cell r="I24457" t="str">
            <v>S</v>
          </cell>
          <cell r="J24457"/>
        </row>
        <row r="24458">
          <cell r="A24458">
            <v>947109</v>
          </cell>
          <cell r="B24458" t="str">
            <v>TERRABLANCA TWIGS RES SYRAH 750ml</v>
          </cell>
          <cell r="C24458" t="str">
            <v>Y</v>
          </cell>
          <cell r="D24458" t="str">
            <v>YS</v>
          </cell>
          <cell r="E24458" t="str">
            <v>YSE</v>
          </cell>
          <cell r="F24458">
            <v>750</v>
          </cell>
          <cell r="G24458">
            <v>947109</v>
          </cell>
          <cell r="H24458">
            <v>17.23</v>
          </cell>
          <cell r="I24458" t="str">
            <v>S</v>
          </cell>
          <cell r="J24458"/>
        </row>
        <row r="24459">
          <cell r="A24459">
            <v>947111</v>
          </cell>
          <cell r="B24459" t="str">
            <v>TERRABLANCA TWIGS TNT RED BLEND 750ml</v>
          </cell>
          <cell r="C24459" t="str">
            <v>Y</v>
          </cell>
          <cell r="D24459" t="str">
            <v>YS</v>
          </cell>
          <cell r="E24459" t="str">
            <v>YSE</v>
          </cell>
          <cell r="F24459">
            <v>750</v>
          </cell>
          <cell r="G24459">
            <v>947111</v>
          </cell>
          <cell r="H24459">
            <v>17.23</v>
          </cell>
          <cell r="I24459" t="str">
            <v>S</v>
          </cell>
          <cell r="J24459"/>
        </row>
        <row r="24460">
          <cell r="A24460">
            <v>910020</v>
          </cell>
          <cell r="B24460" t="str">
            <v>TERRACES CAB SAUV 07 750ml</v>
          </cell>
          <cell r="C24460" t="str">
            <v>Y</v>
          </cell>
          <cell r="D24460" t="str">
            <v>YS</v>
          </cell>
          <cell r="E24460" t="str">
            <v>YSE</v>
          </cell>
          <cell r="F24460">
            <v>750</v>
          </cell>
          <cell r="G24460">
            <v>910020</v>
          </cell>
          <cell r="H24460">
            <v>39.75</v>
          </cell>
          <cell r="I24460" t="str">
            <v>S</v>
          </cell>
          <cell r="J24460"/>
        </row>
        <row r="24461">
          <cell r="A24461">
            <v>910018</v>
          </cell>
          <cell r="B24461" t="str">
            <v>TERRACES CHARD' 10 750ml</v>
          </cell>
          <cell r="C24461" t="str">
            <v>Y</v>
          </cell>
          <cell r="D24461" t="str">
            <v>YS</v>
          </cell>
          <cell r="E24461" t="str">
            <v>YSE</v>
          </cell>
          <cell r="F24461">
            <v>750</v>
          </cell>
          <cell r="G24461">
            <v>910018</v>
          </cell>
          <cell r="H24461">
            <v>24.97</v>
          </cell>
          <cell r="I24461" t="str">
            <v>S</v>
          </cell>
          <cell r="J24461"/>
        </row>
        <row r="24462">
          <cell r="A24462">
            <v>910021</v>
          </cell>
          <cell r="B24462" t="str">
            <v>TERRACES PETITE SIRAH 08 750ml</v>
          </cell>
          <cell r="C24462" t="str">
            <v>Y</v>
          </cell>
          <cell r="D24462" t="str">
            <v>YS</v>
          </cell>
          <cell r="E24462" t="str">
            <v>YSE</v>
          </cell>
          <cell r="F24462">
            <v>750</v>
          </cell>
          <cell r="G24462">
            <v>910021</v>
          </cell>
          <cell r="H24462">
            <v>28.32</v>
          </cell>
          <cell r="I24462" t="str">
            <v>S</v>
          </cell>
          <cell r="J24462"/>
        </row>
        <row r="24463">
          <cell r="A24463">
            <v>910017</v>
          </cell>
          <cell r="B24463" t="str">
            <v>TERRACES RIESLING '10 750ml</v>
          </cell>
          <cell r="C24463" t="str">
            <v>Y</v>
          </cell>
          <cell r="D24463" t="str">
            <v>YS</v>
          </cell>
          <cell r="E24463" t="str">
            <v>YSE</v>
          </cell>
          <cell r="F24463">
            <v>750</v>
          </cell>
          <cell r="G24463">
            <v>910017</v>
          </cell>
          <cell r="H24463">
            <v>24.97</v>
          </cell>
          <cell r="I24463" t="str">
            <v>S</v>
          </cell>
          <cell r="J24463"/>
        </row>
        <row r="24464">
          <cell r="A24464">
            <v>910019</v>
          </cell>
          <cell r="B24464" t="str">
            <v>TERRACES ZINFANDEL 08 750ml</v>
          </cell>
          <cell r="C24464" t="str">
            <v>Y</v>
          </cell>
          <cell r="D24464" t="str">
            <v>YS</v>
          </cell>
          <cell r="E24464" t="str">
            <v>YSE</v>
          </cell>
          <cell r="F24464">
            <v>750</v>
          </cell>
          <cell r="G24464">
            <v>910019</v>
          </cell>
          <cell r="H24464">
            <v>23.36</v>
          </cell>
          <cell r="I24464" t="str">
            <v>S</v>
          </cell>
          <cell r="J24464"/>
        </row>
        <row r="24465">
          <cell r="A24465">
            <v>900292</v>
          </cell>
          <cell r="B24465" t="str">
            <v>TERRAPURA RESERVA SAUVIGNON BLANC 750ml</v>
          </cell>
          <cell r="C24465" t="str">
            <v>Y</v>
          </cell>
          <cell r="D24465" t="str">
            <v>YS</v>
          </cell>
          <cell r="E24465" t="str">
            <v>YSE</v>
          </cell>
          <cell r="F24465">
            <v>750</v>
          </cell>
          <cell r="G24465">
            <v>900292</v>
          </cell>
          <cell r="H24465">
            <v>11.88</v>
          </cell>
          <cell r="I24465" t="str">
            <v>S</v>
          </cell>
          <cell r="J24465"/>
        </row>
        <row r="24466">
          <cell r="A24466">
            <v>900197</v>
          </cell>
          <cell r="B24466" t="str">
            <v>TERRAPURA RSRV CABERNET SAUVIGNON 750ml</v>
          </cell>
          <cell r="C24466" t="str">
            <v>P</v>
          </cell>
          <cell r="D24466" t="str">
            <v>PR</v>
          </cell>
          <cell r="E24466" t="str">
            <v>PRT</v>
          </cell>
          <cell r="F24466">
            <v>750</v>
          </cell>
          <cell r="G24466">
            <v>900197</v>
          </cell>
          <cell r="H24466">
            <v>11.99</v>
          </cell>
          <cell r="I24466">
            <v>1</v>
          </cell>
          <cell r="J24466"/>
        </row>
        <row r="24467">
          <cell r="A24467">
            <v>919003</v>
          </cell>
          <cell r="B24467" t="str">
            <v>TERRAS DO CIGARRON GODELLO'16 750ml</v>
          </cell>
          <cell r="C24467" t="str">
            <v>K</v>
          </cell>
          <cell r="D24467" t="str">
            <v>KR</v>
          </cell>
          <cell r="E24467" t="str">
            <v>KRN</v>
          </cell>
          <cell r="F24467">
            <v>750</v>
          </cell>
          <cell r="G24467">
            <v>919003</v>
          </cell>
          <cell r="H24467">
            <v>15.99</v>
          </cell>
          <cell r="I24467" t="str">
            <v>X</v>
          </cell>
          <cell r="J24467"/>
        </row>
        <row r="24468">
          <cell r="A24468">
            <v>918015</v>
          </cell>
          <cell r="B24468" t="str">
            <v>TERRAS GAUDA RIAS BAIXAS ROSAL'10 750ml</v>
          </cell>
          <cell r="C24468" t="str">
            <v>K</v>
          </cell>
          <cell r="D24468" t="str">
            <v>KR</v>
          </cell>
          <cell r="E24468" t="str">
            <v>KRN</v>
          </cell>
          <cell r="F24468">
            <v>750</v>
          </cell>
          <cell r="G24468">
            <v>918015</v>
          </cell>
          <cell r="H24468">
            <v>19.27</v>
          </cell>
          <cell r="I24468" t="str">
            <v>X</v>
          </cell>
          <cell r="J24468"/>
        </row>
        <row r="24469">
          <cell r="A24469">
            <v>948029</v>
          </cell>
          <cell r="B24469" t="str">
            <v>TERRASSES DU FRIGOULET 11 750ml</v>
          </cell>
          <cell r="C24469" t="str">
            <v>Y</v>
          </cell>
          <cell r="D24469" t="str">
            <v>YS</v>
          </cell>
          <cell r="E24469" t="str">
            <v>YSE</v>
          </cell>
          <cell r="F24469">
            <v>750</v>
          </cell>
          <cell r="G24469">
            <v>948029</v>
          </cell>
          <cell r="H24469">
            <v>17.23</v>
          </cell>
          <cell r="I24469" t="str">
            <v>S</v>
          </cell>
          <cell r="J24469"/>
        </row>
        <row r="24470">
          <cell r="A24470">
            <v>949097</v>
          </cell>
          <cell r="B24470" t="str">
            <v>TERRAVALENTINE NAPA CAB 2013 750ml</v>
          </cell>
          <cell r="C24470" t="str">
            <v>Y</v>
          </cell>
          <cell r="D24470" t="str">
            <v>YS</v>
          </cell>
          <cell r="E24470" t="str">
            <v>YSE</v>
          </cell>
          <cell r="F24470">
            <v>750</v>
          </cell>
          <cell r="G24470">
            <v>949097</v>
          </cell>
          <cell r="H24470">
            <v>27.55</v>
          </cell>
          <cell r="I24470" t="str">
            <v>S</v>
          </cell>
          <cell r="J24470"/>
        </row>
        <row r="24471">
          <cell r="A24471">
            <v>954992</v>
          </cell>
          <cell r="B24471" t="str">
            <v>TERRAVIVA 12.1 750ml</v>
          </cell>
          <cell r="C24471" t="str">
            <v>Y</v>
          </cell>
          <cell r="D24471" t="str">
            <v>YS</v>
          </cell>
          <cell r="E24471" t="str">
            <v>YSE</v>
          </cell>
          <cell r="F24471">
            <v>750</v>
          </cell>
          <cell r="G24471">
            <v>954992</v>
          </cell>
          <cell r="H24471">
            <v>11.72</v>
          </cell>
          <cell r="I24471" t="str">
            <v>S</v>
          </cell>
          <cell r="J24471"/>
        </row>
        <row r="24472">
          <cell r="A24472">
            <v>954993</v>
          </cell>
          <cell r="B24472" t="str">
            <v>TERRAVIVA CO2 750ml</v>
          </cell>
          <cell r="C24472" t="str">
            <v>Y</v>
          </cell>
          <cell r="D24472" t="str">
            <v>YS</v>
          </cell>
          <cell r="E24472" t="str">
            <v>YSE</v>
          </cell>
          <cell r="F24472">
            <v>750</v>
          </cell>
          <cell r="G24472">
            <v>954993</v>
          </cell>
          <cell r="H24472">
            <v>6.05</v>
          </cell>
          <cell r="I24472" t="str">
            <v>S</v>
          </cell>
          <cell r="J24472"/>
        </row>
        <row r="24473">
          <cell r="A24473">
            <v>900201</v>
          </cell>
          <cell r="B24473" t="str">
            <v>TERRAVIVA MONTEPULCIANO DABRUZZO 14750ml</v>
          </cell>
          <cell r="C24473" t="str">
            <v>Y</v>
          </cell>
          <cell r="D24473" t="str">
            <v>YS</v>
          </cell>
          <cell r="E24473" t="str">
            <v>YSE</v>
          </cell>
          <cell r="F24473">
            <v>750</v>
          </cell>
          <cell r="G24473">
            <v>900201</v>
          </cell>
          <cell r="H24473">
            <v>5.76</v>
          </cell>
          <cell r="I24473" t="str">
            <v>S</v>
          </cell>
          <cell r="J24473"/>
        </row>
        <row r="24474">
          <cell r="A24474">
            <v>909324</v>
          </cell>
          <cell r="B24474" t="str">
            <v>TERRAVIVA SOLOROSSO 750ml</v>
          </cell>
          <cell r="C24474" t="str">
            <v>Y</v>
          </cell>
          <cell r="D24474" t="str">
            <v>YS</v>
          </cell>
          <cell r="E24474" t="str">
            <v>YSE</v>
          </cell>
          <cell r="F24474">
            <v>750</v>
          </cell>
          <cell r="G24474">
            <v>909324</v>
          </cell>
          <cell r="H24474">
            <v>6.05</v>
          </cell>
          <cell r="I24474" t="str">
            <v>S</v>
          </cell>
          <cell r="J24474"/>
        </row>
        <row r="24475">
          <cell r="A24475">
            <v>427810</v>
          </cell>
          <cell r="B24475" t="str">
            <v>TERRAZAS ALTOS PLATA MALBEC 2020 750ml</v>
          </cell>
          <cell r="C24475" t="str">
            <v>P</v>
          </cell>
          <cell r="D24475" t="str">
            <v>PR</v>
          </cell>
          <cell r="E24475" t="str">
            <v>PRU</v>
          </cell>
          <cell r="F24475">
            <v>750</v>
          </cell>
          <cell r="G24475">
            <v>427810</v>
          </cell>
          <cell r="H24475">
            <v>9.99</v>
          </cell>
          <cell r="I24475" t="str">
            <v>L</v>
          </cell>
          <cell r="J24475"/>
        </row>
        <row r="24476">
          <cell r="A24476">
            <v>467760</v>
          </cell>
          <cell r="B24476" t="str">
            <v>TERRAZAS CABERNET SAUV'09 750ml</v>
          </cell>
          <cell r="C24476" t="str">
            <v>P</v>
          </cell>
          <cell r="D24476" t="str">
            <v>PR</v>
          </cell>
          <cell r="E24476" t="str">
            <v>PRV</v>
          </cell>
          <cell r="F24476">
            <v>750</v>
          </cell>
          <cell r="G24476">
            <v>467760</v>
          </cell>
          <cell r="H24476">
            <v>15.15</v>
          </cell>
          <cell r="I24476" t="str">
            <v>U</v>
          </cell>
          <cell r="J24476"/>
        </row>
        <row r="24477">
          <cell r="A24477">
            <v>427800</v>
          </cell>
          <cell r="B24477" t="str">
            <v>TERRAZAS MALBEC SINGLE VNYRD'14 750ml</v>
          </cell>
          <cell r="C24477" t="str">
            <v>P</v>
          </cell>
          <cell r="D24477" t="str">
            <v>PR</v>
          </cell>
          <cell r="E24477" t="str">
            <v>PRU</v>
          </cell>
          <cell r="F24477">
            <v>750</v>
          </cell>
          <cell r="G24477">
            <v>427800</v>
          </cell>
          <cell r="H24477">
            <v>28.62</v>
          </cell>
          <cell r="I24477" t="str">
            <v>X</v>
          </cell>
          <cell r="J24477"/>
        </row>
        <row r="24478">
          <cell r="A24478">
            <v>919858</v>
          </cell>
          <cell r="B24478" t="str">
            <v>TERRAZAS RESERVE MALBEC 750ml</v>
          </cell>
          <cell r="C24478" t="str">
            <v>Y</v>
          </cell>
          <cell r="D24478" t="str">
            <v>YS</v>
          </cell>
          <cell r="E24478" t="str">
            <v>YSE</v>
          </cell>
          <cell r="F24478">
            <v>750</v>
          </cell>
          <cell r="G24478">
            <v>919858</v>
          </cell>
          <cell r="H24478">
            <v>19.059999999999999</v>
          </cell>
          <cell r="I24478" t="str">
            <v>S</v>
          </cell>
          <cell r="J24478"/>
        </row>
        <row r="24479">
          <cell r="A24479">
            <v>427760</v>
          </cell>
          <cell r="B24479" t="str">
            <v>TERRAZAS RSV CAB SAUV '15/16 750ml</v>
          </cell>
          <cell r="C24479" t="str">
            <v>P</v>
          </cell>
          <cell r="D24479" t="str">
            <v>PR</v>
          </cell>
          <cell r="E24479" t="str">
            <v>PRV</v>
          </cell>
          <cell r="F24479">
            <v>750</v>
          </cell>
          <cell r="G24479">
            <v>427760</v>
          </cell>
          <cell r="H24479">
            <v>8.1</v>
          </cell>
          <cell r="I24479" t="str">
            <v>X</v>
          </cell>
          <cell r="J24479"/>
        </row>
        <row r="24480">
          <cell r="A24480">
            <v>948621</v>
          </cell>
          <cell r="B24480" t="str">
            <v>TERRE A MANO CARMIGNANO 750ml</v>
          </cell>
          <cell r="C24480" t="str">
            <v>Y</v>
          </cell>
          <cell r="D24480" t="str">
            <v>YS</v>
          </cell>
          <cell r="E24480" t="str">
            <v>YSE</v>
          </cell>
          <cell r="F24480">
            <v>750</v>
          </cell>
          <cell r="G24480">
            <v>948621</v>
          </cell>
          <cell r="H24480">
            <v>39.58</v>
          </cell>
          <cell r="I24480" t="str">
            <v>S</v>
          </cell>
          <cell r="J24480"/>
        </row>
        <row r="24481">
          <cell r="A24481">
            <v>954508</v>
          </cell>
          <cell r="B24481" t="str">
            <v>TERRE A MANO SASSOCARLO 2013 750ml</v>
          </cell>
          <cell r="C24481" t="str">
            <v>Y</v>
          </cell>
          <cell r="D24481" t="str">
            <v>YS</v>
          </cell>
          <cell r="E24481" t="str">
            <v>YSE</v>
          </cell>
          <cell r="F24481">
            <v>750</v>
          </cell>
          <cell r="G24481">
            <v>954508</v>
          </cell>
          <cell r="H24481">
            <v>27.16</v>
          </cell>
          <cell r="I24481" t="str">
            <v>S</v>
          </cell>
          <cell r="J24481"/>
        </row>
        <row r="24482">
          <cell r="A24482">
            <v>948622</v>
          </cell>
          <cell r="B24482" t="str">
            <v>TERRE A MANO SASSOCARLO BIANCO T 750ml</v>
          </cell>
          <cell r="C24482" t="str">
            <v>Y</v>
          </cell>
          <cell r="D24482" t="str">
            <v>YS</v>
          </cell>
          <cell r="E24482" t="str">
            <v>YSE</v>
          </cell>
          <cell r="F24482">
            <v>750</v>
          </cell>
          <cell r="G24482">
            <v>948622</v>
          </cell>
          <cell r="H24482">
            <v>5.8</v>
          </cell>
          <cell r="I24482" t="str">
            <v>S</v>
          </cell>
          <cell r="J24482"/>
        </row>
        <row r="24483">
          <cell r="A24483">
            <v>923666</v>
          </cell>
          <cell r="B24483" t="str">
            <v>TERRE BLONDES CABERNET SAUVIGNON 750ml</v>
          </cell>
          <cell r="C24483" t="str">
            <v>Y</v>
          </cell>
          <cell r="D24483" t="str">
            <v>YS</v>
          </cell>
          <cell r="E24483" t="str">
            <v>YSE</v>
          </cell>
          <cell r="F24483">
            <v>750</v>
          </cell>
          <cell r="G24483">
            <v>923666</v>
          </cell>
          <cell r="H24483">
            <v>14.48</v>
          </cell>
          <cell r="I24483" t="str">
            <v>S</v>
          </cell>
          <cell r="J24483"/>
        </row>
        <row r="24484">
          <cell r="A24484">
            <v>949186</v>
          </cell>
          <cell r="B24484" t="str">
            <v>TERRE DEI ROVERI BARBARESCO 750ml</v>
          </cell>
          <cell r="C24484" t="str">
            <v>Y</v>
          </cell>
          <cell r="D24484" t="str">
            <v>YS</v>
          </cell>
          <cell r="E24484" t="str">
            <v>YSE</v>
          </cell>
          <cell r="F24484">
            <v>750</v>
          </cell>
          <cell r="G24484">
            <v>949186</v>
          </cell>
          <cell r="H24484">
            <v>44.19</v>
          </cell>
          <cell r="I24484" t="str">
            <v>S</v>
          </cell>
          <cell r="J24484"/>
        </row>
        <row r="24485">
          <cell r="A24485">
            <v>949185</v>
          </cell>
          <cell r="B24485" t="str">
            <v>TERRE DEI ROVERI BARBERA 750ml</v>
          </cell>
          <cell r="C24485" t="str">
            <v>Y</v>
          </cell>
          <cell r="D24485" t="str">
            <v>YS</v>
          </cell>
          <cell r="E24485" t="str">
            <v>YSE</v>
          </cell>
          <cell r="F24485">
            <v>750</v>
          </cell>
          <cell r="G24485">
            <v>949185</v>
          </cell>
          <cell r="H24485">
            <v>22.96</v>
          </cell>
          <cell r="I24485" t="str">
            <v>S</v>
          </cell>
          <cell r="J24485"/>
        </row>
        <row r="24486">
          <cell r="A24486">
            <v>949168</v>
          </cell>
          <cell r="B24486" t="str">
            <v>TERRE DEI ROVERI BAROLO 750ml</v>
          </cell>
          <cell r="C24486" t="str">
            <v>Y</v>
          </cell>
          <cell r="D24486" t="str">
            <v>YS</v>
          </cell>
          <cell r="E24486" t="str">
            <v>YSE</v>
          </cell>
          <cell r="F24486">
            <v>750</v>
          </cell>
          <cell r="G24486">
            <v>949168</v>
          </cell>
          <cell r="H24486">
            <v>48.91</v>
          </cell>
          <cell r="I24486" t="str">
            <v>S</v>
          </cell>
          <cell r="J24486"/>
        </row>
        <row r="24487">
          <cell r="A24487">
            <v>902020</v>
          </cell>
          <cell r="B24487" t="str">
            <v>TERRE DEI ROVERI BAROLO RSV 750ml</v>
          </cell>
          <cell r="C24487" t="str">
            <v>Y</v>
          </cell>
          <cell r="D24487" t="str">
            <v>YS</v>
          </cell>
          <cell r="E24487" t="str">
            <v>YSE</v>
          </cell>
          <cell r="F24487">
            <v>750</v>
          </cell>
          <cell r="G24487">
            <v>902020</v>
          </cell>
          <cell r="H24487">
            <v>86.7</v>
          </cell>
          <cell r="I24487" t="str">
            <v>S</v>
          </cell>
          <cell r="J24487"/>
        </row>
        <row r="24488">
          <cell r="A24488">
            <v>951008</v>
          </cell>
          <cell r="B24488" t="str">
            <v>TERRE DEI ROVERI GAVI DI GAVI 750ml</v>
          </cell>
          <cell r="C24488" t="str">
            <v>Y</v>
          </cell>
          <cell r="D24488" t="str">
            <v>YS</v>
          </cell>
          <cell r="E24488" t="str">
            <v>YSE</v>
          </cell>
          <cell r="F24488">
            <v>750</v>
          </cell>
          <cell r="G24488">
            <v>951008</v>
          </cell>
          <cell r="H24488">
            <v>24</v>
          </cell>
          <cell r="I24488" t="str">
            <v>S</v>
          </cell>
          <cell r="J24488"/>
        </row>
        <row r="24489">
          <cell r="A24489">
            <v>948911</v>
          </cell>
          <cell r="B24489" t="str">
            <v>TERRE DI SETA CHIANTCLASSICO 750ml</v>
          </cell>
          <cell r="C24489" t="str">
            <v>Y</v>
          </cell>
          <cell r="D24489" t="str">
            <v>YS</v>
          </cell>
          <cell r="E24489" t="str">
            <v>YSE</v>
          </cell>
          <cell r="F24489">
            <v>750</v>
          </cell>
          <cell r="G24489">
            <v>948911</v>
          </cell>
          <cell r="H24489">
            <v>22.25</v>
          </cell>
          <cell r="I24489" t="str">
            <v>S</v>
          </cell>
          <cell r="J24489"/>
        </row>
        <row r="24490">
          <cell r="A24490">
            <v>922251</v>
          </cell>
          <cell r="B24490" t="str">
            <v>TERRE NERE ETNA ROSATO 2020 750ml</v>
          </cell>
          <cell r="C24490" t="str">
            <v>Y</v>
          </cell>
          <cell r="D24490" t="str">
            <v>YS</v>
          </cell>
          <cell r="E24490" t="str">
            <v>YSE</v>
          </cell>
          <cell r="F24490">
            <v>750</v>
          </cell>
          <cell r="G24490">
            <v>922251</v>
          </cell>
          <cell r="H24490">
            <v>25.06</v>
          </cell>
          <cell r="I24490" t="str">
            <v>S</v>
          </cell>
          <cell r="J24490"/>
        </row>
        <row r="24491">
          <cell r="A24491">
            <v>921589</v>
          </cell>
          <cell r="B24491" t="str">
            <v>TERRE NERE ETNA ROSSO 2020 750ml</v>
          </cell>
          <cell r="C24491" t="str">
            <v>Y</v>
          </cell>
          <cell r="D24491" t="str">
            <v>YS</v>
          </cell>
          <cell r="E24491" t="str">
            <v>YSE</v>
          </cell>
          <cell r="F24491">
            <v>750</v>
          </cell>
          <cell r="G24491">
            <v>921589</v>
          </cell>
          <cell r="H24491">
            <v>25.99</v>
          </cell>
          <cell r="I24491" t="str">
            <v>S</v>
          </cell>
          <cell r="J24491"/>
        </row>
        <row r="24492">
          <cell r="A24492">
            <v>923988</v>
          </cell>
          <cell r="B24492" t="str">
            <v>TERRE NERE ROSSO GUARDIOLA 2019 750ml</v>
          </cell>
          <cell r="C24492" t="str">
            <v>Y</v>
          </cell>
          <cell r="D24492" t="str">
            <v>YS</v>
          </cell>
          <cell r="E24492" t="str">
            <v>YSA</v>
          </cell>
          <cell r="F24492">
            <v>750</v>
          </cell>
          <cell r="G24492">
            <v>923988</v>
          </cell>
          <cell r="H24492">
            <v>54.99</v>
          </cell>
          <cell r="I24492" t="str">
            <v>S</v>
          </cell>
          <cell r="J24492"/>
        </row>
        <row r="24493">
          <cell r="A24493">
            <v>915161</v>
          </cell>
          <cell r="B24493" t="str">
            <v>TERRE NERO D'AVOLA'10/11 750ml</v>
          </cell>
          <cell r="C24493" t="str">
            <v>P</v>
          </cell>
          <cell r="D24493" t="str">
            <v>PR</v>
          </cell>
          <cell r="E24493" t="str">
            <v>PRM</v>
          </cell>
          <cell r="F24493">
            <v>750</v>
          </cell>
          <cell r="G24493">
            <v>915161</v>
          </cell>
          <cell r="H24493">
            <v>12.37</v>
          </cell>
          <cell r="I24493" t="str">
            <v>X</v>
          </cell>
          <cell r="J24493"/>
        </row>
        <row r="24494">
          <cell r="A24494">
            <v>951109</v>
          </cell>
          <cell r="B24494" t="str">
            <v>TERRE ROUGE GARRIGUE '13 750ml</v>
          </cell>
          <cell r="C24494" t="str">
            <v>Y</v>
          </cell>
          <cell r="D24494" t="str">
            <v>YS</v>
          </cell>
          <cell r="E24494" t="str">
            <v>YSE</v>
          </cell>
          <cell r="F24494">
            <v>750</v>
          </cell>
          <cell r="G24494">
            <v>951109</v>
          </cell>
          <cell r="H24494">
            <v>19.260000000000002</v>
          </cell>
          <cell r="I24494" t="str">
            <v>S</v>
          </cell>
          <cell r="J24494"/>
        </row>
        <row r="24495">
          <cell r="A24495">
            <v>921871</v>
          </cell>
          <cell r="B24495" t="str">
            <v>TERRE ROUGE ORGANIC VIOGNIER 2019 750ml</v>
          </cell>
          <cell r="C24495" t="str">
            <v>Y</v>
          </cell>
          <cell r="D24495" t="str">
            <v>YS</v>
          </cell>
          <cell r="E24495" t="str">
            <v>YSE</v>
          </cell>
          <cell r="F24495">
            <v>750</v>
          </cell>
          <cell r="G24495">
            <v>921871</v>
          </cell>
          <cell r="H24495">
            <v>26.29</v>
          </cell>
          <cell r="I24495" t="str">
            <v>S</v>
          </cell>
          <cell r="J24495"/>
        </row>
        <row r="24496">
          <cell r="A24496">
            <v>913824</v>
          </cell>
          <cell r="B24496" t="str">
            <v>TERRE ROUGE SYRAH L'OUEST'16 750ml</v>
          </cell>
          <cell r="C24496" t="str">
            <v>P</v>
          </cell>
          <cell r="D24496" t="str">
            <v>PL</v>
          </cell>
          <cell r="E24496" t="str">
            <v>PLJ</v>
          </cell>
          <cell r="F24496">
            <v>750</v>
          </cell>
          <cell r="G24496">
            <v>913824</v>
          </cell>
          <cell r="H24496">
            <v>21.49</v>
          </cell>
          <cell r="I24496" t="str">
            <v>L</v>
          </cell>
          <cell r="J24496"/>
        </row>
        <row r="24497">
          <cell r="A24497">
            <v>913841</v>
          </cell>
          <cell r="B24497" t="str">
            <v>TERREDORA AGLIANICO'18/19 750ml</v>
          </cell>
          <cell r="C24497" t="str">
            <v>P</v>
          </cell>
          <cell r="D24497" t="str">
            <v>PR</v>
          </cell>
          <cell r="E24497" t="str">
            <v>PRK</v>
          </cell>
          <cell r="F24497">
            <v>750</v>
          </cell>
          <cell r="G24497">
            <v>913841</v>
          </cell>
          <cell r="H24497">
            <v>17.989999999999998</v>
          </cell>
          <cell r="I24497" t="str">
            <v>L</v>
          </cell>
          <cell r="J24497"/>
        </row>
        <row r="24498">
          <cell r="A24498">
            <v>913840</v>
          </cell>
          <cell r="B24498" t="str">
            <v>TERREDORA FALANGHINA'19/20 750ml</v>
          </cell>
          <cell r="C24498" t="str">
            <v>K</v>
          </cell>
          <cell r="D24498" t="str">
            <v>KR</v>
          </cell>
          <cell r="E24498" t="str">
            <v>KRL</v>
          </cell>
          <cell r="F24498">
            <v>750</v>
          </cell>
          <cell r="G24498">
            <v>913840</v>
          </cell>
          <cell r="H24498">
            <v>17.489999999999998</v>
          </cell>
          <cell r="I24498" t="str">
            <v>L</v>
          </cell>
          <cell r="J24498"/>
        </row>
        <row r="24499">
          <cell r="A24499">
            <v>915519</v>
          </cell>
          <cell r="B24499" t="str">
            <v>TERREDORA FIANO DI AVELLIN'10/11 750ml</v>
          </cell>
          <cell r="C24499" t="str">
            <v>K</v>
          </cell>
          <cell r="D24499" t="str">
            <v>KR</v>
          </cell>
          <cell r="E24499" t="str">
            <v>KRL</v>
          </cell>
          <cell r="F24499">
            <v>750</v>
          </cell>
          <cell r="G24499">
            <v>915519</v>
          </cell>
          <cell r="H24499">
            <v>22.49</v>
          </cell>
          <cell r="I24499" t="str">
            <v>X</v>
          </cell>
          <cell r="J24499"/>
        </row>
        <row r="24500">
          <cell r="A24500">
            <v>914697</v>
          </cell>
          <cell r="B24500" t="str">
            <v>TERREDORA GRECO DI TUFI'19/20 750ml</v>
          </cell>
          <cell r="C24500" t="str">
            <v>K</v>
          </cell>
          <cell r="D24500" t="str">
            <v>KR</v>
          </cell>
          <cell r="E24500" t="str">
            <v>KRL</v>
          </cell>
          <cell r="F24500">
            <v>750</v>
          </cell>
          <cell r="G24500">
            <v>914697</v>
          </cell>
          <cell r="H24500">
            <v>21.49</v>
          </cell>
          <cell r="I24500" t="str">
            <v>L</v>
          </cell>
          <cell r="J24500"/>
        </row>
        <row r="24501">
          <cell r="A24501">
            <v>916267</v>
          </cell>
          <cell r="B24501" t="str">
            <v>TERREDORA LACRYMA ROSSO'16/17 750ml</v>
          </cell>
          <cell r="C24501" t="str">
            <v>P</v>
          </cell>
          <cell r="D24501" t="str">
            <v>PR</v>
          </cell>
          <cell r="E24501" t="str">
            <v>PRK</v>
          </cell>
          <cell r="F24501">
            <v>750</v>
          </cell>
          <cell r="G24501">
            <v>916267</v>
          </cell>
          <cell r="H24501">
            <v>24.23</v>
          </cell>
          <cell r="I24501" t="str">
            <v>X</v>
          </cell>
          <cell r="J24501"/>
        </row>
        <row r="24502">
          <cell r="A24502">
            <v>919183</v>
          </cell>
          <cell r="B24502" t="str">
            <v>TERREDORA ROSANOVAE ROSATO 750ml</v>
          </cell>
          <cell r="C24502" t="str">
            <v>Y</v>
          </cell>
          <cell r="D24502" t="str">
            <v>YS</v>
          </cell>
          <cell r="E24502" t="str">
            <v>YSE</v>
          </cell>
          <cell r="F24502">
            <v>750</v>
          </cell>
          <cell r="G24502">
            <v>919183</v>
          </cell>
          <cell r="H24502">
            <v>12.23</v>
          </cell>
          <cell r="I24502" t="str">
            <v>S</v>
          </cell>
          <cell r="J24502"/>
        </row>
        <row r="24503">
          <cell r="A24503">
            <v>920987</v>
          </cell>
          <cell r="B24503" t="str">
            <v>TERREDORA TAURASI 750ml</v>
          </cell>
          <cell r="C24503" t="str">
            <v>Y</v>
          </cell>
          <cell r="D24503" t="str">
            <v>YS</v>
          </cell>
          <cell r="E24503" t="str">
            <v>YSE</v>
          </cell>
          <cell r="F24503">
            <v>750</v>
          </cell>
          <cell r="G24503">
            <v>920987</v>
          </cell>
          <cell r="H24503">
            <v>28.05</v>
          </cell>
          <cell r="I24503" t="str">
            <v>S</v>
          </cell>
          <cell r="J24503"/>
        </row>
        <row r="24504">
          <cell r="A24504">
            <v>382394</v>
          </cell>
          <cell r="B24504" t="str">
            <v>TERREMARE BIANCO 1500ml</v>
          </cell>
          <cell r="C24504" t="str">
            <v>Y</v>
          </cell>
          <cell r="D24504" t="str">
            <v>YS</v>
          </cell>
          <cell r="E24504" t="str">
            <v>YSE</v>
          </cell>
          <cell r="F24504">
            <v>1500</v>
          </cell>
          <cell r="G24504">
            <v>382394</v>
          </cell>
          <cell r="H24504">
            <v>14.47</v>
          </cell>
          <cell r="I24504" t="str">
            <v>S</v>
          </cell>
          <cell r="J24504"/>
        </row>
        <row r="24505">
          <cell r="A24505">
            <v>382396</v>
          </cell>
          <cell r="B24505" t="str">
            <v>TERREMARE VINO ROSSO 1500ml</v>
          </cell>
          <cell r="C24505" t="str">
            <v>Y</v>
          </cell>
          <cell r="D24505" t="str">
            <v>YS</v>
          </cell>
          <cell r="E24505" t="str">
            <v>YSE</v>
          </cell>
          <cell r="F24505">
            <v>1500</v>
          </cell>
          <cell r="G24505">
            <v>382396</v>
          </cell>
          <cell r="H24505">
            <v>14.47</v>
          </cell>
          <cell r="I24505" t="str">
            <v>S</v>
          </cell>
          <cell r="J24505"/>
        </row>
        <row r="24506">
          <cell r="A24506">
            <v>954406</v>
          </cell>
          <cell r="B24506" t="str">
            <v>TERRES DOREES L'ANCIEN GAMAY 750ml</v>
          </cell>
          <cell r="C24506" t="str">
            <v>Y</v>
          </cell>
          <cell r="D24506" t="str">
            <v>YS</v>
          </cell>
          <cell r="E24506" t="str">
            <v>YSE</v>
          </cell>
          <cell r="F24506">
            <v>750</v>
          </cell>
          <cell r="G24506">
            <v>954406</v>
          </cell>
          <cell r="H24506">
            <v>17.02</v>
          </cell>
          <cell r="I24506" t="str">
            <v>S</v>
          </cell>
          <cell r="J24506"/>
        </row>
        <row r="24507">
          <cell r="A24507">
            <v>953769</v>
          </cell>
          <cell r="B24507" t="str">
            <v>TERRES DOREES L'ANCIEN GAMAY 750ml</v>
          </cell>
          <cell r="C24507" t="str">
            <v>Y</v>
          </cell>
          <cell r="D24507" t="str">
            <v>YS</v>
          </cell>
          <cell r="E24507" t="str">
            <v>YSE</v>
          </cell>
          <cell r="F24507">
            <v>750</v>
          </cell>
          <cell r="G24507">
            <v>953769</v>
          </cell>
          <cell r="H24507">
            <v>15.83</v>
          </cell>
          <cell r="I24507" t="str">
            <v>S</v>
          </cell>
          <cell r="J24507"/>
        </row>
        <row r="24508">
          <cell r="A24508">
            <v>918483</v>
          </cell>
          <cell r="B24508" t="str">
            <v>TERRES FUMEES SAUV BLANC'17/18 750ml</v>
          </cell>
          <cell r="C24508" t="str">
            <v>K</v>
          </cell>
          <cell r="D24508" t="str">
            <v>KR</v>
          </cell>
          <cell r="E24508" t="str">
            <v>KRB</v>
          </cell>
          <cell r="F24508">
            <v>750</v>
          </cell>
          <cell r="G24508">
            <v>918483</v>
          </cell>
          <cell r="H24508">
            <v>14.99</v>
          </cell>
          <cell r="I24508" t="str">
            <v>L</v>
          </cell>
          <cell r="J24508"/>
        </row>
        <row r="24509">
          <cell r="A24509">
            <v>948558</v>
          </cell>
          <cell r="B24509" t="str">
            <v>TERRILOGIO PRIMITIVO'15 750ml</v>
          </cell>
          <cell r="C24509" t="str">
            <v>Y</v>
          </cell>
          <cell r="D24509" t="str">
            <v>YS</v>
          </cell>
          <cell r="E24509" t="str">
            <v>YSE</v>
          </cell>
          <cell r="F24509">
            <v>750</v>
          </cell>
          <cell r="G24509">
            <v>948558</v>
          </cell>
          <cell r="H24509">
            <v>10.99</v>
          </cell>
          <cell r="I24509" t="str">
            <v>S</v>
          </cell>
          <cell r="J24509"/>
        </row>
        <row r="24510">
          <cell r="A24510">
            <v>917114</v>
          </cell>
          <cell r="B24510" t="str">
            <v>TERRY HOAGE GRENACHE SKINS'06 750ml</v>
          </cell>
          <cell r="C24510" t="str">
            <v>P</v>
          </cell>
          <cell r="D24510" t="str">
            <v>PL</v>
          </cell>
          <cell r="E24510" t="str">
            <v>PLL</v>
          </cell>
          <cell r="F24510">
            <v>750</v>
          </cell>
          <cell r="G24510">
            <v>917114</v>
          </cell>
          <cell r="H24510">
            <v>36.520000000000003</v>
          </cell>
          <cell r="I24510" t="str">
            <v>X</v>
          </cell>
          <cell r="J24510"/>
        </row>
        <row r="24511">
          <cell r="A24511">
            <v>917112</v>
          </cell>
          <cell r="B24511" t="str">
            <v>TERRY HOAGE GRENACHE-SYRAH'06 750ml</v>
          </cell>
          <cell r="C24511" t="str">
            <v>P</v>
          </cell>
          <cell r="D24511" t="str">
            <v>PL</v>
          </cell>
          <cell r="E24511" t="str">
            <v>PLL</v>
          </cell>
          <cell r="F24511">
            <v>750</v>
          </cell>
          <cell r="G24511">
            <v>917112</v>
          </cell>
          <cell r="H24511">
            <v>40.47</v>
          </cell>
          <cell r="I24511" t="str">
            <v>X</v>
          </cell>
          <cell r="J24511"/>
        </row>
        <row r="24512">
          <cell r="A24512">
            <v>902946</v>
          </cell>
          <cell r="B24512" t="str">
            <v>TERTRE DE LA MOULEYRE GRAND CRU 750ml</v>
          </cell>
          <cell r="C24512" t="str">
            <v>Y</v>
          </cell>
          <cell r="D24512" t="str">
            <v>YS</v>
          </cell>
          <cell r="E24512" t="str">
            <v>YSE</v>
          </cell>
          <cell r="F24512">
            <v>750</v>
          </cell>
          <cell r="G24512">
            <v>902946</v>
          </cell>
          <cell r="H24512">
            <v>107.5</v>
          </cell>
          <cell r="I24512" t="str">
            <v>S</v>
          </cell>
          <cell r="J24512"/>
        </row>
        <row r="24513">
          <cell r="A24513">
            <v>902782</v>
          </cell>
          <cell r="B24513" t="str">
            <v>TERUZZI ISOLA BIANCA VERNACCIA'18 750ml</v>
          </cell>
          <cell r="C24513" t="str">
            <v>K</v>
          </cell>
          <cell r="D24513" t="str">
            <v>KR</v>
          </cell>
          <cell r="E24513" t="str">
            <v>KRL</v>
          </cell>
          <cell r="F24513">
            <v>750</v>
          </cell>
          <cell r="G24513">
            <v>902782</v>
          </cell>
          <cell r="H24513">
            <v>17.989999999999998</v>
          </cell>
          <cell r="I24513" t="str">
            <v>X</v>
          </cell>
          <cell r="J24513"/>
        </row>
        <row r="24514">
          <cell r="A24514">
            <v>950652</v>
          </cell>
          <cell r="B24514" t="str">
            <v>TERUZZI TERRE DI TUFI IGT'17 750ml</v>
          </cell>
          <cell r="C24514" t="str">
            <v>K</v>
          </cell>
          <cell r="D24514" t="str">
            <v>KR</v>
          </cell>
          <cell r="E24514" t="str">
            <v>KRL</v>
          </cell>
          <cell r="F24514">
            <v>750</v>
          </cell>
          <cell r="G24514">
            <v>950652</v>
          </cell>
          <cell r="H24514">
            <v>12.79</v>
          </cell>
          <cell r="I24514" t="str">
            <v>X</v>
          </cell>
          <cell r="J24514"/>
        </row>
        <row r="24515">
          <cell r="A24515">
            <v>966297</v>
          </cell>
          <cell r="B24515" t="str">
            <v>TERUZZI VERNACCIA GIMIGNANO'17/18 750ml</v>
          </cell>
          <cell r="C24515" t="str">
            <v>K</v>
          </cell>
          <cell r="D24515" t="str">
            <v>KR</v>
          </cell>
          <cell r="E24515" t="str">
            <v>KRL</v>
          </cell>
          <cell r="F24515">
            <v>750</v>
          </cell>
          <cell r="G24515">
            <v>966297</v>
          </cell>
          <cell r="H24515">
            <v>14.53</v>
          </cell>
          <cell r="I24515" t="str">
            <v>U</v>
          </cell>
          <cell r="J24515"/>
        </row>
        <row r="24516">
          <cell r="A24516">
            <v>923642</v>
          </cell>
          <cell r="B24516" t="str">
            <v>TESORO AZTECA BLANCO 750ml</v>
          </cell>
          <cell r="C24516" t="str">
            <v>A</v>
          </cell>
          <cell r="D24516" t="str">
            <v>AP</v>
          </cell>
          <cell r="E24516" t="str">
            <v>APD</v>
          </cell>
          <cell r="F24516">
            <v>750</v>
          </cell>
          <cell r="G24516">
            <v>923642</v>
          </cell>
          <cell r="H24516">
            <v>49.55</v>
          </cell>
          <cell r="I24516" t="str">
            <v>T</v>
          </cell>
          <cell r="J24516"/>
        </row>
        <row r="24517">
          <cell r="A24517">
            <v>923643</v>
          </cell>
          <cell r="B24517" t="str">
            <v>TESORO AZTECA REPOSADO 750ml</v>
          </cell>
          <cell r="C24517" t="str">
            <v>A</v>
          </cell>
          <cell r="D24517" t="str">
            <v>AP</v>
          </cell>
          <cell r="E24517" t="str">
            <v>APJ</v>
          </cell>
          <cell r="F24517">
            <v>750</v>
          </cell>
          <cell r="G24517">
            <v>923643</v>
          </cell>
          <cell r="H24517">
            <v>53.56</v>
          </cell>
          <cell r="I24517" t="str">
            <v>T</v>
          </cell>
          <cell r="J24517"/>
        </row>
        <row r="24518">
          <cell r="A24518">
            <v>948987</v>
          </cell>
          <cell r="B24518" t="str">
            <v>TESS RED BLEND 750ml</v>
          </cell>
          <cell r="C24518" t="str">
            <v>Y</v>
          </cell>
          <cell r="D24518" t="str">
            <v>YS</v>
          </cell>
          <cell r="E24518" t="str">
            <v>YSE</v>
          </cell>
          <cell r="F24518">
            <v>750</v>
          </cell>
          <cell r="G24518">
            <v>948987</v>
          </cell>
          <cell r="H24518">
            <v>20.62</v>
          </cell>
          <cell r="I24518" t="str">
            <v>S</v>
          </cell>
          <cell r="J24518"/>
        </row>
        <row r="24519">
          <cell r="A24519">
            <v>914597</v>
          </cell>
          <cell r="B24519" t="str">
            <v>TESSERON EST PYM-RAE RED'17 750ml</v>
          </cell>
          <cell r="C24519" t="str">
            <v>L</v>
          </cell>
          <cell r="D24519" t="str">
            <v>LA</v>
          </cell>
          <cell r="E24519" t="str">
            <v>LAW</v>
          </cell>
          <cell r="F24519">
            <v>750</v>
          </cell>
          <cell r="G24519">
            <v>914597</v>
          </cell>
          <cell r="H24519">
            <v>415.2</v>
          </cell>
          <cell r="I24519" t="str">
            <v>A</v>
          </cell>
          <cell r="J24519"/>
        </row>
        <row r="24520">
          <cell r="A24520">
            <v>900588</v>
          </cell>
          <cell r="B24520" t="str">
            <v>TESSIER CHERVERNY ROUGE 750ml</v>
          </cell>
          <cell r="C24520" t="str">
            <v>Y</v>
          </cell>
          <cell r="D24520" t="str">
            <v>YS</v>
          </cell>
          <cell r="E24520" t="str">
            <v>YSE</v>
          </cell>
          <cell r="F24520">
            <v>750</v>
          </cell>
          <cell r="G24520">
            <v>900588</v>
          </cell>
          <cell r="H24520">
            <v>23.82</v>
          </cell>
          <cell r="I24520" t="str">
            <v>S</v>
          </cell>
          <cell r="J24520"/>
        </row>
        <row r="24521">
          <cell r="A24521">
            <v>900517</v>
          </cell>
          <cell r="B24521" t="str">
            <v>TESSIER LE PONT DU JOUR CHERV ROUGE750ml</v>
          </cell>
          <cell r="C24521" t="str">
            <v>Y</v>
          </cell>
          <cell r="D24521" t="str">
            <v>YS</v>
          </cell>
          <cell r="E24521" t="str">
            <v>YSE</v>
          </cell>
          <cell r="F24521">
            <v>750</v>
          </cell>
          <cell r="G24521">
            <v>900517</v>
          </cell>
          <cell r="H24521">
            <v>28.99</v>
          </cell>
          <cell r="I24521" t="str">
            <v>S</v>
          </cell>
          <cell r="J24521"/>
        </row>
        <row r="24522">
          <cell r="A24522">
            <v>909407</v>
          </cell>
          <cell r="B24522" t="str">
            <v>TESTAMATTA 05 750ml</v>
          </cell>
          <cell r="C24522" t="str">
            <v>Y</v>
          </cell>
          <cell r="D24522" t="str">
            <v>YS</v>
          </cell>
          <cell r="E24522" t="str">
            <v>YSE</v>
          </cell>
          <cell r="F24522">
            <v>750</v>
          </cell>
          <cell r="G24522">
            <v>909407</v>
          </cell>
          <cell r="H24522">
            <v>151.22</v>
          </cell>
          <cell r="I24522" t="str">
            <v>S</v>
          </cell>
          <cell r="J24522"/>
        </row>
        <row r="24523">
          <cell r="A24523">
            <v>912474</v>
          </cell>
          <cell r="B24523" t="str">
            <v>TESTAROSSA CHARD FOGSTONE'16 750ml</v>
          </cell>
          <cell r="C24523" t="str">
            <v>K</v>
          </cell>
          <cell r="D24523" t="str">
            <v>KK</v>
          </cell>
          <cell r="E24523" t="str">
            <v>KKB</v>
          </cell>
          <cell r="F24523">
            <v>750</v>
          </cell>
          <cell r="G24523">
            <v>912474</v>
          </cell>
          <cell r="H24523">
            <v>28.72</v>
          </cell>
          <cell r="I24523" t="str">
            <v>X</v>
          </cell>
          <cell r="J24523"/>
        </row>
        <row r="24524">
          <cell r="A24524">
            <v>912733</v>
          </cell>
          <cell r="B24524" t="str">
            <v>TESTAROSSA CHARD LOS GATOS'16/18 750ml</v>
          </cell>
          <cell r="C24524" t="str">
            <v>K</v>
          </cell>
          <cell r="D24524" t="str">
            <v>KK</v>
          </cell>
          <cell r="E24524" t="str">
            <v>KKB</v>
          </cell>
          <cell r="F24524">
            <v>750</v>
          </cell>
          <cell r="G24524">
            <v>912733</v>
          </cell>
          <cell r="H24524">
            <v>14</v>
          </cell>
          <cell r="I24524" t="str">
            <v>X</v>
          </cell>
          <cell r="J24524"/>
        </row>
        <row r="24525">
          <cell r="A24525">
            <v>914289</v>
          </cell>
          <cell r="B24525" t="str">
            <v>TESTAROSSA CHARD ROSELLA'S'14/16 750ml</v>
          </cell>
          <cell r="C24525" t="str">
            <v>K</v>
          </cell>
          <cell r="D24525" t="str">
            <v>KK</v>
          </cell>
          <cell r="E24525" t="str">
            <v>KKB</v>
          </cell>
          <cell r="F24525">
            <v>750</v>
          </cell>
          <cell r="G24525">
            <v>914289</v>
          </cell>
          <cell r="H24525">
            <v>28.72</v>
          </cell>
          <cell r="I24525" t="str">
            <v>X</v>
          </cell>
          <cell r="J24525"/>
        </row>
        <row r="24526">
          <cell r="A24526">
            <v>917323</v>
          </cell>
          <cell r="B24526" t="str">
            <v>TESTAROSSA CHARD SAN &amp; BENED'07 750ml</v>
          </cell>
          <cell r="C24526" t="str">
            <v>K</v>
          </cell>
          <cell r="D24526" t="str">
            <v>KK</v>
          </cell>
          <cell r="E24526" t="str">
            <v>KKB</v>
          </cell>
          <cell r="F24526">
            <v>750</v>
          </cell>
          <cell r="G24526">
            <v>917323</v>
          </cell>
          <cell r="H24526">
            <v>33.43</v>
          </cell>
          <cell r="I24526" t="str">
            <v>X</v>
          </cell>
          <cell r="J24526"/>
        </row>
        <row r="24527">
          <cell r="A24527">
            <v>914227</v>
          </cell>
          <cell r="B24527" t="str">
            <v>TESTAROSSA CHARD ST LUCIA'16/18 750ml</v>
          </cell>
          <cell r="C24527" t="str">
            <v>K</v>
          </cell>
          <cell r="D24527" t="str">
            <v>KK</v>
          </cell>
          <cell r="E24527" t="str">
            <v>KKB</v>
          </cell>
          <cell r="F24527">
            <v>750</v>
          </cell>
          <cell r="G24527">
            <v>914227</v>
          </cell>
          <cell r="H24527">
            <v>25.71</v>
          </cell>
          <cell r="I24527" t="str">
            <v>X</v>
          </cell>
          <cell r="J24527"/>
        </row>
        <row r="24528">
          <cell r="A24528">
            <v>912475</v>
          </cell>
          <cell r="B24528" t="str">
            <v>TESTAROSSA P N STA LUCIA'16/17 750ml</v>
          </cell>
          <cell r="C24528" t="str">
            <v>P</v>
          </cell>
          <cell r="D24528" t="str">
            <v>PL</v>
          </cell>
          <cell r="E24528" t="str">
            <v>PLR</v>
          </cell>
          <cell r="F24528">
            <v>750</v>
          </cell>
          <cell r="G24528">
            <v>912475</v>
          </cell>
          <cell r="H24528">
            <v>42.9</v>
          </cell>
          <cell r="I24528" t="str">
            <v>X</v>
          </cell>
          <cell r="J24528"/>
        </row>
        <row r="24529">
          <cell r="A24529">
            <v>913476</v>
          </cell>
          <cell r="B24529" t="str">
            <v>TESTAROSSA PINOT NOIR GARY'06/07 750ml</v>
          </cell>
          <cell r="C24529" t="str">
            <v>P</v>
          </cell>
          <cell r="D24529" t="str">
            <v>PL</v>
          </cell>
          <cell r="E24529" t="str">
            <v>PLR</v>
          </cell>
          <cell r="F24529">
            <v>750</v>
          </cell>
          <cell r="G24529">
            <v>913476</v>
          </cell>
          <cell r="H24529">
            <v>55.99</v>
          </cell>
          <cell r="I24529" t="str">
            <v>X</v>
          </cell>
          <cell r="J24529"/>
        </row>
        <row r="24530">
          <cell r="A24530">
            <v>918445</v>
          </cell>
          <cell r="B24530" t="str">
            <v>TESTAROSSA PINOT NOIR ROSE'17 750ml</v>
          </cell>
          <cell r="C24530" t="str">
            <v>M</v>
          </cell>
          <cell r="D24530" t="str">
            <v>MP</v>
          </cell>
          <cell r="E24530" t="str">
            <v>MPW</v>
          </cell>
          <cell r="F24530">
            <v>750</v>
          </cell>
          <cell r="G24530">
            <v>918445</v>
          </cell>
          <cell r="H24530">
            <v>19.329999999999998</v>
          </cell>
          <cell r="I24530" t="str">
            <v>X</v>
          </cell>
          <cell r="J24530"/>
        </row>
        <row r="24531">
          <cell r="A24531">
            <v>914288</v>
          </cell>
          <cell r="B24531" t="str">
            <v>TESTAROSSA PINOT SAN &amp; BENED'07 750ml</v>
          </cell>
          <cell r="C24531" t="str">
            <v>P</v>
          </cell>
          <cell r="D24531" t="str">
            <v>PL</v>
          </cell>
          <cell r="E24531" t="str">
            <v>PLR</v>
          </cell>
          <cell r="F24531">
            <v>750</v>
          </cell>
          <cell r="G24531">
            <v>914288</v>
          </cell>
          <cell r="H24531">
            <v>53.17</v>
          </cell>
          <cell r="I24531" t="str">
            <v>X</v>
          </cell>
          <cell r="J24531"/>
        </row>
        <row r="24532">
          <cell r="A24532">
            <v>918446</v>
          </cell>
          <cell r="B24532" t="str">
            <v>TESTAROSSA PN CUVEE LOS GATOS'16/1 750ml</v>
          </cell>
          <cell r="C24532" t="str">
            <v>P</v>
          </cell>
          <cell r="D24532" t="str">
            <v>PL</v>
          </cell>
          <cell r="E24532" t="str">
            <v>PLR</v>
          </cell>
          <cell r="F24532">
            <v>750</v>
          </cell>
          <cell r="G24532">
            <v>918446</v>
          </cell>
          <cell r="H24532">
            <v>14.5</v>
          </cell>
          <cell r="I24532" t="str">
            <v>X</v>
          </cell>
          <cell r="J24532"/>
        </row>
        <row r="24533">
          <cell r="A24533">
            <v>918587</v>
          </cell>
          <cell r="B24533" t="str">
            <v>TESTAROSSA PN DOS RUBIOUS'13 750ml</v>
          </cell>
          <cell r="C24533" t="str">
            <v>P</v>
          </cell>
          <cell r="D24533" t="str">
            <v>PL</v>
          </cell>
          <cell r="E24533" t="str">
            <v>PLR</v>
          </cell>
          <cell r="F24533">
            <v>750</v>
          </cell>
          <cell r="G24533">
            <v>918587</v>
          </cell>
          <cell r="H24533">
            <v>32.76</v>
          </cell>
          <cell r="I24533" t="str">
            <v>X</v>
          </cell>
          <cell r="J24533"/>
        </row>
        <row r="24534">
          <cell r="A24534">
            <v>918631</v>
          </cell>
          <cell r="B24534" t="str">
            <v>TESTAROSSA PN RINCON'16 750ml</v>
          </cell>
          <cell r="C24534" t="str">
            <v>P</v>
          </cell>
          <cell r="D24534" t="str">
            <v>PL</v>
          </cell>
          <cell r="E24534" t="str">
            <v>PLR</v>
          </cell>
          <cell r="F24534">
            <v>750</v>
          </cell>
          <cell r="G24534">
            <v>918631</v>
          </cell>
          <cell r="H24534">
            <v>60.75</v>
          </cell>
          <cell r="I24534" t="str">
            <v>X</v>
          </cell>
          <cell r="J24534"/>
        </row>
        <row r="24535">
          <cell r="A24535">
            <v>918524</v>
          </cell>
          <cell r="B24535" t="str">
            <v>TESTAROSSA PN SIERRAMADRE'13 750ml</v>
          </cell>
          <cell r="C24535" t="str">
            <v>P</v>
          </cell>
          <cell r="D24535" t="str">
            <v>PL</v>
          </cell>
          <cell r="E24535" t="str">
            <v>PLR</v>
          </cell>
          <cell r="F24535">
            <v>750</v>
          </cell>
          <cell r="G24535">
            <v>918524</v>
          </cell>
          <cell r="H24535">
            <v>32.770000000000003</v>
          </cell>
          <cell r="I24535" t="str">
            <v>X</v>
          </cell>
          <cell r="J24535"/>
        </row>
        <row r="24536">
          <cell r="A24536">
            <v>953344</v>
          </cell>
          <cell r="B24536" t="str">
            <v>TETHER RED BLEND 750ml</v>
          </cell>
          <cell r="C24536" t="str">
            <v>Y</v>
          </cell>
          <cell r="D24536" t="str">
            <v>YS</v>
          </cell>
          <cell r="E24536" t="str">
            <v>YSE</v>
          </cell>
          <cell r="F24536">
            <v>750</v>
          </cell>
          <cell r="G24536">
            <v>953344</v>
          </cell>
          <cell r="H24536">
            <v>61.36</v>
          </cell>
          <cell r="I24536" t="str">
            <v>S</v>
          </cell>
          <cell r="J24536"/>
        </row>
        <row r="24537">
          <cell r="A24537">
            <v>36564</v>
          </cell>
          <cell r="B24537" t="str">
            <v>TETON BORN AND BRED VODKA 375 ml</v>
          </cell>
          <cell r="C24537" t="str">
            <v>Y</v>
          </cell>
          <cell r="D24537" t="str">
            <v>YS</v>
          </cell>
          <cell r="E24537" t="str">
            <v>YSA</v>
          </cell>
          <cell r="F24537">
            <v>375</v>
          </cell>
          <cell r="G24537">
            <v>36564</v>
          </cell>
          <cell r="H24537">
            <v>15.18</v>
          </cell>
          <cell r="I24537" t="str">
            <v>S</v>
          </cell>
          <cell r="J24537"/>
        </row>
        <row r="24538">
          <cell r="A24538">
            <v>38115</v>
          </cell>
          <cell r="B24538" t="str">
            <v>TETON GLACIER VODKA 750ml</v>
          </cell>
          <cell r="C24538" t="str">
            <v>A</v>
          </cell>
          <cell r="D24538" t="str">
            <v>AD</v>
          </cell>
          <cell r="E24538" t="str">
            <v>ADF</v>
          </cell>
          <cell r="F24538">
            <v>750</v>
          </cell>
          <cell r="G24538">
            <v>38115</v>
          </cell>
          <cell r="H24538">
            <v>20.27</v>
          </cell>
          <cell r="I24538" t="str">
            <v>S</v>
          </cell>
          <cell r="J24538"/>
        </row>
        <row r="24539">
          <cell r="A24539">
            <v>919857</v>
          </cell>
          <cell r="B24539" t="str">
            <v>TEXAS DE BRAZIL CABERNET 750ml</v>
          </cell>
          <cell r="C24539" t="str">
            <v>Y</v>
          </cell>
          <cell r="D24539" t="str">
            <v>YS</v>
          </cell>
          <cell r="E24539" t="str">
            <v>YSE</v>
          </cell>
          <cell r="F24539">
            <v>750</v>
          </cell>
          <cell r="G24539">
            <v>919857</v>
          </cell>
          <cell r="H24539">
            <v>7.74</v>
          </cell>
          <cell r="I24539" t="str">
            <v>S</v>
          </cell>
          <cell r="J24539"/>
        </row>
        <row r="24540">
          <cell r="A24540">
            <v>919855</v>
          </cell>
          <cell r="B24540" t="str">
            <v>TEXAS DE BRAZIL CHARD 750ml</v>
          </cell>
          <cell r="C24540" t="str">
            <v>Y</v>
          </cell>
          <cell r="D24540" t="str">
            <v>YS</v>
          </cell>
          <cell r="E24540" t="str">
            <v>YSE</v>
          </cell>
          <cell r="F24540">
            <v>750</v>
          </cell>
          <cell r="G24540">
            <v>919855</v>
          </cell>
          <cell r="H24540">
            <v>8.23</v>
          </cell>
          <cell r="I24540" t="str">
            <v>S</v>
          </cell>
          <cell r="J24540"/>
        </row>
        <row r="24541">
          <cell r="A24541">
            <v>919856</v>
          </cell>
          <cell r="B24541" t="str">
            <v>TEXAS DE BRAZIL MERLOT 750ml</v>
          </cell>
          <cell r="C24541" t="str">
            <v>Y</v>
          </cell>
          <cell r="D24541" t="str">
            <v>YS</v>
          </cell>
          <cell r="E24541" t="str">
            <v>YSE</v>
          </cell>
          <cell r="F24541">
            <v>750</v>
          </cell>
          <cell r="G24541">
            <v>919856</v>
          </cell>
          <cell r="H24541">
            <v>7.74</v>
          </cell>
          <cell r="I24541" t="str">
            <v>S</v>
          </cell>
          <cell r="J24541"/>
        </row>
        <row r="24542">
          <cell r="A24542">
            <v>946997</v>
          </cell>
          <cell r="B24542" t="str">
            <v>TEXAS DE BRAZIL PINOR NOIR 750ml</v>
          </cell>
          <cell r="C24542" t="str">
            <v>Y</v>
          </cell>
          <cell r="D24542" t="str">
            <v>YS</v>
          </cell>
          <cell r="E24542" t="str">
            <v>YSE</v>
          </cell>
          <cell r="F24542">
            <v>750</v>
          </cell>
          <cell r="G24542">
            <v>946997</v>
          </cell>
          <cell r="H24542">
            <v>7.74</v>
          </cell>
          <cell r="I24542" t="str">
            <v>S</v>
          </cell>
          <cell r="J24542"/>
        </row>
        <row r="24543">
          <cell r="A24543">
            <v>946998</v>
          </cell>
          <cell r="B24543" t="str">
            <v>TEXAS DE BRAZIL SAUV BLANC 750ml</v>
          </cell>
          <cell r="C24543" t="str">
            <v>Y</v>
          </cell>
          <cell r="D24543" t="str">
            <v>YS</v>
          </cell>
          <cell r="E24543" t="str">
            <v>YSE</v>
          </cell>
          <cell r="F24543">
            <v>750</v>
          </cell>
          <cell r="G24543">
            <v>946998</v>
          </cell>
          <cell r="H24543">
            <v>7.74</v>
          </cell>
          <cell r="I24543" t="str">
            <v>S</v>
          </cell>
          <cell r="J24543"/>
        </row>
        <row r="24544">
          <cell r="A24544">
            <v>954596</v>
          </cell>
          <cell r="B24544" t="str">
            <v>TEXAS DE BRAZIL XX WINE 750ml</v>
          </cell>
          <cell r="C24544" t="str">
            <v>Y</v>
          </cell>
          <cell r="D24544" t="str">
            <v>YS</v>
          </cell>
          <cell r="E24544" t="str">
            <v>YSE</v>
          </cell>
          <cell r="F24544">
            <v>750</v>
          </cell>
          <cell r="G24544">
            <v>954596</v>
          </cell>
          <cell r="H24544">
            <v>24.71</v>
          </cell>
          <cell r="I24544" t="str">
            <v>S</v>
          </cell>
          <cell r="J24544"/>
        </row>
        <row r="24545">
          <cell r="A24545">
            <v>954415</v>
          </cell>
          <cell r="B24545" t="str">
            <v>TEXIER VAISON LA ROMAINE 750ml</v>
          </cell>
          <cell r="C24545" t="str">
            <v>Y</v>
          </cell>
          <cell r="D24545" t="str">
            <v>YS</v>
          </cell>
          <cell r="E24545" t="str">
            <v>YSE</v>
          </cell>
          <cell r="F24545">
            <v>750</v>
          </cell>
          <cell r="G24545">
            <v>954415</v>
          </cell>
          <cell r="H24545">
            <v>19.91</v>
          </cell>
          <cell r="I24545" t="str">
            <v>S</v>
          </cell>
          <cell r="J24545"/>
        </row>
        <row r="24546">
          <cell r="A24546">
            <v>924307</v>
          </cell>
          <cell r="B24546" t="str">
            <v>TFV BECKSTOFFER G3 CABERNET SAUV 750ml</v>
          </cell>
          <cell r="C24546" t="str">
            <v>Y</v>
          </cell>
          <cell r="D24546" t="str">
            <v>YS</v>
          </cell>
          <cell r="E24546" t="str">
            <v>YSE</v>
          </cell>
          <cell r="F24546">
            <v>750</v>
          </cell>
          <cell r="G24546">
            <v>924307</v>
          </cell>
          <cell r="H24546">
            <v>135.57</v>
          </cell>
          <cell r="I24546" t="str">
            <v>S</v>
          </cell>
          <cell r="J24546"/>
        </row>
        <row r="24547">
          <cell r="A24547">
            <v>922445</v>
          </cell>
          <cell r="B24547" t="str">
            <v>TFV CABERNET BECKSTOFFER MISSOURI H750ml</v>
          </cell>
          <cell r="C24547" t="str">
            <v>Y</v>
          </cell>
          <cell r="D24547" t="str">
            <v>YS</v>
          </cell>
          <cell r="E24547" t="str">
            <v>YSE</v>
          </cell>
          <cell r="F24547">
            <v>750</v>
          </cell>
          <cell r="G24547">
            <v>922445</v>
          </cell>
          <cell r="H24547">
            <v>110.46</v>
          </cell>
          <cell r="I24547" t="str">
            <v>S</v>
          </cell>
          <cell r="J24547"/>
        </row>
        <row r="24548">
          <cell r="A24548">
            <v>922446</v>
          </cell>
          <cell r="B24548" t="str">
            <v>TFV CABERNET MORISOLI BORGES 750ml</v>
          </cell>
          <cell r="C24548" t="str">
            <v>Y</v>
          </cell>
          <cell r="D24548" t="str">
            <v>YS</v>
          </cell>
          <cell r="E24548" t="str">
            <v>YSE</v>
          </cell>
          <cell r="F24548">
            <v>750</v>
          </cell>
          <cell r="G24548">
            <v>922446</v>
          </cell>
          <cell r="H24548">
            <v>110.46</v>
          </cell>
          <cell r="I24548" t="str">
            <v>S</v>
          </cell>
          <cell r="J24548"/>
        </row>
        <row r="24549">
          <cell r="A24549">
            <v>922447</v>
          </cell>
          <cell r="B24549" t="str">
            <v>TFV CABERNET MT VEEDER 750ml</v>
          </cell>
          <cell r="C24549" t="str">
            <v>Y</v>
          </cell>
          <cell r="D24549" t="str">
            <v>YS</v>
          </cell>
          <cell r="E24549" t="str">
            <v>YSE</v>
          </cell>
          <cell r="F24549">
            <v>750</v>
          </cell>
          <cell r="G24549">
            <v>922447</v>
          </cell>
          <cell r="H24549">
            <v>71.290000000000006</v>
          </cell>
          <cell r="I24549" t="str">
            <v>S</v>
          </cell>
          <cell r="J24549"/>
        </row>
        <row r="24550">
          <cell r="A24550">
            <v>922444</v>
          </cell>
          <cell r="B24550" t="str">
            <v>TFV CABERNET RUTHERFORD NAPA 750ml</v>
          </cell>
          <cell r="C24550" t="str">
            <v>Y</v>
          </cell>
          <cell r="D24550" t="str">
            <v>YS</v>
          </cell>
          <cell r="E24550" t="str">
            <v>YSE</v>
          </cell>
          <cell r="F24550">
            <v>750</v>
          </cell>
          <cell r="G24550">
            <v>922444</v>
          </cell>
          <cell r="H24550">
            <v>61.89</v>
          </cell>
          <cell r="I24550" t="str">
            <v>S</v>
          </cell>
          <cell r="J24550"/>
        </row>
        <row r="24551">
          <cell r="A24551">
            <v>901730</v>
          </cell>
          <cell r="B24551" t="str">
            <v>TGI FRIDAY 2GO LONG ISLAND ICE TEA 473ml</v>
          </cell>
          <cell r="C24551" t="str">
            <v>R</v>
          </cell>
          <cell r="D24551" t="str">
            <v>RC</v>
          </cell>
          <cell r="E24551" t="str">
            <v>RCP</v>
          </cell>
          <cell r="F24551">
            <v>473</v>
          </cell>
          <cell r="G24551">
            <v>901730</v>
          </cell>
          <cell r="H24551">
            <v>3.05</v>
          </cell>
          <cell r="I24551" t="str">
            <v>D</v>
          </cell>
          <cell r="J24551"/>
        </row>
        <row r="24552">
          <cell r="A24552">
            <v>901727</v>
          </cell>
          <cell r="B24552" t="str">
            <v>TGI FRIDAY 2GO WILD STRAWBERRY DAI 473ml</v>
          </cell>
          <cell r="C24552" t="str">
            <v>R</v>
          </cell>
          <cell r="D24552" t="str">
            <v>RC</v>
          </cell>
          <cell r="E24552" t="str">
            <v>RCP</v>
          </cell>
          <cell r="F24552">
            <v>473</v>
          </cell>
          <cell r="G24552">
            <v>901727</v>
          </cell>
          <cell r="H24552">
            <v>3.03</v>
          </cell>
          <cell r="I24552" t="str">
            <v>D</v>
          </cell>
          <cell r="J24552"/>
        </row>
        <row r="24553">
          <cell r="A24553">
            <v>63745</v>
          </cell>
          <cell r="B24553" t="str">
            <v>TGI FRIDAYS BARBADOSRUM PUNCH 1750ml</v>
          </cell>
          <cell r="C24553" t="str">
            <v>C</v>
          </cell>
          <cell r="D24553" t="str">
            <v>CW</v>
          </cell>
          <cell r="E24553" t="str">
            <v>CWU</v>
          </cell>
          <cell r="F24553">
            <v>1750</v>
          </cell>
          <cell r="G24553">
            <v>63745</v>
          </cell>
          <cell r="H24553">
            <v>18.440000000000001</v>
          </cell>
          <cell r="I24553" t="str">
            <v>S</v>
          </cell>
          <cell r="J24553"/>
        </row>
        <row r="24554">
          <cell r="A24554">
            <v>63781</v>
          </cell>
          <cell r="B24554" t="str">
            <v>TGI FRIDAYS LONG ISLAND ICED TEA 1750ml</v>
          </cell>
          <cell r="C24554" t="str">
            <v>Y</v>
          </cell>
          <cell r="D24554" t="str">
            <v>YS</v>
          </cell>
          <cell r="E24554" t="str">
            <v>YSA</v>
          </cell>
          <cell r="F24554">
            <v>1750</v>
          </cell>
          <cell r="G24554">
            <v>63781</v>
          </cell>
          <cell r="H24554">
            <v>18.440000000000001</v>
          </cell>
          <cell r="I24554" t="str">
            <v>S</v>
          </cell>
          <cell r="J24554"/>
        </row>
        <row r="24555">
          <cell r="A24555">
            <v>63810</v>
          </cell>
          <cell r="B24555" t="str">
            <v>TGI FRIDAYS STRAWBERRY MARGARITA 1750ml</v>
          </cell>
          <cell r="C24555" t="str">
            <v>Y</v>
          </cell>
          <cell r="D24555" t="str">
            <v>YS</v>
          </cell>
          <cell r="E24555" t="str">
            <v>YSA</v>
          </cell>
          <cell r="F24555">
            <v>1750</v>
          </cell>
          <cell r="G24555">
            <v>63810</v>
          </cell>
          <cell r="H24555">
            <v>18.440000000000001</v>
          </cell>
          <cell r="I24555" t="str">
            <v>S</v>
          </cell>
          <cell r="J24555"/>
        </row>
        <row r="24556">
          <cell r="A24556">
            <v>63812</v>
          </cell>
          <cell r="B24556" t="str">
            <v>TGI FRIDAYS ULTIMATEMUDSLIDE 1750ml</v>
          </cell>
          <cell r="C24556" t="str">
            <v>Y</v>
          </cell>
          <cell r="D24556" t="str">
            <v>YS</v>
          </cell>
          <cell r="E24556" t="str">
            <v>YSA</v>
          </cell>
          <cell r="F24556">
            <v>1750</v>
          </cell>
          <cell r="G24556">
            <v>63812</v>
          </cell>
          <cell r="H24556">
            <v>18.440000000000001</v>
          </cell>
          <cell r="I24556" t="str">
            <v>S</v>
          </cell>
          <cell r="J24556"/>
        </row>
        <row r="24557">
          <cell r="A24557">
            <v>63755</v>
          </cell>
          <cell r="B24557" t="str">
            <v>TGI/F BLENDER MUDSLIDE 1750ml</v>
          </cell>
          <cell r="C24557" t="str">
            <v>C</v>
          </cell>
          <cell r="D24557" t="str">
            <v>CW</v>
          </cell>
          <cell r="E24557" t="str">
            <v>CWR</v>
          </cell>
          <cell r="F24557">
            <v>1750</v>
          </cell>
          <cell r="G24557">
            <v>63755</v>
          </cell>
          <cell r="H24557">
            <v>16.309999999999999</v>
          </cell>
          <cell r="I24557" t="str">
            <v>N</v>
          </cell>
          <cell r="J24557"/>
        </row>
        <row r="24558">
          <cell r="A24558">
            <v>63594</v>
          </cell>
          <cell r="B24558" t="str">
            <v>TGI/F BLENDER ORANGE DREAM 1750ml</v>
          </cell>
          <cell r="C24558" t="str">
            <v>C</v>
          </cell>
          <cell r="D24558" t="str">
            <v>CW</v>
          </cell>
          <cell r="E24558" t="str">
            <v>CWU</v>
          </cell>
          <cell r="F24558">
            <v>1750</v>
          </cell>
          <cell r="G24558">
            <v>63594</v>
          </cell>
          <cell r="H24558">
            <v>16.309999999999999</v>
          </cell>
          <cell r="I24558" t="str">
            <v>N</v>
          </cell>
          <cell r="J24558"/>
        </row>
        <row r="24559">
          <cell r="A24559">
            <v>63550</v>
          </cell>
          <cell r="B24559" t="str">
            <v>TGI/F LONG ISL ICE TEA ON ROCK 750ml</v>
          </cell>
          <cell r="C24559" t="str">
            <v>C</v>
          </cell>
          <cell r="D24559" t="str">
            <v>CW</v>
          </cell>
          <cell r="E24559" t="str">
            <v>CWL</v>
          </cell>
          <cell r="F24559">
            <v>750</v>
          </cell>
          <cell r="G24559">
            <v>63550</v>
          </cell>
          <cell r="H24559">
            <v>8.08</v>
          </cell>
          <cell r="I24559" t="str">
            <v>D</v>
          </cell>
          <cell r="J24559"/>
        </row>
        <row r="24560">
          <cell r="A24560">
            <v>916896</v>
          </cell>
          <cell r="B24560" t="str">
            <v>THANISCH BERNKAST BADSTUBE K'07 750ml</v>
          </cell>
          <cell r="C24560" t="str">
            <v>K</v>
          </cell>
          <cell r="D24560" t="str">
            <v>KR</v>
          </cell>
          <cell r="E24560" t="str">
            <v>KRH</v>
          </cell>
          <cell r="F24560">
            <v>750</v>
          </cell>
          <cell r="G24560">
            <v>916896</v>
          </cell>
          <cell r="H24560">
            <v>25.37</v>
          </cell>
          <cell r="I24560" t="str">
            <v>X</v>
          </cell>
          <cell r="J24560"/>
        </row>
        <row r="24561">
          <cell r="A24561">
            <v>4421</v>
          </cell>
          <cell r="B24561" t="str">
            <v>THE BENRIACH CURIOSITAS 10YR 750ml</v>
          </cell>
          <cell r="C24561" t="str">
            <v>Y</v>
          </cell>
          <cell r="D24561" t="str">
            <v>YS</v>
          </cell>
          <cell r="E24561" t="str">
            <v>YSA</v>
          </cell>
          <cell r="F24561">
            <v>750</v>
          </cell>
          <cell r="G24561">
            <v>4421</v>
          </cell>
          <cell r="H24561">
            <v>70.13</v>
          </cell>
          <cell r="I24561" t="str">
            <v>S</v>
          </cell>
          <cell r="J24561"/>
        </row>
        <row r="24562">
          <cell r="A24562">
            <v>924314</v>
          </cell>
          <cell r="B24562" t="str">
            <v>THE BETTY BY UNE FEMME 250ml</v>
          </cell>
          <cell r="C24562" t="str">
            <v>Y</v>
          </cell>
          <cell r="D24562" t="str">
            <v>YS</v>
          </cell>
          <cell r="E24562" t="str">
            <v>YSE</v>
          </cell>
          <cell r="F24562">
            <v>250</v>
          </cell>
          <cell r="G24562">
            <v>924314</v>
          </cell>
          <cell r="H24562">
            <v>3.62</v>
          </cell>
          <cell r="I24562" t="str">
            <v>S</v>
          </cell>
          <cell r="J24562"/>
        </row>
        <row r="24563">
          <cell r="A24563">
            <v>28903</v>
          </cell>
          <cell r="B24563" t="str">
            <v>THE BOTANIST 50ml</v>
          </cell>
          <cell r="C24563" t="str">
            <v>Y</v>
          </cell>
          <cell r="D24563" t="str">
            <v>YS</v>
          </cell>
          <cell r="E24563" t="str">
            <v>YSA</v>
          </cell>
          <cell r="F24563">
            <v>50</v>
          </cell>
          <cell r="G24563">
            <v>28903</v>
          </cell>
          <cell r="H24563">
            <v>1.99</v>
          </cell>
          <cell r="I24563" t="str">
            <v>S</v>
          </cell>
          <cell r="J24563"/>
        </row>
        <row r="24564">
          <cell r="A24564">
            <v>28905</v>
          </cell>
          <cell r="B24564" t="str">
            <v>THE BOTANIST GIN 750ml</v>
          </cell>
          <cell r="C24564" t="str">
            <v>A</v>
          </cell>
          <cell r="D24564" t="str">
            <v>AH</v>
          </cell>
          <cell r="E24564" t="str">
            <v>AHX</v>
          </cell>
          <cell r="F24564">
            <v>750</v>
          </cell>
          <cell r="G24564">
            <v>28905</v>
          </cell>
          <cell r="H24564">
            <v>39.99</v>
          </cell>
          <cell r="I24564">
            <v>1</v>
          </cell>
          <cell r="J24564"/>
        </row>
        <row r="24565">
          <cell r="A24565">
            <v>903461</v>
          </cell>
          <cell r="B24565" t="str">
            <v>THE BRUERY BAKERY OATMEAL COOKIE 473ml</v>
          </cell>
          <cell r="C24565" t="str">
            <v>Y</v>
          </cell>
          <cell r="D24565" t="str">
            <v>YS</v>
          </cell>
          <cell r="E24565" t="str">
            <v>YST</v>
          </cell>
          <cell r="F24565">
            <v>473</v>
          </cell>
          <cell r="G24565">
            <v>903461</v>
          </cell>
          <cell r="H24565">
            <v>6.67</v>
          </cell>
          <cell r="I24565" t="str">
            <v>U</v>
          </cell>
          <cell r="J24565"/>
        </row>
        <row r="24566">
          <cell r="A24566">
            <v>15492</v>
          </cell>
          <cell r="B24566" t="str">
            <v>THE BUSKER IRISH WHISKEY 750ml</v>
          </cell>
          <cell r="C24566" t="str">
            <v>A</v>
          </cell>
          <cell r="D24566" t="str">
            <v>AW</v>
          </cell>
          <cell r="E24566" t="str">
            <v>AWN</v>
          </cell>
          <cell r="F24566">
            <v>750</v>
          </cell>
          <cell r="G24566">
            <v>15492</v>
          </cell>
          <cell r="H24566">
            <v>30.06</v>
          </cell>
          <cell r="I24566">
            <v>1</v>
          </cell>
          <cell r="J24566"/>
        </row>
        <row r="24567">
          <cell r="A24567">
            <v>5820</v>
          </cell>
          <cell r="B24567" t="str">
            <v>THE CALLY 40 YEAR 750ml</v>
          </cell>
          <cell r="C24567" t="str">
            <v>A</v>
          </cell>
          <cell r="D24567" t="str">
            <v>AW</v>
          </cell>
          <cell r="E24567" t="str">
            <v>AWR</v>
          </cell>
          <cell r="F24567">
            <v>750</v>
          </cell>
          <cell r="G24567">
            <v>5820</v>
          </cell>
          <cell r="H24567">
            <v>600.14</v>
          </cell>
          <cell r="I24567" t="str">
            <v>L</v>
          </cell>
          <cell r="J24567"/>
        </row>
        <row r="24568">
          <cell r="A24568">
            <v>919483</v>
          </cell>
          <cell r="B24568" t="str">
            <v>THE CAVE 750ml</v>
          </cell>
          <cell r="C24568" t="str">
            <v>Y</v>
          </cell>
          <cell r="D24568" t="str">
            <v>YS</v>
          </cell>
          <cell r="E24568" t="str">
            <v>YSE</v>
          </cell>
          <cell r="F24568">
            <v>750</v>
          </cell>
          <cell r="G24568">
            <v>919483</v>
          </cell>
          <cell r="H24568">
            <v>71.41</v>
          </cell>
          <cell r="I24568" t="str">
            <v>S</v>
          </cell>
          <cell r="J24568"/>
        </row>
        <row r="24569">
          <cell r="A24569">
            <v>917095</v>
          </cell>
          <cell r="B24569" t="str">
            <v>THE CHOOK SHIRAZ-VIOGNIER'13/14 750ml</v>
          </cell>
          <cell r="C24569" t="str">
            <v>P</v>
          </cell>
          <cell r="D24569" t="str">
            <v>PR</v>
          </cell>
          <cell r="E24569" t="str">
            <v>PRY</v>
          </cell>
          <cell r="F24569">
            <v>750</v>
          </cell>
          <cell r="G24569">
            <v>917095</v>
          </cell>
          <cell r="H24569">
            <v>9.2799999999999994</v>
          </cell>
          <cell r="I24569" t="str">
            <v>X</v>
          </cell>
          <cell r="J24569"/>
        </row>
        <row r="24570">
          <cell r="A24570">
            <v>921513</v>
          </cell>
          <cell r="B24570" t="str">
            <v>THE CLOVER STRAIGHT RYE 750ml</v>
          </cell>
          <cell r="C24570" t="str">
            <v>Y</v>
          </cell>
          <cell r="D24570" t="str">
            <v>YS</v>
          </cell>
          <cell r="E24570" t="str">
            <v>YSA</v>
          </cell>
          <cell r="F24570">
            <v>750</v>
          </cell>
          <cell r="G24570">
            <v>921513</v>
          </cell>
          <cell r="H24570">
            <v>50.13</v>
          </cell>
          <cell r="I24570" t="str">
            <v>U</v>
          </cell>
          <cell r="J24570"/>
        </row>
        <row r="24571">
          <cell r="A24571">
            <v>26931</v>
          </cell>
          <cell r="B24571" t="str">
            <v>THE CLOVER STRAIGHT RYE WHISKEY 4YR750ml</v>
          </cell>
          <cell r="C24571" t="str">
            <v>A</v>
          </cell>
          <cell r="D24571" t="str">
            <v>AW</v>
          </cell>
          <cell r="E24571" t="str">
            <v>AWU</v>
          </cell>
          <cell r="F24571">
            <v>750</v>
          </cell>
          <cell r="G24571">
            <v>26931</v>
          </cell>
          <cell r="H24571">
            <v>49.99</v>
          </cell>
          <cell r="I24571" t="str">
            <v>D</v>
          </cell>
          <cell r="J24571"/>
        </row>
        <row r="24572">
          <cell r="A24572">
            <v>60033</v>
          </cell>
          <cell r="B24572" t="str">
            <v>THE CLUB LONG ISLAND TEA 200ml</v>
          </cell>
          <cell r="C24572" t="str">
            <v>Y</v>
          </cell>
          <cell r="D24572" t="str">
            <v>YS</v>
          </cell>
          <cell r="E24572" t="str">
            <v>YSA</v>
          </cell>
          <cell r="F24572">
            <v>200</v>
          </cell>
          <cell r="G24572">
            <v>60033</v>
          </cell>
          <cell r="H24572">
            <v>2.29</v>
          </cell>
          <cell r="I24572" t="str">
            <v>X</v>
          </cell>
          <cell r="J24572"/>
        </row>
        <row r="24573">
          <cell r="A24573">
            <v>916614</v>
          </cell>
          <cell r="B24573" t="str">
            <v>THE CROSSINGS PINOT NOIR'11/13 750ml</v>
          </cell>
          <cell r="C24573" t="str">
            <v>P</v>
          </cell>
          <cell r="D24573" t="str">
            <v>PR</v>
          </cell>
          <cell r="E24573" t="str">
            <v>PRW</v>
          </cell>
          <cell r="F24573">
            <v>750</v>
          </cell>
          <cell r="G24573">
            <v>916614</v>
          </cell>
          <cell r="H24573">
            <v>18.18</v>
          </cell>
          <cell r="I24573" t="str">
            <v>X</v>
          </cell>
          <cell r="J24573"/>
        </row>
        <row r="24574">
          <cell r="A24574">
            <v>917000</v>
          </cell>
          <cell r="B24574" t="str">
            <v>THE CROSSINGS SAUV BLANC'18/19 750ml</v>
          </cell>
          <cell r="C24574" t="str">
            <v>K</v>
          </cell>
          <cell r="D24574" t="str">
            <v>KR</v>
          </cell>
          <cell r="E24574" t="str">
            <v>KRV</v>
          </cell>
          <cell r="F24574">
            <v>750</v>
          </cell>
          <cell r="G24574">
            <v>917000</v>
          </cell>
          <cell r="H24574">
            <v>13.99</v>
          </cell>
          <cell r="I24574" t="str">
            <v>X</v>
          </cell>
          <cell r="J24574"/>
        </row>
        <row r="24575">
          <cell r="A24575">
            <v>952336</v>
          </cell>
          <cell r="B24575" t="str">
            <v>THE CRUSHER CABERNET 750ml</v>
          </cell>
          <cell r="C24575" t="str">
            <v>Y</v>
          </cell>
          <cell r="D24575" t="str">
            <v>YS</v>
          </cell>
          <cell r="E24575" t="str">
            <v>YSE</v>
          </cell>
          <cell r="F24575">
            <v>750</v>
          </cell>
          <cell r="G24575">
            <v>952336</v>
          </cell>
          <cell r="H24575">
            <v>14.2</v>
          </cell>
          <cell r="I24575" t="str">
            <v>S</v>
          </cell>
          <cell r="J24575"/>
        </row>
        <row r="24576">
          <cell r="A24576">
            <v>924158</v>
          </cell>
          <cell r="B24576" t="str">
            <v>THE CURATOR CAN RED 250ml</v>
          </cell>
          <cell r="C24576" t="str">
            <v>Y</v>
          </cell>
          <cell r="D24576" t="str">
            <v>YS</v>
          </cell>
          <cell r="E24576" t="str">
            <v>YSE</v>
          </cell>
          <cell r="F24576">
            <v>250</v>
          </cell>
          <cell r="G24576">
            <v>924158</v>
          </cell>
          <cell r="H24576">
            <v>3.89</v>
          </cell>
          <cell r="I24576" t="str">
            <v>S</v>
          </cell>
          <cell r="J24576"/>
        </row>
        <row r="24577">
          <cell r="A24577">
            <v>924157</v>
          </cell>
          <cell r="B24577" t="str">
            <v>THE CURATOR CAN WHITE 250ml</v>
          </cell>
          <cell r="C24577" t="str">
            <v>Y</v>
          </cell>
          <cell r="D24577" t="str">
            <v>YS</v>
          </cell>
          <cell r="E24577" t="str">
            <v>YSE</v>
          </cell>
          <cell r="F24577">
            <v>250</v>
          </cell>
          <cell r="G24577">
            <v>924157</v>
          </cell>
          <cell r="H24577">
            <v>3.89</v>
          </cell>
          <cell r="I24577" t="str">
            <v>S</v>
          </cell>
          <cell r="J24577"/>
        </row>
        <row r="24578">
          <cell r="A24578">
            <v>1160</v>
          </cell>
          <cell r="B24578" t="str">
            <v>THE DALMORE 12 YR W/ GLASSES 750ml</v>
          </cell>
          <cell r="C24578" t="str">
            <v>Y</v>
          </cell>
          <cell r="D24578" t="str">
            <v>YG</v>
          </cell>
          <cell r="E24578" t="str">
            <v>YGA</v>
          </cell>
          <cell r="F24578">
            <v>750</v>
          </cell>
          <cell r="G24578">
            <v>1160</v>
          </cell>
          <cell r="H24578">
            <v>64.989999999999995</v>
          </cell>
          <cell r="I24578" t="str">
            <v>D</v>
          </cell>
          <cell r="J24578"/>
        </row>
        <row r="24579">
          <cell r="A24579">
            <v>4829</v>
          </cell>
          <cell r="B24579" t="str">
            <v>THE DALMORE 18 YR 750ml</v>
          </cell>
          <cell r="C24579" t="str">
            <v>A</v>
          </cell>
          <cell r="D24579" t="str">
            <v>AW</v>
          </cell>
          <cell r="E24579" t="str">
            <v>AWS</v>
          </cell>
          <cell r="F24579">
            <v>750</v>
          </cell>
          <cell r="G24579">
            <v>4829</v>
          </cell>
          <cell r="H24579">
            <v>349.99</v>
          </cell>
          <cell r="I24579" t="str">
            <v>L</v>
          </cell>
          <cell r="J24579"/>
        </row>
        <row r="24580">
          <cell r="A24580">
            <v>100792</v>
          </cell>
          <cell r="B24580" t="str">
            <v>THE DALMORE PORT WOOD RES W / GLASS750ml</v>
          </cell>
          <cell r="C24580" t="str">
            <v>Y</v>
          </cell>
          <cell r="D24580" t="str">
            <v>YG</v>
          </cell>
          <cell r="E24580" t="str">
            <v>YGA</v>
          </cell>
          <cell r="F24580">
            <v>750</v>
          </cell>
          <cell r="G24580">
            <v>100792</v>
          </cell>
          <cell r="H24580">
            <v>54</v>
          </cell>
          <cell r="I24580" t="str">
            <v>D</v>
          </cell>
          <cell r="J24580"/>
        </row>
        <row r="24581">
          <cell r="A24581">
            <v>4611</v>
          </cell>
          <cell r="B24581" t="str">
            <v>THE DALMORE PORT WOOD RES. 750ml</v>
          </cell>
          <cell r="C24581" t="str">
            <v>A</v>
          </cell>
          <cell r="D24581" t="str">
            <v>AW</v>
          </cell>
          <cell r="E24581" t="str">
            <v>AWS</v>
          </cell>
          <cell r="F24581">
            <v>750</v>
          </cell>
          <cell r="G24581">
            <v>4611</v>
          </cell>
          <cell r="H24581">
            <v>99.99</v>
          </cell>
          <cell r="I24581" t="str">
            <v>L</v>
          </cell>
          <cell r="J24581"/>
        </row>
        <row r="24582">
          <cell r="A24582">
            <v>1085</v>
          </cell>
          <cell r="B24582" t="str">
            <v>THE DALMORE W/ 2 ROCKS GLASSES 750ml</v>
          </cell>
          <cell r="C24582" t="str">
            <v>Y</v>
          </cell>
          <cell r="D24582" t="str">
            <v>YG</v>
          </cell>
          <cell r="E24582" t="str">
            <v>YGA</v>
          </cell>
          <cell r="F24582">
            <v>750</v>
          </cell>
          <cell r="G24582">
            <v>1085</v>
          </cell>
          <cell r="H24582">
            <v>22.22</v>
          </cell>
          <cell r="I24582" t="str">
            <v>D</v>
          </cell>
          <cell r="J24582"/>
        </row>
        <row r="24583">
          <cell r="A24583">
            <v>950960</v>
          </cell>
          <cell r="B24583" t="str">
            <v>THE DEUCE SYRAH 750ml</v>
          </cell>
          <cell r="C24583" t="str">
            <v>Y</v>
          </cell>
          <cell r="D24583" t="str">
            <v>YS</v>
          </cell>
          <cell r="E24583" t="str">
            <v>YSE</v>
          </cell>
          <cell r="F24583">
            <v>750</v>
          </cell>
          <cell r="G24583">
            <v>950960</v>
          </cell>
          <cell r="H24583">
            <v>73.02</v>
          </cell>
          <cell r="I24583" t="str">
            <v>S</v>
          </cell>
          <cell r="J24583"/>
        </row>
        <row r="24584">
          <cell r="A24584">
            <v>515843</v>
          </cell>
          <cell r="B24584" t="str">
            <v>THE DROP RED 250 ml</v>
          </cell>
          <cell r="C24584" t="str">
            <v>Y</v>
          </cell>
          <cell r="D24584" t="str">
            <v>YS</v>
          </cell>
          <cell r="E24584" t="str">
            <v>YSE</v>
          </cell>
          <cell r="F24584">
            <v>250</v>
          </cell>
          <cell r="G24584">
            <v>515843</v>
          </cell>
          <cell r="H24584">
            <v>3.29</v>
          </cell>
          <cell r="I24584" t="str">
            <v>S</v>
          </cell>
          <cell r="J24584"/>
        </row>
        <row r="24585">
          <cell r="A24585">
            <v>684662</v>
          </cell>
          <cell r="B24585" t="str">
            <v>THE DROP ROSE 250 ml</v>
          </cell>
          <cell r="C24585" t="str">
            <v>Y</v>
          </cell>
          <cell r="D24585" t="str">
            <v>YS</v>
          </cell>
          <cell r="E24585" t="str">
            <v>YSE</v>
          </cell>
          <cell r="F24585">
            <v>250</v>
          </cell>
          <cell r="G24585">
            <v>684662</v>
          </cell>
          <cell r="H24585">
            <v>3.29</v>
          </cell>
          <cell r="I24585" t="str">
            <v>S</v>
          </cell>
          <cell r="J24585"/>
        </row>
        <row r="24586">
          <cell r="A24586">
            <v>632775</v>
          </cell>
          <cell r="B24586" t="str">
            <v>THE DROP WHITE 250 ml</v>
          </cell>
          <cell r="C24586" t="str">
            <v>Y</v>
          </cell>
          <cell r="D24586" t="str">
            <v>YS</v>
          </cell>
          <cell r="E24586" t="str">
            <v>YSE</v>
          </cell>
          <cell r="F24586">
            <v>250</v>
          </cell>
          <cell r="G24586">
            <v>632775</v>
          </cell>
          <cell r="H24586">
            <v>3.29</v>
          </cell>
          <cell r="I24586" t="str">
            <v>S</v>
          </cell>
          <cell r="J24586"/>
        </row>
        <row r="24587">
          <cell r="A24587">
            <v>416402</v>
          </cell>
          <cell r="B24587" t="str">
            <v>THE EMILY CHARD PN ROSE 750ml</v>
          </cell>
          <cell r="C24587" t="str">
            <v>M</v>
          </cell>
          <cell r="D24587" t="str">
            <v>MP</v>
          </cell>
          <cell r="E24587" t="str">
            <v>MPX</v>
          </cell>
          <cell r="F24587">
            <v>750</v>
          </cell>
          <cell r="G24587">
            <v>416402</v>
          </cell>
          <cell r="H24587">
            <v>16.989999999999998</v>
          </cell>
          <cell r="I24587">
            <v>1</v>
          </cell>
          <cell r="J24587"/>
        </row>
        <row r="24588">
          <cell r="A24588">
            <v>924410</v>
          </cell>
          <cell r="B24588" t="str">
            <v>THE EYRIE CHARDONNAY 750ml</v>
          </cell>
          <cell r="C24588" t="str">
            <v>K</v>
          </cell>
          <cell r="D24588" t="str">
            <v>KK</v>
          </cell>
          <cell r="E24588" t="str">
            <v>KKB</v>
          </cell>
          <cell r="F24588">
            <v>750</v>
          </cell>
          <cell r="G24588">
            <v>924410</v>
          </cell>
          <cell r="H24588">
            <v>74.290000000000006</v>
          </cell>
          <cell r="I24588" t="str">
            <v>A</v>
          </cell>
          <cell r="J24588"/>
        </row>
        <row r="24589">
          <cell r="A24589">
            <v>949970</v>
          </cell>
          <cell r="B24589" t="str">
            <v>THE FEATHERY BLENDEDMALT SCOTCH 750ml</v>
          </cell>
          <cell r="C24589" t="str">
            <v>Y</v>
          </cell>
          <cell r="D24589" t="str">
            <v>YS</v>
          </cell>
          <cell r="E24589" t="str">
            <v>YSA</v>
          </cell>
          <cell r="F24589">
            <v>750</v>
          </cell>
          <cell r="G24589">
            <v>949970</v>
          </cell>
          <cell r="H24589">
            <v>59.02</v>
          </cell>
          <cell r="I24589" t="str">
            <v>S</v>
          </cell>
          <cell r="J24589"/>
        </row>
        <row r="24590">
          <cell r="A24590">
            <v>954839</v>
          </cell>
          <cell r="B24590" t="str">
            <v>THE FEDERALIST B. BARREL AGED RED 750ml</v>
          </cell>
          <cell r="C24590" t="str">
            <v>Y</v>
          </cell>
          <cell r="D24590" t="str">
            <v>YS</v>
          </cell>
          <cell r="E24590" t="str">
            <v>YSE</v>
          </cell>
          <cell r="F24590">
            <v>750</v>
          </cell>
          <cell r="G24590">
            <v>954839</v>
          </cell>
          <cell r="H24590">
            <v>21.72</v>
          </cell>
          <cell r="I24590" t="str">
            <v>S</v>
          </cell>
          <cell r="J24590"/>
        </row>
        <row r="24591">
          <cell r="A24591">
            <v>464450</v>
          </cell>
          <cell r="B24591" t="str">
            <v>THE FEDERALIST LODI CABERNET 750ml</v>
          </cell>
          <cell r="C24591" t="str">
            <v>P</v>
          </cell>
          <cell r="D24591" t="str">
            <v>PL</v>
          </cell>
          <cell r="E24591" t="str">
            <v>PLB</v>
          </cell>
          <cell r="F24591">
            <v>750</v>
          </cell>
          <cell r="G24591">
            <v>464450</v>
          </cell>
          <cell r="H24591">
            <v>19.989999999999998</v>
          </cell>
          <cell r="I24591">
            <v>1</v>
          </cell>
          <cell r="J24591"/>
        </row>
        <row r="24592">
          <cell r="A24592">
            <v>59412</v>
          </cell>
          <cell r="B24592" t="str">
            <v>THE FINNISH LONG DRINK CRANBERRY 355 ml</v>
          </cell>
          <cell r="C24592" t="str">
            <v>Y</v>
          </cell>
          <cell r="D24592" t="str">
            <v>YS</v>
          </cell>
          <cell r="E24592" t="str">
            <v>YSA</v>
          </cell>
          <cell r="F24592">
            <v>355</v>
          </cell>
          <cell r="G24592">
            <v>59412</v>
          </cell>
          <cell r="H24592">
            <v>2.59</v>
          </cell>
          <cell r="I24592" t="str">
            <v>S</v>
          </cell>
          <cell r="J24592"/>
        </row>
        <row r="24593">
          <cell r="A24593">
            <v>59410</v>
          </cell>
          <cell r="B24593" t="str">
            <v>THE FINNISH LONG DRINK TRADITIONA 355 ml</v>
          </cell>
          <cell r="C24593" t="str">
            <v>Y</v>
          </cell>
          <cell r="D24593" t="str">
            <v>YS</v>
          </cell>
          <cell r="E24593" t="str">
            <v>YSA</v>
          </cell>
          <cell r="F24593">
            <v>355</v>
          </cell>
          <cell r="G24593">
            <v>59410</v>
          </cell>
          <cell r="H24593">
            <v>2.59</v>
          </cell>
          <cell r="I24593" t="str">
            <v>S</v>
          </cell>
          <cell r="J24593"/>
        </row>
        <row r="24594">
          <cell r="A24594">
            <v>59416</v>
          </cell>
          <cell r="B24594" t="str">
            <v>THE FINNISH LONG DRINK ZERO SUGAR 355ml</v>
          </cell>
          <cell r="C24594" t="str">
            <v>Y</v>
          </cell>
          <cell r="D24594" t="str">
            <v>YS</v>
          </cell>
          <cell r="E24594" t="str">
            <v>YSA</v>
          </cell>
          <cell r="F24594">
            <v>355</v>
          </cell>
          <cell r="G24594">
            <v>59416</v>
          </cell>
          <cell r="H24594">
            <v>2.59</v>
          </cell>
          <cell r="I24594" t="str">
            <v>S</v>
          </cell>
          <cell r="J24594"/>
        </row>
        <row r="24595">
          <cell r="A24595">
            <v>949987</v>
          </cell>
          <cell r="B24595" t="str">
            <v>THE FIRE PINOT NOIR 750ml</v>
          </cell>
          <cell r="C24595" t="str">
            <v>Y</v>
          </cell>
          <cell r="D24595" t="str">
            <v>YS</v>
          </cell>
          <cell r="E24595" t="str">
            <v>YSE</v>
          </cell>
          <cell r="F24595">
            <v>750</v>
          </cell>
          <cell r="G24595">
            <v>949987</v>
          </cell>
          <cell r="H24595">
            <v>56.97</v>
          </cell>
          <cell r="I24595" t="str">
            <v>S</v>
          </cell>
          <cell r="J24595"/>
        </row>
        <row r="24596">
          <cell r="A24596">
            <v>949871</v>
          </cell>
          <cell r="B24596" t="str">
            <v>THE FIRE PINOT NOIR 375 ml</v>
          </cell>
          <cell r="C24596" t="str">
            <v>Y</v>
          </cell>
          <cell r="D24596" t="str">
            <v>YS</v>
          </cell>
          <cell r="E24596" t="str">
            <v>YSE</v>
          </cell>
          <cell r="F24596">
            <v>375</v>
          </cell>
          <cell r="G24596">
            <v>949871</v>
          </cell>
          <cell r="H24596">
            <v>28.6</v>
          </cell>
          <cell r="I24596" t="str">
            <v>S</v>
          </cell>
          <cell r="J24596"/>
        </row>
        <row r="24597">
          <cell r="A24597">
            <v>949988</v>
          </cell>
          <cell r="B24597" t="str">
            <v>THE FLOOD PINOT NOIR 750ml</v>
          </cell>
          <cell r="C24597" t="str">
            <v>Y</v>
          </cell>
          <cell r="D24597" t="str">
            <v>YS</v>
          </cell>
          <cell r="E24597" t="str">
            <v>YSE</v>
          </cell>
          <cell r="F24597">
            <v>750</v>
          </cell>
          <cell r="G24597">
            <v>949988</v>
          </cell>
          <cell r="H24597">
            <v>56.97</v>
          </cell>
          <cell r="I24597" t="str">
            <v>S</v>
          </cell>
          <cell r="J24597"/>
        </row>
        <row r="24598">
          <cell r="A24598">
            <v>949872</v>
          </cell>
          <cell r="B24598" t="str">
            <v>THE FLOOD PINOT NOIR 375 ml</v>
          </cell>
          <cell r="C24598" t="str">
            <v>Y</v>
          </cell>
          <cell r="D24598" t="str">
            <v>YS</v>
          </cell>
          <cell r="E24598" t="str">
            <v>YSE</v>
          </cell>
          <cell r="F24598">
            <v>375</v>
          </cell>
          <cell r="G24598">
            <v>949872</v>
          </cell>
          <cell r="H24598">
            <v>28.6</v>
          </cell>
          <cell r="I24598" t="str">
            <v>S</v>
          </cell>
          <cell r="J24598"/>
        </row>
        <row r="24599">
          <cell r="A24599">
            <v>918126</v>
          </cell>
          <cell r="B24599" t="str">
            <v>THE FOUR CABERNET NAPA'07/09 750ml</v>
          </cell>
          <cell r="C24599" t="str">
            <v>P</v>
          </cell>
          <cell r="D24599" t="str">
            <v>PL</v>
          </cell>
          <cell r="E24599" t="str">
            <v>PLB</v>
          </cell>
          <cell r="F24599">
            <v>750</v>
          </cell>
          <cell r="G24599">
            <v>918126</v>
          </cell>
          <cell r="H24599">
            <v>63.72</v>
          </cell>
          <cell r="I24599" t="str">
            <v>X</v>
          </cell>
          <cell r="J24599"/>
        </row>
        <row r="24600">
          <cell r="A24600">
            <v>44000</v>
          </cell>
          <cell r="B24600" t="str">
            <v>THE FUNK JAMAICAN UNAGED RUM 750ml</v>
          </cell>
          <cell r="C24600" t="str">
            <v>Y</v>
          </cell>
          <cell r="D24600" t="str">
            <v>YS</v>
          </cell>
          <cell r="E24600" t="str">
            <v>YSA</v>
          </cell>
          <cell r="F24600">
            <v>750</v>
          </cell>
          <cell r="G24600">
            <v>44000</v>
          </cell>
          <cell r="H24600">
            <v>22.93</v>
          </cell>
          <cell r="I24600" t="str">
            <v>S</v>
          </cell>
          <cell r="J24600"/>
        </row>
        <row r="24601">
          <cell r="A24601">
            <v>948924</v>
          </cell>
          <cell r="B24601" t="str">
            <v>THE GAUCHO CLUB MALBEC 750ml</v>
          </cell>
          <cell r="C24601" t="str">
            <v>Y</v>
          </cell>
          <cell r="D24601" t="str">
            <v>YS</v>
          </cell>
          <cell r="E24601" t="str">
            <v>YSE</v>
          </cell>
          <cell r="F24601">
            <v>750</v>
          </cell>
          <cell r="G24601">
            <v>948924</v>
          </cell>
          <cell r="H24601">
            <v>11.65</v>
          </cell>
          <cell r="I24601" t="str">
            <v>S</v>
          </cell>
          <cell r="J24601"/>
        </row>
        <row r="24602">
          <cell r="A24602">
            <v>950941</v>
          </cell>
          <cell r="B24602" t="str">
            <v>THE GHOSTWRITER CHARDONNAY 750ml</v>
          </cell>
          <cell r="C24602" t="str">
            <v>Y</v>
          </cell>
          <cell r="D24602" t="str">
            <v>YS</v>
          </cell>
          <cell r="E24602" t="str">
            <v>YSE</v>
          </cell>
          <cell r="F24602">
            <v>750</v>
          </cell>
          <cell r="G24602">
            <v>950941</v>
          </cell>
          <cell r="H24602">
            <v>26.92</v>
          </cell>
          <cell r="I24602" t="str">
            <v>S</v>
          </cell>
          <cell r="J24602"/>
        </row>
        <row r="24603">
          <cell r="A24603">
            <v>922956</v>
          </cell>
          <cell r="B24603" t="str">
            <v>THE GLENALLACHIE 29YR SHERRY CASK 750ml</v>
          </cell>
          <cell r="C24603" t="str">
            <v>Y</v>
          </cell>
          <cell r="D24603" t="str">
            <v>YS</v>
          </cell>
          <cell r="E24603" t="str">
            <v>YSA</v>
          </cell>
          <cell r="F24603">
            <v>750</v>
          </cell>
          <cell r="G24603">
            <v>922956</v>
          </cell>
          <cell r="H24603">
            <v>551.87</v>
          </cell>
          <cell r="I24603" t="str">
            <v>S</v>
          </cell>
          <cell r="J24603"/>
        </row>
        <row r="24604">
          <cell r="A24604">
            <v>948916</v>
          </cell>
          <cell r="B24604" t="str">
            <v>THE GLENDRONACH 15YR 750ml</v>
          </cell>
          <cell r="C24604" t="str">
            <v>Y</v>
          </cell>
          <cell r="D24604" t="str">
            <v>YS</v>
          </cell>
          <cell r="E24604" t="str">
            <v>YSA</v>
          </cell>
          <cell r="F24604">
            <v>750</v>
          </cell>
          <cell r="G24604">
            <v>948916</v>
          </cell>
          <cell r="H24604">
            <v>101.02</v>
          </cell>
          <cell r="I24604" t="str">
            <v>U</v>
          </cell>
          <cell r="J24604"/>
        </row>
        <row r="24605">
          <cell r="A24605">
            <v>948890</v>
          </cell>
          <cell r="B24605" t="str">
            <v>THE GLENGLASSAUGH EVOLUTION 750ml</v>
          </cell>
          <cell r="C24605" t="str">
            <v>Y</v>
          </cell>
          <cell r="D24605" t="str">
            <v>YS</v>
          </cell>
          <cell r="E24605" t="str">
            <v>YSA</v>
          </cell>
          <cell r="F24605">
            <v>750</v>
          </cell>
          <cell r="G24605">
            <v>948890</v>
          </cell>
          <cell r="H24605">
            <v>54.99</v>
          </cell>
          <cell r="I24605" t="str">
            <v>S</v>
          </cell>
          <cell r="J24605"/>
        </row>
        <row r="24606">
          <cell r="A24606">
            <v>952465</v>
          </cell>
          <cell r="B24606" t="str">
            <v>THE HEATHENS ARE COMING 330 ml</v>
          </cell>
          <cell r="C24606" t="str">
            <v>Y</v>
          </cell>
          <cell r="D24606" t="str">
            <v>YS</v>
          </cell>
          <cell r="E24606" t="str">
            <v>YST</v>
          </cell>
          <cell r="F24606">
            <v>330</v>
          </cell>
          <cell r="G24606">
            <v>952465</v>
          </cell>
          <cell r="H24606">
            <v>5.78</v>
          </cell>
          <cell r="I24606" t="str">
            <v>S</v>
          </cell>
          <cell r="J24606"/>
        </row>
        <row r="24607">
          <cell r="A24607">
            <v>218180</v>
          </cell>
          <cell r="B24607" t="str">
            <v>THE HIDDEN SEA CHARDONNAY 750ml</v>
          </cell>
          <cell r="C24607" t="str">
            <v>K</v>
          </cell>
          <cell r="D24607" t="str">
            <v>KR</v>
          </cell>
          <cell r="E24607" t="str">
            <v>KRT</v>
          </cell>
          <cell r="F24607">
            <v>750</v>
          </cell>
          <cell r="G24607">
            <v>218180</v>
          </cell>
          <cell r="H24607">
            <v>14.99</v>
          </cell>
          <cell r="I24607">
            <v>1</v>
          </cell>
          <cell r="J24607"/>
        </row>
        <row r="24608">
          <cell r="A24608">
            <v>218182</v>
          </cell>
          <cell r="B24608" t="str">
            <v>THE HIDDEN SEA RED BLEND 750ml</v>
          </cell>
          <cell r="C24608" t="str">
            <v>P</v>
          </cell>
          <cell r="D24608" t="str">
            <v>PR</v>
          </cell>
          <cell r="E24608" t="str">
            <v>PRY</v>
          </cell>
          <cell r="F24608">
            <v>750</v>
          </cell>
          <cell r="G24608">
            <v>218182</v>
          </cell>
          <cell r="H24608">
            <v>14.99</v>
          </cell>
          <cell r="I24608">
            <v>1</v>
          </cell>
          <cell r="J24608"/>
        </row>
        <row r="24609">
          <cell r="A24609">
            <v>924406</v>
          </cell>
          <cell r="B24609" t="str">
            <v>THE HILT CHARDONNAY ESTATE 750ml</v>
          </cell>
          <cell r="C24609" t="str">
            <v>K</v>
          </cell>
          <cell r="D24609" t="str">
            <v>KK</v>
          </cell>
          <cell r="E24609" t="str">
            <v>KKB</v>
          </cell>
          <cell r="F24609">
            <v>750</v>
          </cell>
          <cell r="G24609">
            <v>924406</v>
          </cell>
          <cell r="H24609">
            <v>49.99</v>
          </cell>
          <cell r="I24609" t="str">
            <v>L</v>
          </cell>
          <cell r="J24609"/>
        </row>
        <row r="24610">
          <cell r="A24610">
            <v>947403</v>
          </cell>
          <cell r="B24610" t="str">
            <v>THE HILT OLD GUARD PINOT NOIR 750ml</v>
          </cell>
          <cell r="C24610" t="str">
            <v>Y</v>
          </cell>
          <cell r="D24610" t="str">
            <v>YS</v>
          </cell>
          <cell r="E24610" t="str">
            <v>YSE</v>
          </cell>
          <cell r="F24610">
            <v>750</v>
          </cell>
          <cell r="G24610">
            <v>947403</v>
          </cell>
          <cell r="H24610">
            <v>61.9</v>
          </cell>
          <cell r="I24610" t="str">
            <v>S</v>
          </cell>
          <cell r="J24610"/>
        </row>
        <row r="24611">
          <cell r="A24611">
            <v>947694</v>
          </cell>
          <cell r="B24611" t="str">
            <v>THE HILT PINOT NOIR ESTATE 2019 750ml</v>
          </cell>
          <cell r="C24611" t="str">
            <v>P</v>
          </cell>
          <cell r="D24611" t="str">
            <v>PL</v>
          </cell>
          <cell r="E24611" t="str">
            <v>PLR</v>
          </cell>
          <cell r="F24611">
            <v>750</v>
          </cell>
          <cell r="G24611">
            <v>947694</v>
          </cell>
          <cell r="H24611">
            <v>49.99</v>
          </cell>
          <cell r="I24611" t="str">
            <v>L</v>
          </cell>
          <cell r="J24611"/>
        </row>
        <row r="24612">
          <cell r="A24612">
            <v>921622</v>
          </cell>
          <cell r="B24612" t="str">
            <v>THE IRISHMAN FOUNDERS RESERVE 750ml</v>
          </cell>
          <cell r="C24612" t="str">
            <v>Y</v>
          </cell>
          <cell r="D24612" t="str">
            <v>YS</v>
          </cell>
          <cell r="E24612" t="str">
            <v>YSA</v>
          </cell>
          <cell r="F24612">
            <v>750</v>
          </cell>
          <cell r="G24612">
            <v>921622</v>
          </cell>
          <cell r="H24612">
            <v>40.130000000000003</v>
          </cell>
          <cell r="I24612" t="str">
            <v>S</v>
          </cell>
          <cell r="J24612"/>
        </row>
        <row r="24613">
          <cell r="A24613">
            <v>15770</v>
          </cell>
          <cell r="B24613" t="str">
            <v>THE IRISHMAN HARVEST VAP 750ml</v>
          </cell>
          <cell r="C24613" t="str">
            <v>Y</v>
          </cell>
          <cell r="D24613" t="str">
            <v>YG</v>
          </cell>
          <cell r="E24613" t="str">
            <v>YGA</v>
          </cell>
          <cell r="F24613">
            <v>750</v>
          </cell>
          <cell r="G24613">
            <v>15770</v>
          </cell>
          <cell r="H24613">
            <v>37.4</v>
          </cell>
          <cell r="I24613" t="str">
            <v>T</v>
          </cell>
          <cell r="J24613"/>
        </row>
        <row r="24614">
          <cell r="A24614">
            <v>909189</v>
          </cell>
          <cell r="B24614" t="str">
            <v>THE JACK RED 750ml</v>
          </cell>
          <cell r="C24614" t="str">
            <v>Y</v>
          </cell>
          <cell r="D24614" t="str">
            <v>YS</v>
          </cell>
          <cell r="E24614" t="str">
            <v>YSE</v>
          </cell>
          <cell r="F24614">
            <v>750</v>
          </cell>
          <cell r="G24614">
            <v>909189</v>
          </cell>
          <cell r="H24614">
            <v>13.95</v>
          </cell>
          <cell r="I24614" t="str">
            <v>S</v>
          </cell>
          <cell r="J24614"/>
        </row>
        <row r="24615">
          <cell r="A24615">
            <v>948897</v>
          </cell>
          <cell r="B24615" t="str">
            <v>THE KINGS GINGER 750ml</v>
          </cell>
          <cell r="C24615" t="str">
            <v>Y</v>
          </cell>
          <cell r="D24615" t="str">
            <v>YS</v>
          </cell>
          <cell r="E24615" t="str">
            <v>YSC</v>
          </cell>
          <cell r="F24615">
            <v>750</v>
          </cell>
          <cell r="G24615">
            <v>948897</v>
          </cell>
          <cell r="H24615">
            <v>45.61</v>
          </cell>
          <cell r="I24615" t="str">
            <v>S</v>
          </cell>
          <cell r="J24615"/>
        </row>
        <row r="24616">
          <cell r="A24616">
            <v>949873</v>
          </cell>
          <cell r="B24616" t="str">
            <v>THE LAST CHAPTER PN 750ml</v>
          </cell>
          <cell r="C24616" t="str">
            <v>Y</v>
          </cell>
          <cell r="D24616" t="str">
            <v>YS</v>
          </cell>
          <cell r="E24616" t="str">
            <v>YSE</v>
          </cell>
          <cell r="F24616">
            <v>750</v>
          </cell>
          <cell r="G24616">
            <v>949873</v>
          </cell>
          <cell r="H24616">
            <v>85.39</v>
          </cell>
          <cell r="I24616" t="str">
            <v>S</v>
          </cell>
          <cell r="J24616"/>
        </row>
        <row r="24617">
          <cell r="A24617">
            <v>949844</v>
          </cell>
          <cell r="B24617" t="str">
            <v>THE LOST COLONY RED BLEND 750ml</v>
          </cell>
          <cell r="C24617" t="str">
            <v>Y</v>
          </cell>
          <cell r="D24617" t="str">
            <v>YS</v>
          </cell>
          <cell r="E24617" t="str">
            <v>YSE</v>
          </cell>
          <cell r="F24617">
            <v>750</v>
          </cell>
          <cell r="G24617">
            <v>949844</v>
          </cell>
          <cell r="H24617">
            <v>20.23</v>
          </cell>
          <cell r="I24617" t="str">
            <v>S</v>
          </cell>
          <cell r="J24617"/>
        </row>
        <row r="24618">
          <cell r="A24618">
            <v>632792</v>
          </cell>
          <cell r="B24618" t="str">
            <v>THE NAKED GRAPE CHARD 750ml</v>
          </cell>
          <cell r="C24618" t="str">
            <v>Y</v>
          </cell>
          <cell r="D24618" t="str">
            <v>YS</v>
          </cell>
          <cell r="E24618" t="str">
            <v>YSE</v>
          </cell>
          <cell r="F24618">
            <v>750</v>
          </cell>
          <cell r="G24618">
            <v>632792</v>
          </cell>
          <cell r="H24618">
            <v>8.99</v>
          </cell>
          <cell r="I24618" t="str">
            <v>U</v>
          </cell>
          <cell r="J24618"/>
        </row>
        <row r="24619">
          <cell r="A24619">
            <v>515798</v>
          </cell>
          <cell r="B24619" t="str">
            <v>THE NAKED GRAPE RED BLEND 750ml</v>
          </cell>
          <cell r="C24619" t="str">
            <v>Y</v>
          </cell>
          <cell r="D24619" t="str">
            <v>YS</v>
          </cell>
          <cell r="E24619" t="str">
            <v>YSE</v>
          </cell>
          <cell r="F24619">
            <v>750</v>
          </cell>
          <cell r="G24619">
            <v>515798</v>
          </cell>
          <cell r="H24619">
            <v>8.99</v>
          </cell>
          <cell r="I24619" t="str">
            <v>U</v>
          </cell>
          <cell r="J24619"/>
        </row>
        <row r="24620">
          <cell r="A24620">
            <v>951183</v>
          </cell>
          <cell r="B24620" t="str">
            <v>THE NAKED GRAPE RED BLEND BOX 3000 ml</v>
          </cell>
          <cell r="C24620" t="str">
            <v>Y</v>
          </cell>
          <cell r="D24620" t="str">
            <v>YS</v>
          </cell>
          <cell r="E24620" t="str">
            <v>YSE</v>
          </cell>
          <cell r="F24620">
            <v>3000</v>
          </cell>
          <cell r="G24620">
            <v>951183</v>
          </cell>
          <cell r="H24620">
            <v>19.989999999999998</v>
          </cell>
          <cell r="I24620" t="str">
            <v>U</v>
          </cell>
          <cell r="J24620"/>
        </row>
        <row r="24621">
          <cell r="A24621">
            <v>900194</v>
          </cell>
          <cell r="B24621" t="str">
            <v>THE PAIRING CABERNET 2014 750ml</v>
          </cell>
          <cell r="C24621" t="str">
            <v>Y</v>
          </cell>
          <cell r="D24621" t="str">
            <v>YS</v>
          </cell>
          <cell r="E24621" t="str">
            <v>YSE</v>
          </cell>
          <cell r="F24621">
            <v>750</v>
          </cell>
          <cell r="G24621">
            <v>900194</v>
          </cell>
          <cell r="H24621">
            <v>26.91</v>
          </cell>
          <cell r="I24621" t="str">
            <v>S</v>
          </cell>
          <cell r="J24621"/>
        </row>
        <row r="24622">
          <cell r="A24622">
            <v>947402</v>
          </cell>
          <cell r="B24622" t="str">
            <v>THE PAIRING PINOT NOIR 750ml</v>
          </cell>
          <cell r="C24622" t="str">
            <v>Y</v>
          </cell>
          <cell r="D24622" t="str">
            <v>YS</v>
          </cell>
          <cell r="E24622" t="str">
            <v>YSE</v>
          </cell>
          <cell r="F24622">
            <v>750</v>
          </cell>
          <cell r="G24622">
            <v>947402</v>
          </cell>
          <cell r="H24622">
            <v>24.3</v>
          </cell>
          <cell r="I24622" t="str">
            <v>S</v>
          </cell>
          <cell r="J24622"/>
        </row>
        <row r="24623">
          <cell r="A24623">
            <v>921633</v>
          </cell>
          <cell r="B24623" t="str">
            <v>THE PAIRING SAUVIGNON BLANC 750ml</v>
          </cell>
          <cell r="C24623" t="str">
            <v>Y</v>
          </cell>
          <cell r="D24623" t="str">
            <v>YS</v>
          </cell>
          <cell r="E24623" t="str">
            <v>YSE</v>
          </cell>
          <cell r="F24623">
            <v>750</v>
          </cell>
          <cell r="G24623">
            <v>921633</v>
          </cell>
          <cell r="H24623">
            <v>17.72</v>
          </cell>
          <cell r="I24623" t="str">
            <v>S</v>
          </cell>
          <cell r="J24623"/>
        </row>
        <row r="24624">
          <cell r="A24624">
            <v>923557</v>
          </cell>
          <cell r="B24624" t="str">
            <v>THE PALE ROSE BY SACHA LICHINE 750ml</v>
          </cell>
          <cell r="C24624" t="str">
            <v>Y</v>
          </cell>
          <cell r="D24624" t="str">
            <v>YS</v>
          </cell>
          <cell r="E24624" t="str">
            <v>YSE</v>
          </cell>
          <cell r="F24624">
            <v>750</v>
          </cell>
          <cell r="G24624">
            <v>923557</v>
          </cell>
          <cell r="H24624">
            <v>17.989999999999998</v>
          </cell>
          <cell r="I24624" t="str">
            <v>S</v>
          </cell>
          <cell r="J24624"/>
        </row>
        <row r="24625">
          <cell r="A24625">
            <v>950050</v>
          </cell>
          <cell r="B24625" t="str">
            <v>THE PARING P NOIR 750ml</v>
          </cell>
          <cell r="C24625" t="str">
            <v>Y</v>
          </cell>
          <cell r="D24625" t="str">
            <v>YS</v>
          </cell>
          <cell r="E24625" t="str">
            <v>YSE</v>
          </cell>
          <cell r="F24625">
            <v>750</v>
          </cell>
          <cell r="G24625">
            <v>950050</v>
          </cell>
          <cell r="H24625">
            <v>24.3</v>
          </cell>
          <cell r="I24625" t="str">
            <v>S</v>
          </cell>
          <cell r="J24625"/>
        </row>
        <row r="24626">
          <cell r="A24626">
            <v>947454</v>
          </cell>
          <cell r="B24626" t="str">
            <v>THE PARING RED BLEND 750ml</v>
          </cell>
          <cell r="C24626" t="str">
            <v>Y</v>
          </cell>
          <cell r="D24626" t="str">
            <v>YS</v>
          </cell>
          <cell r="E24626" t="str">
            <v>YSE</v>
          </cell>
          <cell r="F24626">
            <v>750</v>
          </cell>
          <cell r="G24626">
            <v>947454</v>
          </cell>
          <cell r="H24626">
            <v>24.3</v>
          </cell>
          <cell r="I24626" t="str">
            <v>S</v>
          </cell>
          <cell r="J24626"/>
        </row>
        <row r="24627">
          <cell r="A24627">
            <v>950051</v>
          </cell>
          <cell r="B24627" t="str">
            <v>THE PARING SAUVIGNONBLANC 750ml</v>
          </cell>
          <cell r="C24627" t="str">
            <v>Y</v>
          </cell>
          <cell r="D24627" t="str">
            <v>YS</v>
          </cell>
          <cell r="E24627" t="str">
            <v>YSE</v>
          </cell>
          <cell r="F24627">
            <v>750</v>
          </cell>
          <cell r="G24627">
            <v>950051</v>
          </cell>
          <cell r="H24627">
            <v>24.3</v>
          </cell>
          <cell r="I24627" t="str">
            <v>S</v>
          </cell>
          <cell r="J24627"/>
        </row>
        <row r="24628">
          <cell r="A24628">
            <v>950049</v>
          </cell>
          <cell r="B24628" t="str">
            <v>THE PARING SYRAH 750ml</v>
          </cell>
          <cell r="C24628" t="str">
            <v>Y</v>
          </cell>
          <cell r="D24628" t="str">
            <v>YS</v>
          </cell>
          <cell r="E24628" t="str">
            <v>YSE</v>
          </cell>
          <cell r="F24628">
            <v>750</v>
          </cell>
          <cell r="G24628">
            <v>950049</v>
          </cell>
          <cell r="H24628">
            <v>24.3</v>
          </cell>
          <cell r="I24628" t="str">
            <v>S</v>
          </cell>
          <cell r="J24628"/>
        </row>
        <row r="24629">
          <cell r="A24629">
            <v>953346</v>
          </cell>
          <cell r="B24629" t="str">
            <v>THE PLOW PINOT NOIR 750ml</v>
          </cell>
          <cell r="C24629" t="str">
            <v>Y</v>
          </cell>
          <cell r="D24629" t="str">
            <v>YS</v>
          </cell>
          <cell r="E24629" t="str">
            <v>YSE</v>
          </cell>
          <cell r="F24629">
            <v>750</v>
          </cell>
          <cell r="G24629">
            <v>953346</v>
          </cell>
          <cell r="H24629">
            <v>63.69</v>
          </cell>
          <cell r="I24629" t="str">
            <v>U</v>
          </cell>
          <cell r="J24629"/>
        </row>
        <row r="24630">
          <cell r="A24630">
            <v>923609</v>
          </cell>
          <cell r="B24630" t="str">
            <v>THE PRISONER CABERNET SAUV 2018 750ml</v>
          </cell>
          <cell r="C24630" t="str">
            <v>Y</v>
          </cell>
          <cell r="D24630" t="str">
            <v>YS</v>
          </cell>
          <cell r="E24630" t="str">
            <v>YSE</v>
          </cell>
          <cell r="F24630">
            <v>750</v>
          </cell>
          <cell r="G24630">
            <v>923609</v>
          </cell>
          <cell r="H24630">
            <v>50.64</v>
          </cell>
          <cell r="I24630" t="str">
            <v>S</v>
          </cell>
          <cell r="J24630"/>
        </row>
        <row r="24631">
          <cell r="A24631">
            <v>901473</v>
          </cell>
          <cell r="B24631" t="str">
            <v>THE PRISONER RED 3000ml</v>
          </cell>
          <cell r="C24631" t="str">
            <v>Y</v>
          </cell>
          <cell r="D24631" t="str">
            <v>YS</v>
          </cell>
          <cell r="E24631" t="str">
            <v>YSE</v>
          </cell>
          <cell r="F24631">
            <v>3000</v>
          </cell>
          <cell r="G24631">
            <v>901473</v>
          </cell>
          <cell r="H24631">
            <v>301.44</v>
          </cell>
          <cell r="I24631" t="str">
            <v>S</v>
          </cell>
          <cell r="J24631"/>
        </row>
        <row r="24632">
          <cell r="A24632">
            <v>916527</v>
          </cell>
          <cell r="B24632" t="str">
            <v>THE PRISONER RED BLEND'16/17 1500 ml</v>
          </cell>
          <cell r="C24632" t="str">
            <v>P</v>
          </cell>
          <cell r="D24632" t="str">
            <v>PL</v>
          </cell>
          <cell r="E24632" t="str">
            <v>PLH</v>
          </cell>
          <cell r="F24632">
            <v>1500</v>
          </cell>
          <cell r="G24632">
            <v>916527</v>
          </cell>
          <cell r="H24632">
            <v>100.14</v>
          </cell>
          <cell r="I24632" t="str">
            <v>L</v>
          </cell>
          <cell r="J24632"/>
        </row>
        <row r="24633">
          <cell r="A24633">
            <v>915696</v>
          </cell>
          <cell r="B24633" t="str">
            <v>THE PRISONER RED BLEND'21 750ml</v>
          </cell>
          <cell r="C24633" t="str">
            <v>P</v>
          </cell>
          <cell r="D24633" t="str">
            <v>PL</v>
          </cell>
          <cell r="E24633" t="str">
            <v>PLU</v>
          </cell>
          <cell r="F24633">
            <v>750</v>
          </cell>
          <cell r="G24633">
            <v>915696</v>
          </cell>
          <cell r="H24633">
            <v>55.06</v>
          </cell>
          <cell r="I24633" t="str">
            <v>L</v>
          </cell>
          <cell r="J24633"/>
        </row>
        <row r="24634">
          <cell r="A24634">
            <v>954533</v>
          </cell>
          <cell r="B24634" t="str">
            <v>THE PRISONER WINE CO. DERANGE 750ml</v>
          </cell>
          <cell r="C24634" t="str">
            <v>Y</v>
          </cell>
          <cell r="D24634" t="str">
            <v>YS</v>
          </cell>
          <cell r="E24634" t="str">
            <v>YSE</v>
          </cell>
          <cell r="F24634">
            <v>750</v>
          </cell>
          <cell r="G24634">
            <v>954533</v>
          </cell>
          <cell r="H24634">
            <v>99.38</v>
          </cell>
          <cell r="I24634" t="str">
            <v>S</v>
          </cell>
          <cell r="J24634"/>
        </row>
        <row r="24635">
          <cell r="A24635">
            <v>632874</v>
          </cell>
          <cell r="B24635" t="str">
            <v>THE PRISONER WINE CO. THE SNITCH 750ml</v>
          </cell>
          <cell r="C24635" t="str">
            <v>Y</v>
          </cell>
          <cell r="D24635" t="str">
            <v>YS</v>
          </cell>
          <cell r="E24635" t="str">
            <v>YSE</v>
          </cell>
          <cell r="F24635">
            <v>750</v>
          </cell>
          <cell r="G24635">
            <v>632874</v>
          </cell>
          <cell r="H24635">
            <v>35.06</v>
          </cell>
          <cell r="I24635" t="str">
            <v>S</v>
          </cell>
          <cell r="J24635"/>
        </row>
        <row r="24636">
          <cell r="A24636">
            <v>43722</v>
          </cell>
          <cell r="B24636" t="str">
            <v>THE REAL MCCOY RUM 12YR 750ml</v>
          </cell>
          <cell r="C24636" t="str">
            <v>A</v>
          </cell>
          <cell r="D24636" t="str">
            <v>AL</v>
          </cell>
          <cell r="E24636" t="str">
            <v>ALW</v>
          </cell>
          <cell r="F24636">
            <v>750</v>
          </cell>
          <cell r="G24636">
            <v>43722</v>
          </cell>
          <cell r="H24636">
            <v>27.08</v>
          </cell>
          <cell r="I24636" t="str">
            <v>D</v>
          </cell>
          <cell r="J24636"/>
        </row>
        <row r="24637">
          <cell r="A24637">
            <v>43721</v>
          </cell>
          <cell r="B24637" t="str">
            <v>THE REAL MCCOY RUM 5YR 750ml</v>
          </cell>
          <cell r="C24637" t="str">
            <v>A</v>
          </cell>
          <cell r="D24637" t="str">
            <v>AL</v>
          </cell>
          <cell r="E24637" t="str">
            <v>ALW</v>
          </cell>
          <cell r="F24637">
            <v>750</v>
          </cell>
          <cell r="G24637">
            <v>43721</v>
          </cell>
          <cell r="H24637">
            <v>29.99</v>
          </cell>
          <cell r="I24637">
            <v>1</v>
          </cell>
          <cell r="J24637"/>
        </row>
        <row r="24638">
          <cell r="A24638">
            <v>919269</v>
          </cell>
          <cell r="B24638" t="str">
            <v>THE SCARLET LBIS TRINIDAD RUM 750ml</v>
          </cell>
          <cell r="C24638" t="str">
            <v>Y</v>
          </cell>
          <cell r="D24638" t="str">
            <v>YS</v>
          </cell>
          <cell r="E24638" t="str">
            <v>YSE</v>
          </cell>
          <cell r="F24638">
            <v>750</v>
          </cell>
          <cell r="G24638">
            <v>919269</v>
          </cell>
          <cell r="H24638">
            <v>31.81</v>
          </cell>
          <cell r="I24638" t="str">
            <v>S</v>
          </cell>
          <cell r="J24638"/>
        </row>
        <row r="24639">
          <cell r="A24639">
            <v>954698</v>
          </cell>
          <cell r="B24639" t="str">
            <v>THE SEEKER CHARDONNAY 750ml</v>
          </cell>
          <cell r="C24639" t="str">
            <v>Y</v>
          </cell>
          <cell r="D24639" t="str">
            <v>YS</v>
          </cell>
          <cell r="E24639" t="str">
            <v>YSE</v>
          </cell>
          <cell r="F24639">
            <v>750</v>
          </cell>
          <cell r="G24639">
            <v>954698</v>
          </cell>
          <cell r="H24639">
            <v>13.89</v>
          </cell>
          <cell r="I24639" t="str">
            <v>S</v>
          </cell>
          <cell r="J24639"/>
        </row>
        <row r="24640">
          <cell r="A24640">
            <v>296370</v>
          </cell>
          <cell r="B24640" t="str">
            <v>THE SEEKER PINOT NOIR 750ml</v>
          </cell>
          <cell r="C24640" t="str">
            <v>P</v>
          </cell>
          <cell r="D24640" t="str">
            <v>PR</v>
          </cell>
          <cell r="E24640" t="str">
            <v>PRF</v>
          </cell>
          <cell r="F24640">
            <v>750</v>
          </cell>
          <cell r="G24640">
            <v>296370</v>
          </cell>
          <cell r="H24640">
            <v>7.61</v>
          </cell>
          <cell r="I24640" t="str">
            <v>D</v>
          </cell>
          <cell r="J24640"/>
        </row>
        <row r="24641">
          <cell r="A24641">
            <v>331020</v>
          </cell>
          <cell r="B24641" t="str">
            <v>THE SEEKER RIESLING 750ml</v>
          </cell>
          <cell r="C24641" t="str">
            <v>K</v>
          </cell>
          <cell r="D24641" t="str">
            <v>KR</v>
          </cell>
          <cell r="E24641" t="str">
            <v>KRH</v>
          </cell>
          <cell r="F24641">
            <v>750</v>
          </cell>
          <cell r="G24641">
            <v>331020</v>
          </cell>
          <cell r="H24641">
            <v>7.61</v>
          </cell>
          <cell r="I24641" t="str">
            <v>D</v>
          </cell>
          <cell r="J24641"/>
        </row>
        <row r="24642">
          <cell r="A24642">
            <v>515776</v>
          </cell>
          <cell r="B24642" t="str">
            <v>THE SHOW CABERNET SAUVIGNON 750ml</v>
          </cell>
          <cell r="C24642" t="str">
            <v>P</v>
          </cell>
          <cell r="D24642" t="str">
            <v>PL</v>
          </cell>
          <cell r="E24642" t="str">
            <v>PLB</v>
          </cell>
          <cell r="F24642">
            <v>750</v>
          </cell>
          <cell r="G24642">
            <v>515776</v>
          </cell>
          <cell r="H24642">
            <v>14.99</v>
          </cell>
          <cell r="I24642" t="str">
            <v>D</v>
          </cell>
          <cell r="J24642"/>
        </row>
        <row r="24643">
          <cell r="A24643">
            <v>426336</v>
          </cell>
          <cell r="B24643" t="str">
            <v>THE SHOW MALBEC 750ml</v>
          </cell>
          <cell r="C24643" t="str">
            <v>P</v>
          </cell>
          <cell r="D24643" t="str">
            <v>PR</v>
          </cell>
          <cell r="E24643" t="str">
            <v>PRU</v>
          </cell>
          <cell r="F24643">
            <v>750</v>
          </cell>
          <cell r="G24643">
            <v>426336</v>
          </cell>
          <cell r="H24643">
            <v>14.99</v>
          </cell>
          <cell r="I24643">
            <v>1</v>
          </cell>
          <cell r="J24643"/>
        </row>
        <row r="24644">
          <cell r="A24644">
            <v>947823</v>
          </cell>
          <cell r="B24644" t="str">
            <v>THE SOCIETY SINGLECASK SINGEL MALT 750ml</v>
          </cell>
          <cell r="C24644" t="str">
            <v>Y</v>
          </cell>
          <cell r="D24644" t="str">
            <v>YS</v>
          </cell>
          <cell r="E24644" t="str">
            <v>YSA</v>
          </cell>
          <cell r="F24644">
            <v>750</v>
          </cell>
          <cell r="G24644">
            <v>947823</v>
          </cell>
          <cell r="H24644">
            <v>95.01</v>
          </cell>
          <cell r="I24644" t="str">
            <v>U</v>
          </cell>
          <cell r="J24644"/>
        </row>
        <row r="24645">
          <cell r="A24645">
            <v>950957</v>
          </cell>
          <cell r="B24645" t="str">
            <v>THE THRID MAN GRENACHE 750ml</v>
          </cell>
          <cell r="C24645" t="str">
            <v>Y</v>
          </cell>
          <cell r="D24645" t="str">
            <v>YS</v>
          </cell>
          <cell r="E24645" t="str">
            <v>YSE</v>
          </cell>
          <cell r="F24645">
            <v>750</v>
          </cell>
          <cell r="G24645">
            <v>950957</v>
          </cell>
          <cell r="H24645">
            <v>55.94</v>
          </cell>
          <cell r="I24645" t="str">
            <v>S</v>
          </cell>
          <cell r="J24645"/>
        </row>
        <row r="24646">
          <cell r="A24646">
            <v>924438</v>
          </cell>
          <cell r="B24646" t="str">
            <v>THE VINE YARD CHEERS TIN CARIGNANE 750ml</v>
          </cell>
          <cell r="C24646" t="str">
            <v>Y</v>
          </cell>
          <cell r="D24646" t="str">
            <v>YS</v>
          </cell>
          <cell r="E24646" t="str">
            <v>YSE</v>
          </cell>
          <cell r="F24646">
            <v>750</v>
          </cell>
          <cell r="G24646">
            <v>924438</v>
          </cell>
          <cell r="H24646">
            <v>29.04</v>
          </cell>
          <cell r="I24646" t="str">
            <v>S</v>
          </cell>
          <cell r="J24646"/>
        </row>
        <row r="24647">
          <cell r="A24647">
            <v>924437</v>
          </cell>
          <cell r="B24647" t="str">
            <v>THE VINE YARD G.O.A.T. PETITE SIRAH750ml</v>
          </cell>
          <cell r="C24647" t="str">
            <v>Y</v>
          </cell>
          <cell r="D24647" t="str">
            <v>YS</v>
          </cell>
          <cell r="E24647" t="str">
            <v>YSE</v>
          </cell>
          <cell r="F24647">
            <v>750</v>
          </cell>
          <cell r="G24647">
            <v>924437</v>
          </cell>
          <cell r="H24647">
            <v>27.17</v>
          </cell>
          <cell r="I24647" t="str">
            <v>S</v>
          </cell>
          <cell r="J24647"/>
        </row>
        <row r="24648">
          <cell r="A24648">
            <v>26673</v>
          </cell>
          <cell r="B24648" t="str">
            <v>THE WALKING DEAD BOURBON 750ml</v>
          </cell>
          <cell r="C24648" t="str">
            <v>Y</v>
          </cell>
          <cell r="D24648" t="str">
            <v>YG</v>
          </cell>
          <cell r="E24648" t="str">
            <v>YGA</v>
          </cell>
          <cell r="F24648">
            <v>750</v>
          </cell>
          <cell r="G24648">
            <v>26673</v>
          </cell>
          <cell r="H24648">
            <v>34.99</v>
          </cell>
          <cell r="I24648" t="str">
            <v>D</v>
          </cell>
          <cell r="J24648"/>
        </row>
        <row r="24649">
          <cell r="A24649">
            <v>632841</v>
          </cell>
          <cell r="B24649" t="str">
            <v>THE WHITE DOE 750ml</v>
          </cell>
          <cell r="C24649" t="str">
            <v>Y</v>
          </cell>
          <cell r="D24649" t="str">
            <v>YS</v>
          </cell>
          <cell r="E24649" t="str">
            <v>YSE</v>
          </cell>
          <cell r="F24649">
            <v>750</v>
          </cell>
          <cell r="G24649">
            <v>632841</v>
          </cell>
          <cell r="H24649">
            <v>15.15</v>
          </cell>
          <cell r="I24649" t="str">
            <v>S</v>
          </cell>
          <cell r="J24649"/>
        </row>
        <row r="24650">
          <cell r="A24650">
            <v>922474</v>
          </cell>
          <cell r="B24650" t="str">
            <v>THE WILD BEER CO M.V. 330ml</v>
          </cell>
          <cell r="C24650" t="str">
            <v>Y</v>
          </cell>
          <cell r="D24650" t="str">
            <v>YS</v>
          </cell>
          <cell r="E24650" t="str">
            <v>YST</v>
          </cell>
          <cell r="F24650">
            <v>330</v>
          </cell>
          <cell r="G24650">
            <v>922474</v>
          </cell>
          <cell r="H24650">
            <v>7.85</v>
          </cell>
          <cell r="I24650" t="str">
            <v>S</v>
          </cell>
          <cell r="J24650"/>
        </row>
        <row r="24651">
          <cell r="A24651">
            <v>19250</v>
          </cell>
          <cell r="B24651" t="str">
            <v>THE WISEMAN KENTUCKY STR BOURBON 750ml</v>
          </cell>
          <cell r="C24651" t="str">
            <v>Y</v>
          </cell>
          <cell r="D24651" t="str">
            <v>YS</v>
          </cell>
          <cell r="E24651" t="str">
            <v>YSA</v>
          </cell>
          <cell r="F24651">
            <v>750</v>
          </cell>
          <cell r="G24651">
            <v>19250</v>
          </cell>
          <cell r="H24651">
            <v>49.99</v>
          </cell>
          <cell r="I24651" t="str">
            <v>S</v>
          </cell>
          <cell r="J24651"/>
        </row>
        <row r="24652">
          <cell r="A24652">
            <v>24420</v>
          </cell>
          <cell r="B24652" t="str">
            <v>THE WISEMAN KENTUCKY STRAIGHT RYE 750ml</v>
          </cell>
          <cell r="C24652" t="str">
            <v>Y</v>
          </cell>
          <cell r="D24652" t="str">
            <v>YS</v>
          </cell>
          <cell r="E24652" t="str">
            <v>YSA</v>
          </cell>
          <cell r="F24652">
            <v>750</v>
          </cell>
          <cell r="G24652">
            <v>24420</v>
          </cell>
          <cell r="H24652">
            <v>49.99</v>
          </cell>
          <cell r="I24652" t="str">
            <v>S</v>
          </cell>
          <cell r="J24652"/>
        </row>
        <row r="24653">
          <cell r="A24653">
            <v>947790</v>
          </cell>
          <cell r="B24653" t="str">
            <v>THE WOLFTRAP WHITE 750ml</v>
          </cell>
          <cell r="C24653" t="str">
            <v>Y</v>
          </cell>
          <cell r="D24653" t="str">
            <v>YS</v>
          </cell>
          <cell r="E24653" t="str">
            <v>YSE</v>
          </cell>
          <cell r="F24653">
            <v>750</v>
          </cell>
          <cell r="G24653">
            <v>947790</v>
          </cell>
          <cell r="H24653">
            <v>10.75</v>
          </cell>
          <cell r="I24653" t="str">
            <v>S</v>
          </cell>
          <cell r="J24653"/>
        </row>
        <row r="24654">
          <cell r="A24654">
            <v>955503</v>
          </cell>
          <cell r="B24654" t="str">
            <v>THEVENET BUSSIERES LE CLOS 750ml</v>
          </cell>
          <cell r="C24654" t="str">
            <v>Y</v>
          </cell>
          <cell r="D24654" t="str">
            <v>YS</v>
          </cell>
          <cell r="E24654" t="str">
            <v>YSE</v>
          </cell>
          <cell r="F24654">
            <v>750</v>
          </cell>
          <cell r="G24654">
            <v>955503</v>
          </cell>
          <cell r="H24654">
            <v>21.08</v>
          </cell>
          <cell r="I24654" t="str">
            <v>S</v>
          </cell>
          <cell r="J24654"/>
        </row>
        <row r="24655">
          <cell r="A24655">
            <v>954485</v>
          </cell>
          <cell r="B24655" t="str">
            <v>THEVNET ST. VERAN CLOS DE ERMITAGE 750ml</v>
          </cell>
          <cell r="C24655" t="str">
            <v>Y</v>
          </cell>
          <cell r="D24655" t="str">
            <v>YS</v>
          </cell>
          <cell r="E24655" t="str">
            <v>YSE</v>
          </cell>
          <cell r="F24655">
            <v>750</v>
          </cell>
          <cell r="G24655">
            <v>954485</v>
          </cell>
          <cell r="H24655">
            <v>23.17</v>
          </cell>
          <cell r="I24655" t="str">
            <v>S</v>
          </cell>
          <cell r="J24655"/>
        </row>
        <row r="24656">
          <cell r="A24656">
            <v>924043</v>
          </cell>
          <cell r="B24656" t="str">
            <v>THIABAULT DUCROUX EN ROUE LIBRE 750ml</v>
          </cell>
          <cell r="C24656" t="str">
            <v>Y</v>
          </cell>
          <cell r="D24656" t="str">
            <v>YS</v>
          </cell>
          <cell r="E24656" t="str">
            <v>YSE</v>
          </cell>
          <cell r="F24656">
            <v>750</v>
          </cell>
          <cell r="G24656">
            <v>924043</v>
          </cell>
          <cell r="H24656">
            <v>23.82</v>
          </cell>
          <cell r="I24656" t="str">
            <v>S</v>
          </cell>
          <cell r="J24656"/>
        </row>
        <row r="24657">
          <cell r="A24657">
            <v>922137</v>
          </cell>
          <cell r="B24657" t="str">
            <v>THICK SKIN RED 750ml</v>
          </cell>
          <cell r="C24657" t="str">
            <v>Y</v>
          </cell>
          <cell r="D24657" t="str">
            <v>YS</v>
          </cell>
          <cell r="E24657" t="str">
            <v>YSE</v>
          </cell>
          <cell r="F24657">
            <v>750</v>
          </cell>
          <cell r="G24657">
            <v>922137</v>
          </cell>
          <cell r="H24657">
            <v>39.9</v>
          </cell>
          <cell r="I24657" t="str">
            <v>S</v>
          </cell>
          <cell r="J24657"/>
        </row>
        <row r="24658">
          <cell r="A24658">
            <v>921678</v>
          </cell>
          <cell r="B24658" t="str">
            <v>THIERRY GERMAIN SAM CUVEE DOM 2018 750ml</v>
          </cell>
          <cell r="C24658" t="str">
            <v>Y</v>
          </cell>
          <cell r="D24658" t="str">
            <v>YS</v>
          </cell>
          <cell r="E24658" t="str">
            <v>YSE</v>
          </cell>
          <cell r="F24658">
            <v>750</v>
          </cell>
          <cell r="G24658">
            <v>921678</v>
          </cell>
          <cell r="H24658">
            <v>37.5</v>
          </cell>
          <cell r="I24658" t="str">
            <v>S</v>
          </cell>
          <cell r="J24658"/>
        </row>
        <row r="24659">
          <cell r="A24659">
            <v>923208</v>
          </cell>
          <cell r="B24659" t="str">
            <v>THIERRY GERMAIN SAUMUR CHAMP CUVEE 750ml</v>
          </cell>
          <cell r="C24659" t="str">
            <v>Y</v>
          </cell>
          <cell r="D24659" t="str">
            <v>YS</v>
          </cell>
          <cell r="E24659" t="str">
            <v>YSE</v>
          </cell>
          <cell r="F24659">
            <v>750</v>
          </cell>
          <cell r="G24659">
            <v>923208</v>
          </cell>
          <cell r="H24659">
            <v>36.99</v>
          </cell>
          <cell r="I24659" t="str">
            <v>S</v>
          </cell>
          <cell r="J24659"/>
        </row>
        <row r="24660">
          <cell r="A24660">
            <v>924197</v>
          </cell>
          <cell r="B24660" t="str">
            <v>THIMIOPOULOS ATMA ASSYRTIKO'20 750ml</v>
          </cell>
          <cell r="C24660" t="str">
            <v>Y</v>
          </cell>
          <cell r="D24660" t="str">
            <v>YS</v>
          </cell>
          <cell r="E24660" t="str">
            <v>YSE</v>
          </cell>
          <cell r="F24660">
            <v>750</v>
          </cell>
          <cell r="G24660">
            <v>924197</v>
          </cell>
          <cell r="H24660">
            <v>21.99</v>
          </cell>
          <cell r="I24660" t="str">
            <v>S</v>
          </cell>
          <cell r="J24660"/>
        </row>
        <row r="24661">
          <cell r="A24661">
            <v>924198</v>
          </cell>
          <cell r="B24661" t="str">
            <v>THIMIOPOULOS ROSE DE XINOMAVRO'20 750ml</v>
          </cell>
          <cell r="C24661" t="str">
            <v>Y</v>
          </cell>
          <cell r="D24661" t="str">
            <v>YS</v>
          </cell>
          <cell r="E24661" t="str">
            <v>YSE</v>
          </cell>
          <cell r="F24661">
            <v>750</v>
          </cell>
          <cell r="G24661">
            <v>924198</v>
          </cell>
          <cell r="H24661">
            <v>24.99</v>
          </cell>
          <cell r="I24661" t="str">
            <v>S</v>
          </cell>
          <cell r="J24661"/>
        </row>
        <row r="24662">
          <cell r="A24662">
            <v>955106</v>
          </cell>
          <cell r="B24662" t="str">
            <v>THIMOPOULOS URANOS 750ml</v>
          </cell>
          <cell r="C24662" t="str">
            <v>Y</v>
          </cell>
          <cell r="D24662" t="str">
            <v>YS</v>
          </cell>
          <cell r="E24662" t="str">
            <v>YSE</v>
          </cell>
          <cell r="F24662">
            <v>750</v>
          </cell>
          <cell r="G24662">
            <v>955106</v>
          </cell>
          <cell r="H24662">
            <v>35.64</v>
          </cell>
          <cell r="I24662" t="str">
            <v>S</v>
          </cell>
          <cell r="J24662"/>
        </row>
        <row r="24663">
          <cell r="A24663">
            <v>907836</v>
          </cell>
          <cell r="B24663" t="str">
            <v>THIRIEZ BLONDE FARMHOUSE 330 ml</v>
          </cell>
          <cell r="C24663" t="str">
            <v>Y</v>
          </cell>
          <cell r="D24663" t="str">
            <v>YS</v>
          </cell>
          <cell r="E24663" t="str">
            <v>YST</v>
          </cell>
          <cell r="F24663">
            <v>330</v>
          </cell>
          <cell r="G24663">
            <v>907836</v>
          </cell>
          <cell r="H24663">
            <v>5.16</v>
          </cell>
          <cell r="I24663" t="str">
            <v>S</v>
          </cell>
          <cell r="J24663"/>
        </row>
        <row r="24664">
          <cell r="A24664">
            <v>917984</v>
          </cell>
          <cell r="B24664" t="str">
            <v>THIRIEZ NOEL 330ml</v>
          </cell>
          <cell r="C24664" t="str">
            <v>Y</v>
          </cell>
          <cell r="D24664" t="str">
            <v>YS</v>
          </cell>
          <cell r="E24664" t="str">
            <v>YST</v>
          </cell>
          <cell r="F24664">
            <v>330</v>
          </cell>
          <cell r="G24664">
            <v>917984</v>
          </cell>
          <cell r="H24664">
            <v>3.27</v>
          </cell>
          <cell r="I24664" t="str">
            <v>S</v>
          </cell>
          <cell r="J24664"/>
        </row>
        <row r="24665">
          <cell r="A24665">
            <v>909285</v>
          </cell>
          <cell r="B24665" t="str">
            <v>THIRIEZ NOEL 750ml</v>
          </cell>
          <cell r="C24665" t="str">
            <v>Y</v>
          </cell>
          <cell r="D24665" t="str">
            <v>YS</v>
          </cell>
          <cell r="E24665" t="str">
            <v>YST</v>
          </cell>
          <cell r="F24665">
            <v>750</v>
          </cell>
          <cell r="G24665">
            <v>909285</v>
          </cell>
          <cell r="H24665">
            <v>8.08</v>
          </cell>
          <cell r="I24665" t="str">
            <v>S</v>
          </cell>
          <cell r="J24665"/>
        </row>
        <row r="24666">
          <cell r="A24666">
            <v>920710</v>
          </cell>
          <cell r="B24666" t="str">
            <v>THIRIEZ NOEL 750ml</v>
          </cell>
          <cell r="C24666" t="str">
            <v>Y</v>
          </cell>
          <cell r="D24666" t="str">
            <v>YS</v>
          </cell>
          <cell r="E24666" t="str">
            <v>YST</v>
          </cell>
          <cell r="F24666">
            <v>750</v>
          </cell>
          <cell r="G24666">
            <v>920710</v>
          </cell>
          <cell r="H24666">
            <v>6.53</v>
          </cell>
          <cell r="I24666" t="str">
            <v>S</v>
          </cell>
          <cell r="J24666"/>
        </row>
        <row r="24667">
          <cell r="A24667">
            <v>27036</v>
          </cell>
          <cell r="B24667" t="str">
            <v>THOMAS HANDY RYE 750ml</v>
          </cell>
          <cell r="C24667" t="str">
            <v>A</v>
          </cell>
          <cell r="D24667" t="str">
            <v>AW</v>
          </cell>
          <cell r="E24667" t="str">
            <v>AWU</v>
          </cell>
          <cell r="F24667">
            <v>750</v>
          </cell>
          <cell r="G24667">
            <v>27036</v>
          </cell>
          <cell r="H24667">
            <v>99.99</v>
          </cell>
          <cell r="I24667" t="str">
            <v>R</v>
          </cell>
          <cell r="J24667"/>
        </row>
        <row r="24668">
          <cell r="A24668">
            <v>916844</v>
          </cell>
          <cell r="B24668" t="str">
            <v>THOMAS MOREY CHASS CHENEVOTTES 2012750ml</v>
          </cell>
          <cell r="C24668" t="str">
            <v>Y</v>
          </cell>
          <cell r="D24668" t="str">
            <v>YS</v>
          </cell>
          <cell r="E24668" t="str">
            <v>YSE</v>
          </cell>
          <cell r="F24668">
            <v>750</v>
          </cell>
          <cell r="G24668">
            <v>916844</v>
          </cell>
          <cell r="H24668">
            <v>69.97</v>
          </cell>
          <cell r="I24668" t="str">
            <v>S</v>
          </cell>
          <cell r="J24668"/>
        </row>
        <row r="24669">
          <cell r="A24669">
            <v>916860</v>
          </cell>
          <cell r="B24669" t="str">
            <v>THOMAS MOREY CHASS MACHERELLES 2012750ml</v>
          </cell>
          <cell r="C24669" t="str">
            <v>Y</v>
          </cell>
          <cell r="D24669" t="str">
            <v>YS</v>
          </cell>
          <cell r="E24669" t="str">
            <v>YSE</v>
          </cell>
          <cell r="F24669">
            <v>750</v>
          </cell>
          <cell r="G24669">
            <v>916860</v>
          </cell>
          <cell r="H24669">
            <v>68.25</v>
          </cell>
          <cell r="I24669" t="str">
            <v>S</v>
          </cell>
          <cell r="J24669"/>
        </row>
        <row r="24670">
          <cell r="A24670">
            <v>951337</v>
          </cell>
          <cell r="B24670" t="str">
            <v>THOMAS MOREY ST. AUBIN LE PUITS '1 750ml</v>
          </cell>
          <cell r="C24670" t="str">
            <v>Y</v>
          </cell>
          <cell r="D24670" t="str">
            <v>YS</v>
          </cell>
          <cell r="E24670" t="str">
            <v>YSE</v>
          </cell>
          <cell r="F24670">
            <v>750</v>
          </cell>
          <cell r="G24670">
            <v>951337</v>
          </cell>
          <cell r="H24670">
            <v>27.05</v>
          </cell>
          <cell r="I24670" t="str">
            <v>S</v>
          </cell>
          <cell r="J24670"/>
        </row>
        <row r="24671">
          <cell r="A24671">
            <v>951338</v>
          </cell>
          <cell r="B24671" t="str">
            <v>THOMAS MOREY ST. AUBIN VILLAGES '1 750ml</v>
          </cell>
          <cell r="C24671" t="str">
            <v>Y</v>
          </cell>
          <cell r="D24671" t="str">
            <v>YS</v>
          </cell>
          <cell r="E24671" t="str">
            <v>YSE</v>
          </cell>
          <cell r="F24671">
            <v>750</v>
          </cell>
          <cell r="G24671">
            <v>951338</v>
          </cell>
          <cell r="H24671">
            <v>19.21</v>
          </cell>
          <cell r="I24671" t="str">
            <v>S</v>
          </cell>
          <cell r="J24671"/>
        </row>
        <row r="24672">
          <cell r="A24672">
            <v>86490</v>
          </cell>
          <cell r="B24672" t="str">
            <v>THOMAS S MOORE BOURBON CABERNET CSK750ml</v>
          </cell>
          <cell r="C24672" t="str">
            <v>L</v>
          </cell>
          <cell r="D24672" t="str">
            <v>LA</v>
          </cell>
          <cell r="E24672" t="str">
            <v>LAS</v>
          </cell>
          <cell r="F24672">
            <v>750</v>
          </cell>
          <cell r="G24672">
            <v>86490</v>
          </cell>
          <cell r="H24672">
            <v>69.989999999999995</v>
          </cell>
          <cell r="I24672" t="str">
            <v>A</v>
          </cell>
          <cell r="J24672"/>
        </row>
        <row r="24673">
          <cell r="A24673">
            <v>86492</v>
          </cell>
          <cell r="B24673" t="str">
            <v>THOMAS S MOORE BOURBON CHARD CASK 750ml</v>
          </cell>
          <cell r="C24673" t="str">
            <v>L</v>
          </cell>
          <cell r="D24673" t="str">
            <v>LA</v>
          </cell>
          <cell r="E24673" t="str">
            <v>LAS</v>
          </cell>
          <cell r="F24673">
            <v>750</v>
          </cell>
          <cell r="G24673">
            <v>86492</v>
          </cell>
          <cell r="H24673">
            <v>69.989999999999995</v>
          </cell>
          <cell r="I24673" t="str">
            <v>A</v>
          </cell>
          <cell r="J24673"/>
        </row>
        <row r="24674">
          <cell r="A24674">
            <v>86494</v>
          </cell>
          <cell r="B24674" t="str">
            <v>THOMAS S MOORE BOURBON PORT CASK 750ml</v>
          </cell>
          <cell r="C24674" t="str">
            <v>L</v>
          </cell>
          <cell r="D24674" t="str">
            <v>LA</v>
          </cell>
          <cell r="E24674" t="str">
            <v>LAS</v>
          </cell>
          <cell r="F24674">
            <v>750</v>
          </cell>
          <cell r="G24674">
            <v>86494</v>
          </cell>
          <cell r="H24674">
            <v>69.989999999999995</v>
          </cell>
          <cell r="I24674" t="str">
            <v>A</v>
          </cell>
          <cell r="J24674"/>
        </row>
        <row r="24675">
          <cell r="A24675">
            <v>86002</v>
          </cell>
          <cell r="B24675" t="str">
            <v>THOMAS S. MOORE COGNAC FINISH 750ml</v>
          </cell>
          <cell r="C24675" t="str">
            <v>A</v>
          </cell>
          <cell r="D24675" t="str">
            <v>AW</v>
          </cell>
          <cell r="E24675" t="str">
            <v>AWH</v>
          </cell>
          <cell r="F24675">
            <v>750</v>
          </cell>
          <cell r="G24675">
            <v>86002</v>
          </cell>
          <cell r="H24675">
            <v>69.989999999999995</v>
          </cell>
          <cell r="I24675" t="str">
            <v>L</v>
          </cell>
          <cell r="J24675"/>
        </row>
        <row r="24676">
          <cell r="A24676">
            <v>86006</v>
          </cell>
          <cell r="B24676" t="str">
            <v>THOMAS S. MOORE MADERIA FINISH 750ml</v>
          </cell>
          <cell r="C24676" t="str">
            <v>A</v>
          </cell>
          <cell r="D24676" t="str">
            <v>AW</v>
          </cell>
          <cell r="E24676" t="str">
            <v>AWH</v>
          </cell>
          <cell r="F24676">
            <v>750</v>
          </cell>
          <cell r="G24676">
            <v>86006</v>
          </cell>
          <cell r="H24676">
            <v>69.989999999999995</v>
          </cell>
          <cell r="I24676" t="str">
            <v>L</v>
          </cell>
          <cell r="J24676"/>
        </row>
        <row r="24677">
          <cell r="A24677">
            <v>86004</v>
          </cell>
          <cell r="B24677" t="str">
            <v>THOMAS S. MOORE MERLOT FINISH 750ml</v>
          </cell>
          <cell r="C24677" t="str">
            <v>A</v>
          </cell>
          <cell r="D24677" t="str">
            <v>AW</v>
          </cell>
          <cell r="E24677" t="str">
            <v>AWH</v>
          </cell>
          <cell r="F24677">
            <v>750</v>
          </cell>
          <cell r="G24677">
            <v>86004</v>
          </cell>
          <cell r="H24677">
            <v>69.989999999999995</v>
          </cell>
          <cell r="I24677" t="str">
            <v>L</v>
          </cell>
          <cell r="J24677"/>
        </row>
        <row r="24678">
          <cell r="A24678">
            <v>86008</v>
          </cell>
          <cell r="B24678" t="str">
            <v>THOMAS S. MOORE SHERRY FINISH 750ml</v>
          </cell>
          <cell r="C24678" t="str">
            <v>A</v>
          </cell>
          <cell r="D24678" t="str">
            <v>AW</v>
          </cell>
          <cell r="E24678" t="str">
            <v>AWH</v>
          </cell>
          <cell r="F24678">
            <v>750</v>
          </cell>
          <cell r="G24678">
            <v>86008</v>
          </cell>
          <cell r="H24678">
            <v>69.989999999999995</v>
          </cell>
          <cell r="I24678" t="str">
            <v>L</v>
          </cell>
          <cell r="J24678"/>
        </row>
        <row r="24679">
          <cell r="A24679">
            <v>515912</v>
          </cell>
          <cell r="B24679" t="str">
            <v>THORN MERLOT NAPA'12/15 750ml</v>
          </cell>
          <cell r="C24679" t="str">
            <v>P</v>
          </cell>
          <cell r="D24679" t="str">
            <v>PL</v>
          </cell>
          <cell r="E24679" t="str">
            <v>PLF</v>
          </cell>
          <cell r="F24679">
            <v>750</v>
          </cell>
          <cell r="G24679">
            <v>515912</v>
          </cell>
          <cell r="H24679">
            <v>21.6</v>
          </cell>
          <cell r="I24679" t="str">
            <v>X</v>
          </cell>
          <cell r="J24679"/>
        </row>
        <row r="24680">
          <cell r="A24680">
            <v>955746</v>
          </cell>
          <cell r="B24680" t="str">
            <v>THORNBRIDGE HALL BRACIA 500ml</v>
          </cell>
          <cell r="C24680" t="str">
            <v>Y</v>
          </cell>
          <cell r="D24680" t="str">
            <v>YS</v>
          </cell>
          <cell r="E24680" t="str">
            <v>YST</v>
          </cell>
          <cell r="F24680">
            <v>500</v>
          </cell>
          <cell r="G24680">
            <v>955746</v>
          </cell>
          <cell r="H24680">
            <v>15.8</v>
          </cell>
          <cell r="I24680" t="str">
            <v>S</v>
          </cell>
          <cell r="J24680"/>
        </row>
        <row r="24681">
          <cell r="A24681">
            <v>915319</v>
          </cell>
          <cell r="B24681" t="str">
            <v>THORNBURY PINOT GRIS'06 750ml</v>
          </cell>
          <cell r="C24681" t="str">
            <v>K</v>
          </cell>
          <cell r="D24681" t="str">
            <v>KR</v>
          </cell>
          <cell r="E24681" t="str">
            <v>KRV</v>
          </cell>
          <cell r="F24681">
            <v>750</v>
          </cell>
          <cell r="G24681">
            <v>915319</v>
          </cell>
          <cell r="H24681">
            <v>17.350000000000001</v>
          </cell>
          <cell r="I24681" t="str">
            <v>X</v>
          </cell>
          <cell r="J24681"/>
        </row>
        <row r="24682">
          <cell r="A24682">
            <v>918309</v>
          </cell>
          <cell r="B24682" t="str">
            <v>THORN-CLARK SHIRAZ AM OAK 750ml</v>
          </cell>
          <cell r="C24682" t="str">
            <v>P</v>
          </cell>
          <cell r="D24682" t="str">
            <v>PR</v>
          </cell>
          <cell r="E24682" t="str">
            <v>PRY</v>
          </cell>
          <cell r="F24682">
            <v>750</v>
          </cell>
          <cell r="G24682">
            <v>918309</v>
          </cell>
          <cell r="H24682">
            <v>5.8</v>
          </cell>
          <cell r="I24682" t="str">
            <v>X</v>
          </cell>
          <cell r="J24682"/>
        </row>
        <row r="24683">
          <cell r="A24683">
            <v>917107</v>
          </cell>
          <cell r="B24683" t="str">
            <v>THORN-CLARKE SHZ SHOTFIRE'19 750ml</v>
          </cell>
          <cell r="C24683" t="str">
            <v>P</v>
          </cell>
          <cell r="D24683" t="str">
            <v>PR</v>
          </cell>
          <cell r="E24683" t="str">
            <v>PRY</v>
          </cell>
          <cell r="F24683">
            <v>750</v>
          </cell>
          <cell r="G24683">
            <v>917107</v>
          </cell>
          <cell r="H24683">
            <v>22.75</v>
          </cell>
          <cell r="I24683" t="str">
            <v>L</v>
          </cell>
          <cell r="J24683"/>
        </row>
        <row r="24684">
          <cell r="A24684">
            <v>917535</v>
          </cell>
          <cell r="B24684" t="str">
            <v>THORN-CLARKE TB SHIRAZ'19 750ml</v>
          </cell>
          <cell r="C24684" t="str">
            <v>P</v>
          </cell>
          <cell r="D24684" t="str">
            <v>PR</v>
          </cell>
          <cell r="E24684" t="str">
            <v>PRY</v>
          </cell>
          <cell r="F24684">
            <v>750</v>
          </cell>
          <cell r="G24684">
            <v>917535</v>
          </cell>
          <cell r="H24684">
            <v>16.489999999999998</v>
          </cell>
          <cell r="I24684" t="str">
            <v>L</v>
          </cell>
          <cell r="J24684"/>
        </row>
        <row r="24685">
          <cell r="A24685">
            <v>34903</v>
          </cell>
          <cell r="B24685" t="str">
            <v>THORS HAMMER VODKA 750ml</v>
          </cell>
          <cell r="C24685" t="str">
            <v>A</v>
          </cell>
          <cell r="D24685" t="str">
            <v>AD</v>
          </cell>
          <cell r="E24685" t="str">
            <v>ADF</v>
          </cell>
          <cell r="F24685">
            <v>750</v>
          </cell>
          <cell r="G24685">
            <v>34903</v>
          </cell>
          <cell r="H24685">
            <v>16.46</v>
          </cell>
          <cell r="I24685" t="str">
            <v>X</v>
          </cell>
          <cell r="J24685"/>
        </row>
        <row r="24686">
          <cell r="A24686">
            <v>922123</v>
          </cell>
          <cell r="B24686" t="str">
            <v>THREE BLOCKS CHARDONNAY 750ml</v>
          </cell>
          <cell r="C24686" t="str">
            <v>Y</v>
          </cell>
          <cell r="D24686" t="str">
            <v>YS</v>
          </cell>
          <cell r="E24686" t="str">
            <v>YSE</v>
          </cell>
          <cell r="F24686">
            <v>750</v>
          </cell>
          <cell r="G24686">
            <v>922123</v>
          </cell>
          <cell r="H24686">
            <v>6.91</v>
          </cell>
          <cell r="I24686" t="str">
            <v>S</v>
          </cell>
          <cell r="J24686"/>
        </row>
        <row r="24687">
          <cell r="A24687">
            <v>921701</v>
          </cell>
          <cell r="B24687" t="str">
            <v>THREE BY WADE BLANC 750ml</v>
          </cell>
          <cell r="C24687" t="str">
            <v>K</v>
          </cell>
          <cell r="D24687" t="str">
            <v>KK</v>
          </cell>
          <cell r="E24687" t="str">
            <v>KKP</v>
          </cell>
          <cell r="F24687">
            <v>750</v>
          </cell>
          <cell r="G24687">
            <v>921701</v>
          </cell>
          <cell r="H24687">
            <v>20</v>
          </cell>
          <cell r="I24687" t="str">
            <v>L</v>
          </cell>
          <cell r="J24687"/>
        </row>
        <row r="24688">
          <cell r="A24688">
            <v>921702</v>
          </cell>
          <cell r="B24688" t="str">
            <v>THREE BY WADE CABERNET SAUV'19 750ml</v>
          </cell>
          <cell r="C24688" t="str">
            <v>P</v>
          </cell>
          <cell r="D24688" t="str">
            <v>PL</v>
          </cell>
          <cell r="E24688" t="str">
            <v>PLB</v>
          </cell>
          <cell r="F24688">
            <v>750</v>
          </cell>
          <cell r="G24688">
            <v>921702</v>
          </cell>
          <cell r="H24688">
            <v>40</v>
          </cell>
          <cell r="I24688" t="str">
            <v>L</v>
          </cell>
          <cell r="J24688"/>
        </row>
        <row r="24689">
          <cell r="A24689">
            <v>923612</v>
          </cell>
          <cell r="B24689" t="str">
            <v>THREE BY WADE CABERNET SAUV'20 750ml</v>
          </cell>
          <cell r="C24689" t="str">
            <v>Y</v>
          </cell>
          <cell r="D24689" t="str">
            <v>YS</v>
          </cell>
          <cell r="E24689" t="str">
            <v>YSE</v>
          </cell>
          <cell r="F24689">
            <v>750</v>
          </cell>
          <cell r="G24689">
            <v>923612</v>
          </cell>
          <cell r="H24689">
            <v>28</v>
          </cell>
          <cell r="I24689" t="str">
            <v>S</v>
          </cell>
          <cell r="J24689"/>
        </row>
        <row r="24690">
          <cell r="A24690">
            <v>921700</v>
          </cell>
          <cell r="B24690" t="str">
            <v>THREE BY WADE ROSE 750ml</v>
          </cell>
          <cell r="C24690" t="str">
            <v>M</v>
          </cell>
          <cell r="D24690" t="str">
            <v>MP</v>
          </cell>
          <cell r="E24690" t="str">
            <v>MPW</v>
          </cell>
          <cell r="F24690">
            <v>750</v>
          </cell>
          <cell r="G24690">
            <v>921700</v>
          </cell>
          <cell r="H24690">
            <v>15</v>
          </cell>
          <cell r="I24690">
            <v>1</v>
          </cell>
          <cell r="J24690"/>
        </row>
        <row r="24691">
          <cell r="A24691">
            <v>952852</v>
          </cell>
          <cell r="B24691" t="str">
            <v>THREE FINGERS HIGH 12 YR CAN WHISK 750ml</v>
          </cell>
          <cell r="C24691" t="str">
            <v>Y</v>
          </cell>
          <cell r="D24691" t="str">
            <v>YS</v>
          </cell>
          <cell r="E24691" t="str">
            <v>YSA</v>
          </cell>
          <cell r="F24691">
            <v>750</v>
          </cell>
          <cell r="G24691">
            <v>952852</v>
          </cell>
          <cell r="H24691">
            <v>45.76</v>
          </cell>
          <cell r="I24691" t="str">
            <v>S</v>
          </cell>
          <cell r="J24691"/>
        </row>
        <row r="24692">
          <cell r="A24692">
            <v>35469</v>
          </cell>
          <cell r="B24692" t="str">
            <v>THREE OLIVE BUBBLE VODKA 750ml</v>
          </cell>
          <cell r="C24692" t="str">
            <v>Y</v>
          </cell>
          <cell r="D24692" t="str">
            <v>YS</v>
          </cell>
          <cell r="E24692" t="str">
            <v>YSA</v>
          </cell>
          <cell r="F24692">
            <v>750</v>
          </cell>
          <cell r="G24692">
            <v>35469</v>
          </cell>
          <cell r="H24692">
            <v>16.239999999999998</v>
          </cell>
          <cell r="I24692" t="str">
            <v>U</v>
          </cell>
          <cell r="J24692"/>
        </row>
        <row r="24693">
          <cell r="A24693">
            <v>36494</v>
          </cell>
          <cell r="B24693" t="str">
            <v>THREE OLIVES APPLES &amp; PEARS VODKA 750ml</v>
          </cell>
          <cell r="C24693" t="str">
            <v>Y</v>
          </cell>
          <cell r="D24693" t="str">
            <v>YS</v>
          </cell>
          <cell r="E24693" t="str">
            <v>YSA</v>
          </cell>
          <cell r="F24693">
            <v>750</v>
          </cell>
          <cell r="G24693">
            <v>36494</v>
          </cell>
          <cell r="H24693">
            <v>16.239999999999998</v>
          </cell>
          <cell r="I24693" t="str">
            <v>U</v>
          </cell>
          <cell r="J24693"/>
        </row>
        <row r="24694">
          <cell r="A24694">
            <v>36331</v>
          </cell>
          <cell r="B24694" t="str">
            <v>THREE OLIVES BLUEBERRY 750ml</v>
          </cell>
          <cell r="C24694" t="str">
            <v>Y</v>
          </cell>
          <cell r="D24694" t="str">
            <v>YS</v>
          </cell>
          <cell r="E24694" t="str">
            <v>YSA</v>
          </cell>
          <cell r="F24694">
            <v>750</v>
          </cell>
          <cell r="G24694">
            <v>36331</v>
          </cell>
          <cell r="H24694">
            <v>17.989999999999998</v>
          </cell>
          <cell r="I24694" t="str">
            <v>S</v>
          </cell>
          <cell r="J24694"/>
        </row>
        <row r="24695">
          <cell r="A24695">
            <v>35891</v>
          </cell>
          <cell r="B24695" t="str">
            <v>THREE OLIVES CAKE VODKA 750ml</v>
          </cell>
          <cell r="C24695" t="str">
            <v>A</v>
          </cell>
          <cell r="D24695" t="str">
            <v>AD</v>
          </cell>
          <cell r="E24695" t="str">
            <v>ADM</v>
          </cell>
          <cell r="F24695">
            <v>750</v>
          </cell>
          <cell r="G24695">
            <v>35891</v>
          </cell>
          <cell r="H24695">
            <v>19.2</v>
          </cell>
          <cell r="I24695" t="str">
            <v>D</v>
          </cell>
          <cell r="J24695"/>
        </row>
        <row r="24696">
          <cell r="A24696">
            <v>34972</v>
          </cell>
          <cell r="B24696" t="str">
            <v>THREE OLIVES CHERRY VODKA 750ml</v>
          </cell>
          <cell r="C24696" t="str">
            <v>A</v>
          </cell>
          <cell r="D24696" t="str">
            <v>AD</v>
          </cell>
          <cell r="E24696" t="str">
            <v>ADM</v>
          </cell>
          <cell r="F24696">
            <v>750</v>
          </cell>
          <cell r="G24696">
            <v>34972</v>
          </cell>
          <cell r="H24696">
            <v>13.99</v>
          </cell>
          <cell r="I24696">
            <v>1</v>
          </cell>
          <cell r="J24696"/>
        </row>
        <row r="24697">
          <cell r="A24697">
            <v>904983</v>
          </cell>
          <cell r="B24697" t="str">
            <v>THREE OLIVES CHERRY VODKA 1750ml</v>
          </cell>
          <cell r="C24697" t="str">
            <v>Y</v>
          </cell>
          <cell r="D24697" t="str">
            <v>YS</v>
          </cell>
          <cell r="E24697" t="str">
            <v>YSA</v>
          </cell>
          <cell r="F24697">
            <v>1750</v>
          </cell>
          <cell r="G24697">
            <v>904983</v>
          </cell>
          <cell r="H24697">
            <v>28.91</v>
          </cell>
          <cell r="I24697" t="str">
            <v>S</v>
          </cell>
          <cell r="J24697"/>
        </row>
        <row r="24698">
          <cell r="A24698">
            <v>919335</v>
          </cell>
          <cell r="B24698" t="str">
            <v>THREE OLIVES CHOCOLATE VODKA 750ml</v>
          </cell>
          <cell r="C24698" t="str">
            <v>Y</v>
          </cell>
          <cell r="D24698" t="str">
            <v>YS</v>
          </cell>
          <cell r="E24698" t="str">
            <v>YSA</v>
          </cell>
          <cell r="F24698">
            <v>750</v>
          </cell>
          <cell r="G24698">
            <v>919335</v>
          </cell>
          <cell r="H24698">
            <v>20.350000000000001</v>
          </cell>
          <cell r="I24698" t="str">
            <v>U</v>
          </cell>
          <cell r="J24698"/>
        </row>
        <row r="24699">
          <cell r="A24699">
            <v>34984</v>
          </cell>
          <cell r="B24699" t="str">
            <v>THREE OLIVES CITRUS 750ml</v>
          </cell>
          <cell r="C24699" t="str">
            <v>A</v>
          </cell>
          <cell r="D24699" t="str">
            <v>AD</v>
          </cell>
          <cell r="E24699" t="str">
            <v>ADM</v>
          </cell>
          <cell r="F24699">
            <v>750</v>
          </cell>
          <cell r="G24699">
            <v>34984</v>
          </cell>
          <cell r="H24699">
            <v>13.99</v>
          </cell>
          <cell r="I24699">
            <v>1</v>
          </cell>
          <cell r="J24699"/>
        </row>
        <row r="24700">
          <cell r="A24700">
            <v>36221</v>
          </cell>
          <cell r="B24700" t="str">
            <v>THREE OLIVES ELVIS PRESLEY COCONU 750ml</v>
          </cell>
          <cell r="C24700" t="str">
            <v>A</v>
          </cell>
          <cell r="D24700" t="str">
            <v>AD</v>
          </cell>
          <cell r="E24700" t="str">
            <v>ADM</v>
          </cell>
          <cell r="F24700">
            <v>750</v>
          </cell>
          <cell r="G24700">
            <v>36221</v>
          </cell>
          <cell r="H24700">
            <v>15.15</v>
          </cell>
          <cell r="I24700" t="str">
            <v>D</v>
          </cell>
          <cell r="J24700"/>
        </row>
        <row r="24701">
          <cell r="A24701">
            <v>34995</v>
          </cell>
          <cell r="B24701" t="str">
            <v>THREE OLIVES GRAPE VODKA 750ml</v>
          </cell>
          <cell r="C24701" t="str">
            <v>A</v>
          </cell>
          <cell r="D24701" t="str">
            <v>AD</v>
          </cell>
          <cell r="E24701" t="str">
            <v>ADM</v>
          </cell>
          <cell r="F24701">
            <v>750</v>
          </cell>
          <cell r="G24701">
            <v>34995</v>
          </cell>
          <cell r="H24701">
            <v>13.99</v>
          </cell>
          <cell r="I24701">
            <v>1</v>
          </cell>
          <cell r="J24701"/>
        </row>
        <row r="24702">
          <cell r="A24702">
            <v>35964</v>
          </cell>
          <cell r="B24702" t="str">
            <v>THREE OLIVES LOOPY 750ml</v>
          </cell>
          <cell r="C24702" t="str">
            <v>A</v>
          </cell>
          <cell r="D24702" t="str">
            <v>AD</v>
          </cell>
          <cell r="E24702" t="str">
            <v>ADM</v>
          </cell>
          <cell r="F24702">
            <v>750</v>
          </cell>
          <cell r="G24702">
            <v>35964</v>
          </cell>
          <cell r="H24702">
            <v>9.7200000000000006</v>
          </cell>
          <cell r="I24702" t="str">
            <v>D</v>
          </cell>
          <cell r="J24702"/>
        </row>
        <row r="24703">
          <cell r="A24703">
            <v>34962</v>
          </cell>
          <cell r="B24703" t="str">
            <v>THREE OLIVES ORANGE VODKA 750ml</v>
          </cell>
          <cell r="C24703" t="str">
            <v>A</v>
          </cell>
          <cell r="D24703" t="str">
            <v>AD</v>
          </cell>
          <cell r="E24703" t="str">
            <v>ADM</v>
          </cell>
          <cell r="F24703">
            <v>750</v>
          </cell>
          <cell r="G24703">
            <v>34962</v>
          </cell>
          <cell r="H24703">
            <v>17.989999999999998</v>
          </cell>
          <cell r="I24703" t="str">
            <v>U</v>
          </cell>
          <cell r="J24703"/>
        </row>
        <row r="24704">
          <cell r="A24704">
            <v>36379</v>
          </cell>
          <cell r="B24704" t="str">
            <v>THREE OLIVES PINEAPPLE VODKA 750ml</v>
          </cell>
          <cell r="C24704" t="str">
            <v>A</v>
          </cell>
          <cell r="D24704" t="str">
            <v>AD</v>
          </cell>
          <cell r="E24704" t="str">
            <v>ADM</v>
          </cell>
          <cell r="F24704">
            <v>750</v>
          </cell>
          <cell r="G24704">
            <v>36379</v>
          </cell>
          <cell r="H24704">
            <v>8.64</v>
          </cell>
          <cell r="I24704" t="str">
            <v>D</v>
          </cell>
          <cell r="J24704"/>
        </row>
        <row r="24705">
          <cell r="A24705">
            <v>35534</v>
          </cell>
          <cell r="B24705" t="str">
            <v>THREE OLIVES PINK BUBBLE VODKA 1750 ml</v>
          </cell>
          <cell r="C24705" t="str">
            <v>Y</v>
          </cell>
          <cell r="D24705" t="str">
            <v>YS</v>
          </cell>
          <cell r="E24705" t="str">
            <v>YSA</v>
          </cell>
          <cell r="F24705">
            <v>1750</v>
          </cell>
          <cell r="G24705">
            <v>35534</v>
          </cell>
          <cell r="H24705">
            <v>29.44</v>
          </cell>
          <cell r="I24705" t="str">
            <v>X</v>
          </cell>
          <cell r="J24705"/>
        </row>
        <row r="24706">
          <cell r="A24706">
            <v>36498</v>
          </cell>
          <cell r="B24706" t="str">
            <v>THREE OLIVES PINK GRAPEFRUIT VODKA 750ml</v>
          </cell>
          <cell r="C24706" t="str">
            <v>A</v>
          </cell>
          <cell r="D24706" t="str">
            <v>AD</v>
          </cell>
          <cell r="E24706" t="str">
            <v>ADM</v>
          </cell>
          <cell r="F24706">
            <v>750</v>
          </cell>
          <cell r="G24706">
            <v>36498</v>
          </cell>
          <cell r="H24706">
            <v>9.7200000000000006</v>
          </cell>
          <cell r="I24706" t="str">
            <v>D</v>
          </cell>
          <cell r="J24706"/>
        </row>
        <row r="24707">
          <cell r="A24707">
            <v>35039</v>
          </cell>
          <cell r="B24707" t="str">
            <v>THREE OLIVES POMEGRANATE VODKA 750ml</v>
          </cell>
          <cell r="C24707" t="str">
            <v>A</v>
          </cell>
          <cell r="D24707" t="str">
            <v>AD</v>
          </cell>
          <cell r="E24707" t="str">
            <v>ADM</v>
          </cell>
          <cell r="F24707">
            <v>750</v>
          </cell>
          <cell r="G24707">
            <v>35039</v>
          </cell>
          <cell r="H24707">
            <v>19.2</v>
          </cell>
          <cell r="I24707" t="str">
            <v>D</v>
          </cell>
          <cell r="J24707"/>
        </row>
        <row r="24708">
          <cell r="A24708">
            <v>35549</v>
          </cell>
          <cell r="B24708" t="str">
            <v>THREE OLIVES RANGTANG VODKA 750ml</v>
          </cell>
          <cell r="C24708" t="str">
            <v>A</v>
          </cell>
          <cell r="D24708" t="str">
            <v>AD</v>
          </cell>
          <cell r="E24708" t="str">
            <v>ADM</v>
          </cell>
          <cell r="F24708">
            <v>750</v>
          </cell>
          <cell r="G24708">
            <v>35549</v>
          </cell>
          <cell r="H24708">
            <v>20.27</v>
          </cell>
          <cell r="I24708" t="str">
            <v>U</v>
          </cell>
          <cell r="J24708"/>
        </row>
        <row r="24709">
          <cell r="A24709">
            <v>34959</v>
          </cell>
          <cell r="B24709" t="str">
            <v>THREE OLIVES RASPBERRY VODKA 750ml</v>
          </cell>
          <cell r="C24709" t="str">
            <v>Y</v>
          </cell>
          <cell r="D24709" t="str">
            <v>YS</v>
          </cell>
          <cell r="E24709" t="str">
            <v>YSA</v>
          </cell>
          <cell r="F24709">
            <v>750</v>
          </cell>
          <cell r="G24709">
            <v>34959</v>
          </cell>
          <cell r="H24709">
            <v>17.989999999999998</v>
          </cell>
          <cell r="I24709" t="str">
            <v>S</v>
          </cell>
          <cell r="J24709"/>
        </row>
        <row r="24710">
          <cell r="A24710">
            <v>67161</v>
          </cell>
          <cell r="B24710" t="str">
            <v>THREE OLIVES ROSE VODKA 750ml</v>
          </cell>
          <cell r="C24710" t="str">
            <v>A</v>
          </cell>
          <cell r="D24710" t="str">
            <v>AD</v>
          </cell>
          <cell r="E24710" t="str">
            <v>ADM</v>
          </cell>
          <cell r="F24710">
            <v>750</v>
          </cell>
          <cell r="G24710">
            <v>67161</v>
          </cell>
          <cell r="H24710">
            <v>9.7200000000000006</v>
          </cell>
          <cell r="I24710" t="str">
            <v>D</v>
          </cell>
          <cell r="J24710"/>
        </row>
        <row r="24711">
          <cell r="A24711">
            <v>36010</v>
          </cell>
          <cell r="B24711" t="str">
            <v>THREE OLIVES SMORES VODKA 750ml</v>
          </cell>
          <cell r="C24711" t="str">
            <v>A</v>
          </cell>
          <cell r="D24711" t="str">
            <v>AD</v>
          </cell>
          <cell r="E24711" t="str">
            <v>ADM</v>
          </cell>
          <cell r="F24711">
            <v>750</v>
          </cell>
          <cell r="G24711">
            <v>36010</v>
          </cell>
          <cell r="H24711">
            <v>19.2</v>
          </cell>
          <cell r="I24711" t="str">
            <v>D</v>
          </cell>
          <cell r="J24711"/>
        </row>
        <row r="24712">
          <cell r="A24712">
            <v>36384</v>
          </cell>
          <cell r="B24712" t="str">
            <v>THREE OLIVES STRAWBERRY VODKA 750ml</v>
          </cell>
          <cell r="C24712" t="str">
            <v>A</v>
          </cell>
          <cell r="D24712" t="str">
            <v>AD</v>
          </cell>
          <cell r="E24712" t="str">
            <v>ADM</v>
          </cell>
          <cell r="F24712">
            <v>750</v>
          </cell>
          <cell r="G24712">
            <v>36384</v>
          </cell>
          <cell r="H24712">
            <v>9.7200000000000006</v>
          </cell>
          <cell r="I24712" t="str">
            <v>D</v>
          </cell>
          <cell r="J24712"/>
        </row>
        <row r="24713">
          <cell r="A24713">
            <v>35239</v>
          </cell>
          <cell r="B24713" t="str">
            <v>THREE OLIVES TRPL SHT ESPRSS V 750ml</v>
          </cell>
          <cell r="C24713" t="str">
            <v>Y</v>
          </cell>
          <cell r="D24713" t="str">
            <v>YS</v>
          </cell>
          <cell r="E24713" t="str">
            <v>YSA</v>
          </cell>
          <cell r="F24713">
            <v>750</v>
          </cell>
          <cell r="G24713">
            <v>35239</v>
          </cell>
          <cell r="H24713">
            <v>17.989999999999998</v>
          </cell>
          <cell r="I24713" t="str">
            <v>S</v>
          </cell>
          <cell r="J24713"/>
        </row>
        <row r="24714">
          <cell r="A24714">
            <v>34935</v>
          </cell>
          <cell r="B24714" t="str">
            <v>THREE OLIVES VODKA 750ml</v>
          </cell>
          <cell r="C24714" t="str">
            <v>A</v>
          </cell>
          <cell r="D24714" t="str">
            <v>AD</v>
          </cell>
          <cell r="E24714" t="str">
            <v>ADF</v>
          </cell>
          <cell r="F24714">
            <v>750</v>
          </cell>
          <cell r="G24714">
            <v>34935</v>
          </cell>
          <cell r="H24714">
            <v>9.99</v>
          </cell>
          <cell r="I24714" t="str">
            <v>D</v>
          </cell>
          <cell r="J24714"/>
        </row>
        <row r="24715">
          <cell r="A24715">
            <v>34919</v>
          </cell>
          <cell r="B24715" t="str">
            <v>THREE OLIVES VODKA 1750ml</v>
          </cell>
          <cell r="C24715" t="str">
            <v>A</v>
          </cell>
          <cell r="D24715" t="str">
            <v>AD</v>
          </cell>
          <cell r="E24715" t="str">
            <v>ADF</v>
          </cell>
          <cell r="F24715">
            <v>1750</v>
          </cell>
          <cell r="G24715">
            <v>34919</v>
          </cell>
          <cell r="H24715">
            <v>29.99</v>
          </cell>
          <cell r="I24715">
            <v>1</v>
          </cell>
          <cell r="J24715"/>
        </row>
        <row r="24716">
          <cell r="A24716">
            <v>103113</v>
          </cell>
          <cell r="B24716" t="str">
            <v>THREE OLIVES VODKA W/ GLASSES 750ml</v>
          </cell>
          <cell r="C24716" t="str">
            <v>Y</v>
          </cell>
          <cell r="D24716" t="str">
            <v>YG</v>
          </cell>
          <cell r="E24716" t="str">
            <v>YGA</v>
          </cell>
          <cell r="F24716">
            <v>750</v>
          </cell>
          <cell r="G24716">
            <v>103113</v>
          </cell>
          <cell r="H24716">
            <v>9.7200000000000006</v>
          </cell>
          <cell r="I24716" t="str">
            <v>D</v>
          </cell>
          <cell r="J24716"/>
        </row>
        <row r="24717">
          <cell r="A24717">
            <v>33947</v>
          </cell>
          <cell r="B24717" t="str">
            <v>THREE OLIVES WHIPPED CREAM VODKA 750ml</v>
          </cell>
          <cell r="C24717" t="str">
            <v>A</v>
          </cell>
          <cell r="D24717" t="str">
            <v>AD</v>
          </cell>
          <cell r="E24717" t="str">
            <v>ADM</v>
          </cell>
          <cell r="F24717">
            <v>750</v>
          </cell>
          <cell r="G24717">
            <v>33947</v>
          </cell>
          <cell r="H24717">
            <v>19.2</v>
          </cell>
          <cell r="I24717" t="str">
            <v>D</v>
          </cell>
          <cell r="J24717"/>
        </row>
        <row r="24718">
          <cell r="A24718">
            <v>900657</v>
          </cell>
          <cell r="B24718" t="str">
            <v>THREE PEARS CHENIN BLANC VIOGNIER 750ml</v>
          </cell>
          <cell r="C24718" t="str">
            <v>Y</v>
          </cell>
          <cell r="D24718" t="str">
            <v>YS</v>
          </cell>
          <cell r="E24718" t="str">
            <v>YSE</v>
          </cell>
          <cell r="F24718">
            <v>750</v>
          </cell>
          <cell r="G24718">
            <v>900657</v>
          </cell>
          <cell r="H24718">
            <v>13.06</v>
          </cell>
          <cell r="I24718" t="str">
            <v>S</v>
          </cell>
          <cell r="J24718"/>
        </row>
        <row r="24719">
          <cell r="A24719">
            <v>918053</v>
          </cell>
          <cell r="B24719" t="str">
            <v>THREE RIVERS CAB COLUMBIA'17 750ml</v>
          </cell>
          <cell r="C24719" t="str">
            <v>P</v>
          </cell>
          <cell r="D24719" t="str">
            <v>PL</v>
          </cell>
          <cell r="E24719" t="str">
            <v>PLB</v>
          </cell>
          <cell r="F24719">
            <v>750</v>
          </cell>
          <cell r="G24719">
            <v>918053</v>
          </cell>
          <cell r="H24719">
            <v>14.32</v>
          </cell>
          <cell r="I24719" t="str">
            <v>S</v>
          </cell>
          <cell r="J24719"/>
        </row>
        <row r="24720">
          <cell r="A24720">
            <v>916545</v>
          </cell>
          <cell r="B24720" t="str">
            <v>THREE RIVERS COLUMBIA RED'16/17 750ml</v>
          </cell>
          <cell r="C24720" t="str">
            <v>P</v>
          </cell>
          <cell r="D24720" t="str">
            <v>PF</v>
          </cell>
          <cell r="E24720" t="str">
            <v>PFP</v>
          </cell>
          <cell r="F24720">
            <v>750</v>
          </cell>
          <cell r="G24720">
            <v>916545</v>
          </cell>
          <cell r="H24720">
            <v>13.02</v>
          </cell>
          <cell r="I24720" t="str">
            <v>X</v>
          </cell>
          <cell r="J24720"/>
        </row>
        <row r="24721">
          <cell r="A24721">
            <v>916544</v>
          </cell>
          <cell r="B24721" t="str">
            <v>THREE RIVERS MERLOT'06/09 750ml</v>
          </cell>
          <cell r="C24721" t="str">
            <v>P</v>
          </cell>
          <cell r="D24721" t="str">
            <v>PL</v>
          </cell>
          <cell r="E24721" t="str">
            <v>PLF</v>
          </cell>
          <cell r="F24721">
            <v>750</v>
          </cell>
          <cell r="G24721">
            <v>916544</v>
          </cell>
          <cell r="H24721">
            <v>17.239999999999998</v>
          </cell>
          <cell r="I24721" t="str">
            <v>X</v>
          </cell>
          <cell r="J24721"/>
        </row>
        <row r="24722">
          <cell r="A24722">
            <v>947535</v>
          </cell>
          <cell r="B24722" t="str">
            <v>THREE SAINTS CAB SAUV'13 750ml</v>
          </cell>
          <cell r="C24722" t="str">
            <v>Y</v>
          </cell>
          <cell r="D24722" t="str">
            <v>YS</v>
          </cell>
          <cell r="E24722" t="str">
            <v>YSE</v>
          </cell>
          <cell r="F24722">
            <v>750</v>
          </cell>
          <cell r="G24722">
            <v>947535</v>
          </cell>
          <cell r="H24722">
            <v>20.170000000000002</v>
          </cell>
          <cell r="I24722" t="str">
            <v>S</v>
          </cell>
          <cell r="J24722"/>
        </row>
        <row r="24723">
          <cell r="A24723">
            <v>901867</v>
          </cell>
          <cell r="B24723" t="str">
            <v>THREE SAINTS PINOT NOIR 750ml</v>
          </cell>
          <cell r="C24723" t="str">
            <v>Y</v>
          </cell>
          <cell r="D24723" t="str">
            <v>YS</v>
          </cell>
          <cell r="E24723" t="str">
            <v>YSE</v>
          </cell>
          <cell r="F24723">
            <v>750</v>
          </cell>
          <cell r="G24723">
            <v>901867</v>
          </cell>
          <cell r="H24723">
            <v>17.25</v>
          </cell>
          <cell r="I24723" t="str">
            <v>S</v>
          </cell>
          <cell r="J24723"/>
        </row>
        <row r="24724">
          <cell r="A24724">
            <v>921720</v>
          </cell>
          <cell r="B24724" t="str">
            <v>THREE STICKS CASTENADA ROSE 750ml</v>
          </cell>
          <cell r="C24724" t="str">
            <v>Y</v>
          </cell>
          <cell r="D24724" t="str">
            <v>YS</v>
          </cell>
          <cell r="E24724" t="str">
            <v>YSE</v>
          </cell>
          <cell r="F24724">
            <v>750</v>
          </cell>
          <cell r="G24724">
            <v>921720</v>
          </cell>
          <cell r="H24724">
            <v>32.76</v>
          </cell>
          <cell r="I24724" t="str">
            <v>S</v>
          </cell>
          <cell r="J24724"/>
        </row>
        <row r="24725">
          <cell r="A24725">
            <v>947540</v>
          </cell>
          <cell r="B24725" t="str">
            <v>THREE STICKS CHARD DURELL ORIGIN'1 750ml</v>
          </cell>
          <cell r="C24725" t="str">
            <v>K</v>
          </cell>
          <cell r="D24725" t="str">
            <v>KK</v>
          </cell>
          <cell r="E24725" t="str">
            <v>KKB</v>
          </cell>
          <cell r="F24725">
            <v>750</v>
          </cell>
          <cell r="G24725">
            <v>947540</v>
          </cell>
          <cell r="H24725">
            <v>36.69</v>
          </cell>
          <cell r="I24725" t="str">
            <v>X</v>
          </cell>
          <cell r="J24725"/>
        </row>
        <row r="24726">
          <cell r="A24726">
            <v>950916</v>
          </cell>
          <cell r="B24726" t="str">
            <v>THREE STICKS CHARD DURREL'18 750ml</v>
          </cell>
          <cell r="C24726" t="str">
            <v>K</v>
          </cell>
          <cell r="D24726" t="str">
            <v>KK</v>
          </cell>
          <cell r="E24726" t="str">
            <v>KKB</v>
          </cell>
          <cell r="F24726">
            <v>750</v>
          </cell>
          <cell r="G24726">
            <v>950916</v>
          </cell>
          <cell r="H24726">
            <v>42.69</v>
          </cell>
          <cell r="I24726" t="str">
            <v>X</v>
          </cell>
          <cell r="J24726"/>
        </row>
        <row r="24727">
          <cell r="A24727">
            <v>955298</v>
          </cell>
          <cell r="B24727" t="str">
            <v>THREE STICKS CUVEE EVA MARIE PINOT 750ml</v>
          </cell>
          <cell r="C24727" t="str">
            <v>Y</v>
          </cell>
          <cell r="D24727" t="str">
            <v>YS</v>
          </cell>
          <cell r="E24727" t="str">
            <v>YSE</v>
          </cell>
          <cell r="F24727">
            <v>750</v>
          </cell>
          <cell r="G24727">
            <v>955298</v>
          </cell>
          <cell r="H24727">
            <v>65.099999999999994</v>
          </cell>
          <cell r="I24727" t="str">
            <v>U</v>
          </cell>
          <cell r="J24727"/>
        </row>
        <row r="24728">
          <cell r="A24728">
            <v>921719</v>
          </cell>
          <cell r="B24728" t="str">
            <v>THREE STICKS EVA MARIE PINOT NOIR 750ml</v>
          </cell>
          <cell r="C24728" t="str">
            <v>Y</v>
          </cell>
          <cell r="D24728" t="str">
            <v>YS</v>
          </cell>
          <cell r="E24728" t="str">
            <v>YSE</v>
          </cell>
          <cell r="F24728">
            <v>750</v>
          </cell>
          <cell r="G24728">
            <v>921719</v>
          </cell>
          <cell r="H24728">
            <v>71.25</v>
          </cell>
          <cell r="I24728" t="str">
            <v>S</v>
          </cell>
          <cell r="J24728"/>
        </row>
        <row r="24729">
          <cell r="A24729">
            <v>955297</v>
          </cell>
          <cell r="B24729" t="str">
            <v>THREE STICKS GAPS CROWN CHARDONNAY 750ml</v>
          </cell>
          <cell r="C24729" t="str">
            <v>Y</v>
          </cell>
          <cell r="D24729" t="str">
            <v>YS</v>
          </cell>
          <cell r="E24729" t="str">
            <v>YSE</v>
          </cell>
          <cell r="F24729">
            <v>750</v>
          </cell>
          <cell r="G24729">
            <v>955297</v>
          </cell>
          <cell r="H24729">
            <v>32.94</v>
          </cell>
          <cell r="I24729" t="str">
            <v>S</v>
          </cell>
          <cell r="J24729"/>
        </row>
        <row r="24730">
          <cell r="A24730">
            <v>955299</v>
          </cell>
          <cell r="B24730" t="str">
            <v>THREE STICKS MOON MT. CAB SAUVIGNON750ml</v>
          </cell>
          <cell r="C24730" t="str">
            <v>Y</v>
          </cell>
          <cell r="D24730" t="str">
            <v>YS</v>
          </cell>
          <cell r="E24730" t="str">
            <v>YSE</v>
          </cell>
          <cell r="F24730">
            <v>750</v>
          </cell>
          <cell r="G24730">
            <v>955299</v>
          </cell>
          <cell r="H24730">
            <v>75.150000000000006</v>
          </cell>
          <cell r="I24730" t="str">
            <v>S</v>
          </cell>
          <cell r="J24730"/>
        </row>
        <row r="24731">
          <cell r="A24731">
            <v>953076</v>
          </cell>
          <cell r="B24731" t="str">
            <v>THREE STICKS NAC MIXED CASE #1 750ml</v>
          </cell>
          <cell r="C24731" t="str">
            <v>Y</v>
          </cell>
          <cell r="D24731" t="str">
            <v>YS</v>
          </cell>
          <cell r="E24731" t="str">
            <v>YSE</v>
          </cell>
          <cell r="F24731">
            <v>750</v>
          </cell>
          <cell r="G24731">
            <v>953076</v>
          </cell>
          <cell r="H24731">
            <v>47.6</v>
          </cell>
          <cell r="I24731" t="str">
            <v>S</v>
          </cell>
          <cell r="J24731"/>
        </row>
        <row r="24732">
          <cell r="A24732">
            <v>953365</v>
          </cell>
          <cell r="B24732" t="str">
            <v>THREE STICKS NAC MIXED CASE #2 750ml</v>
          </cell>
          <cell r="C24732" t="str">
            <v>Y</v>
          </cell>
          <cell r="D24732" t="str">
            <v>YS</v>
          </cell>
          <cell r="E24732" t="str">
            <v>YSE</v>
          </cell>
          <cell r="F24732">
            <v>750</v>
          </cell>
          <cell r="G24732">
            <v>953365</v>
          </cell>
          <cell r="H24732">
            <v>47.82</v>
          </cell>
          <cell r="I24732" t="str">
            <v>S</v>
          </cell>
          <cell r="J24732"/>
        </row>
        <row r="24733">
          <cell r="A24733">
            <v>953077</v>
          </cell>
          <cell r="B24733" t="str">
            <v>THREE STICKS NAC MIXED CASE #3 1500 ml</v>
          </cell>
          <cell r="C24733" t="str">
            <v>Y</v>
          </cell>
          <cell r="D24733" t="str">
            <v>YS</v>
          </cell>
          <cell r="E24733" t="str">
            <v>YSE</v>
          </cell>
          <cell r="F24733">
            <v>1500</v>
          </cell>
          <cell r="G24733">
            <v>953077</v>
          </cell>
          <cell r="H24733">
            <v>78.53</v>
          </cell>
          <cell r="I24733" t="str">
            <v>S</v>
          </cell>
          <cell r="J24733"/>
        </row>
        <row r="24734">
          <cell r="A24734">
            <v>923134</v>
          </cell>
          <cell r="B24734" t="str">
            <v>THREE STICKS NAC MIXED CASE 4 1500ml</v>
          </cell>
          <cell r="C24734" t="str">
            <v>Y</v>
          </cell>
          <cell r="D24734" t="str">
            <v>YS</v>
          </cell>
          <cell r="E24734" t="str">
            <v>YSE</v>
          </cell>
          <cell r="F24734">
            <v>1500</v>
          </cell>
          <cell r="G24734">
            <v>923134</v>
          </cell>
          <cell r="H24734">
            <v>60.55</v>
          </cell>
          <cell r="I24734" t="str">
            <v>S</v>
          </cell>
          <cell r="J24734"/>
        </row>
        <row r="24735">
          <cell r="A24735">
            <v>922397</v>
          </cell>
          <cell r="B24735" t="str">
            <v>THREE STICKS PCFW MIX CASE 750ml</v>
          </cell>
          <cell r="C24735" t="str">
            <v>Y</v>
          </cell>
          <cell r="D24735" t="str">
            <v>YS</v>
          </cell>
          <cell r="E24735" t="str">
            <v>YSE</v>
          </cell>
          <cell r="F24735">
            <v>750</v>
          </cell>
          <cell r="G24735">
            <v>922397</v>
          </cell>
          <cell r="H24735">
            <v>37.67</v>
          </cell>
          <cell r="I24735" t="str">
            <v>S</v>
          </cell>
          <cell r="J24735"/>
        </row>
        <row r="24736">
          <cell r="A24736">
            <v>919891</v>
          </cell>
          <cell r="B24736" t="str">
            <v>THREE STICKS PINOT NOIR DURRELL'14 750ml</v>
          </cell>
          <cell r="C24736" t="str">
            <v>P</v>
          </cell>
          <cell r="D24736" t="str">
            <v>PL</v>
          </cell>
          <cell r="E24736" t="str">
            <v>PLR</v>
          </cell>
          <cell r="F24736">
            <v>750</v>
          </cell>
          <cell r="G24736">
            <v>919891</v>
          </cell>
          <cell r="H24736">
            <v>48.85</v>
          </cell>
          <cell r="I24736" t="str">
            <v>X</v>
          </cell>
          <cell r="J24736"/>
        </row>
        <row r="24737">
          <cell r="A24737">
            <v>920839</v>
          </cell>
          <cell r="B24737" t="str">
            <v>THREE STICKS PINOT NOIR GAPS CRWN 750ml</v>
          </cell>
          <cell r="C24737" t="str">
            <v>Y</v>
          </cell>
          <cell r="D24737" t="str">
            <v>YS</v>
          </cell>
          <cell r="E24737" t="str">
            <v>YSE</v>
          </cell>
          <cell r="F24737">
            <v>750</v>
          </cell>
          <cell r="G24737">
            <v>920839</v>
          </cell>
          <cell r="H24737">
            <v>38.99</v>
          </cell>
          <cell r="I24737" t="str">
            <v>U</v>
          </cell>
          <cell r="J24737"/>
        </row>
        <row r="24738">
          <cell r="A24738">
            <v>952731</v>
          </cell>
          <cell r="B24738" t="str">
            <v>THREE STICKS PINOT NOIR PFV'21 750ml</v>
          </cell>
          <cell r="C24738" t="str">
            <v>P</v>
          </cell>
          <cell r="D24738" t="str">
            <v>PL</v>
          </cell>
          <cell r="E24738" t="str">
            <v>PLR</v>
          </cell>
          <cell r="F24738">
            <v>750</v>
          </cell>
          <cell r="G24738">
            <v>952731</v>
          </cell>
          <cell r="H24738">
            <v>35.99</v>
          </cell>
          <cell r="I24738" t="str">
            <v>L</v>
          </cell>
          <cell r="J24738"/>
        </row>
        <row r="24739">
          <cell r="A24739">
            <v>515901</v>
          </cell>
          <cell r="B24739" t="str">
            <v>THREE THIEVES CAB SAUVIGNON 750ml</v>
          </cell>
          <cell r="C24739" t="str">
            <v>P</v>
          </cell>
          <cell r="D24739" t="str">
            <v>PL</v>
          </cell>
          <cell r="E24739" t="str">
            <v>PLB</v>
          </cell>
          <cell r="F24739">
            <v>750</v>
          </cell>
          <cell r="G24739">
            <v>515901</v>
          </cell>
          <cell r="H24739">
            <v>11.99</v>
          </cell>
          <cell r="I24739">
            <v>1</v>
          </cell>
          <cell r="J24739"/>
        </row>
        <row r="24740">
          <cell r="A24740">
            <v>632853</v>
          </cell>
          <cell r="B24740" t="str">
            <v>THREE THIEVES CHARDONNAY 750ml</v>
          </cell>
          <cell r="C24740" t="str">
            <v>K</v>
          </cell>
          <cell r="D24740" t="str">
            <v>KK</v>
          </cell>
          <cell r="E24740" t="str">
            <v>KKB</v>
          </cell>
          <cell r="F24740">
            <v>750</v>
          </cell>
          <cell r="G24740">
            <v>632853</v>
          </cell>
          <cell r="H24740">
            <v>11.99</v>
          </cell>
          <cell r="I24740">
            <v>1</v>
          </cell>
          <cell r="J24740"/>
        </row>
        <row r="24741">
          <cell r="A24741">
            <v>515905</v>
          </cell>
          <cell r="B24741" t="str">
            <v>THREE THIEVES RED BLEND 750ml</v>
          </cell>
          <cell r="C24741" t="str">
            <v>P</v>
          </cell>
          <cell r="D24741" t="str">
            <v>PF</v>
          </cell>
          <cell r="E24741" t="str">
            <v>PFP</v>
          </cell>
          <cell r="F24741">
            <v>750</v>
          </cell>
          <cell r="G24741">
            <v>515905</v>
          </cell>
          <cell r="H24741">
            <v>10.06</v>
          </cell>
          <cell r="I24741" t="str">
            <v>U</v>
          </cell>
          <cell r="J24741"/>
        </row>
        <row r="24742">
          <cell r="A24742">
            <v>921955</v>
          </cell>
          <cell r="B24742" t="str">
            <v>THREE WEAVERS BREWING CLOUD CITY 355ml</v>
          </cell>
          <cell r="C24742" t="str">
            <v>Y</v>
          </cell>
          <cell r="D24742" t="str">
            <v>YS</v>
          </cell>
          <cell r="E24742" t="str">
            <v>YST</v>
          </cell>
          <cell r="F24742">
            <v>355</v>
          </cell>
          <cell r="G24742">
            <v>921955</v>
          </cell>
          <cell r="H24742">
            <v>2.02</v>
          </cell>
          <cell r="I24742" t="str">
            <v>S</v>
          </cell>
          <cell r="J24742"/>
        </row>
        <row r="24743">
          <cell r="A24743">
            <v>900526</v>
          </cell>
          <cell r="B24743" t="str">
            <v>THREE WEAVERS SEAFARER 355ml</v>
          </cell>
          <cell r="C24743" t="str">
            <v>Y</v>
          </cell>
          <cell r="D24743" t="str">
            <v>YS</v>
          </cell>
          <cell r="E24743" t="str">
            <v>YST</v>
          </cell>
          <cell r="F24743">
            <v>355</v>
          </cell>
          <cell r="G24743">
            <v>900526</v>
          </cell>
          <cell r="H24743">
            <v>1.81</v>
          </cell>
          <cell r="I24743" t="str">
            <v>S</v>
          </cell>
          <cell r="J24743"/>
        </row>
        <row r="24744">
          <cell r="A24744">
            <v>901809</v>
          </cell>
          <cell r="B24744" t="str">
            <v>THYMIOPOULOS YOUNG VINES RED 750ml</v>
          </cell>
          <cell r="C24744" t="str">
            <v>Y</v>
          </cell>
          <cell r="D24744" t="str">
            <v>YS</v>
          </cell>
          <cell r="E24744" t="str">
            <v>YSE</v>
          </cell>
          <cell r="F24744">
            <v>750</v>
          </cell>
          <cell r="G24744">
            <v>901809</v>
          </cell>
          <cell r="H24744">
            <v>17.989999999999998</v>
          </cell>
          <cell r="I24744" t="str">
            <v>S</v>
          </cell>
          <cell r="J24744"/>
        </row>
        <row r="24745">
          <cell r="A24745">
            <v>906883</v>
          </cell>
          <cell r="B24745" t="str">
            <v>TIA MARIA COFFEE LIQ 750ml</v>
          </cell>
          <cell r="C24745" t="str">
            <v>Y</v>
          </cell>
          <cell r="D24745" t="str">
            <v>YS</v>
          </cell>
          <cell r="E24745" t="str">
            <v>YSC</v>
          </cell>
          <cell r="F24745">
            <v>750</v>
          </cell>
          <cell r="G24745">
            <v>906883</v>
          </cell>
          <cell r="H24745">
            <v>27.15</v>
          </cell>
          <cell r="I24745" t="str">
            <v>U</v>
          </cell>
          <cell r="J24745"/>
        </row>
        <row r="24746">
          <cell r="A24746">
            <v>946701</v>
          </cell>
          <cell r="B24746" t="str">
            <v>TIAMO CHIANTI CLASSICO 750ml</v>
          </cell>
          <cell r="C24746" t="str">
            <v>Y</v>
          </cell>
          <cell r="D24746" t="str">
            <v>YS</v>
          </cell>
          <cell r="E24746" t="str">
            <v>YSE</v>
          </cell>
          <cell r="F24746">
            <v>750</v>
          </cell>
          <cell r="G24746">
            <v>946701</v>
          </cell>
          <cell r="H24746">
            <v>12.09</v>
          </cell>
          <cell r="I24746" t="str">
            <v>S</v>
          </cell>
          <cell r="J24746"/>
        </row>
        <row r="24747">
          <cell r="A24747">
            <v>919439</v>
          </cell>
          <cell r="B24747" t="str">
            <v>TIAMO CHIANTI ITALY '09/10 750ml</v>
          </cell>
          <cell r="C24747" t="str">
            <v>Y</v>
          </cell>
          <cell r="D24747" t="str">
            <v>YS</v>
          </cell>
          <cell r="E24747" t="str">
            <v>YSE</v>
          </cell>
          <cell r="F24747">
            <v>750</v>
          </cell>
          <cell r="G24747">
            <v>919439</v>
          </cell>
          <cell r="H24747">
            <v>12.16</v>
          </cell>
          <cell r="I24747" t="str">
            <v>S</v>
          </cell>
          <cell r="J24747"/>
        </row>
        <row r="24748">
          <cell r="A24748">
            <v>948597</v>
          </cell>
          <cell r="B24748" t="str">
            <v>TIAMO ORGANIC BARBERA KEG 20000ml</v>
          </cell>
          <cell r="C24748" t="str">
            <v>Y</v>
          </cell>
          <cell r="D24748" t="str">
            <v>YS</v>
          </cell>
          <cell r="E24748" t="str">
            <v>YSE</v>
          </cell>
          <cell r="F24748">
            <v>20000</v>
          </cell>
          <cell r="G24748">
            <v>948597</v>
          </cell>
          <cell r="H24748">
            <v>242.64</v>
          </cell>
          <cell r="I24748" t="str">
            <v>S</v>
          </cell>
          <cell r="J24748"/>
        </row>
        <row r="24749">
          <cell r="A24749">
            <v>950372</v>
          </cell>
          <cell r="B24749" t="str">
            <v>TIAMO ORGANIC GRILLOKEG 20000ml</v>
          </cell>
          <cell r="C24749" t="str">
            <v>Y</v>
          </cell>
          <cell r="D24749" t="str">
            <v>YS</v>
          </cell>
          <cell r="E24749" t="str">
            <v>YSE</v>
          </cell>
          <cell r="F24749">
            <v>20000</v>
          </cell>
          <cell r="G24749">
            <v>950372</v>
          </cell>
          <cell r="H24749">
            <v>242.15</v>
          </cell>
          <cell r="I24749" t="str">
            <v>U</v>
          </cell>
          <cell r="J24749"/>
        </row>
        <row r="24750">
          <cell r="A24750">
            <v>948598</v>
          </cell>
          <cell r="B24750" t="str">
            <v>TIAMO PINOT GRIGIO KEG 20000ml</v>
          </cell>
          <cell r="C24750" t="str">
            <v>Y</v>
          </cell>
          <cell r="D24750" t="str">
            <v>YS</v>
          </cell>
          <cell r="E24750" t="str">
            <v>YSE</v>
          </cell>
          <cell r="F24750">
            <v>20000</v>
          </cell>
          <cell r="G24750">
            <v>948598</v>
          </cell>
          <cell r="H24750">
            <v>242.64</v>
          </cell>
          <cell r="I24750" t="str">
            <v>S</v>
          </cell>
          <cell r="J24750"/>
        </row>
        <row r="24751">
          <cell r="A24751">
            <v>954132</v>
          </cell>
          <cell r="B24751" t="str">
            <v>TIBERIO MONTEPULCIANO D'ABRUZZO '15750ml</v>
          </cell>
          <cell r="C24751" t="str">
            <v>Y</v>
          </cell>
          <cell r="D24751" t="str">
            <v>YS</v>
          </cell>
          <cell r="E24751" t="str">
            <v>YSE</v>
          </cell>
          <cell r="F24751">
            <v>750</v>
          </cell>
          <cell r="G24751">
            <v>954132</v>
          </cell>
          <cell r="H24751">
            <v>18.739999999999998</v>
          </cell>
          <cell r="I24751" t="str">
            <v>S</v>
          </cell>
          <cell r="J24751"/>
        </row>
        <row r="24752">
          <cell r="A24752">
            <v>954078</v>
          </cell>
          <cell r="B24752" t="str">
            <v>TIBERRO MONTEPULCIANO DE ABRUZZO 750ml</v>
          </cell>
          <cell r="C24752" t="str">
            <v>Y</v>
          </cell>
          <cell r="D24752" t="str">
            <v>YS</v>
          </cell>
          <cell r="E24752" t="str">
            <v>YSE</v>
          </cell>
          <cell r="F24752">
            <v>750</v>
          </cell>
          <cell r="G24752">
            <v>954078</v>
          </cell>
          <cell r="H24752">
            <v>48.42</v>
          </cell>
          <cell r="I24752" t="str">
            <v>S</v>
          </cell>
          <cell r="J24752"/>
        </row>
        <row r="24753">
          <cell r="A24753">
            <v>921787</v>
          </cell>
          <cell r="B24753" t="str">
            <v>TIDE CHASER CABERNET 750ml</v>
          </cell>
          <cell r="C24753" t="str">
            <v>P</v>
          </cell>
          <cell r="D24753" t="str">
            <v>PR</v>
          </cell>
          <cell r="E24753" t="str">
            <v>PRY</v>
          </cell>
          <cell r="F24753">
            <v>750</v>
          </cell>
          <cell r="G24753">
            <v>921787</v>
          </cell>
          <cell r="H24753">
            <v>12.99</v>
          </cell>
          <cell r="I24753">
            <v>1</v>
          </cell>
          <cell r="J24753"/>
        </row>
        <row r="24754">
          <cell r="A24754">
            <v>923618</v>
          </cell>
          <cell r="B24754" t="str">
            <v>TIDE CHASER CHARDONNAY 750ml</v>
          </cell>
          <cell r="C24754" t="str">
            <v>K</v>
          </cell>
          <cell r="D24754" t="str">
            <v>KR</v>
          </cell>
          <cell r="E24754" t="str">
            <v>KRT</v>
          </cell>
          <cell r="F24754">
            <v>750</v>
          </cell>
          <cell r="G24754">
            <v>923618</v>
          </cell>
          <cell r="H24754">
            <v>11.99</v>
          </cell>
          <cell r="I24754">
            <v>1</v>
          </cell>
          <cell r="J24754"/>
        </row>
        <row r="24755">
          <cell r="A24755">
            <v>382465</v>
          </cell>
          <cell r="B24755" t="str">
            <v>TIEFENBRUNNER PINOT GRIGIO 750ml</v>
          </cell>
          <cell r="C24755" t="str">
            <v>K</v>
          </cell>
          <cell r="D24755" t="str">
            <v>KR</v>
          </cell>
          <cell r="E24755" t="str">
            <v>KRK</v>
          </cell>
          <cell r="F24755">
            <v>750</v>
          </cell>
          <cell r="G24755">
            <v>382465</v>
          </cell>
          <cell r="H24755">
            <v>20.99</v>
          </cell>
          <cell r="I24755">
            <v>1</v>
          </cell>
          <cell r="J24755"/>
        </row>
        <row r="24756">
          <cell r="A24756">
            <v>948928</v>
          </cell>
          <cell r="B24756" t="str">
            <v>TIETON CIDER WORKS FROST 375ml</v>
          </cell>
          <cell r="C24756" t="str">
            <v>Y</v>
          </cell>
          <cell r="D24756" t="str">
            <v>YS</v>
          </cell>
          <cell r="E24756" t="str">
            <v>YSE</v>
          </cell>
          <cell r="F24756">
            <v>375</v>
          </cell>
          <cell r="G24756">
            <v>948928</v>
          </cell>
          <cell r="H24756">
            <v>26.34</v>
          </cell>
          <cell r="I24756" t="str">
            <v>S</v>
          </cell>
          <cell r="J24756"/>
        </row>
        <row r="24757">
          <cell r="A24757">
            <v>918391</v>
          </cell>
          <cell r="B24757" t="str">
            <v>TIETON PRECIPICE PERRY CIDER 750ml</v>
          </cell>
          <cell r="C24757" t="str">
            <v>G</v>
          </cell>
          <cell r="D24757" t="str">
            <v>GL</v>
          </cell>
          <cell r="E24757" t="str">
            <v>GLC</v>
          </cell>
          <cell r="F24757">
            <v>750</v>
          </cell>
          <cell r="G24757">
            <v>918391</v>
          </cell>
          <cell r="H24757">
            <v>26.27</v>
          </cell>
          <cell r="I24757" t="str">
            <v>U</v>
          </cell>
          <cell r="J24757"/>
        </row>
        <row r="24758">
          <cell r="A24758">
            <v>918392</v>
          </cell>
          <cell r="B24758" t="str">
            <v>TIETON WIND LTD RELEASE 375ml</v>
          </cell>
          <cell r="C24758" t="str">
            <v>G</v>
          </cell>
          <cell r="D24758" t="str">
            <v>GF</v>
          </cell>
          <cell r="E24758" t="str">
            <v>GFE</v>
          </cell>
          <cell r="F24758">
            <v>375</v>
          </cell>
          <cell r="G24758">
            <v>918392</v>
          </cell>
          <cell r="H24758">
            <v>13.1</v>
          </cell>
          <cell r="I24758" t="str">
            <v>X</v>
          </cell>
          <cell r="J24758"/>
        </row>
        <row r="24759">
          <cell r="A24759">
            <v>913800</v>
          </cell>
          <cell r="B24759" t="str">
            <v>TIKAL MALBEC AMORIO'18 750ml</v>
          </cell>
          <cell r="C24759" t="str">
            <v>P</v>
          </cell>
          <cell r="D24759" t="str">
            <v>PR</v>
          </cell>
          <cell r="E24759" t="str">
            <v>PRU</v>
          </cell>
          <cell r="F24759">
            <v>750</v>
          </cell>
          <cell r="G24759">
            <v>913800</v>
          </cell>
          <cell r="H24759">
            <v>30.02</v>
          </cell>
          <cell r="I24759" t="str">
            <v>L</v>
          </cell>
          <cell r="J24759"/>
        </row>
        <row r="24760">
          <cell r="A24760">
            <v>913828</v>
          </cell>
          <cell r="B24760" t="str">
            <v>TIKAL PATRIOTA'13/14 750ml</v>
          </cell>
          <cell r="C24760" t="str">
            <v>P</v>
          </cell>
          <cell r="D24760" t="str">
            <v>PR</v>
          </cell>
          <cell r="E24760" t="str">
            <v>PRV</v>
          </cell>
          <cell r="F24760">
            <v>750</v>
          </cell>
          <cell r="G24760">
            <v>913828</v>
          </cell>
          <cell r="H24760">
            <v>10.89</v>
          </cell>
          <cell r="I24760" t="str">
            <v>X</v>
          </cell>
          <cell r="J24760"/>
        </row>
        <row r="24761">
          <cell r="A24761">
            <v>924434</v>
          </cell>
          <cell r="B24761" t="str">
            <v>TIKVES BAROVO RED 2018 750ml</v>
          </cell>
          <cell r="C24761" t="str">
            <v>Y</v>
          </cell>
          <cell r="D24761" t="str">
            <v>YS</v>
          </cell>
          <cell r="E24761" t="str">
            <v>YSE</v>
          </cell>
          <cell r="F24761">
            <v>750</v>
          </cell>
          <cell r="G24761">
            <v>924434</v>
          </cell>
          <cell r="H24761">
            <v>32.909999999999997</v>
          </cell>
          <cell r="I24761" t="str">
            <v>S</v>
          </cell>
          <cell r="J24761"/>
        </row>
        <row r="24762">
          <cell r="A24762">
            <v>918141</v>
          </cell>
          <cell r="B24762" t="str">
            <v>TILENUS MENCIA JOVEN'09 750ml</v>
          </cell>
          <cell r="C24762" t="str">
            <v>P</v>
          </cell>
          <cell r="D24762" t="str">
            <v>PR</v>
          </cell>
          <cell r="E24762" t="str">
            <v>PRP</v>
          </cell>
          <cell r="F24762">
            <v>750</v>
          </cell>
          <cell r="G24762">
            <v>918141</v>
          </cell>
          <cell r="H24762">
            <v>14.15</v>
          </cell>
          <cell r="I24762" t="str">
            <v>X</v>
          </cell>
          <cell r="J24762"/>
        </row>
        <row r="24763">
          <cell r="A24763">
            <v>426432</v>
          </cell>
          <cell r="B24763" t="str">
            <v>TILIA CABERNET SAUV 750ml</v>
          </cell>
          <cell r="C24763" t="str">
            <v>Y</v>
          </cell>
          <cell r="D24763" t="str">
            <v>YS</v>
          </cell>
          <cell r="E24763" t="str">
            <v>YSE</v>
          </cell>
          <cell r="F24763">
            <v>750</v>
          </cell>
          <cell r="G24763">
            <v>426432</v>
          </cell>
          <cell r="H24763">
            <v>10.220000000000001</v>
          </cell>
          <cell r="I24763" t="str">
            <v>S</v>
          </cell>
          <cell r="J24763"/>
        </row>
        <row r="24764">
          <cell r="A24764">
            <v>38199</v>
          </cell>
          <cell r="B24764" t="str">
            <v>TIMBERLINE VODKA 750ml</v>
          </cell>
          <cell r="C24764" t="str">
            <v>A</v>
          </cell>
          <cell r="D24764" t="str">
            <v>AD</v>
          </cell>
          <cell r="E24764" t="str">
            <v>ADW</v>
          </cell>
          <cell r="F24764">
            <v>750</v>
          </cell>
          <cell r="G24764">
            <v>38199</v>
          </cell>
          <cell r="H24764">
            <v>25.09</v>
          </cell>
          <cell r="I24764">
            <v>1</v>
          </cell>
          <cell r="J24764"/>
        </row>
        <row r="24765">
          <cell r="A24765">
            <v>946666</v>
          </cell>
          <cell r="B24765" t="str">
            <v>TIME BANDIT VODKA 750ml</v>
          </cell>
          <cell r="C24765" t="str">
            <v>Y</v>
          </cell>
          <cell r="D24765" t="str">
            <v>YS</v>
          </cell>
          <cell r="E24765" t="str">
            <v>YSA</v>
          </cell>
          <cell r="F24765">
            <v>750</v>
          </cell>
          <cell r="G24765">
            <v>946666</v>
          </cell>
          <cell r="H24765">
            <v>17.14</v>
          </cell>
          <cell r="I24765" t="str">
            <v>S</v>
          </cell>
          <cell r="J24765"/>
        </row>
        <row r="24766">
          <cell r="A24766">
            <v>924310</v>
          </cell>
          <cell r="B24766" t="str">
            <v>TIN CITY BOCCE CLUB CAN 355ml</v>
          </cell>
          <cell r="C24766" t="str">
            <v>Y</v>
          </cell>
          <cell r="D24766" t="str">
            <v>YS</v>
          </cell>
          <cell r="E24766" t="str">
            <v>YSE</v>
          </cell>
          <cell r="F24766">
            <v>355</v>
          </cell>
          <cell r="G24766">
            <v>924310</v>
          </cell>
          <cell r="H24766">
            <v>5.25</v>
          </cell>
          <cell r="I24766" t="str">
            <v>S</v>
          </cell>
          <cell r="J24766"/>
        </row>
        <row r="24767">
          <cell r="A24767">
            <v>923685</v>
          </cell>
          <cell r="B24767" t="str">
            <v>TIN CITY BOCCE CLUB KEG 20000ml</v>
          </cell>
          <cell r="C24767" t="str">
            <v>Y</v>
          </cell>
          <cell r="D24767" t="str">
            <v>YS</v>
          </cell>
          <cell r="E24767" t="str">
            <v>YSE</v>
          </cell>
          <cell r="F24767">
            <v>20000</v>
          </cell>
          <cell r="G24767">
            <v>923685</v>
          </cell>
          <cell r="H24767">
            <v>192.86</v>
          </cell>
          <cell r="I24767" t="str">
            <v>S</v>
          </cell>
          <cell r="J24767"/>
        </row>
        <row r="24768">
          <cell r="A24768">
            <v>952105</v>
          </cell>
          <cell r="B24768" t="str">
            <v>TIN CITY DRY HOPPED CIDER 375 ml</v>
          </cell>
          <cell r="C24768" t="str">
            <v>Y</v>
          </cell>
          <cell r="D24768" t="str">
            <v>YS</v>
          </cell>
          <cell r="E24768" t="str">
            <v>YSE</v>
          </cell>
          <cell r="F24768">
            <v>375</v>
          </cell>
          <cell r="G24768">
            <v>952105</v>
          </cell>
          <cell r="H24768">
            <v>4.32</v>
          </cell>
          <cell r="I24768" t="str">
            <v>S</v>
          </cell>
          <cell r="J24768"/>
        </row>
        <row r="24769">
          <cell r="A24769">
            <v>954241</v>
          </cell>
          <cell r="B24769" t="str">
            <v>TIN CITY HOPPED CIDER KEGS 20000ml</v>
          </cell>
          <cell r="C24769" t="str">
            <v>Y</v>
          </cell>
          <cell r="D24769" t="str">
            <v>YS</v>
          </cell>
          <cell r="E24769" t="str">
            <v>YSE</v>
          </cell>
          <cell r="F24769">
            <v>20000</v>
          </cell>
          <cell r="G24769">
            <v>954241</v>
          </cell>
          <cell r="H24769">
            <v>167.53</v>
          </cell>
          <cell r="I24769" t="str">
            <v>S</v>
          </cell>
          <cell r="J24769"/>
        </row>
        <row r="24770">
          <cell r="A24770">
            <v>924311</v>
          </cell>
          <cell r="B24770" t="str">
            <v>TIN CITY PARROTHEAD CAN 355ml</v>
          </cell>
          <cell r="C24770" t="str">
            <v>Y</v>
          </cell>
          <cell r="D24770" t="str">
            <v>YS</v>
          </cell>
          <cell r="E24770" t="str">
            <v>YSE</v>
          </cell>
          <cell r="F24770">
            <v>355</v>
          </cell>
          <cell r="G24770">
            <v>924311</v>
          </cell>
          <cell r="H24770">
            <v>5.25</v>
          </cell>
          <cell r="I24770" t="str">
            <v>S</v>
          </cell>
          <cell r="J24770"/>
        </row>
        <row r="24771">
          <cell r="A24771">
            <v>924312</v>
          </cell>
          <cell r="B24771" t="str">
            <v>TIN CITY PARROTHEAD KEG 20000ml</v>
          </cell>
          <cell r="C24771" t="str">
            <v>Y</v>
          </cell>
          <cell r="D24771" t="str">
            <v>YS</v>
          </cell>
          <cell r="E24771" t="str">
            <v>YSE</v>
          </cell>
          <cell r="F24771">
            <v>20000</v>
          </cell>
          <cell r="G24771">
            <v>924312</v>
          </cell>
          <cell r="H24771">
            <v>192.86</v>
          </cell>
          <cell r="I24771" t="str">
            <v>S</v>
          </cell>
          <cell r="J24771"/>
        </row>
        <row r="24772">
          <cell r="A24772">
            <v>923684</v>
          </cell>
          <cell r="B24772" t="str">
            <v>TIN CITY POLLY DOLLY KEG 20000ml</v>
          </cell>
          <cell r="C24772" t="str">
            <v>Y</v>
          </cell>
          <cell r="D24772" t="str">
            <v>YS</v>
          </cell>
          <cell r="E24772" t="str">
            <v>YSE</v>
          </cell>
          <cell r="F24772">
            <v>20000</v>
          </cell>
          <cell r="G24772">
            <v>923684</v>
          </cell>
          <cell r="H24772">
            <v>166.54</v>
          </cell>
          <cell r="I24772" t="str">
            <v>S</v>
          </cell>
          <cell r="J24772"/>
        </row>
        <row r="24773">
          <cell r="A24773">
            <v>954010</v>
          </cell>
          <cell r="B24773" t="str">
            <v>TIN CITY POLLY DOLLY ROSE 375ml</v>
          </cell>
          <cell r="C24773" t="str">
            <v>Y</v>
          </cell>
          <cell r="D24773" t="str">
            <v>YS</v>
          </cell>
          <cell r="E24773" t="str">
            <v>YSE</v>
          </cell>
          <cell r="F24773">
            <v>375</v>
          </cell>
          <cell r="G24773">
            <v>954010</v>
          </cell>
          <cell r="H24773">
            <v>4.32</v>
          </cell>
          <cell r="I24773" t="str">
            <v>S</v>
          </cell>
          <cell r="J24773"/>
        </row>
        <row r="24774">
          <cell r="A24774">
            <v>924313</v>
          </cell>
          <cell r="B24774" t="str">
            <v>TIN CITY TC LIGHT KEG 20000ml</v>
          </cell>
          <cell r="C24774" t="str">
            <v>Y</v>
          </cell>
          <cell r="D24774" t="str">
            <v>YS</v>
          </cell>
          <cell r="E24774" t="str">
            <v>YSE</v>
          </cell>
          <cell r="F24774">
            <v>20000</v>
          </cell>
          <cell r="G24774">
            <v>924313</v>
          </cell>
          <cell r="H24774">
            <v>166.54</v>
          </cell>
          <cell r="I24774" t="str">
            <v>S</v>
          </cell>
          <cell r="J24774"/>
        </row>
        <row r="24775">
          <cell r="A24775">
            <v>922973</v>
          </cell>
          <cell r="B24775" t="str">
            <v>TIN CITY TEMPLETUCKY CIDER 375ml</v>
          </cell>
          <cell r="C24775" t="str">
            <v>Y</v>
          </cell>
          <cell r="D24775" t="str">
            <v>YS</v>
          </cell>
          <cell r="E24775" t="str">
            <v>YSE</v>
          </cell>
          <cell r="F24775">
            <v>375</v>
          </cell>
          <cell r="G24775">
            <v>922973</v>
          </cell>
          <cell r="H24775">
            <v>5.0999999999999996</v>
          </cell>
          <cell r="I24775" t="str">
            <v>U</v>
          </cell>
          <cell r="J24775"/>
        </row>
        <row r="24776">
          <cell r="A24776">
            <v>28153</v>
          </cell>
          <cell r="B24776" t="str">
            <v>TIN CUP 375ml</v>
          </cell>
          <cell r="C24776" t="str">
            <v>A</v>
          </cell>
          <cell r="D24776" t="str">
            <v>AW</v>
          </cell>
          <cell r="E24776" t="str">
            <v>AWH</v>
          </cell>
          <cell r="F24776">
            <v>375</v>
          </cell>
          <cell r="G24776">
            <v>28153</v>
          </cell>
          <cell r="H24776">
            <v>15.99</v>
          </cell>
          <cell r="I24776">
            <v>1</v>
          </cell>
          <cell r="J24776"/>
        </row>
        <row r="24777">
          <cell r="A24777">
            <v>26665</v>
          </cell>
          <cell r="B24777" t="str">
            <v>TIN CUP RYE WHISKEY 750ml</v>
          </cell>
          <cell r="C24777" t="str">
            <v>A</v>
          </cell>
          <cell r="D24777" t="str">
            <v>AW</v>
          </cell>
          <cell r="E24777" t="str">
            <v>AWU</v>
          </cell>
          <cell r="F24777">
            <v>750</v>
          </cell>
          <cell r="G24777">
            <v>26665</v>
          </cell>
          <cell r="H24777">
            <v>29.99</v>
          </cell>
          <cell r="I24777">
            <v>1</v>
          </cell>
          <cell r="J24777"/>
        </row>
        <row r="24778">
          <cell r="A24778">
            <v>27605</v>
          </cell>
          <cell r="B24778" t="str">
            <v>TIN CUP WHISKEY 750ml</v>
          </cell>
          <cell r="C24778" t="str">
            <v>A</v>
          </cell>
          <cell r="D24778" t="str">
            <v>AW</v>
          </cell>
          <cell r="E24778" t="str">
            <v>AWW</v>
          </cell>
          <cell r="F24778">
            <v>750</v>
          </cell>
          <cell r="G24778">
            <v>27605</v>
          </cell>
          <cell r="H24778">
            <v>29.99</v>
          </cell>
          <cell r="I24778">
            <v>1</v>
          </cell>
          <cell r="J24778"/>
        </row>
        <row r="24779">
          <cell r="A24779">
            <v>27884</v>
          </cell>
          <cell r="B24779" t="str">
            <v>TIN CUP WHISKEY 1750ml</v>
          </cell>
          <cell r="C24779" t="str">
            <v>A</v>
          </cell>
          <cell r="D24779" t="str">
            <v>AW</v>
          </cell>
          <cell r="E24779" t="str">
            <v>AWW</v>
          </cell>
          <cell r="F24779">
            <v>1750</v>
          </cell>
          <cell r="G24779">
            <v>27884</v>
          </cell>
          <cell r="H24779">
            <v>59.99</v>
          </cell>
          <cell r="I24779">
            <v>1</v>
          </cell>
          <cell r="J24779"/>
        </row>
        <row r="24780">
          <cell r="A24780">
            <v>924013</v>
          </cell>
          <cell r="B24780" t="str">
            <v>TINGALA LIQUEUR 750ml</v>
          </cell>
          <cell r="C24780" t="str">
            <v>Y</v>
          </cell>
          <cell r="D24780" t="str">
            <v>YS</v>
          </cell>
          <cell r="E24780" t="str">
            <v>YSC</v>
          </cell>
          <cell r="F24780">
            <v>750</v>
          </cell>
          <cell r="G24780">
            <v>924013</v>
          </cell>
          <cell r="H24780">
            <v>47.75</v>
          </cell>
          <cell r="I24780" t="str">
            <v>S</v>
          </cell>
          <cell r="J24780"/>
        </row>
        <row r="24781">
          <cell r="A24781">
            <v>919132</v>
          </cell>
          <cell r="B24781" t="str">
            <v>TINTO FIGUERO NOBLE RED'14 750ml</v>
          </cell>
          <cell r="C24781" t="str">
            <v>P</v>
          </cell>
          <cell r="D24781" t="str">
            <v>PR</v>
          </cell>
          <cell r="E24781" t="str">
            <v>PRP</v>
          </cell>
          <cell r="F24781">
            <v>750</v>
          </cell>
          <cell r="G24781">
            <v>919132</v>
          </cell>
          <cell r="H24781">
            <v>81</v>
          </cell>
          <cell r="I24781" t="str">
            <v>X</v>
          </cell>
          <cell r="J24781"/>
        </row>
        <row r="24782">
          <cell r="A24782">
            <v>988168</v>
          </cell>
          <cell r="B24782" t="str">
            <v>TINTO PESQUERA RIBERA'18 750ml</v>
          </cell>
          <cell r="C24782" t="str">
            <v>P</v>
          </cell>
          <cell r="D24782" t="str">
            <v>PR</v>
          </cell>
          <cell r="E24782" t="str">
            <v>PRP</v>
          </cell>
          <cell r="F24782">
            <v>750</v>
          </cell>
          <cell r="G24782">
            <v>988168</v>
          </cell>
          <cell r="H24782">
            <v>36.29</v>
          </cell>
          <cell r="I24782" t="str">
            <v>L</v>
          </cell>
          <cell r="J24782"/>
        </row>
        <row r="24783">
          <cell r="A24783">
            <v>918440</v>
          </cell>
          <cell r="B24783" t="str">
            <v>TINTONEGRO MALBEC MENDOZA'20 750ml</v>
          </cell>
          <cell r="C24783" t="str">
            <v>Y</v>
          </cell>
          <cell r="D24783" t="str">
            <v>YS</v>
          </cell>
          <cell r="E24783" t="str">
            <v>YSE</v>
          </cell>
          <cell r="F24783">
            <v>750</v>
          </cell>
          <cell r="G24783">
            <v>918440</v>
          </cell>
          <cell r="H24783">
            <v>9.08</v>
          </cell>
          <cell r="I24783" t="str">
            <v>S</v>
          </cell>
          <cell r="J24783"/>
        </row>
        <row r="24784">
          <cell r="A24784">
            <v>91914</v>
          </cell>
          <cell r="B24784" t="str">
            <v>TIO PEPE FINO 750ml</v>
          </cell>
          <cell r="C24784" t="str">
            <v>E</v>
          </cell>
          <cell r="D24784" t="str">
            <v>EH</v>
          </cell>
          <cell r="E24784" t="str">
            <v>EHD</v>
          </cell>
          <cell r="F24784">
            <v>750</v>
          </cell>
          <cell r="G24784">
            <v>91914</v>
          </cell>
          <cell r="H24784">
            <v>20.23</v>
          </cell>
          <cell r="I24784" t="str">
            <v>L</v>
          </cell>
          <cell r="J24784"/>
        </row>
        <row r="24785">
          <cell r="A24785">
            <v>921927</v>
          </cell>
          <cell r="B24785" t="str">
            <v>TIP TOP BEES KNEES COCKTAIL CAN 100ml</v>
          </cell>
          <cell r="C24785" t="str">
            <v>Y</v>
          </cell>
          <cell r="D24785" t="str">
            <v>YS</v>
          </cell>
          <cell r="E24785" t="str">
            <v>YSE</v>
          </cell>
          <cell r="F24785">
            <v>100</v>
          </cell>
          <cell r="G24785">
            <v>921927</v>
          </cell>
          <cell r="H24785">
            <v>6.03</v>
          </cell>
          <cell r="I24785" t="str">
            <v>S</v>
          </cell>
          <cell r="J24785"/>
        </row>
        <row r="24786">
          <cell r="A24786">
            <v>921928</v>
          </cell>
          <cell r="B24786" t="str">
            <v>TIP TOP DAIQUIRI COCKTAIL CAN 100ml</v>
          </cell>
          <cell r="C24786" t="str">
            <v>Y</v>
          </cell>
          <cell r="D24786" t="str">
            <v>YS</v>
          </cell>
          <cell r="E24786" t="str">
            <v>YSE</v>
          </cell>
          <cell r="F24786">
            <v>100</v>
          </cell>
          <cell r="G24786">
            <v>921928</v>
          </cell>
          <cell r="H24786">
            <v>6.03</v>
          </cell>
          <cell r="I24786" t="str">
            <v>S</v>
          </cell>
          <cell r="J24786"/>
        </row>
        <row r="24787">
          <cell r="A24787">
            <v>918368</v>
          </cell>
          <cell r="B24787" t="str">
            <v>TIP TOP MANHATTAN COCKTAIL CAN 100ml</v>
          </cell>
          <cell r="C24787" t="str">
            <v>Y</v>
          </cell>
          <cell r="D24787" t="str">
            <v>YS</v>
          </cell>
          <cell r="E24787" t="str">
            <v>YSE</v>
          </cell>
          <cell r="F24787">
            <v>100</v>
          </cell>
          <cell r="G24787">
            <v>918368</v>
          </cell>
          <cell r="H24787">
            <v>6.03</v>
          </cell>
          <cell r="I24787" t="str">
            <v>S</v>
          </cell>
          <cell r="J24787"/>
        </row>
        <row r="24788">
          <cell r="A24788">
            <v>921926</v>
          </cell>
          <cell r="B24788" t="str">
            <v>TIP TOP MARGARITA COCKTAIL CAN 100ml</v>
          </cell>
          <cell r="C24788" t="str">
            <v>Y</v>
          </cell>
          <cell r="D24788" t="str">
            <v>YS</v>
          </cell>
          <cell r="E24788" t="str">
            <v>YSE</v>
          </cell>
          <cell r="F24788">
            <v>100</v>
          </cell>
          <cell r="G24788">
            <v>921926</v>
          </cell>
          <cell r="H24788">
            <v>7.35</v>
          </cell>
          <cell r="I24788" t="str">
            <v>S</v>
          </cell>
          <cell r="J24788"/>
        </row>
        <row r="24789">
          <cell r="A24789">
            <v>918363</v>
          </cell>
          <cell r="B24789" t="str">
            <v>TIP TOP NEGRONI COCKTAIL CAN 100ml</v>
          </cell>
          <cell r="C24789" t="str">
            <v>Y</v>
          </cell>
          <cell r="D24789" t="str">
            <v>YS</v>
          </cell>
          <cell r="E24789" t="str">
            <v>YSE</v>
          </cell>
          <cell r="F24789">
            <v>100</v>
          </cell>
          <cell r="G24789">
            <v>918363</v>
          </cell>
          <cell r="H24789">
            <v>6.03</v>
          </cell>
          <cell r="I24789" t="str">
            <v>S</v>
          </cell>
          <cell r="J24789"/>
        </row>
        <row r="24790">
          <cell r="A24790">
            <v>918377</v>
          </cell>
          <cell r="B24790" t="str">
            <v>TIP TOP OLD FASHIONED COCKTAIL CAN 100ml</v>
          </cell>
          <cell r="C24790" t="str">
            <v>Y</v>
          </cell>
          <cell r="D24790" t="str">
            <v>YS</v>
          </cell>
          <cell r="E24790" t="str">
            <v>YSE</v>
          </cell>
          <cell r="F24790">
            <v>100</v>
          </cell>
          <cell r="G24790">
            <v>918377</v>
          </cell>
          <cell r="H24790">
            <v>6.03</v>
          </cell>
          <cell r="I24790" t="str">
            <v>S</v>
          </cell>
          <cell r="J24790"/>
        </row>
        <row r="24791">
          <cell r="A24791">
            <v>80486</v>
          </cell>
          <cell r="B24791" t="str">
            <v>TIPPY COW ORANGE CREAM 750ml</v>
          </cell>
          <cell r="C24791" t="str">
            <v>Y</v>
          </cell>
          <cell r="D24791" t="str">
            <v>YG</v>
          </cell>
          <cell r="E24791" t="str">
            <v>YGC</v>
          </cell>
          <cell r="F24791">
            <v>750</v>
          </cell>
          <cell r="G24791">
            <v>80486</v>
          </cell>
          <cell r="H24791">
            <v>16.989999999999998</v>
          </cell>
          <cell r="I24791" t="str">
            <v>D</v>
          </cell>
          <cell r="J24791"/>
        </row>
        <row r="24792">
          <cell r="A24792">
            <v>80531</v>
          </cell>
          <cell r="B24792" t="str">
            <v>TIPPY COW PEPPERMINT BARK-USE 0730 750ml</v>
          </cell>
          <cell r="C24792" t="str">
            <v>Y</v>
          </cell>
          <cell r="D24792" t="str">
            <v>YS</v>
          </cell>
          <cell r="E24792" t="str">
            <v>YSC</v>
          </cell>
          <cell r="F24792">
            <v>750</v>
          </cell>
          <cell r="G24792">
            <v>80531</v>
          </cell>
          <cell r="H24792">
            <v>17.059999999999999</v>
          </cell>
          <cell r="I24792" t="str">
            <v>U</v>
          </cell>
          <cell r="J24792"/>
        </row>
        <row r="24793">
          <cell r="A24793">
            <v>80488</v>
          </cell>
          <cell r="B24793" t="str">
            <v>TIPPY COW SHAMROCK MINT 750ml</v>
          </cell>
          <cell r="C24793" t="str">
            <v>Y</v>
          </cell>
          <cell r="D24793" t="str">
            <v>YS</v>
          </cell>
          <cell r="E24793" t="str">
            <v>YSC</v>
          </cell>
          <cell r="F24793">
            <v>750</v>
          </cell>
          <cell r="G24793">
            <v>80488</v>
          </cell>
          <cell r="H24793">
            <v>17.13</v>
          </cell>
          <cell r="I24793" t="str">
            <v>S</v>
          </cell>
          <cell r="J24793"/>
        </row>
        <row r="24794">
          <cell r="A24794">
            <v>954618</v>
          </cell>
          <cell r="B24794" t="str">
            <v>TIPPY COW VANILLA 750ml</v>
          </cell>
          <cell r="C24794" t="str">
            <v>Y</v>
          </cell>
          <cell r="D24794" t="str">
            <v>YS</v>
          </cell>
          <cell r="E24794" t="str">
            <v>YSA</v>
          </cell>
          <cell r="F24794">
            <v>750</v>
          </cell>
          <cell r="G24794">
            <v>954618</v>
          </cell>
          <cell r="H24794">
            <v>17.13</v>
          </cell>
          <cell r="I24794" t="str">
            <v>U</v>
          </cell>
          <cell r="J24794"/>
        </row>
        <row r="24795">
          <cell r="A24795">
            <v>80487</v>
          </cell>
          <cell r="B24795" t="str">
            <v>TIPPY COW VANILLA SOFT SERVE 750ml</v>
          </cell>
          <cell r="C24795" t="str">
            <v>C</v>
          </cell>
          <cell r="D24795" t="str">
            <v>CH</v>
          </cell>
          <cell r="E24795" t="str">
            <v>CHV</v>
          </cell>
          <cell r="F24795">
            <v>750</v>
          </cell>
          <cell r="G24795">
            <v>80487</v>
          </cell>
          <cell r="H24795">
            <v>16.989999999999998</v>
          </cell>
          <cell r="I24795" t="str">
            <v>D</v>
          </cell>
          <cell r="J24795"/>
        </row>
        <row r="24796">
          <cell r="A24796">
            <v>914998</v>
          </cell>
          <cell r="B24796" t="str">
            <v>TIR NA NOG GRENACHE OV'08 750ml</v>
          </cell>
          <cell r="C24796" t="str">
            <v>P</v>
          </cell>
          <cell r="D24796" t="str">
            <v>PR</v>
          </cell>
          <cell r="E24796" t="str">
            <v>PRY</v>
          </cell>
          <cell r="F24796">
            <v>750</v>
          </cell>
          <cell r="G24796">
            <v>914998</v>
          </cell>
          <cell r="H24796">
            <v>13.64</v>
          </cell>
          <cell r="I24796" t="str">
            <v>X</v>
          </cell>
          <cell r="J24796"/>
        </row>
        <row r="24797">
          <cell r="A24797">
            <v>951833</v>
          </cell>
          <cell r="B24797" t="str">
            <v>TIRAMISU LIQUEUR 750ml</v>
          </cell>
          <cell r="C24797" t="str">
            <v>Y</v>
          </cell>
          <cell r="D24797" t="str">
            <v>YS</v>
          </cell>
          <cell r="E24797" t="str">
            <v>YSC</v>
          </cell>
          <cell r="F24797">
            <v>750</v>
          </cell>
          <cell r="G24797">
            <v>951833</v>
          </cell>
          <cell r="H24797">
            <v>24.52</v>
          </cell>
          <cell r="I24797" t="str">
            <v>S</v>
          </cell>
          <cell r="J24797"/>
        </row>
        <row r="24798">
          <cell r="A24798">
            <v>953601</v>
          </cell>
          <cell r="B24798" t="str">
            <v>TIRE PE MERLOT 750ml</v>
          </cell>
          <cell r="C24798" t="str">
            <v>Y</v>
          </cell>
          <cell r="D24798" t="str">
            <v>YS</v>
          </cell>
          <cell r="E24798" t="str">
            <v>YSE</v>
          </cell>
          <cell r="F24798">
            <v>750</v>
          </cell>
          <cell r="G24798">
            <v>953601</v>
          </cell>
          <cell r="H24798">
            <v>15.36</v>
          </cell>
          <cell r="I24798" t="str">
            <v>S</v>
          </cell>
          <cell r="J24798"/>
        </row>
        <row r="24799">
          <cell r="A24799">
            <v>909055</v>
          </cell>
          <cell r="B24799" t="str">
            <v>TISDALE MERLOT 750ml</v>
          </cell>
          <cell r="C24799" t="str">
            <v>Y</v>
          </cell>
          <cell r="D24799" t="str">
            <v>YS</v>
          </cell>
          <cell r="E24799" t="str">
            <v>YSE</v>
          </cell>
          <cell r="F24799">
            <v>750</v>
          </cell>
          <cell r="G24799">
            <v>909055</v>
          </cell>
          <cell r="H24799">
            <v>6.99</v>
          </cell>
          <cell r="I24799" t="str">
            <v>S</v>
          </cell>
          <cell r="J24799"/>
        </row>
        <row r="24800">
          <cell r="A24800">
            <v>955103</v>
          </cell>
          <cell r="B24800" t="str">
            <v>TISDALE MOSCATO 750ml</v>
          </cell>
          <cell r="C24800" t="str">
            <v>Y</v>
          </cell>
          <cell r="D24800" t="str">
            <v>YS</v>
          </cell>
          <cell r="E24800" t="str">
            <v>YSE</v>
          </cell>
          <cell r="F24800">
            <v>750</v>
          </cell>
          <cell r="G24800">
            <v>955103</v>
          </cell>
          <cell r="H24800">
            <v>6.99</v>
          </cell>
          <cell r="I24800" t="str">
            <v>S</v>
          </cell>
          <cell r="J24800"/>
        </row>
        <row r="24801">
          <cell r="A24801">
            <v>515885</v>
          </cell>
          <cell r="B24801" t="str">
            <v>TISDALE VINEYARDS CABERNET 750ml</v>
          </cell>
          <cell r="C24801" t="str">
            <v>P</v>
          </cell>
          <cell r="D24801" t="str">
            <v>PL</v>
          </cell>
          <cell r="E24801" t="str">
            <v>PLB</v>
          </cell>
          <cell r="F24801">
            <v>750</v>
          </cell>
          <cell r="G24801">
            <v>515885</v>
          </cell>
          <cell r="H24801">
            <v>6.99</v>
          </cell>
          <cell r="I24801">
            <v>1</v>
          </cell>
          <cell r="J24801"/>
        </row>
        <row r="24802">
          <cell r="A24802">
            <v>632850</v>
          </cell>
          <cell r="B24802" t="str">
            <v>TISDALE VINEYARDS CHARDONNAY 750ml</v>
          </cell>
          <cell r="C24802" t="str">
            <v>K</v>
          </cell>
          <cell r="D24802" t="str">
            <v>KK</v>
          </cell>
          <cell r="E24802" t="str">
            <v>KKB</v>
          </cell>
          <cell r="F24802">
            <v>750</v>
          </cell>
          <cell r="G24802">
            <v>632850</v>
          </cell>
          <cell r="H24802">
            <v>6.99</v>
          </cell>
          <cell r="I24802">
            <v>1</v>
          </cell>
          <cell r="J24802"/>
        </row>
        <row r="24803">
          <cell r="A24803">
            <v>515890</v>
          </cell>
          <cell r="B24803" t="str">
            <v>TISDALE VINEYARDS MERLOT 750ml</v>
          </cell>
          <cell r="C24803" t="str">
            <v>P</v>
          </cell>
          <cell r="D24803" t="str">
            <v>PL</v>
          </cell>
          <cell r="E24803" t="str">
            <v>PLF</v>
          </cell>
          <cell r="F24803">
            <v>750</v>
          </cell>
          <cell r="G24803">
            <v>515890</v>
          </cell>
          <cell r="H24803">
            <v>6.99</v>
          </cell>
          <cell r="I24803">
            <v>1</v>
          </cell>
          <cell r="J24803"/>
        </row>
        <row r="24804">
          <cell r="A24804">
            <v>515893</v>
          </cell>
          <cell r="B24804" t="str">
            <v>TISDALE VINEYARDS SHIRAZ 750ml</v>
          </cell>
          <cell r="C24804" t="str">
            <v>P</v>
          </cell>
          <cell r="D24804" t="str">
            <v>PL</v>
          </cell>
          <cell r="E24804" t="str">
            <v>PLJ</v>
          </cell>
          <cell r="F24804">
            <v>750</v>
          </cell>
          <cell r="G24804">
            <v>515893</v>
          </cell>
          <cell r="H24804">
            <v>6.99</v>
          </cell>
          <cell r="I24804">
            <v>1</v>
          </cell>
          <cell r="J24804"/>
        </row>
        <row r="24805">
          <cell r="A24805">
            <v>38174</v>
          </cell>
          <cell r="B24805" t="str">
            <v>TITOS HANDMADE VODKA 375ml</v>
          </cell>
          <cell r="C24805" t="str">
            <v>A</v>
          </cell>
          <cell r="D24805" t="str">
            <v>AD</v>
          </cell>
          <cell r="E24805" t="str">
            <v>ADF</v>
          </cell>
          <cell r="F24805">
            <v>375</v>
          </cell>
          <cell r="G24805">
            <v>38174</v>
          </cell>
          <cell r="H24805">
            <v>12.99</v>
          </cell>
          <cell r="I24805">
            <v>1</v>
          </cell>
          <cell r="J24805"/>
        </row>
        <row r="24806">
          <cell r="A24806">
            <v>38176</v>
          </cell>
          <cell r="B24806" t="str">
            <v>TITOS HANDMADE VODKA 750ml</v>
          </cell>
          <cell r="C24806" t="str">
            <v>A</v>
          </cell>
          <cell r="D24806" t="str">
            <v>AD</v>
          </cell>
          <cell r="E24806" t="str">
            <v>ADF</v>
          </cell>
          <cell r="F24806">
            <v>750</v>
          </cell>
          <cell r="G24806">
            <v>38176</v>
          </cell>
          <cell r="H24806">
            <v>21.99</v>
          </cell>
          <cell r="I24806">
            <v>1</v>
          </cell>
          <cell r="J24806"/>
        </row>
        <row r="24807">
          <cell r="A24807">
            <v>38177</v>
          </cell>
          <cell r="B24807" t="str">
            <v>TITOS HANDMADE VODKA 1000ml</v>
          </cell>
          <cell r="C24807" t="str">
            <v>A</v>
          </cell>
          <cell r="D24807" t="str">
            <v>AD</v>
          </cell>
          <cell r="E24807" t="str">
            <v>ADF</v>
          </cell>
          <cell r="F24807">
            <v>1000</v>
          </cell>
          <cell r="G24807">
            <v>38177</v>
          </cell>
          <cell r="H24807">
            <v>27.99</v>
          </cell>
          <cell r="I24807">
            <v>1</v>
          </cell>
          <cell r="J24807"/>
        </row>
        <row r="24808">
          <cell r="A24808">
            <v>38178</v>
          </cell>
          <cell r="B24808" t="str">
            <v>TITOS HANDMADE VODKA 1750ml</v>
          </cell>
          <cell r="C24808" t="str">
            <v>A</v>
          </cell>
          <cell r="D24808" t="str">
            <v>AD</v>
          </cell>
          <cell r="E24808" t="str">
            <v>ADF</v>
          </cell>
          <cell r="F24808">
            <v>1750</v>
          </cell>
          <cell r="G24808">
            <v>38178</v>
          </cell>
          <cell r="H24808">
            <v>44.99</v>
          </cell>
          <cell r="I24808">
            <v>1</v>
          </cell>
          <cell r="J24808"/>
        </row>
        <row r="24809">
          <cell r="A24809">
            <v>38179</v>
          </cell>
          <cell r="B24809" t="str">
            <v>TITOS HANDMADE VODKA 200 ml</v>
          </cell>
          <cell r="C24809" t="str">
            <v>A</v>
          </cell>
          <cell r="D24809" t="str">
            <v>AD</v>
          </cell>
          <cell r="E24809" t="str">
            <v>ADW</v>
          </cell>
          <cell r="F24809">
            <v>200</v>
          </cell>
          <cell r="G24809">
            <v>38179</v>
          </cell>
          <cell r="H24809">
            <v>7.99</v>
          </cell>
          <cell r="I24809">
            <v>1</v>
          </cell>
          <cell r="J24809"/>
        </row>
        <row r="24810">
          <cell r="A24810">
            <v>947374</v>
          </cell>
          <cell r="B24810" t="str">
            <v>TITO'S VODKA 50ml</v>
          </cell>
          <cell r="C24810" t="str">
            <v>Y</v>
          </cell>
          <cell r="D24810" t="str">
            <v>YS</v>
          </cell>
          <cell r="E24810" t="str">
            <v>YSA</v>
          </cell>
          <cell r="F24810">
            <v>50</v>
          </cell>
          <cell r="G24810">
            <v>947374</v>
          </cell>
          <cell r="H24810">
            <v>2.0299999999999998</v>
          </cell>
          <cell r="I24810" t="str">
            <v>U</v>
          </cell>
          <cell r="J24810"/>
        </row>
        <row r="24811">
          <cell r="A24811">
            <v>910014</v>
          </cell>
          <cell r="B24811" t="str">
            <v>TITUS CABERNET FRANC 750ml</v>
          </cell>
          <cell r="C24811" t="str">
            <v>Y</v>
          </cell>
          <cell r="D24811" t="str">
            <v>YS</v>
          </cell>
          <cell r="E24811" t="str">
            <v>YSE</v>
          </cell>
          <cell r="F24811">
            <v>750</v>
          </cell>
          <cell r="G24811">
            <v>910014</v>
          </cell>
          <cell r="H24811">
            <v>34.33</v>
          </cell>
          <cell r="I24811" t="str">
            <v>S</v>
          </cell>
          <cell r="J24811"/>
        </row>
        <row r="24812">
          <cell r="A24812">
            <v>951533</v>
          </cell>
          <cell r="B24812" t="str">
            <v>TITUS NAC MIXED CASE 750ml</v>
          </cell>
          <cell r="C24812" t="str">
            <v>Y</v>
          </cell>
          <cell r="D24812" t="str">
            <v>YS</v>
          </cell>
          <cell r="E24812" t="str">
            <v>YSE</v>
          </cell>
          <cell r="F24812">
            <v>750</v>
          </cell>
          <cell r="G24812">
            <v>951533</v>
          </cell>
          <cell r="H24812">
            <v>28.77</v>
          </cell>
          <cell r="I24812" t="str">
            <v>S</v>
          </cell>
          <cell r="J24812"/>
        </row>
        <row r="24813">
          <cell r="A24813">
            <v>951534</v>
          </cell>
          <cell r="B24813" t="str">
            <v>TITUS NAC MIXED CASE #2 750ml</v>
          </cell>
          <cell r="C24813" t="str">
            <v>Y</v>
          </cell>
          <cell r="D24813" t="str">
            <v>YS</v>
          </cell>
          <cell r="E24813" t="str">
            <v>YSE</v>
          </cell>
          <cell r="F24813">
            <v>750</v>
          </cell>
          <cell r="G24813">
            <v>951534</v>
          </cell>
          <cell r="H24813">
            <v>49.05</v>
          </cell>
          <cell r="I24813" t="str">
            <v>S</v>
          </cell>
          <cell r="J24813"/>
        </row>
        <row r="24814">
          <cell r="A24814">
            <v>948982</v>
          </cell>
          <cell r="B24814" t="str">
            <v>TITUS NAPA VLY SAUV BLANC'13 750ml</v>
          </cell>
          <cell r="C24814" t="str">
            <v>Y</v>
          </cell>
          <cell r="D24814" t="str">
            <v>YS</v>
          </cell>
          <cell r="E24814" t="str">
            <v>YSE</v>
          </cell>
          <cell r="F24814">
            <v>750</v>
          </cell>
          <cell r="G24814">
            <v>948982</v>
          </cell>
          <cell r="H24814">
            <v>26.58</v>
          </cell>
          <cell r="I24814" t="str">
            <v>S</v>
          </cell>
          <cell r="J24814"/>
        </row>
        <row r="24815">
          <cell r="A24815">
            <v>909890</v>
          </cell>
          <cell r="B24815" t="str">
            <v>TNV CHICKEN RANCH CAB SAUV 750ml</v>
          </cell>
          <cell r="C24815" t="str">
            <v>Y</v>
          </cell>
          <cell r="D24815" t="str">
            <v>YS</v>
          </cell>
          <cell r="E24815" t="str">
            <v>YSE</v>
          </cell>
          <cell r="F24815">
            <v>750</v>
          </cell>
          <cell r="G24815">
            <v>909890</v>
          </cell>
          <cell r="H24815">
            <v>38.03</v>
          </cell>
          <cell r="I24815" t="str">
            <v>S</v>
          </cell>
          <cell r="J24815"/>
        </row>
        <row r="24816">
          <cell r="A24816">
            <v>901932</v>
          </cell>
          <cell r="B24816" t="str">
            <v>TO OL ADVENT CALENDAR 355ml</v>
          </cell>
          <cell r="C24816" t="str">
            <v>Y</v>
          </cell>
          <cell r="D24816" t="str">
            <v>YS</v>
          </cell>
          <cell r="E24816" t="str">
            <v>YST</v>
          </cell>
          <cell r="F24816">
            <v>355</v>
          </cell>
          <cell r="G24816">
            <v>901932</v>
          </cell>
          <cell r="H24816">
            <v>3.91</v>
          </cell>
          <cell r="I24816" t="str">
            <v>S</v>
          </cell>
          <cell r="J24816"/>
        </row>
        <row r="24817">
          <cell r="A24817">
            <v>952712</v>
          </cell>
          <cell r="B24817" t="str">
            <v>TO OL ART WINTER'S COMING 750ml</v>
          </cell>
          <cell r="C24817" t="str">
            <v>Y</v>
          </cell>
          <cell r="D24817" t="str">
            <v>YS</v>
          </cell>
          <cell r="E24817" t="str">
            <v>YST</v>
          </cell>
          <cell r="F24817">
            <v>750</v>
          </cell>
          <cell r="G24817">
            <v>952712</v>
          </cell>
          <cell r="H24817">
            <v>13.03</v>
          </cell>
          <cell r="I24817" t="str">
            <v>S</v>
          </cell>
          <cell r="J24817"/>
        </row>
        <row r="24818">
          <cell r="A24818">
            <v>949274</v>
          </cell>
          <cell r="B24818" t="str">
            <v>TO OL BLACK MALTS &amp; BODYS SALTS 750ml</v>
          </cell>
          <cell r="C24818" t="str">
            <v>Y</v>
          </cell>
          <cell r="D24818" t="str">
            <v>YS</v>
          </cell>
          <cell r="E24818" t="str">
            <v>YST</v>
          </cell>
          <cell r="F24818">
            <v>750</v>
          </cell>
          <cell r="G24818">
            <v>949274</v>
          </cell>
          <cell r="H24818">
            <v>13.03</v>
          </cell>
          <cell r="I24818" t="str">
            <v>S</v>
          </cell>
          <cell r="J24818"/>
        </row>
        <row r="24819">
          <cell r="A24819">
            <v>949272</v>
          </cell>
          <cell r="B24819" t="str">
            <v>TO OL BY UDDER MEANS 330ml</v>
          </cell>
          <cell r="C24819" t="str">
            <v>Y</v>
          </cell>
          <cell r="D24819" t="str">
            <v>YS</v>
          </cell>
          <cell r="E24819" t="str">
            <v>YST</v>
          </cell>
          <cell r="F24819">
            <v>330</v>
          </cell>
          <cell r="G24819">
            <v>949272</v>
          </cell>
          <cell r="H24819">
            <v>7.62</v>
          </cell>
          <cell r="I24819" t="str">
            <v>S</v>
          </cell>
          <cell r="J24819"/>
        </row>
        <row r="24820">
          <cell r="A24820">
            <v>949273</v>
          </cell>
          <cell r="B24820" t="str">
            <v>TO OL DANEROUSLY CLOSE TO STUPID I 330ml</v>
          </cell>
          <cell r="C24820" t="str">
            <v>Y</v>
          </cell>
          <cell r="D24820" t="str">
            <v>YS</v>
          </cell>
          <cell r="E24820" t="str">
            <v>YST</v>
          </cell>
          <cell r="F24820">
            <v>330</v>
          </cell>
          <cell r="G24820">
            <v>949273</v>
          </cell>
          <cell r="H24820">
            <v>5.72</v>
          </cell>
          <cell r="I24820" t="str">
            <v>S</v>
          </cell>
          <cell r="J24820"/>
        </row>
        <row r="24821">
          <cell r="A24821">
            <v>949447</v>
          </cell>
          <cell r="B24821" t="str">
            <v>TO OL DANGEROUSLY CLS TO STPD IPA 330ml</v>
          </cell>
          <cell r="C24821" t="str">
            <v>Y</v>
          </cell>
          <cell r="D24821" t="str">
            <v>YS</v>
          </cell>
          <cell r="E24821" t="str">
            <v>YST</v>
          </cell>
          <cell r="F24821">
            <v>330</v>
          </cell>
          <cell r="G24821">
            <v>949447</v>
          </cell>
          <cell r="H24821">
            <v>5.72</v>
          </cell>
          <cell r="I24821" t="str">
            <v>S</v>
          </cell>
          <cell r="J24821"/>
        </row>
        <row r="24822">
          <cell r="A24822">
            <v>947215</v>
          </cell>
          <cell r="B24822" t="str">
            <v>TO OL FROST BITES IPA 330ml</v>
          </cell>
          <cell r="C24822" t="str">
            <v>Y</v>
          </cell>
          <cell r="D24822" t="str">
            <v>YS</v>
          </cell>
          <cell r="E24822" t="str">
            <v>YSE</v>
          </cell>
          <cell r="F24822">
            <v>330</v>
          </cell>
          <cell r="G24822">
            <v>947215</v>
          </cell>
          <cell r="H24822">
            <v>5.75</v>
          </cell>
          <cell r="I24822" t="str">
            <v>S</v>
          </cell>
          <cell r="J24822"/>
        </row>
        <row r="24823">
          <cell r="A24823">
            <v>953505</v>
          </cell>
          <cell r="B24823" t="str">
            <v>TO OL GOSE HOLLYWOOD 500 ml</v>
          </cell>
          <cell r="C24823" t="str">
            <v>Y</v>
          </cell>
          <cell r="D24823" t="str">
            <v>YS</v>
          </cell>
          <cell r="E24823" t="str">
            <v>YST</v>
          </cell>
          <cell r="F24823">
            <v>500</v>
          </cell>
          <cell r="G24823">
            <v>953505</v>
          </cell>
          <cell r="H24823">
            <v>4.3</v>
          </cell>
          <cell r="I24823" t="str">
            <v>S</v>
          </cell>
          <cell r="J24823"/>
        </row>
        <row r="24824">
          <cell r="A24824">
            <v>947216</v>
          </cell>
          <cell r="B24824" t="str">
            <v>TO OL JULE MAELK CANS 500 ml</v>
          </cell>
          <cell r="C24824" t="str">
            <v>Y</v>
          </cell>
          <cell r="D24824" t="str">
            <v>YS</v>
          </cell>
          <cell r="E24824" t="str">
            <v>YST</v>
          </cell>
          <cell r="F24824">
            <v>500</v>
          </cell>
          <cell r="G24824">
            <v>947216</v>
          </cell>
          <cell r="H24824">
            <v>9.26</v>
          </cell>
          <cell r="I24824" t="str">
            <v>S</v>
          </cell>
          <cell r="J24824"/>
        </row>
        <row r="24825">
          <cell r="A24825">
            <v>949275</v>
          </cell>
          <cell r="B24825" t="str">
            <v>TO OL NORDIC BY NATURE 500 ml</v>
          </cell>
          <cell r="C24825" t="str">
            <v>Y</v>
          </cell>
          <cell r="D24825" t="str">
            <v>YS</v>
          </cell>
          <cell r="E24825" t="str">
            <v>YST</v>
          </cell>
          <cell r="F24825">
            <v>500</v>
          </cell>
          <cell r="G24825">
            <v>949275</v>
          </cell>
          <cell r="H24825">
            <v>9.2899999999999991</v>
          </cell>
          <cell r="I24825" t="str">
            <v>S</v>
          </cell>
          <cell r="J24825"/>
        </row>
        <row r="24826">
          <cell r="A24826">
            <v>954590</v>
          </cell>
          <cell r="B24826" t="str">
            <v>TO OL SANTA'S SECRET MOCHA MESSIAH 500ml</v>
          </cell>
          <cell r="C24826" t="str">
            <v>Y</v>
          </cell>
          <cell r="D24826" t="str">
            <v>YS</v>
          </cell>
          <cell r="E24826" t="str">
            <v>YST</v>
          </cell>
          <cell r="F24826">
            <v>500</v>
          </cell>
          <cell r="G24826">
            <v>954590</v>
          </cell>
          <cell r="H24826">
            <v>6.38</v>
          </cell>
          <cell r="I24826" t="str">
            <v>S</v>
          </cell>
          <cell r="J24826"/>
        </row>
        <row r="24827">
          <cell r="A24827">
            <v>947213</v>
          </cell>
          <cell r="B24827" t="str">
            <v>TO OL SANTASTIQUE 500ML 500 ml</v>
          </cell>
          <cell r="C24827" t="str">
            <v>Y</v>
          </cell>
          <cell r="D24827" t="str">
            <v>YS</v>
          </cell>
          <cell r="E24827" t="str">
            <v>YST</v>
          </cell>
          <cell r="F24827">
            <v>500</v>
          </cell>
          <cell r="G24827">
            <v>947213</v>
          </cell>
          <cell r="H24827">
            <v>2.73</v>
          </cell>
          <cell r="I24827" t="str">
            <v>S</v>
          </cell>
          <cell r="J24827"/>
        </row>
        <row r="24828">
          <cell r="A24828">
            <v>951163</v>
          </cell>
          <cell r="B24828" t="str">
            <v>TO OL SHAMELESS SANTA 750ml</v>
          </cell>
          <cell r="C24828" t="str">
            <v>Y</v>
          </cell>
          <cell r="D24828" t="str">
            <v>YS</v>
          </cell>
          <cell r="E24828" t="str">
            <v>YST</v>
          </cell>
          <cell r="F24828">
            <v>750</v>
          </cell>
          <cell r="G24828">
            <v>951163</v>
          </cell>
          <cell r="H24828">
            <v>13.03</v>
          </cell>
          <cell r="I24828" t="str">
            <v>S</v>
          </cell>
          <cell r="J24828"/>
        </row>
        <row r="24829">
          <cell r="A24829">
            <v>947217</v>
          </cell>
          <cell r="B24829" t="str">
            <v>TO OL SNOWBALL SAISON 750ml</v>
          </cell>
          <cell r="C24829" t="str">
            <v>Y</v>
          </cell>
          <cell r="D24829" t="str">
            <v>YS</v>
          </cell>
          <cell r="E24829" t="str">
            <v>YST</v>
          </cell>
          <cell r="F24829">
            <v>750</v>
          </cell>
          <cell r="G24829">
            <v>947217</v>
          </cell>
          <cell r="H24829">
            <v>13.86</v>
          </cell>
          <cell r="I24829" t="str">
            <v>S</v>
          </cell>
          <cell r="J24829"/>
        </row>
        <row r="24830">
          <cell r="A24830">
            <v>906972</v>
          </cell>
          <cell r="B24830" t="str">
            <v>TOAD HOLLOW AMPLEXUS-SPARKLING 750ml</v>
          </cell>
          <cell r="C24830" t="str">
            <v>Y</v>
          </cell>
          <cell r="D24830" t="str">
            <v>YS</v>
          </cell>
          <cell r="E24830" t="str">
            <v>YSE</v>
          </cell>
          <cell r="F24830">
            <v>750</v>
          </cell>
          <cell r="G24830">
            <v>906972</v>
          </cell>
          <cell r="H24830">
            <v>18.77</v>
          </cell>
          <cell r="I24830" t="str">
            <v>S</v>
          </cell>
          <cell r="J24830"/>
        </row>
        <row r="24831">
          <cell r="A24831">
            <v>900023</v>
          </cell>
          <cell r="B24831" t="str">
            <v>TOAD HOLLOW PINOT NOIR MONTEREY 750ml</v>
          </cell>
          <cell r="C24831" t="str">
            <v>Y</v>
          </cell>
          <cell r="D24831" t="str">
            <v>YS</v>
          </cell>
          <cell r="E24831" t="str">
            <v>YSE</v>
          </cell>
          <cell r="F24831">
            <v>750</v>
          </cell>
          <cell r="G24831">
            <v>900023</v>
          </cell>
          <cell r="H24831">
            <v>16.89</v>
          </cell>
          <cell r="I24831" t="str">
            <v>S</v>
          </cell>
          <cell r="J24831"/>
        </row>
        <row r="24832">
          <cell r="A24832">
            <v>919187</v>
          </cell>
          <cell r="B24832" t="str">
            <v>TOAD HOLLOW RISQUE SPARKLING 750ml</v>
          </cell>
          <cell r="C24832" t="str">
            <v>Y</v>
          </cell>
          <cell r="D24832" t="str">
            <v>YS</v>
          </cell>
          <cell r="E24832" t="str">
            <v>YSE</v>
          </cell>
          <cell r="F24832">
            <v>750</v>
          </cell>
          <cell r="G24832">
            <v>919187</v>
          </cell>
          <cell r="H24832">
            <v>15.04</v>
          </cell>
          <cell r="I24832" t="str">
            <v>S</v>
          </cell>
          <cell r="J24832"/>
        </row>
        <row r="24833">
          <cell r="A24833">
            <v>771914</v>
          </cell>
          <cell r="B24833" t="str">
            <v>TOAST BRUT 750ml</v>
          </cell>
          <cell r="C24833" t="str">
            <v>Y</v>
          </cell>
          <cell r="D24833" t="str">
            <v>YS</v>
          </cell>
          <cell r="E24833" t="str">
            <v>YSE</v>
          </cell>
          <cell r="F24833">
            <v>750</v>
          </cell>
          <cell r="G24833">
            <v>771914</v>
          </cell>
          <cell r="H24833">
            <v>15.45</v>
          </cell>
          <cell r="I24833" t="str">
            <v>S</v>
          </cell>
          <cell r="J24833"/>
        </row>
        <row r="24834">
          <cell r="A24834">
            <v>77974</v>
          </cell>
          <cell r="B24834" t="str">
            <v>TOAST VODKA WITH COCONUT WATER 1000 ml</v>
          </cell>
          <cell r="C24834" t="str">
            <v>Y</v>
          </cell>
          <cell r="D24834" t="str">
            <v>YS</v>
          </cell>
          <cell r="E24834" t="str">
            <v>YSA</v>
          </cell>
          <cell r="F24834">
            <v>1000</v>
          </cell>
          <cell r="G24834">
            <v>77974</v>
          </cell>
          <cell r="H24834">
            <v>20.170000000000002</v>
          </cell>
          <cell r="I24834" t="str">
            <v>S</v>
          </cell>
          <cell r="J24834"/>
        </row>
        <row r="24835">
          <cell r="A24835">
            <v>77975</v>
          </cell>
          <cell r="B24835" t="str">
            <v>TOAST VODKA WITH COCONUT WATER 1750 ml</v>
          </cell>
          <cell r="C24835" t="str">
            <v>Y</v>
          </cell>
          <cell r="D24835" t="str">
            <v>YS</v>
          </cell>
          <cell r="E24835" t="str">
            <v>YSA</v>
          </cell>
          <cell r="F24835">
            <v>1750</v>
          </cell>
          <cell r="G24835">
            <v>77975</v>
          </cell>
          <cell r="H24835">
            <v>20.170000000000002</v>
          </cell>
          <cell r="I24835" t="str">
            <v>S</v>
          </cell>
          <cell r="J24835"/>
        </row>
        <row r="24836">
          <cell r="A24836">
            <v>954537</v>
          </cell>
          <cell r="B24836" t="str">
            <v>TOASTED BARREL BEER 1 GROWLER 1800ml</v>
          </cell>
          <cell r="C24836" t="str">
            <v>Y</v>
          </cell>
          <cell r="D24836" t="str">
            <v>YS</v>
          </cell>
          <cell r="E24836" t="str">
            <v>YST</v>
          </cell>
          <cell r="F24836">
            <v>1800</v>
          </cell>
          <cell r="G24836">
            <v>954537</v>
          </cell>
          <cell r="H24836">
            <v>13.59</v>
          </cell>
          <cell r="I24836" t="str">
            <v>S</v>
          </cell>
          <cell r="J24836"/>
        </row>
        <row r="24837">
          <cell r="A24837">
            <v>954377</v>
          </cell>
          <cell r="B24837" t="str">
            <v>TOASTED BARREL DOLL FACE WHITE IPA 650ml</v>
          </cell>
          <cell r="C24837" t="str">
            <v>Y</v>
          </cell>
          <cell r="D24837" t="str">
            <v>YS</v>
          </cell>
          <cell r="E24837" t="str">
            <v>YST</v>
          </cell>
          <cell r="F24837">
            <v>650</v>
          </cell>
          <cell r="G24837">
            <v>954377</v>
          </cell>
          <cell r="H24837">
            <v>5.95</v>
          </cell>
          <cell r="I24837" t="str">
            <v>S</v>
          </cell>
          <cell r="J24837"/>
        </row>
        <row r="24838">
          <cell r="A24838">
            <v>954536</v>
          </cell>
          <cell r="B24838" t="str">
            <v>TOASTED BARREL LIMITED BARREL AGED 650ml</v>
          </cell>
          <cell r="C24838" t="str">
            <v>Y</v>
          </cell>
          <cell r="D24838" t="str">
            <v>YS</v>
          </cell>
          <cell r="E24838" t="str">
            <v>YST</v>
          </cell>
          <cell r="F24838">
            <v>650</v>
          </cell>
          <cell r="G24838">
            <v>954536</v>
          </cell>
          <cell r="H24838">
            <v>10.029999999999999</v>
          </cell>
          <cell r="I24838" t="str">
            <v>S</v>
          </cell>
          <cell r="J24838"/>
        </row>
        <row r="24839">
          <cell r="A24839">
            <v>954535</v>
          </cell>
          <cell r="B24839" t="str">
            <v>TOASTED BARREL SPECIAL RELEASE ALE 650ml</v>
          </cell>
          <cell r="C24839" t="str">
            <v>Y</v>
          </cell>
          <cell r="D24839" t="str">
            <v>YS</v>
          </cell>
          <cell r="E24839" t="str">
            <v>YST</v>
          </cell>
          <cell r="F24839">
            <v>650</v>
          </cell>
          <cell r="G24839">
            <v>954535</v>
          </cell>
          <cell r="H24839">
            <v>7.04</v>
          </cell>
          <cell r="I24839" t="str">
            <v>S</v>
          </cell>
          <cell r="J24839"/>
        </row>
        <row r="24840">
          <cell r="A24840">
            <v>954378</v>
          </cell>
          <cell r="B24840" t="str">
            <v>TOASTED BARREL UTAH DOUBLE IPA 650ml</v>
          </cell>
          <cell r="C24840" t="str">
            <v>Y</v>
          </cell>
          <cell r="D24840" t="str">
            <v>YS</v>
          </cell>
          <cell r="E24840" t="str">
            <v>YST</v>
          </cell>
          <cell r="F24840">
            <v>650</v>
          </cell>
          <cell r="G24840">
            <v>954378</v>
          </cell>
          <cell r="H24840">
            <v>6.95</v>
          </cell>
          <cell r="I24840" t="str">
            <v>S</v>
          </cell>
          <cell r="J24840"/>
        </row>
        <row r="24841">
          <cell r="A24841">
            <v>609010</v>
          </cell>
          <cell r="B24841" t="str">
            <v>TOASTED HEAD CHARDONNAY 750ml</v>
          </cell>
          <cell r="C24841" t="str">
            <v>K</v>
          </cell>
          <cell r="D24841" t="str">
            <v>KK</v>
          </cell>
          <cell r="E24841" t="str">
            <v>KKB</v>
          </cell>
          <cell r="F24841">
            <v>750</v>
          </cell>
          <cell r="G24841">
            <v>609010</v>
          </cell>
          <cell r="H24841">
            <v>13.99</v>
          </cell>
          <cell r="I24841">
            <v>1</v>
          </cell>
          <cell r="J24841"/>
        </row>
        <row r="24842">
          <cell r="A24842">
            <v>515930</v>
          </cell>
          <cell r="B24842" t="str">
            <v>TOASTED HEAD UNTAMED RED 750ml</v>
          </cell>
          <cell r="C24842" t="str">
            <v>P</v>
          </cell>
          <cell r="D24842" t="str">
            <v>PF</v>
          </cell>
          <cell r="E24842" t="str">
            <v>PFP</v>
          </cell>
          <cell r="F24842">
            <v>750</v>
          </cell>
          <cell r="G24842">
            <v>515930</v>
          </cell>
          <cell r="H24842">
            <v>13.13</v>
          </cell>
          <cell r="I24842" t="str">
            <v>D</v>
          </cell>
          <cell r="J24842"/>
        </row>
        <row r="24843">
          <cell r="A24843">
            <v>923444</v>
          </cell>
          <cell r="B24843" t="str">
            <v>TOBELLOS RIOJA CRIANZA 750ml</v>
          </cell>
          <cell r="C24843" t="str">
            <v>Y</v>
          </cell>
          <cell r="D24843" t="str">
            <v>YS</v>
          </cell>
          <cell r="E24843" t="str">
            <v>YSE</v>
          </cell>
          <cell r="F24843">
            <v>750</v>
          </cell>
          <cell r="G24843">
            <v>923444</v>
          </cell>
          <cell r="H24843">
            <v>18.989999999999998</v>
          </cell>
          <cell r="I24843" t="str">
            <v>S</v>
          </cell>
          <cell r="J24843"/>
        </row>
        <row r="24844">
          <cell r="A24844">
            <v>6055</v>
          </cell>
          <cell r="B24844" t="str">
            <v>TOBERMORY 17 YEAR OLOROSO 750ml</v>
          </cell>
          <cell r="C24844" t="str">
            <v>Y</v>
          </cell>
          <cell r="D24844" t="str">
            <v>YS</v>
          </cell>
          <cell r="E24844" t="str">
            <v>YSA</v>
          </cell>
          <cell r="F24844">
            <v>750</v>
          </cell>
          <cell r="G24844">
            <v>6055</v>
          </cell>
          <cell r="H24844">
            <v>233.21</v>
          </cell>
          <cell r="I24844" t="str">
            <v>S</v>
          </cell>
          <cell r="J24844"/>
        </row>
        <row r="24845">
          <cell r="A24845">
            <v>905865</v>
          </cell>
          <cell r="B24845" t="str">
            <v>TOBIN JAMES BALLISTIC ZIN 12 750ml</v>
          </cell>
          <cell r="C24845" t="str">
            <v>Y</v>
          </cell>
          <cell r="D24845" t="str">
            <v>YS</v>
          </cell>
          <cell r="E24845" t="str">
            <v>YSE</v>
          </cell>
          <cell r="F24845">
            <v>750</v>
          </cell>
          <cell r="G24845">
            <v>905865</v>
          </cell>
          <cell r="H24845">
            <v>17.52</v>
          </cell>
          <cell r="I24845" t="str">
            <v>S</v>
          </cell>
          <cell r="J24845"/>
        </row>
        <row r="24846">
          <cell r="A24846">
            <v>909180</v>
          </cell>
          <cell r="B24846" t="str">
            <v>TOBIN JAMES CAB NOTORIOUS 750ml</v>
          </cell>
          <cell r="C24846" t="str">
            <v>Y</v>
          </cell>
          <cell r="D24846" t="str">
            <v>YS</v>
          </cell>
          <cell r="E24846" t="str">
            <v>YSE</v>
          </cell>
          <cell r="F24846">
            <v>750</v>
          </cell>
          <cell r="G24846">
            <v>909180</v>
          </cell>
          <cell r="H24846">
            <v>15.64</v>
          </cell>
          <cell r="I24846" t="str">
            <v>S</v>
          </cell>
          <cell r="J24846"/>
        </row>
        <row r="24847">
          <cell r="A24847">
            <v>922643</v>
          </cell>
          <cell r="B24847" t="str">
            <v>TOCA CAVA ROSE 750ml</v>
          </cell>
          <cell r="C24847" t="str">
            <v>I</v>
          </cell>
          <cell r="D24847" t="str">
            <v>IP</v>
          </cell>
          <cell r="E24847" t="str">
            <v>IPP</v>
          </cell>
          <cell r="F24847">
            <v>750</v>
          </cell>
          <cell r="G24847">
            <v>922643</v>
          </cell>
          <cell r="H24847">
            <v>11.99</v>
          </cell>
          <cell r="I24847">
            <v>1</v>
          </cell>
          <cell r="J24847"/>
        </row>
        <row r="24848">
          <cell r="A24848">
            <v>902411</v>
          </cell>
          <cell r="B24848" t="str">
            <v>TOCCALMATTO TOHKISHU 330ml</v>
          </cell>
          <cell r="C24848" t="str">
            <v>Y</v>
          </cell>
          <cell r="D24848" t="str">
            <v>YS</v>
          </cell>
          <cell r="E24848" t="str">
            <v>YST</v>
          </cell>
          <cell r="F24848">
            <v>330</v>
          </cell>
          <cell r="G24848">
            <v>902411</v>
          </cell>
          <cell r="H24848">
            <v>7.73</v>
          </cell>
          <cell r="I24848" t="str">
            <v>S</v>
          </cell>
          <cell r="J24848"/>
        </row>
        <row r="24849">
          <cell r="A24849">
            <v>954518</v>
          </cell>
          <cell r="B24849" t="str">
            <v>TOCCALMATTO/EVIL TWIN KALEIDOSCOPE 750ml</v>
          </cell>
          <cell r="C24849" t="str">
            <v>Y</v>
          </cell>
          <cell r="D24849" t="str">
            <v>YS</v>
          </cell>
          <cell r="E24849" t="str">
            <v>YST</v>
          </cell>
          <cell r="F24849">
            <v>750</v>
          </cell>
          <cell r="G24849">
            <v>954518</v>
          </cell>
          <cell r="H24849">
            <v>13.03</v>
          </cell>
          <cell r="I24849" t="str">
            <v>S</v>
          </cell>
          <cell r="J24849"/>
        </row>
        <row r="24850">
          <cell r="A24850">
            <v>954519</v>
          </cell>
          <cell r="B24850" t="str">
            <v>TOCCALMATTO/NÃ˜GNE Ã˜ TOHKI SHU 300ml</v>
          </cell>
          <cell r="C24850" t="str">
            <v>Y</v>
          </cell>
          <cell r="D24850" t="str">
            <v>YS</v>
          </cell>
          <cell r="E24850" t="str">
            <v>YST</v>
          </cell>
          <cell r="F24850">
            <v>300</v>
          </cell>
          <cell r="G24850">
            <v>954519</v>
          </cell>
          <cell r="H24850">
            <v>5.86</v>
          </cell>
          <cell r="I24850" t="str">
            <v>S</v>
          </cell>
          <cell r="J24850"/>
        </row>
        <row r="24851">
          <cell r="A24851">
            <v>954520</v>
          </cell>
          <cell r="B24851" t="str">
            <v>TOCCALMATTO/STILLWATER ARMELLA 750ml</v>
          </cell>
          <cell r="C24851" t="str">
            <v>Y</v>
          </cell>
          <cell r="D24851" t="str">
            <v>YS</v>
          </cell>
          <cell r="E24851" t="str">
            <v>YST</v>
          </cell>
          <cell r="F24851">
            <v>750</v>
          </cell>
          <cell r="G24851">
            <v>954520</v>
          </cell>
          <cell r="H24851">
            <v>8.49</v>
          </cell>
          <cell r="I24851" t="str">
            <v>S</v>
          </cell>
          <cell r="J24851"/>
        </row>
        <row r="24852">
          <cell r="A24852">
            <v>955018</v>
          </cell>
          <cell r="B24852" t="str">
            <v>TOFANELLI CHARBONO 750ml</v>
          </cell>
          <cell r="C24852" t="str">
            <v>Y</v>
          </cell>
          <cell r="D24852" t="str">
            <v>YS</v>
          </cell>
          <cell r="E24852" t="str">
            <v>YSE</v>
          </cell>
          <cell r="F24852">
            <v>750</v>
          </cell>
          <cell r="G24852">
            <v>955018</v>
          </cell>
          <cell r="H24852">
            <v>43.06</v>
          </cell>
          <cell r="I24852" t="str">
            <v>U</v>
          </cell>
          <cell r="J24852"/>
        </row>
        <row r="24853">
          <cell r="A24853">
            <v>900058</v>
          </cell>
          <cell r="B24853" t="str">
            <v>TOFANELLI ZINFANDEL NAPA 750ml</v>
          </cell>
          <cell r="C24853" t="str">
            <v>Y</v>
          </cell>
          <cell r="D24853" t="str">
            <v>YS</v>
          </cell>
          <cell r="E24853" t="str">
            <v>YSE</v>
          </cell>
          <cell r="F24853">
            <v>750</v>
          </cell>
          <cell r="G24853">
            <v>900058</v>
          </cell>
          <cell r="H24853">
            <v>43.06</v>
          </cell>
          <cell r="I24853" t="str">
            <v>U</v>
          </cell>
          <cell r="J24853"/>
        </row>
        <row r="24854">
          <cell r="A24854">
            <v>915591</v>
          </cell>
          <cell r="B24854" t="str">
            <v>TOHU PINOT NOIR'14 750ml</v>
          </cell>
          <cell r="C24854" t="str">
            <v>P</v>
          </cell>
          <cell r="D24854" t="str">
            <v>PR</v>
          </cell>
          <cell r="E24854" t="str">
            <v>PRW</v>
          </cell>
          <cell r="F24854">
            <v>750</v>
          </cell>
          <cell r="G24854">
            <v>915591</v>
          </cell>
          <cell r="H24854">
            <v>25.22</v>
          </cell>
          <cell r="I24854" t="str">
            <v>X</v>
          </cell>
          <cell r="J24854"/>
        </row>
        <row r="24855">
          <cell r="A24855">
            <v>913846</v>
          </cell>
          <cell r="B24855" t="str">
            <v>TOHU SAUV BLANC NZ'17/18 750ml</v>
          </cell>
          <cell r="C24855" t="str">
            <v>K</v>
          </cell>
          <cell r="D24855" t="str">
            <v>KR</v>
          </cell>
          <cell r="E24855" t="str">
            <v>KRV</v>
          </cell>
          <cell r="F24855">
            <v>750</v>
          </cell>
          <cell r="G24855">
            <v>913846</v>
          </cell>
          <cell r="H24855">
            <v>19.989999999999998</v>
          </cell>
          <cell r="I24855" t="str">
            <v>L</v>
          </cell>
          <cell r="J24855"/>
        </row>
        <row r="24856">
          <cell r="A24856">
            <v>922837</v>
          </cell>
          <cell r="B24856" t="str">
            <v>TOKAJI LATE HARVEST 500 ml</v>
          </cell>
          <cell r="C24856" t="str">
            <v>Y</v>
          </cell>
          <cell r="D24856" t="str">
            <v>YS</v>
          </cell>
          <cell r="E24856" t="str">
            <v>YSE</v>
          </cell>
          <cell r="F24856">
            <v>500</v>
          </cell>
          <cell r="G24856">
            <v>922837</v>
          </cell>
          <cell r="H24856">
            <v>23.3</v>
          </cell>
          <cell r="I24856" t="str">
            <v>S</v>
          </cell>
          <cell r="J24856"/>
        </row>
        <row r="24857">
          <cell r="A24857">
            <v>954722</v>
          </cell>
          <cell r="B24857" t="str">
            <v>TOKAJI ODDITY DRY FUMINT 750ml</v>
          </cell>
          <cell r="C24857" t="str">
            <v>Y</v>
          </cell>
          <cell r="D24857" t="str">
            <v>YS</v>
          </cell>
          <cell r="E24857" t="str">
            <v>YSE</v>
          </cell>
          <cell r="F24857">
            <v>750</v>
          </cell>
          <cell r="G24857">
            <v>954722</v>
          </cell>
          <cell r="H24857">
            <v>16.73</v>
          </cell>
          <cell r="I24857" t="str">
            <v>S</v>
          </cell>
          <cell r="J24857"/>
        </row>
        <row r="24858">
          <cell r="A24858">
            <v>15982</v>
          </cell>
          <cell r="B24858" t="str">
            <v>TOKI SUNTORY WHISKY 750ml</v>
          </cell>
          <cell r="C24858" t="str">
            <v>A</v>
          </cell>
          <cell r="D24858" t="str">
            <v>AW</v>
          </cell>
          <cell r="E24858" t="str">
            <v>AWX</v>
          </cell>
          <cell r="F24858">
            <v>750</v>
          </cell>
          <cell r="G24858">
            <v>15982</v>
          </cell>
          <cell r="H24858">
            <v>39.99</v>
          </cell>
          <cell r="I24858">
            <v>1</v>
          </cell>
          <cell r="J24858"/>
        </row>
        <row r="24859">
          <cell r="A24859">
            <v>909373</v>
          </cell>
          <cell r="B24859" t="str">
            <v>TOLAINI AL PASSO TOSCANA ROSSO'18 750ml</v>
          </cell>
          <cell r="C24859" t="str">
            <v>P</v>
          </cell>
          <cell r="D24859" t="str">
            <v>PR</v>
          </cell>
          <cell r="E24859" t="str">
            <v>PRI</v>
          </cell>
          <cell r="F24859">
            <v>750</v>
          </cell>
          <cell r="G24859">
            <v>909373</v>
          </cell>
          <cell r="H24859">
            <v>16.600000000000001</v>
          </cell>
          <cell r="I24859" t="str">
            <v>L</v>
          </cell>
          <cell r="J24859"/>
        </row>
        <row r="24860">
          <cell r="A24860">
            <v>919425</v>
          </cell>
          <cell r="B24860" t="str">
            <v>TOLLOT BEAUT BORG ROUGE 07 375ml</v>
          </cell>
          <cell r="C24860" t="str">
            <v>Y</v>
          </cell>
          <cell r="D24860" t="str">
            <v>YS</v>
          </cell>
          <cell r="E24860" t="str">
            <v>YSE</v>
          </cell>
          <cell r="F24860">
            <v>375</v>
          </cell>
          <cell r="G24860">
            <v>919425</v>
          </cell>
          <cell r="H24860">
            <v>9.76</v>
          </cell>
          <cell r="I24860" t="str">
            <v>S</v>
          </cell>
          <cell r="J24860"/>
        </row>
        <row r="24861">
          <cell r="A24861">
            <v>952287</v>
          </cell>
          <cell r="B24861" t="str">
            <v>TOLLOT BEAUT CHOREY LES BEAUNE '1 375 ml</v>
          </cell>
          <cell r="C24861" t="str">
            <v>Y</v>
          </cell>
          <cell r="D24861" t="str">
            <v>YS</v>
          </cell>
          <cell r="E24861" t="str">
            <v>YSE</v>
          </cell>
          <cell r="F24861">
            <v>375</v>
          </cell>
          <cell r="G24861">
            <v>952287</v>
          </cell>
          <cell r="H24861">
            <v>10.82</v>
          </cell>
          <cell r="I24861" t="str">
            <v>S</v>
          </cell>
          <cell r="J24861"/>
        </row>
        <row r="24862">
          <cell r="A24862">
            <v>952288</v>
          </cell>
          <cell r="B24862" t="str">
            <v>TOLLOT BEAUT CHOREY LES BEAUNE '16 750ml</v>
          </cell>
          <cell r="C24862" t="str">
            <v>Y</v>
          </cell>
          <cell r="D24862" t="str">
            <v>YS</v>
          </cell>
          <cell r="E24862" t="str">
            <v>YSE</v>
          </cell>
          <cell r="F24862">
            <v>750</v>
          </cell>
          <cell r="G24862">
            <v>952288</v>
          </cell>
          <cell r="H24862">
            <v>56.33</v>
          </cell>
          <cell r="I24862" t="str">
            <v>S</v>
          </cell>
          <cell r="J24862"/>
        </row>
        <row r="24863">
          <cell r="A24863">
            <v>635837</v>
          </cell>
          <cell r="B24863" t="str">
            <v>TOLLOT CHOREY BEAUNE RG 07 375ml</v>
          </cell>
          <cell r="C24863" t="str">
            <v>Y</v>
          </cell>
          <cell r="D24863" t="str">
            <v>YS</v>
          </cell>
          <cell r="E24863" t="str">
            <v>YSE</v>
          </cell>
          <cell r="F24863">
            <v>375</v>
          </cell>
          <cell r="G24863">
            <v>635837</v>
          </cell>
          <cell r="H24863">
            <v>16.34</v>
          </cell>
          <cell r="I24863" t="str">
            <v>S</v>
          </cell>
          <cell r="J24863"/>
        </row>
        <row r="24864">
          <cell r="A24864">
            <v>919431</v>
          </cell>
          <cell r="B24864" t="str">
            <v>TOLLOT CHOREY BEAUNE ROUGE 06 750ml</v>
          </cell>
          <cell r="C24864" t="str">
            <v>Y</v>
          </cell>
          <cell r="D24864" t="str">
            <v>YS</v>
          </cell>
          <cell r="E24864" t="str">
            <v>YSE</v>
          </cell>
          <cell r="F24864">
            <v>750</v>
          </cell>
          <cell r="G24864">
            <v>919431</v>
          </cell>
          <cell r="H24864">
            <v>10.119999999999999</v>
          </cell>
          <cell r="I24864" t="str">
            <v>S</v>
          </cell>
          <cell r="J24864"/>
        </row>
        <row r="24865">
          <cell r="A24865">
            <v>909481</v>
          </cell>
          <cell r="B24865" t="str">
            <v>TOM EDDY CHARD 08 750ml</v>
          </cell>
          <cell r="C24865" t="str">
            <v>Y</v>
          </cell>
          <cell r="D24865" t="str">
            <v>YS</v>
          </cell>
          <cell r="E24865" t="str">
            <v>YSE</v>
          </cell>
          <cell r="F24865">
            <v>750</v>
          </cell>
          <cell r="G24865">
            <v>909481</v>
          </cell>
          <cell r="H24865">
            <v>28.42</v>
          </cell>
          <cell r="I24865" t="str">
            <v>S</v>
          </cell>
          <cell r="J24865"/>
        </row>
        <row r="24866">
          <cell r="A24866">
            <v>909482</v>
          </cell>
          <cell r="B24866" t="str">
            <v>TOM EDDY METEOR VYD CAB 750ml</v>
          </cell>
          <cell r="C24866" t="str">
            <v>Y</v>
          </cell>
          <cell r="D24866" t="str">
            <v>YS</v>
          </cell>
          <cell r="E24866" t="str">
            <v>YSE</v>
          </cell>
          <cell r="F24866">
            <v>750</v>
          </cell>
          <cell r="G24866">
            <v>909482</v>
          </cell>
          <cell r="H24866">
            <v>207.23</v>
          </cell>
          <cell r="I24866" t="str">
            <v>S</v>
          </cell>
          <cell r="J24866"/>
        </row>
        <row r="24867">
          <cell r="A24867">
            <v>632870</v>
          </cell>
          <cell r="B24867" t="str">
            <v>TOM GORE CHARDONNAY 750ml</v>
          </cell>
          <cell r="C24867" t="str">
            <v>Y</v>
          </cell>
          <cell r="D24867" t="str">
            <v>YS</v>
          </cell>
          <cell r="E24867" t="str">
            <v>YSE</v>
          </cell>
          <cell r="F24867">
            <v>750</v>
          </cell>
          <cell r="G24867">
            <v>632870</v>
          </cell>
          <cell r="H24867">
            <v>9.5</v>
          </cell>
          <cell r="I24867" t="str">
            <v>U</v>
          </cell>
          <cell r="J24867"/>
        </row>
        <row r="24868">
          <cell r="A24868">
            <v>949400</v>
          </cell>
          <cell r="B24868" t="str">
            <v>TOM GORE VINEYARDS FIELD BLEND 750ml</v>
          </cell>
          <cell r="C24868" t="str">
            <v>Y</v>
          </cell>
          <cell r="D24868" t="str">
            <v>YS</v>
          </cell>
          <cell r="E24868" t="str">
            <v>YSE</v>
          </cell>
          <cell r="F24868">
            <v>750</v>
          </cell>
          <cell r="G24868">
            <v>949400</v>
          </cell>
          <cell r="H24868">
            <v>38.39</v>
          </cell>
          <cell r="I24868" t="str">
            <v>U</v>
          </cell>
          <cell r="J24868"/>
        </row>
        <row r="24869">
          <cell r="A24869">
            <v>902574</v>
          </cell>
          <cell r="B24869" t="str">
            <v>TOMADA DE CASTRO ALBARIÃ‘O 750ml</v>
          </cell>
          <cell r="C24869" t="str">
            <v>Y</v>
          </cell>
          <cell r="D24869" t="str">
            <v>YS</v>
          </cell>
          <cell r="E24869" t="str">
            <v>YSE</v>
          </cell>
          <cell r="F24869">
            <v>750</v>
          </cell>
          <cell r="G24869">
            <v>902574</v>
          </cell>
          <cell r="H24869">
            <v>15</v>
          </cell>
          <cell r="I24869" t="str">
            <v>S</v>
          </cell>
          <cell r="J24869"/>
        </row>
        <row r="24870">
          <cell r="A24870">
            <v>950530</v>
          </cell>
          <cell r="B24870" t="str">
            <v>TOMASSI AMARONE CLASSICO'12 375ml</v>
          </cell>
          <cell r="C24870" t="str">
            <v>Y</v>
          </cell>
          <cell r="D24870" t="str">
            <v>YS</v>
          </cell>
          <cell r="E24870" t="str">
            <v>YSE</v>
          </cell>
          <cell r="F24870">
            <v>375</v>
          </cell>
          <cell r="G24870">
            <v>950530</v>
          </cell>
          <cell r="H24870">
            <v>39.520000000000003</v>
          </cell>
          <cell r="I24870" t="str">
            <v>S</v>
          </cell>
          <cell r="J24870"/>
        </row>
        <row r="24871">
          <cell r="A24871">
            <v>6317</v>
          </cell>
          <cell r="B24871" t="str">
            <v>TOMATIN 18YR SINGLE MALT SCOTCH 750ml</v>
          </cell>
          <cell r="C24871" t="str">
            <v>A</v>
          </cell>
          <cell r="D24871" t="str">
            <v>AW</v>
          </cell>
          <cell r="E24871" t="str">
            <v>AWS</v>
          </cell>
          <cell r="F24871">
            <v>750</v>
          </cell>
          <cell r="G24871">
            <v>6317</v>
          </cell>
          <cell r="H24871">
            <v>99.99</v>
          </cell>
          <cell r="I24871" t="str">
            <v>X</v>
          </cell>
          <cell r="J24871"/>
        </row>
        <row r="24872">
          <cell r="A24872">
            <v>6316</v>
          </cell>
          <cell r="B24872" t="str">
            <v>TOMATIN SINGLE MALT 12YR SCOTCH 750ml</v>
          </cell>
          <cell r="C24872" t="str">
            <v>A</v>
          </cell>
          <cell r="D24872" t="str">
            <v>AW</v>
          </cell>
          <cell r="E24872" t="str">
            <v>AWS</v>
          </cell>
          <cell r="F24872">
            <v>750</v>
          </cell>
          <cell r="G24872">
            <v>6316</v>
          </cell>
          <cell r="H24872">
            <v>39.99</v>
          </cell>
          <cell r="I24872">
            <v>1</v>
          </cell>
          <cell r="J24872"/>
        </row>
        <row r="24873">
          <cell r="A24873">
            <v>948700</v>
          </cell>
          <cell r="B24873" t="str">
            <v>TOMBO SHOCHU/SOJU 750ml</v>
          </cell>
          <cell r="C24873" t="str">
            <v>Y</v>
          </cell>
          <cell r="D24873" t="str">
            <v>YS</v>
          </cell>
          <cell r="E24873" t="str">
            <v>YSE</v>
          </cell>
          <cell r="F24873">
            <v>750</v>
          </cell>
          <cell r="G24873">
            <v>948700</v>
          </cell>
          <cell r="H24873">
            <v>14.15</v>
          </cell>
          <cell r="I24873" t="str">
            <v>S</v>
          </cell>
          <cell r="J24873"/>
        </row>
        <row r="24874">
          <cell r="A24874">
            <v>951909</v>
          </cell>
          <cell r="B24874" t="str">
            <v>TOMBOLINI BIANCO 750ml</v>
          </cell>
          <cell r="C24874" t="str">
            <v>Y</v>
          </cell>
          <cell r="D24874" t="str">
            <v>YS</v>
          </cell>
          <cell r="E24874" t="str">
            <v>YSE</v>
          </cell>
          <cell r="F24874">
            <v>750</v>
          </cell>
          <cell r="G24874">
            <v>951909</v>
          </cell>
          <cell r="H24874">
            <v>15.08</v>
          </cell>
          <cell r="I24874" t="str">
            <v>S</v>
          </cell>
          <cell r="J24874"/>
        </row>
        <row r="24875">
          <cell r="A24875">
            <v>951912</v>
          </cell>
          <cell r="B24875" t="str">
            <v>TOMBOLINI ROSSO CONERO 750ml</v>
          </cell>
          <cell r="C24875" t="str">
            <v>Y</v>
          </cell>
          <cell r="D24875" t="str">
            <v>YS</v>
          </cell>
          <cell r="E24875" t="str">
            <v>YSE</v>
          </cell>
          <cell r="F24875">
            <v>750</v>
          </cell>
          <cell r="G24875">
            <v>951912</v>
          </cell>
          <cell r="H24875">
            <v>13.48</v>
          </cell>
          <cell r="I24875" t="str">
            <v>S</v>
          </cell>
          <cell r="J24875"/>
        </row>
        <row r="24876">
          <cell r="A24876">
            <v>951911</v>
          </cell>
          <cell r="B24876" t="str">
            <v>TOMBOLINI VERDICCHIO RISERVA 750ml</v>
          </cell>
          <cell r="C24876" t="str">
            <v>Y</v>
          </cell>
          <cell r="D24876" t="str">
            <v>YS</v>
          </cell>
          <cell r="E24876" t="str">
            <v>YSE</v>
          </cell>
          <cell r="F24876">
            <v>750</v>
          </cell>
          <cell r="G24876">
            <v>951911</v>
          </cell>
          <cell r="H24876">
            <v>32.200000000000003</v>
          </cell>
          <cell r="I24876" t="str">
            <v>S</v>
          </cell>
          <cell r="J24876"/>
        </row>
        <row r="24877">
          <cell r="A24877">
            <v>951910</v>
          </cell>
          <cell r="B24877" t="str">
            <v>TOMBOLINI VERDICCHIO SUPERIORE 750ml</v>
          </cell>
          <cell r="C24877" t="str">
            <v>Y</v>
          </cell>
          <cell r="D24877" t="str">
            <v>YS</v>
          </cell>
          <cell r="E24877" t="str">
            <v>YSE</v>
          </cell>
          <cell r="F24877">
            <v>750</v>
          </cell>
          <cell r="G24877">
            <v>951910</v>
          </cell>
          <cell r="H24877">
            <v>15.05</v>
          </cell>
          <cell r="I24877" t="str">
            <v>S</v>
          </cell>
          <cell r="J24877"/>
        </row>
        <row r="24878">
          <cell r="A24878">
            <v>6328</v>
          </cell>
          <cell r="B24878" t="str">
            <v>TOMINTOUL SINGLE MALT 16YR 750ml</v>
          </cell>
          <cell r="C24878" t="str">
            <v>A</v>
          </cell>
          <cell r="D24878" t="str">
            <v>AW</v>
          </cell>
          <cell r="E24878" t="str">
            <v>AWS</v>
          </cell>
          <cell r="F24878">
            <v>750</v>
          </cell>
          <cell r="G24878">
            <v>6328</v>
          </cell>
          <cell r="H24878">
            <v>69.88</v>
          </cell>
          <cell r="I24878" t="str">
            <v>X</v>
          </cell>
          <cell r="J24878"/>
        </row>
        <row r="24879">
          <cell r="A24879">
            <v>955317</v>
          </cell>
          <cell r="B24879" t="str">
            <v>TOMMASI "LE ROSSE" PINOT GRIGIO 17 750ml</v>
          </cell>
          <cell r="C24879" t="str">
            <v>Y</v>
          </cell>
          <cell r="D24879" t="str">
            <v>YS</v>
          </cell>
          <cell r="E24879" t="str">
            <v>YSE</v>
          </cell>
          <cell r="F24879">
            <v>750</v>
          </cell>
          <cell r="G24879">
            <v>955317</v>
          </cell>
          <cell r="H24879">
            <v>13.01</v>
          </cell>
          <cell r="I24879" t="str">
            <v>S</v>
          </cell>
          <cell r="J24879"/>
        </row>
        <row r="24880">
          <cell r="A24880">
            <v>946907</v>
          </cell>
          <cell r="B24880" t="str">
            <v>TOMMASI MERLOT LE PRUNEE 750ml</v>
          </cell>
          <cell r="C24880" t="str">
            <v>Y</v>
          </cell>
          <cell r="D24880" t="str">
            <v>YS</v>
          </cell>
          <cell r="E24880" t="str">
            <v>YSE</v>
          </cell>
          <cell r="F24880">
            <v>750</v>
          </cell>
          <cell r="G24880">
            <v>946907</v>
          </cell>
          <cell r="H24880">
            <v>16.079999999999998</v>
          </cell>
          <cell r="I24880" t="str">
            <v>U</v>
          </cell>
          <cell r="J24880"/>
        </row>
        <row r="24881">
          <cell r="A24881">
            <v>911292</v>
          </cell>
          <cell r="B24881" t="str">
            <v>TOMMASI VALPOLICELLARIPASS'10 75 750ml</v>
          </cell>
          <cell r="C24881" t="str">
            <v>P</v>
          </cell>
          <cell r="D24881" t="str">
            <v>PR</v>
          </cell>
          <cell r="E24881" t="str">
            <v>PRK</v>
          </cell>
          <cell r="F24881">
            <v>750</v>
          </cell>
          <cell r="G24881">
            <v>911292</v>
          </cell>
          <cell r="H24881">
            <v>25.16</v>
          </cell>
          <cell r="I24881" t="str">
            <v>S</v>
          </cell>
          <cell r="J24881"/>
        </row>
        <row r="24882">
          <cell r="A24882">
            <v>42793</v>
          </cell>
          <cell r="B24882" t="str">
            <v>TOMMY BAHAMA WHITE SAND RUM 750ml</v>
          </cell>
          <cell r="C24882" t="str">
            <v>A</v>
          </cell>
          <cell r="D24882" t="str">
            <v>AL</v>
          </cell>
          <cell r="E24882" t="str">
            <v>ALE</v>
          </cell>
          <cell r="F24882">
            <v>750</v>
          </cell>
          <cell r="G24882">
            <v>42793</v>
          </cell>
          <cell r="H24882">
            <v>20.36</v>
          </cell>
          <cell r="I24882" t="str">
            <v>U</v>
          </cell>
          <cell r="J24882"/>
        </row>
        <row r="24883">
          <cell r="A24883">
            <v>918635</v>
          </cell>
          <cell r="B24883" t="str">
            <v>TONGUE DANCER PN ROSE'18 750ml</v>
          </cell>
          <cell r="C24883" t="str">
            <v>M</v>
          </cell>
          <cell r="D24883" t="str">
            <v>MP</v>
          </cell>
          <cell r="E24883" t="str">
            <v>MPW</v>
          </cell>
          <cell r="F24883">
            <v>750</v>
          </cell>
          <cell r="G24883">
            <v>918635</v>
          </cell>
          <cell r="H24883">
            <v>14.7</v>
          </cell>
          <cell r="I24883" t="str">
            <v>X</v>
          </cell>
          <cell r="J24883"/>
        </row>
        <row r="24884">
          <cell r="A24884">
            <v>918460</v>
          </cell>
          <cell r="B24884" t="str">
            <v>TONS DE DUORUM RED'15 750ml</v>
          </cell>
          <cell r="C24884" t="str">
            <v>Y</v>
          </cell>
          <cell r="D24884" t="str">
            <v>YG</v>
          </cell>
          <cell r="E24884" t="str">
            <v>YGE</v>
          </cell>
          <cell r="F24884">
            <v>750</v>
          </cell>
          <cell r="G24884">
            <v>918460</v>
          </cell>
          <cell r="H24884">
            <v>14.99</v>
          </cell>
          <cell r="I24884" t="str">
            <v>S</v>
          </cell>
          <cell r="J24884"/>
        </row>
        <row r="24885">
          <cell r="A24885">
            <v>949411</v>
          </cell>
          <cell r="B24885" t="str">
            <v>TONS DOURUM BIANCO 750ml</v>
          </cell>
          <cell r="C24885" t="str">
            <v>Y</v>
          </cell>
          <cell r="D24885" t="str">
            <v>YS</v>
          </cell>
          <cell r="E24885" t="str">
            <v>YSE</v>
          </cell>
          <cell r="F24885">
            <v>750</v>
          </cell>
          <cell r="G24885">
            <v>949411</v>
          </cell>
          <cell r="H24885">
            <v>14.99</v>
          </cell>
          <cell r="I24885" t="str">
            <v>S</v>
          </cell>
          <cell r="J24885"/>
        </row>
        <row r="24886">
          <cell r="A24886">
            <v>924435</v>
          </cell>
          <cell r="B24886" t="str">
            <v>TOOTH NAIL RED BLEND 2020 750ml</v>
          </cell>
          <cell r="C24886" t="str">
            <v>Y</v>
          </cell>
          <cell r="D24886" t="str">
            <v>YS</v>
          </cell>
          <cell r="E24886" t="str">
            <v>YSE</v>
          </cell>
          <cell r="F24886">
            <v>750</v>
          </cell>
          <cell r="G24886">
            <v>924435</v>
          </cell>
          <cell r="H24886">
            <v>22.99</v>
          </cell>
          <cell r="I24886" t="str">
            <v>S</v>
          </cell>
          <cell r="J24886"/>
        </row>
        <row r="24887">
          <cell r="A24887">
            <v>924436</v>
          </cell>
          <cell r="B24887" t="str">
            <v>TOOTH NAIL SAUVIGNON BLANC 2021 750ml</v>
          </cell>
          <cell r="C24887" t="str">
            <v>Y</v>
          </cell>
          <cell r="D24887" t="str">
            <v>YS</v>
          </cell>
          <cell r="E24887" t="str">
            <v>YSE</v>
          </cell>
          <cell r="F24887">
            <v>750</v>
          </cell>
          <cell r="G24887">
            <v>924436</v>
          </cell>
          <cell r="H24887">
            <v>22.99</v>
          </cell>
          <cell r="I24887" t="str">
            <v>S</v>
          </cell>
          <cell r="J24887"/>
        </row>
        <row r="24888">
          <cell r="A24888">
            <v>924016</v>
          </cell>
          <cell r="B24888" t="str">
            <v>TOPO CHICO HARD SELTZER VARIETY 355ml</v>
          </cell>
          <cell r="C24888" t="str">
            <v>Y</v>
          </cell>
          <cell r="D24888" t="str">
            <v>YS</v>
          </cell>
          <cell r="E24888" t="str">
            <v>YST</v>
          </cell>
          <cell r="F24888">
            <v>355</v>
          </cell>
          <cell r="G24888">
            <v>924016</v>
          </cell>
          <cell r="H24888">
            <v>2.35</v>
          </cell>
          <cell r="I24888" t="str">
            <v>S</v>
          </cell>
          <cell r="J24888"/>
        </row>
        <row r="24889">
          <cell r="A24889">
            <v>923997</v>
          </cell>
          <cell r="B24889" t="str">
            <v>TOPO CHICO STRAWBERRY GUAVA 355ml</v>
          </cell>
          <cell r="C24889" t="str">
            <v>Y</v>
          </cell>
          <cell r="D24889" t="str">
            <v>YS</v>
          </cell>
          <cell r="E24889" t="str">
            <v>YST</v>
          </cell>
          <cell r="F24889">
            <v>355</v>
          </cell>
          <cell r="G24889">
            <v>923997</v>
          </cell>
          <cell r="H24889">
            <v>2.35</v>
          </cell>
          <cell r="I24889" t="str">
            <v>U</v>
          </cell>
          <cell r="J24889"/>
        </row>
        <row r="24890">
          <cell r="A24890">
            <v>909384</v>
          </cell>
          <cell r="B24890" t="str">
            <v>TOPO CHICO STRAWBERRY GUAVA 355 ml</v>
          </cell>
          <cell r="C24890" t="str">
            <v>R</v>
          </cell>
          <cell r="D24890" t="str">
            <v>RC</v>
          </cell>
          <cell r="E24890" t="str">
            <v>RCP</v>
          </cell>
          <cell r="F24890">
            <v>355</v>
          </cell>
          <cell r="G24890">
            <v>909384</v>
          </cell>
          <cell r="H24890">
            <v>2.48</v>
          </cell>
          <cell r="I24890">
            <v>1</v>
          </cell>
          <cell r="J24890"/>
        </row>
        <row r="24891">
          <cell r="A24891">
            <v>88737</v>
          </cell>
          <cell r="B24891" t="str">
            <v>TORADA SILVER TEQUILA 1000ml</v>
          </cell>
          <cell r="C24891" t="str">
            <v>Y</v>
          </cell>
          <cell r="D24891" t="str">
            <v>YS</v>
          </cell>
          <cell r="E24891" t="str">
            <v>YSA</v>
          </cell>
          <cell r="F24891">
            <v>1000</v>
          </cell>
          <cell r="G24891">
            <v>88737</v>
          </cell>
          <cell r="H24891">
            <v>13.02</v>
          </cell>
          <cell r="I24891" t="str">
            <v>S</v>
          </cell>
          <cell r="J24891"/>
        </row>
        <row r="24892">
          <cell r="A24892">
            <v>903885</v>
          </cell>
          <cell r="B24892" t="str">
            <v>TORBRECK THE STEADING '10 750ml</v>
          </cell>
          <cell r="C24892" t="str">
            <v>Y</v>
          </cell>
          <cell r="D24892" t="str">
            <v>YS</v>
          </cell>
          <cell r="E24892" t="str">
            <v>YSE</v>
          </cell>
          <cell r="F24892">
            <v>750</v>
          </cell>
          <cell r="G24892">
            <v>903885</v>
          </cell>
          <cell r="H24892">
            <v>32.159999999999997</v>
          </cell>
          <cell r="I24892" t="str">
            <v>S</v>
          </cell>
          <cell r="J24892"/>
        </row>
        <row r="24893">
          <cell r="A24893">
            <v>912519</v>
          </cell>
          <cell r="B24893" t="str">
            <v>TORBRECK BAROSSA RUN RIG'6/7 750ml</v>
          </cell>
          <cell r="C24893" t="str">
            <v>P</v>
          </cell>
          <cell r="D24893" t="str">
            <v>PR</v>
          </cell>
          <cell r="E24893" t="str">
            <v>PRY</v>
          </cell>
          <cell r="F24893">
            <v>750</v>
          </cell>
          <cell r="G24893">
            <v>912519</v>
          </cell>
          <cell r="H24893">
            <v>185.57</v>
          </cell>
          <cell r="I24893" t="str">
            <v>X</v>
          </cell>
          <cell r="J24893"/>
        </row>
        <row r="24894">
          <cell r="A24894">
            <v>955642</v>
          </cell>
          <cell r="B24894" t="str">
            <v>TORBRECK BAROSSA VALLE THE STRUIE 750ml</v>
          </cell>
          <cell r="C24894" t="str">
            <v>Y</v>
          </cell>
          <cell r="D24894" t="str">
            <v>YS</v>
          </cell>
          <cell r="E24894" t="str">
            <v>YSE</v>
          </cell>
          <cell r="F24894">
            <v>750</v>
          </cell>
          <cell r="G24894">
            <v>955642</v>
          </cell>
          <cell r="H24894">
            <v>46.3</v>
          </cell>
          <cell r="I24894" t="str">
            <v>S</v>
          </cell>
          <cell r="J24894"/>
        </row>
        <row r="24895">
          <cell r="A24895">
            <v>911487</v>
          </cell>
          <cell r="B24895" t="str">
            <v>TORBRECK JUVENILES GSM'10/12 750ml</v>
          </cell>
          <cell r="C24895" t="str">
            <v>P</v>
          </cell>
          <cell r="D24895" t="str">
            <v>PR</v>
          </cell>
          <cell r="E24895" t="str">
            <v>PRY</v>
          </cell>
          <cell r="F24895">
            <v>750</v>
          </cell>
          <cell r="G24895">
            <v>911487</v>
          </cell>
          <cell r="H24895">
            <v>21.24</v>
          </cell>
          <cell r="I24895" t="str">
            <v>X</v>
          </cell>
          <cell r="J24895"/>
        </row>
        <row r="24896">
          <cell r="A24896">
            <v>924350</v>
          </cell>
          <cell r="B24896" t="str">
            <v>TORCIA NAPA RED BLEND/MERLOT 750ml</v>
          </cell>
          <cell r="C24896" t="str">
            <v>P</v>
          </cell>
          <cell r="D24896" t="str">
            <v>PL</v>
          </cell>
          <cell r="E24896" t="str">
            <v>PLU</v>
          </cell>
          <cell r="F24896">
            <v>750</v>
          </cell>
          <cell r="G24896">
            <v>924350</v>
          </cell>
          <cell r="H24896">
            <v>109.99</v>
          </cell>
          <cell r="I24896" t="str">
            <v>A</v>
          </cell>
          <cell r="J24896"/>
        </row>
        <row r="24897">
          <cell r="A24897">
            <v>913940</v>
          </cell>
          <cell r="B24897" t="str">
            <v>TORII MOR PINOT GRIS'11 750ml</v>
          </cell>
          <cell r="C24897" t="str">
            <v>K</v>
          </cell>
          <cell r="D24897" t="str">
            <v>KK</v>
          </cell>
          <cell r="E24897" t="str">
            <v>KKH</v>
          </cell>
          <cell r="F24897">
            <v>750</v>
          </cell>
          <cell r="G24897">
            <v>913940</v>
          </cell>
          <cell r="H24897">
            <v>19.22</v>
          </cell>
          <cell r="I24897" t="str">
            <v>X</v>
          </cell>
          <cell r="J24897"/>
        </row>
        <row r="24898">
          <cell r="A24898">
            <v>913941</v>
          </cell>
          <cell r="B24898" t="str">
            <v>TORII MOR PINOT NOIR'18/19 750ml</v>
          </cell>
          <cell r="C24898" t="str">
            <v>P</v>
          </cell>
          <cell r="D24898" t="str">
            <v>PL</v>
          </cell>
          <cell r="E24898" t="str">
            <v>PLR</v>
          </cell>
          <cell r="F24898">
            <v>750</v>
          </cell>
          <cell r="G24898">
            <v>913941</v>
          </cell>
          <cell r="H24898">
            <v>27.49</v>
          </cell>
          <cell r="I24898" t="str">
            <v>L</v>
          </cell>
          <cell r="J24898"/>
        </row>
        <row r="24899">
          <cell r="A24899">
            <v>913942</v>
          </cell>
          <cell r="B24899" t="str">
            <v>TORII MOR PN DEUX VERRE RES'18 750ml</v>
          </cell>
          <cell r="C24899" t="str">
            <v>P</v>
          </cell>
          <cell r="D24899" t="str">
            <v>PL</v>
          </cell>
          <cell r="E24899" t="str">
            <v>PLR</v>
          </cell>
          <cell r="F24899">
            <v>750</v>
          </cell>
          <cell r="G24899">
            <v>913942</v>
          </cell>
          <cell r="H24899">
            <v>37.06</v>
          </cell>
          <cell r="I24899" t="str">
            <v>X</v>
          </cell>
          <cell r="J24899"/>
        </row>
        <row r="24900">
          <cell r="A24900">
            <v>917386</v>
          </cell>
          <cell r="B24900" t="str">
            <v>TORII MOR PN DUNDEE SEL'15/16 750ml</v>
          </cell>
          <cell r="C24900" t="str">
            <v>P</v>
          </cell>
          <cell r="D24900" t="str">
            <v>PL</v>
          </cell>
          <cell r="E24900" t="str">
            <v>PLR</v>
          </cell>
          <cell r="F24900">
            <v>750</v>
          </cell>
          <cell r="G24900">
            <v>917386</v>
          </cell>
          <cell r="H24900">
            <v>25.65</v>
          </cell>
          <cell r="I24900" t="str">
            <v>X</v>
          </cell>
          <cell r="J24900"/>
        </row>
        <row r="24901">
          <cell r="A24901">
            <v>904411</v>
          </cell>
          <cell r="B24901" t="str">
            <v>TORMARESCA CABERNET 750ml</v>
          </cell>
          <cell r="C24901" t="str">
            <v>Y</v>
          </cell>
          <cell r="D24901" t="str">
            <v>YS</v>
          </cell>
          <cell r="E24901" t="str">
            <v>YSE</v>
          </cell>
          <cell r="F24901">
            <v>750</v>
          </cell>
          <cell r="G24901">
            <v>904411</v>
          </cell>
          <cell r="H24901">
            <v>10.17</v>
          </cell>
          <cell r="I24901" t="str">
            <v>S</v>
          </cell>
          <cell r="J24901"/>
        </row>
        <row r="24902">
          <cell r="A24902">
            <v>922109</v>
          </cell>
          <cell r="B24902" t="str">
            <v>TORMARESCA CALAFURIA ROSE 750ml</v>
          </cell>
          <cell r="C24902" t="str">
            <v>Y</v>
          </cell>
          <cell r="D24902" t="str">
            <v>YS</v>
          </cell>
          <cell r="E24902" t="str">
            <v>YSE</v>
          </cell>
          <cell r="F24902">
            <v>750</v>
          </cell>
          <cell r="G24902">
            <v>922109</v>
          </cell>
          <cell r="H24902">
            <v>15.13</v>
          </cell>
          <cell r="I24902" t="str">
            <v>S</v>
          </cell>
          <cell r="J24902"/>
        </row>
        <row r="24903">
          <cell r="A24903">
            <v>951705</v>
          </cell>
          <cell r="B24903" t="str">
            <v>TORMARESCA CHARDONNAY 750ml</v>
          </cell>
          <cell r="C24903" t="str">
            <v>Y</v>
          </cell>
          <cell r="D24903" t="str">
            <v>YS</v>
          </cell>
          <cell r="E24903" t="str">
            <v>YSE</v>
          </cell>
          <cell r="F24903">
            <v>750</v>
          </cell>
          <cell r="G24903">
            <v>951705</v>
          </cell>
          <cell r="H24903">
            <v>13.21</v>
          </cell>
          <cell r="I24903" t="str">
            <v>S</v>
          </cell>
          <cell r="J24903"/>
        </row>
        <row r="24904">
          <cell r="A24904">
            <v>426674</v>
          </cell>
          <cell r="B24904" t="str">
            <v>TORMARESCA PRIMITIVO NEPRICA 750ml</v>
          </cell>
          <cell r="C24904" t="str">
            <v>P</v>
          </cell>
          <cell r="D24904" t="str">
            <v>PR</v>
          </cell>
          <cell r="E24904" t="str">
            <v>PRK</v>
          </cell>
          <cell r="F24904">
            <v>750</v>
          </cell>
          <cell r="G24904">
            <v>426674</v>
          </cell>
          <cell r="H24904">
            <v>13.49</v>
          </cell>
          <cell r="I24904">
            <v>1</v>
          </cell>
          <cell r="J24904"/>
        </row>
        <row r="24905">
          <cell r="A24905">
            <v>947788</v>
          </cell>
          <cell r="B24905" t="str">
            <v>TORMENTOSO CABERNET 750ml</v>
          </cell>
          <cell r="C24905" t="str">
            <v>Y</v>
          </cell>
          <cell r="D24905" t="str">
            <v>YS</v>
          </cell>
          <cell r="E24905" t="str">
            <v>YSE</v>
          </cell>
          <cell r="F24905">
            <v>750</v>
          </cell>
          <cell r="G24905">
            <v>947788</v>
          </cell>
          <cell r="H24905">
            <v>13.41</v>
          </cell>
          <cell r="I24905" t="str">
            <v>S</v>
          </cell>
          <cell r="J24905"/>
        </row>
        <row r="24906">
          <cell r="A24906">
            <v>900362</v>
          </cell>
          <cell r="B24906" t="str">
            <v>TORNATORE ETNA BIANCO 750ml</v>
          </cell>
          <cell r="C24906" t="str">
            <v>Y</v>
          </cell>
          <cell r="D24906" t="str">
            <v>YS</v>
          </cell>
          <cell r="E24906" t="str">
            <v>YSE</v>
          </cell>
          <cell r="F24906">
            <v>750</v>
          </cell>
          <cell r="G24906">
            <v>900362</v>
          </cell>
          <cell r="H24906">
            <v>29.99</v>
          </cell>
          <cell r="I24906" t="str">
            <v>S</v>
          </cell>
          <cell r="J24906"/>
        </row>
        <row r="24907">
          <cell r="A24907">
            <v>953947</v>
          </cell>
          <cell r="B24907" t="str">
            <v>TORNATORE ETNA ROSSO 750ml</v>
          </cell>
          <cell r="C24907" t="str">
            <v>Y</v>
          </cell>
          <cell r="D24907" t="str">
            <v>YS</v>
          </cell>
          <cell r="E24907" t="str">
            <v>YSE</v>
          </cell>
          <cell r="F24907">
            <v>750</v>
          </cell>
          <cell r="G24907">
            <v>953947</v>
          </cell>
          <cell r="H24907">
            <v>29.99</v>
          </cell>
          <cell r="I24907" t="str">
            <v>S</v>
          </cell>
          <cell r="J24907"/>
        </row>
        <row r="24908">
          <cell r="A24908">
            <v>910945</v>
          </cell>
          <cell r="B24908" t="str">
            <v>TORO DON PX GRAN RSV'99 375 ml</v>
          </cell>
          <cell r="C24908" t="str">
            <v>E</v>
          </cell>
          <cell r="D24908" t="str">
            <v>EH</v>
          </cell>
          <cell r="E24908" t="str">
            <v>EHX</v>
          </cell>
          <cell r="F24908">
            <v>375</v>
          </cell>
          <cell r="G24908">
            <v>910945</v>
          </cell>
          <cell r="H24908">
            <v>44.99</v>
          </cell>
          <cell r="I24908" t="str">
            <v>L</v>
          </cell>
          <cell r="J24908"/>
        </row>
        <row r="24909">
          <cell r="A24909">
            <v>919284</v>
          </cell>
          <cell r="B24909" t="str">
            <v>TORRE DI LUNA CABE 750ml</v>
          </cell>
          <cell r="C24909" t="str">
            <v>Y</v>
          </cell>
          <cell r="D24909" t="str">
            <v>YS</v>
          </cell>
          <cell r="E24909" t="str">
            <v>YSE</v>
          </cell>
          <cell r="F24909">
            <v>750</v>
          </cell>
          <cell r="G24909">
            <v>919284</v>
          </cell>
          <cell r="H24909">
            <v>11.37</v>
          </cell>
          <cell r="I24909" t="str">
            <v>S</v>
          </cell>
          <cell r="J24909"/>
        </row>
        <row r="24910">
          <cell r="A24910">
            <v>51746</v>
          </cell>
          <cell r="B24910" t="str">
            <v>TORRE DI LUNA GRAPPA 750ml</v>
          </cell>
          <cell r="C24910" t="str">
            <v>A</v>
          </cell>
          <cell r="D24910" t="str">
            <v>AT</v>
          </cell>
          <cell r="E24910" t="str">
            <v>ATR</v>
          </cell>
          <cell r="F24910">
            <v>750</v>
          </cell>
          <cell r="G24910">
            <v>51746</v>
          </cell>
          <cell r="H24910">
            <v>26.5</v>
          </cell>
          <cell r="I24910" t="str">
            <v>X</v>
          </cell>
          <cell r="J24910"/>
        </row>
        <row r="24911">
          <cell r="A24911">
            <v>382625</v>
          </cell>
          <cell r="B24911" t="str">
            <v>TORRE DI LUNA PINOT GRIGIO 750ml</v>
          </cell>
          <cell r="C24911" t="str">
            <v>K</v>
          </cell>
          <cell r="D24911" t="str">
            <v>KR</v>
          </cell>
          <cell r="E24911" t="str">
            <v>KRK</v>
          </cell>
          <cell r="F24911">
            <v>750</v>
          </cell>
          <cell r="G24911">
            <v>382625</v>
          </cell>
          <cell r="H24911">
            <v>14.49</v>
          </cell>
          <cell r="I24911">
            <v>1</v>
          </cell>
          <cell r="J24911"/>
        </row>
        <row r="24912">
          <cell r="A24912">
            <v>915250</v>
          </cell>
          <cell r="B24912" t="str">
            <v>TORREMORON DUERO TINTO'08/10 750ml</v>
          </cell>
          <cell r="C24912" t="str">
            <v>P</v>
          </cell>
          <cell r="D24912" t="str">
            <v>PR</v>
          </cell>
          <cell r="E24912" t="str">
            <v>PRP</v>
          </cell>
          <cell r="F24912">
            <v>750</v>
          </cell>
          <cell r="G24912">
            <v>915250</v>
          </cell>
          <cell r="H24912">
            <v>11.17</v>
          </cell>
          <cell r="I24912" t="str">
            <v>X</v>
          </cell>
          <cell r="J24912"/>
        </row>
        <row r="24913">
          <cell r="A24913">
            <v>101794</v>
          </cell>
          <cell r="B24913" t="str">
            <v>TORRES 10 BRANDY W/GLASSES 750ml</v>
          </cell>
          <cell r="C24913" t="str">
            <v>Y</v>
          </cell>
          <cell r="D24913" t="str">
            <v>YG</v>
          </cell>
          <cell r="E24913" t="str">
            <v>YGC</v>
          </cell>
          <cell r="F24913">
            <v>750</v>
          </cell>
          <cell r="G24913">
            <v>101794</v>
          </cell>
          <cell r="H24913">
            <v>22.99</v>
          </cell>
          <cell r="I24913" t="str">
            <v>T</v>
          </cell>
          <cell r="J24913"/>
        </row>
        <row r="24914">
          <cell r="A24914">
            <v>51739</v>
          </cell>
          <cell r="B24914" t="str">
            <v>TORRES 10 IMPERIAL BRANDY 750ml</v>
          </cell>
          <cell r="C24914" t="str">
            <v>A</v>
          </cell>
          <cell r="D24914" t="str">
            <v>AT</v>
          </cell>
          <cell r="E24914" t="str">
            <v>ATX</v>
          </cell>
          <cell r="F24914">
            <v>750</v>
          </cell>
          <cell r="G24914">
            <v>51739</v>
          </cell>
          <cell r="H24914">
            <v>22.99</v>
          </cell>
          <cell r="I24914">
            <v>1</v>
          </cell>
          <cell r="J24914"/>
        </row>
        <row r="24915">
          <cell r="A24915">
            <v>51745</v>
          </cell>
          <cell r="B24915" t="str">
            <v>TORRES 15 YR RESERVA PRIVADA 750ml</v>
          </cell>
          <cell r="C24915" t="str">
            <v>Y</v>
          </cell>
          <cell r="D24915" t="str">
            <v>YS</v>
          </cell>
          <cell r="E24915" t="str">
            <v>YSA</v>
          </cell>
          <cell r="F24915">
            <v>750</v>
          </cell>
          <cell r="G24915">
            <v>51745</v>
          </cell>
          <cell r="H24915">
            <v>34.99</v>
          </cell>
          <cell r="I24915" t="str">
            <v>S</v>
          </cell>
          <cell r="J24915"/>
        </row>
        <row r="24916">
          <cell r="A24916">
            <v>921550</v>
          </cell>
          <cell r="B24916" t="str">
            <v>TORRES ALTOS IBERICOS RIOJA 750ml</v>
          </cell>
          <cell r="C24916" t="str">
            <v>Y</v>
          </cell>
          <cell r="D24916" t="str">
            <v>YS</v>
          </cell>
          <cell r="E24916" t="str">
            <v>YSE</v>
          </cell>
          <cell r="F24916">
            <v>750</v>
          </cell>
          <cell r="G24916">
            <v>921550</v>
          </cell>
          <cell r="H24916">
            <v>18.18</v>
          </cell>
          <cell r="I24916" t="str">
            <v>S</v>
          </cell>
          <cell r="J24916"/>
        </row>
        <row r="24917">
          <cell r="A24917">
            <v>922213</v>
          </cell>
          <cell r="B24917" t="str">
            <v>TORRES ALTOS SALMOS RIOJA 750ml</v>
          </cell>
          <cell r="C24917" t="str">
            <v>Y</v>
          </cell>
          <cell r="D24917" t="str">
            <v>YS</v>
          </cell>
          <cell r="E24917" t="str">
            <v>YSE</v>
          </cell>
          <cell r="F24917">
            <v>750</v>
          </cell>
          <cell r="G24917">
            <v>922213</v>
          </cell>
          <cell r="H24917">
            <v>45.05</v>
          </cell>
          <cell r="I24917" t="str">
            <v>S</v>
          </cell>
          <cell r="J24917"/>
        </row>
        <row r="24918">
          <cell r="A24918">
            <v>907541</v>
          </cell>
          <cell r="B24918" t="str">
            <v>TORRES BRANDY 10YR 750ml</v>
          </cell>
          <cell r="C24918" t="str">
            <v>Y</v>
          </cell>
          <cell r="D24918" t="str">
            <v>YS</v>
          </cell>
          <cell r="E24918" t="str">
            <v>YSA</v>
          </cell>
          <cell r="F24918">
            <v>750</v>
          </cell>
          <cell r="G24918">
            <v>907541</v>
          </cell>
          <cell r="H24918">
            <v>22.3</v>
          </cell>
          <cell r="I24918" t="str">
            <v>S</v>
          </cell>
          <cell r="J24918"/>
        </row>
        <row r="24919">
          <cell r="A24919">
            <v>952651</v>
          </cell>
          <cell r="B24919" t="str">
            <v>TORRES CELESTE CRIANZA 750ml</v>
          </cell>
          <cell r="C24919" t="str">
            <v>Y</v>
          </cell>
          <cell r="D24919" t="str">
            <v>YS</v>
          </cell>
          <cell r="E24919" t="str">
            <v>YSE</v>
          </cell>
          <cell r="F24919">
            <v>750</v>
          </cell>
          <cell r="G24919">
            <v>952651</v>
          </cell>
          <cell r="H24919">
            <v>24.39</v>
          </cell>
          <cell r="I24919" t="str">
            <v>S</v>
          </cell>
          <cell r="J24919"/>
        </row>
        <row r="24920">
          <cell r="A24920">
            <v>949695</v>
          </cell>
          <cell r="B24920" t="str">
            <v>TORRES CELESTE RIOJA 750ml</v>
          </cell>
          <cell r="C24920" t="str">
            <v>Y</v>
          </cell>
          <cell r="D24920" t="str">
            <v>YS</v>
          </cell>
          <cell r="E24920" t="str">
            <v>YSE</v>
          </cell>
          <cell r="F24920">
            <v>750</v>
          </cell>
          <cell r="G24920">
            <v>949695</v>
          </cell>
          <cell r="H24920">
            <v>24.39</v>
          </cell>
          <cell r="I24920" t="str">
            <v>S</v>
          </cell>
          <cell r="J24920"/>
        </row>
        <row r="24921">
          <cell r="A24921">
            <v>949696</v>
          </cell>
          <cell r="B24921" t="str">
            <v>TORRES DE CASTA ROSATO'15 750ml</v>
          </cell>
          <cell r="C24921" t="str">
            <v>M</v>
          </cell>
          <cell r="D24921" t="str">
            <v>MP</v>
          </cell>
          <cell r="E24921" t="str">
            <v>MPX</v>
          </cell>
          <cell r="F24921">
            <v>750</v>
          </cell>
          <cell r="G24921">
            <v>949696</v>
          </cell>
          <cell r="H24921">
            <v>7.64</v>
          </cell>
          <cell r="I24921" t="str">
            <v>X</v>
          </cell>
          <cell r="J24921"/>
        </row>
        <row r="24922">
          <cell r="A24922">
            <v>949694</v>
          </cell>
          <cell r="B24922" t="str">
            <v>TORRES IBERICOUS 750ml</v>
          </cell>
          <cell r="C24922" t="str">
            <v>Y</v>
          </cell>
          <cell r="D24922" t="str">
            <v>YS</v>
          </cell>
          <cell r="E24922" t="str">
            <v>YSE</v>
          </cell>
          <cell r="F24922">
            <v>750</v>
          </cell>
          <cell r="G24922">
            <v>949694</v>
          </cell>
          <cell r="H24922">
            <v>16.059999999999999</v>
          </cell>
          <cell r="I24922" t="str">
            <v>S</v>
          </cell>
          <cell r="J24922"/>
        </row>
        <row r="24923">
          <cell r="A24923">
            <v>426842</v>
          </cell>
          <cell r="B24923" t="str">
            <v>TORRES MAS LA PLANA CABERNET 2016 750ml</v>
          </cell>
          <cell r="C24923" t="str">
            <v>Y</v>
          </cell>
          <cell r="D24923" t="str">
            <v>YS</v>
          </cell>
          <cell r="E24923" t="str">
            <v>YSE</v>
          </cell>
          <cell r="F24923">
            <v>750</v>
          </cell>
          <cell r="G24923">
            <v>426842</v>
          </cell>
          <cell r="H24923">
            <v>102.07</v>
          </cell>
          <cell r="I24923" t="str">
            <v>S</v>
          </cell>
          <cell r="J24923"/>
        </row>
        <row r="24924">
          <cell r="A24924">
            <v>949423</v>
          </cell>
          <cell r="B24924" t="str">
            <v>TORRES MOSCATEL 500ml</v>
          </cell>
          <cell r="C24924" t="str">
            <v>Y</v>
          </cell>
          <cell r="D24924" t="str">
            <v>YS</v>
          </cell>
          <cell r="E24924" t="str">
            <v>YSE</v>
          </cell>
          <cell r="F24924">
            <v>500</v>
          </cell>
          <cell r="G24924">
            <v>949423</v>
          </cell>
          <cell r="H24924">
            <v>18.29</v>
          </cell>
          <cell r="I24924" t="str">
            <v>S</v>
          </cell>
          <cell r="J24924"/>
        </row>
        <row r="24925">
          <cell r="A24925">
            <v>923652</v>
          </cell>
          <cell r="B24925" t="str">
            <v>TORRES PERPETUAL 2013 750ml</v>
          </cell>
          <cell r="C24925" t="str">
            <v>Y</v>
          </cell>
          <cell r="D24925" t="str">
            <v>YS</v>
          </cell>
          <cell r="E24925" t="str">
            <v>YSE</v>
          </cell>
          <cell r="F24925">
            <v>750</v>
          </cell>
          <cell r="G24925">
            <v>923652</v>
          </cell>
          <cell r="H24925">
            <v>92.36</v>
          </cell>
          <cell r="I24925" t="str">
            <v>S</v>
          </cell>
          <cell r="J24925"/>
        </row>
        <row r="24926">
          <cell r="A24926">
            <v>921752</v>
          </cell>
          <cell r="B24926" t="str">
            <v>TORRES PURGATORI'17 750ml</v>
          </cell>
          <cell r="C24926" t="str">
            <v>Y</v>
          </cell>
          <cell r="D24926" t="str">
            <v>YS</v>
          </cell>
          <cell r="E24926" t="str">
            <v>YSE</v>
          </cell>
          <cell r="F24926">
            <v>750</v>
          </cell>
          <cell r="G24926">
            <v>921752</v>
          </cell>
          <cell r="H24926">
            <v>50.37</v>
          </cell>
          <cell r="I24926" t="str">
            <v>S</v>
          </cell>
          <cell r="J24926"/>
        </row>
        <row r="24927">
          <cell r="A24927">
            <v>426869</v>
          </cell>
          <cell r="B24927" t="str">
            <v>TORRES SANGRE DE TORO RED 750ml</v>
          </cell>
          <cell r="C24927" t="str">
            <v>P</v>
          </cell>
          <cell r="D24927" t="str">
            <v>PR</v>
          </cell>
          <cell r="E24927" t="str">
            <v>PRP</v>
          </cell>
          <cell r="F24927">
            <v>750</v>
          </cell>
          <cell r="G24927">
            <v>426869</v>
          </cell>
          <cell r="H24927">
            <v>14.31</v>
          </cell>
          <cell r="I24927" t="str">
            <v>D</v>
          </cell>
          <cell r="J24927"/>
        </row>
        <row r="24928">
          <cell r="A24928">
            <v>915305</v>
          </cell>
          <cell r="B24928" t="str">
            <v>TORRES SANGRE DE TORO WHITE'12 750ml</v>
          </cell>
          <cell r="C24928" t="str">
            <v>K</v>
          </cell>
          <cell r="D24928" t="str">
            <v>KR</v>
          </cell>
          <cell r="E24928" t="str">
            <v>KRN</v>
          </cell>
          <cell r="F24928">
            <v>750</v>
          </cell>
          <cell r="G24928">
            <v>915305</v>
          </cell>
          <cell r="H24928">
            <v>10.77</v>
          </cell>
          <cell r="I24928" t="str">
            <v>X</v>
          </cell>
          <cell r="J24928"/>
        </row>
        <row r="24929">
          <cell r="A24929">
            <v>949697</v>
          </cell>
          <cell r="B24929" t="str">
            <v>TORRES VIN ESMERALDA 750ml</v>
          </cell>
          <cell r="C24929" t="str">
            <v>Y</v>
          </cell>
          <cell r="D24929" t="str">
            <v>YS</v>
          </cell>
          <cell r="E24929" t="str">
            <v>YSE</v>
          </cell>
          <cell r="F24929">
            <v>750</v>
          </cell>
          <cell r="G24929">
            <v>949697</v>
          </cell>
          <cell r="H24929">
            <v>15.23</v>
          </cell>
          <cell r="I24929" t="str">
            <v>S</v>
          </cell>
          <cell r="J24929"/>
        </row>
        <row r="24930">
          <cell r="A24930">
            <v>427610</v>
          </cell>
          <cell r="B24930" t="str">
            <v>TORRES VINA SOL'15 750ml</v>
          </cell>
          <cell r="C24930" t="str">
            <v>K</v>
          </cell>
          <cell r="D24930" t="str">
            <v>KR</v>
          </cell>
          <cell r="E24930" t="str">
            <v>KRN</v>
          </cell>
          <cell r="F24930">
            <v>750</v>
          </cell>
          <cell r="G24930">
            <v>427610</v>
          </cell>
          <cell r="H24930">
            <v>6.55</v>
          </cell>
          <cell r="I24930" t="str">
            <v>X</v>
          </cell>
          <cell r="J24930"/>
        </row>
        <row r="24931">
          <cell r="A24931">
            <v>920092</v>
          </cell>
          <cell r="B24931" t="str">
            <v>TORRESELLA PINOT NOIR 750ml</v>
          </cell>
          <cell r="C24931" t="str">
            <v>Y</v>
          </cell>
          <cell r="D24931" t="str">
            <v>YS</v>
          </cell>
          <cell r="E24931" t="str">
            <v>YSE</v>
          </cell>
          <cell r="F24931">
            <v>750</v>
          </cell>
          <cell r="G24931">
            <v>920092</v>
          </cell>
          <cell r="H24931">
            <v>13.81</v>
          </cell>
          <cell r="I24931" t="str">
            <v>S</v>
          </cell>
          <cell r="J24931"/>
        </row>
        <row r="24932">
          <cell r="A24932">
            <v>902042</v>
          </cell>
          <cell r="B24932" t="str">
            <v>TORRONTES YACOCHUYA 750ml</v>
          </cell>
          <cell r="C24932" t="str">
            <v>Y</v>
          </cell>
          <cell r="D24932" t="str">
            <v>YS</v>
          </cell>
          <cell r="E24932" t="str">
            <v>YSE</v>
          </cell>
          <cell r="F24932">
            <v>750</v>
          </cell>
          <cell r="G24932">
            <v>902042</v>
          </cell>
          <cell r="H24932">
            <v>20.83</v>
          </cell>
          <cell r="I24932" t="str">
            <v>S</v>
          </cell>
          <cell r="J24932"/>
        </row>
        <row r="24933">
          <cell r="A24933">
            <v>77486</v>
          </cell>
          <cell r="B24933" t="str">
            <v>TORTILLA GOLD BLEND TEQUILA 750ml</v>
          </cell>
          <cell r="C24933" t="str">
            <v>A</v>
          </cell>
          <cell r="D24933" t="str">
            <v>AP</v>
          </cell>
          <cell r="E24933" t="str">
            <v>APM</v>
          </cell>
          <cell r="F24933">
            <v>750</v>
          </cell>
          <cell r="G24933">
            <v>77486</v>
          </cell>
          <cell r="H24933">
            <v>9.99</v>
          </cell>
          <cell r="I24933">
            <v>1</v>
          </cell>
          <cell r="J24933"/>
        </row>
        <row r="24934">
          <cell r="A24934">
            <v>77488</v>
          </cell>
          <cell r="B24934" t="str">
            <v>TORTILLA GOLD BLEND TEQUILA 1750ml</v>
          </cell>
          <cell r="C24934" t="str">
            <v>A</v>
          </cell>
          <cell r="D24934" t="str">
            <v>AP</v>
          </cell>
          <cell r="E24934" t="str">
            <v>APM</v>
          </cell>
          <cell r="F24934">
            <v>1750</v>
          </cell>
          <cell r="G24934">
            <v>77488</v>
          </cell>
          <cell r="H24934">
            <v>19.989999999999998</v>
          </cell>
          <cell r="I24934">
            <v>1</v>
          </cell>
          <cell r="J24934"/>
        </row>
        <row r="24935">
          <cell r="A24935">
            <v>88587</v>
          </cell>
          <cell r="B24935" t="str">
            <v>TOSCO ANEJO CRISTALINO 750ml</v>
          </cell>
          <cell r="C24935" t="str">
            <v>Y</v>
          </cell>
          <cell r="D24935" t="str">
            <v>YS</v>
          </cell>
          <cell r="E24935" t="str">
            <v>YSA</v>
          </cell>
          <cell r="F24935">
            <v>750</v>
          </cell>
          <cell r="G24935">
            <v>88587</v>
          </cell>
          <cell r="H24935">
            <v>34.200000000000003</v>
          </cell>
          <cell r="I24935" t="str">
            <v>S</v>
          </cell>
          <cell r="J24935"/>
        </row>
        <row r="24936">
          <cell r="A24936">
            <v>88586</v>
          </cell>
          <cell r="B24936" t="str">
            <v>TOSCO ANEJO TEQUILA 750ml</v>
          </cell>
          <cell r="C24936" t="str">
            <v>Y</v>
          </cell>
          <cell r="D24936" t="str">
            <v>YS</v>
          </cell>
          <cell r="E24936" t="str">
            <v>YSA</v>
          </cell>
          <cell r="F24936">
            <v>750</v>
          </cell>
          <cell r="G24936">
            <v>88586</v>
          </cell>
          <cell r="H24936">
            <v>32.42</v>
          </cell>
          <cell r="I24936" t="str">
            <v>S</v>
          </cell>
          <cell r="J24936"/>
        </row>
        <row r="24937">
          <cell r="A24937">
            <v>88588</v>
          </cell>
          <cell r="B24937" t="str">
            <v>TOSCO REPOSADO TEQUILA 750ml</v>
          </cell>
          <cell r="C24937" t="str">
            <v>A</v>
          </cell>
          <cell r="D24937" t="str">
            <v>AP</v>
          </cell>
          <cell r="E24937" t="str">
            <v>APJ</v>
          </cell>
          <cell r="F24937">
            <v>750</v>
          </cell>
          <cell r="G24937">
            <v>88588</v>
          </cell>
          <cell r="H24937">
            <v>20.13</v>
          </cell>
          <cell r="I24937">
            <v>1</v>
          </cell>
          <cell r="J24937"/>
        </row>
        <row r="24938">
          <cell r="A24938">
            <v>88581</v>
          </cell>
          <cell r="B24938" t="str">
            <v>TOSCO SILVER TEQUILA 750ml</v>
          </cell>
          <cell r="C24938" t="str">
            <v>A</v>
          </cell>
          <cell r="D24938" t="str">
            <v>AP</v>
          </cell>
          <cell r="E24938" t="str">
            <v>APD</v>
          </cell>
          <cell r="F24938">
            <v>750</v>
          </cell>
          <cell r="G24938">
            <v>88581</v>
          </cell>
          <cell r="H24938">
            <v>20.13</v>
          </cell>
          <cell r="I24938">
            <v>1</v>
          </cell>
          <cell r="J24938"/>
        </row>
        <row r="24939">
          <cell r="A24939">
            <v>904817</v>
          </cell>
          <cell r="B24939" t="str">
            <v>TOSTI ASTI SECCO 750ml</v>
          </cell>
          <cell r="C24939" t="str">
            <v>Y</v>
          </cell>
          <cell r="D24939" t="str">
            <v>YS</v>
          </cell>
          <cell r="E24939" t="str">
            <v>YSE</v>
          </cell>
          <cell r="F24939">
            <v>750</v>
          </cell>
          <cell r="G24939">
            <v>904817</v>
          </cell>
          <cell r="H24939">
            <v>22.84</v>
          </cell>
          <cell r="I24939" t="str">
            <v>S</v>
          </cell>
          <cell r="J24939"/>
        </row>
        <row r="24940">
          <cell r="A24940">
            <v>947704</v>
          </cell>
          <cell r="B24940" t="str">
            <v>TOTAL DOMINATION IPA 355ml</v>
          </cell>
          <cell r="C24940" t="str">
            <v>Y</v>
          </cell>
          <cell r="D24940" t="str">
            <v>YS</v>
          </cell>
          <cell r="E24940" t="str">
            <v>YST</v>
          </cell>
          <cell r="F24940">
            <v>355</v>
          </cell>
          <cell r="G24940">
            <v>947704</v>
          </cell>
          <cell r="H24940">
            <v>2.09</v>
          </cell>
          <cell r="I24940" t="str">
            <v>S</v>
          </cell>
          <cell r="J24940"/>
        </row>
        <row r="24941">
          <cell r="A24941">
            <v>902592</v>
          </cell>
          <cell r="B24941" t="str">
            <v>TOTSUKA KANCHIKU JUNMAI DAIGINJO 1800ml</v>
          </cell>
          <cell r="C24941" t="str">
            <v>Y</v>
          </cell>
          <cell r="D24941" t="str">
            <v>YS</v>
          </cell>
          <cell r="E24941" t="str">
            <v>YSE</v>
          </cell>
          <cell r="F24941">
            <v>1800</v>
          </cell>
          <cell r="G24941">
            <v>902592</v>
          </cell>
          <cell r="H24941">
            <v>71.010000000000005</v>
          </cell>
          <cell r="I24941" t="str">
            <v>S</v>
          </cell>
          <cell r="J24941"/>
        </row>
        <row r="24942">
          <cell r="A24942">
            <v>900950</v>
          </cell>
          <cell r="B24942" t="str">
            <v>TOTTORI BOURBON CASK WHISKY 750ml</v>
          </cell>
          <cell r="C24942" t="str">
            <v>Y</v>
          </cell>
          <cell r="D24942" t="str">
            <v>YS</v>
          </cell>
          <cell r="E24942" t="str">
            <v>YSA</v>
          </cell>
          <cell r="F24942">
            <v>750</v>
          </cell>
          <cell r="G24942">
            <v>900950</v>
          </cell>
          <cell r="H24942">
            <v>44.47</v>
          </cell>
          <cell r="I24942" t="str">
            <v>S</v>
          </cell>
          <cell r="J24942"/>
        </row>
        <row r="24943">
          <cell r="A24943">
            <v>909416</v>
          </cell>
          <cell r="B24943" t="str">
            <v>TOTTS BRUT 750ml</v>
          </cell>
          <cell r="C24943" t="str">
            <v>Y</v>
          </cell>
          <cell r="D24943" t="str">
            <v>YS</v>
          </cell>
          <cell r="E24943" t="str">
            <v>YSE</v>
          </cell>
          <cell r="F24943">
            <v>750</v>
          </cell>
          <cell r="G24943">
            <v>909416</v>
          </cell>
          <cell r="H24943">
            <v>8.9499999999999993</v>
          </cell>
          <cell r="I24943" t="str">
            <v>S</v>
          </cell>
          <cell r="J24943"/>
        </row>
        <row r="24944">
          <cell r="A24944">
            <v>907493</v>
          </cell>
          <cell r="B24944" t="str">
            <v>TOTTS EXTRA DRY CHAMP 750ml</v>
          </cell>
          <cell r="C24944" t="str">
            <v>Y</v>
          </cell>
          <cell r="D24944" t="str">
            <v>YS</v>
          </cell>
          <cell r="E24944" t="str">
            <v>YSE</v>
          </cell>
          <cell r="F24944">
            <v>750</v>
          </cell>
          <cell r="G24944">
            <v>907493</v>
          </cell>
          <cell r="H24944">
            <v>8.9499999999999993</v>
          </cell>
          <cell r="I24944" t="str">
            <v>S</v>
          </cell>
          <cell r="J24944"/>
        </row>
        <row r="24945">
          <cell r="A24945">
            <v>900086</v>
          </cell>
          <cell r="B24945" t="str">
            <v>TOUR DE GENRES LA GLOIRE RED 14 750ml</v>
          </cell>
          <cell r="C24945" t="str">
            <v>Y</v>
          </cell>
          <cell r="D24945" t="str">
            <v>YS</v>
          </cell>
          <cell r="E24945" t="str">
            <v>YSE</v>
          </cell>
          <cell r="F24945">
            <v>750</v>
          </cell>
          <cell r="G24945">
            <v>900086</v>
          </cell>
          <cell r="H24945">
            <v>23.84</v>
          </cell>
          <cell r="I24945" t="str">
            <v>S</v>
          </cell>
          <cell r="J24945"/>
        </row>
        <row r="24946">
          <cell r="A24946">
            <v>949197</v>
          </cell>
          <cell r="B24946" t="str">
            <v>TOUR VIELLES BANYULS RIMAGE 750ml</v>
          </cell>
          <cell r="C24946" t="str">
            <v>Y</v>
          </cell>
          <cell r="D24946" t="str">
            <v>YS</v>
          </cell>
          <cell r="E24946" t="str">
            <v>YSE</v>
          </cell>
          <cell r="F24946">
            <v>500</v>
          </cell>
          <cell r="G24946">
            <v>949197</v>
          </cell>
          <cell r="H24946">
            <v>28.82</v>
          </cell>
          <cell r="I24946" t="str">
            <v>S</v>
          </cell>
          <cell r="J24946"/>
        </row>
        <row r="24947">
          <cell r="A24947">
            <v>918470</v>
          </cell>
          <cell r="B24947" t="str">
            <v>TOURNON MATHILDA SHIRAZ'17 750ml</v>
          </cell>
          <cell r="C24947" t="str">
            <v>P</v>
          </cell>
          <cell r="D24947" t="str">
            <v>PR</v>
          </cell>
          <cell r="E24947" t="str">
            <v>PRY</v>
          </cell>
          <cell r="F24947">
            <v>750</v>
          </cell>
          <cell r="G24947">
            <v>918470</v>
          </cell>
          <cell r="H24947">
            <v>15.99</v>
          </cell>
          <cell r="I24947" t="str">
            <v>X</v>
          </cell>
          <cell r="J24947"/>
        </row>
        <row r="24948">
          <cell r="A24948">
            <v>918471</v>
          </cell>
          <cell r="B24948" t="str">
            <v>TOURNON MATHILDA WHITE'15/17 750ml</v>
          </cell>
          <cell r="C24948" t="str">
            <v>K</v>
          </cell>
          <cell r="D24948" t="str">
            <v>KR</v>
          </cell>
          <cell r="E24948" t="str">
            <v>KRT</v>
          </cell>
          <cell r="F24948">
            <v>750</v>
          </cell>
          <cell r="G24948">
            <v>918471</v>
          </cell>
          <cell r="H24948">
            <v>14.85</v>
          </cell>
          <cell r="I24948" t="str">
            <v>X</v>
          </cell>
          <cell r="J24948"/>
        </row>
        <row r="24949">
          <cell r="A24949">
            <v>917974</v>
          </cell>
          <cell r="B24949" t="str">
            <v>TOZAI BLOSSOM OF PEACE PLUM 720ml</v>
          </cell>
          <cell r="C24949" t="str">
            <v>G</v>
          </cell>
          <cell r="D24949" t="str">
            <v>GP</v>
          </cell>
          <cell r="E24949" t="str">
            <v>GPX</v>
          </cell>
          <cell r="F24949">
            <v>720</v>
          </cell>
          <cell r="G24949">
            <v>917974</v>
          </cell>
          <cell r="H24949">
            <v>18.09</v>
          </cell>
          <cell r="I24949" t="str">
            <v>L</v>
          </cell>
          <cell r="J24949"/>
        </row>
        <row r="24950">
          <cell r="A24950">
            <v>919386</v>
          </cell>
          <cell r="B24950" t="str">
            <v>TOZAI LIVING JEWEL 300ml</v>
          </cell>
          <cell r="C24950" t="str">
            <v>Y</v>
          </cell>
          <cell r="D24950" t="str">
            <v>YS</v>
          </cell>
          <cell r="E24950" t="str">
            <v>YSE</v>
          </cell>
          <cell r="F24950">
            <v>300</v>
          </cell>
          <cell r="G24950">
            <v>919386</v>
          </cell>
          <cell r="H24950">
            <v>10.32</v>
          </cell>
          <cell r="I24950" t="str">
            <v>S</v>
          </cell>
          <cell r="J24950"/>
        </row>
        <row r="24951">
          <cell r="A24951">
            <v>916313</v>
          </cell>
          <cell r="B24951" t="str">
            <v>TOZAI LIVING JEWEL 720ml</v>
          </cell>
          <cell r="C24951" t="str">
            <v>Y</v>
          </cell>
          <cell r="D24951" t="str">
            <v>YS</v>
          </cell>
          <cell r="E24951" t="str">
            <v>YSE</v>
          </cell>
          <cell r="F24951">
            <v>720</v>
          </cell>
          <cell r="G24951">
            <v>916313</v>
          </cell>
          <cell r="H24951">
            <v>19.71</v>
          </cell>
          <cell r="I24951" t="str">
            <v>S</v>
          </cell>
          <cell r="J24951"/>
        </row>
        <row r="24952">
          <cell r="A24952">
            <v>921387</v>
          </cell>
          <cell r="B24952" t="str">
            <v>TOZAI NIGHT SWIM 180ml</v>
          </cell>
          <cell r="C24952" t="str">
            <v>Y</v>
          </cell>
          <cell r="D24952" t="str">
            <v>YS</v>
          </cell>
          <cell r="E24952" t="str">
            <v>YSE</v>
          </cell>
          <cell r="F24952">
            <v>180</v>
          </cell>
          <cell r="G24952">
            <v>921387</v>
          </cell>
          <cell r="H24952">
            <v>5.01</v>
          </cell>
          <cell r="I24952" t="str">
            <v>S</v>
          </cell>
          <cell r="J24952"/>
        </row>
        <row r="24953">
          <cell r="A24953">
            <v>920053</v>
          </cell>
          <cell r="B24953" t="str">
            <v>TOZAI SNOW MAIDEN CANS 180 ml</v>
          </cell>
          <cell r="C24953" t="str">
            <v>Y</v>
          </cell>
          <cell r="D24953" t="str">
            <v>YS</v>
          </cell>
          <cell r="E24953" t="str">
            <v>YSE</v>
          </cell>
          <cell r="F24953">
            <v>180</v>
          </cell>
          <cell r="G24953">
            <v>920053</v>
          </cell>
          <cell r="H24953">
            <v>5.01</v>
          </cell>
          <cell r="I24953" t="str">
            <v>S</v>
          </cell>
          <cell r="J24953"/>
        </row>
        <row r="24954">
          <cell r="A24954">
            <v>92963</v>
          </cell>
          <cell r="B24954" t="str">
            <v>TOZAI SNOW MAIDEN JUNMAI NIGOR 720ml</v>
          </cell>
          <cell r="C24954" t="str">
            <v>G</v>
          </cell>
          <cell r="D24954" t="str">
            <v>GP</v>
          </cell>
          <cell r="E24954" t="str">
            <v>GPX</v>
          </cell>
          <cell r="F24954">
            <v>720</v>
          </cell>
          <cell r="G24954">
            <v>92963</v>
          </cell>
          <cell r="H24954">
            <v>18.989999999999998</v>
          </cell>
          <cell r="I24954">
            <v>1</v>
          </cell>
          <cell r="J24954"/>
        </row>
        <row r="24955">
          <cell r="A24955">
            <v>917973</v>
          </cell>
          <cell r="B24955" t="str">
            <v>TOZAI TYPHOON 1800ml</v>
          </cell>
          <cell r="C24955" t="str">
            <v>G</v>
          </cell>
          <cell r="D24955" t="str">
            <v>GP</v>
          </cell>
          <cell r="E24955" t="str">
            <v>GPX</v>
          </cell>
          <cell r="F24955">
            <v>1800</v>
          </cell>
          <cell r="G24955">
            <v>917973</v>
          </cell>
          <cell r="H24955">
            <v>28.95</v>
          </cell>
          <cell r="I24955" t="str">
            <v>X</v>
          </cell>
          <cell r="J24955"/>
        </row>
        <row r="24956">
          <cell r="A24956">
            <v>918549</v>
          </cell>
          <cell r="B24956" t="str">
            <v>TOZAI WELL OF WISDOM GINJO 720 ml</v>
          </cell>
          <cell r="C24956" t="str">
            <v>Y</v>
          </cell>
          <cell r="D24956" t="str">
            <v>YS</v>
          </cell>
          <cell r="E24956" t="str">
            <v>YSE</v>
          </cell>
          <cell r="F24956">
            <v>720</v>
          </cell>
          <cell r="G24956">
            <v>918549</v>
          </cell>
          <cell r="H24956">
            <v>25.71</v>
          </cell>
          <cell r="I24956" t="str">
            <v>S</v>
          </cell>
          <cell r="J24956"/>
        </row>
        <row r="24957">
          <cell r="A24957">
            <v>44025</v>
          </cell>
          <cell r="B24957" t="str">
            <v>TR RIVIÃˆRES CUVÃ‰E DE L'OCÃ‰AN WH RUM750ml</v>
          </cell>
          <cell r="C24957" t="str">
            <v>Y</v>
          </cell>
          <cell r="D24957" t="str">
            <v>YS</v>
          </cell>
          <cell r="E24957" t="str">
            <v>YSA</v>
          </cell>
          <cell r="F24957">
            <v>750</v>
          </cell>
          <cell r="G24957">
            <v>44025</v>
          </cell>
          <cell r="H24957">
            <v>30.32</v>
          </cell>
          <cell r="I24957" t="str">
            <v>S</v>
          </cell>
          <cell r="J24957"/>
        </row>
        <row r="24958">
          <cell r="A24958">
            <v>77530</v>
          </cell>
          <cell r="B24958" t="str">
            <v>TRADER VIC'S AMARETTO 750ml</v>
          </cell>
          <cell r="C24958" t="str">
            <v>C</v>
          </cell>
          <cell r="D24958" t="str">
            <v>CH</v>
          </cell>
          <cell r="E24958" t="str">
            <v>CHH</v>
          </cell>
          <cell r="F24958">
            <v>750</v>
          </cell>
          <cell r="G24958">
            <v>77530</v>
          </cell>
          <cell r="H24958">
            <v>13.28</v>
          </cell>
          <cell r="I24958" t="str">
            <v>D</v>
          </cell>
          <cell r="J24958"/>
        </row>
        <row r="24959">
          <cell r="A24959">
            <v>953783</v>
          </cell>
          <cell r="B24959" t="str">
            <v>TRADER VICS DARK RUM 750ml</v>
          </cell>
          <cell r="C24959" t="str">
            <v>Y</v>
          </cell>
          <cell r="D24959" t="str">
            <v>YS</v>
          </cell>
          <cell r="E24959" t="str">
            <v>YSA</v>
          </cell>
          <cell r="F24959">
            <v>750</v>
          </cell>
          <cell r="G24959">
            <v>953783</v>
          </cell>
          <cell r="H24959">
            <v>10.99</v>
          </cell>
          <cell r="I24959" t="str">
            <v>S</v>
          </cell>
          <cell r="J24959"/>
        </row>
        <row r="24960">
          <cell r="A24960">
            <v>77535</v>
          </cell>
          <cell r="B24960" t="str">
            <v>TRADER VIC'S MACADAMIA NUT LIQUEUR 750ml</v>
          </cell>
          <cell r="C24960" t="str">
            <v>Y</v>
          </cell>
          <cell r="D24960" t="str">
            <v>YS</v>
          </cell>
          <cell r="E24960" t="str">
            <v>YSC</v>
          </cell>
          <cell r="F24960">
            <v>750</v>
          </cell>
          <cell r="G24960">
            <v>77535</v>
          </cell>
          <cell r="H24960">
            <v>23.99</v>
          </cell>
          <cell r="I24960" t="str">
            <v>S</v>
          </cell>
          <cell r="J24960"/>
        </row>
        <row r="24961">
          <cell r="A24961">
            <v>77536</v>
          </cell>
          <cell r="B24961" t="str">
            <v>TRADER VIC'S MACADAMIA NUT LIQUEUR 750ml</v>
          </cell>
          <cell r="C24961" t="str">
            <v>Y</v>
          </cell>
          <cell r="D24961" t="str">
            <v>YS</v>
          </cell>
          <cell r="E24961" t="str">
            <v>YSC</v>
          </cell>
          <cell r="F24961">
            <v>750</v>
          </cell>
          <cell r="G24961">
            <v>77536</v>
          </cell>
          <cell r="H24961">
            <v>23.99</v>
          </cell>
          <cell r="I24961" t="str">
            <v>S</v>
          </cell>
          <cell r="J24961"/>
        </row>
        <row r="24962">
          <cell r="A24962">
            <v>951135</v>
          </cell>
          <cell r="B24962" t="str">
            <v>TRADER VICS MAI TAI 750ml</v>
          </cell>
          <cell r="C24962" t="str">
            <v>Y</v>
          </cell>
          <cell r="D24962" t="str">
            <v>YS</v>
          </cell>
          <cell r="E24962" t="str">
            <v>YSA</v>
          </cell>
          <cell r="F24962">
            <v>750</v>
          </cell>
          <cell r="G24962">
            <v>951135</v>
          </cell>
          <cell r="H24962">
            <v>7.99</v>
          </cell>
          <cell r="I24962" t="str">
            <v>S</v>
          </cell>
          <cell r="J24962"/>
        </row>
        <row r="24963">
          <cell r="A24963">
            <v>908961</v>
          </cell>
          <cell r="B24963" t="str">
            <v>TRADER VIC'S MAI TAI 750ml</v>
          </cell>
          <cell r="C24963" t="str">
            <v>Y</v>
          </cell>
          <cell r="D24963" t="str">
            <v>YS</v>
          </cell>
          <cell r="E24963" t="str">
            <v>YSC</v>
          </cell>
          <cell r="F24963">
            <v>750</v>
          </cell>
          <cell r="G24963">
            <v>908961</v>
          </cell>
          <cell r="H24963">
            <v>7.02</v>
          </cell>
          <cell r="I24963" t="str">
            <v>X</v>
          </cell>
          <cell r="J24963"/>
        </row>
        <row r="24964">
          <cell r="A24964">
            <v>919548</v>
          </cell>
          <cell r="B24964" t="str">
            <v>TRADERS VICS AMARETO 750ml</v>
          </cell>
          <cell r="C24964" t="str">
            <v>Y</v>
          </cell>
          <cell r="D24964" t="str">
            <v>YS</v>
          </cell>
          <cell r="E24964" t="str">
            <v>YSC</v>
          </cell>
          <cell r="F24964">
            <v>750</v>
          </cell>
          <cell r="G24964">
            <v>919548</v>
          </cell>
          <cell r="H24964">
            <v>13.99</v>
          </cell>
          <cell r="I24964" t="str">
            <v>S</v>
          </cell>
          <cell r="J24964"/>
        </row>
        <row r="24965">
          <cell r="A24965">
            <v>86937</v>
          </cell>
          <cell r="B24965" t="str">
            <v>TRAILS END BOURBON 750ml</v>
          </cell>
          <cell r="C24965" t="str">
            <v>A</v>
          </cell>
          <cell r="D24965" t="str">
            <v>AW</v>
          </cell>
          <cell r="E24965" t="str">
            <v>AWH</v>
          </cell>
          <cell r="F24965">
            <v>750</v>
          </cell>
          <cell r="G24965">
            <v>86937</v>
          </cell>
          <cell r="H24965">
            <v>21.58</v>
          </cell>
          <cell r="I24965" t="str">
            <v>X</v>
          </cell>
          <cell r="J24965"/>
        </row>
        <row r="24966">
          <cell r="A24966">
            <v>949953</v>
          </cell>
          <cell r="B24966" t="str">
            <v>TRAMIN CHARDONNAY ALTO ADIGE 750ml</v>
          </cell>
          <cell r="C24966" t="str">
            <v>Y</v>
          </cell>
          <cell r="D24966" t="str">
            <v>YS</v>
          </cell>
          <cell r="E24966" t="str">
            <v>YSE</v>
          </cell>
          <cell r="F24966">
            <v>750</v>
          </cell>
          <cell r="G24966">
            <v>949953</v>
          </cell>
          <cell r="H24966">
            <v>18.989999999999998</v>
          </cell>
          <cell r="I24966" t="str">
            <v>S</v>
          </cell>
          <cell r="J24966"/>
        </row>
        <row r="24967">
          <cell r="A24967">
            <v>950904</v>
          </cell>
          <cell r="B24967" t="str">
            <v>TRAMIN LAGREIN'21 750ml</v>
          </cell>
          <cell r="C24967" t="str">
            <v>Y</v>
          </cell>
          <cell r="D24967" t="str">
            <v>YS</v>
          </cell>
          <cell r="E24967" t="str">
            <v>YSE</v>
          </cell>
          <cell r="F24967">
            <v>750</v>
          </cell>
          <cell r="G24967">
            <v>950904</v>
          </cell>
          <cell r="H24967">
            <v>23</v>
          </cell>
          <cell r="I24967" t="str">
            <v>S</v>
          </cell>
          <cell r="J24967"/>
        </row>
        <row r="24968">
          <cell r="A24968">
            <v>949951</v>
          </cell>
          <cell r="B24968" t="str">
            <v>TRAMIN PINOT GRIGIO ALTO ADIGE 750ml</v>
          </cell>
          <cell r="C24968" t="str">
            <v>Y</v>
          </cell>
          <cell r="D24968" t="str">
            <v>YS</v>
          </cell>
          <cell r="E24968" t="str">
            <v>YSE</v>
          </cell>
          <cell r="F24968">
            <v>750</v>
          </cell>
          <cell r="G24968">
            <v>949951</v>
          </cell>
          <cell r="H24968">
            <v>18.989999999999998</v>
          </cell>
          <cell r="I24968" t="str">
            <v>S</v>
          </cell>
          <cell r="J24968"/>
        </row>
        <row r="24969">
          <cell r="A24969">
            <v>952677</v>
          </cell>
          <cell r="B24969" t="str">
            <v>TRAMIN PINOT NERO'21 750ml</v>
          </cell>
          <cell r="C24969" t="str">
            <v>Y</v>
          </cell>
          <cell r="D24969" t="str">
            <v>YS</v>
          </cell>
          <cell r="E24969" t="str">
            <v>YSE</v>
          </cell>
          <cell r="F24969">
            <v>750</v>
          </cell>
          <cell r="G24969">
            <v>952677</v>
          </cell>
          <cell r="H24969">
            <v>24.99</v>
          </cell>
          <cell r="I24969" t="str">
            <v>S</v>
          </cell>
          <cell r="J24969"/>
        </row>
        <row r="24970">
          <cell r="A24970">
            <v>949952</v>
          </cell>
          <cell r="B24970" t="str">
            <v>TRAMIN SAUV BLANC ALTO ADIGE 750ml</v>
          </cell>
          <cell r="C24970" t="str">
            <v>Y</v>
          </cell>
          <cell r="D24970" t="str">
            <v>YS</v>
          </cell>
          <cell r="E24970" t="str">
            <v>YSE</v>
          </cell>
          <cell r="F24970">
            <v>750</v>
          </cell>
          <cell r="G24970">
            <v>949952</v>
          </cell>
          <cell r="H24970">
            <v>22.99</v>
          </cell>
          <cell r="I24970" t="str">
            <v>S</v>
          </cell>
          <cell r="J24970"/>
        </row>
        <row r="24971">
          <cell r="A24971">
            <v>403777</v>
          </cell>
          <cell r="B24971" t="str">
            <v>TRAPICHE BROQUEL CABERNET 750ml</v>
          </cell>
          <cell r="C24971" t="str">
            <v>P</v>
          </cell>
          <cell r="D24971" t="str">
            <v>PR</v>
          </cell>
          <cell r="E24971" t="str">
            <v>PRV</v>
          </cell>
          <cell r="F24971">
            <v>750</v>
          </cell>
          <cell r="G24971">
            <v>403777</v>
          </cell>
          <cell r="H24971">
            <v>16.989999999999998</v>
          </cell>
          <cell r="I24971">
            <v>1</v>
          </cell>
          <cell r="J24971"/>
        </row>
        <row r="24972">
          <cell r="A24972">
            <v>403779</v>
          </cell>
          <cell r="B24972" t="str">
            <v>TRAPICHE BROQUEL MALBEC 750ml</v>
          </cell>
          <cell r="C24972" t="str">
            <v>P</v>
          </cell>
          <cell r="D24972" t="str">
            <v>PR</v>
          </cell>
          <cell r="E24972" t="str">
            <v>PRU</v>
          </cell>
          <cell r="F24972">
            <v>750</v>
          </cell>
          <cell r="G24972">
            <v>403779</v>
          </cell>
          <cell r="H24972">
            <v>16.989999999999998</v>
          </cell>
          <cell r="I24972">
            <v>1</v>
          </cell>
          <cell r="J24972"/>
        </row>
        <row r="24973">
          <cell r="A24973">
            <v>428390</v>
          </cell>
          <cell r="B24973" t="str">
            <v>TRAPICHE CABERNET OAK CASK 750ml</v>
          </cell>
          <cell r="C24973" t="str">
            <v>P</v>
          </cell>
          <cell r="D24973" t="str">
            <v>PR</v>
          </cell>
          <cell r="E24973" t="str">
            <v>PRV</v>
          </cell>
          <cell r="F24973">
            <v>750</v>
          </cell>
          <cell r="G24973">
            <v>428390</v>
          </cell>
          <cell r="H24973">
            <v>12.99</v>
          </cell>
          <cell r="I24973">
            <v>1</v>
          </cell>
          <cell r="J24973"/>
        </row>
        <row r="24974">
          <cell r="A24974">
            <v>428448</v>
          </cell>
          <cell r="B24974" t="str">
            <v>TRAPICHE MALBEC 750ml</v>
          </cell>
          <cell r="C24974" t="str">
            <v>P</v>
          </cell>
          <cell r="D24974" t="str">
            <v>PR</v>
          </cell>
          <cell r="E24974" t="str">
            <v>PRU</v>
          </cell>
          <cell r="F24974">
            <v>750</v>
          </cell>
          <cell r="G24974">
            <v>428448</v>
          </cell>
          <cell r="H24974">
            <v>10.99</v>
          </cell>
          <cell r="I24974">
            <v>1</v>
          </cell>
          <cell r="J24974"/>
        </row>
        <row r="24975">
          <cell r="A24975">
            <v>428700</v>
          </cell>
          <cell r="B24975" t="str">
            <v>TRAPICHE MALBEC OAK CASK 750ml</v>
          </cell>
          <cell r="C24975" t="str">
            <v>P</v>
          </cell>
          <cell r="D24975" t="str">
            <v>PR</v>
          </cell>
          <cell r="E24975" t="str">
            <v>PRU</v>
          </cell>
          <cell r="F24975">
            <v>750</v>
          </cell>
          <cell r="G24975">
            <v>428700</v>
          </cell>
          <cell r="H24975">
            <v>12.99</v>
          </cell>
          <cell r="I24975">
            <v>1</v>
          </cell>
          <cell r="J24975"/>
        </row>
        <row r="24976">
          <cell r="A24976">
            <v>917249</v>
          </cell>
          <cell r="B24976" t="str">
            <v>TRAPICHE MALBEC VENTURIN'06 750ml</v>
          </cell>
          <cell r="C24976" t="str">
            <v>P</v>
          </cell>
          <cell r="D24976" t="str">
            <v>PR</v>
          </cell>
          <cell r="E24976" t="str">
            <v>PRU</v>
          </cell>
          <cell r="F24976">
            <v>750</v>
          </cell>
          <cell r="G24976">
            <v>917249</v>
          </cell>
          <cell r="H24976">
            <v>52.84</v>
          </cell>
          <cell r="I24976" t="str">
            <v>U</v>
          </cell>
          <cell r="J24976"/>
        </row>
        <row r="24977">
          <cell r="A24977">
            <v>907085</v>
          </cell>
          <cell r="B24977" t="str">
            <v>TRAPICHE OAK CASK SYRAH 750ml</v>
          </cell>
          <cell r="C24977" t="str">
            <v>Y</v>
          </cell>
          <cell r="D24977" t="str">
            <v>YS</v>
          </cell>
          <cell r="E24977" t="str">
            <v>YSE</v>
          </cell>
          <cell r="F24977">
            <v>750</v>
          </cell>
          <cell r="G24977">
            <v>907085</v>
          </cell>
          <cell r="H24977">
            <v>12.19</v>
          </cell>
          <cell r="I24977" t="str">
            <v>S</v>
          </cell>
          <cell r="J24977"/>
        </row>
        <row r="24978">
          <cell r="A24978">
            <v>948668</v>
          </cell>
          <cell r="B24978" t="str">
            <v>TRAPICHE V10 ORELLANA DE ESCOBAR 750ml</v>
          </cell>
          <cell r="C24978" t="str">
            <v>Y</v>
          </cell>
          <cell r="D24978" t="str">
            <v>YS</v>
          </cell>
          <cell r="E24978" t="str">
            <v>YSE</v>
          </cell>
          <cell r="F24978">
            <v>750</v>
          </cell>
          <cell r="G24978">
            <v>948668</v>
          </cell>
          <cell r="H24978">
            <v>35.15</v>
          </cell>
          <cell r="I24978" t="str">
            <v>S</v>
          </cell>
          <cell r="J24978"/>
        </row>
        <row r="24979">
          <cell r="A24979">
            <v>947888</v>
          </cell>
          <cell r="B24979" t="str">
            <v>TRAQUAIR HOUSE ALE 330 ml</v>
          </cell>
          <cell r="C24979" t="str">
            <v>Y</v>
          </cell>
          <cell r="D24979" t="str">
            <v>YS</v>
          </cell>
          <cell r="E24979" t="str">
            <v>YST</v>
          </cell>
          <cell r="F24979">
            <v>330</v>
          </cell>
          <cell r="G24979">
            <v>947888</v>
          </cell>
          <cell r="H24979">
            <v>4.51</v>
          </cell>
          <cell r="I24979" t="str">
            <v>S</v>
          </cell>
          <cell r="J24979"/>
        </row>
        <row r="24980">
          <cell r="A24980">
            <v>911257</v>
          </cell>
          <cell r="B24980" t="str">
            <v>TRAQUAIR JACOBITE ALE 330 ml</v>
          </cell>
          <cell r="C24980" t="str">
            <v>Y</v>
          </cell>
          <cell r="D24980" t="str">
            <v>YS</v>
          </cell>
          <cell r="E24980" t="str">
            <v>YST</v>
          </cell>
          <cell r="F24980">
            <v>330</v>
          </cell>
          <cell r="G24980">
            <v>911257</v>
          </cell>
          <cell r="H24980">
            <v>4.51</v>
          </cell>
          <cell r="I24980" t="str">
            <v>S</v>
          </cell>
          <cell r="J24980"/>
        </row>
        <row r="24981">
          <cell r="A24981">
            <v>911247</v>
          </cell>
          <cell r="B24981" t="str">
            <v>TRAQUAIR JACOBITE FLAVORED ALE 330ml</v>
          </cell>
          <cell r="C24981" t="str">
            <v>T</v>
          </cell>
          <cell r="D24981" t="str">
            <v>TC</v>
          </cell>
          <cell r="E24981" t="str">
            <v>TCP</v>
          </cell>
          <cell r="F24981">
            <v>330</v>
          </cell>
          <cell r="G24981">
            <v>911247</v>
          </cell>
          <cell r="H24981">
            <v>5.21</v>
          </cell>
          <cell r="I24981" t="str">
            <v>X</v>
          </cell>
          <cell r="J24981"/>
        </row>
        <row r="24982">
          <cell r="A24982">
            <v>908868</v>
          </cell>
          <cell r="B24982" t="str">
            <v>TRAVAGLINI GATTINARA 750ml</v>
          </cell>
          <cell r="C24982" t="str">
            <v>Y</v>
          </cell>
          <cell r="D24982" t="str">
            <v>YS</v>
          </cell>
          <cell r="E24982" t="str">
            <v>YSE</v>
          </cell>
          <cell r="F24982">
            <v>750</v>
          </cell>
          <cell r="G24982">
            <v>908868</v>
          </cell>
          <cell r="H24982">
            <v>43.43</v>
          </cell>
          <cell r="I24982" t="str">
            <v>S</v>
          </cell>
          <cell r="J24982"/>
        </row>
        <row r="24983">
          <cell r="A24983">
            <v>922031</v>
          </cell>
          <cell r="B24983" t="str">
            <v>TRAVAGLINI GATTINARA IL SOGNO 750ml</v>
          </cell>
          <cell r="C24983" t="str">
            <v>Y</v>
          </cell>
          <cell r="D24983" t="str">
            <v>YS</v>
          </cell>
          <cell r="E24983" t="str">
            <v>YSE</v>
          </cell>
          <cell r="F24983">
            <v>750</v>
          </cell>
          <cell r="G24983">
            <v>922031</v>
          </cell>
          <cell r="H24983">
            <v>146.66</v>
          </cell>
          <cell r="I24983" t="str">
            <v>S</v>
          </cell>
          <cell r="J24983"/>
        </row>
        <row r="24984">
          <cell r="A24984">
            <v>922191</v>
          </cell>
          <cell r="B24984" t="str">
            <v>TRAVAGLINI SESIA NEBBIOLO 750ml</v>
          </cell>
          <cell r="C24984" t="str">
            <v>Y</v>
          </cell>
          <cell r="D24984" t="str">
            <v>YS</v>
          </cell>
          <cell r="E24984" t="str">
            <v>YSE</v>
          </cell>
          <cell r="F24984">
            <v>750</v>
          </cell>
          <cell r="G24984">
            <v>922191</v>
          </cell>
          <cell r="H24984">
            <v>25.41</v>
          </cell>
          <cell r="I24984" t="str">
            <v>S</v>
          </cell>
          <cell r="J24984"/>
        </row>
        <row r="24985">
          <cell r="A24985">
            <v>383840</v>
          </cell>
          <cell r="B24985" t="str">
            <v>TRAVERSA BARBARESCO CANOVA CRU RSV 750ml</v>
          </cell>
          <cell r="C24985" t="str">
            <v>P</v>
          </cell>
          <cell r="D24985" t="str">
            <v>PR</v>
          </cell>
          <cell r="E24985" t="str">
            <v>PRJ</v>
          </cell>
          <cell r="F24985">
            <v>750</v>
          </cell>
          <cell r="G24985">
            <v>383840</v>
          </cell>
          <cell r="H24985">
            <v>90.13</v>
          </cell>
          <cell r="I24985" t="str">
            <v>L</v>
          </cell>
          <cell r="J24985"/>
        </row>
        <row r="24986">
          <cell r="A24986">
            <v>383848</v>
          </cell>
          <cell r="B24986" t="str">
            <v>TRAVERSA BARBARESCO STARDERI CRU DO750ml</v>
          </cell>
          <cell r="C24986" t="str">
            <v>Y</v>
          </cell>
          <cell r="D24986" t="str">
            <v>YS</v>
          </cell>
          <cell r="E24986" t="str">
            <v>YSE</v>
          </cell>
          <cell r="F24986">
            <v>750</v>
          </cell>
          <cell r="G24986">
            <v>383848</v>
          </cell>
          <cell r="H24986">
            <v>59.99</v>
          </cell>
          <cell r="I24986" t="str">
            <v>S</v>
          </cell>
          <cell r="J24986"/>
        </row>
        <row r="24987">
          <cell r="A24987">
            <v>383846</v>
          </cell>
          <cell r="B24987" t="str">
            <v>TRAVERSA BARBERA D'ALBA DOCG 750ml</v>
          </cell>
          <cell r="C24987" t="str">
            <v>Y</v>
          </cell>
          <cell r="D24987" t="str">
            <v>YS</v>
          </cell>
          <cell r="E24987" t="str">
            <v>YSE</v>
          </cell>
          <cell r="F24987">
            <v>750</v>
          </cell>
          <cell r="G24987">
            <v>383846</v>
          </cell>
          <cell r="H24987">
            <v>19.989999999999998</v>
          </cell>
          <cell r="I24987" t="str">
            <v>S</v>
          </cell>
          <cell r="J24987"/>
        </row>
        <row r="24988">
          <cell r="A24988">
            <v>383844</v>
          </cell>
          <cell r="B24988" t="str">
            <v>TRAVERSA LANGHE ARNEIS DOCG'18 750ml</v>
          </cell>
          <cell r="C24988" t="str">
            <v>Y</v>
          </cell>
          <cell r="D24988" t="str">
            <v>YS</v>
          </cell>
          <cell r="E24988" t="str">
            <v>YSE</v>
          </cell>
          <cell r="F24988">
            <v>750</v>
          </cell>
          <cell r="G24988">
            <v>383844</v>
          </cell>
          <cell r="H24988">
            <v>4.99</v>
          </cell>
          <cell r="I24988" t="str">
            <v>S</v>
          </cell>
          <cell r="J24988"/>
        </row>
        <row r="24989">
          <cell r="A24989">
            <v>383842</v>
          </cell>
          <cell r="B24989" t="str">
            <v>TRAVERSA LANGHE NEBBIOLO DOCG'16 750ml</v>
          </cell>
          <cell r="C24989" t="str">
            <v>Y</v>
          </cell>
          <cell r="D24989" t="str">
            <v>YS</v>
          </cell>
          <cell r="E24989" t="str">
            <v>YSE</v>
          </cell>
          <cell r="F24989">
            <v>750</v>
          </cell>
          <cell r="G24989">
            <v>383842</v>
          </cell>
          <cell r="H24989">
            <v>26.18</v>
          </cell>
          <cell r="I24989" t="str">
            <v>U</v>
          </cell>
          <cell r="J24989"/>
        </row>
        <row r="24990">
          <cell r="A24990">
            <v>952617</v>
          </cell>
          <cell r="B24990" t="str">
            <v>TRAVERSE CITY AMERICAN CHERRY EDIT 750ml</v>
          </cell>
          <cell r="C24990" t="str">
            <v>A</v>
          </cell>
          <cell r="D24990" t="str">
            <v>AW</v>
          </cell>
          <cell r="E24990" t="str">
            <v>AWT</v>
          </cell>
          <cell r="F24990">
            <v>750</v>
          </cell>
          <cell r="G24990">
            <v>952617</v>
          </cell>
          <cell r="H24990">
            <v>37.99</v>
          </cell>
          <cell r="I24990" t="str">
            <v>X</v>
          </cell>
          <cell r="J24990"/>
        </row>
        <row r="24991">
          <cell r="A24991">
            <v>952613</v>
          </cell>
          <cell r="B24991" t="str">
            <v>TRAVERSE STRAIGHT BOURBON WHISKEY 750ml</v>
          </cell>
          <cell r="C24991" t="str">
            <v>Y</v>
          </cell>
          <cell r="D24991" t="str">
            <v>YS</v>
          </cell>
          <cell r="E24991" t="str">
            <v>YSA</v>
          </cell>
          <cell r="F24991">
            <v>750</v>
          </cell>
          <cell r="G24991">
            <v>952613</v>
          </cell>
          <cell r="H24991">
            <v>38.06</v>
          </cell>
          <cell r="I24991" t="str">
            <v>S</v>
          </cell>
          <cell r="J24991"/>
        </row>
        <row r="24992">
          <cell r="A24992">
            <v>952616</v>
          </cell>
          <cell r="B24992" t="str">
            <v>TRAVERSE WHISKEY BARREL PROOF BOUR 750ml</v>
          </cell>
          <cell r="C24992" t="str">
            <v>Y</v>
          </cell>
          <cell r="D24992" t="str">
            <v>YS</v>
          </cell>
          <cell r="E24992" t="str">
            <v>YSA</v>
          </cell>
          <cell r="F24992">
            <v>750</v>
          </cell>
          <cell r="G24992">
            <v>952616</v>
          </cell>
          <cell r="H24992">
            <v>75.06</v>
          </cell>
          <cell r="I24992" t="str">
            <v>S</v>
          </cell>
          <cell r="J24992"/>
        </row>
        <row r="24993">
          <cell r="A24993">
            <v>952614</v>
          </cell>
          <cell r="B24993" t="str">
            <v>TRAVERSE WHISKEY NORTH COAST RYE 750ml</v>
          </cell>
          <cell r="C24993" t="str">
            <v>Y</v>
          </cell>
          <cell r="D24993" t="str">
            <v>YS</v>
          </cell>
          <cell r="E24993" t="str">
            <v>YSA</v>
          </cell>
          <cell r="F24993">
            <v>750</v>
          </cell>
          <cell r="G24993">
            <v>952614</v>
          </cell>
          <cell r="H24993">
            <v>44.06</v>
          </cell>
          <cell r="I24993" t="str">
            <v>S</v>
          </cell>
          <cell r="J24993"/>
        </row>
        <row r="24994">
          <cell r="A24994">
            <v>952615</v>
          </cell>
          <cell r="B24994" t="str">
            <v>TRAVERSE WHISKEY PORT BARREL FINIS 750ml</v>
          </cell>
          <cell r="C24994" t="str">
            <v>Y</v>
          </cell>
          <cell r="D24994" t="str">
            <v>YS</v>
          </cell>
          <cell r="E24994" t="str">
            <v>YSA</v>
          </cell>
          <cell r="F24994">
            <v>750</v>
          </cell>
          <cell r="G24994">
            <v>952615</v>
          </cell>
          <cell r="H24994">
            <v>44.06</v>
          </cell>
          <cell r="I24994" t="str">
            <v>S</v>
          </cell>
          <cell r="J24994"/>
        </row>
        <row r="24995">
          <cell r="A24995">
            <v>909095</v>
          </cell>
          <cell r="B24995" t="str">
            <v>TRAVERSO R.R. ZIN '07 750ml</v>
          </cell>
          <cell r="C24995" t="str">
            <v>Y</v>
          </cell>
          <cell r="D24995" t="str">
            <v>YS</v>
          </cell>
          <cell r="E24995" t="str">
            <v>YSE</v>
          </cell>
          <cell r="F24995">
            <v>750</v>
          </cell>
          <cell r="G24995">
            <v>909095</v>
          </cell>
          <cell r="H24995">
            <v>19.649999999999999</v>
          </cell>
          <cell r="I24995" t="str">
            <v>S</v>
          </cell>
          <cell r="J24995"/>
        </row>
        <row r="24996">
          <cell r="A24996">
            <v>909096</v>
          </cell>
          <cell r="B24996" t="str">
            <v>TRAVERSO SHENDOAH VLY SYRAH 05 750ml</v>
          </cell>
          <cell r="C24996" t="str">
            <v>Y</v>
          </cell>
          <cell r="D24996" t="str">
            <v>YS</v>
          </cell>
          <cell r="E24996" t="str">
            <v>YSE</v>
          </cell>
          <cell r="F24996">
            <v>750</v>
          </cell>
          <cell r="G24996">
            <v>909096</v>
          </cell>
          <cell r="H24996">
            <v>28.77</v>
          </cell>
          <cell r="I24996" t="str">
            <v>S</v>
          </cell>
          <cell r="J24996"/>
        </row>
        <row r="24997">
          <cell r="A24997">
            <v>916782</v>
          </cell>
          <cell r="B24997" t="str">
            <v>TRAVIS CHARDONNAY UNFILTER'15 750ml</v>
          </cell>
          <cell r="C24997" t="str">
            <v>K</v>
          </cell>
          <cell r="D24997" t="str">
            <v>KK</v>
          </cell>
          <cell r="E24997" t="str">
            <v>KKB</v>
          </cell>
          <cell r="F24997">
            <v>750</v>
          </cell>
          <cell r="G24997">
            <v>916782</v>
          </cell>
          <cell r="H24997">
            <v>12.15</v>
          </cell>
          <cell r="I24997" t="str">
            <v>X</v>
          </cell>
          <cell r="J24997"/>
        </row>
        <row r="24998">
          <cell r="A24998">
            <v>632877</v>
          </cell>
          <cell r="B24998" t="str">
            <v>TREANA BLANC CENTRAL COAST'18 750ml</v>
          </cell>
          <cell r="C24998" t="str">
            <v>K</v>
          </cell>
          <cell r="D24998" t="str">
            <v>KK</v>
          </cell>
          <cell r="E24998" t="str">
            <v>KKJ</v>
          </cell>
          <cell r="F24998">
            <v>750</v>
          </cell>
          <cell r="G24998">
            <v>632877</v>
          </cell>
          <cell r="H24998">
            <v>23.99</v>
          </cell>
          <cell r="I24998" t="str">
            <v>X</v>
          </cell>
          <cell r="J24998"/>
        </row>
        <row r="24999">
          <cell r="A24999">
            <v>914635</v>
          </cell>
          <cell r="B24999" t="str">
            <v>TREANA CABERNET 750ml</v>
          </cell>
          <cell r="C24999" t="str">
            <v>Y</v>
          </cell>
          <cell r="D24999" t="str">
            <v>YS</v>
          </cell>
          <cell r="E24999" t="str">
            <v>YSE</v>
          </cell>
          <cell r="F24999">
            <v>750</v>
          </cell>
          <cell r="G24999">
            <v>914635</v>
          </cell>
          <cell r="H24999">
            <v>29.71</v>
          </cell>
          <cell r="I24999" t="str">
            <v>S</v>
          </cell>
          <cell r="J24999"/>
        </row>
        <row r="25000">
          <cell r="A25000">
            <v>632878</v>
          </cell>
          <cell r="B25000" t="str">
            <v>TREANA CHARD CENTRAL CST'17/18 750ml</v>
          </cell>
          <cell r="C25000" t="str">
            <v>K</v>
          </cell>
          <cell r="D25000" t="str">
            <v>KK</v>
          </cell>
          <cell r="E25000" t="str">
            <v>KKB</v>
          </cell>
          <cell r="F25000">
            <v>750</v>
          </cell>
          <cell r="G25000">
            <v>632878</v>
          </cell>
          <cell r="H25000">
            <v>9.18</v>
          </cell>
          <cell r="I25000" t="str">
            <v>X</v>
          </cell>
          <cell r="J25000"/>
        </row>
        <row r="25001">
          <cell r="A25001">
            <v>910673</v>
          </cell>
          <cell r="B25001" t="str">
            <v>TREANA MARSANNE-VIOGNIER'12/13 750ml</v>
          </cell>
          <cell r="C25001" t="str">
            <v>K</v>
          </cell>
          <cell r="D25001" t="str">
            <v>KK</v>
          </cell>
          <cell r="E25001" t="str">
            <v>KKK</v>
          </cell>
          <cell r="F25001">
            <v>750</v>
          </cell>
          <cell r="G25001">
            <v>910673</v>
          </cell>
          <cell r="H25001">
            <v>17.2</v>
          </cell>
          <cell r="I25001" t="str">
            <v>U</v>
          </cell>
          <cell r="J25001"/>
        </row>
        <row r="25002">
          <cell r="A25002">
            <v>910373</v>
          </cell>
          <cell r="B25002" t="str">
            <v>TREANA RED'15/16 750ml</v>
          </cell>
          <cell r="C25002" t="str">
            <v>P</v>
          </cell>
          <cell r="D25002" t="str">
            <v>PL</v>
          </cell>
          <cell r="E25002" t="str">
            <v>PLD</v>
          </cell>
          <cell r="F25002">
            <v>750</v>
          </cell>
          <cell r="G25002">
            <v>910373</v>
          </cell>
          <cell r="H25002">
            <v>34.99</v>
          </cell>
          <cell r="I25002" t="str">
            <v>L</v>
          </cell>
          <cell r="J25002"/>
        </row>
        <row r="25003">
          <cell r="A25003">
            <v>923927</v>
          </cell>
          <cell r="B25003" t="str">
            <v>TREEHORN DRY CIDER 355ml</v>
          </cell>
          <cell r="C25003" t="str">
            <v>Y</v>
          </cell>
          <cell r="D25003" t="str">
            <v>YS</v>
          </cell>
          <cell r="E25003" t="str">
            <v>YSE</v>
          </cell>
          <cell r="F25003">
            <v>355</v>
          </cell>
          <cell r="G25003">
            <v>923927</v>
          </cell>
          <cell r="H25003">
            <v>3</v>
          </cell>
          <cell r="I25003" t="str">
            <v>S</v>
          </cell>
          <cell r="J25003"/>
        </row>
        <row r="25004">
          <cell r="A25004">
            <v>923932</v>
          </cell>
          <cell r="B25004" t="str">
            <v>TREEHORN EL TREEABLO CIDER 355ml</v>
          </cell>
          <cell r="C25004" t="str">
            <v>Y</v>
          </cell>
          <cell r="D25004" t="str">
            <v>YS</v>
          </cell>
          <cell r="E25004" t="str">
            <v>YSE</v>
          </cell>
          <cell r="F25004">
            <v>355</v>
          </cell>
          <cell r="G25004">
            <v>923932</v>
          </cell>
          <cell r="H25004">
            <v>3.15</v>
          </cell>
          <cell r="I25004" t="str">
            <v>S</v>
          </cell>
          <cell r="J25004"/>
        </row>
        <row r="25005">
          <cell r="A25005">
            <v>923930</v>
          </cell>
          <cell r="B25005" t="str">
            <v>TREEHORN FOREST MOON CIDER 355ml</v>
          </cell>
          <cell r="C25005" t="str">
            <v>Y</v>
          </cell>
          <cell r="D25005" t="str">
            <v>YS</v>
          </cell>
          <cell r="E25005" t="str">
            <v>YSE</v>
          </cell>
          <cell r="F25005">
            <v>355</v>
          </cell>
          <cell r="G25005">
            <v>923930</v>
          </cell>
          <cell r="H25005">
            <v>3.15</v>
          </cell>
          <cell r="I25005" t="str">
            <v>S</v>
          </cell>
          <cell r="J25005"/>
        </row>
        <row r="25006">
          <cell r="A25006">
            <v>923929</v>
          </cell>
          <cell r="B25006" t="str">
            <v>TREEHORN GINGER RESERVE CIDER 355ml</v>
          </cell>
          <cell r="C25006" t="str">
            <v>Y</v>
          </cell>
          <cell r="D25006" t="str">
            <v>YS</v>
          </cell>
          <cell r="E25006" t="str">
            <v>YSE</v>
          </cell>
          <cell r="F25006">
            <v>355</v>
          </cell>
          <cell r="G25006">
            <v>923929</v>
          </cell>
          <cell r="H25006">
            <v>3.15</v>
          </cell>
          <cell r="I25006" t="str">
            <v>S</v>
          </cell>
          <cell r="J25006"/>
        </row>
        <row r="25007">
          <cell r="A25007">
            <v>923931</v>
          </cell>
          <cell r="B25007" t="str">
            <v>TREEHORN MIYABI CIDER 355ml</v>
          </cell>
          <cell r="C25007" t="str">
            <v>Y</v>
          </cell>
          <cell r="D25007" t="str">
            <v>YS</v>
          </cell>
          <cell r="E25007" t="str">
            <v>YSE</v>
          </cell>
          <cell r="F25007">
            <v>355</v>
          </cell>
          <cell r="G25007">
            <v>923931</v>
          </cell>
          <cell r="H25007">
            <v>3.15</v>
          </cell>
          <cell r="I25007" t="str">
            <v>S</v>
          </cell>
          <cell r="J25007"/>
        </row>
        <row r="25008">
          <cell r="A25008">
            <v>923928</v>
          </cell>
          <cell r="B25008" t="str">
            <v>TREEHORN ROOTS CIDER 355ml</v>
          </cell>
          <cell r="C25008" t="str">
            <v>Y</v>
          </cell>
          <cell r="D25008" t="str">
            <v>YS</v>
          </cell>
          <cell r="E25008" t="str">
            <v>YSE</v>
          </cell>
          <cell r="F25008">
            <v>355</v>
          </cell>
          <cell r="G25008">
            <v>923928</v>
          </cell>
          <cell r="H25008">
            <v>3</v>
          </cell>
          <cell r="I25008" t="str">
            <v>S</v>
          </cell>
          <cell r="J25008"/>
        </row>
        <row r="25009">
          <cell r="A25009">
            <v>516400</v>
          </cell>
          <cell r="B25009" t="str">
            <v>TREFETHEN CABERNET EST'18/19 750ml</v>
          </cell>
          <cell r="C25009" t="str">
            <v>P</v>
          </cell>
          <cell r="D25009" t="str">
            <v>PL</v>
          </cell>
          <cell r="E25009" t="str">
            <v>PLB</v>
          </cell>
          <cell r="F25009">
            <v>750</v>
          </cell>
          <cell r="G25009">
            <v>516400</v>
          </cell>
          <cell r="H25009">
            <v>55.61</v>
          </cell>
          <cell r="I25009" t="str">
            <v>L</v>
          </cell>
          <cell r="J25009"/>
        </row>
        <row r="25010">
          <cell r="A25010">
            <v>955333</v>
          </cell>
          <cell r="B25010" t="str">
            <v>TREFETHEN CABERNET FRANC 2016 750ml</v>
          </cell>
          <cell r="C25010" t="str">
            <v>Y</v>
          </cell>
          <cell r="D25010" t="str">
            <v>YS</v>
          </cell>
          <cell r="E25010" t="str">
            <v>YSE</v>
          </cell>
          <cell r="F25010">
            <v>750</v>
          </cell>
          <cell r="G25010">
            <v>955333</v>
          </cell>
          <cell r="H25010">
            <v>42.87</v>
          </cell>
          <cell r="I25010" t="str">
            <v>U</v>
          </cell>
          <cell r="J25010"/>
        </row>
        <row r="25011">
          <cell r="A25011">
            <v>632900</v>
          </cell>
          <cell r="B25011" t="str">
            <v>TREFETHEN CHARD ESTATE'19/2 750ml</v>
          </cell>
          <cell r="C25011" t="str">
            <v>K</v>
          </cell>
          <cell r="D25011" t="str">
            <v>KK</v>
          </cell>
          <cell r="E25011" t="str">
            <v>KKB</v>
          </cell>
          <cell r="F25011">
            <v>750</v>
          </cell>
          <cell r="G25011">
            <v>632900</v>
          </cell>
          <cell r="H25011">
            <v>35.020000000000003</v>
          </cell>
          <cell r="I25011" t="str">
            <v>L</v>
          </cell>
          <cell r="J25011"/>
        </row>
        <row r="25012">
          <cell r="A25012">
            <v>955486</v>
          </cell>
          <cell r="B25012" t="str">
            <v>TREFETHEN DOUBLE T CHARD OAK KNOLL 750ml</v>
          </cell>
          <cell r="C25012" t="str">
            <v>Y</v>
          </cell>
          <cell r="D25012" t="str">
            <v>YS</v>
          </cell>
          <cell r="E25012" t="str">
            <v>YSE</v>
          </cell>
          <cell r="F25012">
            <v>750</v>
          </cell>
          <cell r="G25012">
            <v>955486</v>
          </cell>
          <cell r="H25012">
            <v>16.55</v>
          </cell>
          <cell r="I25012" t="str">
            <v>S</v>
          </cell>
          <cell r="J25012"/>
        </row>
        <row r="25013">
          <cell r="A25013">
            <v>921377</v>
          </cell>
          <cell r="B25013" t="str">
            <v>TREFETHEN DOUBLE T KEG 20000ml</v>
          </cell>
          <cell r="C25013" t="str">
            <v>Y</v>
          </cell>
          <cell r="D25013" t="str">
            <v>YS</v>
          </cell>
          <cell r="E25013" t="str">
            <v>YSE</v>
          </cell>
          <cell r="F25013">
            <v>20000</v>
          </cell>
          <cell r="G25013">
            <v>921377</v>
          </cell>
          <cell r="H25013">
            <v>383.39</v>
          </cell>
          <cell r="I25013" t="str">
            <v>S</v>
          </cell>
          <cell r="J25013"/>
        </row>
        <row r="25014">
          <cell r="A25014">
            <v>907930</v>
          </cell>
          <cell r="B25014" t="str">
            <v>TREFETHEN DOUBLE 'T'-RED 750ml</v>
          </cell>
          <cell r="C25014" t="str">
            <v>Y</v>
          </cell>
          <cell r="D25014" t="str">
            <v>YS</v>
          </cell>
          <cell r="E25014" t="str">
            <v>YSE</v>
          </cell>
          <cell r="F25014">
            <v>750</v>
          </cell>
          <cell r="G25014">
            <v>907930</v>
          </cell>
          <cell r="H25014">
            <v>25.01</v>
          </cell>
          <cell r="I25014" t="str">
            <v>S</v>
          </cell>
          <cell r="J25014"/>
        </row>
        <row r="25015">
          <cell r="A25015">
            <v>955334</v>
          </cell>
          <cell r="B25015" t="str">
            <v>TREFETHEN DRAGON TOOTH RED BLEND 16750ml</v>
          </cell>
          <cell r="C25015" t="str">
            <v>Y</v>
          </cell>
          <cell r="D25015" t="str">
            <v>YS</v>
          </cell>
          <cell r="E25015" t="str">
            <v>YSE</v>
          </cell>
          <cell r="F25015">
            <v>750</v>
          </cell>
          <cell r="G25015">
            <v>955334</v>
          </cell>
          <cell r="H25015">
            <v>56.97</v>
          </cell>
          <cell r="I25015" t="str">
            <v>S</v>
          </cell>
          <cell r="J25015"/>
        </row>
        <row r="25016">
          <cell r="A25016">
            <v>919198</v>
          </cell>
          <cell r="B25016" t="str">
            <v>TREFETHEN DRAGONS TOOTH 750ml</v>
          </cell>
          <cell r="C25016" t="str">
            <v>Y</v>
          </cell>
          <cell r="D25016" t="str">
            <v>YS</v>
          </cell>
          <cell r="E25016" t="str">
            <v>YSE</v>
          </cell>
          <cell r="F25016">
            <v>750</v>
          </cell>
          <cell r="G25016">
            <v>919198</v>
          </cell>
          <cell r="H25016">
            <v>30.21</v>
          </cell>
          <cell r="I25016" t="str">
            <v>S</v>
          </cell>
          <cell r="J25016"/>
        </row>
        <row r="25017">
          <cell r="A25017">
            <v>919224</v>
          </cell>
          <cell r="B25017" t="str">
            <v>TREFETHEN DRAGON'S TOOTH 750ml</v>
          </cell>
          <cell r="C25017" t="str">
            <v>Y</v>
          </cell>
          <cell r="D25017" t="str">
            <v>YS</v>
          </cell>
          <cell r="E25017" t="str">
            <v>YSE</v>
          </cell>
          <cell r="F25017">
            <v>750</v>
          </cell>
          <cell r="G25017">
            <v>919224</v>
          </cell>
          <cell r="H25017">
            <v>71.14</v>
          </cell>
          <cell r="I25017" t="str">
            <v>S</v>
          </cell>
          <cell r="J25017"/>
        </row>
        <row r="25018">
          <cell r="A25018">
            <v>911949</v>
          </cell>
          <cell r="B25018" t="str">
            <v>TREFETHEN DRY RIESLING'17 750ml</v>
          </cell>
          <cell r="C25018" t="str">
            <v>K</v>
          </cell>
          <cell r="D25018" t="str">
            <v>KK</v>
          </cell>
          <cell r="E25018" t="str">
            <v>KKR</v>
          </cell>
          <cell r="F25018">
            <v>750</v>
          </cell>
          <cell r="G25018">
            <v>911949</v>
          </cell>
          <cell r="H25018">
            <v>24.95</v>
          </cell>
          <cell r="I25018" t="str">
            <v>X</v>
          </cell>
          <cell r="J25018"/>
        </row>
        <row r="25019">
          <cell r="A25019">
            <v>516375</v>
          </cell>
          <cell r="B25019" t="str">
            <v>TREFETHEN ESCHOL RED 750ml</v>
          </cell>
          <cell r="C25019" t="str">
            <v>P</v>
          </cell>
          <cell r="D25019" t="str">
            <v>PL</v>
          </cell>
          <cell r="E25019" t="str">
            <v>PLB</v>
          </cell>
          <cell r="F25019">
            <v>750</v>
          </cell>
          <cell r="G25019">
            <v>516375</v>
          </cell>
          <cell r="H25019">
            <v>29.02</v>
          </cell>
          <cell r="I25019" t="str">
            <v>S</v>
          </cell>
          <cell r="J25019"/>
        </row>
        <row r="25020">
          <cell r="A25020">
            <v>955337</v>
          </cell>
          <cell r="B25020" t="str">
            <v>TREFETHEN ESTATE CABERNET SAUVIGN 1500ml</v>
          </cell>
          <cell r="C25020" t="str">
            <v>Y</v>
          </cell>
          <cell r="D25020" t="str">
            <v>YS</v>
          </cell>
          <cell r="E25020" t="str">
            <v>YSE</v>
          </cell>
          <cell r="F25020">
            <v>1500</v>
          </cell>
          <cell r="G25020">
            <v>955337</v>
          </cell>
          <cell r="H25020">
            <v>141.79</v>
          </cell>
          <cell r="I25020" t="str">
            <v>S</v>
          </cell>
          <cell r="J25020"/>
        </row>
        <row r="25021">
          <cell r="A25021">
            <v>913061</v>
          </cell>
          <cell r="B25021" t="str">
            <v>TREFETHEN HALO CABERNET'14 750ml</v>
          </cell>
          <cell r="C25021" t="str">
            <v>P</v>
          </cell>
          <cell r="D25021" t="str">
            <v>PL</v>
          </cell>
          <cell r="E25021" t="str">
            <v>PLB</v>
          </cell>
          <cell r="F25021">
            <v>750</v>
          </cell>
          <cell r="G25021">
            <v>913061</v>
          </cell>
          <cell r="H25021">
            <v>209.23</v>
          </cell>
          <cell r="I25021" t="str">
            <v>L</v>
          </cell>
          <cell r="J25021"/>
        </row>
        <row r="25022">
          <cell r="A25022">
            <v>949211</v>
          </cell>
          <cell r="B25022" t="str">
            <v>TREFETHEN HARMONY CHARD 750ml</v>
          </cell>
          <cell r="C25022" t="str">
            <v>Y</v>
          </cell>
          <cell r="D25022" t="str">
            <v>YS</v>
          </cell>
          <cell r="E25022" t="str">
            <v>YSE</v>
          </cell>
          <cell r="F25022">
            <v>750</v>
          </cell>
          <cell r="G25022">
            <v>949211</v>
          </cell>
          <cell r="H25022">
            <v>53.01</v>
          </cell>
          <cell r="I25022" t="str">
            <v>S</v>
          </cell>
          <cell r="J25022"/>
        </row>
        <row r="25023">
          <cell r="A25023">
            <v>913474</v>
          </cell>
          <cell r="B25023" t="str">
            <v>TREFETHEN MERLOT 750ml</v>
          </cell>
          <cell r="C25023" t="str">
            <v>P</v>
          </cell>
          <cell r="D25023" t="str">
            <v>PL</v>
          </cell>
          <cell r="E25023" t="str">
            <v>PLF</v>
          </cell>
          <cell r="F25023">
            <v>750</v>
          </cell>
          <cell r="G25023">
            <v>913474</v>
          </cell>
          <cell r="H25023">
            <v>39.020000000000003</v>
          </cell>
          <cell r="I25023" t="str">
            <v>S</v>
          </cell>
          <cell r="J25023"/>
        </row>
        <row r="25024">
          <cell r="A25024">
            <v>953621</v>
          </cell>
          <cell r="B25024" t="str">
            <v>TREFETHEN NAPA CHARDONNAY KEG 19000 ml</v>
          </cell>
          <cell r="C25024" t="str">
            <v>Y</v>
          </cell>
          <cell r="D25024" t="str">
            <v>YS</v>
          </cell>
          <cell r="E25024" t="str">
            <v>YSE</v>
          </cell>
          <cell r="F25024">
            <v>19000</v>
          </cell>
          <cell r="G25024">
            <v>953621</v>
          </cell>
          <cell r="H25024">
            <v>496.61</v>
          </cell>
          <cell r="I25024" t="str">
            <v>S</v>
          </cell>
          <cell r="J25024"/>
        </row>
        <row r="25025">
          <cell r="A25025">
            <v>908101</v>
          </cell>
          <cell r="B25025" t="str">
            <v>TREMONTIS MIRTO 750ml</v>
          </cell>
          <cell r="C25025" t="str">
            <v>Y</v>
          </cell>
          <cell r="D25025" t="str">
            <v>YS</v>
          </cell>
          <cell r="E25025" t="str">
            <v>YSE</v>
          </cell>
          <cell r="F25025">
            <v>750</v>
          </cell>
          <cell r="G25025">
            <v>908101</v>
          </cell>
          <cell r="H25025">
            <v>38.22</v>
          </cell>
          <cell r="I25025" t="str">
            <v>S</v>
          </cell>
          <cell r="J25025"/>
        </row>
        <row r="25026">
          <cell r="A25026">
            <v>923342</v>
          </cell>
          <cell r="B25026" t="str">
            <v>TRENEL CREME DE CASSIS 750ml</v>
          </cell>
          <cell r="C25026" t="str">
            <v>Y</v>
          </cell>
          <cell r="D25026" t="str">
            <v>YS</v>
          </cell>
          <cell r="E25026" t="str">
            <v>YSE</v>
          </cell>
          <cell r="F25026">
            <v>750</v>
          </cell>
          <cell r="G25026">
            <v>923342</v>
          </cell>
          <cell r="H25026">
            <v>9.3000000000000007</v>
          </cell>
          <cell r="I25026" t="str">
            <v>S</v>
          </cell>
          <cell r="J25026"/>
        </row>
        <row r="25027">
          <cell r="A25027">
            <v>918169</v>
          </cell>
          <cell r="B25027" t="str">
            <v>TRENZA BLANCO'09/10 750ml</v>
          </cell>
          <cell r="C25027" t="str">
            <v>K</v>
          </cell>
          <cell r="D25027" t="str">
            <v>KF</v>
          </cell>
          <cell r="E25027" t="str">
            <v>KFP</v>
          </cell>
          <cell r="F25027">
            <v>750</v>
          </cell>
          <cell r="G25027">
            <v>918169</v>
          </cell>
          <cell r="H25027">
            <v>10.36</v>
          </cell>
          <cell r="I25027" t="str">
            <v>X</v>
          </cell>
          <cell r="J25027"/>
        </row>
        <row r="25028">
          <cell r="A25028">
            <v>947941</v>
          </cell>
          <cell r="B25028" t="str">
            <v>TRENZA ROSE 2000ml</v>
          </cell>
          <cell r="C25028" t="str">
            <v>Y</v>
          </cell>
          <cell r="D25028" t="str">
            <v>YS</v>
          </cell>
          <cell r="E25028" t="str">
            <v>YSE</v>
          </cell>
          <cell r="F25028">
            <v>2000</v>
          </cell>
          <cell r="G25028">
            <v>947941</v>
          </cell>
          <cell r="H25028">
            <v>345.4</v>
          </cell>
          <cell r="I25028" t="str">
            <v>S</v>
          </cell>
          <cell r="J25028"/>
        </row>
        <row r="25029">
          <cell r="A25029">
            <v>947818</v>
          </cell>
          <cell r="B25029" t="str">
            <v>TRENZA TINTO 750ml</v>
          </cell>
          <cell r="C25029" t="str">
            <v>Y</v>
          </cell>
          <cell r="D25029" t="str">
            <v>YS</v>
          </cell>
          <cell r="E25029" t="str">
            <v>YSE</v>
          </cell>
          <cell r="F25029">
            <v>750</v>
          </cell>
          <cell r="G25029">
            <v>947818</v>
          </cell>
          <cell r="H25029">
            <v>27.35</v>
          </cell>
          <cell r="I25029" t="str">
            <v>S</v>
          </cell>
          <cell r="J25029"/>
        </row>
        <row r="25030">
          <cell r="A25030">
            <v>946719</v>
          </cell>
          <cell r="B25030" t="str">
            <v>TRENZA TINTO 2000ml</v>
          </cell>
          <cell r="C25030" t="str">
            <v>Y</v>
          </cell>
          <cell r="D25030" t="str">
            <v>YS</v>
          </cell>
          <cell r="E25030" t="str">
            <v>YSE</v>
          </cell>
          <cell r="F25030">
            <v>2000</v>
          </cell>
          <cell r="G25030">
            <v>946719</v>
          </cell>
          <cell r="H25030">
            <v>438.46</v>
          </cell>
          <cell r="I25030" t="str">
            <v>S</v>
          </cell>
          <cell r="J25030"/>
        </row>
        <row r="25031">
          <cell r="A25031">
            <v>922431</v>
          </cell>
          <cell r="B25031" t="str">
            <v>TREROSE MONTEPULCIANO SIMPO 2013 750ml</v>
          </cell>
          <cell r="C25031" t="str">
            <v>Y</v>
          </cell>
          <cell r="D25031" t="str">
            <v>YS</v>
          </cell>
          <cell r="E25031" t="str">
            <v>YSE</v>
          </cell>
          <cell r="F25031">
            <v>750</v>
          </cell>
          <cell r="G25031">
            <v>922431</v>
          </cell>
          <cell r="H25031">
            <v>71.349999999999994</v>
          </cell>
          <cell r="I25031" t="str">
            <v>S</v>
          </cell>
          <cell r="J25031"/>
        </row>
        <row r="25032">
          <cell r="A25032">
            <v>922489</v>
          </cell>
          <cell r="B25032" t="str">
            <v>TREROSE SALTERIO ROSSI DE MONTE 750ml</v>
          </cell>
          <cell r="C25032" t="str">
            <v>Y</v>
          </cell>
          <cell r="D25032" t="str">
            <v>YS</v>
          </cell>
          <cell r="E25032" t="str">
            <v>YSE</v>
          </cell>
          <cell r="F25032">
            <v>750</v>
          </cell>
          <cell r="G25032">
            <v>922489</v>
          </cell>
          <cell r="H25032">
            <v>25.23</v>
          </cell>
          <cell r="I25032" t="str">
            <v>S</v>
          </cell>
          <cell r="J25032"/>
        </row>
        <row r="25033">
          <cell r="A25033">
            <v>101548</v>
          </cell>
          <cell r="B25033" t="str">
            <v>TRES GENERACIONES W/ GLASSWARE 750ml</v>
          </cell>
          <cell r="C25033" t="str">
            <v>Y</v>
          </cell>
          <cell r="D25033" t="str">
            <v>YG</v>
          </cell>
          <cell r="E25033" t="str">
            <v>YGA</v>
          </cell>
          <cell r="F25033">
            <v>750</v>
          </cell>
          <cell r="G25033">
            <v>101548</v>
          </cell>
          <cell r="H25033">
            <v>54.99</v>
          </cell>
          <cell r="I25033" t="str">
            <v>T</v>
          </cell>
          <cell r="J25033"/>
        </row>
        <row r="25034">
          <cell r="A25034">
            <v>917026</v>
          </cell>
          <cell r="B25034" t="str">
            <v>TRES OJOS OLD VINE GARNACHA'19/20 750ml</v>
          </cell>
          <cell r="C25034" t="str">
            <v>P</v>
          </cell>
          <cell r="D25034" t="str">
            <v>PR</v>
          </cell>
          <cell r="E25034" t="str">
            <v>PRP</v>
          </cell>
          <cell r="F25034">
            <v>750</v>
          </cell>
          <cell r="G25034">
            <v>917026</v>
          </cell>
          <cell r="H25034">
            <v>11.75</v>
          </cell>
          <cell r="I25034" t="str">
            <v>L</v>
          </cell>
          <cell r="J25034"/>
        </row>
        <row r="25035">
          <cell r="A25035">
            <v>88635</v>
          </cell>
          <cell r="B25035" t="str">
            <v>TRES PAPALOTE MEZCAL 750ml</v>
          </cell>
          <cell r="C25035" t="str">
            <v>A</v>
          </cell>
          <cell r="D25035" t="str">
            <v>AL</v>
          </cell>
          <cell r="E25035" t="str">
            <v>APQ</v>
          </cell>
          <cell r="F25035">
            <v>750</v>
          </cell>
          <cell r="G25035">
            <v>88635</v>
          </cell>
          <cell r="H25035">
            <v>50.1</v>
          </cell>
          <cell r="I25035" t="str">
            <v>S</v>
          </cell>
          <cell r="J25035"/>
        </row>
        <row r="25036">
          <cell r="A25036">
            <v>914924</v>
          </cell>
          <cell r="B25036" t="str">
            <v>TRES PICOS GARNACHA'18/19 750ml</v>
          </cell>
          <cell r="C25036" t="str">
            <v>P</v>
          </cell>
          <cell r="D25036" t="str">
            <v>PR</v>
          </cell>
          <cell r="E25036" t="str">
            <v>PRP</v>
          </cell>
          <cell r="F25036">
            <v>750</v>
          </cell>
          <cell r="G25036">
            <v>914924</v>
          </cell>
          <cell r="H25036">
            <v>22.99</v>
          </cell>
          <cell r="I25036" t="str">
            <v>L</v>
          </cell>
          <cell r="J25036"/>
        </row>
        <row r="25037">
          <cell r="A25037">
            <v>920864</v>
          </cell>
          <cell r="B25037" t="str">
            <v>TRES SIETES ANEJO 750ml</v>
          </cell>
          <cell r="C25037" t="str">
            <v>Y</v>
          </cell>
          <cell r="D25037" t="str">
            <v>YS</v>
          </cell>
          <cell r="E25037" t="str">
            <v>YSA</v>
          </cell>
          <cell r="F25037">
            <v>750</v>
          </cell>
          <cell r="G25037">
            <v>920864</v>
          </cell>
          <cell r="H25037">
            <v>57.74</v>
          </cell>
          <cell r="I25037" t="str">
            <v>S</v>
          </cell>
          <cell r="J25037"/>
        </row>
        <row r="25038">
          <cell r="A25038">
            <v>920856</v>
          </cell>
          <cell r="B25038" t="str">
            <v>TRES SIETES REPOSADO 750ml</v>
          </cell>
          <cell r="C25038" t="str">
            <v>Y</v>
          </cell>
          <cell r="D25038" t="str">
            <v>YS</v>
          </cell>
          <cell r="E25038" t="str">
            <v>YSA</v>
          </cell>
          <cell r="F25038">
            <v>750</v>
          </cell>
          <cell r="G25038">
            <v>920856</v>
          </cell>
          <cell r="H25038">
            <v>53.7</v>
          </cell>
          <cell r="I25038" t="str">
            <v>S</v>
          </cell>
          <cell r="J25038"/>
        </row>
        <row r="25039">
          <cell r="A25039">
            <v>920536</v>
          </cell>
          <cell r="B25039" t="str">
            <v>TRES SIETES SILVER TEQ 750ml</v>
          </cell>
          <cell r="C25039" t="str">
            <v>Y</v>
          </cell>
          <cell r="D25039" t="str">
            <v>YS</v>
          </cell>
          <cell r="E25039" t="str">
            <v>YSA</v>
          </cell>
          <cell r="F25039">
            <v>750</v>
          </cell>
          <cell r="G25039">
            <v>920536</v>
          </cell>
          <cell r="H25039">
            <v>50.66</v>
          </cell>
          <cell r="I25039" t="str">
            <v>S</v>
          </cell>
          <cell r="J25039"/>
        </row>
        <row r="25040">
          <cell r="A25040">
            <v>952956</v>
          </cell>
          <cell r="B25040" t="str">
            <v>TREVALLON ROUGE '13 750ml</v>
          </cell>
          <cell r="C25040" t="str">
            <v>Y</v>
          </cell>
          <cell r="D25040" t="str">
            <v>YS</v>
          </cell>
          <cell r="E25040" t="str">
            <v>YSE</v>
          </cell>
          <cell r="F25040">
            <v>750</v>
          </cell>
          <cell r="G25040">
            <v>952956</v>
          </cell>
          <cell r="H25040">
            <v>75.02</v>
          </cell>
          <cell r="I25040" t="str">
            <v>S</v>
          </cell>
          <cell r="J25040"/>
        </row>
        <row r="25041">
          <cell r="A25041">
            <v>952957</v>
          </cell>
          <cell r="B25041" t="str">
            <v>TREVALLON ROUGE '14 750ml</v>
          </cell>
          <cell r="C25041" t="str">
            <v>Y</v>
          </cell>
          <cell r="D25041" t="str">
            <v>YS</v>
          </cell>
          <cell r="E25041" t="str">
            <v>YSE</v>
          </cell>
          <cell r="F25041">
            <v>750</v>
          </cell>
          <cell r="G25041">
            <v>952957</v>
          </cell>
          <cell r="H25041">
            <v>79.150000000000006</v>
          </cell>
          <cell r="I25041" t="str">
            <v>S</v>
          </cell>
          <cell r="J25041"/>
        </row>
        <row r="25042">
          <cell r="A25042">
            <v>948576</v>
          </cell>
          <cell r="B25042" t="str">
            <v>TREVERI SPARKLING GEWURZTRMNR 750ml</v>
          </cell>
          <cell r="C25042" t="str">
            <v>Y</v>
          </cell>
          <cell r="D25042" t="str">
            <v>YS</v>
          </cell>
          <cell r="E25042" t="str">
            <v>YSE</v>
          </cell>
          <cell r="F25042">
            <v>750</v>
          </cell>
          <cell r="G25042">
            <v>948576</v>
          </cell>
          <cell r="H25042">
            <v>15.63</v>
          </cell>
          <cell r="I25042" t="str">
            <v>S</v>
          </cell>
          <cell r="J25042"/>
        </row>
        <row r="25043">
          <cell r="A25043">
            <v>914804</v>
          </cell>
          <cell r="B25043" t="str">
            <v>TREVOR JONES VIRGIN CHARD'09 750ml</v>
          </cell>
          <cell r="C25043" t="str">
            <v>K</v>
          </cell>
          <cell r="D25043" t="str">
            <v>KR</v>
          </cell>
          <cell r="E25043" t="str">
            <v>KRT</v>
          </cell>
          <cell r="F25043">
            <v>750</v>
          </cell>
          <cell r="G25043">
            <v>914804</v>
          </cell>
          <cell r="H25043">
            <v>17.559999999999999</v>
          </cell>
          <cell r="I25043" t="str">
            <v>X</v>
          </cell>
          <cell r="J25043"/>
        </row>
        <row r="25044">
          <cell r="A25044">
            <v>919113</v>
          </cell>
          <cell r="B25044" t="str">
            <v>TRIBUTE GRACE GRENACHE SB CTY'18 750ml</v>
          </cell>
          <cell r="C25044" t="str">
            <v>P</v>
          </cell>
          <cell r="D25044" t="str">
            <v>PL</v>
          </cell>
          <cell r="E25044" t="str">
            <v>PLL</v>
          </cell>
          <cell r="F25044">
            <v>750</v>
          </cell>
          <cell r="G25044">
            <v>919113</v>
          </cell>
          <cell r="H25044">
            <v>25.04</v>
          </cell>
          <cell r="I25044" t="str">
            <v>X</v>
          </cell>
          <cell r="J25044"/>
        </row>
        <row r="25045">
          <cell r="A25045">
            <v>909753</v>
          </cell>
          <cell r="B25045" t="str">
            <v>TRICKSTER JBOX IPA 355ml</v>
          </cell>
          <cell r="C25045" t="str">
            <v>Y</v>
          </cell>
          <cell r="D25045" t="str">
            <v>YS</v>
          </cell>
          <cell r="E25045" t="str">
            <v>YST</v>
          </cell>
          <cell r="F25045">
            <v>355</v>
          </cell>
          <cell r="G25045">
            <v>909753</v>
          </cell>
          <cell r="H25045">
            <v>2.5299999999999998</v>
          </cell>
          <cell r="I25045" t="str">
            <v>S</v>
          </cell>
          <cell r="J25045"/>
        </row>
        <row r="25046">
          <cell r="A25046">
            <v>902064</v>
          </cell>
          <cell r="B25046" t="str">
            <v>TRIENNES ROSE PROVENCE'21 750ml</v>
          </cell>
          <cell r="C25046" t="str">
            <v>Y</v>
          </cell>
          <cell r="D25046" t="str">
            <v>YS</v>
          </cell>
          <cell r="E25046" t="str">
            <v>YSE</v>
          </cell>
          <cell r="F25046">
            <v>750</v>
          </cell>
          <cell r="G25046">
            <v>902064</v>
          </cell>
          <cell r="H25046">
            <v>18.989999999999998</v>
          </cell>
          <cell r="I25046" t="str">
            <v>S</v>
          </cell>
          <cell r="J25046"/>
        </row>
        <row r="25047">
          <cell r="A25047">
            <v>948986</v>
          </cell>
          <cell r="B25047" t="str">
            <v>TRIFECT SP NAC PN 2011 750ml</v>
          </cell>
          <cell r="C25047" t="str">
            <v>Y</v>
          </cell>
          <cell r="D25047" t="str">
            <v>YS</v>
          </cell>
          <cell r="E25047" t="str">
            <v>YSE</v>
          </cell>
          <cell r="F25047">
            <v>750</v>
          </cell>
          <cell r="G25047">
            <v>948986</v>
          </cell>
          <cell r="H25047">
            <v>85.03</v>
          </cell>
          <cell r="I25047" t="str">
            <v>S</v>
          </cell>
          <cell r="J25047"/>
        </row>
        <row r="25048">
          <cell r="A25048">
            <v>909675</v>
          </cell>
          <cell r="B25048" t="str">
            <v>TRIFECTA CAB 07 750ml</v>
          </cell>
          <cell r="C25048" t="str">
            <v>Y</v>
          </cell>
          <cell r="D25048" t="str">
            <v>YS</v>
          </cell>
          <cell r="E25048" t="str">
            <v>YSE</v>
          </cell>
          <cell r="F25048">
            <v>750</v>
          </cell>
          <cell r="G25048">
            <v>909675</v>
          </cell>
          <cell r="H25048">
            <v>94.43</v>
          </cell>
          <cell r="I25048" t="str">
            <v>S</v>
          </cell>
          <cell r="J25048"/>
        </row>
        <row r="25049">
          <cell r="A25049">
            <v>951512</v>
          </cell>
          <cell r="B25049" t="str">
            <v>TRIFECTA NAC CABERNET 750ml</v>
          </cell>
          <cell r="C25049" t="str">
            <v>Y</v>
          </cell>
          <cell r="D25049" t="str">
            <v>YS</v>
          </cell>
          <cell r="E25049" t="str">
            <v>YSE</v>
          </cell>
          <cell r="F25049">
            <v>750</v>
          </cell>
          <cell r="G25049">
            <v>951512</v>
          </cell>
          <cell r="H25049">
            <v>37.82</v>
          </cell>
          <cell r="I25049" t="str">
            <v>S</v>
          </cell>
          <cell r="J25049"/>
        </row>
        <row r="25050">
          <cell r="A25050">
            <v>920976</v>
          </cell>
          <cell r="B25050" t="str">
            <v>TRIFECTA NAC MIX CASE #1 750ml</v>
          </cell>
          <cell r="C25050" t="str">
            <v>Y</v>
          </cell>
          <cell r="D25050" t="str">
            <v>YS</v>
          </cell>
          <cell r="E25050" t="str">
            <v>YSE</v>
          </cell>
          <cell r="F25050">
            <v>750</v>
          </cell>
          <cell r="G25050">
            <v>920976</v>
          </cell>
          <cell r="H25050">
            <v>94.22</v>
          </cell>
          <cell r="I25050" t="str">
            <v>S</v>
          </cell>
          <cell r="J25050"/>
        </row>
        <row r="25051">
          <cell r="A25051">
            <v>951513</v>
          </cell>
          <cell r="B25051" t="str">
            <v>TRIFECTA NAC PINOT NOIR 750ml</v>
          </cell>
          <cell r="C25051" t="str">
            <v>Y</v>
          </cell>
          <cell r="D25051" t="str">
            <v>YS</v>
          </cell>
          <cell r="E25051" t="str">
            <v>YSE</v>
          </cell>
          <cell r="F25051">
            <v>750</v>
          </cell>
          <cell r="G25051">
            <v>951513</v>
          </cell>
          <cell r="H25051">
            <v>37.82</v>
          </cell>
          <cell r="I25051" t="str">
            <v>S</v>
          </cell>
          <cell r="J25051"/>
        </row>
        <row r="25052">
          <cell r="A25052">
            <v>953423</v>
          </cell>
          <cell r="B25052" t="str">
            <v>TRIFECTA NYARADY FAMILY CABERNET 750ml</v>
          </cell>
          <cell r="C25052" t="str">
            <v>Y</v>
          </cell>
          <cell r="D25052" t="str">
            <v>YS</v>
          </cell>
          <cell r="E25052" t="str">
            <v>YSE</v>
          </cell>
          <cell r="F25052">
            <v>750</v>
          </cell>
          <cell r="G25052">
            <v>953423</v>
          </cell>
          <cell r="H25052">
            <v>235.43</v>
          </cell>
          <cell r="I25052" t="str">
            <v>S</v>
          </cell>
          <cell r="J25052"/>
        </row>
        <row r="25053">
          <cell r="A25053">
            <v>953424</v>
          </cell>
          <cell r="B25053" t="str">
            <v>TRIFECTA NYARADY FAMILY PINOT NOIR 750ml</v>
          </cell>
          <cell r="C25053" t="str">
            <v>Y</v>
          </cell>
          <cell r="D25053" t="str">
            <v>YS</v>
          </cell>
          <cell r="E25053" t="str">
            <v>YSE</v>
          </cell>
          <cell r="F25053">
            <v>750</v>
          </cell>
          <cell r="G25053">
            <v>953424</v>
          </cell>
          <cell r="H25053">
            <v>141.43</v>
          </cell>
          <cell r="I25053" t="str">
            <v>S</v>
          </cell>
          <cell r="J25053"/>
        </row>
        <row r="25054">
          <cell r="A25054">
            <v>909676</v>
          </cell>
          <cell r="B25054" t="str">
            <v>TRIFECTA PINOT NOIR '07 750ml</v>
          </cell>
          <cell r="C25054" t="str">
            <v>Y</v>
          </cell>
          <cell r="D25054" t="str">
            <v>YS</v>
          </cell>
          <cell r="E25054" t="str">
            <v>YSE</v>
          </cell>
          <cell r="F25054">
            <v>750</v>
          </cell>
          <cell r="G25054">
            <v>909676</v>
          </cell>
          <cell r="H25054">
            <v>85.03</v>
          </cell>
          <cell r="I25054" t="str">
            <v>S</v>
          </cell>
          <cell r="J25054"/>
        </row>
        <row r="25055">
          <cell r="A25055">
            <v>921226</v>
          </cell>
          <cell r="B25055" t="str">
            <v>TRIMABCH CUVEE FREDERIC EMILE 375ml</v>
          </cell>
          <cell r="C25055" t="str">
            <v>Y</v>
          </cell>
          <cell r="D25055" t="str">
            <v>YS</v>
          </cell>
          <cell r="E25055" t="str">
            <v>YSE</v>
          </cell>
          <cell r="F25055">
            <v>375</v>
          </cell>
          <cell r="G25055">
            <v>921226</v>
          </cell>
          <cell r="H25055">
            <v>44.71</v>
          </cell>
          <cell r="I25055" t="str">
            <v>S</v>
          </cell>
          <cell r="J25055"/>
        </row>
        <row r="25056">
          <cell r="A25056">
            <v>921227</v>
          </cell>
          <cell r="B25056" t="str">
            <v>TRIMABCH CUVEE FREDERIC EMILE 750ml</v>
          </cell>
          <cell r="C25056" t="str">
            <v>Y</v>
          </cell>
          <cell r="D25056" t="str">
            <v>YS</v>
          </cell>
          <cell r="E25056" t="str">
            <v>YSE</v>
          </cell>
          <cell r="F25056">
            <v>750</v>
          </cell>
          <cell r="G25056">
            <v>921227</v>
          </cell>
          <cell r="H25056">
            <v>88.16</v>
          </cell>
          <cell r="I25056" t="str">
            <v>S</v>
          </cell>
          <cell r="J25056"/>
        </row>
        <row r="25057">
          <cell r="A25057">
            <v>921225</v>
          </cell>
          <cell r="B25057" t="str">
            <v>TRIMBACH CLOS ST HUNE 750ml</v>
          </cell>
          <cell r="C25057" t="str">
            <v>Y</v>
          </cell>
          <cell r="D25057" t="str">
            <v>YS</v>
          </cell>
          <cell r="E25057" t="str">
            <v>YSE</v>
          </cell>
          <cell r="F25057">
            <v>750</v>
          </cell>
          <cell r="G25057">
            <v>921225</v>
          </cell>
          <cell r="H25057">
            <v>401.92</v>
          </cell>
          <cell r="I25057" t="str">
            <v>S</v>
          </cell>
          <cell r="J25057"/>
        </row>
        <row r="25058">
          <cell r="A25058">
            <v>919461</v>
          </cell>
          <cell r="B25058" t="str">
            <v>TRIMBACH CLOS ST HUNE 03 750ml</v>
          </cell>
          <cell r="C25058" t="str">
            <v>Y</v>
          </cell>
          <cell r="D25058" t="str">
            <v>YS</v>
          </cell>
          <cell r="E25058" t="str">
            <v>YSE</v>
          </cell>
          <cell r="F25058">
            <v>750</v>
          </cell>
          <cell r="G25058">
            <v>919461</v>
          </cell>
          <cell r="H25058">
            <v>365.07</v>
          </cell>
          <cell r="I25058" t="str">
            <v>S</v>
          </cell>
          <cell r="J25058"/>
        </row>
        <row r="25059">
          <cell r="A25059">
            <v>919460</v>
          </cell>
          <cell r="B25059" t="str">
            <v>TRIMBACH CLOS ST HUNE 04 750ml</v>
          </cell>
          <cell r="C25059" t="str">
            <v>Y</v>
          </cell>
          <cell r="D25059" t="str">
            <v>YS</v>
          </cell>
          <cell r="E25059" t="str">
            <v>YSE</v>
          </cell>
          <cell r="F25059">
            <v>750</v>
          </cell>
          <cell r="G25059">
            <v>919460</v>
          </cell>
          <cell r="H25059">
            <v>283.39</v>
          </cell>
          <cell r="I25059" t="str">
            <v>S</v>
          </cell>
          <cell r="J25059"/>
        </row>
        <row r="25060">
          <cell r="A25060">
            <v>919462</v>
          </cell>
          <cell r="B25060" t="str">
            <v>TRIMBACH CLOS ST HUNE '12 750ml</v>
          </cell>
          <cell r="C25060" t="str">
            <v>Y</v>
          </cell>
          <cell r="D25060" t="str">
            <v>YS</v>
          </cell>
          <cell r="E25060" t="str">
            <v>YSE</v>
          </cell>
          <cell r="F25060">
            <v>750</v>
          </cell>
          <cell r="G25060">
            <v>919462</v>
          </cell>
          <cell r="H25060">
            <v>208.19</v>
          </cell>
          <cell r="I25060" t="str">
            <v>S</v>
          </cell>
          <cell r="J25060"/>
        </row>
        <row r="25061">
          <cell r="A25061">
            <v>933435</v>
          </cell>
          <cell r="B25061" t="str">
            <v>TRIMBACH FRAMBOISE BRANDY 375ml</v>
          </cell>
          <cell r="C25061" t="str">
            <v>A</v>
          </cell>
          <cell r="D25061" t="str">
            <v>AT</v>
          </cell>
          <cell r="E25061" t="str">
            <v>ATR</v>
          </cell>
          <cell r="F25061">
            <v>375</v>
          </cell>
          <cell r="G25061">
            <v>933435</v>
          </cell>
          <cell r="H25061">
            <v>21.16</v>
          </cell>
          <cell r="I25061" t="str">
            <v>X</v>
          </cell>
          <cell r="J25061"/>
        </row>
        <row r="25062">
          <cell r="A25062">
            <v>67134</v>
          </cell>
          <cell r="B25062" t="str">
            <v>TRIMBACH FRAMBOISE LIQUEUR 375ml</v>
          </cell>
          <cell r="C25062" t="str">
            <v>C</v>
          </cell>
          <cell r="D25062" t="str">
            <v>CH</v>
          </cell>
          <cell r="E25062" t="str">
            <v>CHE</v>
          </cell>
          <cell r="F25062">
            <v>375</v>
          </cell>
          <cell r="G25062">
            <v>67134</v>
          </cell>
          <cell r="H25062">
            <v>21.66</v>
          </cell>
          <cell r="I25062" t="str">
            <v>X</v>
          </cell>
          <cell r="J25062"/>
        </row>
        <row r="25063">
          <cell r="A25063">
            <v>924143</v>
          </cell>
          <cell r="B25063" t="str">
            <v>TRIMBACH FREDERIC RIESLING 2014 750ml</v>
          </cell>
          <cell r="C25063" t="str">
            <v>Y</v>
          </cell>
          <cell r="D25063" t="str">
            <v>YS</v>
          </cell>
          <cell r="E25063" t="str">
            <v>YSE</v>
          </cell>
          <cell r="F25063">
            <v>750</v>
          </cell>
          <cell r="G25063">
            <v>924143</v>
          </cell>
          <cell r="H25063">
            <v>100.69</v>
          </cell>
          <cell r="I25063" t="str">
            <v>S</v>
          </cell>
          <cell r="J25063"/>
        </row>
        <row r="25064">
          <cell r="A25064">
            <v>296780</v>
          </cell>
          <cell r="B25064" t="str">
            <v>TRIMBACH GEWURZ'18 750ml</v>
          </cell>
          <cell r="C25064" t="str">
            <v>K</v>
          </cell>
          <cell r="D25064" t="str">
            <v>KR</v>
          </cell>
          <cell r="E25064" t="str">
            <v>KRI</v>
          </cell>
          <cell r="F25064">
            <v>750</v>
          </cell>
          <cell r="G25064">
            <v>296780</v>
          </cell>
          <cell r="H25064">
            <v>32.49</v>
          </cell>
          <cell r="I25064" t="str">
            <v>L</v>
          </cell>
          <cell r="J25064"/>
        </row>
        <row r="25065">
          <cell r="A25065">
            <v>933535</v>
          </cell>
          <cell r="B25065" t="str">
            <v>TRIMBACH KIRSCH 375ml</v>
          </cell>
          <cell r="C25065" t="str">
            <v>A</v>
          </cell>
          <cell r="D25065" t="str">
            <v>AT</v>
          </cell>
          <cell r="E25065" t="str">
            <v>ATR</v>
          </cell>
          <cell r="F25065">
            <v>375</v>
          </cell>
          <cell r="G25065">
            <v>933535</v>
          </cell>
          <cell r="H25065">
            <v>26.7</v>
          </cell>
          <cell r="I25065" t="str">
            <v>L</v>
          </cell>
          <cell r="J25065"/>
        </row>
        <row r="25066">
          <cell r="A25066">
            <v>933445</v>
          </cell>
          <cell r="B25066" t="str">
            <v>TRIMBACH MIRABELLE 375ml</v>
          </cell>
          <cell r="C25066" t="str">
            <v>A</v>
          </cell>
          <cell r="D25066" t="str">
            <v>AT</v>
          </cell>
          <cell r="E25066" t="str">
            <v>ATR</v>
          </cell>
          <cell r="F25066">
            <v>375</v>
          </cell>
          <cell r="G25066">
            <v>933445</v>
          </cell>
          <cell r="H25066">
            <v>24.95</v>
          </cell>
          <cell r="I25066" t="str">
            <v>X</v>
          </cell>
          <cell r="J25066"/>
        </row>
        <row r="25067">
          <cell r="A25067">
            <v>296810</v>
          </cell>
          <cell r="B25067" t="str">
            <v>TRIMBACH PINOT BLANC 750ml</v>
          </cell>
          <cell r="C25067" t="str">
            <v>K</v>
          </cell>
          <cell r="D25067" t="str">
            <v>KR</v>
          </cell>
          <cell r="E25067" t="str">
            <v>KRC</v>
          </cell>
          <cell r="F25067">
            <v>750</v>
          </cell>
          <cell r="G25067">
            <v>296810</v>
          </cell>
          <cell r="H25067">
            <v>22.99</v>
          </cell>
          <cell r="I25067" t="str">
            <v>S</v>
          </cell>
          <cell r="J25067"/>
        </row>
        <row r="25068">
          <cell r="A25068">
            <v>924144</v>
          </cell>
          <cell r="B25068" t="str">
            <v>TRIMBACH PINOT NOIR ALSACE 2018 750ml</v>
          </cell>
          <cell r="C25068" t="str">
            <v>Y</v>
          </cell>
          <cell r="D25068" t="str">
            <v>YS</v>
          </cell>
          <cell r="E25068" t="str">
            <v>YSE</v>
          </cell>
          <cell r="F25068">
            <v>750</v>
          </cell>
          <cell r="G25068">
            <v>924144</v>
          </cell>
          <cell r="H25068">
            <v>29.67</v>
          </cell>
          <cell r="I25068" t="str">
            <v>S</v>
          </cell>
          <cell r="J25068"/>
        </row>
        <row r="25069">
          <cell r="A25069">
            <v>51764</v>
          </cell>
          <cell r="B25069" t="str">
            <v>TRIMBACH POIRE WILLIAM BRANDY 375 ml</v>
          </cell>
          <cell r="C25069" t="str">
            <v>A</v>
          </cell>
          <cell r="D25069" t="str">
            <v>AT</v>
          </cell>
          <cell r="E25069" t="str">
            <v>ATR</v>
          </cell>
          <cell r="F25069">
            <v>375</v>
          </cell>
          <cell r="G25069">
            <v>51764</v>
          </cell>
          <cell r="H25069">
            <v>27.2</v>
          </cell>
          <cell r="I25069" t="str">
            <v>S</v>
          </cell>
          <cell r="J25069"/>
        </row>
        <row r="25070">
          <cell r="A25070">
            <v>933465</v>
          </cell>
          <cell r="B25070" t="str">
            <v>TRIMBACH POIRE WILLIAM LIQUEUR 375ml</v>
          </cell>
          <cell r="C25070" t="str">
            <v>C</v>
          </cell>
          <cell r="D25070" t="str">
            <v>CH</v>
          </cell>
          <cell r="E25070" t="str">
            <v>CHE</v>
          </cell>
          <cell r="F25070">
            <v>375</v>
          </cell>
          <cell r="G25070">
            <v>933465</v>
          </cell>
          <cell r="H25070">
            <v>21.66</v>
          </cell>
          <cell r="I25070" t="str">
            <v>X</v>
          </cell>
          <cell r="J25070"/>
        </row>
        <row r="25071">
          <cell r="A25071">
            <v>904104</v>
          </cell>
          <cell r="B25071" t="str">
            <v>TRIMBACH RIESLING 375ml</v>
          </cell>
          <cell r="C25071" t="str">
            <v>Y</v>
          </cell>
          <cell r="D25071" t="str">
            <v>YS</v>
          </cell>
          <cell r="E25071" t="str">
            <v>YSE</v>
          </cell>
          <cell r="F25071">
            <v>375</v>
          </cell>
          <cell r="G25071">
            <v>904104</v>
          </cell>
          <cell r="H25071">
            <v>16.510000000000002</v>
          </cell>
          <cell r="I25071" t="str">
            <v>S</v>
          </cell>
          <cell r="J25071"/>
        </row>
        <row r="25072">
          <cell r="A25072">
            <v>952905</v>
          </cell>
          <cell r="B25072" t="str">
            <v>TRIMBACH RIESLING FREDERICLE 375 ml</v>
          </cell>
          <cell r="C25072" t="str">
            <v>Y</v>
          </cell>
          <cell r="D25072" t="str">
            <v>YS</v>
          </cell>
          <cell r="E25072" t="str">
            <v>YSE</v>
          </cell>
          <cell r="F25072">
            <v>375</v>
          </cell>
          <cell r="G25072">
            <v>952905</v>
          </cell>
          <cell r="H25072">
            <v>38.979999999999997</v>
          </cell>
          <cell r="I25072" t="str">
            <v>U</v>
          </cell>
          <cell r="J25072"/>
        </row>
        <row r="25073">
          <cell r="A25073">
            <v>296695</v>
          </cell>
          <cell r="B25073" t="str">
            <v>TRIMBACH RIESLING'18 750ml</v>
          </cell>
          <cell r="C25073" t="str">
            <v>K</v>
          </cell>
          <cell r="D25073" t="str">
            <v>KR</v>
          </cell>
          <cell r="E25073" t="str">
            <v>KRC</v>
          </cell>
          <cell r="F25073">
            <v>750</v>
          </cell>
          <cell r="G25073">
            <v>296695</v>
          </cell>
          <cell r="H25073">
            <v>29.99</v>
          </cell>
          <cell r="I25073" t="str">
            <v>L</v>
          </cell>
          <cell r="J25073"/>
        </row>
        <row r="25074">
          <cell r="A25074">
            <v>907760</v>
          </cell>
          <cell r="B25074" t="str">
            <v>TRINAFOUR CARIGNANE 750ml</v>
          </cell>
          <cell r="C25074" t="str">
            <v>Y</v>
          </cell>
          <cell r="D25074" t="str">
            <v>YS</v>
          </cell>
          <cell r="E25074" t="str">
            <v>YSE</v>
          </cell>
          <cell r="F25074">
            <v>750</v>
          </cell>
          <cell r="G25074">
            <v>907760</v>
          </cell>
          <cell r="H25074">
            <v>18.29</v>
          </cell>
          <cell r="I25074" t="str">
            <v>S</v>
          </cell>
          <cell r="J25074"/>
        </row>
        <row r="25075">
          <cell r="A25075">
            <v>917322</v>
          </cell>
          <cell r="B25075" t="str">
            <v>TRINAFOUR CARIGNANE NIEMI'13/15 750ml</v>
          </cell>
          <cell r="C25075" t="str">
            <v>P</v>
          </cell>
          <cell r="D25075" t="str">
            <v>PL</v>
          </cell>
          <cell r="E25075" t="str">
            <v>PLU</v>
          </cell>
          <cell r="F25075">
            <v>750</v>
          </cell>
          <cell r="G25075">
            <v>917322</v>
          </cell>
          <cell r="H25075">
            <v>17.989999999999998</v>
          </cell>
          <cell r="I25075" t="str">
            <v>X</v>
          </cell>
          <cell r="J25075"/>
        </row>
        <row r="25076">
          <cell r="A25076">
            <v>947905</v>
          </cell>
          <cell r="B25076" t="str">
            <v>TRINAFOUR COLUMBARD'19 750ml</v>
          </cell>
          <cell r="C25076" t="str">
            <v>Y</v>
          </cell>
          <cell r="D25076" t="str">
            <v>YS</v>
          </cell>
          <cell r="E25076" t="str">
            <v>YSE</v>
          </cell>
          <cell r="F25076">
            <v>750</v>
          </cell>
          <cell r="G25076">
            <v>947905</v>
          </cell>
          <cell r="H25076">
            <v>18.04</v>
          </cell>
          <cell r="I25076" t="str">
            <v>S</v>
          </cell>
          <cell r="J25076"/>
        </row>
        <row r="25077">
          <cell r="A25077">
            <v>946891</v>
          </cell>
          <cell r="B25077" t="str">
            <v>TRINAFOUR DRY MUSCAT 750ml</v>
          </cell>
          <cell r="C25077" t="str">
            <v>Y</v>
          </cell>
          <cell r="D25077" t="str">
            <v>YS</v>
          </cell>
          <cell r="E25077" t="str">
            <v>YSE</v>
          </cell>
          <cell r="F25077">
            <v>750</v>
          </cell>
          <cell r="G25077">
            <v>946891</v>
          </cell>
          <cell r="H25077">
            <v>18.32</v>
          </cell>
          <cell r="I25077" t="str">
            <v>S</v>
          </cell>
          <cell r="J25077"/>
        </row>
        <row r="25078">
          <cell r="A25078">
            <v>909032</v>
          </cell>
          <cell r="B25078" t="str">
            <v>TRINAFOUR MUSCAT CANELLI'09 750ml</v>
          </cell>
          <cell r="C25078" t="str">
            <v>Y</v>
          </cell>
          <cell r="D25078" t="str">
            <v>YS</v>
          </cell>
          <cell r="E25078" t="str">
            <v>YSE</v>
          </cell>
          <cell r="F25078">
            <v>750</v>
          </cell>
          <cell r="G25078">
            <v>909032</v>
          </cell>
          <cell r="H25078">
            <v>17.29</v>
          </cell>
          <cell r="I25078" t="str">
            <v>X</v>
          </cell>
          <cell r="J25078"/>
        </row>
        <row r="25079">
          <cell r="A25079">
            <v>907759</v>
          </cell>
          <cell r="B25079" t="str">
            <v>TRINAFOUR PETITE SIRAH'18 750ml</v>
          </cell>
          <cell r="C25079" t="str">
            <v>P</v>
          </cell>
          <cell r="D25079" t="str">
            <v>PL</v>
          </cell>
          <cell r="E25079" t="str">
            <v>PLJ</v>
          </cell>
          <cell r="F25079">
            <v>750</v>
          </cell>
          <cell r="G25079">
            <v>907759</v>
          </cell>
          <cell r="H25079">
            <v>21.99</v>
          </cell>
          <cell r="I25079" t="str">
            <v>L</v>
          </cell>
          <cell r="J25079"/>
        </row>
        <row r="25080">
          <cell r="A25080">
            <v>909762</v>
          </cell>
          <cell r="B25080" t="str">
            <v>TRINAFOUR PETITE SYRAH 750ml</v>
          </cell>
          <cell r="C25080" t="str">
            <v>Y</v>
          </cell>
          <cell r="D25080" t="str">
            <v>YS</v>
          </cell>
          <cell r="E25080" t="str">
            <v>YSE</v>
          </cell>
          <cell r="F25080">
            <v>750</v>
          </cell>
          <cell r="G25080">
            <v>909762</v>
          </cell>
          <cell r="H25080">
            <v>20.29</v>
          </cell>
          <cell r="I25080" t="str">
            <v>X</v>
          </cell>
          <cell r="J25080"/>
        </row>
        <row r="25081">
          <cell r="A25081">
            <v>952685</v>
          </cell>
          <cell r="B25081" t="str">
            <v>TRINAFOUR ROSSO MISTO 750ml</v>
          </cell>
          <cell r="C25081" t="str">
            <v>Y</v>
          </cell>
          <cell r="D25081" t="str">
            <v>YS</v>
          </cell>
          <cell r="E25081" t="str">
            <v>YSE</v>
          </cell>
          <cell r="F25081">
            <v>750</v>
          </cell>
          <cell r="G25081">
            <v>952685</v>
          </cell>
          <cell r="H25081">
            <v>23.85</v>
          </cell>
          <cell r="I25081" t="str">
            <v>S</v>
          </cell>
          <cell r="J25081"/>
        </row>
        <row r="25082">
          <cell r="A25082">
            <v>953481</v>
          </cell>
          <cell r="B25082" t="str">
            <v>TRINAFOUR SEMILLON'20 750ml</v>
          </cell>
          <cell r="C25082" t="str">
            <v>K</v>
          </cell>
          <cell r="D25082" t="str">
            <v>KK</v>
          </cell>
          <cell r="E25082" t="str">
            <v>KKL</v>
          </cell>
          <cell r="F25082">
            <v>750</v>
          </cell>
          <cell r="G25082">
            <v>953481</v>
          </cell>
          <cell r="H25082">
            <v>17.989999999999998</v>
          </cell>
          <cell r="I25082" t="str">
            <v>L</v>
          </cell>
          <cell r="J25082"/>
        </row>
        <row r="25083">
          <cell r="A25083">
            <v>950623</v>
          </cell>
          <cell r="B25083" t="str">
            <v>TRINCHERO BRV NAPA CABERNET 750ml</v>
          </cell>
          <cell r="C25083" t="str">
            <v>Y</v>
          </cell>
          <cell r="D25083" t="str">
            <v>YS</v>
          </cell>
          <cell r="E25083" t="str">
            <v>YSE</v>
          </cell>
          <cell r="F25083">
            <v>750</v>
          </cell>
          <cell r="G25083">
            <v>950623</v>
          </cell>
          <cell r="H25083">
            <v>74.87</v>
          </cell>
          <cell r="I25083" t="str">
            <v>S</v>
          </cell>
          <cell r="J25083"/>
        </row>
        <row r="25084">
          <cell r="A25084">
            <v>920070</v>
          </cell>
          <cell r="B25084" t="str">
            <v>TRINCHERO CAB SAUV CLD NST'11 750ml</v>
          </cell>
          <cell r="C25084" t="str">
            <v>Y</v>
          </cell>
          <cell r="D25084" t="str">
            <v>YS</v>
          </cell>
          <cell r="E25084" t="str">
            <v>YSE</v>
          </cell>
          <cell r="F25084">
            <v>750</v>
          </cell>
          <cell r="G25084">
            <v>920070</v>
          </cell>
          <cell r="H25084">
            <v>74.94</v>
          </cell>
          <cell r="I25084" t="str">
            <v>S</v>
          </cell>
          <cell r="J25084"/>
        </row>
        <row r="25085">
          <cell r="A25085">
            <v>910651</v>
          </cell>
          <cell r="B25085" t="str">
            <v>TRINCHERO CABERNET MARIO'15 750ml</v>
          </cell>
          <cell r="C25085" t="str">
            <v>Y</v>
          </cell>
          <cell r="D25085" t="str">
            <v>YS</v>
          </cell>
          <cell r="E25085" t="str">
            <v>YSE</v>
          </cell>
          <cell r="F25085">
            <v>750</v>
          </cell>
          <cell r="G25085">
            <v>910651</v>
          </cell>
          <cell r="H25085">
            <v>50.14</v>
          </cell>
          <cell r="I25085" t="str">
            <v>S</v>
          </cell>
          <cell r="J25085"/>
        </row>
        <row r="25086">
          <cell r="A25086">
            <v>920068</v>
          </cell>
          <cell r="B25086" t="str">
            <v>TRINCHERO EST MERITAGE'11 750ml</v>
          </cell>
          <cell r="C25086" t="str">
            <v>Y</v>
          </cell>
          <cell r="D25086" t="str">
            <v>YS</v>
          </cell>
          <cell r="E25086" t="str">
            <v>YSE</v>
          </cell>
          <cell r="F25086">
            <v>750</v>
          </cell>
          <cell r="G25086">
            <v>920068</v>
          </cell>
          <cell r="H25086">
            <v>50.56</v>
          </cell>
          <cell r="I25086" t="str">
            <v>S</v>
          </cell>
          <cell r="J25086"/>
        </row>
        <row r="25087">
          <cell r="A25087">
            <v>905198</v>
          </cell>
          <cell r="B25087" t="str">
            <v>TRINCHERO FAMLIY SELECT CAB 750ml</v>
          </cell>
          <cell r="C25087" t="str">
            <v>Y</v>
          </cell>
          <cell r="D25087" t="str">
            <v>YS</v>
          </cell>
          <cell r="E25087" t="str">
            <v>YSE</v>
          </cell>
          <cell r="F25087">
            <v>750</v>
          </cell>
          <cell r="G25087">
            <v>905198</v>
          </cell>
          <cell r="H25087">
            <v>13.48</v>
          </cell>
          <cell r="I25087" t="str">
            <v>S</v>
          </cell>
          <cell r="J25087"/>
        </row>
        <row r="25088">
          <cell r="A25088">
            <v>904196</v>
          </cell>
          <cell r="B25088" t="str">
            <v>TRINCHERO MERLOT CHICKEN RNCH'11 750ml</v>
          </cell>
          <cell r="C25088" t="str">
            <v>Y</v>
          </cell>
          <cell r="D25088" t="str">
            <v>YS</v>
          </cell>
          <cell r="E25088" t="str">
            <v>YSE</v>
          </cell>
          <cell r="F25088">
            <v>750</v>
          </cell>
          <cell r="G25088">
            <v>904196</v>
          </cell>
          <cell r="H25088">
            <v>38.03</v>
          </cell>
          <cell r="I25088" t="str">
            <v>S</v>
          </cell>
          <cell r="J25088"/>
        </row>
        <row r="25089">
          <cell r="A25089">
            <v>950576</v>
          </cell>
          <cell r="B25089" t="str">
            <v>TRINCHERO NV FORTE RED BLEND 750ml</v>
          </cell>
          <cell r="C25089" t="str">
            <v>Y</v>
          </cell>
          <cell r="D25089" t="str">
            <v>YS</v>
          </cell>
          <cell r="E25089" t="str">
            <v>YSE</v>
          </cell>
          <cell r="F25089">
            <v>750</v>
          </cell>
          <cell r="G25089">
            <v>950576</v>
          </cell>
          <cell r="H25089">
            <v>67.13</v>
          </cell>
          <cell r="I25089" t="str">
            <v>S</v>
          </cell>
          <cell r="J25089"/>
        </row>
        <row r="25090">
          <cell r="A25090">
            <v>906757</v>
          </cell>
          <cell r="B25090" t="str">
            <v>TRINCHERO PETITE VD CPW'11 750ml</v>
          </cell>
          <cell r="C25090" t="str">
            <v>Y</v>
          </cell>
          <cell r="D25090" t="str">
            <v>YS</v>
          </cell>
          <cell r="E25090" t="str">
            <v>YSE</v>
          </cell>
          <cell r="F25090">
            <v>750</v>
          </cell>
          <cell r="G25090">
            <v>906757</v>
          </cell>
          <cell r="H25090">
            <v>38.03</v>
          </cell>
          <cell r="I25090" t="str">
            <v>S</v>
          </cell>
          <cell r="J25090"/>
        </row>
        <row r="25091">
          <cell r="A25091">
            <v>920071</v>
          </cell>
          <cell r="B25091" t="str">
            <v>TRINCHERO SAUV BLANC MARY'S'14 750ml</v>
          </cell>
          <cell r="C25091" t="str">
            <v>Y</v>
          </cell>
          <cell r="D25091" t="str">
            <v>YS</v>
          </cell>
          <cell r="E25091" t="str">
            <v>YSE</v>
          </cell>
          <cell r="F25091">
            <v>750</v>
          </cell>
          <cell r="G25091">
            <v>920071</v>
          </cell>
          <cell r="H25091">
            <v>20.36</v>
          </cell>
          <cell r="I25091" t="str">
            <v>S</v>
          </cell>
          <cell r="J25091"/>
        </row>
        <row r="25092">
          <cell r="A25092">
            <v>950112</v>
          </cell>
          <cell r="B25092" t="str">
            <v>TRINCHERO SOL RIO SANGRIA 750ml</v>
          </cell>
          <cell r="C25092" t="str">
            <v>Y</v>
          </cell>
          <cell r="D25092" t="str">
            <v>YS</v>
          </cell>
          <cell r="E25092" t="str">
            <v>YSE</v>
          </cell>
          <cell r="F25092">
            <v>750</v>
          </cell>
          <cell r="G25092">
            <v>950112</v>
          </cell>
          <cell r="H25092">
            <v>8.9600000000000009</v>
          </cell>
          <cell r="I25092" t="str">
            <v>S</v>
          </cell>
          <cell r="J25092"/>
        </row>
        <row r="25093">
          <cell r="A25093">
            <v>950536</v>
          </cell>
          <cell r="B25093" t="str">
            <v>TRINITAS MYSTERIUM RED BLEND 750ml</v>
          </cell>
          <cell r="C25093" t="str">
            <v>Y</v>
          </cell>
          <cell r="D25093" t="str">
            <v>YS</v>
          </cell>
          <cell r="E25093" t="str">
            <v>YSE</v>
          </cell>
          <cell r="F25093">
            <v>750</v>
          </cell>
          <cell r="G25093">
            <v>950536</v>
          </cell>
          <cell r="H25093">
            <v>13.84</v>
          </cell>
          <cell r="I25093" t="str">
            <v>S</v>
          </cell>
          <cell r="J25093"/>
        </row>
        <row r="25094">
          <cell r="A25094">
            <v>903617</v>
          </cell>
          <cell r="B25094" t="str">
            <v>TRINITY OAKS CABERNET 750ml</v>
          </cell>
          <cell r="C25094" t="str">
            <v>Y</v>
          </cell>
          <cell r="D25094" t="str">
            <v>YS</v>
          </cell>
          <cell r="E25094" t="str">
            <v>YSE</v>
          </cell>
          <cell r="F25094">
            <v>750</v>
          </cell>
          <cell r="G25094">
            <v>903617</v>
          </cell>
          <cell r="H25094">
            <v>10.06</v>
          </cell>
          <cell r="I25094" t="str">
            <v>S</v>
          </cell>
          <cell r="J25094"/>
        </row>
        <row r="25095">
          <cell r="A25095">
            <v>516690</v>
          </cell>
          <cell r="B25095" t="str">
            <v>TRINITY OAKS CABERNET 750ml</v>
          </cell>
          <cell r="C25095" t="str">
            <v>P</v>
          </cell>
          <cell r="D25095" t="str">
            <v>PL</v>
          </cell>
          <cell r="E25095" t="str">
            <v>PLB</v>
          </cell>
          <cell r="F25095">
            <v>750</v>
          </cell>
          <cell r="G25095">
            <v>516690</v>
          </cell>
          <cell r="H25095">
            <v>9.99</v>
          </cell>
          <cell r="I25095">
            <v>1</v>
          </cell>
          <cell r="J25095"/>
        </row>
        <row r="25096">
          <cell r="A25096">
            <v>903547</v>
          </cell>
          <cell r="B25096" t="str">
            <v>TRINITY OAKS CHARD 750ml</v>
          </cell>
          <cell r="C25096" t="str">
            <v>Y</v>
          </cell>
          <cell r="D25096" t="str">
            <v>YS</v>
          </cell>
          <cell r="E25096" t="str">
            <v>YSE</v>
          </cell>
          <cell r="F25096">
            <v>750</v>
          </cell>
          <cell r="G25096">
            <v>903547</v>
          </cell>
          <cell r="H25096">
            <v>10.06</v>
          </cell>
          <cell r="I25096" t="str">
            <v>S</v>
          </cell>
          <cell r="J25096"/>
        </row>
        <row r="25097">
          <cell r="A25097">
            <v>516695</v>
          </cell>
          <cell r="B25097" t="str">
            <v>TRINITY OAKS MERLOT. 750ml</v>
          </cell>
          <cell r="C25097" t="str">
            <v>Y</v>
          </cell>
          <cell r="D25097" t="str">
            <v>YS</v>
          </cell>
          <cell r="E25097" t="str">
            <v>YSE</v>
          </cell>
          <cell r="F25097">
            <v>750</v>
          </cell>
          <cell r="G25097">
            <v>516695</v>
          </cell>
          <cell r="H25097">
            <v>9.16</v>
          </cell>
          <cell r="I25097" t="str">
            <v>S</v>
          </cell>
          <cell r="J25097"/>
        </row>
        <row r="25098">
          <cell r="A25098">
            <v>906028</v>
          </cell>
          <cell r="B25098" t="str">
            <v>TRINITY OAKS PINOT GRIGIO 750ml</v>
          </cell>
          <cell r="C25098" t="str">
            <v>Y</v>
          </cell>
          <cell r="D25098" t="str">
            <v>YS</v>
          </cell>
          <cell r="E25098" t="str">
            <v>YSE</v>
          </cell>
          <cell r="F25098">
            <v>750</v>
          </cell>
          <cell r="G25098">
            <v>906028</v>
          </cell>
          <cell r="H25098">
            <v>10.06</v>
          </cell>
          <cell r="I25098" t="str">
            <v>S</v>
          </cell>
          <cell r="J25098"/>
        </row>
        <row r="25099">
          <cell r="A25099">
            <v>516698</v>
          </cell>
          <cell r="B25099" t="str">
            <v>TRINITY OAKS PINOT NOIR 750ml</v>
          </cell>
          <cell r="C25099" t="str">
            <v>P</v>
          </cell>
          <cell r="D25099" t="str">
            <v>PL</v>
          </cell>
          <cell r="E25099" t="str">
            <v>PLR</v>
          </cell>
          <cell r="F25099">
            <v>750</v>
          </cell>
          <cell r="G25099">
            <v>516698</v>
          </cell>
          <cell r="H25099">
            <v>10.06</v>
          </cell>
          <cell r="I25099">
            <v>1</v>
          </cell>
          <cell r="J25099"/>
        </row>
        <row r="25100">
          <cell r="A25100">
            <v>917314</v>
          </cell>
          <cell r="B25100" t="str">
            <v>TRINQUEVEDEL TAVEL ROSE'16/17 750ml</v>
          </cell>
          <cell r="C25100" t="str">
            <v>M</v>
          </cell>
          <cell r="D25100" t="str">
            <v>MP</v>
          </cell>
          <cell r="E25100" t="str">
            <v>MPQ</v>
          </cell>
          <cell r="F25100">
            <v>750</v>
          </cell>
          <cell r="G25100">
            <v>917314</v>
          </cell>
          <cell r="H25100">
            <v>12.42</v>
          </cell>
          <cell r="I25100" t="str">
            <v>X</v>
          </cell>
          <cell r="J25100"/>
        </row>
        <row r="25101">
          <cell r="A25101">
            <v>25966</v>
          </cell>
          <cell r="B25101" t="str">
            <v>TRIPLE CROWN BLENDED WHISKEY 750ml</v>
          </cell>
          <cell r="C25101" t="str">
            <v>A</v>
          </cell>
          <cell r="D25101" t="str">
            <v>AW</v>
          </cell>
          <cell r="E25101" t="str">
            <v>AWB</v>
          </cell>
          <cell r="F25101">
            <v>750</v>
          </cell>
          <cell r="G25101">
            <v>25966</v>
          </cell>
          <cell r="H25101">
            <v>18.989999999999998</v>
          </cell>
          <cell r="I25101">
            <v>1</v>
          </cell>
          <cell r="J25101"/>
        </row>
        <row r="25102">
          <cell r="A25102">
            <v>951971</v>
          </cell>
          <cell r="B25102" t="str">
            <v>TRISAETUM DRY RIES CST RNG'17/18 750ml</v>
          </cell>
          <cell r="C25102" t="str">
            <v>K</v>
          </cell>
          <cell r="D25102" t="str">
            <v>KK</v>
          </cell>
          <cell r="E25102" t="str">
            <v>KKR</v>
          </cell>
          <cell r="F25102">
            <v>750</v>
          </cell>
          <cell r="G25102">
            <v>951971</v>
          </cell>
          <cell r="H25102">
            <v>13.89</v>
          </cell>
          <cell r="I25102" t="str">
            <v>X</v>
          </cell>
          <cell r="J25102"/>
        </row>
        <row r="25103">
          <cell r="A25103">
            <v>953321</v>
          </cell>
          <cell r="B25103" t="str">
            <v>TRISAETUM ESTATE PINOT NOIR'16 750ml</v>
          </cell>
          <cell r="C25103" t="str">
            <v>P</v>
          </cell>
          <cell r="D25103" t="str">
            <v>PL</v>
          </cell>
          <cell r="E25103" t="str">
            <v>PLR</v>
          </cell>
          <cell r="F25103">
            <v>750</v>
          </cell>
          <cell r="G25103">
            <v>953321</v>
          </cell>
          <cell r="H25103">
            <v>33.94</v>
          </cell>
          <cell r="I25103" t="str">
            <v>X</v>
          </cell>
          <cell r="J25103"/>
        </row>
        <row r="25104">
          <cell r="A25104">
            <v>953322</v>
          </cell>
          <cell r="B25104" t="str">
            <v>TRISAETUM ESTATE RESERVE RIESLING 750ml</v>
          </cell>
          <cell r="C25104" t="str">
            <v>Y</v>
          </cell>
          <cell r="D25104" t="str">
            <v>YS</v>
          </cell>
          <cell r="E25104" t="str">
            <v>YSE</v>
          </cell>
          <cell r="F25104">
            <v>750</v>
          </cell>
          <cell r="G25104">
            <v>953322</v>
          </cell>
          <cell r="H25104">
            <v>38.33</v>
          </cell>
          <cell r="I25104" t="str">
            <v>U</v>
          </cell>
          <cell r="J25104"/>
        </row>
        <row r="25105">
          <cell r="A25105">
            <v>952010</v>
          </cell>
          <cell r="B25105" t="str">
            <v>TRISAETUM PINOT NOIR WILLAMETTE 750ml</v>
          </cell>
          <cell r="C25105" t="str">
            <v>Y</v>
          </cell>
          <cell r="D25105" t="str">
            <v>YS</v>
          </cell>
          <cell r="E25105" t="str">
            <v>YSE</v>
          </cell>
          <cell r="F25105">
            <v>750</v>
          </cell>
          <cell r="G25105">
            <v>952010</v>
          </cell>
          <cell r="H25105">
            <v>32.76</v>
          </cell>
          <cell r="I25105" t="str">
            <v>S</v>
          </cell>
          <cell r="J25105"/>
        </row>
        <row r="25106">
          <cell r="A25106">
            <v>952141</v>
          </cell>
          <cell r="B25106" t="str">
            <v>TRISAETUM RIBBON RIDEGE PINOT NOIR 750ml</v>
          </cell>
          <cell r="C25106" t="str">
            <v>Y</v>
          </cell>
          <cell r="D25106" t="str">
            <v>YS</v>
          </cell>
          <cell r="E25106" t="str">
            <v>YSE</v>
          </cell>
          <cell r="F25106">
            <v>750</v>
          </cell>
          <cell r="G25106">
            <v>952141</v>
          </cell>
          <cell r="H25106">
            <v>46.86</v>
          </cell>
          <cell r="I25106" t="str">
            <v>S</v>
          </cell>
          <cell r="J25106"/>
        </row>
        <row r="25107">
          <cell r="A25107">
            <v>919016</v>
          </cell>
          <cell r="B25107" t="str">
            <v>TRISAETUM RIESLING CST RNG'17/18 750ml</v>
          </cell>
          <cell r="C25107" t="str">
            <v>K</v>
          </cell>
          <cell r="D25107" t="str">
            <v>KK</v>
          </cell>
          <cell r="E25107" t="str">
            <v>KKR</v>
          </cell>
          <cell r="F25107">
            <v>750</v>
          </cell>
          <cell r="G25107">
            <v>919016</v>
          </cell>
          <cell r="H25107">
            <v>13.89</v>
          </cell>
          <cell r="I25107" t="str">
            <v>X</v>
          </cell>
          <cell r="J25107"/>
        </row>
        <row r="25108">
          <cell r="A25108">
            <v>952140</v>
          </cell>
          <cell r="B25108" t="str">
            <v>TRISAETUM WILLMETTE VALLEY CHARDON 750ml</v>
          </cell>
          <cell r="C25108" t="str">
            <v>Y</v>
          </cell>
          <cell r="D25108" t="str">
            <v>YS</v>
          </cell>
          <cell r="E25108" t="str">
            <v>YSE</v>
          </cell>
          <cell r="F25108">
            <v>750</v>
          </cell>
          <cell r="G25108">
            <v>952140</v>
          </cell>
          <cell r="H25108">
            <v>32.76</v>
          </cell>
          <cell r="I25108" t="str">
            <v>S</v>
          </cell>
          <cell r="J25108"/>
        </row>
        <row r="25109">
          <cell r="A25109">
            <v>948985</v>
          </cell>
          <cell r="B25109" t="str">
            <v>TRITFECT SP NAC CS 2011 750ml</v>
          </cell>
          <cell r="C25109" t="str">
            <v>Y</v>
          </cell>
          <cell r="D25109" t="str">
            <v>YS</v>
          </cell>
          <cell r="E25109" t="str">
            <v>YSE</v>
          </cell>
          <cell r="F25109">
            <v>750</v>
          </cell>
          <cell r="G25109">
            <v>948985</v>
          </cell>
          <cell r="H25109">
            <v>94.43</v>
          </cell>
          <cell r="I25109" t="str">
            <v>S</v>
          </cell>
          <cell r="J25109"/>
        </row>
        <row r="25110">
          <cell r="A25110">
            <v>951218</v>
          </cell>
          <cell r="B25110" t="str">
            <v>TRITONO MALBEC 750ml</v>
          </cell>
          <cell r="C25110" t="str">
            <v>Y</v>
          </cell>
          <cell r="D25110" t="str">
            <v>YS</v>
          </cell>
          <cell r="E25110" t="str">
            <v>YSE</v>
          </cell>
          <cell r="F25110">
            <v>750</v>
          </cell>
          <cell r="G25110">
            <v>951218</v>
          </cell>
          <cell r="H25110">
            <v>19.98</v>
          </cell>
          <cell r="I25110" t="str">
            <v>S</v>
          </cell>
          <cell r="J25110"/>
        </row>
        <row r="25111">
          <cell r="A25111">
            <v>428776</v>
          </cell>
          <cell r="B25111" t="str">
            <v>TRIVENTO AMADO SUR RED MENDOZA 0 750ml</v>
          </cell>
          <cell r="C25111" t="str">
            <v>Y</v>
          </cell>
          <cell r="D25111" t="str">
            <v>YS</v>
          </cell>
          <cell r="E25111" t="str">
            <v>YSE</v>
          </cell>
          <cell r="F25111">
            <v>750</v>
          </cell>
          <cell r="G25111">
            <v>428776</v>
          </cell>
          <cell r="H25111">
            <v>14.32</v>
          </cell>
          <cell r="I25111" t="str">
            <v>S</v>
          </cell>
          <cell r="J25111"/>
        </row>
        <row r="25112">
          <cell r="A25112">
            <v>922196</v>
          </cell>
          <cell r="B25112" t="str">
            <v>TRIVENTO EOLO'19 750ml</v>
          </cell>
          <cell r="C25112" t="str">
            <v>P</v>
          </cell>
          <cell r="D25112" t="str">
            <v>PR</v>
          </cell>
          <cell r="E25112" t="str">
            <v>PRU</v>
          </cell>
          <cell r="F25112">
            <v>750</v>
          </cell>
          <cell r="G25112">
            <v>922196</v>
          </cell>
          <cell r="H25112">
            <v>63.09</v>
          </cell>
          <cell r="I25112" t="str">
            <v>L</v>
          </cell>
          <cell r="J25112"/>
        </row>
        <row r="25113">
          <cell r="A25113">
            <v>951837</v>
          </cell>
          <cell r="B25113" t="str">
            <v>TRIVENTO MALBEC GOLDEN RSV 750ml</v>
          </cell>
          <cell r="C25113" t="str">
            <v>Y</v>
          </cell>
          <cell r="D25113" t="str">
            <v>YS</v>
          </cell>
          <cell r="E25113" t="str">
            <v>YSE</v>
          </cell>
          <cell r="F25113">
            <v>750</v>
          </cell>
          <cell r="G25113">
            <v>951837</v>
          </cell>
          <cell r="H25113">
            <v>22.55</v>
          </cell>
          <cell r="I25113" t="str">
            <v>S</v>
          </cell>
          <cell r="J25113"/>
        </row>
        <row r="25114">
          <cell r="A25114">
            <v>734900</v>
          </cell>
          <cell r="B25114" t="str">
            <v>TROCADERO BRUT NV 750ml</v>
          </cell>
          <cell r="C25114" t="str">
            <v>I</v>
          </cell>
          <cell r="D25114" t="str">
            <v>IH</v>
          </cell>
          <cell r="E25114" t="str">
            <v>IHP</v>
          </cell>
          <cell r="F25114">
            <v>750</v>
          </cell>
          <cell r="G25114">
            <v>734900</v>
          </cell>
          <cell r="H25114">
            <v>11.23</v>
          </cell>
          <cell r="I25114" t="str">
            <v>S</v>
          </cell>
          <cell r="J25114"/>
        </row>
        <row r="25115">
          <cell r="A25115">
            <v>948275</v>
          </cell>
          <cell r="B25115" t="str">
            <v>TROIS DAMES FRAICHEUR DU SOIR 330ml</v>
          </cell>
          <cell r="C25115" t="str">
            <v>Y</v>
          </cell>
          <cell r="D25115" t="str">
            <v>YS</v>
          </cell>
          <cell r="E25115" t="str">
            <v>YST</v>
          </cell>
          <cell r="F25115">
            <v>330</v>
          </cell>
          <cell r="G25115">
            <v>948275</v>
          </cell>
          <cell r="H25115">
            <v>5.05</v>
          </cell>
          <cell r="I25115" t="str">
            <v>S</v>
          </cell>
          <cell r="J25115"/>
        </row>
        <row r="25116">
          <cell r="A25116">
            <v>948276</v>
          </cell>
          <cell r="B25116" t="str">
            <v>TROIS DAMES I AMOUREUSE BLANCE 330ml</v>
          </cell>
          <cell r="C25116" t="str">
            <v>Y</v>
          </cell>
          <cell r="D25116" t="str">
            <v>YS</v>
          </cell>
          <cell r="E25116" t="str">
            <v>YST</v>
          </cell>
          <cell r="F25116">
            <v>330</v>
          </cell>
          <cell r="G25116">
            <v>948276</v>
          </cell>
          <cell r="H25116">
            <v>5.05</v>
          </cell>
          <cell r="I25116" t="str">
            <v>S</v>
          </cell>
          <cell r="J25116"/>
        </row>
        <row r="25117">
          <cell r="A25117">
            <v>948277</v>
          </cell>
          <cell r="B25117" t="str">
            <v>TROIS DAMES LA SEMEUSE ESPRESSO 330ml</v>
          </cell>
          <cell r="C25117" t="str">
            <v>Y</v>
          </cell>
          <cell r="D25117" t="str">
            <v>YS</v>
          </cell>
          <cell r="E25117" t="str">
            <v>YST</v>
          </cell>
          <cell r="F25117">
            <v>330</v>
          </cell>
          <cell r="G25117">
            <v>948277</v>
          </cell>
          <cell r="H25117">
            <v>5.05</v>
          </cell>
          <cell r="I25117" t="str">
            <v>S</v>
          </cell>
          <cell r="J25117"/>
        </row>
        <row r="25118">
          <cell r="A25118">
            <v>954886</v>
          </cell>
          <cell r="B25118" t="str">
            <v>TROIS DAMES SAINTE NI TOUCHE 330ml</v>
          </cell>
          <cell r="C25118" t="str">
            <v>Y</v>
          </cell>
          <cell r="D25118" t="str">
            <v>YS</v>
          </cell>
          <cell r="E25118" t="str">
            <v>YST</v>
          </cell>
          <cell r="F25118">
            <v>330</v>
          </cell>
          <cell r="G25118">
            <v>954886</v>
          </cell>
          <cell r="H25118">
            <v>8.5299999999999994</v>
          </cell>
          <cell r="I25118" t="str">
            <v>S</v>
          </cell>
          <cell r="J25118"/>
        </row>
        <row r="25119">
          <cell r="A25119">
            <v>951165</v>
          </cell>
          <cell r="B25119" t="str">
            <v>TROIS DAMES WINTER SOUR 330 ml</v>
          </cell>
          <cell r="C25119" t="str">
            <v>Y</v>
          </cell>
          <cell r="D25119" t="str">
            <v>YS</v>
          </cell>
          <cell r="E25119" t="str">
            <v>YST</v>
          </cell>
          <cell r="F25119">
            <v>330</v>
          </cell>
          <cell r="G25119">
            <v>951165</v>
          </cell>
          <cell r="H25119">
            <v>8.6</v>
          </cell>
          <cell r="I25119" t="str">
            <v>S</v>
          </cell>
          <cell r="J25119"/>
        </row>
        <row r="25120">
          <cell r="A25120">
            <v>902412</v>
          </cell>
          <cell r="B25120" t="str">
            <v>TROIS MOUSQUETAIRES OUD BRUIN 750ml</v>
          </cell>
          <cell r="C25120" t="str">
            <v>Y</v>
          </cell>
          <cell r="D25120" t="str">
            <v>YS</v>
          </cell>
          <cell r="E25120" t="str">
            <v>YST</v>
          </cell>
          <cell r="F25120">
            <v>750</v>
          </cell>
          <cell r="G25120">
            <v>902412</v>
          </cell>
          <cell r="H25120">
            <v>15.73</v>
          </cell>
          <cell r="I25120" t="str">
            <v>S</v>
          </cell>
          <cell r="J25120"/>
        </row>
        <row r="25121">
          <cell r="A25121">
            <v>922710</v>
          </cell>
          <cell r="B25121" t="str">
            <v>TROMAONIRIQUE VDF ALIGOTÃ‰ 2018 750ml</v>
          </cell>
          <cell r="C25121" t="str">
            <v>Y</v>
          </cell>
          <cell r="D25121" t="str">
            <v>YS</v>
          </cell>
          <cell r="E25121" t="str">
            <v>YSE</v>
          </cell>
          <cell r="F25121">
            <v>750</v>
          </cell>
          <cell r="G25121">
            <v>922710</v>
          </cell>
          <cell r="H25121">
            <v>36.200000000000003</v>
          </cell>
          <cell r="I25121" t="str">
            <v>S</v>
          </cell>
          <cell r="J25121"/>
        </row>
        <row r="25122">
          <cell r="A25122">
            <v>87922</v>
          </cell>
          <cell r="B25122" t="str">
            <v>TROMBA BLANCO TEQUILA 750ml</v>
          </cell>
          <cell r="C25122" t="str">
            <v>Y</v>
          </cell>
          <cell r="D25122" t="str">
            <v>YS</v>
          </cell>
          <cell r="E25122" t="str">
            <v>YSA</v>
          </cell>
          <cell r="F25122">
            <v>750</v>
          </cell>
          <cell r="G25122">
            <v>87922</v>
          </cell>
          <cell r="H25122">
            <v>36.99</v>
          </cell>
          <cell r="I25122" t="str">
            <v>S</v>
          </cell>
          <cell r="J25122"/>
        </row>
        <row r="25123">
          <cell r="A25123">
            <v>87923</v>
          </cell>
          <cell r="B25123" t="str">
            <v>TROMBA REPOSADO TEQUILA 750ml</v>
          </cell>
          <cell r="C25123" t="str">
            <v>Y</v>
          </cell>
          <cell r="D25123" t="str">
            <v>YS</v>
          </cell>
          <cell r="E25123" t="str">
            <v>YSA</v>
          </cell>
          <cell r="F25123">
            <v>750</v>
          </cell>
          <cell r="G25123">
            <v>87923</v>
          </cell>
          <cell r="H25123">
            <v>42.99</v>
          </cell>
          <cell r="I25123" t="str">
            <v>S</v>
          </cell>
          <cell r="J25123"/>
        </row>
        <row r="25124">
          <cell r="A25124">
            <v>918734</v>
          </cell>
          <cell r="B25124" t="str">
            <v>TROOPER RED N' BLACK PORTER 500 ml</v>
          </cell>
          <cell r="C25124" t="str">
            <v>T</v>
          </cell>
          <cell r="D25124" t="str">
            <v>TN</v>
          </cell>
          <cell r="E25124" t="str">
            <v>TNP</v>
          </cell>
          <cell r="F25124">
            <v>500</v>
          </cell>
          <cell r="G25124">
            <v>918734</v>
          </cell>
          <cell r="H25124">
            <v>5.29</v>
          </cell>
          <cell r="I25124" t="str">
            <v>U</v>
          </cell>
          <cell r="J25124"/>
        </row>
        <row r="25125">
          <cell r="A25125">
            <v>921468</v>
          </cell>
          <cell r="B25125" t="str">
            <v>TROPICAL CRANBERRY FRUIT MOSCATO 750ml</v>
          </cell>
          <cell r="C25125" t="str">
            <v>G</v>
          </cell>
          <cell r="D25125" t="str">
            <v>GF</v>
          </cell>
          <cell r="E25125" t="str">
            <v>GFE</v>
          </cell>
          <cell r="F25125">
            <v>750</v>
          </cell>
          <cell r="G25125">
            <v>921468</v>
          </cell>
          <cell r="H25125">
            <v>13.99</v>
          </cell>
          <cell r="I25125" t="str">
            <v>D</v>
          </cell>
          <cell r="J25125"/>
        </row>
        <row r="25126">
          <cell r="A25126">
            <v>917034</v>
          </cell>
          <cell r="B25126" t="str">
            <v>TROPICAL MANGO MOSCATO 750ml</v>
          </cell>
          <cell r="C25126" t="str">
            <v>Y</v>
          </cell>
          <cell r="D25126" t="str">
            <v>YS</v>
          </cell>
          <cell r="E25126" t="str">
            <v>YSE</v>
          </cell>
          <cell r="F25126">
            <v>750</v>
          </cell>
          <cell r="G25126">
            <v>917034</v>
          </cell>
          <cell r="H25126">
            <v>16.739999999999998</v>
          </cell>
          <cell r="I25126" t="str">
            <v>S</v>
          </cell>
          <cell r="J25126"/>
        </row>
        <row r="25127">
          <cell r="A25127">
            <v>949904</v>
          </cell>
          <cell r="B25127" t="str">
            <v>TROPICAL PASSION FRUIT MOSCATO 750ml</v>
          </cell>
          <cell r="C25127" t="str">
            <v>G</v>
          </cell>
          <cell r="D25127" t="str">
            <v>GF</v>
          </cell>
          <cell r="E25127" t="str">
            <v>GFE</v>
          </cell>
          <cell r="F25127">
            <v>750</v>
          </cell>
          <cell r="G25127">
            <v>949904</v>
          </cell>
          <cell r="H25127">
            <v>14.99</v>
          </cell>
          <cell r="I25127">
            <v>1</v>
          </cell>
          <cell r="J25127"/>
        </row>
        <row r="25128">
          <cell r="A25128">
            <v>949180</v>
          </cell>
          <cell r="B25128" t="str">
            <v>TROUBADOUR IMPERIAL STOUT 750ml</v>
          </cell>
          <cell r="C25128" t="str">
            <v>Y</v>
          </cell>
          <cell r="D25128" t="str">
            <v>YS</v>
          </cell>
          <cell r="E25128" t="str">
            <v>YST</v>
          </cell>
          <cell r="F25128">
            <v>750</v>
          </cell>
          <cell r="G25128">
            <v>949180</v>
          </cell>
          <cell r="H25128">
            <v>14.09</v>
          </cell>
          <cell r="I25128" t="str">
            <v>U</v>
          </cell>
          <cell r="J25128"/>
        </row>
        <row r="25129">
          <cell r="A25129">
            <v>947960</v>
          </cell>
          <cell r="B25129" t="str">
            <v>TROUBADOUR MAGMA 331ml</v>
          </cell>
          <cell r="C25129" t="str">
            <v>Y</v>
          </cell>
          <cell r="D25129" t="str">
            <v>YS</v>
          </cell>
          <cell r="E25129" t="str">
            <v>YST</v>
          </cell>
          <cell r="F25129">
            <v>331</v>
          </cell>
          <cell r="G25129">
            <v>947960</v>
          </cell>
          <cell r="H25129">
            <v>6</v>
          </cell>
          <cell r="I25129" t="str">
            <v>U</v>
          </cell>
          <cell r="J25129"/>
        </row>
        <row r="25130">
          <cell r="A25130">
            <v>947962</v>
          </cell>
          <cell r="B25130" t="str">
            <v>TROUBADOUR OBSCURA 331ml</v>
          </cell>
          <cell r="C25130" t="str">
            <v>Y</v>
          </cell>
          <cell r="D25130" t="str">
            <v>YS</v>
          </cell>
          <cell r="E25130" t="str">
            <v>YST</v>
          </cell>
          <cell r="F25130">
            <v>331</v>
          </cell>
          <cell r="G25130">
            <v>947962</v>
          </cell>
          <cell r="H25130">
            <v>5.75</v>
          </cell>
          <cell r="I25130" t="str">
            <v>U</v>
          </cell>
          <cell r="J25130"/>
        </row>
        <row r="25131">
          <cell r="A25131">
            <v>947961</v>
          </cell>
          <cell r="B25131" t="str">
            <v>TROUBADOUR WESTKUST 331ml</v>
          </cell>
          <cell r="C25131" t="str">
            <v>Y</v>
          </cell>
          <cell r="D25131" t="str">
            <v>YS</v>
          </cell>
          <cell r="E25131" t="str">
            <v>YST</v>
          </cell>
          <cell r="F25131">
            <v>331</v>
          </cell>
          <cell r="G25131">
            <v>947961</v>
          </cell>
          <cell r="H25131">
            <v>4.8899999999999997</v>
          </cell>
          <cell r="I25131" t="str">
            <v>U</v>
          </cell>
          <cell r="J25131"/>
        </row>
        <row r="25132">
          <cell r="A25132">
            <v>947603</v>
          </cell>
          <cell r="B25132" t="str">
            <v>TROY HARD APPLE CIDER 500ml</v>
          </cell>
          <cell r="C25132" t="str">
            <v>Y</v>
          </cell>
          <cell r="D25132" t="str">
            <v>YS</v>
          </cell>
          <cell r="E25132" t="str">
            <v>YSE</v>
          </cell>
          <cell r="F25132">
            <v>500</v>
          </cell>
          <cell r="G25132">
            <v>947603</v>
          </cell>
          <cell r="H25132">
            <v>15.45</v>
          </cell>
          <cell r="I25132" t="str">
            <v>S</v>
          </cell>
          <cell r="J25132"/>
        </row>
        <row r="25133">
          <cell r="A25133">
            <v>975004</v>
          </cell>
          <cell r="B25133" t="str">
            <v>TRUCHARD CAB FRANC'18 750ml</v>
          </cell>
          <cell r="C25133" t="str">
            <v>Y</v>
          </cell>
          <cell r="D25133" t="str">
            <v>YS</v>
          </cell>
          <cell r="E25133" t="str">
            <v>YSE</v>
          </cell>
          <cell r="F25133">
            <v>750</v>
          </cell>
          <cell r="G25133">
            <v>975004</v>
          </cell>
          <cell r="H25133">
            <v>40.450000000000003</v>
          </cell>
          <cell r="I25133" t="str">
            <v>S</v>
          </cell>
          <cell r="J25133"/>
        </row>
        <row r="25134">
          <cell r="A25134">
            <v>953276</v>
          </cell>
          <cell r="B25134" t="str">
            <v>TRUCHARD CABERNET'19 750ml</v>
          </cell>
          <cell r="C25134" t="str">
            <v>Y</v>
          </cell>
          <cell r="D25134" t="str">
            <v>YS</v>
          </cell>
          <cell r="E25134" t="str">
            <v>YSE</v>
          </cell>
          <cell r="F25134">
            <v>750</v>
          </cell>
          <cell r="G25134">
            <v>953276</v>
          </cell>
          <cell r="H25134">
            <v>39.99</v>
          </cell>
          <cell r="I25134" t="str">
            <v>S</v>
          </cell>
          <cell r="J25134"/>
        </row>
        <row r="25135">
          <cell r="A25135">
            <v>917248</v>
          </cell>
          <cell r="B25135" t="str">
            <v>TRUCHARD CHARD CARNEROS'14/15 750ml</v>
          </cell>
          <cell r="C25135" t="str">
            <v>Y</v>
          </cell>
          <cell r="D25135" t="str">
            <v>YS</v>
          </cell>
          <cell r="E25135" t="str">
            <v>YSE</v>
          </cell>
          <cell r="F25135">
            <v>750</v>
          </cell>
          <cell r="G25135">
            <v>917248</v>
          </cell>
          <cell r="H25135">
            <v>29.99</v>
          </cell>
          <cell r="I25135" t="str">
            <v>S</v>
          </cell>
          <cell r="J25135"/>
        </row>
        <row r="25136">
          <cell r="A25136">
            <v>950664</v>
          </cell>
          <cell r="B25136" t="str">
            <v>TRUCHARD CHARDONNAY'21 750ml</v>
          </cell>
          <cell r="C25136" t="str">
            <v>Y</v>
          </cell>
          <cell r="D25136" t="str">
            <v>YS</v>
          </cell>
          <cell r="E25136" t="str">
            <v>YSE</v>
          </cell>
          <cell r="F25136">
            <v>750</v>
          </cell>
          <cell r="G25136">
            <v>950664</v>
          </cell>
          <cell r="H25136">
            <v>35</v>
          </cell>
          <cell r="I25136" t="str">
            <v>S</v>
          </cell>
          <cell r="J25136"/>
        </row>
        <row r="25137">
          <cell r="A25137">
            <v>921985</v>
          </cell>
          <cell r="B25137" t="str">
            <v>TRUCHARD MIXED CASE 750ml</v>
          </cell>
          <cell r="C25137" t="str">
            <v>Y</v>
          </cell>
          <cell r="D25137" t="str">
            <v>YS</v>
          </cell>
          <cell r="E25137" t="str">
            <v>YSE</v>
          </cell>
          <cell r="F25137">
            <v>750</v>
          </cell>
          <cell r="G25137">
            <v>921985</v>
          </cell>
          <cell r="H25137">
            <v>16.09</v>
          </cell>
          <cell r="I25137" t="str">
            <v>S</v>
          </cell>
          <cell r="J25137"/>
        </row>
        <row r="25138">
          <cell r="A25138">
            <v>916999</v>
          </cell>
          <cell r="B25138" t="str">
            <v>TRUCHARD PINOT NOIR 2020 750ml</v>
          </cell>
          <cell r="C25138" t="str">
            <v>P</v>
          </cell>
          <cell r="D25138" t="str">
            <v>PL</v>
          </cell>
          <cell r="E25138" t="str">
            <v>PLG</v>
          </cell>
          <cell r="F25138">
            <v>750</v>
          </cell>
          <cell r="G25138">
            <v>916999</v>
          </cell>
          <cell r="H25138">
            <v>35</v>
          </cell>
          <cell r="I25138" t="str">
            <v>S</v>
          </cell>
          <cell r="J25138"/>
        </row>
        <row r="25139">
          <cell r="A25139">
            <v>910064</v>
          </cell>
          <cell r="B25139" t="str">
            <v>TRUCHARD PINOT NOIR OLD BLCK'20 750ml</v>
          </cell>
          <cell r="C25139" t="str">
            <v>Y</v>
          </cell>
          <cell r="D25139" t="str">
            <v>YS</v>
          </cell>
          <cell r="E25139" t="str">
            <v>YSE</v>
          </cell>
          <cell r="F25139">
            <v>750</v>
          </cell>
          <cell r="G25139">
            <v>910064</v>
          </cell>
          <cell r="H25139">
            <v>65.38</v>
          </cell>
          <cell r="I25139" t="str">
            <v>S</v>
          </cell>
          <cell r="J25139"/>
        </row>
        <row r="25140">
          <cell r="A25140">
            <v>910063</v>
          </cell>
          <cell r="B25140" t="str">
            <v>TRUCHARD ROUSSANNE'20 750ml</v>
          </cell>
          <cell r="C25140" t="str">
            <v>P</v>
          </cell>
          <cell r="D25140" t="str">
            <v>PL</v>
          </cell>
          <cell r="E25140" t="str">
            <v>PLH</v>
          </cell>
          <cell r="F25140">
            <v>750</v>
          </cell>
          <cell r="G25140">
            <v>910063</v>
          </cell>
          <cell r="H25140">
            <v>19.14</v>
          </cell>
          <cell r="I25140" t="str">
            <v>S</v>
          </cell>
          <cell r="J25140"/>
        </row>
        <row r="25141">
          <cell r="A25141">
            <v>913377</v>
          </cell>
          <cell r="B25141" t="str">
            <v>TRUCHARD ROUSSANNE'21 750ml</v>
          </cell>
          <cell r="C25141" t="str">
            <v>Y</v>
          </cell>
          <cell r="D25141" t="str">
            <v>YS</v>
          </cell>
          <cell r="E25141" t="str">
            <v>YSE</v>
          </cell>
          <cell r="F25141">
            <v>750</v>
          </cell>
          <cell r="G25141">
            <v>913377</v>
          </cell>
          <cell r="H25141">
            <v>35</v>
          </cell>
          <cell r="I25141" t="str">
            <v>S</v>
          </cell>
          <cell r="J25141"/>
        </row>
        <row r="25142">
          <cell r="A25142">
            <v>910067</v>
          </cell>
          <cell r="B25142" t="str">
            <v>TRUCHARD SYRAH ESTATE'19 750ml</v>
          </cell>
          <cell r="C25142" t="str">
            <v>Y</v>
          </cell>
          <cell r="D25142" t="str">
            <v>YS</v>
          </cell>
          <cell r="E25142" t="str">
            <v>YSE</v>
          </cell>
          <cell r="F25142">
            <v>750</v>
          </cell>
          <cell r="G25142">
            <v>910067</v>
          </cell>
          <cell r="H25142">
            <v>35.380000000000003</v>
          </cell>
          <cell r="I25142" t="str">
            <v>S</v>
          </cell>
          <cell r="J25142"/>
        </row>
        <row r="25143">
          <cell r="A25143">
            <v>949867</v>
          </cell>
          <cell r="B25143" t="str">
            <v>TRUE GRIT CHARDONNAYRESERVE 750ml</v>
          </cell>
          <cell r="C25143" t="str">
            <v>Y</v>
          </cell>
          <cell r="D25143" t="str">
            <v>YS</v>
          </cell>
          <cell r="E25143" t="str">
            <v>YSE</v>
          </cell>
          <cell r="F25143">
            <v>750</v>
          </cell>
          <cell r="G25143">
            <v>949867</v>
          </cell>
          <cell r="H25143">
            <v>14.17</v>
          </cell>
          <cell r="I25143" t="str">
            <v>S</v>
          </cell>
          <cell r="J25143"/>
        </row>
        <row r="25144">
          <cell r="A25144">
            <v>516732</v>
          </cell>
          <cell r="B25144" t="str">
            <v>TRUE MYTH CABERNET 750ml</v>
          </cell>
          <cell r="C25144" t="str">
            <v>P</v>
          </cell>
          <cell r="D25144" t="str">
            <v>PL</v>
          </cell>
          <cell r="E25144" t="str">
            <v>PLB</v>
          </cell>
          <cell r="F25144">
            <v>750</v>
          </cell>
          <cell r="G25144">
            <v>516732</v>
          </cell>
          <cell r="H25144">
            <v>21.99</v>
          </cell>
          <cell r="I25144">
            <v>1</v>
          </cell>
          <cell r="J25144"/>
        </row>
        <row r="25145">
          <cell r="A25145">
            <v>919139</v>
          </cell>
          <cell r="B25145" t="str">
            <v>TRUE MYTH CABERNET SAUVIGNON 1500ml</v>
          </cell>
          <cell r="C25145" t="str">
            <v>P</v>
          </cell>
          <cell r="D25145" t="str">
            <v>PL</v>
          </cell>
          <cell r="E25145" t="str">
            <v>PLB</v>
          </cell>
          <cell r="F25145">
            <v>1500</v>
          </cell>
          <cell r="G25145">
            <v>919139</v>
          </cell>
          <cell r="H25145">
            <v>40.130000000000003</v>
          </cell>
          <cell r="I25145" t="str">
            <v>U</v>
          </cell>
          <cell r="J25145"/>
        </row>
        <row r="25146">
          <cell r="A25146">
            <v>949567</v>
          </cell>
          <cell r="B25146" t="str">
            <v>TRUE MYTH CHARD PARAGON'18 20000 ml</v>
          </cell>
          <cell r="C25146" t="str">
            <v>Y</v>
          </cell>
          <cell r="D25146" t="str">
            <v>YS</v>
          </cell>
          <cell r="E25146" t="str">
            <v>YSE</v>
          </cell>
          <cell r="F25146">
            <v>20000</v>
          </cell>
          <cell r="G25146">
            <v>949567</v>
          </cell>
          <cell r="H25146">
            <v>345.5</v>
          </cell>
          <cell r="I25146" t="str">
            <v>S</v>
          </cell>
          <cell r="J25146"/>
        </row>
        <row r="25147">
          <cell r="A25147">
            <v>948072</v>
          </cell>
          <cell r="B25147" t="str">
            <v>TRUE MYTH CHARDONNAY KEG 20000 ml</v>
          </cell>
          <cell r="C25147" t="str">
            <v>Y</v>
          </cell>
          <cell r="D25147" t="str">
            <v>YS</v>
          </cell>
          <cell r="E25147" t="str">
            <v>YSE</v>
          </cell>
          <cell r="F25147">
            <v>20000</v>
          </cell>
          <cell r="G25147">
            <v>948072</v>
          </cell>
          <cell r="H25147">
            <v>345.99</v>
          </cell>
          <cell r="I25147" t="str">
            <v>S</v>
          </cell>
          <cell r="J25147"/>
        </row>
        <row r="25148">
          <cell r="A25148">
            <v>633239</v>
          </cell>
          <cell r="B25148" t="str">
            <v>TRUE MYTH EDNA VALLEY CHARDONNAY 750ml</v>
          </cell>
          <cell r="C25148" t="str">
            <v>K</v>
          </cell>
          <cell r="D25148" t="str">
            <v>KK</v>
          </cell>
          <cell r="E25148" t="str">
            <v>KKB</v>
          </cell>
          <cell r="F25148">
            <v>750</v>
          </cell>
          <cell r="G25148">
            <v>633239</v>
          </cell>
          <cell r="H25148">
            <v>17.989999999999998</v>
          </cell>
          <cell r="I25148">
            <v>1</v>
          </cell>
          <cell r="J25148"/>
        </row>
        <row r="25149">
          <cell r="A25149">
            <v>900924</v>
          </cell>
          <cell r="B25149" t="str">
            <v>TRULY FRUIT PUNCH SELTZER 355 ml</v>
          </cell>
          <cell r="C25149" t="str">
            <v>R</v>
          </cell>
          <cell r="D25149" t="str">
            <v>RC</v>
          </cell>
          <cell r="E25149" t="str">
            <v>RCP</v>
          </cell>
          <cell r="F25149">
            <v>355</v>
          </cell>
          <cell r="G25149">
            <v>900924</v>
          </cell>
          <cell r="H25149">
            <v>2.19</v>
          </cell>
          <cell r="I25149">
            <v>1</v>
          </cell>
          <cell r="J25149"/>
        </row>
        <row r="25150">
          <cell r="A25150">
            <v>900561</v>
          </cell>
          <cell r="B25150" t="str">
            <v>TRULY HARD SELTZER BLUEBERRY/ACAI 355 ml</v>
          </cell>
          <cell r="C25150" t="str">
            <v>R</v>
          </cell>
          <cell r="D25150" t="str">
            <v>RC</v>
          </cell>
          <cell r="E25150" t="str">
            <v>RCP</v>
          </cell>
          <cell r="F25150">
            <v>355</v>
          </cell>
          <cell r="G25150">
            <v>900561</v>
          </cell>
          <cell r="H25150">
            <v>2.19</v>
          </cell>
          <cell r="I25150" t="str">
            <v>D</v>
          </cell>
          <cell r="J25150"/>
        </row>
        <row r="25151">
          <cell r="A25151">
            <v>919030</v>
          </cell>
          <cell r="B25151" t="str">
            <v>TRULY LIME MARGARITA SELTZER 355 ml</v>
          </cell>
          <cell r="C25151" t="str">
            <v>R</v>
          </cell>
          <cell r="D25151" t="str">
            <v>RC</v>
          </cell>
          <cell r="E25151" t="str">
            <v>RCP</v>
          </cell>
          <cell r="F25151">
            <v>355</v>
          </cell>
          <cell r="G25151">
            <v>919030</v>
          </cell>
          <cell r="H25151">
            <v>2.19</v>
          </cell>
          <cell r="I25151">
            <v>1</v>
          </cell>
          <cell r="J25151"/>
        </row>
        <row r="25152">
          <cell r="A25152">
            <v>38847</v>
          </cell>
          <cell r="B25152" t="str">
            <v>TRULY PINEAPPLE MANGO VODKA 750ml</v>
          </cell>
          <cell r="C25152" t="str">
            <v>A</v>
          </cell>
          <cell r="D25152" t="str">
            <v>AD</v>
          </cell>
          <cell r="E25152" t="str">
            <v>ADM</v>
          </cell>
          <cell r="F25152">
            <v>750</v>
          </cell>
          <cell r="G25152">
            <v>38847</v>
          </cell>
          <cell r="H25152">
            <v>18.989999999999998</v>
          </cell>
          <cell r="I25152">
            <v>1</v>
          </cell>
          <cell r="J25152"/>
        </row>
        <row r="25153">
          <cell r="A25153">
            <v>919031</v>
          </cell>
          <cell r="B25153" t="str">
            <v>TRULY SPIKED SPARKLING WILD BERRY 355ml</v>
          </cell>
          <cell r="C25153" t="str">
            <v>R</v>
          </cell>
          <cell r="D25153" t="str">
            <v>RC</v>
          </cell>
          <cell r="E25153" t="str">
            <v>RCP</v>
          </cell>
          <cell r="F25153">
            <v>355</v>
          </cell>
          <cell r="G25153">
            <v>919031</v>
          </cell>
          <cell r="H25153">
            <v>2.19</v>
          </cell>
          <cell r="I25153">
            <v>1</v>
          </cell>
          <cell r="J25153"/>
        </row>
        <row r="25154">
          <cell r="A25154">
            <v>914585</v>
          </cell>
          <cell r="B25154" t="str">
            <v>TRULY STRAWBERRY LEMON HARD SELTZER355ml</v>
          </cell>
          <cell r="C25154" t="str">
            <v>R</v>
          </cell>
          <cell r="D25154" t="str">
            <v>RC</v>
          </cell>
          <cell r="E25154" t="str">
            <v>RCP</v>
          </cell>
          <cell r="F25154">
            <v>355</v>
          </cell>
          <cell r="G25154">
            <v>914585</v>
          </cell>
          <cell r="H25154">
            <v>2.19</v>
          </cell>
          <cell r="I25154">
            <v>1</v>
          </cell>
          <cell r="J25154"/>
        </row>
        <row r="25155">
          <cell r="A25155">
            <v>38577</v>
          </cell>
          <cell r="B25155" t="str">
            <v>TRULY STRAWBERRY LEMONADE VODKA 750ml</v>
          </cell>
          <cell r="C25155" t="str">
            <v>A</v>
          </cell>
          <cell r="D25155" t="str">
            <v>AD</v>
          </cell>
          <cell r="E25155" t="str">
            <v>ADM</v>
          </cell>
          <cell r="F25155">
            <v>750</v>
          </cell>
          <cell r="G25155">
            <v>38577</v>
          </cell>
          <cell r="H25155">
            <v>18.989999999999998</v>
          </cell>
          <cell r="I25155">
            <v>1</v>
          </cell>
          <cell r="J25155"/>
        </row>
        <row r="25156">
          <cell r="A25156">
            <v>38841</v>
          </cell>
          <cell r="B25156" t="str">
            <v>TRULY WILD BERRY VODKA 750ml</v>
          </cell>
          <cell r="C25156" t="str">
            <v>Y</v>
          </cell>
          <cell r="D25156" t="str">
            <v>YS</v>
          </cell>
          <cell r="E25156" t="str">
            <v>YSA</v>
          </cell>
          <cell r="F25156">
            <v>750</v>
          </cell>
          <cell r="G25156">
            <v>38841</v>
          </cell>
          <cell r="H25156">
            <v>18.989999999999998</v>
          </cell>
          <cell r="I25156" t="str">
            <v>S</v>
          </cell>
          <cell r="J25156"/>
        </row>
        <row r="25157">
          <cell r="A25157">
            <v>915288</v>
          </cell>
          <cell r="B25157" t="str">
            <v>TRUMPETER MALBEC'15/16 750ml</v>
          </cell>
          <cell r="C25157" t="str">
            <v>P</v>
          </cell>
          <cell r="D25157" t="str">
            <v>PR</v>
          </cell>
          <cell r="E25157" t="str">
            <v>PRU</v>
          </cell>
          <cell r="F25157">
            <v>750</v>
          </cell>
          <cell r="G25157">
            <v>915288</v>
          </cell>
          <cell r="H25157">
            <v>11.99</v>
          </cell>
          <cell r="I25157" t="str">
            <v>X</v>
          </cell>
          <cell r="J25157"/>
        </row>
        <row r="25158">
          <cell r="A25158">
            <v>38221</v>
          </cell>
          <cell r="B25158" t="str">
            <v>TRUST ME VODKA GLUTEN FREE 750ml</v>
          </cell>
          <cell r="C25158" t="str">
            <v>Y</v>
          </cell>
          <cell r="D25158" t="str">
            <v>YS</v>
          </cell>
          <cell r="E25158" t="str">
            <v>YSA</v>
          </cell>
          <cell r="F25158">
            <v>750</v>
          </cell>
          <cell r="G25158">
            <v>38221</v>
          </cell>
          <cell r="H25158">
            <v>30.04</v>
          </cell>
          <cell r="I25158" t="str">
            <v>S</v>
          </cell>
          <cell r="J25158"/>
        </row>
        <row r="25159">
          <cell r="A25159">
            <v>38225</v>
          </cell>
          <cell r="B25159" t="str">
            <v>TRUST ME VODKA ORGANIC 750ml</v>
          </cell>
          <cell r="C25159" t="str">
            <v>Y</v>
          </cell>
          <cell r="D25159" t="str">
            <v>YS</v>
          </cell>
          <cell r="E25159" t="str">
            <v>YSA</v>
          </cell>
          <cell r="F25159">
            <v>750</v>
          </cell>
          <cell r="G25159">
            <v>38225</v>
          </cell>
          <cell r="H25159">
            <v>30.04</v>
          </cell>
          <cell r="I25159" t="str">
            <v>S</v>
          </cell>
          <cell r="J25159"/>
        </row>
        <row r="25160">
          <cell r="A25160">
            <v>633241</v>
          </cell>
          <cell r="B25160" t="str">
            <v>TRUVEE CHARDONNAY 750ml</v>
          </cell>
          <cell r="C25160" t="str">
            <v>K</v>
          </cell>
          <cell r="D25160" t="str">
            <v>KK</v>
          </cell>
          <cell r="E25160" t="str">
            <v>KKB</v>
          </cell>
          <cell r="F25160">
            <v>750</v>
          </cell>
          <cell r="G25160">
            <v>633241</v>
          </cell>
          <cell r="H25160">
            <v>7.09</v>
          </cell>
          <cell r="I25160" t="str">
            <v>D</v>
          </cell>
          <cell r="J25160"/>
        </row>
        <row r="25161">
          <cell r="A25161">
            <v>516746</v>
          </cell>
          <cell r="B25161" t="str">
            <v>TRUVEE RED BLEND 750ml</v>
          </cell>
          <cell r="C25161" t="str">
            <v>P</v>
          </cell>
          <cell r="D25161" t="str">
            <v>PF</v>
          </cell>
          <cell r="E25161" t="str">
            <v>PFP</v>
          </cell>
          <cell r="F25161">
            <v>750</v>
          </cell>
          <cell r="G25161">
            <v>516746</v>
          </cell>
          <cell r="H25161">
            <v>7.09</v>
          </cell>
          <cell r="I25161" t="str">
            <v>D</v>
          </cell>
          <cell r="J25161"/>
        </row>
        <row r="25162">
          <cell r="A25162">
            <v>27570</v>
          </cell>
          <cell r="B25162" t="str">
            <v>TRYBOX-NEW MAKE WHISKEY 750ml</v>
          </cell>
          <cell r="C25162" t="str">
            <v>Y</v>
          </cell>
          <cell r="D25162" t="str">
            <v>YS</v>
          </cell>
          <cell r="E25162" t="str">
            <v>YSA</v>
          </cell>
          <cell r="F25162">
            <v>750</v>
          </cell>
          <cell r="G25162">
            <v>27570</v>
          </cell>
          <cell r="H25162">
            <v>24.98</v>
          </cell>
          <cell r="I25162" t="str">
            <v>X</v>
          </cell>
          <cell r="J25162"/>
        </row>
        <row r="25163">
          <cell r="A25163">
            <v>923809</v>
          </cell>
          <cell r="B25163" t="str">
            <v>TSELEPOS AMALIA BRUT NV 750ml</v>
          </cell>
          <cell r="C25163" t="str">
            <v>Y</v>
          </cell>
          <cell r="D25163" t="str">
            <v>YS</v>
          </cell>
          <cell r="E25163" t="str">
            <v>YSE</v>
          </cell>
          <cell r="F25163">
            <v>750</v>
          </cell>
          <cell r="G25163">
            <v>923809</v>
          </cell>
          <cell r="H25163">
            <v>29.38</v>
          </cell>
          <cell r="I25163" t="str">
            <v>S</v>
          </cell>
          <cell r="J25163"/>
        </row>
        <row r="25164">
          <cell r="A25164">
            <v>989217</v>
          </cell>
          <cell r="B25164" t="str">
            <v>TSINGTAO PURE DRAFT CHINA 639ml</v>
          </cell>
          <cell r="C25164" t="str">
            <v>T</v>
          </cell>
          <cell r="D25164" t="str">
            <v>TH</v>
          </cell>
          <cell r="E25164" t="str">
            <v>THE</v>
          </cell>
          <cell r="F25164">
            <v>639</v>
          </cell>
          <cell r="G25164">
            <v>989217</v>
          </cell>
          <cell r="H25164">
            <v>3.32</v>
          </cell>
          <cell r="I25164" t="str">
            <v>D</v>
          </cell>
          <cell r="J25164"/>
        </row>
        <row r="25165">
          <cell r="A25165">
            <v>923709</v>
          </cell>
          <cell r="B25165" t="str">
            <v>TSUKI CITRUS PRICKLY PEAR SAKE 750ml</v>
          </cell>
          <cell r="C25165" t="str">
            <v>Y</v>
          </cell>
          <cell r="D25165" t="str">
            <v>YS</v>
          </cell>
          <cell r="E25165" t="str">
            <v>YSE</v>
          </cell>
          <cell r="F25165">
            <v>750</v>
          </cell>
          <cell r="G25165">
            <v>923709</v>
          </cell>
          <cell r="H25165">
            <v>25.99</v>
          </cell>
          <cell r="I25165" t="str">
            <v>S</v>
          </cell>
          <cell r="J25165"/>
        </row>
        <row r="25166">
          <cell r="A25166">
            <v>921675</v>
          </cell>
          <cell r="B25166" t="str">
            <v>TSUKI JUNMAI DAIGINJO SAKE 750ml</v>
          </cell>
          <cell r="C25166" t="str">
            <v>G</v>
          </cell>
          <cell r="D25166" t="str">
            <v>GP</v>
          </cell>
          <cell r="E25166" t="str">
            <v>GPW</v>
          </cell>
          <cell r="F25166">
            <v>750</v>
          </cell>
          <cell r="G25166">
            <v>921675</v>
          </cell>
          <cell r="H25166">
            <v>29.99</v>
          </cell>
          <cell r="I25166" t="str">
            <v>L</v>
          </cell>
          <cell r="J25166"/>
        </row>
        <row r="25167">
          <cell r="A25167">
            <v>924017</v>
          </cell>
          <cell r="B25167" t="str">
            <v>TSUKI SUPER MOON KEG 15000ml</v>
          </cell>
          <cell r="C25167" t="str">
            <v>Y</v>
          </cell>
          <cell r="D25167" t="str">
            <v>YS</v>
          </cell>
          <cell r="E25167" t="str">
            <v>YSE</v>
          </cell>
          <cell r="F25167">
            <v>15000</v>
          </cell>
          <cell r="G25167">
            <v>924017</v>
          </cell>
          <cell r="H25167">
            <v>600</v>
          </cell>
          <cell r="I25167" t="str">
            <v>S</v>
          </cell>
          <cell r="J25167"/>
        </row>
        <row r="25168">
          <cell r="A25168">
            <v>921676</v>
          </cell>
          <cell r="B25168" t="str">
            <v>TSUKI WHITE PEACH NIGORI SAKE 750ml</v>
          </cell>
          <cell r="C25168" t="str">
            <v>G</v>
          </cell>
          <cell r="D25168" t="str">
            <v>GP</v>
          </cell>
          <cell r="E25168" t="str">
            <v>GPW</v>
          </cell>
          <cell r="F25168">
            <v>750</v>
          </cell>
          <cell r="G25168">
            <v>921676</v>
          </cell>
          <cell r="H25168">
            <v>23.99</v>
          </cell>
          <cell r="I25168" t="str">
            <v>L</v>
          </cell>
          <cell r="J25168"/>
        </row>
        <row r="25169">
          <cell r="A25169">
            <v>917163</v>
          </cell>
          <cell r="B25169" t="str">
            <v>TUA RITA GIUSTO DI NOTRI 750ml</v>
          </cell>
          <cell r="C25169" t="str">
            <v>P</v>
          </cell>
          <cell r="D25169" t="str">
            <v>PR</v>
          </cell>
          <cell r="E25169" t="str">
            <v>PRI</v>
          </cell>
          <cell r="F25169">
            <v>750</v>
          </cell>
          <cell r="G25169">
            <v>917163</v>
          </cell>
          <cell r="H25169">
            <v>85.23</v>
          </cell>
          <cell r="I25169" t="str">
            <v>S</v>
          </cell>
          <cell r="J25169"/>
        </row>
        <row r="25170">
          <cell r="A25170">
            <v>911493</v>
          </cell>
          <cell r="B25170" t="str">
            <v>TUA RITA PERLATO DEL BOSCO'05 750ml</v>
          </cell>
          <cell r="C25170" t="str">
            <v>P</v>
          </cell>
          <cell r="D25170" t="str">
            <v>PR</v>
          </cell>
          <cell r="E25170" t="str">
            <v>PRI</v>
          </cell>
          <cell r="F25170">
            <v>750</v>
          </cell>
          <cell r="G25170">
            <v>911493</v>
          </cell>
          <cell r="H25170">
            <v>43.32</v>
          </cell>
          <cell r="I25170" t="str">
            <v>X</v>
          </cell>
          <cell r="J25170"/>
        </row>
        <row r="25171">
          <cell r="A25171">
            <v>948194</v>
          </cell>
          <cell r="B25171" t="str">
            <v>TUA RITA ROSSO DI NOTRI 750ml</v>
          </cell>
          <cell r="C25171" t="str">
            <v>Y</v>
          </cell>
          <cell r="D25171" t="str">
            <v>YS</v>
          </cell>
          <cell r="E25171" t="str">
            <v>YSE</v>
          </cell>
          <cell r="F25171">
            <v>750</v>
          </cell>
          <cell r="G25171">
            <v>948194</v>
          </cell>
          <cell r="H25171">
            <v>23.23</v>
          </cell>
          <cell r="I25171" t="str">
            <v>S</v>
          </cell>
          <cell r="J25171"/>
        </row>
        <row r="25172">
          <cell r="A25172">
            <v>77786</v>
          </cell>
          <cell r="B25172" t="str">
            <v>TUACA LIQUORE ITALIANO 750ml</v>
          </cell>
          <cell r="C25172" t="str">
            <v>C</v>
          </cell>
          <cell r="D25172" t="str">
            <v>CH</v>
          </cell>
          <cell r="E25172" t="str">
            <v>CHH</v>
          </cell>
          <cell r="F25172">
            <v>750</v>
          </cell>
          <cell r="G25172">
            <v>77786</v>
          </cell>
          <cell r="H25172">
            <v>21.99</v>
          </cell>
          <cell r="I25172">
            <v>1</v>
          </cell>
          <cell r="J25172"/>
        </row>
        <row r="25173">
          <cell r="A25173">
            <v>947145</v>
          </cell>
          <cell r="B25173" t="str">
            <v>TUALATIN PINOT NOIR 750ml</v>
          </cell>
          <cell r="C25173" t="str">
            <v>Y</v>
          </cell>
          <cell r="D25173" t="str">
            <v>YS</v>
          </cell>
          <cell r="E25173" t="str">
            <v>YSE</v>
          </cell>
          <cell r="F25173">
            <v>750</v>
          </cell>
          <cell r="G25173">
            <v>947145</v>
          </cell>
          <cell r="H25173">
            <v>48.5</v>
          </cell>
          <cell r="I25173" t="str">
            <v>S</v>
          </cell>
          <cell r="J25173"/>
        </row>
        <row r="25174">
          <cell r="A25174">
            <v>953854</v>
          </cell>
          <cell r="B25174" t="str">
            <v>TUCK BECKSTOFFER HOGWASH 750ml</v>
          </cell>
          <cell r="C25174" t="str">
            <v>Y</v>
          </cell>
          <cell r="D25174" t="str">
            <v>YS</v>
          </cell>
          <cell r="E25174" t="str">
            <v>YSE</v>
          </cell>
          <cell r="F25174">
            <v>750</v>
          </cell>
          <cell r="G25174">
            <v>953854</v>
          </cell>
          <cell r="H25174">
            <v>13.1</v>
          </cell>
          <cell r="I25174" t="str">
            <v>U</v>
          </cell>
          <cell r="J25174"/>
        </row>
        <row r="25175">
          <cell r="A25175">
            <v>955147</v>
          </cell>
          <cell r="B25175" t="str">
            <v>TUCK NAC MIXED CASE 1 750ml</v>
          </cell>
          <cell r="C25175" t="str">
            <v>Y</v>
          </cell>
          <cell r="D25175" t="str">
            <v>YS</v>
          </cell>
          <cell r="E25175" t="str">
            <v>YSE</v>
          </cell>
          <cell r="F25175">
            <v>750</v>
          </cell>
          <cell r="G25175">
            <v>955147</v>
          </cell>
          <cell r="H25175">
            <v>36.06</v>
          </cell>
          <cell r="I25175" t="str">
            <v>S</v>
          </cell>
          <cell r="J25175"/>
        </row>
        <row r="25176">
          <cell r="A25176">
            <v>955148</v>
          </cell>
          <cell r="B25176" t="str">
            <v>TUCK NAC MIXED CASE 2 1500ml</v>
          </cell>
          <cell r="C25176" t="str">
            <v>Y</v>
          </cell>
          <cell r="D25176" t="str">
            <v>YS</v>
          </cell>
          <cell r="E25176" t="str">
            <v>YSE</v>
          </cell>
          <cell r="F25176">
            <v>1500</v>
          </cell>
          <cell r="G25176">
            <v>955148</v>
          </cell>
          <cell r="H25176">
            <v>313.47000000000003</v>
          </cell>
          <cell r="I25176" t="str">
            <v>S</v>
          </cell>
          <cell r="J25176"/>
        </row>
        <row r="25177">
          <cell r="A25177">
            <v>924532</v>
          </cell>
          <cell r="B25177" t="str">
            <v>TUETS PARELLADA 750ml</v>
          </cell>
          <cell r="C25177" t="str">
            <v>Y</v>
          </cell>
          <cell r="D25177" t="str">
            <v>YS</v>
          </cell>
          <cell r="E25177" t="str">
            <v>YSE</v>
          </cell>
          <cell r="F25177">
            <v>750</v>
          </cell>
          <cell r="G25177">
            <v>924532</v>
          </cell>
          <cell r="H25177">
            <v>27.9</v>
          </cell>
          <cell r="I25177" t="str">
            <v>S</v>
          </cell>
          <cell r="J25177"/>
        </row>
        <row r="25178">
          <cell r="A25178">
            <v>913457</v>
          </cell>
          <cell r="B25178" t="str">
            <v>TULE BAY CHARDONNAY'02 750ml</v>
          </cell>
          <cell r="C25178" t="str">
            <v>K</v>
          </cell>
          <cell r="D25178" t="str">
            <v>KK</v>
          </cell>
          <cell r="E25178" t="str">
            <v>KKB</v>
          </cell>
          <cell r="F25178">
            <v>750</v>
          </cell>
          <cell r="G25178">
            <v>913457</v>
          </cell>
          <cell r="H25178">
            <v>10.64</v>
          </cell>
          <cell r="I25178" t="str">
            <v>X</v>
          </cell>
          <cell r="J25178"/>
        </row>
        <row r="25179">
          <cell r="A25179">
            <v>920761</v>
          </cell>
          <cell r="B25179" t="str">
            <v>TULIP JUST CAB SAUV 750ml</v>
          </cell>
          <cell r="C25179" t="str">
            <v>Y</v>
          </cell>
          <cell r="D25179" t="str">
            <v>YS</v>
          </cell>
          <cell r="E25179" t="str">
            <v>YSE</v>
          </cell>
          <cell r="F25179">
            <v>750</v>
          </cell>
          <cell r="G25179">
            <v>920761</v>
          </cell>
          <cell r="H25179">
            <v>29.14</v>
          </cell>
          <cell r="I25179" t="str">
            <v>S</v>
          </cell>
          <cell r="J25179"/>
        </row>
        <row r="25180">
          <cell r="A25180">
            <v>948769</v>
          </cell>
          <cell r="B25180" t="str">
            <v>TULIP MOSTLY CAB FRAC 750ml</v>
          </cell>
          <cell r="C25180" t="str">
            <v>Y</v>
          </cell>
          <cell r="D25180" t="str">
            <v>YS</v>
          </cell>
          <cell r="E25180" t="str">
            <v>YSE</v>
          </cell>
          <cell r="F25180">
            <v>750</v>
          </cell>
          <cell r="G25180">
            <v>948769</v>
          </cell>
          <cell r="H25180">
            <v>33.840000000000003</v>
          </cell>
          <cell r="I25180" t="str">
            <v>S</v>
          </cell>
          <cell r="J25180"/>
        </row>
        <row r="25181">
          <cell r="A25181">
            <v>948770</v>
          </cell>
          <cell r="B25181" t="str">
            <v>TULIP RES CAB SAUV 750ml</v>
          </cell>
          <cell r="C25181" t="str">
            <v>Y</v>
          </cell>
          <cell r="D25181" t="str">
            <v>YS</v>
          </cell>
          <cell r="E25181" t="str">
            <v>YSE</v>
          </cell>
          <cell r="F25181">
            <v>750</v>
          </cell>
          <cell r="G25181">
            <v>948770</v>
          </cell>
          <cell r="H25181">
            <v>38.86</v>
          </cell>
          <cell r="I25181" t="str">
            <v>S</v>
          </cell>
          <cell r="J25181"/>
        </row>
        <row r="25182">
          <cell r="A25182">
            <v>15940</v>
          </cell>
          <cell r="B25182" t="str">
            <v>TULLAMORE DEW 750ml</v>
          </cell>
          <cell r="C25182" t="str">
            <v>A</v>
          </cell>
          <cell r="D25182" t="str">
            <v>AW</v>
          </cell>
          <cell r="E25182" t="str">
            <v>AWN</v>
          </cell>
          <cell r="F25182">
            <v>750</v>
          </cell>
          <cell r="G25182">
            <v>15940</v>
          </cell>
          <cell r="H25182">
            <v>29.99</v>
          </cell>
          <cell r="I25182">
            <v>1</v>
          </cell>
          <cell r="J25182"/>
        </row>
        <row r="25183">
          <cell r="A25183">
            <v>15945</v>
          </cell>
          <cell r="B25183" t="str">
            <v>TULLAMORE DEW 1750ml</v>
          </cell>
          <cell r="C25183" t="str">
            <v>A</v>
          </cell>
          <cell r="D25183" t="str">
            <v>AW</v>
          </cell>
          <cell r="E25183" t="str">
            <v>AWN</v>
          </cell>
          <cell r="F25183">
            <v>1750</v>
          </cell>
          <cell r="G25183">
            <v>15945</v>
          </cell>
          <cell r="H25183">
            <v>59.99</v>
          </cell>
          <cell r="I25183">
            <v>1</v>
          </cell>
          <cell r="J25183"/>
        </row>
        <row r="25184">
          <cell r="A25184">
            <v>15915</v>
          </cell>
          <cell r="B25184" t="str">
            <v>TULLAMORE DEW 12YRS 750ml</v>
          </cell>
          <cell r="C25184" t="str">
            <v>A</v>
          </cell>
          <cell r="D25184" t="str">
            <v>AW</v>
          </cell>
          <cell r="E25184" t="str">
            <v>AWN</v>
          </cell>
          <cell r="F25184">
            <v>750</v>
          </cell>
          <cell r="G25184">
            <v>15915</v>
          </cell>
          <cell r="H25184">
            <v>22.68</v>
          </cell>
          <cell r="I25184" t="str">
            <v>X</v>
          </cell>
          <cell r="J25184"/>
        </row>
        <row r="25185">
          <cell r="A25185">
            <v>15918</v>
          </cell>
          <cell r="B25185" t="str">
            <v>TULLAMORE DEW 15 YEAR OLD IRISH WH 750ml</v>
          </cell>
          <cell r="C25185" t="str">
            <v>Y</v>
          </cell>
          <cell r="D25185" t="str">
            <v>YS</v>
          </cell>
          <cell r="E25185" t="str">
            <v>YSA</v>
          </cell>
          <cell r="F25185">
            <v>750</v>
          </cell>
          <cell r="G25185">
            <v>15918</v>
          </cell>
          <cell r="H25185">
            <v>80.13</v>
          </cell>
          <cell r="I25185" t="str">
            <v>U</v>
          </cell>
          <cell r="J25185"/>
        </row>
        <row r="25186">
          <cell r="A25186">
            <v>15911</v>
          </cell>
          <cell r="B25186" t="str">
            <v>TULLAMORE DEW CIDER CASK 750ml</v>
          </cell>
          <cell r="C25186" t="str">
            <v>A</v>
          </cell>
          <cell r="D25186" t="str">
            <v>AW</v>
          </cell>
          <cell r="E25186" t="str">
            <v>AWN</v>
          </cell>
          <cell r="F25186">
            <v>750</v>
          </cell>
          <cell r="G25186">
            <v>15911</v>
          </cell>
          <cell r="H25186">
            <v>17.82</v>
          </cell>
          <cell r="I25186" t="str">
            <v>X</v>
          </cell>
          <cell r="J25186"/>
        </row>
        <row r="25187">
          <cell r="A25187">
            <v>948271</v>
          </cell>
          <cell r="B25187" t="str">
            <v>TULLAMORE DEW PHOENIX 750ml</v>
          </cell>
          <cell r="C25187" t="str">
            <v>Y</v>
          </cell>
          <cell r="D25187" t="str">
            <v>YS</v>
          </cell>
          <cell r="E25187" t="str">
            <v>YSA</v>
          </cell>
          <cell r="F25187">
            <v>750</v>
          </cell>
          <cell r="G25187">
            <v>948271</v>
          </cell>
          <cell r="H25187">
            <v>55.58</v>
          </cell>
          <cell r="I25187" t="str">
            <v>U</v>
          </cell>
          <cell r="J25187"/>
        </row>
        <row r="25188">
          <cell r="A25188">
            <v>15913</v>
          </cell>
          <cell r="B25188" t="str">
            <v>TULLAMORE DEW XO RUM CASK 750ml</v>
          </cell>
          <cell r="C25188" t="str">
            <v>A</v>
          </cell>
          <cell r="D25188" t="str">
            <v>AW</v>
          </cell>
          <cell r="E25188" t="str">
            <v>AWN</v>
          </cell>
          <cell r="F25188">
            <v>750</v>
          </cell>
          <cell r="G25188">
            <v>15913</v>
          </cell>
          <cell r="H25188">
            <v>32.99</v>
          </cell>
          <cell r="I25188">
            <v>1</v>
          </cell>
          <cell r="J25188"/>
        </row>
        <row r="25189">
          <cell r="A25189">
            <v>947269</v>
          </cell>
          <cell r="B25189" t="str">
            <v>TULLIBARDINE 500 SHERRY FINISH 750ml</v>
          </cell>
          <cell r="C25189" t="str">
            <v>Y</v>
          </cell>
          <cell r="D25189" t="str">
            <v>YS</v>
          </cell>
          <cell r="E25189" t="str">
            <v>YSE</v>
          </cell>
          <cell r="F25189">
            <v>750</v>
          </cell>
          <cell r="G25189">
            <v>947269</v>
          </cell>
          <cell r="H25189">
            <v>72.89</v>
          </cell>
          <cell r="I25189" t="str">
            <v>U</v>
          </cell>
          <cell r="J25189"/>
        </row>
        <row r="25190">
          <cell r="A25190">
            <v>948155</v>
          </cell>
          <cell r="B25190" t="str">
            <v>TULPEN VINO BLANCO 750ml</v>
          </cell>
          <cell r="C25190" t="str">
            <v>Y</v>
          </cell>
          <cell r="D25190" t="str">
            <v>YS</v>
          </cell>
          <cell r="E25190" t="str">
            <v>YSE</v>
          </cell>
          <cell r="F25190">
            <v>750</v>
          </cell>
          <cell r="G25190">
            <v>948155</v>
          </cell>
          <cell r="H25190">
            <v>33.78</v>
          </cell>
          <cell r="I25190" t="str">
            <v>S</v>
          </cell>
          <cell r="J25190"/>
        </row>
        <row r="25191">
          <cell r="A25191">
            <v>922202</v>
          </cell>
          <cell r="B25191" t="str">
            <v>TURKEY TOM BOURBON 750ml</v>
          </cell>
          <cell r="C25191" t="str">
            <v>Y</v>
          </cell>
          <cell r="D25191" t="str">
            <v>YG</v>
          </cell>
          <cell r="E25191" t="str">
            <v>YGA</v>
          </cell>
          <cell r="F25191">
            <v>750</v>
          </cell>
          <cell r="G25191">
            <v>922202</v>
          </cell>
          <cell r="H25191">
            <v>45.98</v>
          </cell>
          <cell r="I25191" t="str">
            <v>D</v>
          </cell>
          <cell r="J25191"/>
        </row>
        <row r="25192">
          <cell r="A25192">
            <v>902241</v>
          </cell>
          <cell r="B25192" t="str">
            <v>TURLEY CASA NUESTRA 2017 750ml</v>
          </cell>
          <cell r="C25192" t="str">
            <v>Y</v>
          </cell>
          <cell r="D25192" t="str">
            <v>YS</v>
          </cell>
          <cell r="E25192" t="str">
            <v>YSE</v>
          </cell>
          <cell r="F25192">
            <v>750</v>
          </cell>
          <cell r="G25192">
            <v>902241</v>
          </cell>
          <cell r="H25192">
            <v>45.99</v>
          </cell>
          <cell r="I25192" t="str">
            <v>U</v>
          </cell>
          <cell r="J25192"/>
        </row>
        <row r="25193">
          <cell r="A25193">
            <v>976584</v>
          </cell>
          <cell r="B25193" t="str">
            <v>TURLEY P SYRAH HAYNE'13 750ml</v>
          </cell>
          <cell r="C25193" t="str">
            <v>L</v>
          </cell>
          <cell r="D25193" t="str">
            <v>LA</v>
          </cell>
          <cell r="E25193" t="str">
            <v>LAW</v>
          </cell>
          <cell r="F25193">
            <v>750</v>
          </cell>
          <cell r="G25193">
            <v>976584</v>
          </cell>
          <cell r="H25193">
            <v>49.5</v>
          </cell>
          <cell r="I25193" t="str">
            <v>A</v>
          </cell>
          <cell r="J25193"/>
        </row>
        <row r="25194">
          <cell r="A25194">
            <v>910664</v>
          </cell>
          <cell r="B25194" t="str">
            <v>TURLEY SYRAH RATTLESNAKE'12 750ml</v>
          </cell>
          <cell r="C25194" t="str">
            <v>P</v>
          </cell>
          <cell r="D25194" t="str">
            <v>PL</v>
          </cell>
          <cell r="E25194" t="str">
            <v>PLJ</v>
          </cell>
          <cell r="F25194">
            <v>750</v>
          </cell>
          <cell r="G25194">
            <v>910664</v>
          </cell>
          <cell r="H25194">
            <v>53.5</v>
          </cell>
          <cell r="I25194" t="str">
            <v>A</v>
          </cell>
          <cell r="J25194"/>
        </row>
        <row r="25195">
          <cell r="A25195">
            <v>917717</v>
          </cell>
          <cell r="B25195" t="str">
            <v>TURLEY ZIN CONTRA COSTA'08 750ml</v>
          </cell>
          <cell r="C25195" t="str">
            <v>P</v>
          </cell>
          <cell r="D25195" t="str">
            <v>PL</v>
          </cell>
          <cell r="E25195" t="str">
            <v>PLH</v>
          </cell>
          <cell r="F25195">
            <v>750</v>
          </cell>
          <cell r="G25195">
            <v>917717</v>
          </cell>
          <cell r="H25195">
            <v>33.75</v>
          </cell>
          <cell r="I25195" t="str">
            <v>U</v>
          </cell>
          <cell r="J25195"/>
        </row>
        <row r="25196">
          <cell r="A25196">
            <v>910850</v>
          </cell>
          <cell r="B25196" t="str">
            <v>TURLEY ZIN DOGTOWN'13 750ml</v>
          </cell>
          <cell r="C25196" t="str">
            <v>P</v>
          </cell>
          <cell r="D25196" t="str">
            <v>PL</v>
          </cell>
          <cell r="E25196" t="str">
            <v>PLH</v>
          </cell>
          <cell r="F25196">
            <v>750</v>
          </cell>
          <cell r="G25196">
            <v>910850</v>
          </cell>
          <cell r="H25196">
            <v>46.99</v>
          </cell>
          <cell r="I25196" t="str">
            <v>A</v>
          </cell>
          <cell r="J25196"/>
        </row>
        <row r="25197">
          <cell r="A25197">
            <v>912584</v>
          </cell>
          <cell r="B25197" t="str">
            <v>TURLEY ZIN MEAD RANCH'13 750ml</v>
          </cell>
          <cell r="C25197" t="str">
            <v>P</v>
          </cell>
          <cell r="D25197" t="str">
            <v>PL</v>
          </cell>
          <cell r="E25197" t="str">
            <v>PLH</v>
          </cell>
          <cell r="F25197">
            <v>750</v>
          </cell>
          <cell r="G25197">
            <v>912584</v>
          </cell>
          <cell r="H25197">
            <v>41.99</v>
          </cell>
          <cell r="I25197" t="str">
            <v>A</v>
          </cell>
          <cell r="J25197"/>
        </row>
        <row r="25198">
          <cell r="A25198">
            <v>910179</v>
          </cell>
          <cell r="B25198" t="str">
            <v>TURLEY ZIN OLD VINES'19 750ml</v>
          </cell>
          <cell r="C25198" t="str">
            <v>L</v>
          </cell>
          <cell r="D25198" t="str">
            <v>LA</v>
          </cell>
          <cell r="E25198" t="str">
            <v>LAW</v>
          </cell>
          <cell r="F25198">
            <v>750</v>
          </cell>
          <cell r="G25198">
            <v>910179</v>
          </cell>
          <cell r="H25198">
            <v>28.99</v>
          </cell>
          <cell r="I25198" t="str">
            <v>A</v>
          </cell>
          <cell r="J25198"/>
        </row>
        <row r="25199">
          <cell r="A25199">
            <v>915653</v>
          </cell>
          <cell r="B25199" t="str">
            <v>TURLEY ZIN RATTLESNAKE'11/13 750ml</v>
          </cell>
          <cell r="C25199" t="str">
            <v>P</v>
          </cell>
          <cell r="D25199" t="str">
            <v>PL</v>
          </cell>
          <cell r="E25199" t="str">
            <v>PLH</v>
          </cell>
          <cell r="F25199">
            <v>750</v>
          </cell>
          <cell r="G25199">
            <v>915653</v>
          </cell>
          <cell r="H25199">
            <v>42.99</v>
          </cell>
          <cell r="I25199" t="str">
            <v>A</v>
          </cell>
          <cell r="J25199"/>
        </row>
        <row r="25200">
          <cell r="A25200">
            <v>979639</v>
          </cell>
          <cell r="B25200" t="str">
            <v>TURLEY ZIN STEACY RNCH'17 750ml</v>
          </cell>
          <cell r="C25200" t="str">
            <v>L</v>
          </cell>
          <cell r="D25200" t="str">
            <v>LA</v>
          </cell>
          <cell r="E25200" t="str">
            <v>LAW</v>
          </cell>
          <cell r="F25200">
            <v>750</v>
          </cell>
          <cell r="G25200">
            <v>979639</v>
          </cell>
          <cell r="H25200">
            <v>32.5</v>
          </cell>
          <cell r="I25200" t="str">
            <v>A</v>
          </cell>
          <cell r="J25200"/>
        </row>
        <row r="25201">
          <cell r="A25201">
            <v>910178</v>
          </cell>
          <cell r="B25201" t="str">
            <v>TURLEY ZIN TOFFANELLI'07 750ml</v>
          </cell>
          <cell r="C25201" t="str">
            <v>P</v>
          </cell>
          <cell r="D25201" t="str">
            <v>PL</v>
          </cell>
          <cell r="E25201" t="str">
            <v>PLH</v>
          </cell>
          <cell r="F25201">
            <v>750</v>
          </cell>
          <cell r="G25201">
            <v>910178</v>
          </cell>
          <cell r="H25201">
            <v>35.520000000000003</v>
          </cell>
          <cell r="I25201" t="str">
            <v>U</v>
          </cell>
          <cell r="J25201"/>
        </row>
        <row r="25202">
          <cell r="A25202">
            <v>913964</v>
          </cell>
          <cell r="B25202" t="str">
            <v>TURLEY ZIN UEBERROTH'19 750ml</v>
          </cell>
          <cell r="C25202" t="str">
            <v>P</v>
          </cell>
          <cell r="D25202" t="str">
            <v>PL</v>
          </cell>
          <cell r="E25202" t="str">
            <v>PLH</v>
          </cell>
          <cell r="F25202">
            <v>750</v>
          </cell>
          <cell r="G25202">
            <v>913964</v>
          </cell>
          <cell r="H25202">
            <v>61.99</v>
          </cell>
          <cell r="I25202" t="str">
            <v>A</v>
          </cell>
          <cell r="J25202"/>
        </row>
        <row r="25203">
          <cell r="A25203">
            <v>910177</v>
          </cell>
          <cell r="B25203" t="str">
            <v>TURLEY ZINFANDEL BUCK COBB'20 750ml</v>
          </cell>
          <cell r="C25203" t="str">
            <v>L</v>
          </cell>
          <cell r="D25203" t="str">
            <v>LA</v>
          </cell>
          <cell r="E25203" t="str">
            <v>LAW</v>
          </cell>
          <cell r="F25203">
            <v>750</v>
          </cell>
          <cell r="G25203">
            <v>910177</v>
          </cell>
          <cell r="H25203">
            <v>34.950000000000003</v>
          </cell>
          <cell r="I25203" t="str">
            <v>A</v>
          </cell>
          <cell r="J25203"/>
        </row>
        <row r="25204">
          <cell r="A25204">
            <v>916034</v>
          </cell>
          <cell r="B25204" t="str">
            <v>TURLEY ZINFANDEL CEDARMAN'18 750ml</v>
          </cell>
          <cell r="C25204" t="str">
            <v>P</v>
          </cell>
          <cell r="D25204" t="str">
            <v>PL</v>
          </cell>
          <cell r="E25204" t="str">
            <v>PLH</v>
          </cell>
          <cell r="F25204">
            <v>750</v>
          </cell>
          <cell r="G25204">
            <v>916034</v>
          </cell>
          <cell r="H25204">
            <v>38.99</v>
          </cell>
          <cell r="I25204" t="str">
            <v>A</v>
          </cell>
          <cell r="J25204"/>
        </row>
        <row r="25205">
          <cell r="A25205">
            <v>915592</v>
          </cell>
          <cell r="B25205" t="str">
            <v>TURLEY ZINFANDEL DRAGON'13 750ml</v>
          </cell>
          <cell r="C25205" t="str">
            <v>P</v>
          </cell>
          <cell r="D25205" t="str">
            <v>PL</v>
          </cell>
          <cell r="E25205" t="str">
            <v>PLH</v>
          </cell>
          <cell r="F25205">
            <v>750</v>
          </cell>
          <cell r="G25205">
            <v>915592</v>
          </cell>
          <cell r="H25205">
            <v>51.5</v>
          </cell>
          <cell r="I25205" t="str">
            <v>A</v>
          </cell>
          <cell r="J25205"/>
        </row>
        <row r="25206">
          <cell r="A25206">
            <v>979305</v>
          </cell>
          <cell r="B25206" t="str">
            <v>TURLEY ZINFANDEL DUARTE'18 750ml</v>
          </cell>
          <cell r="C25206" t="str">
            <v>L</v>
          </cell>
          <cell r="D25206" t="str">
            <v>LA</v>
          </cell>
          <cell r="E25206" t="str">
            <v>LAW</v>
          </cell>
          <cell r="F25206">
            <v>750</v>
          </cell>
          <cell r="G25206">
            <v>979305</v>
          </cell>
          <cell r="H25206">
            <v>40.99</v>
          </cell>
          <cell r="I25206" t="str">
            <v>A</v>
          </cell>
          <cell r="J25206"/>
        </row>
        <row r="25207">
          <cell r="A25207">
            <v>913791</v>
          </cell>
          <cell r="B25207" t="str">
            <v>TURLEY ZINFANDEL DUSI'18 750ml</v>
          </cell>
          <cell r="C25207" t="str">
            <v>P</v>
          </cell>
          <cell r="D25207" t="str">
            <v>PL</v>
          </cell>
          <cell r="E25207" t="str">
            <v>PLH</v>
          </cell>
          <cell r="F25207">
            <v>750</v>
          </cell>
          <cell r="G25207">
            <v>913791</v>
          </cell>
          <cell r="H25207">
            <v>53.5</v>
          </cell>
          <cell r="I25207" t="str">
            <v>A</v>
          </cell>
          <cell r="J25207"/>
        </row>
        <row r="25208">
          <cell r="A25208">
            <v>979637</v>
          </cell>
          <cell r="B25208" t="str">
            <v>TURLEY ZINFANDEL ESTATE'19 750ml</v>
          </cell>
          <cell r="C25208" t="str">
            <v>L</v>
          </cell>
          <cell r="D25208" t="str">
            <v>LA</v>
          </cell>
          <cell r="E25208" t="str">
            <v>LAW</v>
          </cell>
          <cell r="F25208">
            <v>750</v>
          </cell>
          <cell r="G25208">
            <v>979637</v>
          </cell>
          <cell r="H25208">
            <v>42.99</v>
          </cell>
          <cell r="I25208" t="str">
            <v>A</v>
          </cell>
          <cell r="J25208"/>
        </row>
        <row r="25209">
          <cell r="A25209">
            <v>911437</v>
          </cell>
          <cell r="B25209" t="str">
            <v>TURLEY ZINFANDEL FREDERICKS'18 750ml</v>
          </cell>
          <cell r="C25209" t="str">
            <v>P</v>
          </cell>
          <cell r="D25209" t="str">
            <v>PL</v>
          </cell>
          <cell r="E25209" t="str">
            <v>PLH</v>
          </cell>
          <cell r="F25209">
            <v>750</v>
          </cell>
          <cell r="G25209">
            <v>911437</v>
          </cell>
          <cell r="H25209">
            <v>42.99</v>
          </cell>
          <cell r="I25209" t="str">
            <v>A</v>
          </cell>
          <cell r="J25209"/>
        </row>
        <row r="25210">
          <cell r="A25210">
            <v>979634</v>
          </cell>
          <cell r="B25210" t="str">
            <v>TURLEY ZINFANDEL HAYNE'11 750ml</v>
          </cell>
          <cell r="C25210" t="str">
            <v>L</v>
          </cell>
          <cell r="D25210" t="str">
            <v>LA</v>
          </cell>
          <cell r="E25210" t="str">
            <v>LAW</v>
          </cell>
          <cell r="F25210">
            <v>750</v>
          </cell>
          <cell r="G25210">
            <v>979634</v>
          </cell>
          <cell r="H25210">
            <v>81.5</v>
          </cell>
          <cell r="I25210" t="str">
            <v>A</v>
          </cell>
          <cell r="J25210"/>
        </row>
        <row r="25211">
          <cell r="A25211">
            <v>912122</v>
          </cell>
          <cell r="B25211" t="str">
            <v>TURLEY ZINFANDEL JUVENILE'20 750ml</v>
          </cell>
          <cell r="C25211" t="str">
            <v>L</v>
          </cell>
          <cell r="D25211" t="str">
            <v>LA</v>
          </cell>
          <cell r="E25211" t="str">
            <v>LAW</v>
          </cell>
          <cell r="F25211">
            <v>750</v>
          </cell>
          <cell r="G25211">
            <v>912122</v>
          </cell>
          <cell r="H25211">
            <v>22.99</v>
          </cell>
          <cell r="I25211" t="str">
            <v>A</v>
          </cell>
          <cell r="J25211"/>
        </row>
        <row r="25212">
          <cell r="A25212">
            <v>913068</v>
          </cell>
          <cell r="B25212" t="str">
            <v>TURLEY ZINFANDEL PESENTI'20 750ml</v>
          </cell>
          <cell r="C25212" t="str">
            <v>P</v>
          </cell>
          <cell r="D25212" t="str">
            <v>PL</v>
          </cell>
          <cell r="E25212" t="str">
            <v>PLH</v>
          </cell>
          <cell r="F25212">
            <v>750</v>
          </cell>
          <cell r="G25212">
            <v>913068</v>
          </cell>
          <cell r="H25212">
            <v>46.99</v>
          </cell>
          <cell r="I25212" t="str">
            <v>A</v>
          </cell>
          <cell r="J25212"/>
        </row>
        <row r="25213">
          <cell r="A25213">
            <v>949454</v>
          </cell>
          <cell r="B25213" t="str">
            <v>TURLEYWHITECOAT 750ml</v>
          </cell>
          <cell r="C25213" t="str">
            <v>Y</v>
          </cell>
          <cell r="D25213" t="str">
            <v>YS</v>
          </cell>
          <cell r="E25213" t="str">
            <v>YSE</v>
          </cell>
          <cell r="F25213">
            <v>750</v>
          </cell>
          <cell r="G25213">
            <v>949454</v>
          </cell>
          <cell r="H25213">
            <v>39.79</v>
          </cell>
          <cell r="I25213" t="str">
            <v>U</v>
          </cell>
          <cell r="J25213"/>
        </row>
        <row r="25214">
          <cell r="A25214">
            <v>909670</v>
          </cell>
          <cell r="B25214" t="str">
            <v>TURNBALL CAB SAUV 07 375ml</v>
          </cell>
          <cell r="C25214" t="str">
            <v>Y</v>
          </cell>
          <cell r="D25214" t="str">
            <v>YS</v>
          </cell>
          <cell r="E25214" t="str">
            <v>YSE</v>
          </cell>
          <cell r="F25214">
            <v>375</v>
          </cell>
          <cell r="G25214">
            <v>909670</v>
          </cell>
          <cell r="H25214">
            <v>28.24</v>
          </cell>
          <cell r="I25214" t="str">
            <v>U</v>
          </cell>
          <cell r="J25214"/>
        </row>
        <row r="25215">
          <cell r="A25215">
            <v>913809</v>
          </cell>
          <cell r="B25215" t="str">
            <v>TURNBULL CABERNET NAPA'18/19 750ml</v>
          </cell>
          <cell r="C25215" t="str">
            <v>P</v>
          </cell>
          <cell r="D25215" t="str">
            <v>PL</v>
          </cell>
          <cell r="E25215" t="str">
            <v>PLB</v>
          </cell>
          <cell r="F25215">
            <v>750</v>
          </cell>
          <cell r="G25215">
            <v>913809</v>
          </cell>
          <cell r="H25215">
            <v>61.5</v>
          </cell>
          <cell r="I25215" t="str">
            <v>L</v>
          </cell>
          <cell r="J25215"/>
        </row>
        <row r="25216">
          <cell r="A25216">
            <v>914255</v>
          </cell>
          <cell r="B25216" t="str">
            <v>TURNBULL SAUVIGNON BLANC'17 750ml</v>
          </cell>
          <cell r="C25216" t="str">
            <v>K</v>
          </cell>
          <cell r="D25216" t="str">
            <v>KK</v>
          </cell>
          <cell r="E25216" t="str">
            <v>KKD</v>
          </cell>
          <cell r="F25216">
            <v>750</v>
          </cell>
          <cell r="G25216">
            <v>914255</v>
          </cell>
          <cell r="H25216">
            <v>13.77</v>
          </cell>
          <cell r="I25216" t="str">
            <v>X</v>
          </cell>
          <cell r="J25216"/>
        </row>
        <row r="25217">
          <cell r="A25217">
            <v>516800</v>
          </cell>
          <cell r="B25217" t="str">
            <v>TURNING LEAF CABERNET RESERVE 750ml</v>
          </cell>
          <cell r="C25217" t="str">
            <v>P</v>
          </cell>
          <cell r="D25217" t="str">
            <v>PL</v>
          </cell>
          <cell r="E25217" t="str">
            <v>PLB</v>
          </cell>
          <cell r="F25217">
            <v>750</v>
          </cell>
          <cell r="G25217">
            <v>516800</v>
          </cell>
          <cell r="H25217">
            <v>9.99</v>
          </cell>
          <cell r="I25217">
            <v>1</v>
          </cell>
          <cell r="J25217"/>
        </row>
        <row r="25218">
          <cell r="A25218">
            <v>633300</v>
          </cell>
          <cell r="B25218" t="str">
            <v>TURNING LEAF CHARDONNAY RESERV 750ml</v>
          </cell>
          <cell r="C25218" t="str">
            <v>K</v>
          </cell>
          <cell r="D25218" t="str">
            <v>KK</v>
          </cell>
          <cell r="E25218" t="str">
            <v>KKB</v>
          </cell>
          <cell r="F25218">
            <v>750</v>
          </cell>
          <cell r="G25218">
            <v>633300</v>
          </cell>
          <cell r="H25218">
            <v>9.99</v>
          </cell>
          <cell r="I25218">
            <v>1</v>
          </cell>
          <cell r="J25218"/>
        </row>
        <row r="25219">
          <cell r="A25219">
            <v>633305</v>
          </cell>
          <cell r="B25219" t="str">
            <v>TURNING LEAF CHARDONNAY RESERVE 1500ml</v>
          </cell>
          <cell r="C25219" t="str">
            <v>K</v>
          </cell>
          <cell r="D25219" t="str">
            <v>KK</v>
          </cell>
          <cell r="E25219" t="str">
            <v>KKB</v>
          </cell>
          <cell r="F25219">
            <v>1500</v>
          </cell>
          <cell r="G25219">
            <v>633305</v>
          </cell>
          <cell r="H25219">
            <v>15.99</v>
          </cell>
          <cell r="I25219">
            <v>1</v>
          </cell>
          <cell r="J25219"/>
        </row>
        <row r="25220">
          <cell r="A25220">
            <v>633320</v>
          </cell>
          <cell r="B25220" t="str">
            <v>TURNING LEAF FUME BLANC 750ml</v>
          </cell>
          <cell r="C25220" t="str">
            <v>K</v>
          </cell>
          <cell r="D25220" t="str">
            <v>KK</v>
          </cell>
          <cell r="E25220" t="str">
            <v>KKD</v>
          </cell>
          <cell r="F25220">
            <v>750</v>
          </cell>
          <cell r="G25220">
            <v>633320</v>
          </cell>
          <cell r="H25220">
            <v>10.18</v>
          </cell>
          <cell r="I25220" t="str">
            <v>U</v>
          </cell>
          <cell r="J25220"/>
        </row>
        <row r="25221">
          <cell r="A25221">
            <v>516810</v>
          </cell>
          <cell r="B25221" t="str">
            <v>TURNING LEAF MERLOT RESERVE 750ml</v>
          </cell>
          <cell r="C25221" t="str">
            <v>P</v>
          </cell>
          <cell r="D25221" t="str">
            <v>PL</v>
          </cell>
          <cell r="E25221" t="str">
            <v>PLF</v>
          </cell>
          <cell r="F25221">
            <v>750</v>
          </cell>
          <cell r="G25221">
            <v>516810</v>
          </cell>
          <cell r="H25221">
            <v>9.99</v>
          </cell>
          <cell r="I25221">
            <v>1</v>
          </cell>
          <cell r="J25221"/>
        </row>
        <row r="25222">
          <cell r="A25222">
            <v>516815</v>
          </cell>
          <cell r="B25222" t="str">
            <v>TURNING LEAF MERLOT RESERVE 1500ml</v>
          </cell>
          <cell r="C25222" t="str">
            <v>P</v>
          </cell>
          <cell r="D25222" t="str">
            <v>PL</v>
          </cell>
          <cell r="E25222" t="str">
            <v>PLF</v>
          </cell>
          <cell r="F25222">
            <v>1500</v>
          </cell>
          <cell r="G25222">
            <v>516815</v>
          </cell>
          <cell r="H25222">
            <v>15.99</v>
          </cell>
          <cell r="I25222">
            <v>1</v>
          </cell>
          <cell r="J25222"/>
        </row>
        <row r="25223">
          <cell r="A25223">
            <v>633345</v>
          </cell>
          <cell r="B25223" t="str">
            <v>TURNING LEAF PINOT GRIGIO RESERVE 1500ml</v>
          </cell>
          <cell r="C25223" t="str">
            <v>K</v>
          </cell>
          <cell r="D25223" t="str">
            <v>KK</v>
          </cell>
          <cell r="E25223" t="str">
            <v>KKH</v>
          </cell>
          <cell r="F25223">
            <v>1500</v>
          </cell>
          <cell r="G25223">
            <v>633345</v>
          </cell>
          <cell r="H25223">
            <v>15.99</v>
          </cell>
          <cell r="I25223">
            <v>1</v>
          </cell>
          <cell r="J25223"/>
        </row>
        <row r="25224">
          <cell r="A25224">
            <v>516820</v>
          </cell>
          <cell r="B25224" t="str">
            <v>TURNING LEAF PINOT NOIR RESERVE 750ml</v>
          </cell>
          <cell r="C25224" t="str">
            <v>P</v>
          </cell>
          <cell r="D25224" t="str">
            <v>PL</v>
          </cell>
          <cell r="E25224" t="str">
            <v>PLR</v>
          </cell>
          <cell r="F25224">
            <v>750</v>
          </cell>
          <cell r="G25224">
            <v>516820</v>
          </cell>
          <cell r="H25224">
            <v>9.99</v>
          </cell>
          <cell r="I25224">
            <v>1</v>
          </cell>
          <cell r="J25224"/>
        </row>
        <row r="25225">
          <cell r="A25225">
            <v>516835</v>
          </cell>
          <cell r="B25225" t="str">
            <v>TURNING LEAF PINOT NOIR RESERVE 1500ml</v>
          </cell>
          <cell r="C25225" t="str">
            <v>P</v>
          </cell>
          <cell r="D25225" t="str">
            <v>PL</v>
          </cell>
          <cell r="E25225" t="str">
            <v>PLR</v>
          </cell>
          <cell r="F25225">
            <v>1500</v>
          </cell>
          <cell r="G25225">
            <v>516835</v>
          </cell>
          <cell r="H25225">
            <v>8.64</v>
          </cell>
          <cell r="I25225" t="str">
            <v>D</v>
          </cell>
          <cell r="J25225"/>
        </row>
        <row r="25226">
          <cell r="A25226">
            <v>633315</v>
          </cell>
          <cell r="B25226" t="str">
            <v>TURNING LEAF SWEET RIESLING RE 750ml</v>
          </cell>
          <cell r="C25226" t="str">
            <v>K</v>
          </cell>
          <cell r="D25226" t="str">
            <v>KK</v>
          </cell>
          <cell r="E25226" t="str">
            <v>KKR</v>
          </cell>
          <cell r="F25226">
            <v>750</v>
          </cell>
          <cell r="G25226">
            <v>633315</v>
          </cell>
          <cell r="H25226">
            <v>10.1</v>
          </cell>
          <cell r="I25226" t="str">
            <v>D</v>
          </cell>
          <cell r="J25226"/>
        </row>
        <row r="25227">
          <cell r="A25227">
            <v>685100</v>
          </cell>
          <cell r="B25227" t="str">
            <v>TURNING LEAF WHITE ZINFANDEL R 750ml</v>
          </cell>
          <cell r="C25227" t="str">
            <v>M</v>
          </cell>
          <cell r="D25227" t="str">
            <v>MH</v>
          </cell>
          <cell r="E25227" t="str">
            <v>MHJ</v>
          </cell>
          <cell r="F25227">
            <v>750</v>
          </cell>
          <cell r="G25227">
            <v>685100</v>
          </cell>
          <cell r="H25227">
            <v>10.1</v>
          </cell>
          <cell r="I25227" t="str">
            <v>D</v>
          </cell>
          <cell r="J25227"/>
        </row>
        <row r="25228">
          <cell r="A25228">
            <v>947825</v>
          </cell>
          <cell r="B25228" t="str">
            <v>TUTHILLTOWN HALF MOON ORCHARD 750ml</v>
          </cell>
          <cell r="C25228" t="str">
            <v>Y</v>
          </cell>
          <cell r="D25228" t="str">
            <v>YS</v>
          </cell>
          <cell r="E25228" t="str">
            <v>YSA</v>
          </cell>
          <cell r="F25228">
            <v>750</v>
          </cell>
          <cell r="G25228">
            <v>947825</v>
          </cell>
          <cell r="H25228">
            <v>40.590000000000003</v>
          </cell>
          <cell r="I25228" t="str">
            <v>S</v>
          </cell>
          <cell r="J25228"/>
        </row>
        <row r="25229">
          <cell r="A25229">
            <v>915648</v>
          </cell>
          <cell r="B25229" t="str">
            <v>TWENTY ROWS MERLOT'08/9 750ml</v>
          </cell>
          <cell r="C25229" t="str">
            <v>P</v>
          </cell>
          <cell r="D25229" t="str">
            <v>PL</v>
          </cell>
          <cell r="E25229" t="str">
            <v>PLF</v>
          </cell>
          <cell r="F25229">
            <v>750</v>
          </cell>
          <cell r="G25229">
            <v>915648</v>
          </cell>
          <cell r="H25229">
            <v>15.27</v>
          </cell>
          <cell r="I25229" t="str">
            <v>U</v>
          </cell>
          <cell r="J25229"/>
        </row>
        <row r="25230">
          <cell r="A25230">
            <v>516936</v>
          </cell>
          <cell r="B25230" t="str">
            <v>TWISTED CEDAR CABERNET SAUVIGNON 750ml</v>
          </cell>
          <cell r="C25230" t="str">
            <v>P</v>
          </cell>
          <cell r="D25230" t="str">
            <v>PL</v>
          </cell>
          <cell r="E25230" t="str">
            <v>PLB</v>
          </cell>
          <cell r="F25230">
            <v>750</v>
          </cell>
          <cell r="G25230">
            <v>516936</v>
          </cell>
          <cell r="H25230">
            <v>14.95</v>
          </cell>
          <cell r="I25230">
            <v>1</v>
          </cell>
          <cell r="J25230"/>
        </row>
        <row r="25231">
          <cell r="A25231">
            <v>948173</v>
          </cell>
          <cell r="B25231" t="str">
            <v>TWISTED CEDAR CHARD 750ml</v>
          </cell>
          <cell r="C25231" t="str">
            <v>Y</v>
          </cell>
          <cell r="D25231" t="str">
            <v>YS</v>
          </cell>
          <cell r="E25231" t="str">
            <v>YSE</v>
          </cell>
          <cell r="F25231">
            <v>750</v>
          </cell>
          <cell r="G25231">
            <v>948173</v>
          </cell>
          <cell r="H25231">
            <v>15.18</v>
          </cell>
          <cell r="I25231" t="str">
            <v>X</v>
          </cell>
          <cell r="J25231"/>
        </row>
        <row r="25232">
          <cell r="A25232">
            <v>633384</v>
          </cell>
          <cell r="B25232" t="str">
            <v>TWISTED CEDAR CHARDONNAY 750ml</v>
          </cell>
          <cell r="C25232" t="str">
            <v>K</v>
          </cell>
          <cell r="D25232" t="str">
            <v>KK</v>
          </cell>
          <cell r="E25232" t="str">
            <v>KKB</v>
          </cell>
          <cell r="F25232">
            <v>750</v>
          </cell>
          <cell r="G25232">
            <v>633384</v>
          </cell>
          <cell r="H25232">
            <v>12.95</v>
          </cell>
          <cell r="I25232">
            <v>1</v>
          </cell>
          <cell r="J25232"/>
        </row>
        <row r="25233">
          <cell r="A25233">
            <v>918365</v>
          </cell>
          <cell r="B25233" t="str">
            <v>TWISTED CEDAR CHARDONNAY 7 750ml</v>
          </cell>
          <cell r="C25233" t="str">
            <v>Y</v>
          </cell>
          <cell r="D25233" t="str">
            <v>YS</v>
          </cell>
          <cell r="E25233" t="str">
            <v>YSE</v>
          </cell>
          <cell r="F25233">
            <v>750</v>
          </cell>
          <cell r="G25233">
            <v>918365</v>
          </cell>
          <cell r="H25233">
            <v>15.18</v>
          </cell>
          <cell r="I25233" t="str">
            <v>X</v>
          </cell>
          <cell r="J25233"/>
        </row>
        <row r="25234">
          <cell r="A25234">
            <v>516938</v>
          </cell>
          <cell r="B25234" t="str">
            <v>TWISTED CEDAR MALBEC 750ml</v>
          </cell>
          <cell r="C25234" t="str">
            <v>P</v>
          </cell>
          <cell r="D25234" t="str">
            <v>PL</v>
          </cell>
          <cell r="E25234" t="str">
            <v>PLE</v>
          </cell>
          <cell r="F25234">
            <v>750</v>
          </cell>
          <cell r="G25234">
            <v>516938</v>
          </cell>
          <cell r="H25234">
            <v>14.95</v>
          </cell>
          <cell r="I25234">
            <v>1</v>
          </cell>
          <cell r="J25234"/>
        </row>
        <row r="25235">
          <cell r="A25235">
            <v>633386</v>
          </cell>
          <cell r="B25235" t="str">
            <v>TWISTED CEDAR MOSCATO 750ml</v>
          </cell>
          <cell r="C25235" t="str">
            <v>K</v>
          </cell>
          <cell r="D25235" t="str">
            <v>KK</v>
          </cell>
          <cell r="E25235" t="str">
            <v>KKT</v>
          </cell>
          <cell r="F25235">
            <v>750</v>
          </cell>
          <cell r="G25235">
            <v>633386</v>
          </cell>
          <cell r="H25235">
            <v>9.9499999999999993</v>
          </cell>
          <cell r="I25235">
            <v>1</v>
          </cell>
          <cell r="J25235"/>
        </row>
        <row r="25236">
          <cell r="A25236">
            <v>516939</v>
          </cell>
          <cell r="B25236" t="str">
            <v>TWISTED CEDAR PETIT PETITE 750ml</v>
          </cell>
          <cell r="C25236" t="str">
            <v>P</v>
          </cell>
          <cell r="D25236" t="str">
            <v>PL</v>
          </cell>
          <cell r="E25236" t="str">
            <v>PLJ</v>
          </cell>
          <cell r="F25236">
            <v>750</v>
          </cell>
          <cell r="G25236">
            <v>516939</v>
          </cell>
          <cell r="H25236">
            <v>14.95</v>
          </cell>
          <cell r="I25236">
            <v>1</v>
          </cell>
          <cell r="J25236"/>
        </row>
        <row r="25237">
          <cell r="A25237">
            <v>633389</v>
          </cell>
          <cell r="B25237" t="str">
            <v>TWISTED CEDAR PINOT GRIGIO 750ml</v>
          </cell>
          <cell r="C25237" t="str">
            <v>K</v>
          </cell>
          <cell r="D25237" t="str">
            <v>KK</v>
          </cell>
          <cell r="E25237" t="str">
            <v>KKH</v>
          </cell>
          <cell r="F25237">
            <v>750</v>
          </cell>
          <cell r="G25237">
            <v>633389</v>
          </cell>
          <cell r="H25237">
            <v>12.95</v>
          </cell>
          <cell r="I25237">
            <v>1</v>
          </cell>
          <cell r="J25237"/>
        </row>
        <row r="25238">
          <cell r="A25238">
            <v>918611</v>
          </cell>
          <cell r="B25238" t="str">
            <v>TWISTED CEDAR SANGIOVESE ROSE'16 750ml</v>
          </cell>
          <cell r="C25238" t="str">
            <v>M</v>
          </cell>
          <cell r="D25238" t="str">
            <v>MP</v>
          </cell>
          <cell r="E25238" t="str">
            <v>MPW</v>
          </cell>
          <cell r="F25238">
            <v>750</v>
          </cell>
          <cell r="G25238">
            <v>918611</v>
          </cell>
          <cell r="H25238">
            <v>8.08</v>
          </cell>
          <cell r="I25238" t="str">
            <v>X</v>
          </cell>
          <cell r="J25238"/>
        </row>
        <row r="25239">
          <cell r="A25239">
            <v>633385</v>
          </cell>
          <cell r="B25239" t="str">
            <v>TWISTED CEDAR SAUV BLANC 750ml</v>
          </cell>
          <cell r="C25239" t="str">
            <v>Y</v>
          </cell>
          <cell r="D25239" t="str">
            <v>YS</v>
          </cell>
          <cell r="E25239" t="str">
            <v>YSE</v>
          </cell>
          <cell r="F25239">
            <v>750</v>
          </cell>
          <cell r="G25239">
            <v>633385</v>
          </cell>
          <cell r="H25239">
            <v>15.2</v>
          </cell>
          <cell r="I25239" t="str">
            <v>S</v>
          </cell>
          <cell r="J25239"/>
        </row>
        <row r="25240">
          <cell r="A25240">
            <v>516937</v>
          </cell>
          <cell r="B25240" t="str">
            <v>TWISTED CEDAR ZINFANDEL 750ml</v>
          </cell>
          <cell r="C25240" t="str">
            <v>P</v>
          </cell>
          <cell r="D25240" t="str">
            <v>PL</v>
          </cell>
          <cell r="E25240" t="str">
            <v>PLH</v>
          </cell>
          <cell r="F25240">
            <v>750</v>
          </cell>
          <cell r="G25240">
            <v>516937</v>
          </cell>
          <cell r="H25240">
            <v>14.95</v>
          </cell>
          <cell r="I25240">
            <v>1</v>
          </cell>
          <cell r="J25240"/>
        </row>
        <row r="25241">
          <cell r="A25241">
            <v>948174</v>
          </cell>
          <cell r="B25241" t="str">
            <v>TWISTED CEDAR ZINFANDEL 750ml</v>
          </cell>
          <cell r="C25241" t="str">
            <v>Y</v>
          </cell>
          <cell r="D25241" t="str">
            <v>YS</v>
          </cell>
          <cell r="E25241" t="str">
            <v>YSE</v>
          </cell>
          <cell r="F25241">
            <v>750</v>
          </cell>
          <cell r="G25241">
            <v>948174</v>
          </cell>
          <cell r="H25241">
            <v>15.18</v>
          </cell>
          <cell r="I25241" t="str">
            <v>X</v>
          </cell>
          <cell r="J25241"/>
        </row>
        <row r="25242">
          <cell r="A25242">
            <v>919048</v>
          </cell>
          <cell r="B25242" t="str">
            <v>TWISTED TEA HARD HALF AND HALF CANS710ml</v>
          </cell>
          <cell r="C25242" t="str">
            <v>R</v>
          </cell>
          <cell r="D25242" t="str">
            <v>RC</v>
          </cell>
          <cell r="E25242" t="str">
            <v>RCP</v>
          </cell>
          <cell r="F25242">
            <v>710</v>
          </cell>
          <cell r="G25242">
            <v>919048</v>
          </cell>
          <cell r="H25242">
            <v>3</v>
          </cell>
          <cell r="I25242">
            <v>1</v>
          </cell>
          <cell r="J25242"/>
        </row>
        <row r="25243">
          <cell r="A25243">
            <v>919049</v>
          </cell>
          <cell r="B25243" t="str">
            <v>TWISTED TEA HARD ICED BLKBERRY CANS710ml</v>
          </cell>
          <cell r="C25243" t="str">
            <v>R</v>
          </cell>
          <cell r="D25243" t="str">
            <v>RC</v>
          </cell>
          <cell r="E25243" t="str">
            <v>RCP</v>
          </cell>
          <cell r="F25243">
            <v>710</v>
          </cell>
          <cell r="G25243">
            <v>919049</v>
          </cell>
          <cell r="H25243">
            <v>2.99</v>
          </cell>
          <cell r="I25243" t="str">
            <v>D</v>
          </cell>
          <cell r="J25243"/>
        </row>
        <row r="25244">
          <cell r="A25244">
            <v>989064</v>
          </cell>
          <cell r="B25244" t="str">
            <v>TWISTED TEA ORIGINAL 710 ml</v>
          </cell>
          <cell r="C25244" t="str">
            <v>R</v>
          </cell>
          <cell r="D25244" t="str">
            <v>RC</v>
          </cell>
          <cell r="E25244" t="str">
            <v>RCP</v>
          </cell>
          <cell r="F25244">
            <v>710</v>
          </cell>
          <cell r="G25244">
            <v>989064</v>
          </cell>
          <cell r="H25244">
            <v>3</v>
          </cell>
          <cell r="I25244" t="str">
            <v>D</v>
          </cell>
          <cell r="J25244"/>
        </row>
        <row r="25245">
          <cell r="A25245">
            <v>901682</v>
          </cell>
          <cell r="B25245" t="str">
            <v>TWISTED TEA RASPBERRY HARD ICED TEA710ml</v>
          </cell>
          <cell r="C25245" t="str">
            <v>R</v>
          </cell>
          <cell r="D25245" t="str">
            <v>RC</v>
          </cell>
          <cell r="E25245" t="str">
            <v>RCP</v>
          </cell>
          <cell r="F25245">
            <v>710</v>
          </cell>
          <cell r="G25245">
            <v>901682</v>
          </cell>
          <cell r="H25245">
            <v>3</v>
          </cell>
          <cell r="I25245">
            <v>1</v>
          </cell>
          <cell r="J25245"/>
        </row>
        <row r="25246">
          <cell r="A25246">
            <v>516950</v>
          </cell>
          <cell r="B25246" t="str">
            <v>TWISTED ZINFANDEL 750ml</v>
          </cell>
          <cell r="C25246" t="str">
            <v>P</v>
          </cell>
          <cell r="D25246" t="str">
            <v>PL</v>
          </cell>
          <cell r="E25246" t="str">
            <v>PLH</v>
          </cell>
          <cell r="F25246">
            <v>750</v>
          </cell>
          <cell r="G25246">
            <v>516950</v>
          </cell>
          <cell r="H25246">
            <v>8.99</v>
          </cell>
          <cell r="I25246" t="str">
            <v>D</v>
          </cell>
          <cell r="J25246"/>
        </row>
        <row r="25247">
          <cell r="A25247">
            <v>949885</v>
          </cell>
          <cell r="B25247" t="str">
            <v>TWO ANGELS PETITE SIRAH'13 750ml</v>
          </cell>
          <cell r="C25247" t="str">
            <v>Y</v>
          </cell>
          <cell r="D25247" t="str">
            <v>YS</v>
          </cell>
          <cell r="E25247" t="str">
            <v>YSE</v>
          </cell>
          <cell r="F25247">
            <v>750</v>
          </cell>
          <cell r="G25247">
            <v>949885</v>
          </cell>
          <cell r="H25247">
            <v>25.67</v>
          </cell>
          <cell r="I25247" t="str">
            <v>S</v>
          </cell>
          <cell r="J25247"/>
        </row>
        <row r="25248">
          <cell r="A25248">
            <v>633376</v>
          </cell>
          <cell r="B25248" t="str">
            <v>TWO ARROWHEADS WHITEBLEND 750ml</v>
          </cell>
          <cell r="C25248" t="str">
            <v>Y</v>
          </cell>
          <cell r="D25248" t="str">
            <v>YS</v>
          </cell>
          <cell r="E25248" t="str">
            <v>YSE</v>
          </cell>
          <cell r="F25248">
            <v>750</v>
          </cell>
          <cell r="G25248">
            <v>633376</v>
          </cell>
          <cell r="H25248">
            <v>20.23</v>
          </cell>
          <cell r="I25248" t="str">
            <v>S</v>
          </cell>
          <cell r="J25248"/>
        </row>
        <row r="25249">
          <cell r="A25249">
            <v>89946</v>
          </cell>
          <cell r="B25249" t="str">
            <v>TWO FINGERS GOLD TEQUILA 750ml</v>
          </cell>
          <cell r="C25249" t="str">
            <v>A</v>
          </cell>
          <cell r="D25249" t="str">
            <v>AP</v>
          </cell>
          <cell r="E25249" t="str">
            <v>APF</v>
          </cell>
          <cell r="F25249">
            <v>750</v>
          </cell>
          <cell r="G25249">
            <v>89946</v>
          </cell>
          <cell r="H25249">
            <v>14.99</v>
          </cell>
          <cell r="I25249">
            <v>1</v>
          </cell>
          <cell r="J25249"/>
        </row>
        <row r="25250">
          <cell r="A25250">
            <v>88796</v>
          </cell>
          <cell r="B25250" t="str">
            <v>TWO FINGERS WHITE TEQUILA 750ml</v>
          </cell>
          <cell r="C25250" t="str">
            <v>A</v>
          </cell>
          <cell r="D25250" t="str">
            <v>AP</v>
          </cell>
          <cell r="E25250" t="str">
            <v>APD</v>
          </cell>
          <cell r="F25250">
            <v>750</v>
          </cell>
          <cell r="G25250">
            <v>88796</v>
          </cell>
          <cell r="H25250">
            <v>14.99</v>
          </cell>
          <cell r="I25250">
            <v>1</v>
          </cell>
          <cell r="J25250"/>
        </row>
        <row r="25251">
          <cell r="A25251">
            <v>948152</v>
          </cell>
          <cell r="B25251" t="str">
            <v>TWO HANDS SEXY BEAST-CAB 750ml</v>
          </cell>
          <cell r="C25251" t="str">
            <v>Y</v>
          </cell>
          <cell r="D25251" t="str">
            <v>YS</v>
          </cell>
          <cell r="E25251" t="str">
            <v>YSE</v>
          </cell>
          <cell r="F25251">
            <v>750</v>
          </cell>
          <cell r="G25251">
            <v>948152</v>
          </cell>
          <cell r="H25251">
            <v>30.05</v>
          </cell>
          <cell r="I25251" t="str">
            <v>S</v>
          </cell>
          <cell r="J25251"/>
        </row>
        <row r="25252">
          <cell r="A25252">
            <v>915039</v>
          </cell>
          <cell r="B25252" t="str">
            <v>TWO HANDS SHIRAZ ANGEL'S'16 750ml</v>
          </cell>
          <cell r="C25252" t="str">
            <v>P</v>
          </cell>
          <cell r="D25252" t="str">
            <v>PR</v>
          </cell>
          <cell r="E25252" t="str">
            <v>PRY</v>
          </cell>
          <cell r="F25252">
            <v>750</v>
          </cell>
          <cell r="G25252">
            <v>915039</v>
          </cell>
          <cell r="H25252">
            <v>16.2</v>
          </cell>
          <cell r="I25252" t="str">
            <v>X</v>
          </cell>
          <cell r="J25252"/>
        </row>
        <row r="25253">
          <cell r="A25253">
            <v>915223</v>
          </cell>
          <cell r="B25253" t="str">
            <v>TWO HANDS SHIRAZ BELLA'S 750ml</v>
          </cell>
          <cell r="C25253" t="str">
            <v>Y</v>
          </cell>
          <cell r="D25253" t="str">
            <v>YS</v>
          </cell>
          <cell r="E25253" t="str">
            <v>YSE</v>
          </cell>
          <cell r="F25253">
            <v>750</v>
          </cell>
          <cell r="G25253">
            <v>915223</v>
          </cell>
          <cell r="H25253">
            <v>68.94</v>
          </cell>
          <cell r="I25253" t="str">
            <v>S</v>
          </cell>
          <cell r="J25253"/>
        </row>
        <row r="25254">
          <cell r="A25254">
            <v>915088</v>
          </cell>
          <cell r="B25254" t="str">
            <v>TWO HANDS SHIRAZ LILY'S 750ml</v>
          </cell>
          <cell r="C25254" t="str">
            <v>P</v>
          </cell>
          <cell r="D25254" t="str">
            <v>PR</v>
          </cell>
          <cell r="E25254" t="str">
            <v>PRY</v>
          </cell>
          <cell r="F25254">
            <v>750</v>
          </cell>
          <cell r="G25254">
            <v>915088</v>
          </cell>
          <cell r="H25254">
            <v>68.94</v>
          </cell>
          <cell r="I25254" t="str">
            <v>S</v>
          </cell>
          <cell r="J25254"/>
        </row>
        <row r="25255">
          <cell r="A25255">
            <v>916543</v>
          </cell>
          <cell r="B25255" t="str">
            <v>TWO HANDS SHZ GNARLY DUDES'17 750ml</v>
          </cell>
          <cell r="C25255" t="str">
            <v>P</v>
          </cell>
          <cell r="D25255" t="str">
            <v>PR</v>
          </cell>
          <cell r="E25255" t="str">
            <v>PRY</v>
          </cell>
          <cell r="F25255">
            <v>750</v>
          </cell>
          <cell r="G25255">
            <v>916543</v>
          </cell>
          <cell r="H25255">
            <v>30.06</v>
          </cell>
          <cell r="I25255" t="str">
            <v>X</v>
          </cell>
          <cell r="J25255"/>
        </row>
        <row r="25256">
          <cell r="A25256">
            <v>952191</v>
          </cell>
          <cell r="B25256" t="str">
            <v>TWO OCEANS MOSCATO 750ml</v>
          </cell>
          <cell r="C25256" t="str">
            <v>Y</v>
          </cell>
          <cell r="D25256" t="str">
            <v>YS</v>
          </cell>
          <cell r="E25256" t="str">
            <v>YSE</v>
          </cell>
          <cell r="F25256">
            <v>750</v>
          </cell>
          <cell r="G25256">
            <v>952191</v>
          </cell>
          <cell r="H25256">
            <v>10.039999999999999</v>
          </cell>
          <cell r="I25256" t="str">
            <v>S</v>
          </cell>
          <cell r="J25256"/>
        </row>
        <row r="25257">
          <cell r="A25257">
            <v>900266</v>
          </cell>
          <cell r="B25257" t="str">
            <v>TWO OCEANS SOUTH AFRICA CHARDONNAY 750ml</v>
          </cell>
          <cell r="C25257" t="str">
            <v>Y</v>
          </cell>
          <cell r="D25257" t="str">
            <v>YS</v>
          </cell>
          <cell r="E25257" t="str">
            <v>YSE</v>
          </cell>
          <cell r="F25257">
            <v>750</v>
          </cell>
          <cell r="G25257">
            <v>900266</v>
          </cell>
          <cell r="H25257">
            <v>10.28</v>
          </cell>
          <cell r="I25257" t="str">
            <v>S</v>
          </cell>
          <cell r="J25257"/>
        </row>
        <row r="25258">
          <cell r="A25258">
            <v>921399</v>
          </cell>
          <cell r="B25258" t="str">
            <v>TWO PITCHERS RADER GF BLOOD ORANGE 355ml</v>
          </cell>
          <cell r="C25258" t="str">
            <v>Y</v>
          </cell>
          <cell r="D25258" t="str">
            <v>YS</v>
          </cell>
          <cell r="E25258" t="str">
            <v>YST</v>
          </cell>
          <cell r="F25258">
            <v>355</v>
          </cell>
          <cell r="G25258">
            <v>921399</v>
          </cell>
          <cell r="H25258">
            <v>2.04</v>
          </cell>
          <cell r="I25258" t="str">
            <v>S</v>
          </cell>
          <cell r="J25258"/>
        </row>
        <row r="25259">
          <cell r="A25259">
            <v>949818</v>
          </cell>
          <cell r="B25259" t="str">
            <v>TWO RIVERS RIESLING 750ml</v>
          </cell>
          <cell r="C25259" t="str">
            <v>K</v>
          </cell>
          <cell r="D25259" t="str">
            <v>KK</v>
          </cell>
          <cell r="E25259" t="str">
            <v>KKR</v>
          </cell>
          <cell r="F25259">
            <v>750</v>
          </cell>
          <cell r="G25259">
            <v>949818</v>
          </cell>
          <cell r="H25259">
            <v>16.48</v>
          </cell>
          <cell r="I25259" t="str">
            <v>S</v>
          </cell>
          <cell r="J25259"/>
        </row>
        <row r="25260">
          <cell r="A25260">
            <v>953025</v>
          </cell>
          <cell r="B25260" t="str">
            <v>TWO RIVERS VINTNERS BLEND 750ml</v>
          </cell>
          <cell r="C25260" t="str">
            <v>Y</v>
          </cell>
          <cell r="D25260" t="str">
            <v>YS</v>
          </cell>
          <cell r="E25260" t="str">
            <v>YSE</v>
          </cell>
          <cell r="F25260">
            <v>750</v>
          </cell>
          <cell r="G25260">
            <v>953025</v>
          </cell>
          <cell r="H25260">
            <v>29.04</v>
          </cell>
          <cell r="I25260" t="str">
            <v>S</v>
          </cell>
          <cell r="J25260"/>
        </row>
        <row r="25261">
          <cell r="A25261">
            <v>953024</v>
          </cell>
          <cell r="B25261" t="str">
            <v>TWO RIVERS WINERY CABERNET SAUV 750ml</v>
          </cell>
          <cell r="C25261" t="str">
            <v>Y</v>
          </cell>
          <cell r="D25261" t="str">
            <v>YS</v>
          </cell>
          <cell r="E25261" t="str">
            <v>YSE</v>
          </cell>
          <cell r="F25261">
            <v>750</v>
          </cell>
          <cell r="G25261">
            <v>953024</v>
          </cell>
          <cell r="H25261">
            <v>29.04</v>
          </cell>
          <cell r="I25261" t="str">
            <v>S</v>
          </cell>
          <cell r="J25261"/>
        </row>
        <row r="25262">
          <cell r="A25262">
            <v>953023</v>
          </cell>
          <cell r="B25262" t="str">
            <v>TWO RIVERS WINERY CHARDONNAY 750ml</v>
          </cell>
          <cell r="C25262" t="str">
            <v>Y</v>
          </cell>
          <cell r="D25262" t="str">
            <v>YS</v>
          </cell>
          <cell r="E25262" t="str">
            <v>YSE</v>
          </cell>
          <cell r="F25262">
            <v>750</v>
          </cell>
          <cell r="G25262">
            <v>953023</v>
          </cell>
          <cell r="H25262">
            <v>26.07</v>
          </cell>
          <cell r="I25262" t="str">
            <v>S</v>
          </cell>
          <cell r="J25262"/>
        </row>
        <row r="25263">
          <cell r="A25263">
            <v>456565</v>
          </cell>
          <cell r="B25263" t="str">
            <v>TWO VINES CABERNET 750ml</v>
          </cell>
          <cell r="C25263" t="str">
            <v>P</v>
          </cell>
          <cell r="D25263" t="str">
            <v>PL</v>
          </cell>
          <cell r="E25263" t="str">
            <v>PLB</v>
          </cell>
          <cell r="F25263">
            <v>750</v>
          </cell>
          <cell r="G25263">
            <v>456565</v>
          </cell>
          <cell r="H25263">
            <v>9.99</v>
          </cell>
          <cell r="I25263">
            <v>1</v>
          </cell>
          <cell r="J25263"/>
        </row>
        <row r="25264">
          <cell r="A25264">
            <v>557115</v>
          </cell>
          <cell r="B25264" t="str">
            <v>TWO VINES CHARDONNAY 750ml</v>
          </cell>
          <cell r="C25264" t="str">
            <v>K</v>
          </cell>
          <cell r="D25264" t="str">
            <v>KK</v>
          </cell>
          <cell r="E25264" t="str">
            <v>KKB</v>
          </cell>
          <cell r="F25264">
            <v>750</v>
          </cell>
          <cell r="G25264">
            <v>557115</v>
          </cell>
          <cell r="H25264">
            <v>9.99</v>
          </cell>
          <cell r="I25264">
            <v>1</v>
          </cell>
          <cell r="J25264"/>
        </row>
        <row r="25265">
          <cell r="A25265">
            <v>456770</v>
          </cell>
          <cell r="B25265" t="str">
            <v>TWO VINES MERLOT 750ml</v>
          </cell>
          <cell r="C25265" t="str">
            <v>P</v>
          </cell>
          <cell r="D25265" t="str">
            <v>PL</v>
          </cell>
          <cell r="E25265" t="str">
            <v>PLF</v>
          </cell>
          <cell r="F25265">
            <v>750</v>
          </cell>
          <cell r="G25265">
            <v>456770</v>
          </cell>
          <cell r="H25265">
            <v>9.99</v>
          </cell>
          <cell r="I25265">
            <v>1</v>
          </cell>
          <cell r="J25265"/>
        </row>
        <row r="25266">
          <cell r="A25266">
            <v>456577</v>
          </cell>
          <cell r="B25266" t="str">
            <v>TWO VINES RED BLEND'16/17 1500 ml</v>
          </cell>
          <cell r="C25266" t="str">
            <v>P</v>
          </cell>
          <cell r="D25266" t="str">
            <v>PL</v>
          </cell>
          <cell r="E25266" t="str">
            <v>PLF</v>
          </cell>
          <cell r="F25266">
            <v>1500</v>
          </cell>
          <cell r="G25266">
            <v>456577</v>
          </cell>
          <cell r="H25266">
            <v>7.56</v>
          </cell>
          <cell r="I25266" t="str">
            <v>X</v>
          </cell>
          <cell r="J25266"/>
        </row>
        <row r="25267">
          <cell r="A25267">
            <v>557140</v>
          </cell>
          <cell r="B25267" t="str">
            <v>TWO VINES RIESLING 750ml</v>
          </cell>
          <cell r="C25267" t="str">
            <v>K</v>
          </cell>
          <cell r="D25267" t="str">
            <v>KK</v>
          </cell>
          <cell r="E25267" t="str">
            <v>KKR</v>
          </cell>
          <cell r="F25267">
            <v>750</v>
          </cell>
          <cell r="G25267">
            <v>557140</v>
          </cell>
          <cell r="H25267">
            <v>9.99</v>
          </cell>
          <cell r="I25267">
            <v>1</v>
          </cell>
          <cell r="J25267"/>
        </row>
        <row r="25268">
          <cell r="A25268">
            <v>456775</v>
          </cell>
          <cell r="B25268" t="str">
            <v>TWO VINES SHIRAZ 750ml</v>
          </cell>
          <cell r="C25268" t="str">
            <v>P</v>
          </cell>
          <cell r="D25268" t="str">
            <v>PL</v>
          </cell>
          <cell r="E25268" t="str">
            <v>PLJ</v>
          </cell>
          <cell r="F25268">
            <v>750</v>
          </cell>
          <cell r="G25268">
            <v>456775</v>
          </cell>
          <cell r="H25268">
            <v>5.4</v>
          </cell>
          <cell r="I25268" t="str">
            <v>D</v>
          </cell>
          <cell r="J25268"/>
        </row>
        <row r="25269">
          <cell r="A25269">
            <v>918238</v>
          </cell>
          <cell r="B25269" t="str">
            <v>TWODOG STYLE RED 750ml</v>
          </cell>
          <cell r="C25269" t="str">
            <v>Y</v>
          </cell>
          <cell r="D25269" t="str">
            <v>YS</v>
          </cell>
          <cell r="E25269" t="str">
            <v>YSE</v>
          </cell>
          <cell r="F25269">
            <v>750</v>
          </cell>
          <cell r="G25269">
            <v>918238</v>
          </cell>
          <cell r="H25269">
            <v>6.12</v>
          </cell>
          <cell r="I25269" t="str">
            <v>S</v>
          </cell>
          <cell r="J25269"/>
        </row>
        <row r="25270">
          <cell r="A25270">
            <v>918239</v>
          </cell>
          <cell r="B25270" t="str">
            <v>TWODOG STYLE WHITE 750ml</v>
          </cell>
          <cell r="C25270" t="str">
            <v>K</v>
          </cell>
          <cell r="D25270" t="str">
            <v>KF</v>
          </cell>
          <cell r="E25270" t="str">
            <v>KFP</v>
          </cell>
          <cell r="F25270">
            <v>750</v>
          </cell>
          <cell r="G25270">
            <v>918239</v>
          </cell>
          <cell r="H25270">
            <v>6.56</v>
          </cell>
          <cell r="I25270" t="str">
            <v>X</v>
          </cell>
          <cell r="J25270"/>
        </row>
        <row r="25271">
          <cell r="A25271">
            <v>516956</v>
          </cell>
          <cell r="B25271" t="str">
            <v>TWODOG ZINFANDEL 750ml</v>
          </cell>
          <cell r="C25271" t="str">
            <v>P</v>
          </cell>
          <cell r="D25271" t="str">
            <v>PL</v>
          </cell>
          <cell r="E25271" t="str">
            <v>PLH</v>
          </cell>
          <cell r="F25271">
            <v>750</v>
          </cell>
          <cell r="G25271">
            <v>516956</v>
          </cell>
          <cell r="H25271">
            <v>3.08</v>
          </cell>
          <cell r="I25271" t="str">
            <v>S</v>
          </cell>
          <cell r="J25271"/>
        </row>
        <row r="25272">
          <cell r="A25272">
            <v>913650</v>
          </cell>
          <cell r="B25272" t="str">
            <v>TWOMEY MERLOT NAPA SODA CYN'15/16 750ml</v>
          </cell>
          <cell r="C25272" t="str">
            <v>P</v>
          </cell>
          <cell r="D25272" t="str">
            <v>PL</v>
          </cell>
          <cell r="E25272" t="str">
            <v>PLF</v>
          </cell>
          <cell r="F25272">
            <v>750</v>
          </cell>
          <cell r="G25272">
            <v>913650</v>
          </cell>
          <cell r="H25272">
            <v>68</v>
          </cell>
          <cell r="I25272" t="str">
            <v>X</v>
          </cell>
          <cell r="J25272"/>
        </row>
        <row r="25273">
          <cell r="A25273">
            <v>516974</v>
          </cell>
          <cell r="B25273" t="str">
            <v>TWOMEY PINOT NOIR ANDERSON VLY'19 750ml</v>
          </cell>
          <cell r="C25273" t="str">
            <v>P</v>
          </cell>
          <cell r="D25273" t="str">
            <v>PL</v>
          </cell>
          <cell r="E25273" t="str">
            <v>PLR</v>
          </cell>
          <cell r="F25273">
            <v>750</v>
          </cell>
          <cell r="G25273">
            <v>516974</v>
          </cell>
          <cell r="H25273">
            <v>60.9</v>
          </cell>
          <cell r="I25273" t="str">
            <v>L</v>
          </cell>
          <cell r="J25273"/>
        </row>
        <row r="25274">
          <cell r="A25274">
            <v>516976</v>
          </cell>
          <cell r="B25274" t="str">
            <v>TWOMEY PINOT NOIR BIEN NCIDO'17 750ml</v>
          </cell>
          <cell r="C25274" t="str">
            <v>P</v>
          </cell>
          <cell r="D25274" t="str">
            <v>PL</v>
          </cell>
          <cell r="E25274" t="str">
            <v>PLR</v>
          </cell>
          <cell r="F25274">
            <v>750</v>
          </cell>
          <cell r="G25274">
            <v>516976</v>
          </cell>
          <cell r="H25274">
            <v>60.54</v>
          </cell>
          <cell r="I25274" t="str">
            <v>U</v>
          </cell>
          <cell r="J25274"/>
        </row>
        <row r="25275">
          <cell r="A25275">
            <v>516980</v>
          </cell>
          <cell r="B25275" t="str">
            <v>TWOMEY PINOT NOIR RSSN RVR'19 750ml</v>
          </cell>
          <cell r="C25275" t="str">
            <v>P</v>
          </cell>
          <cell r="D25275" t="str">
            <v>PL</v>
          </cell>
          <cell r="E25275" t="str">
            <v>PLR</v>
          </cell>
          <cell r="F25275">
            <v>750</v>
          </cell>
          <cell r="G25275">
            <v>516980</v>
          </cell>
          <cell r="H25275">
            <v>60.89</v>
          </cell>
          <cell r="I25275" t="str">
            <v>U</v>
          </cell>
          <cell r="J25275"/>
        </row>
        <row r="25276">
          <cell r="A25276">
            <v>909933</v>
          </cell>
          <cell r="B25276" t="str">
            <v>TWOMEY SAUV BLANC NAPA'21 750ml</v>
          </cell>
          <cell r="C25276" t="str">
            <v>K</v>
          </cell>
          <cell r="D25276" t="str">
            <v>KK</v>
          </cell>
          <cell r="E25276" t="str">
            <v>KKD</v>
          </cell>
          <cell r="F25276">
            <v>750</v>
          </cell>
          <cell r="G25276">
            <v>909933</v>
          </cell>
          <cell r="H25276">
            <v>30.21</v>
          </cell>
          <cell r="I25276" t="str">
            <v>U</v>
          </cell>
          <cell r="J25276"/>
        </row>
        <row r="25277">
          <cell r="A25277">
            <v>988144</v>
          </cell>
          <cell r="B25277" t="str">
            <v>TXAKOLI PRIMO GETARIAKO TXAKOLINA' 750ml</v>
          </cell>
          <cell r="C25277" t="str">
            <v>K</v>
          </cell>
          <cell r="D25277" t="str">
            <v>KR</v>
          </cell>
          <cell r="E25277" t="str">
            <v>KRN</v>
          </cell>
          <cell r="F25277">
            <v>750</v>
          </cell>
          <cell r="G25277">
            <v>988144</v>
          </cell>
          <cell r="H25277">
            <v>15.1</v>
          </cell>
          <cell r="I25277" t="str">
            <v>L</v>
          </cell>
          <cell r="J25277"/>
        </row>
        <row r="25278">
          <cell r="A25278">
            <v>920692</v>
          </cell>
          <cell r="B25278" t="str">
            <v>TXOMIN ETXANIZ GETARIA'11 750ml</v>
          </cell>
          <cell r="C25278" t="str">
            <v>Y</v>
          </cell>
          <cell r="D25278" t="str">
            <v>YS</v>
          </cell>
          <cell r="E25278" t="str">
            <v>YSE</v>
          </cell>
          <cell r="F25278">
            <v>750</v>
          </cell>
          <cell r="G25278">
            <v>920692</v>
          </cell>
          <cell r="H25278">
            <v>25.6</v>
          </cell>
          <cell r="I25278" t="str">
            <v>S</v>
          </cell>
          <cell r="J25278"/>
        </row>
        <row r="25279">
          <cell r="A25279">
            <v>952439</v>
          </cell>
          <cell r="B25279" t="str">
            <v>TXOMIN TXAKOLI 750ml</v>
          </cell>
          <cell r="C25279" t="str">
            <v>Y</v>
          </cell>
          <cell r="D25279" t="str">
            <v>YS</v>
          </cell>
          <cell r="E25279" t="str">
            <v>YSE</v>
          </cell>
          <cell r="F25279">
            <v>750</v>
          </cell>
          <cell r="G25279">
            <v>952439</v>
          </cell>
          <cell r="H25279">
            <v>26.41</v>
          </cell>
          <cell r="I25279" t="str">
            <v>S</v>
          </cell>
          <cell r="J25279"/>
        </row>
        <row r="25280">
          <cell r="A25280">
            <v>950542</v>
          </cell>
          <cell r="B25280" t="str">
            <v>TXOPINONDO CIDRE 750ml</v>
          </cell>
          <cell r="C25280" t="str">
            <v>G</v>
          </cell>
          <cell r="D25280" t="str">
            <v>GL</v>
          </cell>
          <cell r="E25280" t="str">
            <v>GLC</v>
          </cell>
          <cell r="F25280">
            <v>750</v>
          </cell>
          <cell r="G25280">
            <v>950542</v>
          </cell>
          <cell r="H25280">
            <v>14.92</v>
          </cell>
          <cell r="I25280" t="str">
            <v>L</v>
          </cell>
          <cell r="J25280"/>
        </row>
        <row r="25281">
          <cell r="A25281">
            <v>951892</v>
          </cell>
          <cell r="B25281" t="str">
            <v>TXOPINONDO SAGAMO CIDER 20000 ml</v>
          </cell>
          <cell r="C25281" t="str">
            <v>Y</v>
          </cell>
          <cell r="D25281" t="str">
            <v>YS</v>
          </cell>
          <cell r="E25281" t="str">
            <v>YSE</v>
          </cell>
          <cell r="F25281">
            <v>20000</v>
          </cell>
          <cell r="G25281">
            <v>951892</v>
          </cell>
          <cell r="H25281">
            <v>295.79000000000002</v>
          </cell>
          <cell r="I25281" t="str">
            <v>S</v>
          </cell>
          <cell r="J25281"/>
        </row>
        <row r="25282">
          <cell r="A25282">
            <v>953113</v>
          </cell>
          <cell r="B25282" t="str">
            <v>TY KU BENIHANA SAKE 330 ml</v>
          </cell>
          <cell r="C25282" t="str">
            <v>Y</v>
          </cell>
          <cell r="D25282" t="str">
            <v>YS</v>
          </cell>
          <cell r="E25282" t="str">
            <v>YSE</v>
          </cell>
          <cell r="F25282">
            <v>330</v>
          </cell>
          <cell r="G25282">
            <v>953113</v>
          </cell>
          <cell r="H25282">
            <v>11.99</v>
          </cell>
          <cell r="I25282" t="str">
            <v>S</v>
          </cell>
          <cell r="J25282"/>
        </row>
        <row r="25283">
          <cell r="A25283">
            <v>953112</v>
          </cell>
          <cell r="B25283" t="str">
            <v>TY KU BENIHANA SAKE 720 ml</v>
          </cell>
          <cell r="C25283" t="str">
            <v>Y</v>
          </cell>
          <cell r="D25283" t="str">
            <v>YS</v>
          </cell>
          <cell r="E25283" t="str">
            <v>YSE</v>
          </cell>
          <cell r="F25283">
            <v>720</v>
          </cell>
          <cell r="G25283">
            <v>953112</v>
          </cell>
          <cell r="H25283">
            <v>16.989999999999998</v>
          </cell>
          <cell r="I25283" t="str">
            <v>S</v>
          </cell>
          <cell r="J25283"/>
        </row>
        <row r="25284">
          <cell r="A25284">
            <v>920056</v>
          </cell>
          <cell r="B25284" t="str">
            <v>TY KU COCONUT NIGORI 720ml</v>
          </cell>
          <cell r="C25284" t="str">
            <v>Y</v>
          </cell>
          <cell r="D25284" t="str">
            <v>YS</v>
          </cell>
          <cell r="E25284" t="str">
            <v>YSE</v>
          </cell>
          <cell r="F25284">
            <v>720</v>
          </cell>
          <cell r="G25284">
            <v>920056</v>
          </cell>
          <cell r="H25284">
            <v>16.989999999999998</v>
          </cell>
          <cell r="I25284" t="str">
            <v>S</v>
          </cell>
          <cell r="J25284"/>
        </row>
        <row r="25285">
          <cell r="A25285">
            <v>939014</v>
          </cell>
          <cell r="B25285" t="str">
            <v>TY KU CUCUMBER JUNMAI 720ml</v>
          </cell>
          <cell r="C25285" t="str">
            <v>G</v>
          </cell>
          <cell r="D25285" t="str">
            <v>GP</v>
          </cell>
          <cell r="E25285" t="str">
            <v>GPX</v>
          </cell>
          <cell r="F25285">
            <v>720</v>
          </cell>
          <cell r="G25285">
            <v>939014</v>
          </cell>
          <cell r="H25285">
            <v>16.989999999999998</v>
          </cell>
          <cell r="I25285" t="str">
            <v>L</v>
          </cell>
          <cell r="J25285"/>
        </row>
        <row r="25286">
          <cell r="A25286">
            <v>67159</v>
          </cell>
          <cell r="B25286" t="str">
            <v>TY KU LIQUEUR 750ml</v>
          </cell>
          <cell r="C25286" t="str">
            <v>C</v>
          </cell>
          <cell r="D25286" t="str">
            <v>CH</v>
          </cell>
          <cell r="E25286" t="str">
            <v>CHU</v>
          </cell>
          <cell r="F25286">
            <v>750</v>
          </cell>
          <cell r="G25286">
            <v>67159</v>
          </cell>
          <cell r="H25286">
            <v>13.64</v>
          </cell>
          <cell r="I25286" t="str">
            <v>X</v>
          </cell>
          <cell r="J25286"/>
        </row>
        <row r="25287">
          <cell r="A25287">
            <v>954045</v>
          </cell>
          <cell r="B25287" t="str">
            <v>TY KU PREMIUM JUNMAI SAKE KEG 20000ml</v>
          </cell>
          <cell r="C25287" t="str">
            <v>Y</v>
          </cell>
          <cell r="D25287" t="str">
            <v>YS</v>
          </cell>
          <cell r="E25287" t="str">
            <v>YSE</v>
          </cell>
          <cell r="F25287">
            <v>20000</v>
          </cell>
          <cell r="G25287">
            <v>954045</v>
          </cell>
          <cell r="H25287">
            <v>279.99</v>
          </cell>
          <cell r="I25287" t="str">
            <v>S</v>
          </cell>
          <cell r="J25287"/>
        </row>
        <row r="25288">
          <cell r="A25288">
            <v>92958</v>
          </cell>
          <cell r="B25288" t="str">
            <v>TY KU SAKE BLACK JUNMAI GINJO 720 ml</v>
          </cell>
          <cell r="C25288" t="str">
            <v>G</v>
          </cell>
          <cell r="D25288" t="str">
            <v>GP</v>
          </cell>
          <cell r="E25288" t="str">
            <v>GPX</v>
          </cell>
          <cell r="F25288">
            <v>720</v>
          </cell>
          <cell r="G25288">
            <v>92958</v>
          </cell>
          <cell r="H25288">
            <v>24.99</v>
          </cell>
          <cell r="I25288" t="str">
            <v>L</v>
          </cell>
          <cell r="J25288"/>
        </row>
        <row r="25289">
          <cell r="A25289">
            <v>92974</v>
          </cell>
          <cell r="B25289" t="str">
            <v>TY KU SAKE JUNMAI WHITE 720 ml</v>
          </cell>
          <cell r="C25289" t="str">
            <v>G</v>
          </cell>
          <cell r="D25289" t="str">
            <v>GP</v>
          </cell>
          <cell r="E25289" t="str">
            <v>GPX</v>
          </cell>
          <cell r="F25289">
            <v>720</v>
          </cell>
          <cell r="G25289">
            <v>92974</v>
          </cell>
          <cell r="H25289">
            <v>16.989999999999998</v>
          </cell>
          <cell r="I25289" t="str">
            <v>L</v>
          </cell>
          <cell r="J25289"/>
        </row>
        <row r="25290">
          <cell r="A25290">
            <v>67067</v>
          </cell>
          <cell r="B25290" t="str">
            <v>TY KU SOJU 750ml</v>
          </cell>
          <cell r="C25290" t="str">
            <v>Y</v>
          </cell>
          <cell r="D25290" t="str">
            <v>YS</v>
          </cell>
          <cell r="E25290" t="str">
            <v>YSE</v>
          </cell>
          <cell r="F25290">
            <v>750</v>
          </cell>
          <cell r="G25290">
            <v>67067</v>
          </cell>
          <cell r="H25290">
            <v>24.99</v>
          </cell>
          <cell r="I25290" t="str">
            <v>X</v>
          </cell>
          <cell r="J25290"/>
        </row>
        <row r="25291">
          <cell r="A25291">
            <v>949355</v>
          </cell>
          <cell r="B25291" t="str">
            <v>TY KU WHITE JUNMAI SAKE 720ml</v>
          </cell>
          <cell r="C25291" t="str">
            <v>Y</v>
          </cell>
          <cell r="D25291" t="str">
            <v>YS</v>
          </cell>
          <cell r="E25291" t="str">
            <v>YSE</v>
          </cell>
          <cell r="F25291">
            <v>720</v>
          </cell>
          <cell r="G25291">
            <v>949355</v>
          </cell>
          <cell r="H25291">
            <v>63.6</v>
          </cell>
          <cell r="I25291" t="str">
            <v>U</v>
          </cell>
          <cell r="J25291"/>
        </row>
        <row r="25292">
          <cell r="A25292">
            <v>952825</v>
          </cell>
          <cell r="B25292" t="str">
            <v>TYCHO'S STAR ORGANIC SINGLE MALT 750ml</v>
          </cell>
          <cell r="C25292" t="str">
            <v>Y</v>
          </cell>
          <cell r="D25292" t="str">
            <v>YS</v>
          </cell>
          <cell r="E25292" t="str">
            <v>YSA</v>
          </cell>
          <cell r="F25292">
            <v>750</v>
          </cell>
          <cell r="G25292">
            <v>952825</v>
          </cell>
          <cell r="H25292">
            <v>131.30000000000001</v>
          </cell>
          <cell r="I25292" t="str">
            <v>S</v>
          </cell>
          <cell r="J25292"/>
        </row>
        <row r="25293">
          <cell r="A25293">
            <v>924152</v>
          </cell>
          <cell r="B25293" t="str">
            <v>TYNT MEADOW ALE 330ml</v>
          </cell>
          <cell r="C25293" t="str">
            <v>Y</v>
          </cell>
          <cell r="D25293" t="str">
            <v>YS</v>
          </cell>
          <cell r="E25293" t="str">
            <v>YST</v>
          </cell>
          <cell r="F25293">
            <v>330</v>
          </cell>
          <cell r="G25293">
            <v>924152</v>
          </cell>
          <cell r="H25293">
            <v>4.9800000000000004</v>
          </cell>
          <cell r="I25293" t="str">
            <v>S</v>
          </cell>
          <cell r="J25293"/>
        </row>
        <row r="25294">
          <cell r="A25294">
            <v>15924</v>
          </cell>
          <cell r="B25294" t="str">
            <v>TYRCONNELL MADIERA CASK 750ml</v>
          </cell>
          <cell r="C25294" t="str">
            <v>Y</v>
          </cell>
          <cell r="D25294" t="str">
            <v>YS</v>
          </cell>
          <cell r="E25294" t="str">
            <v>YSA</v>
          </cell>
          <cell r="F25294">
            <v>750</v>
          </cell>
          <cell r="G25294">
            <v>15924</v>
          </cell>
          <cell r="H25294">
            <v>74.989999999999995</v>
          </cell>
          <cell r="I25294" t="str">
            <v>U</v>
          </cell>
          <cell r="J25294"/>
        </row>
        <row r="25295">
          <cell r="A25295">
            <v>15926</v>
          </cell>
          <cell r="B25295" t="str">
            <v>TYRCONNELL PORT CASK 750ml</v>
          </cell>
          <cell r="C25295" t="str">
            <v>Y</v>
          </cell>
          <cell r="D25295" t="str">
            <v>YS</v>
          </cell>
          <cell r="E25295" t="str">
            <v>YSA</v>
          </cell>
          <cell r="F25295">
            <v>750</v>
          </cell>
          <cell r="G25295">
            <v>15926</v>
          </cell>
          <cell r="H25295">
            <v>74.989999999999995</v>
          </cell>
          <cell r="I25295" t="str">
            <v>S</v>
          </cell>
          <cell r="J25295"/>
        </row>
        <row r="25296">
          <cell r="A25296">
            <v>15928</v>
          </cell>
          <cell r="B25296" t="str">
            <v>TYRCONNELL SHERRY CASK 750ml</v>
          </cell>
          <cell r="C25296" t="str">
            <v>Y</v>
          </cell>
          <cell r="D25296" t="str">
            <v>YS</v>
          </cell>
          <cell r="E25296" t="str">
            <v>YSA</v>
          </cell>
          <cell r="F25296">
            <v>750</v>
          </cell>
          <cell r="G25296">
            <v>15928</v>
          </cell>
          <cell r="H25296">
            <v>74.989999999999995</v>
          </cell>
          <cell r="I25296" t="str">
            <v>S</v>
          </cell>
          <cell r="J25296"/>
        </row>
        <row r="25297">
          <cell r="A25297">
            <v>15930</v>
          </cell>
          <cell r="B25297" t="str">
            <v>TYRCONNELL WHISKEY 750ml</v>
          </cell>
          <cell r="C25297" t="str">
            <v>Y</v>
          </cell>
          <cell r="D25297" t="str">
            <v>YS</v>
          </cell>
          <cell r="E25297" t="str">
            <v>YSA</v>
          </cell>
          <cell r="F25297">
            <v>750</v>
          </cell>
          <cell r="G25297">
            <v>15930</v>
          </cell>
          <cell r="H25297">
            <v>34.99</v>
          </cell>
          <cell r="I25297" t="str">
            <v>S</v>
          </cell>
          <cell r="J25297"/>
        </row>
        <row r="25298">
          <cell r="A25298">
            <v>905268</v>
          </cell>
          <cell r="B25298" t="str">
            <v>TYRUS EVANS WALLA WALLA SYRAH 750ml</v>
          </cell>
          <cell r="C25298" t="str">
            <v>P</v>
          </cell>
          <cell r="D25298" t="str">
            <v>PL</v>
          </cell>
          <cell r="E25298" t="str">
            <v>PLJ</v>
          </cell>
          <cell r="F25298">
            <v>750</v>
          </cell>
          <cell r="G25298">
            <v>905268</v>
          </cell>
          <cell r="H25298">
            <v>43.55</v>
          </cell>
          <cell r="I25298" t="str">
            <v>L</v>
          </cell>
          <cell r="J25298"/>
        </row>
        <row r="25299">
          <cell r="A25299">
            <v>901988</v>
          </cell>
          <cell r="B25299" t="str">
            <v>TZUM FEIS SPRING EPHEMERAL 2018 750ml</v>
          </cell>
          <cell r="C25299" t="str">
            <v>Y</v>
          </cell>
          <cell r="D25299" t="str">
            <v>YS</v>
          </cell>
          <cell r="E25299" t="str">
            <v>YSE</v>
          </cell>
          <cell r="F25299">
            <v>750</v>
          </cell>
          <cell r="G25299">
            <v>901988</v>
          </cell>
          <cell r="H25299">
            <v>63.06</v>
          </cell>
          <cell r="I25299" t="str">
            <v>S</v>
          </cell>
          <cell r="J25299"/>
        </row>
        <row r="25300">
          <cell r="A25300">
            <v>914770</v>
          </cell>
          <cell r="B25300" t="str">
            <v>UCCELLIERA BRUNELLO DI MONT 2013 750ml</v>
          </cell>
          <cell r="C25300" t="str">
            <v>Y</v>
          </cell>
          <cell r="D25300" t="str">
            <v>YS</v>
          </cell>
          <cell r="E25300" t="str">
            <v>YSE</v>
          </cell>
          <cell r="F25300">
            <v>750</v>
          </cell>
          <cell r="G25300">
            <v>914770</v>
          </cell>
          <cell r="H25300">
            <v>88.06</v>
          </cell>
          <cell r="I25300" t="str">
            <v>S</v>
          </cell>
          <cell r="J25300"/>
        </row>
        <row r="25301">
          <cell r="A25301">
            <v>954110</v>
          </cell>
          <cell r="B25301" t="str">
            <v>UINTA 25TH ANNIVERSARY IMP ALE 650ml</v>
          </cell>
          <cell r="C25301" t="str">
            <v>Y</v>
          </cell>
          <cell r="D25301" t="str">
            <v>YS</v>
          </cell>
          <cell r="E25301" t="str">
            <v>YST</v>
          </cell>
          <cell r="F25301">
            <v>650</v>
          </cell>
          <cell r="G25301">
            <v>954110</v>
          </cell>
          <cell r="H25301">
            <v>9.06</v>
          </cell>
          <cell r="I25301" t="str">
            <v>S</v>
          </cell>
          <cell r="J25301"/>
        </row>
        <row r="25302">
          <cell r="A25302">
            <v>949579</v>
          </cell>
          <cell r="B25302" t="str">
            <v>UINTA ALES FOR ALS 750ml</v>
          </cell>
          <cell r="C25302" t="str">
            <v>Y</v>
          </cell>
          <cell r="D25302" t="str">
            <v>YS</v>
          </cell>
          <cell r="E25302" t="str">
            <v>YST</v>
          </cell>
          <cell r="F25302">
            <v>750</v>
          </cell>
          <cell r="G25302">
            <v>949579</v>
          </cell>
          <cell r="H25302">
            <v>6.13</v>
          </cell>
          <cell r="I25302" t="str">
            <v>S</v>
          </cell>
          <cell r="J25302"/>
        </row>
        <row r="25303">
          <cell r="A25303">
            <v>910306</v>
          </cell>
          <cell r="B25303" t="str">
            <v>UINTA ANNIVERSARY BARLEY WINE 355ml</v>
          </cell>
          <cell r="C25303" t="str">
            <v>T</v>
          </cell>
          <cell r="D25303" t="str">
            <v>TN</v>
          </cell>
          <cell r="E25303" t="str">
            <v>TNU</v>
          </cell>
          <cell r="F25303">
            <v>355</v>
          </cell>
          <cell r="G25303">
            <v>910306</v>
          </cell>
          <cell r="H25303">
            <v>2.19</v>
          </cell>
          <cell r="I25303" t="str">
            <v>D</v>
          </cell>
          <cell r="J25303"/>
        </row>
        <row r="25304">
          <cell r="A25304">
            <v>952698</v>
          </cell>
          <cell r="B25304" t="str">
            <v>UINTA BARREL AGED DUBHE 650 ml</v>
          </cell>
          <cell r="C25304" t="str">
            <v>Y</v>
          </cell>
          <cell r="D25304" t="str">
            <v>YS</v>
          </cell>
          <cell r="E25304" t="str">
            <v>YST</v>
          </cell>
          <cell r="F25304">
            <v>650</v>
          </cell>
          <cell r="G25304">
            <v>952698</v>
          </cell>
          <cell r="H25304">
            <v>9.0500000000000007</v>
          </cell>
          <cell r="I25304" t="str">
            <v>S</v>
          </cell>
          <cell r="J25304"/>
        </row>
        <row r="25305">
          <cell r="A25305">
            <v>915210</v>
          </cell>
          <cell r="B25305" t="str">
            <v>UINTA CAHOOTS IPA 750ml</v>
          </cell>
          <cell r="C25305" t="str">
            <v>T</v>
          </cell>
          <cell r="D25305" t="str">
            <v>TV</v>
          </cell>
          <cell r="E25305" t="str">
            <v>TVB</v>
          </cell>
          <cell r="F25305">
            <v>750</v>
          </cell>
          <cell r="G25305">
            <v>915210</v>
          </cell>
          <cell r="H25305">
            <v>8.09</v>
          </cell>
          <cell r="I25305" t="str">
            <v>U</v>
          </cell>
          <cell r="J25305"/>
        </row>
        <row r="25306">
          <cell r="A25306">
            <v>921391</v>
          </cell>
          <cell r="B25306" t="str">
            <v>UINTA CARAVAN IIPA 355ml</v>
          </cell>
          <cell r="C25306" t="str">
            <v>T</v>
          </cell>
          <cell r="D25306" t="str">
            <v>TN</v>
          </cell>
          <cell r="E25306" t="str">
            <v>TNU</v>
          </cell>
          <cell r="F25306">
            <v>355</v>
          </cell>
          <cell r="G25306">
            <v>921391</v>
          </cell>
          <cell r="H25306">
            <v>2.39</v>
          </cell>
          <cell r="I25306">
            <v>1</v>
          </cell>
          <cell r="J25306"/>
        </row>
        <row r="25307">
          <cell r="A25307">
            <v>921217</v>
          </cell>
          <cell r="B25307" t="str">
            <v>UINTA CLEAR DAZE IPA CAN 355ml</v>
          </cell>
          <cell r="C25307" t="str">
            <v>T</v>
          </cell>
          <cell r="D25307" t="str">
            <v>TN</v>
          </cell>
          <cell r="E25307" t="str">
            <v>TNF</v>
          </cell>
          <cell r="F25307">
            <v>355</v>
          </cell>
          <cell r="G25307">
            <v>921217</v>
          </cell>
          <cell r="H25307">
            <v>2.15</v>
          </cell>
          <cell r="I25307">
            <v>1</v>
          </cell>
          <cell r="J25307"/>
        </row>
        <row r="25308">
          <cell r="A25308">
            <v>989288</v>
          </cell>
          <cell r="B25308" t="str">
            <v>UINTA COCKEYED COOPER BOURBON BAR 750ml</v>
          </cell>
          <cell r="C25308" t="str">
            <v>T</v>
          </cell>
          <cell r="D25308" t="str">
            <v>TN</v>
          </cell>
          <cell r="E25308" t="str">
            <v>TNU</v>
          </cell>
          <cell r="F25308">
            <v>750</v>
          </cell>
          <cell r="G25308">
            <v>989288</v>
          </cell>
          <cell r="H25308">
            <v>13.15</v>
          </cell>
          <cell r="I25308" t="str">
            <v>D</v>
          </cell>
          <cell r="J25308"/>
        </row>
        <row r="25309">
          <cell r="A25309">
            <v>919061</v>
          </cell>
          <cell r="B25309" t="str">
            <v>UINTA CROOKED LINE ROTATOR SERIES 355 ml</v>
          </cell>
          <cell r="C25309" t="str">
            <v>T</v>
          </cell>
          <cell r="D25309" t="str">
            <v>TN</v>
          </cell>
          <cell r="E25309" t="str">
            <v>TNU</v>
          </cell>
          <cell r="F25309">
            <v>355</v>
          </cell>
          <cell r="G25309">
            <v>919061</v>
          </cell>
          <cell r="H25309">
            <v>2.75</v>
          </cell>
          <cell r="I25309">
            <v>1</v>
          </cell>
          <cell r="J25309"/>
        </row>
        <row r="25310">
          <cell r="A25310">
            <v>989292</v>
          </cell>
          <cell r="B25310" t="str">
            <v>UINTA CROOKED LINE SEASONAL 750ml</v>
          </cell>
          <cell r="C25310" t="str">
            <v>T</v>
          </cell>
          <cell r="D25310" t="str">
            <v>TH</v>
          </cell>
          <cell r="E25310" t="str">
            <v>THE</v>
          </cell>
          <cell r="F25310">
            <v>750</v>
          </cell>
          <cell r="G25310">
            <v>989292</v>
          </cell>
          <cell r="H25310">
            <v>8.09</v>
          </cell>
          <cell r="I25310" t="str">
            <v>X</v>
          </cell>
          <cell r="J25310"/>
        </row>
        <row r="25311">
          <cell r="A25311">
            <v>989269</v>
          </cell>
          <cell r="B25311" t="str">
            <v>UINTA CROOKED SPECIALITY SEASONAL 750ml</v>
          </cell>
          <cell r="C25311" t="str">
            <v>T</v>
          </cell>
          <cell r="D25311" t="str">
            <v>TV</v>
          </cell>
          <cell r="E25311" t="str">
            <v>TVB</v>
          </cell>
          <cell r="F25311">
            <v>750</v>
          </cell>
          <cell r="G25311">
            <v>989269</v>
          </cell>
          <cell r="H25311">
            <v>12.99</v>
          </cell>
          <cell r="I25311" t="str">
            <v>X</v>
          </cell>
          <cell r="J25311"/>
        </row>
        <row r="25312">
          <cell r="A25312">
            <v>989391</v>
          </cell>
          <cell r="B25312" t="str">
            <v>UINTA DETOUR DOUBLE IPA 355ml</v>
          </cell>
          <cell r="C25312" t="str">
            <v>T</v>
          </cell>
          <cell r="D25312" t="str">
            <v>TN</v>
          </cell>
          <cell r="E25312" t="str">
            <v>TNF</v>
          </cell>
          <cell r="F25312">
            <v>355</v>
          </cell>
          <cell r="G25312">
            <v>989391</v>
          </cell>
          <cell r="H25312">
            <v>2.19</v>
          </cell>
          <cell r="I25312" t="str">
            <v>D</v>
          </cell>
          <cell r="J25312"/>
        </row>
        <row r="25313">
          <cell r="A25313">
            <v>989451</v>
          </cell>
          <cell r="B25313" t="str">
            <v>UINTA DETOUR DOUBLE IPA CAN 355ml</v>
          </cell>
          <cell r="C25313" t="str">
            <v>T</v>
          </cell>
          <cell r="D25313" t="str">
            <v>TN</v>
          </cell>
          <cell r="E25313" t="str">
            <v>TNF</v>
          </cell>
          <cell r="F25313">
            <v>355</v>
          </cell>
          <cell r="G25313">
            <v>989451</v>
          </cell>
          <cell r="H25313">
            <v>2.39</v>
          </cell>
          <cell r="I25313">
            <v>1</v>
          </cell>
          <cell r="J25313"/>
        </row>
        <row r="25314">
          <cell r="A25314">
            <v>951032</v>
          </cell>
          <cell r="B25314" t="str">
            <v>UINTA GIN BARREL BREWING 750ml</v>
          </cell>
          <cell r="C25314" t="str">
            <v>Y</v>
          </cell>
          <cell r="D25314" t="str">
            <v>YS</v>
          </cell>
          <cell r="E25314" t="str">
            <v>YST</v>
          </cell>
          <cell r="F25314">
            <v>750</v>
          </cell>
          <cell r="G25314">
            <v>951032</v>
          </cell>
          <cell r="H25314">
            <v>16.329999999999998</v>
          </cell>
          <cell r="I25314" t="str">
            <v>S</v>
          </cell>
          <cell r="J25314"/>
        </row>
        <row r="25315">
          <cell r="A25315">
            <v>952696</v>
          </cell>
          <cell r="B25315" t="str">
            <v>UINTA GRAPEFRUIT HOP NOSH BOTTLES 355 ml</v>
          </cell>
          <cell r="C25315" t="str">
            <v>Y</v>
          </cell>
          <cell r="D25315" t="str">
            <v>YS</v>
          </cell>
          <cell r="E25315" t="str">
            <v>YST</v>
          </cell>
          <cell r="F25315">
            <v>355</v>
          </cell>
          <cell r="G25315">
            <v>952696</v>
          </cell>
          <cell r="H25315">
            <v>1.99</v>
          </cell>
          <cell r="I25315" t="str">
            <v>S</v>
          </cell>
          <cell r="J25315"/>
        </row>
        <row r="25316">
          <cell r="A25316">
            <v>918916</v>
          </cell>
          <cell r="B25316" t="str">
            <v>UINTA HOP NOSH GRPFRT 355 ml</v>
          </cell>
          <cell r="C25316" t="str">
            <v>T</v>
          </cell>
          <cell r="D25316" t="str">
            <v>TN</v>
          </cell>
          <cell r="E25316" t="str">
            <v>TNU</v>
          </cell>
          <cell r="F25316">
            <v>355</v>
          </cell>
          <cell r="G25316">
            <v>918916</v>
          </cell>
          <cell r="H25316">
            <v>2.15</v>
          </cell>
          <cell r="I25316">
            <v>1</v>
          </cell>
          <cell r="J25316"/>
        </row>
        <row r="25317">
          <cell r="A25317">
            <v>989338</v>
          </cell>
          <cell r="B25317" t="str">
            <v>UINTA HOP NOSH IPA 355ml</v>
          </cell>
          <cell r="C25317" t="str">
            <v>T</v>
          </cell>
          <cell r="D25317" t="str">
            <v>TN</v>
          </cell>
          <cell r="E25317" t="str">
            <v>TNF</v>
          </cell>
          <cell r="F25317">
            <v>355</v>
          </cell>
          <cell r="G25317">
            <v>989338</v>
          </cell>
          <cell r="H25317">
            <v>2.15</v>
          </cell>
          <cell r="I25317" t="str">
            <v>D</v>
          </cell>
          <cell r="J25317"/>
        </row>
        <row r="25318">
          <cell r="A25318">
            <v>989413</v>
          </cell>
          <cell r="B25318" t="str">
            <v>UINTA HOP NOSH IPA CAN 355ml</v>
          </cell>
          <cell r="C25318" t="str">
            <v>T</v>
          </cell>
          <cell r="D25318" t="str">
            <v>TN</v>
          </cell>
          <cell r="E25318" t="str">
            <v>TNF</v>
          </cell>
          <cell r="F25318">
            <v>355</v>
          </cell>
          <cell r="G25318">
            <v>989413</v>
          </cell>
          <cell r="H25318">
            <v>2.15</v>
          </cell>
          <cell r="I25318">
            <v>1</v>
          </cell>
          <cell r="J25318"/>
        </row>
        <row r="25319">
          <cell r="A25319">
            <v>951493</v>
          </cell>
          <cell r="B25319" t="str">
            <v>UINTA HOPSCURSION BRETT IPA 750ml</v>
          </cell>
          <cell r="C25319" t="str">
            <v>Y</v>
          </cell>
          <cell r="D25319" t="str">
            <v>YS</v>
          </cell>
          <cell r="E25319" t="str">
            <v>YST</v>
          </cell>
          <cell r="F25319">
            <v>750</v>
          </cell>
          <cell r="G25319">
            <v>951493</v>
          </cell>
          <cell r="H25319">
            <v>10.48</v>
          </cell>
          <cell r="I25319" t="str">
            <v>S</v>
          </cell>
          <cell r="J25319"/>
        </row>
        <row r="25320">
          <cell r="A25320">
            <v>989287</v>
          </cell>
          <cell r="B25320" t="str">
            <v>UINTA LABYRINTH BLACK ALE 750ml</v>
          </cell>
          <cell r="C25320" t="str">
            <v>T</v>
          </cell>
          <cell r="D25320" t="str">
            <v>TN</v>
          </cell>
          <cell r="E25320" t="str">
            <v>TNP</v>
          </cell>
          <cell r="F25320">
            <v>750</v>
          </cell>
          <cell r="G25320">
            <v>989287</v>
          </cell>
          <cell r="H25320">
            <v>13.15</v>
          </cell>
          <cell r="I25320" t="str">
            <v>D</v>
          </cell>
          <cell r="J25320"/>
        </row>
        <row r="25321">
          <cell r="A25321">
            <v>989462</v>
          </cell>
          <cell r="B25321" t="str">
            <v>UINTA LIMITED SERIES SEASONAL 650ml</v>
          </cell>
          <cell r="C25321" t="str">
            <v>T</v>
          </cell>
          <cell r="D25321" t="str">
            <v>TN</v>
          </cell>
          <cell r="E25321" t="str">
            <v>TNU</v>
          </cell>
          <cell r="F25321">
            <v>650</v>
          </cell>
          <cell r="G25321">
            <v>989462</v>
          </cell>
          <cell r="H25321">
            <v>8.99</v>
          </cell>
          <cell r="I25321" t="str">
            <v>D</v>
          </cell>
          <cell r="J25321"/>
        </row>
        <row r="25322">
          <cell r="A25322">
            <v>955172</v>
          </cell>
          <cell r="B25322" t="str">
            <v>UINTA LIMITED SERIES SEASONAL 750ml</v>
          </cell>
          <cell r="C25322" t="str">
            <v>Y</v>
          </cell>
          <cell r="D25322" t="str">
            <v>YS</v>
          </cell>
          <cell r="E25322" t="str">
            <v>YST</v>
          </cell>
          <cell r="F25322">
            <v>750</v>
          </cell>
          <cell r="G25322">
            <v>955172</v>
          </cell>
          <cell r="H25322">
            <v>10.06</v>
          </cell>
          <cell r="I25322" t="str">
            <v>S</v>
          </cell>
          <cell r="J25322"/>
        </row>
        <row r="25323">
          <cell r="A25323">
            <v>989221</v>
          </cell>
          <cell r="B25323" t="str">
            <v>UINTA MONKSHINE BELGIAN BARLEY 355ml</v>
          </cell>
          <cell r="C25323" t="str">
            <v>T</v>
          </cell>
          <cell r="D25323" t="str">
            <v>TN</v>
          </cell>
          <cell r="E25323" t="str">
            <v>TNI</v>
          </cell>
          <cell r="F25323">
            <v>355</v>
          </cell>
          <cell r="G25323">
            <v>989221</v>
          </cell>
          <cell r="H25323">
            <v>1.95</v>
          </cell>
          <cell r="I25323" t="str">
            <v>D</v>
          </cell>
          <cell r="J25323"/>
        </row>
        <row r="25324">
          <cell r="A25324">
            <v>918749</v>
          </cell>
          <cell r="B25324" t="str">
            <v>UINTA PARK GOLDEN ALE 355 ml</v>
          </cell>
          <cell r="C25324" t="str">
            <v>T</v>
          </cell>
          <cell r="D25324" t="str">
            <v>TN</v>
          </cell>
          <cell r="E25324" t="str">
            <v>TNC</v>
          </cell>
          <cell r="F25324">
            <v>355</v>
          </cell>
          <cell r="G25324">
            <v>918749</v>
          </cell>
          <cell r="H25324">
            <v>1.31</v>
          </cell>
          <cell r="I25324" t="str">
            <v>D</v>
          </cell>
          <cell r="J25324"/>
        </row>
        <row r="25325">
          <cell r="A25325">
            <v>923334</v>
          </cell>
          <cell r="B25325" t="str">
            <v>UINTA PRO LINE SERIES 473ml</v>
          </cell>
          <cell r="C25325" t="str">
            <v>T</v>
          </cell>
          <cell r="D25325" t="str">
            <v>TN</v>
          </cell>
          <cell r="E25325" t="str">
            <v>TNC</v>
          </cell>
          <cell r="F25325">
            <v>473</v>
          </cell>
          <cell r="G25325">
            <v>923334</v>
          </cell>
          <cell r="H25325">
            <v>3.99</v>
          </cell>
          <cell r="I25325">
            <v>1</v>
          </cell>
          <cell r="J25325"/>
        </row>
        <row r="25326">
          <cell r="A25326">
            <v>951495</v>
          </cell>
          <cell r="B25326" t="str">
            <v>UINTA RISE &amp; PINE HOPPY DARK ALE 355 ml</v>
          </cell>
          <cell r="C25326" t="str">
            <v>Y</v>
          </cell>
          <cell r="D25326" t="str">
            <v>YS</v>
          </cell>
          <cell r="E25326" t="str">
            <v>YST</v>
          </cell>
          <cell r="F25326">
            <v>355</v>
          </cell>
          <cell r="G25326">
            <v>951495</v>
          </cell>
          <cell r="H25326">
            <v>1.55</v>
          </cell>
          <cell r="I25326" t="str">
            <v>S</v>
          </cell>
          <cell r="J25326"/>
        </row>
        <row r="25327">
          <cell r="A25327">
            <v>952697</v>
          </cell>
          <cell r="B25327" t="str">
            <v>UINTA SEASONAL BOTTLES 355 ml</v>
          </cell>
          <cell r="C25327" t="str">
            <v>Y</v>
          </cell>
          <cell r="D25327" t="str">
            <v>YS</v>
          </cell>
          <cell r="E25327" t="str">
            <v>YST</v>
          </cell>
          <cell r="F25327">
            <v>355</v>
          </cell>
          <cell r="G25327">
            <v>952697</v>
          </cell>
          <cell r="H25327">
            <v>2.0499999999999998</v>
          </cell>
          <cell r="I25327" t="str">
            <v>S</v>
          </cell>
          <cell r="J25327"/>
        </row>
        <row r="25328">
          <cell r="A25328">
            <v>918969</v>
          </cell>
          <cell r="B25328" t="str">
            <v>UINTA SEASONAL CAN 355 ml</v>
          </cell>
          <cell r="C25328" t="str">
            <v>T</v>
          </cell>
          <cell r="D25328" t="str">
            <v>TN</v>
          </cell>
          <cell r="E25328" t="str">
            <v>TNU</v>
          </cell>
          <cell r="F25328">
            <v>355</v>
          </cell>
          <cell r="G25328">
            <v>918969</v>
          </cell>
          <cell r="H25328">
            <v>1.95</v>
          </cell>
          <cell r="I25328" t="str">
            <v>D</v>
          </cell>
          <cell r="J25328"/>
        </row>
        <row r="25329">
          <cell r="A25329">
            <v>954950</v>
          </cell>
          <cell r="B25329" t="str">
            <v>UINTA SINGLE BARREL SERIES CROWLER 946ml</v>
          </cell>
          <cell r="C25329" t="str">
            <v>Y</v>
          </cell>
          <cell r="D25329" t="str">
            <v>YS</v>
          </cell>
          <cell r="E25329" t="str">
            <v>YST</v>
          </cell>
          <cell r="F25329">
            <v>946</v>
          </cell>
          <cell r="G25329">
            <v>954950</v>
          </cell>
          <cell r="H25329">
            <v>8.75</v>
          </cell>
          <cell r="I25329" t="str">
            <v>S</v>
          </cell>
          <cell r="J25329"/>
        </row>
        <row r="25330">
          <cell r="A25330">
            <v>902948</v>
          </cell>
          <cell r="B25330" t="str">
            <v>UINTA SMALL BATCH SERIES 355ml</v>
          </cell>
          <cell r="C25330" t="str">
            <v>Y</v>
          </cell>
          <cell r="D25330" t="str">
            <v>YS</v>
          </cell>
          <cell r="E25330" t="str">
            <v>YST</v>
          </cell>
          <cell r="F25330">
            <v>355</v>
          </cell>
          <cell r="G25330">
            <v>902948</v>
          </cell>
          <cell r="H25330">
            <v>3.03</v>
          </cell>
          <cell r="I25330" t="str">
            <v>S</v>
          </cell>
          <cell r="J25330"/>
        </row>
        <row r="25331">
          <cell r="A25331">
            <v>950238</v>
          </cell>
          <cell r="B25331" t="str">
            <v>UINTA STOUT ALE 355 ml</v>
          </cell>
          <cell r="C25331" t="str">
            <v>T</v>
          </cell>
          <cell r="D25331" t="str">
            <v>TN</v>
          </cell>
          <cell r="E25331" t="str">
            <v>TNU</v>
          </cell>
          <cell r="F25331">
            <v>355</v>
          </cell>
          <cell r="G25331">
            <v>950238</v>
          </cell>
          <cell r="H25331">
            <v>2.75</v>
          </cell>
          <cell r="I25331">
            <v>1</v>
          </cell>
          <cell r="J25331"/>
        </row>
        <row r="25332">
          <cell r="A25332">
            <v>910554</v>
          </cell>
          <cell r="B25332" t="str">
            <v>UINTA TEST PHAZE IPA 355ml</v>
          </cell>
          <cell r="C25332" t="str">
            <v>T</v>
          </cell>
          <cell r="D25332" t="str">
            <v>TN</v>
          </cell>
          <cell r="E25332" t="str">
            <v>TNF</v>
          </cell>
          <cell r="F25332">
            <v>355</v>
          </cell>
          <cell r="G25332">
            <v>910554</v>
          </cell>
          <cell r="H25332">
            <v>2.75</v>
          </cell>
          <cell r="I25332" t="str">
            <v>D</v>
          </cell>
          <cell r="J25332"/>
        </row>
        <row r="25333">
          <cell r="A25333">
            <v>918967</v>
          </cell>
          <cell r="B25333" t="str">
            <v>UINTA WEST COAST IPA 355 ml</v>
          </cell>
          <cell r="C25333" t="str">
            <v>T</v>
          </cell>
          <cell r="D25333" t="str">
            <v>TV</v>
          </cell>
          <cell r="E25333" t="str">
            <v>TVB</v>
          </cell>
          <cell r="F25333">
            <v>355</v>
          </cell>
          <cell r="G25333">
            <v>918967</v>
          </cell>
          <cell r="H25333">
            <v>1.95</v>
          </cell>
          <cell r="I25333" t="str">
            <v>D</v>
          </cell>
          <cell r="J25333"/>
        </row>
        <row r="25334">
          <cell r="A25334">
            <v>81510</v>
          </cell>
          <cell r="B25334" t="str">
            <v>ULLR PEPPERMINT/CINNAMON SCHNA 750ml</v>
          </cell>
          <cell r="C25334" t="str">
            <v>Y</v>
          </cell>
          <cell r="D25334" t="str">
            <v>YS</v>
          </cell>
          <cell r="E25334" t="str">
            <v>YSC</v>
          </cell>
          <cell r="F25334">
            <v>750</v>
          </cell>
          <cell r="G25334">
            <v>81510</v>
          </cell>
          <cell r="H25334">
            <v>22.95</v>
          </cell>
          <cell r="I25334" t="str">
            <v>S</v>
          </cell>
          <cell r="J25334"/>
        </row>
        <row r="25335">
          <cell r="A25335">
            <v>34889</v>
          </cell>
          <cell r="B25335" t="str">
            <v>ULTIMAT VODKA 750ml</v>
          </cell>
          <cell r="C25335" t="str">
            <v>Y</v>
          </cell>
          <cell r="D25335" t="str">
            <v>YS</v>
          </cell>
          <cell r="E25335" t="str">
            <v>YSA</v>
          </cell>
          <cell r="F25335">
            <v>750</v>
          </cell>
          <cell r="G25335">
            <v>34889</v>
          </cell>
          <cell r="H25335">
            <v>25.4</v>
          </cell>
          <cell r="I25335" t="str">
            <v>S</v>
          </cell>
          <cell r="J25335"/>
        </row>
        <row r="25336">
          <cell r="A25336">
            <v>908525</v>
          </cell>
          <cell r="B25336" t="str">
            <v>ULTIMAT VODKA 750ml</v>
          </cell>
          <cell r="C25336" t="str">
            <v>Y</v>
          </cell>
          <cell r="D25336" t="str">
            <v>YS</v>
          </cell>
          <cell r="E25336" t="str">
            <v>YSA</v>
          </cell>
          <cell r="F25336">
            <v>750</v>
          </cell>
          <cell r="G25336">
            <v>908525</v>
          </cell>
          <cell r="H25336">
            <v>42.73</v>
          </cell>
          <cell r="I25336" t="str">
            <v>S</v>
          </cell>
          <cell r="J25336"/>
        </row>
        <row r="25337">
          <cell r="A25337">
            <v>912810</v>
          </cell>
          <cell r="B25337" t="str">
            <v>UMATHUM ZWEIGELT'06 750ml</v>
          </cell>
          <cell r="C25337" t="str">
            <v>P</v>
          </cell>
          <cell r="D25337" t="str">
            <v>PR</v>
          </cell>
          <cell r="E25337" t="str">
            <v>PRG</v>
          </cell>
          <cell r="F25337">
            <v>750</v>
          </cell>
          <cell r="G25337">
            <v>912810</v>
          </cell>
          <cell r="H25337">
            <v>23.18</v>
          </cell>
          <cell r="I25337" t="str">
            <v>X</v>
          </cell>
          <cell r="J25337"/>
        </row>
        <row r="25338">
          <cell r="A25338">
            <v>901538</v>
          </cell>
          <cell r="B25338" t="str">
            <v>UMBERTO CESARI SANGIOVESE RISERVA 750ml</v>
          </cell>
          <cell r="C25338" t="str">
            <v>P</v>
          </cell>
          <cell r="D25338" t="str">
            <v>PR</v>
          </cell>
          <cell r="E25338" t="str">
            <v>PRL</v>
          </cell>
          <cell r="F25338">
            <v>750</v>
          </cell>
          <cell r="G25338">
            <v>901538</v>
          </cell>
          <cell r="H25338">
            <v>21</v>
          </cell>
          <cell r="I25338" t="str">
            <v>D</v>
          </cell>
          <cell r="J25338"/>
        </row>
        <row r="25339">
          <cell r="A25339">
            <v>905460</v>
          </cell>
          <cell r="B25339" t="str">
            <v>UMBERTO FIORE MOSCATO D ASTI 750ml</v>
          </cell>
          <cell r="C25339" t="str">
            <v>Y</v>
          </cell>
          <cell r="D25339" t="str">
            <v>YS</v>
          </cell>
          <cell r="E25339" t="str">
            <v>YSE</v>
          </cell>
          <cell r="F25339">
            <v>750</v>
          </cell>
          <cell r="G25339">
            <v>905460</v>
          </cell>
          <cell r="H25339">
            <v>12.84</v>
          </cell>
          <cell r="I25339" t="str">
            <v>U</v>
          </cell>
          <cell r="J25339"/>
        </row>
        <row r="25340">
          <cell r="A25340">
            <v>919186</v>
          </cell>
          <cell r="B25340" t="str">
            <v>UMBERTO FIORE MOSCATO D ASTI 750ml</v>
          </cell>
          <cell r="C25340" t="str">
            <v>Y</v>
          </cell>
          <cell r="D25340" t="str">
            <v>YS</v>
          </cell>
          <cell r="E25340" t="str">
            <v>YSE</v>
          </cell>
          <cell r="F25340">
            <v>750</v>
          </cell>
          <cell r="G25340">
            <v>919186</v>
          </cell>
          <cell r="H25340">
            <v>12.75</v>
          </cell>
          <cell r="I25340" t="str">
            <v>S</v>
          </cell>
          <cell r="J25340"/>
        </row>
        <row r="25341">
          <cell r="A25341">
            <v>913209</v>
          </cell>
          <cell r="B25341" t="str">
            <v>UMKHULU TIAN SA'01 750ml</v>
          </cell>
          <cell r="C25341" t="str">
            <v>P</v>
          </cell>
          <cell r="D25341" t="str">
            <v>PR</v>
          </cell>
          <cell r="E25341" t="str">
            <v>PRS</v>
          </cell>
          <cell r="F25341">
            <v>750</v>
          </cell>
          <cell r="G25341">
            <v>913209</v>
          </cell>
          <cell r="H25341">
            <v>11.33</v>
          </cell>
          <cell r="I25341" t="str">
            <v>X</v>
          </cell>
          <cell r="J25341"/>
        </row>
        <row r="25342">
          <cell r="A25342">
            <v>953453</v>
          </cell>
          <cell r="B25342" t="str">
            <v>UNCHARTED BARREL RESTED AGAVE 750ml</v>
          </cell>
          <cell r="C25342" t="str">
            <v>Y</v>
          </cell>
          <cell r="D25342" t="str">
            <v>YS</v>
          </cell>
          <cell r="E25342" t="str">
            <v>YSA</v>
          </cell>
          <cell r="F25342">
            <v>750</v>
          </cell>
          <cell r="G25342">
            <v>953453</v>
          </cell>
          <cell r="H25342">
            <v>49.99</v>
          </cell>
          <cell r="I25342" t="str">
            <v>U</v>
          </cell>
          <cell r="J25342"/>
        </row>
        <row r="25343">
          <cell r="A25343">
            <v>26966</v>
          </cell>
          <cell r="B25343" t="str">
            <v>UNCLE NEAREST 1856 PREMIUM WHISKEY 750ml</v>
          </cell>
          <cell r="C25343" t="str">
            <v>A</v>
          </cell>
          <cell r="D25343" t="str">
            <v>AW</v>
          </cell>
          <cell r="E25343" t="str">
            <v>AWH</v>
          </cell>
          <cell r="F25343">
            <v>750</v>
          </cell>
          <cell r="G25343">
            <v>26966</v>
          </cell>
          <cell r="H25343">
            <v>55.99</v>
          </cell>
          <cell r="I25343">
            <v>1</v>
          </cell>
          <cell r="J25343"/>
        </row>
        <row r="25344">
          <cell r="A25344">
            <v>26707</v>
          </cell>
          <cell r="B25344" t="str">
            <v>UNCLE NEAREST 1884 SMALL BATCH 750ml</v>
          </cell>
          <cell r="C25344" t="str">
            <v>A</v>
          </cell>
          <cell r="D25344" t="str">
            <v>AW</v>
          </cell>
          <cell r="E25344" t="str">
            <v>AWH</v>
          </cell>
          <cell r="F25344">
            <v>750</v>
          </cell>
          <cell r="G25344">
            <v>26707</v>
          </cell>
          <cell r="H25344">
            <v>44.99</v>
          </cell>
          <cell r="I25344">
            <v>1</v>
          </cell>
          <cell r="J25344"/>
        </row>
        <row r="25345">
          <cell r="A25345">
            <v>32650</v>
          </cell>
          <cell r="B25345" t="str">
            <v>UNCLE VAL'S BOTANICAL GIN 750ml</v>
          </cell>
          <cell r="C25345" t="str">
            <v>A</v>
          </cell>
          <cell r="D25345" t="str">
            <v>AH</v>
          </cell>
          <cell r="E25345" t="str">
            <v>AHG</v>
          </cell>
          <cell r="F25345">
            <v>750</v>
          </cell>
          <cell r="G25345">
            <v>32650</v>
          </cell>
          <cell r="H25345">
            <v>32.99</v>
          </cell>
          <cell r="I25345">
            <v>1</v>
          </cell>
          <cell r="J25345"/>
        </row>
        <row r="25346">
          <cell r="A25346">
            <v>951588</v>
          </cell>
          <cell r="B25346" t="str">
            <v>UNCLE VAL'S PEPPERED GIN 750ml</v>
          </cell>
          <cell r="C25346" t="str">
            <v>Y</v>
          </cell>
          <cell r="D25346" t="str">
            <v>YS</v>
          </cell>
          <cell r="E25346" t="str">
            <v>YSA</v>
          </cell>
          <cell r="F25346">
            <v>750</v>
          </cell>
          <cell r="G25346">
            <v>951588</v>
          </cell>
          <cell r="H25346">
            <v>35.5</v>
          </cell>
          <cell r="I25346" t="str">
            <v>S</v>
          </cell>
          <cell r="J25346"/>
        </row>
        <row r="25347">
          <cell r="A25347">
            <v>949738</v>
          </cell>
          <cell r="B25347" t="str">
            <v>UNCLE VAL'S RESTORATIVE GIN 750ml</v>
          </cell>
          <cell r="C25347" t="str">
            <v>Y</v>
          </cell>
          <cell r="D25347" t="str">
            <v>YS</v>
          </cell>
          <cell r="E25347" t="str">
            <v>YSA</v>
          </cell>
          <cell r="F25347">
            <v>750</v>
          </cell>
          <cell r="G25347">
            <v>949738</v>
          </cell>
          <cell r="H25347">
            <v>33.5</v>
          </cell>
          <cell r="I25347" t="str">
            <v>S</v>
          </cell>
          <cell r="J25347"/>
        </row>
        <row r="25348">
          <cell r="A25348">
            <v>951724</v>
          </cell>
          <cell r="B25348" t="str">
            <v>UNDER THE WIRE ALDER SPRINGS '13 750ml</v>
          </cell>
          <cell r="C25348" t="str">
            <v>Y</v>
          </cell>
          <cell r="D25348" t="str">
            <v>YS</v>
          </cell>
          <cell r="E25348" t="str">
            <v>YSE</v>
          </cell>
          <cell r="F25348">
            <v>750</v>
          </cell>
          <cell r="G25348">
            <v>951724</v>
          </cell>
          <cell r="H25348">
            <v>76.02</v>
          </cell>
          <cell r="I25348" t="str">
            <v>S</v>
          </cell>
          <cell r="J25348"/>
        </row>
        <row r="25349">
          <cell r="A25349">
            <v>77581</v>
          </cell>
          <cell r="B25349" t="str">
            <v>UNDERGROUND HERBAL SPIRIT 50ml</v>
          </cell>
          <cell r="C25349" t="str">
            <v>Y</v>
          </cell>
          <cell r="D25349" t="str">
            <v>YS</v>
          </cell>
          <cell r="E25349" t="str">
            <v>YSA</v>
          </cell>
          <cell r="F25349">
            <v>50</v>
          </cell>
          <cell r="G25349">
            <v>77581</v>
          </cell>
          <cell r="H25349">
            <v>3.5</v>
          </cell>
          <cell r="I25349" t="str">
            <v>S</v>
          </cell>
          <cell r="J25349"/>
        </row>
        <row r="25350">
          <cell r="A25350">
            <v>900236</v>
          </cell>
          <cell r="B25350" t="str">
            <v>UNDERGROUND HERBAL SPIRIT 50ml</v>
          </cell>
          <cell r="C25350" t="str">
            <v>Y</v>
          </cell>
          <cell r="D25350" t="str">
            <v>YS</v>
          </cell>
          <cell r="E25350" t="str">
            <v>YSC</v>
          </cell>
          <cell r="F25350">
            <v>50</v>
          </cell>
          <cell r="G25350">
            <v>900236</v>
          </cell>
          <cell r="H25350">
            <v>2.5</v>
          </cell>
          <cell r="I25350" t="str">
            <v>S</v>
          </cell>
          <cell r="J25350"/>
        </row>
        <row r="25351">
          <cell r="A25351">
            <v>77583</v>
          </cell>
          <cell r="B25351" t="str">
            <v>UNDERGROUND HERBAL SPIRIT 750ml</v>
          </cell>
          <cell r="C25351" t="str">
            <v>C</v>
          </cell>
          <cell r="D25351" t="str">
            <v>CH</v>
          </cell>
          <cell r="E25351" t="str">
            <v>CHS</v>
          </cell>
          <cell r="F25351">
            <v>750</v>
          </cell>
          <cell r="G25351">
            <v>77583</v>
          </cell>
          <cell r="H25351">
            <v>19.989999999999998</v>
          </cell>
          <cell r="I25351">
            <v>1</v>
          </cell>
          <cell r="J25351"/>
        </row>
        <row r="25352">
          <cell r="A25352">
            <v>77582</v>
          </cell>
          <cell r="B25352" t="str">
            <v>UNDERGROUND HERBAL SPIRIT 1000ml</v>
          </cell>
          <cell r="C25352" t="str">
            <v>C</v>
          </cell>
          <cell r="D25352" t="str">
            <v>CH</v>
          </cell>
          <cell r="E25352" t="str">
            <v>CHS</v>
          </cell>
          <cell r="F25352">
            <v>1000</v>
          </cell>
          <cell r="G25352">
            <v>77582</v>
          </cell>
          <cell r="H25352">
            <v>25.99</v>
          </cell>
          <cell r="I25352">
            <v>1</v>
          </cell>
          <cell r="J25352"/>
        </row>
        <row r="25353">
          <cell r="A25353">
            <v>517009</v>
          </cell>
          <cell r="B25353" t="str">
            <v>UNDERWOOD NOUVEAU PINOT NOIR CANS 375ml</v>
          </cell>
          <cell r="C25353" t="str">
            <v>Y</v>
          </cell>
          <cell r="D25353" t="str">
            <v>YG</v>
          </cell>
          <cell r="E25353" t="str">
            <v>YGE</v>
          </cell>
          <cell r="F25353">
            <v>375</v>
          </cell>
          <cell r="G25353">
            <v>517009</v>
          </cell>
          <cell r="H25353">
            <v>3.37</v>
          </cell>
          <cell r="I25353" t="str">
            <v>D</v>
          </cell>
          <cell r="J25353"/>
        </row>
        <row r="25354">
          <cell r="A25354">
            <v>776257</v>
          </cell>
          <cell r="B25354" t="str">
            <v>UNDERWOOD OREGON BUBBLES 355ml</v>
          </cell>
          <cell r="C25354" t="str">
            <v>I</v>
          </cell>
          <cell r="D25354" t="str">
            <v>IP</v>
          </cell>
          <cell r="E25354" t="str">
            <v>IPD</v>
          </cell>
          <cell r="F25354">
            <v>355</v>
          </cell>
          <cell r="G25354">
            <v>776257</v>
          </cell>
          <cell r="H25354">
            <v>5.99</v>
          </cell>
          <cell r="I25354">
            <v>1</v>
          </cell>
          <cell r="J25354"/>
        </row>
        <row r="25355">
          <cell r="A25355">
            <v>633621</v>
          </cell>
          <cell r="B25355" t="str">
            <v>UNDERWOOD PINOT GRIS CAN 375 ml</v>
          </cell>
          <cell r="C25355" t="str">
            <v>K</v>
          </cell>
          <cell r="D25355" t="str">
            <v>KK</v>
          </cell>
          <cell r="E25355" t="str">
            <v>KKH</v>
          </cell>
          <cell r="F25355">
            <v>375</v>
          </cell>
          <cell r="G25355">
            <v>633621</v>
          </cell>
          <cell r="H25355">
            <v>6.06</v>
          </cell>
          <cell r="I25355">
            <v>1</v>
          </cell>
          <cell r="J25355"/>
        </row>
        <row r="25356">
          <cell r="A25356">
            <v>900461</v>
          </cell>
          <cell r="B25356" t="str">
            <v>UNDERWOOD PINOT GRIS CANS 250ml</v>
          </cell>
          <cell r="C25356" t="str">
            <v>Y</v>
          </cell>
          <cell r="D25356" t="str">
            <v>YS</v>
          </cell>
          <cell r="E25356" t="str">
            <v>YSE</v>
          </cell>
          <cell r="F25356">
            <v>250</v>
          </cell>
          <cell r="G25356">
            <v>900461</v>
          </cell>
          <cell r="H25356">
            <v>4.58</v>
          </cell>
          <cell r="I25356" t="str">
            <v>S</v>
          </cell>
          <cell r="J25356"/>
        </row>
        <row r="25357">
          <cell r="A25357">
            <v>517010</v>
          </cell>
          <cell r="B25357" t="str">
            <v>UNDERWOOD PINOT NOIR 750ml</v>
          </cell>
          <cell r="C25357" t="str">
            <v>P</v>
          </cell>
          <cell r="D25357" t="str">
            <v>PL</v>
          </cell>
          <cell r="E25357" t="str">
            <v>PLR</v>
          </cell>
          <cell r="F25357">
            <v>750</v>
          </cell>
          <cell r="G25357">
            <v>517010</v>
          </cell>
          <cell r="H25357">
            <v>13.99</v>
          </cell>
          <cell r="I25357">
            <v>1</v>
          </cell>
          <cell r="J25357"/>
        </row>
        <row r="25358">
          <cell r="A25358">
            <v>900460</v>
          </cell>
          <cell r="B25358" t="str">
            <v>UNDERWOOD PINOT NOIR CANS 250ml</v>
          </cell>
          <cell r="C25358" t="str">
            <v>Y</v>
          </cell>
          <cell r="D25358" t="str">
            <v>YS</v>
          </cell>
          <cell r="E25358" t="str">
            <v>YSE</v>
          </cell>
          <cell r="F25358">
            <v>250</v>
          </cell>
          <cell r="G25358">
            <v>900460</v>
          </cell>
          <cell r="H25358">
            <v>4.58</v>
          </cell>
          <cell r="I25358" t="str">
            <v>S</v>
          </cell>
          <cell r="J25358"/>
        </row>
        <row r="25359">
          <cell r="A25359">
            <v>517007</v>
          </cell>
          <cell r="B25359" t="str">
            <v>UNDERWOOD PINOT NOIR CANS 375ml</v>
          </cell>
          <cell r="C25359" t="str">
            <v>P</v>
          </cell>
          <cell r="D25359" t="str">
            <v>PL</v>
          </cell>
          <cell r="E25359" t="str">
            <v>PLR</v>
          </cell>
          <cell r="F25359">
            <v>375</v>
          </cell>
          <cell r="G25359">
            <v>517007</v>
          </cell>
          <cell r="H25359">
            <v>6.06</v>
          </cell>
          <cell r="I25359">
            <v>1</v>
          </cell>
          <cell r="J25359"/>
        </row>
        <row r="25360">
          <cell r="A25360">
            <v>955690</v>
          </cell>
          <cell r="B25360" t="str">
            <v>UNDERWOOD RIESLING RADLER 375ml</v>
          </cell>
          <cell r="C25360" t="str">
            <v>Y</v>
          </cell>
          <cell r="D25360" t="str">
            <v>YS</v>
          </cell>
          <cell r="E25360" t="str">
            <v>YSE</v>
          </cell>
          <cell r="F25360">
            <v>375</v>
          </cell>
          <cell r="G25360">
            <v>955690</v>
          </cell>
          <cell r="H25360">
            <v>5.64</v>
          </cell>
          <cell r="I25360" t="str">
            <v>U</v>
          </cell>
          <cell r="J25360"/>
        </row>
        <row r="25361">
          <cell r="A25361">
            <v>900174</v>
          </cell>
          <cell r="B25361" t="str">
            <v>UNDERWOOD ROSÃ‰ 750ml</v>
          </cell>
          <cell r="C25361" t="str">
            <v>Y</v>
          </cell>
          <cell r="D25361" t="str">
            <v>YS</v>
          </cell>
          <cell r="E25361" t="str">
            <v>YSE</v>
          </cell>
          <cell r="F25361">
            <v>750</v>
          </cell>
          <cell r="G25361">
            <v>900174</v>
          </cell>
          <cell r="H25361">
            <v>14.45</v>
          </cell>
          <cell r="I25361" t="str">
            <v>S</v>
          </cell>
          <cell r="J25361"/>
        </row>
        <row r="25362">
          <cell r="A25362">
            <v>776253</v>
          </cell>
          <cell r="B25362" t="str">
            <v>UNDERWOOD ROSE BUBBLES 375ml</v>
          </cell>
          <cell r="C25362" t="str">
            <v>I</v>
          </cell>
          <cell r="D25362" t="str">
            <v>IP</v>
          </cell>
          <cell r="E25362" t="str">
            <v>IPD</v>
          </cell>
          <cell r="F25362">
            <v>375</v>
          </cell>
          <cell r="G25362">
            <v>776253</v>
          </cell>
          <cell r="H25362">
            <v>5.99</v>
          </cell>
          <cell r="I25362">
            <v>1</v>
          </cell>
          <cell r="J25362"/>
        </row>
        <row r="25363">
          <cell r="A25363">
            <v>921643</v>
          </cell>
          <cell r="B25363" t="str">
            <v>UNDERWOOD ROSE BUBBLES CANS 250ml</v>
          </cell>
          <cell r="C25363" t="str">
            <v>Y</v>
          </cell>
          <cell r="D25363" t="str">
            <v>YS</v>
          </cell>
          <cell r="E25363" t="str">
            <v>YSE</v>
          </cell>
          <cell r="F25363">
            <v>250</v>
          </cell>
          <cell r="G25363">
            <v>921643</v>
          </cell>
          <cell r="H25363">
            <v>4.58</v>
          </cell>
          <cell r="I25363" t="str">
            <v>S</v>
          </cell>
          <cell r="J25363"/>
        </row>
        <row r="25364">
          <cell r="A25364">
            <v>685201</v>
          </cell>
          <cell r="B25364" t="str">
            <v>UNDERWOOD ROSE CANS 375ml</v>
          </cell>
          <cell r="C25364" t="str">
            <v>M</v>
          </cell>
          <cell r="D25364" t="str">
            <v>MH</v>
          </cell>
          <cell r="E25364" t="str">
            <v>MHW</v>
          </cell>
          <cell r="F25364">
            <v>375</v>
          </cell>
          <cell r="G25364">
            <v>685201</v>
          </cell>
          <cell r="H25364">
            <v>6.06</v>
          </cell>
          <cell r="I25364">
            <v>1</v>
          </cell>
          <cell r="J25364"/>
        </row>
        <row r="25365">
          <cell r="A25365">
            <v>685202</v>
          </cell>
          <cell r="B25365" t="str">
            <v>UNDERWOOD ROSE PRIDE LABEL 750ml</v>
          </cell>
          <cell r="C25365" t="str">
            <v>M</v>
          </cell>
          <cell r="D25365" t="str">
            <v>MP</v>
          </cell>
          <cell r="E25365" t="str">
            <v>MPW</v>
          </cell>
          <cell r="F25365">
            <v>750</v>
          </cell>
          <cell r="G25365">
            <v>685202</v>
          </cell>
          <cell r="H25365">
            <v>12.99</v>
          </cell>
          <cell r="I25365" t="str">
            <v>D</v>
          </cell>
          <cell r="J25365"/>
        </row>
        <row r="25366">
          <cell r="A25366">
            <v>900462</v>
          </cell>
          <cell r="B25366" t="str">
            <v>UNDERWOOD ROSE STILL 250ml</v>
          </cell>
          <cell r="C25366" t="str">
            <v>Y</v>
          </cell>
          <cell r="D25366" t="str">
            <v>YS</v>
          </cell>
          <cell r="E25366" t="str">
            <v>YSE</v>
          </cell>
          <cell r="F25366">
            <v>250</v>
          </cell>
          <cell r="G25366">
            <v>900462</v>
          </cell>
          <cell r="H25366">
            <v>4.58</v>
          </cell>
          <cell r="I25366" t="str">
            <v>S</v>
          </cell>
          <cell r="J25366"/>
        </row>
        <row r="25367">
          <cell r="A25367">
            <v>955785</v>
          </cell>
          <cell r="B25367" t="str">
            <v>UNDERWOOD STRAWBERRY COOLER 375ml</v>
          </cell>
          <cell r="C25367" t="str">
            <v>Y</v>
          </cell>
          <cell r="D25367" t="str">
            <v>YS</v>
          </cell>
          <cell r="E25367" t="str">
            <v>YSE</v>
          </cell>
          <cell r="F25367">
            <v>375</v>
          </cell>
          <cell r="G25367">
            <v>955785</v>
          </cell>
          <cell r="H25367">
            <v>5.57</v>
          </cell>
          <cell r="I25367" t="str">
            <v>S</v>
          </cell>
          <cell r="J25367"/>
        </row>
        <row r="25368">
          <cell r="A25368">
            <v>772649</v>
          </cell>
          <cell r="B25368" t="str">
            <v>UNDERWOOD THE BUBBLES CAN 375ml</v>
          </cell>
          <cell r="C25368" t="str">
            <v>K</v>
          </cell>
          <cell r="D25368" t="str">
            <v>KK</v>
          </cell>
          <cell r="E25368" t="str">
            <v>KKU</v>
          </cell>
          <cell r="F25368">
            <v>375</v>
          </cell>
          <cell r="G25368">
            <v>772649</v>
          </cell>
          <cell r="H25368">
            <v>6.06</v>
          </cell>
          <cell r="I25368">
            <v>1</v>
          </cell>
          <cell r="J25368"/>
        </row>
        <row r="25369">
          <cell r="A25369">
            <v>921317</v>
          </cell>
          <cell r="B25369" t="str">
            <v>UNE FEMME CALLIE SPARKLING WINE 187ml</v>
          </cell>
          <cell r="C25369" t="str">
            <v>Y</v>
          </cell>
          <cell r="D25369" t="str">
            <v>YS</v>
          </cell>
          <cell r="E25369" t="str">
            <v>YSE</v>
          </cell>
          <cell r="F25369">
            <v>187</v>
          </cell>
          <cell r="G25369">
            <v>921317</v>
          </cell>
          <cell r="H25369">
            <v>9.31</v>
          </cell>
          <cell r="I25369" t="str">
            <v>S</v>
          </cell>
          <cell r="J25369"/>
        </row>
        <row r="25370">
          <cell r="A25370">
            <v>921315</v>
          </cell>
          <cell r="B25370" t="str">
            <v>UNE FEMME CALLIE SPARKLING WINE 750ml</v>
          </cell>
          <cell r="C25370" t="str">
            <v>Y</v>
          </cell>
          <cell r="D25370" t="str">
            <v>YS</v>
          </cell>
          <cell r="E25370" t="str">
            <v>YSE</v>
          </cell>
          <cell r="F25370">
            <v>750</v>
          </cell>
          <cell r="G25370">
            <v>921315</v>
          </cell>
          <cell r="H25370">
            <v>28.49</v>
          </cell>
          <cell r="I25370" t="str">
            <v>U</v>
          </cell>
          <cell r="J25370"/>
        </row>
        <row r="25371">
          <cell r="A25371">
            <v>921316</v>
          </cell>
          <cell r="B25371" t="str">
            <v>UNE FEMME JULIETTE BRUT CHAMPAGNE 750ml</v>
          </cell>
          <cell r="C25371" t="str">
            <v>Y</v>
          </cell>
          <cell r="D25371" t="str">
            <v>YS</v>
          </cell>
          <cell r="E25371" t="str">
            <v>YSE</v>
          </cell>
          <cell r="F25371">
            <v>750</v>
          </cell>
          <cell r="G25371">
            <v>921316</v>
          </cell>
          <cell r="H25371">
            <v>79.13</v>
          </cell>
          <cell r="I25371" t="str">
            <v>S</v>
          </cell>
          <cell r="J25371"/>
        </row>
        <row r="25372">
          <cell r="A25372">
            <v>913314</v>
          </cell>
          <cell r="B25372" t="str">
            <v>UNIBROUE 400 ANNIVERSARY 750ml</v>
          </cell>
          <cell r="C25372" t="str">
            <v>T</v>
          </cell>
          <cell r="D25372" t="str">
            <v>TN</v>
          </cell>
          <cell r="E25372" t="str">
            <v>TNU</v>
          </cell>
          <cell r="F25372">
            <v>750</v>
          </cell>
          <cell r="G25372">
            <v>913314</v>
          </cell>
          <cell r="H25372">
            <v>7.64</v>
          </cell>
          <cell r="I25372" t="str">
            <v>U</v>
          </cell>
          <cell r="J25372"/>
        </row>
        <row r="25373">
          <cell r="A25373">
            <v>913313</v>
          </cell>
          <cell r="B25373" t="str">
            <v>UNIBROUE BLANCHE DE CHAMBLY 750ml</v>
          </cell>
          <cell r="C25373" t="str">
            <v>T</v>
          </cell>
          <cell r="D25373" t="str">
            <v>TC</v>
          </cell>
          <cell r="E25373" t="str">
            <v>TCE</v>
          </cell>
          <cell r="F25373">
            <v>750</v>
          </cell>
          <cell r="G25373">
            <v>913313</v>
          </cell>
          <cell r="H25373">
            <v>5.5</v>
          </cell>
          <cell r="I25373" t="str">
            <v>X</v>
          </cell>
          <cell r="J25373"/>
        </row>
        <row r="25374">
          <cell r="A25374">
            <v>914693</v>
          </cell>
          <cell r="B25374" t="str">
            <v>UNIBROUE DON DE DIEU 355ml</v>
          </cell>
          <cell r="C25374" t="str">
            <v>T</v>
          </cell>
          <cell r="D25374" t="str">
            <v>TN</v>
          </cell>
          <cell r="E25374" t="str">
            <v>TNI</v>
          </cell>
          <cell r="F25374">
            <v>355</v>
          </cell>
          <cell r="G25374">
            <v>914693</v>
          </cell>
          <cell r="H25374">
            <v>3.79</v>
          </cell>
          <cell r="I25374" t="str">
            <v>X</v>
          </cell>
          <cell r="J25374"/>
        </row>
        <row r="25375">
          <cell r="A25375">
            <v>917225</v>
          </cell>
          <cell r="B25375" t="str">
            <v>UNIBROUE EPHEMERE APPLE 355ml</v>
          </cell>
          <cell r="C25375" t="str">
            <v>T</v>
          </cell>
          <cell r="D25375" t="str">
            <v>TC</v>
          </cell>
          <cell r="E25375" t="str">
            <v>TCP</v>
          </cell>
          <cell r="F25375">
            <v>355</v>
          </cell>
          <cell r="G25375">
            <v>917225</v>
          </cell>
          <cell r="H25375">
            <v>3.5</v>
          </cell>
          <cell r="I25375" t="str">
            <v>X</v>
          </cell>
          <cell r="J25375"/>
        </row>
        <row r="25376">
          <cell r="A25376">
            <v>914692</v>
          </cell>
          <cell r="B25376" t="str">
            <v>UNIBROUE FIN DU MONDE 355ml</v>
          </cell>
          <cell r="C25376" t="str">
            <v>T</v>
          </cell>
          <cell r="D25376" t="str">
            <v>TN</v>
          </cell>
          <cell r="E25376" t="str">
            <v>TNI</v>
          </cell>
          <cell r="F25376">
            <v>355</v>
          </cell>
          <cell r="G25376">
            <v>914692</v>
          </cell>
          <cell r="H25376">
            <v>3.79</v>
          </cell>
          <cell r="I25376" t="str">
            <v>X</v>
          </cell>
          <cell r="J25376"/>
        </row>
        <row r="25377">
          <cell r="A25377">
            <v>913315</v>
          </cell>
          <cell r="B25377" t="str">
            <v>UNIBROUE QUELQUE CHOSE CHERRY 750ml</v>
          </cell>
          <cell r="C25377" t="str">
            <v>T</v>
          </cell>
          <cell r="D25377" t="str">
            <v>TC</v>
          </cell>
          <cell r="E25377" t="str">
            <v>TCP</v>
          </cell>
          <cell r="F25377">
            <v>750</v>
          </cell>
          <cell r="G25377">
            <v>913315</v>
          </cell>
          <cell r="H25377">
            <v>10.92</v>
          </cell>
          <cell r="I25377" t="str">
            <v>U</v>
          </cell>
          <cell r="J25377"/>
        </row>
        <row r="25378">
          <cell r="A25378">
            <v>913519</v>
          </cell>
          <cell r="B25378" t="str">
            <v>UNIBROUE TERRIBLE 750ml</v>
          </cell>
          <cell r="C25378" t="str">
            <v>T</v>
          </cell>
          <cell r="D25378" t="str">
            <v>TN</v>
          </cell>
          <cell r="E25378" t="str">
            <v>TNP</v>
          </cell>
          <cell r="F25378">
            <v>750</v>
          </cell>
          <cell r="G25378">
            <v>913519</v>
          </cell>
          <cell r="H25378">
            <v>12.35</v>
          </cell>
          <cell r="I25378" t="str">
            <v>X</v>
          </cell>
          <cell r="J25378"/>
        </row>
        <row r="25379">
          <cell r="A25379">
            <v>913312</v>
          </cell>
          <cell r="B25379" t="str">
            <v>UNIBROUE TROIS PISTOLES 355ml</v>
          </cell>
          <cell r="C25379" t="str">
            <v>T</v>
          </cell>
          <cell r="D25379" t="str">
            <v>TN</v>
          </cell>
          <cell r="E25379" t="str">
            <v>TNP</v>
          </cell>
          <cell r="F25379">
            <v>355</v>
          </cell>
          <cell r="G25379">
            <v>913312</v>
          </cell>
          <cell r="H25379">
            <v>3.79</v>
          </cell>
          <cell r="I25379" t="str">
            <v>X</v>
          </cell>
          <cell r="J25379"/>
        </row>
        <row r="25380">
          <cell r="A25380">
            <v>924398</v>
          </cell>
          <cell r="B25380" t="str">
            <v>UNION SACRE SANGIOVESE CARBONIC 750ml</v>
          </cell>
          <cell r="C25380" t="str">
            <v>P</v>
          </cell>
          <cell r="D25380" t="str">
            <v>PL</v>
          </cell>
          <cell r="E25380" t="str">
            <v>PLQ</v>
          </cell>
          <cell r="F25380">
            <v>750</v>
          </cell>
          <cell r="G25380">
            <v>924398</v>
          </cell>
          <cell r="H25380">
            <v>26.99</v>
          </cell>
          <cell r="I25380" t="str">
            <v>L</v>
          </cell>
          <cell r="J25380"/>
        </row>
        <row r="25381">
          <cell r="A25381">
            <v>952722</v>
          </cell>
          <cell r="B25381" t="str">
            <v>UNION WINE MIXED CASE 750ml</v>
          </cell>
          <cell r="C25381" t="str">
            <v>Y</v>
          </cell>
          <cell r="D25381" t="str">
            <v>YS</v>
          </cell>
          <cell r="E25381" t="str">
            <v>YSE</v>
          </cell>
          <cell r="F25381">
            <v>750</v>
          </cell>
          <cell r="G25381">
            <v>952722</v>
          </cell>
          <cell r="H25381">
            <v>8.07</v>
          </cell>
          <cell r="I25381" t="str">
            <v>S</v>
          </cell>
          <cell r="J25381"/>
        </row>
        <row r="25382">
          <cell r="A25382">
            <v>947975</v>
          </cell>
          <cell r="B25382" t="str">
            <v>UNNAMED 750ml</v>
          </cell>
          <cell r="C25382" t="str">
            <v>Y</v>
          </cell>
          <cell r="D25382" t="str">
            <v>YS</v>
          </cell>
          <cell r="E25382" t="str">
            <v>YSE</v>
          </cell>
          <cell r="F25382">
            <v>750</v>
          </cell>
          <cell r="G25382">
            <v>947975</v>
          </cell>
          <cell r="H25382">
            <v>35.36</v>
          </cell>
          <cell r="I25382" t="str">
            <v>U</v>
          </cell>
          <cell r="J25382"/>
        </row>
        <row r="25383">
          <cell r="A25383">
            <v>901644</v>
          </cell>
          <cell r="B25383" t="str">
            <v>UNNAMED 375 ml</v>
          </cell>
          <cell r="C25383" t="str">
            <v>Y</v>
          </cell>
          <cell r="D25383" t="str">
            <v>YS</v>
          </cell>
          <cell r="E25383" t="str">
            <v>YSE</v>
          </cell>
          <cell r="F25383">
            <v>375</v>
          </cell>
          <cell r="G25383">
            <v>901644</v>
          </cell>
          <cell r="H25383">
            <v>16.95</v>
          </cell>
          <cell r="I25383" t="str">
            <v>S</v>
          </cell>
          <cell r="J25383"/>
        </row>
        <row r="25384">
          <cell r="A25384">
            <v>902522</v>
          </cell>
          <cell r="B25384" t="str">
            <v>UNSHACKLED CABERNET 750ML 750ml</v>
          </cell>
          <cell r="C25384" t="str">
            <v>Y</v>
          </cell>
          <cell r="D25384" t="str">
            <v>YS</v>
          </cell>
          <cell r="E25384" t="str">
            <v>YSE</v>
          </cell>
          <cell r="F25384">
            <v>750</v>
          </cell>
          <cell r="G25384">
            <v>902522</v>
          </cell>
          <cell r="H25384">
            <v>23.06</v>
          </cell>
          <cell r="I25384" t="str">
            <v>S</v>
          </cell>
          <cell r="J25384"/>
        </row>
        <row r="25385">
          <cell r="A25385">
            <v>902578</v>
          </cell>
          <cell r="B25385" t="str">
            <v>UNSHACKLED RED BLEND 750ML 750ml</v>
          </cell>
          <cell r="C25385" t="str">
            <v>Y</v>
          </cell>
          <cell r="D25385" t="str">
            <v>YS</v>
          </cell>
          <cell r="E25385" t="str">
            <v>YSE</v>
          </cell>
          <cell r="F25385">
            <v>750</v>
          </cell>
          <cell r="G25385">
            <v>902578</v>
          </cell>
          <cell r="H25385">
            <v>23.06</v>
          </cell>
          <cell r="I25385" t="str">
            <v>S</v>
          </cell>
          <cell r="J25385"/>
        </row>
        <row r="25386">
          <cell r="A25386">
            <v>517020</v>
          </cell>
          <cell r="B25386" t="str">
            <v>UNSHACKLED RED WINE 750ml</v>
          </cell>
          <cell r="C25386" t="str">
            <v>P</v>
          </cell>
          <cell r="D25386" t="str">
            <v>PF</v>
          </cell>
          <cell r="E25386" t="str">
            <v>PFP</v>
          </cell>
          <cell r="F25386">
            <v>750</v>
          </cell>
          <cell r="G25386">
            <v>517020</v>
          </cell>
          <cell r="H25386">
            <v>23.06</v>
          </cell>
          <cell r="I25386">
            <v>1</v>
          </cell>
          <cell r="J25386"/>
        </row>
        <row r="25387">
          <cell r="A25387">
            <v>949098</v>
          </cell>
          <cell r="B25387" t="str">
            <v>UPROOT GRENACHE BLANC 750ml</v>
          </cell>
          <cell r="C25387" t="str">
            <v>Y</v>
          </cell>
          <cell r="D25387" t="str">
            <v>YS</v>
          </cell>
          <cell r="E25387" t="str">
            <v>YSE</v>
          </cell>
          <cell r="F25387">
            <v>750</v>
          </cell>
          <cell r="G25387">
            <v>949098</v>
          </cell>
          <cell r="H25387">
            <v>64.14</v>
          </cell>
          <cell r="I25387" t="str">
            <v>S</v>
          </cell>
          <cell r="J25387"/>
        </row>
        <row r="25388">
          <cell r="A25388">
            <v>951645</v>
          </cell>
          <cell r="B25388" t="str">
            <v>UPROOT WINERY NAC MIXED CASE 750ml</v>
          </cell>
          <cell r="C25388" t="str">
            <v>Y</v>
          </cell>
          <cell r="D25388" t="str">
            <v>YS</v>
          </cell>
          <cell r="E25388" t="str">
            <v>YSE</v>
          </cell>
          <cell r="F25388">
            <v>750</v>
          </cell>
          <cell r="G25388">
            <v>951645</v>
          </cell>
          <cell r="H25388">
            <v>23.72</v>
          </cell>
          <cell r="I25388" t="str">
            <v>S</v>
          </cell>
          <cell r="J25388"/>
        </row>
        <row r="25389">
          <cell r="A25389">
            <v>951646</v>
          </cell>
          <cell r="B25389" t="str">
            <v>UPROOT WINERY NAC MIXED CASE #2 750ml</v>
          </cell>
          <cell r="C25389" t="str">
            <v>Y</v>
          </cell>
          <cell r="D25389" t="str">
            <v>YS</v>
          </cell>
          <cell r="E25389" t="str">
            <v>YSE</v>
          </cell>
          <cell r="F25389">
            <v>750</v>
          </cell>
          <cell r="G25389">
            <v>951646</v>
          </cell>
          <cell r="H25389">
            <v>23.93</v>
          </cell>
          <cell r="I25389" t="str">
            <v>S</v>
          </cell>
          <cell r="J25389"/>
        </row>
        <row r="25390">
          <cell r="A25390">
            <v>918808</v>
          </cell>
          <cell r="B25390" t="str">
            <v>UPSLOPE CITRA PALE ALE 355 ml</v>
          </cell>
          <cell r="C25390" t="str">
            <v>T</v>
          </cell>
          <cell r="D25390" t="str">
            <v>TN</v>
          </cell>
          <cell r="E25390" t="str">
            <v>TNC</v>
          </cell>
          <cell r="F25390">
            <v>355</v>
          </cell>
          <cell r="G25390">
            <v>918808</v>
          </cell>
          <cell r="H25390">
            <v>1.94</v>
          </cell>
          <cell r="I25390">
            <v>1</v>
          </cell>
          <cell r="J25390"/>
        </row>
        <row r="25391">
          <cell r="A25391">
            <v>949440</v>
          </cell>
          <cell r="B25391" t="str">
            <v>UPSLOPE CRAFT LAGER 355ml</v>
          </cell>
          <cell r="C25391" t="str">
            <v>T</v>
          </cell>
          <cell r="D25391" t="str">
            <v>TH</v>
          </cell>
          <cell r="E25391" t="str">
            <v>THE</v>
          </cell>
          <cell r="F25391">
            <v>355</v>
          </cell>
          <cell r="G25391">
            <v>949440</v>
          </cell>
          <cell r="H25391">
            <v>1.91</v>
          </cell>
          <cell r="I25391" t="str">
            <v>D</v>
          </cell>
          <cell r="J25391"/>
        </row>
        <row r="25392">
          <cell r="A25392">
            <v>919062</v>
          </cell>
          <cell r="B25392" t="str">
            <v>UPSLOPE HAZY IPA 355 ml</v>
          </cell>
          <cell r="C25392" t="str">
            <v>T</v>
          </cell>
          <cell r="D25392" t="str">
            <v>TN</v>
          </cell>
          <cell r="E25392" t="str">
            <v>TNF</v>
          </cell>
          <cell r="F25392">
            <v>355</v>
          </cell>
          <cell r="G25392">
            <v>919062</v>
          </cell>
          <cell r="H25392">
            <v>2.11</v>
          </cell>
          <cell r="I25392" t="str">
            <v>D</v>
          </cell>
          <cell r="J25392"/>
        </row>
        <row r="25393">
          <cell r="A25393">
            <v>949632</v>
          </cell>
          <cell r="B25393" t="str">
            <v>UPSLOPE IMPERIAL IPA 550ml</v>
          </cell>
          <cell r="C25393" t="str">
            <v>Y</v>
          </cell>
          <cell r="D25393" t="str">
            <v>YS</v>
          </cell>
          <cell r="E25393" t="str">
            <v>YST</v>
          </cell>
          <cell r="F25393">
            <v>550</v>
          </cell>
          <cell r="G25393">
            <v>949632</v>
          </cell>
          <cell r="H25393">
            <v>9.66</v>
          </cell>
          <cell r="I25393" t="str">
            <v>S</v>
          </cell>
          <cell r="J25393"/>
        </row>
        <row r="25394">
          <cell r="A25394">
            <v>949443</v>
          </cell>
          <cell r="B25394" t="str">
            <v>UPSLOPE IPA 355ml</v>
          </cell>
          <cell r="C25394" t="str">
            <v>Y</v>
          </cell>
          <cell r="D25394" t="str">
            <v>YS</v>
          </cell>
          <cell r="E25394" t="str">
            <v>YST</v>
          </cell>
          <cell r="F25394">
            <v>355</v>
          </cell>
          <cell r="G25394">
            <v>949443</v>
          </cell>
          <cell r="H25394">
            <v>1.94</v>
          </cell>
          <cell r="I25394" t="str">
            <v>U</v>
          </cell>
          <cell r="J25394"/>
        </row>
        <row r="25395">
          <cell r="A25395">
            <v>918517</v>
          </cell>
          <cell r="B25395" t="str">
            <v>UPSLOPE OKTOBERFEST 355 ml</v>
          </cell>
          <cell r="C25395" t="str">
            <v>L</v>
          </cell>
          <cell r="D25395" t="str">
            <v>LT</v>
          </cell>
          <cell r="E25395" t="str">
            <v>LTB</v>
          </cell>
          <cell r="F25395">
            <v>355</v>
          </cell>
          <cell r="G25395">
            <v>918517</v>
          </cell>
          <cell r="H25395">
            <v>2.4900000000000002</v>
          </cell>
          <cell r="I25395" t="str">
            <v>T</v>
          </cell>
          <cell r="J25395"/>
        </row>
        <row r="25396">
          <cell r="A25396">
            <v>918486</v>
          </cell>
          <cell r="B25396" t="str">
            <v>UPSLOPE PUMPKIN ALE 2018 355 ml</v>
          </cell>
          <cell r="C25396" t="str">
            <v>T</v>
          </cell>
          <cell r="D25396" t="str">
            <v>TN</v>
          </cell>
          <cell r="E25396" t="str">
            <v>TNU</v>
          </cell>
          <cell r="F25396">
            <v>355</v>
          </cell>
          <cell r="G25396">
            <v>918486</v>
          </cell>
          <cell r="H25396">
            <v>2.77</v>
          </cell>
          <cell r="I25396" t="str">
            <v>X</v>
          </cell>
          <cell r="J25396"/>
        </row>
        <row r="25397">
          <cell r="A25397">
            <v>949718</v>
          </cell>
          <cell r="B25397" t="str">
            <v>UPSLOPE SEASONAL 355 ml</v>
          </cell>
          <cell r="C25397" t="str">
            <v>T</v>
          </cell>
          <cell r="D25397" t="str">
            <v>TN</v>
          </cell>
          <cell r="E25397" t="str">
            <v>TNU</v>
          </cell>
          <cell r="F25397">
            <v>355</v>
          </cell>
          <cell r="G25397">
            <v>949718</v>
          </cell>
          <cell r="H25397">
            <v>2.2000000000000002</v>
          </cell>
          <cell r="I25397">
            <v>1</v>
          </cell>
          <cell r="J25397"/>
        </row>
        <row r="25398">
          <cell r="A25398">
            <v>949442</v>
          </cell>
          <cell r="B25398" t="str">
            <v>UPSLOPE WEST COAST IPA 355 ml</v>
          </cell>
          <cell r="C25398" t="str">
            <v>T</v>
          </cell>
          <cell r="D25398" t="str">
            <v>TN</v>
          </cell>
          <cell r="E25398" t="str">
            <v>TNF</v>
          </cell>
          <cell r="F25398">
            <v>355</v>
          </cell>
          <cell r="G25398">
            <v>949442</v>
          </cell>
          <cell r="H25398">
            <v>2.2000000000000002</v>
          </cell>
          <cell r="I25398">
            <v>1</v>
          </cell>
          <cell r="J25398"/>
        </row>
        <row r="25399">
          <cell r="A25399">
            <v>895432</v>
          </cell>
          <cell r="B25399" t="str">
            <v>UPTOWN COCKTIALS PINA COLADA RTD 1500ml</v>
          </cell>
          <cell r="C25399" t="str">
            <v>Y</v>
          </cell>
          <cell r="D25399" t="str">
            <v>YS</v>
          </cell>
          <cell r="E25399" t="str">
            <v>YSA</v>
          </cell>
          <cell r="F25399">
            <v>1500</v>
          </cell>
          <cell r="G25399">
            <v>895432</v>
          </cell>
          <cell r="H25399">
            <v>13.99</v>
          </cell>
          <cell r="I25399" t="str">
            <v>S</v>
          </cell>
          <cell r="J25399"/>
        </row>
        <row r="25400">
          <cell r="A25400">
            <v>952749</v>
          </cell>
          <cell r="B25400" t="str">
            <v>URLARI PERVALE 750ml</v>
          </cell>
          <cell r="C25400" t="str">
            <v>Y</v>
          </cell>
          <cell r="D25400" t="str">
            <v>YS</v>
          </cell>
          <cell r="E25400" t="str">
            <v>YSE</v>
          </cell>
          <cell r="F25400">
            <v>750</v>
          </cell>
          <cell r="G25400">
            <v>952749</v>
          </cell>
          <cell r="H25400">
            <v>21.16</v>
          </cell>
          <cell r="I25400" t="str">
            <v>S</v>
          </cell>
          <cell r="J25400"/>
        </row>
        <row r="25401">
          <cell r="A25401">
            <v>909686</v>
          </cell>
          <cell r="B25401" t="str">
            <v>URTHEL HOP IT 331ml</v>
          </cell>
          <cell r="C25401" t="str">
            <v>Y</v>
          </cell>
          <cell r="D25401" t="str">
            <v>YS</v>
          </cell>
          <cell r="E25401" t="str">
            <v>YST</v>
          </cell>
          <cell r="F25401">
            <v>331</v>
          </cell>
          <cell r="G25401">
            <v>909686</v>
          </cell>
          <cell r="H25401">
            <v>3.8</v>
          </cell>
          <cell r="I25401" t="str">
            <v>S</v>
          </cell>
          <cell r="J25401"/>
        </row>
        <row r="25402">
          <cell r="A25402">
            <v>909685</v>
          </cell>
          <cell r="B25402" t="str">
            <v>URTHEL SAISONNIERE 331ml</v>
          </cell>
          <cell r="C25402" t="str">
            <v>Y</v>
          </cell>
          <cell r="D25402" t="str">
            <v>YS</v>
          </cell>
          <cell r="E25402" t="str">
            <v>YST</v>
          </cell>
          <cell r="F25402">
            <v>331</v>
          </cell>
          <cell r="G25402">
            <v>909685</v>
          </cell>
          <cell r="H25402">
            <v>2.81</v>
          </cell>
          <cell r="I25402" t="str">
            <v>S</v>
          </cell>
          <cell r="J25402"/>
        </row>
        <row r="25403">
          <cell r="A25403">
            <v>909864</v>
          </cell>
          <cell r="B25403" t="str">
            <v>URTHEL SAMARANTH QUADRINIUM 355ml</v>
          </cell>
          <cell r="C25403" t="str">
            <v>Y</v>
          </cell>
          <cell r="D25403" t="str">
            <v>YS</v>
          </cell>
          <cell r="E25403" t="str">
            <v>YST</v>
          </cell>
          <cell r="F25403">
            <v>355</v>
          </cell>
          <cell r="G25403">
            <v>909864</v>
          </cell>
          <cell r="H25403">
            <v>3.53</v>
          </cell>
          <cell r="I25403" t="str">
            <v>S</v>
          </cell>
          <cell r="J25403"/>
        </row>
        <row r="25404">
          <cell r="A25404">
            <v>953291</v>
          </cell>
          <cell r="B25404" t="str">
            <v>US BEV INNIS $ GUNN ORIGINAL 331 ml</v>
          </cell>
          <cell r="C25404" t="str">
            <v>Y</v>
          </cell>
          <cell r="D25404" t="str">
            <v>YS</v>
          </cell>
          <cell r="E25404" t="str">
            <v>YST</v>
          </cell>
          <cell r="F25404">
            <v>331</v>
          </cell>
          <cell r="G25404">
            <v>953291</v>
          </cell>
          <cell r="H25404">
            <v>3.43</v>
          </cell>
          <cell r="I25404" t="str">
            <v>S</v>
          </cell>
          <cell r="J25404"/>
        </row>
        <row r="25405">
          <cell r="A25405">
            <v>953290</v>
          </cell>
          <cell r="B25405" t="str">
            <v>US BEV INNIS $ GUNN RUM AGED 331 ml</v>
          </cell>
          <cell r="C25405" t="str">
            <v>Y</v>
          </cell>
          <cell r="D25405" t="str">
            <v>YS</v>
          </cell>
          <cell r="E25405" t="str">
            <v>YST</v>
          </cell>
          <cell r="F25405">
            <v>331</v>
          </cell>
          <cell r="G25405">
            <v>953290</v>
          </cell>
          <cell r="H25405">
            <v>3.43</v>
          </cell>
          <cell r="I25405" t="str">
            <v>U</v>
          </cell>
          <cell r="J25405"/>
        </row>
        <row r="25406">
          <cell r="A25406">
            <v>900660</v>
          </cell>
          <cell r="B25406" t="str">
            <v>USA WW CANNONBALL MIX CASE PCWC 750ml</v>
          </cell>
          <cell r="C25406" t="str">
            <v>Y</v>
          </cell>
          <cell r="D25406" t="str">
            <v>YS</v>
          </cell>
          <cell r="E25406" t="str">
            <v>YSE</v>
          </cell>
          <cell r="F25406">
            <v>750</v>
          </cell>
          <cell r="G25406">
            <v>900660</v>
          </cell>
          <cell r="H25406">
            <v>20.61</v>
          </cell>
          <cell r="I25406" t="str">
            <v>S</v>
          </cell>
          <cell r="J25406"/>
        </row>
        <row r="25407">
          <cell r="A25407">
            <v>10278</v>
          </cell>
          <cell r="B25407" t="str">
            <v>USHERS GREEN STRIPE SCOTCH 1750ml</v>
          </cell>
          <cell r="C25407" t="str">
            <v>A</v>
          </cell>
          <cell r="D25407" t="str">
            <v>AW</v>
          </cell>
          <cell r="E25407" t="str">
            <v>AWR</v>
          </cell>
          <cell r="F25407">
            <v>1750</v>
          </cell>
          <cell r="G25407">
            <v>10278</v>
          </cell>
          <cell r="H25407">
            <v>28.44</v>
          </cell>
          <cell r="I25407" t="str">
            <v>S</v>
          </cell>
          <cell r="J25407"/>
        </row>
        <row r="25408">
          <cell r="A25408">
            <v>921587</v>
          </cell>
          <cell r="B25408" t="str">
            <v>UTAH WHISTLEPIG 10 YR DISTILLER #1 750ml</v>
          </cell>
          <cell r="C25408" t="str">
            <v>L</v>
          </cell>
          <cell r="D25408" t="str">
            <v>LA</v>
          </cell>
          <cell r="E25408" t="str">
            <v>LAS</v>
          </cell>
          <cell r="F25408">
            <v>750</v>
          </cell>
          <cell r="G25408">
            <v>921587</v>
          </cell>
          <cell r="H25408">
            <v>84.13</v>
          </cell>
          <cell r="I25408" t="str">
            <v>A</v>
          </cell>
          <cell r="J25408"/>
        </row>
        <row r="25409">
          <cell r="A25409">
            <v>921588</v>
          </cell>
          <cell r="B25409" t="str">
            <v>UTAH WHISTLEPIG 10 YR DISTILLER #2 750ml</v>
          </cell>
          <cell r="C25409" t="str">
            <v>L</v>
          </cell>
          <cell r="D25409" t="str">
            <v>LA</v>
          </cell>
          <cell r="E25409" t="str">
            <v>LAS</v>
          </cell>
          <cell r="F25409">
            <v>750</v>
          </cell>
          <cell r="G25409">
            <v>921588</v>
          </cell>
          <cell r="H25409">
            <v>84.13</v>
          </cell>
          <cell r="I25409" t="str">
            <v>A</v>
          </cell>
          <cell r="J25409"/>
        </row>
        <row r="25410">
          <cell r="A25410">
            <v>900075</v>
          </cell>
          <cell r="B25410" t="str">
            <v>UTOG BUFFALO SOLDIER RYE IPA 473ml</v>
          </cell>
          <cell r="C25410" t="str">
            <v>Y</v>
          </cell>
          <cell r="D25410" t="str">
            <v>YS</v>
          </cell>
          <cell r="E25410" t="str">
            <v>YST</v>
          </cell>
          <cell r="F25410">
            <v>473</v>
          </cell>
          <cell r="G25410">
            <v>900075</v>
          </cell>
          <cell r="H25410">
            <v>3</v>
          </cell>
          <cell r="I25410" t="str">
            <v>S</v>
          </cell>
          <cell r="J25410"/>
        </row>
        <row r="25411">
          <cell r="A25411">
            <v>900074</v>
          </cell>
          <cell r="B25411" t="str">
            <v>UTOG HOPS DEEP IPA 473ml</v>
          </cell>
          <cell r="C25411" t="str">
            <v>Y</v>
          </cell>
          <cell r="D25411" t="str">
            <v>YS</v>
          </cell>
          <cell r="E25411" t="str">
            <v>YST</v>
          </cell>
          <cell r="F25411">
            <v>473</v>
          </cell>
          <cell r="G25411">
            <v>900074</v>
          </cell>
          <cell r="H25411">
            <v>3.02</v>
          </cell>
          <cell r="I25411" t="str">
            <v>S</v>
          </cell>
          <cell r="J25411"/>
        </row>
        <row r="25412">
          <cell r="A25412">
            <v>921953</v>
          </cell>
          <cell r="B25412" t="str">
            <v>UTOG MOTHER PUCKIN MANGO 473ml</v>
          </cell>
          <cell r="C25412" t="str">
            <v>Y</v>
          </cell>
          <cell r="D25412" t="str">
            <v>YS</v>
          </cell>
          <cell r="E25412" t="str">
            <v>YST</v>
          </cell>
          <cell r="F25412">
            <v>473</v>
          </cell>
          <cell r="G25412">
            <v>921953</v>
          </cell>
          <cell r="H25412">
            <v>3</v>
          </cell>
          <cell r="I25412" t="str">
            <v>S</v>
          </cell>
          <cell r="J25412"/>
        </row>
        <row r="25413">
          <cell r="A25413">
            <v>900821</v>
          </cell>
          <cell r="B25413" t="str">
            <v>UTOG RED EYE ALE 473 ml</v>
          </cell>
          <cell r="C25413" t="str">
            <v>T</v>
          </cell>
          <cell r="D25413" t="str">
            <v>TN</v>
          </cell>
          <cell r="E25413" t="str">
            <v>TNL</v>
          </cell>
          <cell r="F25413">
            <v>473</v>
          </cell>
          <cell r="G25413">
            <v>900821</v>
          </cell>
          <cell r="H25413">
            <v>3.29</v>
          </cell>
          <cell r="I25413">
            <v>1</v>
          </cell>
          <cell r="J25413"/>
        </row>
        <row r="25414">
          <cell r="A25414">
            <v>923079</v>
          </cell>
          <cell r="B25414" t="str">
            <v>UTOG SNAPDRAGON IMPERIAL RICE LAGER473ml</v>
          </cell>
          <cell r="C25414" t="str">
            <v>Y</v>
          </cell>
          <cell r="D25414" t="str">
            <v>YS</v>
          </cell>
          <cell r="E25414" t="str">
            <v>YST</v>
          </cell>
          <cell r="F25414">
            <v>473</v>
          </cell>
          <cell r="G25414">
            <v>923079</v>
          </cell>
          <cell r="H25414">
            <v>3</v>
          </cell>
          <cell r="I25414" t="str">
            <v>S</v>
          </cell>
          <cell r="J25414"/>
        </row>
        <row r="25415">
          <cell r="A25415">
            <v>900114</v>
          </cell>
          <cell r="B25415" t="str">
            <v>UTOG THE OG JUICE IPA 473 ml</v>
          </cell>
          <cell r="C25415" t="str">
            <v>T</v>
          </cell>
          <cell r="D25415" t="str">
            <v>TN</v>
          </cell>
          <cell r="E25415" t="str">
            <v>TNF</v>
          </cell>
          <cell r="F25415">
            <v>473</v>
          </cell>
          <cell r="G25415">
            <v>900114</v>
          </cell>
          <cell r="H25415">
            <v>3.29</v>
          </cell>
          <cell r="I25415">
            <v>1</v>
          </cell>
          <cell r="J25415"/>
        </row>
        <row r="25416">
          <cell r="A25416">
            <v>900926</v>
          </cell>
          <cell r="B25416" t="str">
            <v>UTOG TOP SHELF IPA 473ml</v>
          </cell>
          <cell r="C25416" t="str">
            <v>Y</v>
          </cell>
          <cell r="D25416" t="str">
            <v>YS</v>
          </cell>
          <cell r="E25416" t="str">
            <v>YST</v>
          </cell>
          <cell r="F25416">
            <v>473</v>
          </cell>
          <cell r="G25416">
            <v>900926</v>
          </cell>
          <cell r="H25416">
            <v>3</v>
          </cell>
          <cell r="I25416" t="str">
            <v>X</v>
          </cell>
          <cell r="J25416"/>
        </row>
        <row r="25417">
          <cell r="A25417">
            <v>41693</v>
          </cell>
          <cell r="B25417" t="str">
            <v>UV BLUE RASPBERRY VODKA 750ml</v>
          </cell>
          <cell r="C25417" t="str">
            <v>A</v>
          </cell>
          <cell r="D25417" t="str">
            <v>AD</v>
          </cell>
          <cell r="E25417" t="str">
            <v>ADM</v>
          </cell>
          <cell r="F25417">
            <v>750</v>
          </cell>
          <cell r="G25417">
            <v>41693</v>
          </cell>
          <cell r="H25417">
            <v>12.99</v>
          </cell>
          <cell r="I25417">
            <v>1</v>
          </cell>
          <cell r="J25417"/>
        </row>
        <row r="25418">
          <cell r="A25418">
            <v>41692</v>
          </cell>
          <cell r="B25418" t="str">
            <v>UV BLUE RASPBERRY VODKA PET 1750 ml</v>
          </cell>
          <cell r="C25418" t="str">
            <v>A</v>
          </cell>
          <cell r="D25418" t="str">
            <v>AD</v>
          </cell>
          <cell r="E25418" t="str">
            <v>ADM</v>
          </cell>
          <cell r="F25418">
            <v>1750</v>
          </cell>
          <cell r="G25418">
            <v>41692</v>
          </cell>
          <cell r="H25418">
            <v>21.99</v>
          </cell>
          <cell r="I25418">
            <v>1</v>
          </cell>
          <cell r="J25418"/>
        </row>
        <row r="25419">
          <cell r="A25419">
            <v>41989</v>
          </cell>
          <cell r="B25419" t="str">
            <v>UV CAKE VODKA 750ml</v>
          </cell>
          <cell r="C25419" t="str">
            <v>A</v>
          </cell>
          <cell r="D25419" t="str">
            <v>AD</v>
          </cell>
          <cell r="E25419" t="str">
            <v>ADM</v>
          </cell>
          <cell r="F25419">
            <v>750</v>
          </cell>
          <cell r="G25419">
            <v>41989</v>
          </cell>
          <cell r="H25419">
            <v>12.12</v>
          </cell>
          <cell r="I25419" t="str">
            <v>D</v>
          </cell>
          <cell r="J25419"/>
        </row>
        <row r="25420">
          <cell r="A25420">
            <v>40394</v>
          </cell>
          <cell r="B25420" t="str">
            <v>UV CANDY BAR VODKA 750ml</v>
          </cell>
          <cell r="C25420" t="str">
            <v>Y</v>
          </cell>
          <cell r="D25420" t="str">
            <v>YS</v>
          </cell>
          <cell r="E25420" t="str">
            <v>YSA</v>
          </cell>
          <cell r="F25420">
            <v>750</v>
          </cell>
          <cell r="G25420">
            <v>40394</v>
          </cell>
          <cell r="H25420">
            <v>12.99</v>
          </cell>
          <cell r="I25420" t="str">
            <v>S</v>
          </cell>
          <cell r="J25420"/>
        </row>
        <row r="25421">
          <cell r="A25421">
            <v>909124</v>
          </cell>
          <cell r="B25421" t="str">
            <v>UV COCONUT VODKA 750ml</v>
          </cell>
          <cell r="C25421" t="str">
            <v>Y</v>
          </cell>
          <cell r="D25421" t="str">
            <v>YS</v>
          </cell>
          <cell r="E25421" t="str">
            <v>YSA</v>
          </cell>
          <cell r="F25421">
            <v>750</v>
          </cell>
          <cell r="G25421">
            <v>909124</v>
          </cell>
          <cell r="H25421">
            <v>12.99</v>
          </cell>
          <cell r="I25421" t="str">
            <v>S</v>
          </cell>
          <cell r="J25421"/>
        </row>
        <row r="25422">
          <cell r="A25422">
            <v>41604</v>
          </cell>
          <cell r="B25422" t="str">
            <v>UV GRAPE VODKA 750ml</v>
          </cell>
          <cell r="C25422" t="str">
            <v>Y</v>
          </cell>
          <cell r="D25422" t="str">
            <v>YS</v>
          </cell>
          <cell r="E25422" t="str">
            <v>YSA</v>
          </cell>
          <cell r="F25422">
            <v>750</v>
          </cell>
          <cell r="G25422">
            <v>41604</v>
          </cell>
          <cell r="H25422">
            <v>12.99</v>
          </cell>
          <cell r="I25422" t="str">
            <v>S</v>
          </cell>
          <cell r="J25422"/>
        </row>
        <row r="25423">
          <cell r="A25423">
            <v>41360</v>
          </cell>
          <cell r="B25423" t="str">
            <v>UV PINK LEMONADE VODKA 750ml</v>
          </cell>
          <cell r="C25423" t="str">
            <v>A</v>
          </cell>
          <cell r="D25423" t="str">
            <v>AD</v>
          </cell>
          <cell r="E25423" t="str">
            <v>ADM</v>
          </cell>
          <cell r="F25423">
            <v>750</v>
          </cell>
          <cell r="G25423">
            <v>41360</v>
          </cell>
          <cell r="H25423">
            <v>12.99</v>
          </cell>
          <cell r="I25423">
            <v>1</v>
          </cell>
          <cell r="J25423"/>
        </row>
        <row r="25424">
          <cell r="A25424">
            <v>41704</v>
          </cell>
          <cell r="B25424" t="str">
            <v>UV RED CHERRY VODKA 750ml</v>
          </cell>
          <cell r="C25424" t="str">
            <v>A</v>
          </cell>
          <cell r="D25424" t="str">
            <v>AD</v>
          </cell>
          <cell r="E25424" t="str">
            <v>ADM</v>
          </cell>
          <cell r="F25424">
            <v>750</v>
          </cell>
          <cell r="G25424">
            <v>41704</v>
          </cell>
          <cell r="H25424">
            <v>12.99</v>
          </cell>
          <cell r="I25424" t="str">
            <v>S</v>
          </cell>
          <cell r="J25424"/>
        </row>
        <row r="25425">
          <cell r="A25425">
            <v>37338</v>
          </cell>
          <cell r="B25425" t="str">
            <v>UV SILVER VODKA 1750 ml</v>
          </cell>
          <cell r="C25425" t="str">
            <v>A</v>
          </cell>
          <cell r="D25425" t="str">
            <v>AD</v>
          </cell>
          <cell r="E25425" t="str">
            <v>ADF</v>
          </cell>
          <cell r="F25425">
            <v>1750</v>
          </cell>
          <cell r="G25425">
            <v>37338</v>
          </cell>
          <cell r="H25425">
            <v>21.99</v>
          </cell>
          <cell r="I25425">
            <v>1</v>
          </cell>
          <cell r="J25425"/>
        </row>
        <row r="25426">
          <cell r="A25426">
            <v>37336</v>
          </cell>
          <cell r="B25426" t="str">
            <v>UV VODKA 750ml</v>
          </cell>
          <cell r="C25426" t="str">
            <v>A</v>
          </cell>
          <cell r="D25426" t="str">
            <v>AD</v>
          </cell>
          <cell r="E25426" t="str">
            <v>ADF</v>
          </cell>
          <cell r="F25426">
            <v>750</v>
          </cell>
          <cell r="G25426">
            <v>37336</v>
          </cell>
          <cell r="H25426">
            <v>12.99</v>
          </cell>
          <cell r="I25426">
            <v>1</v>
          </cell>
          <cell r="J25426"/>
        </row>
        <row r="25427">
          <cell r="A25427">
            <v>40632</v>
          </cell>
          <cell r="B25427" t="str">
            <v>UV WHIPPED VODKA 750ml</v>
          </cell>
          <cell r="C25427" t="str">
            <v>A</v>
          </cell>
          <cell r="D25427" t="str">
            <v>AD</v>
          </cell>
          <cell r="E25427" t="str">
            <v>ADM</v>
          </cell>
          <cell r="F25427">
            <v>750</v>
          </cell>
          <cell r="G25427">
            <v>40632</v>
          </cell>
          <cell r="H25427">
            <v>12.12</v>
          </cell>
          <cell r="I25427" t="str">
            <v>D</v>
          </cell>
          <cell r="J25427"/>
        </row>
        <row r="25428">
          <cell r="A25428">
            <v>923256</v>
          </cell>
          <cell r="B25428" t="str">
            <v>UVA DE VIDA BIOGRAFICO ROSADO 750ml</v>
          </cell>
          <cell r="C25428" t="str">
            <v>Y</v>
          </cell>
          <cell r="D25428" t="str">
            <v>YS</v>
          </cell>
          <cell r="E25428" t="str">
            <v>YSE</v>
          </cell>
          <cell r="F25428">
            <v>750</v>
          </cell>
          <cell r="G25428">
            <v>923256</v>
          </cell>
          <cell r="H25428">
            <v>28.65</v>
          </cell>
          <cell r="I25428" t="str">
            <v>S</v>
          </cell>
          <cell r="J25428"/>
        </row>
        <row r="25429">
          <cell r="A25429">
            <v>902477</v>
          </cell>
          <cell r="B25429" t="str">
            <v>UVA DE VIDA BIOGRAFICO TEMPRANILLO 750ml</v>
          </cell>
          <cell r="C25429" t="str">
            <v>Y</v>
          </cell>
          <cell r="D25429" t="str">
            <v>YS</v>
          </cell>
          <cell r="E25429" t="str">
            <v>YSE</v>
          </cell>
          <cell r="F25429">
            <v>750</v>
          </cell>
          <cell r="G25429">
            <v>902477</v>
          </cell>
          <cell r="H25429">
            <v>14.7</v>
          </cell>
          <cell r="I25429" t="str">
            <v>S</v>
          </cell>
          <cell r="J25429"/>
        </row>
        <row r="25430">
          <cell r="A25430">
            <v>902925</v>
          </cell>
          <cell r="B25430" t="str">
            <v>UVA DE VIDA LATITUDE 40 GRACIANO'1 750ml</v>
          </cell>
          <cell r="C25430" t="str">
            <v>P</v>
          </cell>
          <cell r="D25430" t="str">
            <v>PR</v>
          </cell>
          <cell r="E25430" t="str">
            <v>PRP</v>
          </cell>
          <cell r="F25430">
            <v>750</v>
          </cell>
          <cell r="G25430">
            <v>902925</v>
          </cell>
          <cell r="H25430">
            <v>16.04</v>
          </cell>
          <cell r="I25430" t="str">
            <v>L</v>
          </cell>
          <cell r="J25430"/>
        </row>
        <row r="25431">
          <cell r="A25431">
            <v>922414</v>
          </cell>
          <cell r="B25431" t="str">
            <v>UVA DE VIDA TEMPRANILLO PET NAT 750ml</v>
          </cell>
          <cell r="C25431" t="str">
            <v>Y</v>
          </cell>
          <cell r="D25431" t="str">
            <v>YS</v>
          </cell>
          <cell r="E25431" t="str">
            <v>YSE</v>
          </cell>
          <cell r="F25431">
            <v>750</v>
          </cell>
          <cell r="G25431">
            <v>922414</v>
          </cell>
          <cell r="H25431">
            <v>25.82</v>
          </cell>
          <cell r="I25431" t="str">
            <v>S</v>
          </cell>
          <cell r="J25431"/>
        </row>
        <row r="25432">
          <cell r="A25432">
            <v>950607</v>
          </cell>
          <cell r="B25432" t="str">
            <v>UVAGGIO BARBERA 750ml</v>
          </cell>
          <cell r="C25432" t="str">
            <v>Y</v>
          </cell>
          <cell r="D25432" t="str">
            <v>YS</v>
          </cell>
          <cell r="E25432" t="str">
            <v>YSE</v>
          </cell>
          <cell r="F25432">
            <v>750</v>
          </cell>
          <cell r="G25432">
            <v>950607</v>
          </cell>
          <cell r="H25432">
            <v>21.5</v>
          </cell>
          <cell r="I25432" t="str">
            <v>S</v>
          </cell>
          <cell r="J25432"/>
        </row>
        <row r="25433">
          <cell r="A25433">
            <v>950628</v>
          </cell>
          <cell r="B25433" t="str">
            <v>UVAGGIO MOSCATO DOLCE 750ml</v>
          </cell>
          <cell r="C25433" t="str">
            <v>Y</v>
          </cell>
          <cell r="D25433" t="str">
            <v>YS</v>
          </cell>
          <cell r="E25433" t="str">
            <v>YSE</v>
          </cell>
          <cell r="F25433">
            <v>750</v>
          </cell>
          <cell r="G25433">
            <v>950628</v>
          </cell>
          <cell r="H25433">
            <v>17.059999999999999</v>
          </cell>
          <cell r="I25433" t="str">
            <v>S</v>
          </cell>
          <cell r="J25433"/>
        </row>
        <row r="25434">
          <cell r="A25434">
            <v>918070</v>
          </cell>
          <cell r="B25434" t="str">
            <v>UVAGGIO MOSCATO SECCO'15 750ml</v>
          </cell>
          <cell r="C25434" t="str">
            <v>Y</v>
          </cell>
          <cell r="D25434" t="str">
            <v>YS</v>
          </cell>
          <cell r="E25434" t="str">
            <v>YSE</v>
          </cell>
          <cell r="F25434">
            <v>750</v>
          </cell>
          <cell r="G25434">
            <v>918070</v>
          </cell>
          <cell r="H25434">
            <v>16.989999999999998</v>
          </cell>
          <cell r="I25434" t="str">
            <v>S</v>
          </cell>
          <cell r="J25434"/>
        </row>
        <row r="25435">
          <cell r="A25435">
            <v>950606</v>
          </cell>
          <cell r="B25435" t="str">
            <v>UVAGGIO PRIMITIVO 750ml</v>
          </cell>
          <cell r="C25435" t="str">
            <v>Y</v>
          </cell>
          <cell r="D25435" t="str">
            <v>YS</v>
          </cell>
          <cell r="E25435" t="str">
            <v>YSE</v>
          </cell>
          <cell r="F25435">
            <v>750</v>
          </cell>
          <cell r="G25435">
            <v>950606</v>
          </cell>
          <cell r="H25435">
            <v>19.989999999999998</v>
          </cell>
          <cell r="I25435" t="str">
            <v>S</v>
          </cell>
          <cell r="J25435"/>
        </row>
        <row r="25436">
          <cell r="A25436">
            <v>952069</v>
          </cell>
          <cell r="B25436" t="str">
            <v>UVAGGIO VERMENTINO PASSITO 500 ml</v>
          </cell>
          <cell r="C25436" t="str">
            <v>Y</v>
          </cell>
          <cell r="D25436" t="str">
            <v>YS</v>
          </cell>
          <cell r="E25436" t="str">
            <v>YSE</v>
          </cell>
          <cell r="F25436">
            <v>500</v>
          </cell>
          <cell r="G25436">
            <v>952069</v>
          </cell>
          <cell r="H25436">
            <v>16.579999999999998</v>
          </cell>
          <cell r="I25436" t="str">
            <v>S</v>
          </cell>
          <cell r="J25436"/>
        </row>
        <row r="25437">
          <cell r="A25437">
            <v>915863</v>
          </cell>
          <cell r="B25437" t="str">
            <v>UVAGGIO VERMENTINO'18/19 750ml</v>
          </cell>
          <cell r="C25437" t="str">
            <v>K</v>
          </cell>
          <cell r="D25437" t="str">
            <v>KK</v>
          </cell>
          <cell r="E25437" t="str">
            <v>KKU</v>
          </cell>
          <cell r="F25437">
            <v>750</v>
          </cell>
          <cell r="G25437">
            <v>915863</v>
          </cell>
          <cell r="H25437">
            <v>22.99</v>
          </cell>
          <cell r="I25437" t="str">
            <v>X</v>
          </cell>
          <cell r="J25437"/>
        </row>
        <row r="25438">
          <cell r="A25438">
            <v>950351</v>
          </cell>
          <cell r="B25438" t="str">
            <v>UVAGGIO WINEMAKER SPRING VARIETAL 750ml</v>
          </cell>
          <cell r="C25438" t="str">
            <v>Y</v>
          </cell>
          <cell r="D25438" t="str">
            <v>YS</v>
          </cell>
          <cell r="E25438" t="str">
            <v>YSE</v>
          </cell>
          <cell r="F25438">
            <v>750</v>
          </cell>
          <cell r="G25438">
            <v>950351</v>
          </cell>
          <cell r="H25438">
            <v>11.18</v>
          </cell>
          <cell r="I25438" t="str">
            <v>S</v>
          </cell>
          <cell r="J25438"/>
        </row>
        <row r="25439">
          <cell r="A25439">
            <v>921577</v>
          </cell>
          <cell r="B25439" t="str">
            <v>V CHABLIS 1ER CRU FORET 2018 750ml</v>
          </cell>
          <cell r="C25439" t="str">
            <v>Y</v>
          </cell>
          <cell r="D25439" t="str">
            <v>YS</v>
          </cell>
          <cell r="E25439" t="str">
            <v>YSE</v>
          </cell>
          <cell r="F25439">
            <v>750</v>
          </cell>
          <cell r="G25439">
            <v>921577</v>
          </cell>
          <cell r="H25439">
            <v>46.62</v>
          </cell>
          <cell r="I25439" t="str">
            <v>S</v>
          </cell>
          <cell r="J25439"/>
        </row>
        <row r="25440">
          <cell r="A25440">
            <v>921578</v>
          </cell>
          <cell r="B25440" t="str">
            <v>V CHABLIS 1ER CRU MONTEE 2018 750ml</v>
          </cell>
          <cell r="C25440" t="str">
            <v>Y</v>
          </cell>
          <cell r="D25440" t="str">
            <v>YS</v>
          </cell>
          <cell r="E25440" t="str">
            <v>YSE</v>
          </cell>
          <cell r="F25440">
            <v>750</v>
          </cell>
          <cell r="G25440">
            <v>921578</v>
          </cell>
          <cell r="H25440">
            <v>53.59</v>
          </cell>
          <cell r="I25440" t="str">
            <v>S</v>
          </cell>
          <cell r="J25440"/>
        </row>
        <row r="25441">
          <cell r="A25441">
            <v>921576</v>
          </cell>
          <cell r="B25441" t="str">
            <v>V CHABLIS 1ER CRU VAILLONS 2018 750ml</v>
          </cell>
          <cell r="C25441" t="str">
            <v>Y</v>
          </cell>
          <cell r="D25441" t="str">
            <v>YS</v>
          </cell>
          <cell r="E25441" t="str">
            <v>YSE</v>
          </cell>
          <cell r="F25441">
            <v>750</v>
          </cell>
          <cell r="G25441">
            <v>921576</v>
          </cell>
          <cell r="H25441">
            <v>38.549999999999997</v>
          </cell>
          <cell r="I25441" t="str">
            <v>S</v>
          </cell>
          <cell r="J25441"/>
        </row>
        <row r="25442">
          <cell r="A25442">
            <v>921580</v>
          </cell>
          <cell r="B25442" t="str">
            <v>V CHABLIS BLANCHOT 2018 750ml</v>
          </cell>
          <cell r="C25442" t="str">
            <v>Y</v>
          </cell>
          <cell r="D25442" t="str">
            <v>YS</v>
          </cell>
          <cell r="E25442" t="str">
            <v>YSE</v>
          </cell>
          <cell r="F25442">
            <v>750</v>
          </cell>
          <cell r="G25442">
            <v>921580</v>
          </cell>
          <cell r="H25442">
            <v>83.2</v>
          </cell>
          <cell r="I25442" t="str">
            <v>S</v>
          </cell>
          <cell r="J25442"/>
        </row>
        <row r="25443">
          <cell r="A25443">
            <v>921581</v>
          </cell>
          <cell r="B25443" t="str">
            <v>V CHABLIS GR CRU VALMUR 2019 750ml</v>
          </cell>
          <cell r="C25443" t="str">
            <v>Y</v>
          </cell>
          <cell r="D25443" t="str">
            <v>YS</v>
          </cell>
          <cell r="E25443" t="str">
            <v>YSE</v>
          </cell>
          <cell r="F25443">
            <v>750</v>
          </cell>
          <cell r="G25443">
            <v>921581</v>
          </cell>
          <cell r="H25443">
            <v>83.2</v>
          </cell>
          <cell r="I25443" t="str">
            <v>S</v>
          </cell>
          <cell r="J25443"/>
        </row>
        <row r="25444">
          <cell r="A25444">
            <v>921582</v>
          </cell>
          <cell r="B25444" t="str">
            <v>V CHABLIS GRAND CRU VAUDESIR 2018 750ml</v>
          </cell>
          <cell r="C25444" t="str">
            <v>Y</v>
          </cell>
          <cell r="D25444" t="str">
            <v>YS</v>
          </cell>
          <cell r="E25444" t="str">
            <v>YSE</v>
          </cell>
          <cell r="F25444">
            <v>750</v>
          </cell>
          <cell r="G25444">
            <v>921582</v>
          </cell>
          <cell r="H25444">
            <v>83.2</v>
          </cell>
          <cell r="I25444" t="str">
            <v>S</v>
          </cell>
          <cell r="J25444"/>
        </row>
        <row r="25445">
          <cell r="A25445">
            <v>921579</v>
          </cell>
          <cell r="B25445" t="str">
            <v>V CHABLIS LES CLOS 2018 750ml</v>
          </cell>
          <cell r="C25445" t="str">
            <v>Y</v>
          </cell>
          <cell r="D25445" t="str">
            <v>YS</v>
          </cell>
          <cell r="E25445" t="str">
            <v>YSE</v>
          </cell>
          <cell r="F25445">
            <v>750</v>
          </cell>
          <cell r="G25445">
            <v>921579</v>
          </cell>
          <cell r="H25445">
            <v>90.72</v>
          </cell>
          <cell r="I25445" t="str">
            <v>S</v>
          </cell>
          <cell r="J25445"/>
        </row>
        <row r="25446">
          <cell r="A25446">
            <v>911566</v>
          </cell>
          <cell r="B25446" t="str">
            <v>V GIRARDIN BATARD-MONT'9/10 750ml</v>
          </cell>
          <cell r="C25446" t="str">
            <v>K</v>
          </cell>
          <cell r="D25446" t="str">
            <v>KR</v>
          </cell>
          <cell r="E25446" t="str">
            <v>KRA</v>
          </cell>
          <cell r="F25446">
            <v>750</v>
          </cell>
          <cell r="G25446">
            <v>911566</v>
          </cell>
          <cell r="H25446">
            <v>356.42</v>
          </cell>
          <cell r="I25446" t="str">
            <v>A</v>
          </cell>
          <cell r="J25446"/>
        </row>
        <row r="25447">
          <cell r="A25447">
            <v>915743</v>
          </cell>
          <cell r="B25447" t="str">
            <v>V GIRARDIN BIEN-BATARD-MONT'12 750ml</v>
          </cell>
          <cell r="C25447" t="str">
            <v>K</v>
          </cell>
          <cell r="D25447" t="str">
            <v>KR</v>
          </cell>
          <cell r="E25447" t="str">
            <v>KRA</v>
          </cell>
          <cell r="F25447">
            <v>750</v>
          </cell>
          <cell r="G25447">
            <v>915743</v>
          </cell>
          <cell r="H25447">
            <v>313.19</v>
          </cell>
          <cell r="I25447" t="str">
            <v>L</v>
          </cell>
          <cell r="J25447"/>
        </row>
        <row r="25448">
          <cell r="A25448">
            <v>912255</v>
          </cell>
          <cell r="B25448" t="str">
            <v>V GIRARDIN CHAMB CLOS BEZE'07 750ml</v>
          </cell>
          <cell r="C25448" t="str">
            <v>P</v>
          </cell>
          <cell r="D25448" t="str">
            <v>PR</v>
          </cell>
          <cell r="E25448" t="str">
            <v>PRB</v>
          </cell>
          <cell r="F25448">
            <v>750</v>
          </cell>
          <cell r="G25448">
            <v>912255</v>
          </cell>
          <cell r="H25448">
            <v>225.42</v>
          </cell>
          <cell r="I25448" t="str">
            <v>X</v>
          </cell>
          <cell r="J25448"/>
        </row>
        <row r="25449">
          <cell r="A25449">
            <v>914466</v>
          </cell>
          <cell r="B25449" t="str">
            <v>V GIRARDIN CHASS BOUDRIOTTE 2017 750ml</v>
          </cell>
          <cell r="C25449" t="str">
            <v>Y</v>
          </cell>
          <cell r="D25449" t="str">
            <v>YS</v>
          </cell>
          <cell r="E25449" t="str">
            <v>YSE</v>
          </cell>
          <cell r="F25449">
            <v>750</v>
          </cell>
          <cell r="G25449">
            <v>914466</v>
          </cell>
          <cell r="H25449">
            <v>68.09</v>
          </cell>
          <cell r="I25449" t="str">
            <v>S</v>
          </cell>
          <cell r="J25449"/>
        </row>
        <row r="25450">
          <cell r="A25450">
            <v>914467</v>
          </cell>
          <cell r="B25450" t="str">
            <v>V GIRARDIN CHASS CAILLERETS 2017 750ml</v>
          </cell>
          <cell r="C25450" t="str">
            <v>Y</v>
          </cell>
          <cell r="D25450" t="str">
            <v>YS</v>
          </cell>
          <cell r="E25450" t="str">
            <v>YSE</v>
          </cell>
          <cell r="F25450">
            <v>750</v>
          </cell>
          <cell r="G25450">
            <v>914467</v>
          </cell>
          <cell r="H25450">
            <v>119.64</v>
          </cell>
          <cell r="I25450" t="str">
            <v>S</v>
          </cell>
          <cell r="J25450"/>
        </row>
        <row r="25451">
          <cell r="A25451">
            <v>916004</v>
          </cell>
          <cell r="B25451" t="str">
            <v>V GIRARDIN CHASS LA ROMANEE'11 750ml</v>
          </cell>
          <cell r="C25451" t="str">
            <v>K</v>
          </cell>
          <cell r="D25451" t="str">
            <v>KR</v>
          </cell>
          <cell r="E25451" t="str">
            <v>KRA</v>
          </cell>
          <cell r="F25451">
            <v>750</v>
          </cell>
          <cell r="G25451">
            <v>916004</v>
          </cell>
          <cell r="H25451">
            <v>92.93</v>
          </cell>
          <cell r="I25451" t="str">
            <v>X</v>
          </cell>
          <cell r="J25451"/>
        </row>
        <row r="25452">
          <cell r="A25452">
            <v>913118</v>
          </cell>
          <cell r="B25452" t="str">
            <v>V GIRARDIN CHASSAG CAILLERET'10/ 750ml</v>
          </cell>
          <cell r="C25452" t="str">
            <v>K</v>
          </cell>
          <cell r="D25452" t="str">
            <v>KR</v>
          </cell>
          <cell r="E25452" t="str">
            <v>KRA</v>
          </cell>
          <cell r="F25452">
            <v>750</v>
          </cell>
          <cell r="G25452">
            <v>913118</v>
          </cell>
          <cell r="H25452">
            <v>80.53</v>
          </cell>
          <cell r="I25452" t="str">
            <v>X</v>
          </cell>
          <cell r="J25452"/>
        </row>
        <row r="25453">
          <cell r="A25453">
            <v>916002</v>
          </cell>
          <cell r="B25453" t="str">
            <v>V GIRARDIN CHASSAGNE MORGEOT'12 750ml</v>
          </cell>
          <cell r="C25453" t="str">
            <v>K</v>
          </cell>
          <cell r="D25453" t="str">
            <v>KR</v>
          </cell>
          <cell r="E25453" t="str">
            <v>KRA</v>
          </cell>
          <cell r="F25453">
            <v>750</v>
          </cell>
          <cell r="G25453">
            <v>916002</v>
          </cell>
          <cell r="H25453">
            <v>69.430000000000007</v>
          </cell>
          <cell r="I25453" t="str">
            <v>X</v>
          </cell>
          <cell r="J25453"/>
        </row>
        <row r="25454">
          <cell r="A25454">
            <v>911563</v>
          </cell>
          <cell r="B25454" t="str">
            <v>V GIRARDIN CHASSAGNE VILL'07 750ml</v>
          </cell>
          <cell r="C25454" t="str">
            <v>K</v>
          </cell>
          <cell r="D25454" t="str">
            <v>KR</v>
          </cell>
          <cell r="E25454" t="str">
            <v>KRA</v>
          </cell>
          <cell r="F25454">
            <v>750</v>
          </cell>
          <cell r="G25454">
            <v>911563</v>
          </cell>
          <cell r="H25454">
            <v>42.62</v>
          </cell>
          <cell r="I25454" t="str">
            <v>X</v>
          </cell>
          <cell r="J25454"/>
        </row>
        <row r="25455">
          <cell r="A25455">
            <v>914468</v>
          </cell>
          <cell r="B25455" t="str">
            <v>V GIRARDIN CHEVALIER MONT 2015 750ml</v>
          </cell>
          <cell r="C25455" t="str">
            <v>Y</v>
          </cell>
          <cell r="D25455" t="str">
            <v>YS</v>
          </cell>
          <cell r="E25455" t="str">
            <v>YSE</v>
          </cell>
          <cell r="F25455">
            <v>750</v>
          </cell>
          <cell r="G25455">
            <v>914468</v>
          </cell>
          <cell r="H25455">
            <v>683.86</v>
          </cell>
          <cell r="I25455" t="str">
            <v>S</v>
          </cell>
          <cell r="J25455"/>
        </row>
        <row r="25456">
          <cell r="A25456">
            <v>914513</v>
          </cell>
          <cell r="B25456" t="str">
            <v>V GIRARDIN CHEVALIER MONT 2016 750ml</v>
          </cell>
          <cell r="C25456" t="str">
            <v>Y</v>
          </cell>
          <cell r="D25456" t="str">
            <v>YS</v>
          </cell>
          <cell r="E25456" t="str">
            <v>YSE</v>
          </cell>
          <cell r="F25456">
            <v>750</v>
          </cell>
          <cell r="G25456">
            <v>914513</v>
          </cell>
          <cell r="H25456">
            <v>758.12</v>
          </cell>
          <cell r="I25456" t="str">
            <v>S</v>
          </cell>
          <cell r="J25456"/>
        </row>
        <row r="25457">
          <cell r="A25457">
            <v>916003</v>
          </cell>
          <cell r="B25457" t="str">
            <v>V GIRARDIN CHEVALIER MONT'06/07 750ml</v>
          </cell>
          <cell r="C25457" t="str">
            <v>K</v>
          </cell>
          <cell r="D25457" t="str">
            <v>KR</v>
          </cell>
          <cell r="E25457" t="str">
            <v>KRA</v>
          </cell>
          <cell r="F25457">
            <v>750</v>
          </cell>
          <cell r="G25457">
            <v>916003</v>
          </cell>
          <cell r="H25457">
            <v>288.87</v>
          </cell>
          <cell r="I25457" t="str">
            <v>X</v>
          </cell>
          <cell r="J25457"/>
        </row>
        <row r="25458">
          <cell r="A25458">
            <v>912256</v>
          </cell>
          <cell r="B25458" t="str">
            <v>V GIRARDIN CORTON BRESSAND'08 750ml</v>
          </cell>
          <cell r="C25458" t="str">
            <v>P</v>
          </cell>
          <cell r="D25458" t="str">
            <v>PR</v>
          </cell>
          <cell r="E25458" t="str">
            <v>PRB</v>
          </cell>
          <cell r="F25458">
            <v>750</v>
          </cell>
          <cell r="G25458">
            <v>912256</v>
          </cell>
          <cell r="H25458">
            <v>53.72</v>
          </cell>
          <cell r="I25458" t="str">
            <v>U</v>
          </cell>
          <cell r="J25458"/>
        </row>
        <row r="25459">
          <cell r="A25459">
            <v>918245</v>
          </cell>
          <cell r="B25459" t="str">
            <v>V GIRARDIN CORTON CHARL BLANC 2016 750ml</v>
          </cell>
          <cell r="C25459" t="str">
            <v>Y</v>
          </cell>
          <cell r="D25459" t="str">
            <v>YS</v>
          </cell>
          <cell r="E25459" t="str">
            <v>YSE</v>
          </cell>
          <cell r="F25459">
            <v>750</v>
          </cell>
          <cell r="G25459">
            <v>918245</v>
          </cell>
          <cell r="H25459">
            <v>223.89</v>
          </cell>
          <cell r="I25459" t="str">
            <v>S</v>
          </cell>
          <cell r="J25459"/>
        </row>
        <row r="25460">
          <cell r="A25460">
            <v>913735</v>
          </cell>
          <cell r="B25460" t="str">
            <v>V GIRARDIN CORTON-CHARLEM'07 750ml</v>
          </cell>
          <cell r="C25460" t="str">
            <v>K</v>
          </cell>
          <cell r="D25460" t="str">
            <v>KR</v>
          </cell>
          <cell r="E25460" t="str">
            <v>KRA</v>
          </cell>
          <cell r="F25460">
            <v>750</v>
          </cell>
          <cell r="G25460">
            <v>913735</v>
          </cell>
          <cell r="H25460">
            <v>114.08</v>
          </cell>
          <cell r="I25460" t="str">
            <v>X</v>
          </cell>
          <cell r="J25460"/>
        </row>
        <row r="25461">
          <cell r="A25461">
            <v>913924</v>
          </cell>
          <cell r="B25461" t="str">
            <v>V GIRARDIN ECHEZEAUX'07 750ml</v>
          </cell>
          <cell r="C25461" t="str">
            <v>P</v>
          </cell>
          <cell r="D25461" t="str">
            <v>PR</v>
          </cell>
          <cell r="E25461" t="str">
            <v>PRB</v>
          </cell>
          <cell r="F25461">
            <v>750</v>
          </cell>
          <cell r="G25461">
            <v>913924</v>
          </cell>
          <cell r="H25461">
            <v>141.37</v>
          </cell>
          <cell r="I25461" t="str">
            <v>X</v>
          </cell>
          <cell r="J25461"/>
        </row>
        <row r="25462">
          <cell r="A25462">
            <v>916807</v>
          </cell>
          <cell r="B25462" t="str">
            <v>V GIRARDIN MAZOY-CHAMBERTIN'06 750ml</v>
          </cell>
          <cell r="C25462" t="str">
            <v>P</v>
          </cell>
          <cell r="D25462" t="str">
            <v>PR</v>
          </cell>
          <cell r="E25462" t="str">
            <v>PRB</v>
          </cell>
          <cell r="F25462">
            <v>750</v>
          </cell>
          <cell r="G25462">
            <v>916807</v>
          </cell>
          <cell r="H25462">
            <v>150.22999999999999</v>
          </cell>
          <cell r="I25462" t="str">
            <v>X</v>
          </cell>
          <cell r="J25462"/>
        </row>
        <row r="25463">
          <cell r="A25463">
            <v>913732</v>
          </cell>
          <cell r="B25463" t="str">
            <v>V GIRARDIN MEURSAULT GENEVR'08 750ml</v>
          </cell>
          <cell r="C25463" t="str">
            <v>K</v>
          </cell>
          <cell r="D25463" t="str">
            <v>KR</v>
          </cell>
          <cell r="E25463" t="str">
            <v>KRA</v>
          </cell>
          <cell r="F25463">
            <v>750</v>
          </cell>
          <cell r="G25463">
            <v>913732</v>
          </cell>
          <cell r="H25463">
            <v>63.95</v>
          </cell>
          <cell r="I25463" t="str">
            <v>X</v>
          </cell>
          <cell r="J25463"/>
        </row>
        <row r="25464">
          <cell r="A25464">
            <v>916001</v>
          </cell>
          <cell r="B25464" t="str">
            <v>V GIRARDIN PERNAND VERG'06 750ml</v>
          </cell>
          <cell r="C25464" t="str">
            <v>K</v>
          </cell>
          <cell r="D25464" t="str">
            <v>KR</v>
          </cell>
          <cell r="E25464" t="str">
            <v>KRA</v>
          </cell>
          <cell r="F25464">
            <v>750</v>
          </cell>
          <cell r="G25464">
            <v>916001</v>
          </cell>
          <cell r="H25464">
            <v>27.9</v>
          </cell>
          <cell r="I25464" t="str">
            <v>X</v>
          </cell>
          <cell r="J25464"/>
        </row>
        <row r="25465">
          <cell r="A25465">
            <v>916725</v>
          </cell>
          <cell r="B25465" t="str">
            <v>V GIRARDIN POUILLY FUISSE VV'14/16 750ml</v>
          </cell>
          <cell r="C25465" t="str">
            <v>K</v>
          </cell>
          <cell r="D25465" t="str">
            <v>KR</v>
          </cell>
          <cell r="E25465" t="str">
            <v>KRA</v>
          </cell>
          <cell r="F25465">
            <v>750</v>
          </cell>
          <cell r="G25465">
            <v>916725</v>
          </cell>
          <cell r="H25465">
            <v>31.99</v>
          </cell>
          <cell r="I25465" t="str">
            <v>L</v>
          </cell>
          <cell r="J25465"/>
        </row>
        <row r="25466">
          <cell r="A25466">
            <v>913734</v>
          </cell>
          <cell r="B25466" t="str">
            <v>V GIRARDIN PULIGNY COMBETES'17 750ml</v>
          </cell>
          <cell r="C25466" t="str">
            <v>K</v>
          </cell>
          <cell r="D25466" t="str">
            <v>KR</v>
          </cell>
          <cell r="E25466" t="str">
            <v>KRA</v>
          </cell>
          <cell r="F25466">
            <v>750</v>
          </cell>
          <cell r="G25466">
            <v>913734</v>
          </cell>
          <cell r="H25466">
            <v>142.66999999999999</v>
          </cell>
          <cell r="I25466" t="str">
            <v>X</v>
          </cell>
          <cell r="J25466"/>
        </row>
        <row r="25467">
          <cell r="A25467">
            <v>918270</v>
          </cell>
          <cell r="B25467" t="str">
            <v>V GIRARDIN PULIGNY COMBETTES 2017 750ml</v>
          </cell>
          <cell r="C25467" t="str">
            <v>Y</v>
          </cell>
          <cell r="D25467" t="str">
            <v>YS</v>
          </cell>
          <cell r="E25467" t="str">
            <v>YSE</v>
          </cell>
          <cell r="F25467">
            <v>750</v>
          </cell>
          <cell r="G25467">
            <v>918270</v>
          </cell>
          <cell r="H25467">
            <v>142.66999999999999</v>
          </cell>
          <cell r="I25467" t="str">
            <v>S</v>
          </cell>
          <cell r="J25467"/>
        </row>
        <row r="25468">
          <cell r="A25468">
            <v>918246</v>
          </cell>
          <cell r="B25468" t="str">
            <v>V GIRARDIN PULIGNY LES FOLAT 2016 750ml</v>
          </cell>
          <cell r="C25468" t="str">
            <v>Y</v>
          </cell>
          <cell r="D25468" t="str">
            <v>YS</v>
          </cell>
          <cell r="E25468" t="str">
            <v>YSE</v>
          </cell>
          <cell r="F25468">
            <v>750</v>
          </cell>
          <cell r="G25468">
            <v>918246</v>
          </cell>
          <cell r="H25468">
            <v>162.88</v>
          </cell>
          <cell r="I25468" t="str">
            <v>S</v>
          </cell>
          <cell r="J25468"/>
        </row>
        <row r="25469">
          <cell r="A25469">
            <v>915033</v>
          </cell>
          <cell r="B25469" t="str">
            <v>V GIRARDIN PULIGNY MONT VV'07/11 750ml</v>
          </cell>
          <cell r="C25469" t="str">
            <v>K</v>
          </cell>
          <cell r="D25469" t="str">
            <v>KR</v>
          </cell>
          <cell r="E25469" t="str">
            <v>KRA</v>
          </cell>
          <cell r="F25469">
            <v>750</v>
          </cell>
          <cell r="G25469">
            <v>915033</v>
          </cell>
          <cell r="H25469">
            <v>59.4</v>
          </cell>
          <cell r="I25469" t="str">
            <v>X</v>
          </cell>
          <cell r="J25469"/>
        </row>
        <row r="25470">
          <cell r="A25470">
            <v>915998</v>
          </cell>
          <cell r="B25470" t="str">
            <v>V GIRARDIN PULIGNY MONTRAC VV'07 375ml</v>
          </cell>
          <cell r="C25470" t="str">
            <v>K</v>
          </cell>
          <cell r="D25470" t="str">
            <v>KR</v>
          </cell>
          <cell r="E25470" t="str">
            <v>KRA</v>
          </cell>
          <cell r="F25470">
            <v>375</v>
          </cell>
          <cell r="G25470">
            <v>915998</v>
          </cell>
          <cell r="H25470">
            <v>26.41</v>
          </cell>
          <cell r="I25470" t="str">
            <v>X</v>
          </cell>
          <cell r="J25470"/>
        </row>
        <row r="25471">
          <cell r="A25471">
            <v>908821</v>
          </cell>
          <cell r="B25471" t="str">
            <v>V GIRARDIN PULIGNY PUCELLES'08 750ml</v>
          </cell>
          <cell r="C25471" t="str">
            <v>K</v>
          </cell>
          <cell r="D25471" t="str">
            <v>KR</v>
          </cell>
          <cell r="E25471" t="str">
            <v>KRA</v>
          </cell>
          <cell r="F25471">
            <v>750</v>
          </cell>
          <cell r="G25471">
            <v>908821</v>
          </cell>
          <cell r="H25471">
            <v>86.31</v>
          </cell>
          <cell r="I25471" t="str">
            <v>X</v>
          </cell>
          <cell r="J25471"/>
        </row>
        <row r="25472">
          <cell r="A25472">
            <v>918281</v>
          </cell>
          <cell r="B25472" t="str">
            <v>V GIRARDIN PULIGNY REFERTS 2017 750ml</v>
          </cell>
          <cell r="C25472" t="str">
            <v>Y</v>
          </cell>
          <cell r="D25472" t="str">
            <v>YS</v>
          </cell>
          <cell r="E25472" t="str">
            <v>YSE</v>
          </cell>
          <cell r="F25472">
            <v>750</v>
          </cell>
          <cell r="G25472">
            <v>918281</v>
          </cell>
          <cell r="H25472">
            <v>125.43</v>
          </cell>
          <cell r="I25472" t="str">
            <v>S</v>
          </cell>
          <cell r="J25472"/>
        </row>
        <row r="25473">
          <cell r="A25473">
            <v>915417</v>
          </cell>
          <cell r="B25473" t="str">
            <v>V GIRARDIN RULLY LESCLOUX'12 75 750ml</v>
          </cell>
          <cell r="C25473" t="str">
            <v>K</v>
          </cell>
          <cell r="D25473" t="str">
            <v>KR</v>
          </cell>
          <cell r="E25473" t="str">
            <v>KRA</v>
          </cell>
          <cell r="F25473">
            <v>750</v>
          </cell>
          <cell r="G25473">
            <v>915417</v>
          </cell>
          <cell r="H25473">
            <v>26.35</v>
          </cell>
          <cell r="I25473" t="str">
            <v>X</v>
          </cell>
          <cell r="J25473"/>
        </row>
        <row r="25474">
          <cell r="A25474">
            <v>915883</v>
          </cell>
          <cell r="B25474" t="str">
            <v>V GIRARDIN SANTENAY LA COMME'0 750ml</v>
          </cell>
          <cell r="C25474" t="str">
            <v>P</v>
          </cell>
          <cell r="D25474" t="str">
            <v>PR</v>
          </cell>
          <cell r="E25474" t="str">
            <v>PRB</v>
          </cell>
          <cell r="F25474">
            <v>750</v>
          </cell>
          <cell r="G25474">
            <v>915883</v>
          </cell>
          <cell r="H25474">
            <v>26.77</v>
          </cell>
          <cell r="I25474" t="str">
            <v>U</v>
          </cell>
          <cell r="J25474"/>
        </row>
        <row r="25475">
          <cell r="A25475">
            <v>915881</v>
          </cell>
          <cell r="B25475" t="str">
            <v>V GIRARDIN SAVIGNY MARCONNETS'11 750ml</v>
          </cell>
          <cell r="C25475" t="str">
            <v>P</v>
          </cell>
          <cell r="D25475" t="str">
            <v>PR</v>
          </cell>
          <cell r="E25475" t="str">
            <v>PRB</v>
          </cell>
          <cell r="F25475">
            <v>750</v>
          </cell>
          <cell r="G25475">
            <v>915881</v>
          </cell>
          <cell r="H25475">
            <v>37.85</v>
          </cell>
          <cell r="I25475" t="str">
            <v>U</v>
          </cell>
          <cell r="J25475"/>
        </row>
        <row r="25476">
          <cell r="A25476">
            <v>914574</v>
          </cell>
          <cell r="B25476" t="str">
            <v>V GIRARDIN ST AUBIN REIMLLY 2017 750ml</v>
          </cell>
          <cell r="C25476" t="str">
            <v>Y</v>
          </cell>
          <cell r="D25476" t="str">
            <v>YS</v>
          </cell>
          <cell r="E25476" t="str">
            <v>YSE</v>
          </cell>
          <cell r="F25476">
            <v>750</v>
          </cell>
          <cell r="G25476">
            <v>914574</v>
          </cell>
          <cell r="H25476">
            <v>64.650000000000006</v>
          </cell>
          <cell r="I25476" t="str">
            <v>S</v>
          </cell>
          <cell r="J25476"/>
        </row>
        <row r="25477">
          <cell r="A25477">
            <v>916804</v>
          </cell>
          <cell r="B25477" t="str">
            <v>V GIRARDIN VOLNAY SANTENOTS'14 750ml</v>
          </cell>
          <cell r="C25477" t="str">
            <v>P</v>
          </cell>
          <cell r="D25477" t="str">
            <v>PR</v>
          </cell>
          <cell r="E25477" t="str">
            <v>PRB</v>
          </cell>
          <cell r="F25477">
            <v>750</v>
          </cell>
          <cell r="G25477">
            <v>916804</v>
          </cell>
          <cell r="H25477">
            <v>80</v>
          </cell>
          <cell r="I25477" t="str">
            <v>X</v>
          </cell>
          <cell r="J25477"/>
        </row>
        <row r="25478">
          <cell r="A25478">
            <v>954424</v>
          </cell>
          <cell r="B25478" t="str">
            <v>VA JAM JAM SPICY STRAWBERRY 750ml</v>
          </cell>
          <cell r="C25478" t="str">
            <v>Y</v>
          </cell>
          <cell r="D25478" t="str">
            <v>YS</v>
          </cell>
          <cell r="E25478" t="str">
            <v>YSA</v>
          </cell>
          <cell r="F25478">
            <v>750</v>
          </cell>
          <cell r="G25478">
            <v>954424</v>
          </cell>
          <cell r="H25478">
            <v>29.99</v>
          </cell>
          <cell r="I25478" t="str">
            <v>U</v>
          </cell>
          <cell r="J25478"/>
        </row>
        <row r="25479">
          <cell r="A25479">
            <v>909630</v>
          </cell>
          <cell r="B25479" t="str">
            <v>VA PIANO CABERNET RED MTN'15 750ml</v>
          </cell>
          <cell r="C25479" t="str">
            <v>Y</v>
          </cell>
          <cell r="D25479" t="str">
            <v>YS</v>
          </cell>
          <cell r="E25479" t="str">
            <v>YSE</v>
          </cell>
          <cell r="F25479">
            <v>750</v>
          </cell>
          <cell r="G25479">
            <v>909630</v>
          </cell>
          <cell r="H25479">
            <v>33.659999999999997</v>
          </cell>
          <cell r="I25479" t="str">
            <v>U</v>
          </cell>
          <cell r="J25479"/>
        </row>
        <row r="25480">
          <cell r="A25480">
            <v>920641</v>
          </cell>
          <cell r="B25480" t="str">
            <v>VACHERON SANCERRE 13 375ml</v>
          </cell>
          <cell r="C25480" t="str">
            <v>Y</v>
          </cell>
          <cell r="D25480" t="str">
            <v>YS</v>
          </cell>
          <cell r="E25480" t="str">
            <v>YSE</v>
          </cell>
          <cell r="F25480">
            <v>375</v>
          </cell>
          <cell r="G25480">
            <v>920641</v>
          </cell>
          <cell r="H25480">
            <v>19.829999999999998</v>
          </cell>
          <cell r="I25480" t="str">
            <v>S</v>
          </cell>
          <cell r="J25480"/>
        </row>
        <row r="25481">
          <cell r="A25481">
            <v>908571</v>
          </cell>
          <cell r="B25481" t="str">
            <v>VACHERON SANCERRE 2019 750ml</v>
          </cell>
          <cell r="C25481" t="str">
            <v>Y</v>
          </cell>
          <cell r="D25481" t="str">
            <v>YS</v>
          </cell>
          <cell r="E25481" t="str">
            <v>YSE</v>
          </cell>
          <cell r="F25481">
            <v>750</v>
          </cell>
          <cell r="G25481">
            <v>908571</v>
          </cell>
          <cell r="H25481">
            <v>47.17</v>
          </cell>
          <cell r="I25481" t="str">
            <v>U</v>
          </cell>
          <cell r="J25481"/>
        </row>
        <row r="25482">
          <cell r="A25482">
            <v>955199</v>
          </cell>
          <cell r="B25482" t="str">
            <v>VACHERON SANCERRE BLANC ROMAIN'18 750ml</v>
          </cell>
          <cell r="C25482" t="str">
            <v>Y</v>
          </cell>
          <cell r="D25482" t="str">
            <v>YS</v>
          </cell>
          <cell r="E25482" t="str">
            <v>YSE</v>
          </cell>
          <cell r="F25482">
            <v>750</v>
          </cell>
          <cell r="G25482">
            <v>955199</v>
          </cell>
          <cell r="H25482">
            <v>76.540000000000006</v>
          </cell>
          <cell r="I25482" t="str">
            <v>U</v>
          </cell>
          <cell r="J25482"/>
        </row>
        <row r="25483">
          <cell r="A25483">
            <v>911369</v>
          </cell>
          <cell r="B25483" t="str">
            <v>VACHERON SANCERRE CHAMBRATES 2018 750ml</v>
          </cell>
          <cell r="C25483" t="str">
            <v>K</v>
          </cell>
          <cell r="D25483" t="str">
            <v>KR</v>
          </cell>
          <cell r="E25483" t="str">
            <v>KRB</v>
          </cell>
          <cell r="F25483">
            <v>750</v>
          </cell>
          <cell r="G25483">
            <v>911369</v>
          </cell>
          <cell r="H25483">
            <v>71.05</v>
          </cell>
          <cell r="I25483" t="str">
            <v>U</v>
          </cell>
          <cell r="J25483"/>
        </row>
        <row r="25484">
          <cell r="A25484">
            <v>955200</v>
          </cell>
          <cell r="B25484" t="str">
            <v>VACHERON SANCERRE ROUGE 2018 750ml</v>
          </cell>
          <cell r="C25484" t="str">
            <v>Y</v>
          </cell>
          <cell r="D25484" t="str">
            <v>YS</v>
          </cell>
          <cell r="E25484" t="str">
            <v>YSE</v>
          </cell>
          <cell r="F25484">
            <v>750</v>
          </cell>
          <cell r="G25484">
            <v>955200</v>
          </cell>
          <cell r="H25484">
            <v>51.09</v>
          </cell>
          <cell r="I25484" t="str">
            <v>S</v>
          </cell>
          <cell r="J25484"/>
        </row>
        <row r="25485">
          <cell r="A25485">
            <v>915050</v>
          </cell>
          <cell r="B25485" t="str">
            <v>VADIO BRANCO 750ml</v>
          </cell>
          <cell r="C25485" t="str">
            <v>K</v>
          </cell>
          <cell r="D25485" t="str">
            <v>KR</v>
          </cell>
          <cell r="E25485" t="str">
            <v>KRN</v>
          </cell>
          <cell r="F25485">
            <v>750</v>
          </cell>
          <cell r="G25485">
            <v>915050</v>
          </cell>
          <cell r="H25485">
            <v>19.989999999999998</v>
          </cell>
          <cell r="I25485" t="str">
            <v>L</v>
          </cell>
          <cell r="J25485"/>
        </row>
        <row r="25486">
          <cell r="A25486">
            <v>918802</v>
          </cell>
          <cell r="B25486" t="str">
            <v>VADIO TINTO'18 750ml</v>
          </cell>
          <cell r="C25486" t="str">
            <v>P</v>
          </cell>
          <cell r="D25486" t="str">
            <v>PR</v>
          </cell>
          <cell r="E25486" t="str">
            <v>PRQ</v>
          </cell>
          <cell r="F25486">
            <v>750</v>
          </cell>
          <cell r="G25486">
            <v>918802</v>
          </cell>
          <cell r="H25486">
            <v>19.989999999999998</v>
          </cell>
          <cell r="I25486" t="str">
            <v>L</v>
          </cell>
          <cell r="J25486"/>
        </row>
        <row r="25487">
          <cell r="A25487">
            <v>948556</v>
          </cell>
          <cell r="B25487" t="str">
            <v>VADOSSI CHIANTI 2014 750ml</v>
          </cell>
          <cell r="C25487" t="str">
            <v>Y</v>
          </cell>
          <cell r="D25487" t="str">
            <v>YS</v>
          </cell>
          <cell r="E25487" t="str">
            <v>YSE</v>
          </cell>
          <cell r="F25487">
            <v>750</v>
          </cell>
          <cell r="G25487">
            <v>948556</v>
          </cell>
          <cell r="H25487">
            <v>12.99</v>
          </cell>
          <cell r="I25487" t="str">
            <v>S</v>
          </cell>
          <cell r="J25487"/>
        </row>
        <row r="25488">
          <cell r="A25488">
            <v>920319</v>
          </cell>
          <cell r="B25488" t="str">
            <v>VAENI EDEODIS ROSE 750ml</v>
          </cell>
          <cell r="C25488" t="str">
            <v>Y</v>
          </cell>
          <cell r="D25488" t="str">
            <v>YS</v>
          </cell>
          <cell r="E25488" t="str">
            <v>YSE</v>
          </cell>
          <cell r="F25488">
            <v>750</v>
          </cell>
          <cell r="G25488">
            <v>920319</v>
          </cell>
          <cell r="H25488">
            <v>7.06</v>
          </cell>
          <cell r="I25488" t="str">
            <v>S</v>
          </cell>
          <cell r="J25488"/>
        </row>
        <row r="25489">
          <cell r="A25489">
            <v>921952</v>
          </cell>
          <cell r="B25489" t="str">
            <v>VAGABONDE COTES DU RHONE ROSÃ‰ 1500ml</v>
          </cell>
          <cell r="C25489" t="str">
            <v>Y</v>
          </cell>
          <cell r="D25489" t="str">
            <v>YS</v>
          </cell>
          <cell r="E25489" t="str">
            <v>YSE</v>
          </cell>
          <cell r="F25489">
            <v>1500</v>
          </cell>
          <cell r="G25489">
            <v>921952</v>
          </cell>
          <cell r="H25489">
            <v>25.99</v>
          </cell>
          <cell r="I25489" t="str">
            <v>S</v>
          </cell>
          <cell r="J25489"/>
        </row>
        <row r="25490">
          <cell r="A25490">
            <v>953672</v>
          </cell>
          <cell r="B25490" t="str">
            <v>VAILIMA LAGER BEER 355 ml</v>
          </cell>
          <cell r="C25490" t="str">
            <v>Y</v>
          </cell>
          <cell r="D25490" t="str">
            <v>YS</v>
          </cell>
          <cell r="E25490" t="str">
            <v>YST</v>
          </cell>
          <cell r="F25490">
            <v>355</v>
          </cell>
          <cell r="G25490">
            <v>953672</v>
          </cell>
          <cell r="H25490">
            <v>1.99</v>
          </cell>
          <cell r="I25490" t="str">
            <v>S</v>
          </cell>
          <cell r="J25490"/>
        </row>
        <row r="25491">
          <cell r="A25491">
            <v>953671</v>
          </cell>
          <cell r="B25491" t="str">
            <v>VAILIMA PURE BEER 355 ml</v>
          </cell>
          <cell r="C25491" t="str">
            <v>Y</v>
          </cell>
          <cell r="D25491" t="str">
            <v>YS</v>
          </cell>
          <cell r="E25491" t="str">
            <v>YST</v>
          </cell>
          <cell r="F25491">
            <v>355</v>
          </cell>
          <cell r="G25491">
            <v>953671</v>
          </cell>
          <cell r="H25491">
            <v>1.99</v>
          </cell>
          <cell r="I25491" t="str">
            <v>S</v>
          </cell>
          <cell r="J25491"/>
        </row>
        <row r="25492">
          <cell r="A25492">
            <v>922364</v>
          </cell>
          <cell r="B25492" t="str">
            <v>VAIMAKI FAMILY POPOLKA RED 750ml</v>
          </cell>
          <cell r="C25492" t="str">
            <v>Y</v>
          </cell>
          <cell r="D25492" t="str">
            <v>YS</v>
          </cell>
          <cell r="E25492" t="str">
            <v>YSE</v>
          </cell>
          <cell r="F25492">
            <v>750</v>
          </cell>
          <cell r="G25492">
            <v>922364</v>
          </cell>
          <cell r="H25492">
            <v>26.8</v>
          </cell>
          <cell r="I25492" t="str">
            <v>S</v>
          </cell>
          <cell r="J25492"/>
        </row>
        <row r="25493">
          <cell r="A25493">
            <v>922363</v>
          </cell>
          <cell r="B25493" t="str">
            <v>VAIMAKI FAMILY POPOLKA WHITE 750ml</v>
          </cell>
          <cell r="C25493" t="str">
            <v>Y</v>
          </cell>
          <cell r="D25493" t="str">
            <v>YS</v>
          </cell>
          <cell r="E25493" t="str">
            <v>YSE</v>
          </cell>
          <cell r="F25493">
            <v>750</v>
          </cell>
          <cell r="G25493">
            <v>922363</v>
          </cell>
          <cell r="H25493">
            <v>24.76</v>
          </cell>
          <cell r="I25493" t="str">
            <v>S</v>
          </cell>
          <cell r="J25493"/>
        </row>
        <row r="25494">
          <cell r="A25494">
            <v>922365</v>
          </cell>
          <cell r="B25494" t="str">
            <v>VAIMAKI FAMILY RODOSTAMO 750ml</v>
          </cell>
          <cell r="C25494" t="str">
            <v>Y</v>
          </cell>
          <cell r="D25494" t="str">
            <v>YS</v>
          </cell>
          <cell r="E25494" t="str">
            <v>YSE</v>
          </cell>
          <cell r="F25494">
            <v>750</v>
          </cell>
          <cell r="G25494">
            <v>922365</v>
          </cell>
          <cell r="H25494">
            <v>22.57</v>
          </cell>
          <cell r="I25494" t="str">
            <v>S</v>
          </cell>
          <cell r="J25494"/>
        </row>
        <row r="25495">
          <cell r="A25495">
            <v>923819</v>
          </cell>
          <cell r="B25495" t="str">
            <v>VAJRA LANGHE ROSSO 2020 750ml</v>
          </cell>
          <cell r="C25495" t="str">
            <v>Y</v>
          </cell>
          <cell r="D25495" t="str">
            <v>YS</v>
          </cell>
          <cell r="E25495" t="str">
            <v>YSE</v>
          </cell>
          <cell r="F25495">
            <v>750</v>
          </cell>
          <cell r="G25495">
            <v>923819</v>
          </cell>
          <cell r="H25495">
            <v>16.989999999999998</v>
          </cell>
          <cell r="I25495" t="str">
            <v>S</v>
          </cell>
          <cell r="J25495"/>
        </row>
        <row r="25496">
          <cell r="A25496">
            <v>948638</v>
          </cell>
          <cell r="B25496" t="str">
            <v>VAL D'BOIDES SPANISHCIDER 750ml</v>
          </cell>
          <cell r="C25496" t="str">
            <v>Y</v>
          </cell>
          <cell r="D25496" t="str">
            <v>YS</v>
          </cell>
          <cell r="E25496" t="str">
            <v>YSE</v>
          </cell>
          <cell r="F25496">
            <v>750</v>
          </cell>
          <cell r="G25496">
            <v>948638</v>
          </cell>
          <cell r="H25496">
            <v>14.33</v>
          </cell>
          <cell r="I25496" t="str">
            <v>S</v>
          </cell>
          <cell r="J25496"/>
        </row>
        <row r="25497">
          <cell r="A25497">
            <v>911826</v>
          </cell>
          <cell r="B25497" t="str">
            <v>VAL DE SUGA ROSSO DE MONT 2019 750ml</v>
          </cell>
          <cell r="C25497" t="str">
            <v>Y</v>
          </cell>
          <cell r="D25497" t="str">
            <v>YS</v>
          </cell>
          <cell r="E25497" t="str">
            <v>YSE</v>
          </cell>
          <cell r="F25497">
            <v>750</v>
          </cell>
          <cell r="G25497">
            <v>911826</v>
          </cell>
          <cell r="H25497">
            <v>27.9</v>
          </cell>
          <cell r="I25497" t="str">
            <v>S</v>
          </cell>
          <cell r="J25497"/>
        </row>
        <row r="25498">
          <cell r="A25498">
            <v>922666</v>
          </cell>
          <cell r="B25498" t="str">
            <v>VAL DE SUGA BRUN SPUN VER 13/15/16 750ml</v>
          </cell>
          <cell r="C25498" t="str">
            <v>Y</v>
          </cell>
          <cell r="D25498" t="str">
            <v>YS</v>
          </cell>
          <cell r="E25498" t="str">
            <v>YSE</v>
          </cell>
          <cell r="F25498">
            <v>750</v>
          </cell>
          <cell r="G25498">
            <v>922666</v>
          </cell>
          <cell r="H25498">
            <v>108.34</v>
          </cell>
          <cell r="I25498" t="str">
            <v>S</v>
          </cell>
          <cell r="J25498"/>
        </row>
        <row r="25499">
          <cell r="A25499">
            <v>922695</v>
          </cell>
          <cell r="B25499" t="str">
            <v>VAL DE SUGA BRUNELLO VIGNA DEL LAGO750ml</v>
          </cell>
          <cell r="C25499" t="str">
            <v>Y</v>
          </cell>
          <cell r="D25499" t="str">
            <v>YS</v>
          </cell>
          <cell r="E25499" t="str">
            <v>YSE</v>
          </cell>
          <cell r="F25499">
            <v>750</v>
          </cell>
          <cell r="G25499">
            <v>922695</v>
          </cell>
          <cell r="H25499">
            <v>98.63</v>
          </cell>
          <cell r="I25499" t="str">
            <v>S</v>
          </cell>
          <cell r="J25499"/>
        </row>
        <row r="25500">
          <cell r="A25500">
            <v>953950</v>
          </cell>
          <cell r="B25500" t="str">
            <v>VAL LA MARTINIEN MACON PRISSE'15 750ml</v>
          </cell>
          <cell r="C25500" t="str">
            <v>Y</v>
          </cell>
          <cell r="D25500" t="str">
            <v>YS</v>
          </cell>
          <cell r="E25500" t="str">
            <v>YSE</v>
          </cell>
          <cell r="F25500">
            <v>750</v>
          </cell>
          <cell r="G25500">
            <v>953950</v>
          </cell>
          <cell r="H25500">
            <v>16.989999999999998</v>
          </cell>
          <cell r="I25500" t="str">
            <v>S</v>
          </cell>
          <cell r="J25500"/>
        </row>
        <row r="25501">
          <cell r="A25501">
            <v>922623</v>
          </cell>
          <cell r="B25501" t="str">
            <v>VAL SUGA BRUNELLO POGGIO GRANCHIO 750ml</v>
          </cell>
          <cell r="C25501" t="str">
            <v>Y</v>
          </cell>
          <cell r="D25501" t="str">
            <v>YS</v>
          </cell>
          <cell r="E25501" t="str">
            <v>YSE</v>
          </cell>
          <cell r="F25501">
            <v>750</v>
          </cell>
          <cell r="G25501">
            <v>922623</v>
          </cell>
          <cell r="H25501">
            <v>87.35</v>
          </cell>
          <cell r="I25501" t="str">
            <v>S</v>
          </cell>
          <cell r="J25501"/>
        </row>
        <row r="25502">
          <cell r="A25502">
            <v>922624</v>
          </cell>
          <cell r="B25502" t="str">
            <v>VAL SUGA BRUNELLO VIGNA SPUNTALLI 750ml</v>
          </cell>
          <cell r="C25502" t="str">
            <v>Y</v>
          </cell>
          <cell r="D25502" t="str">
            <v>YS</v>
          </cell>
          <cell r="E25502" t="str">
            <v>YSE</v>
          </cell>
          <cell r="F25502">
            <v>750</v>
          </cell>
          <cell r="G25502">
            <v>922624</v>
          </cell>
          <cell r="H25502">
            <v>108.34</v>
          </cell>
          <cell r="I25502" t="str">
            <v>S</v>
          </cell>
          <cell r="J25502"/>
        </row>
        <row r="25503">
          <cell r="A25503">
            <v>924290</v>
          </cell>
          <cell r="B25503" t="str">
            <v>VALADORNA LIBRARY TOSCANA 11/12/13 750ml</v>
          </cell>
          <cell r="C25503" t="str">
            <v>Y</v>
          </cell>
          <cell r="D25503" t="str">
            <v>YS</v>
          </cell>
          <cell r="E25503" t="str">
            <v>YSE</v>
          </cell>
          <cell r="F25503">
            <v>750</v>
          </cell>
          <cell r="G25503">
            <v>924290</v>
          </cell>
          <cell r="H25503">
            <v>74.06</v>
          </cell>
          <cell r="I25503" t="str">
            <v>S</v>
          </cell>
          <cell r="J25503"/>
        </row>
        <row r="25504">
          <cell r="A25504">
            <v>916546</v>
          </cell>
          <cell r="B25504" t="str">
            <v>VALCKENBERG RIESLING QBA'06 750ml</v>
          </cell>
          <cell r="C25504" t="str">
            <v>K</v>
          </cell>
          <cell r="D25504" t="str">
            <v>KR</v>
          </cell>
          <cell r="E25504" t="str">
            <v>KRG</v>
          </cell>
          <cell r="F25504">
            <v>750</v>
          </cell>
          <cell r="G25504">
            <v>916546</v>
          </cell>
          <cell r="H25504">
            <v>11.64</v>
          </cell>
          <cell r="I25504" t="str">
            <v>U</v>
          </cell>
          <cell r="J25504"/>
        </row>
        <row r="25505">
          <cell r="A25505">
            <v>952078</v>
          </cell>
          <cell r="B25505" t="str">
            <v>VALDECUEVAS WHITE LABEL VERDEJO 750ml</v>
          </cell>
          <cell r="C25505" t="str">
            <v>Y</v>
          </cell>
          <cell r="D25505" t="str">
            <v>YS</v>
          </cell>
          <cell r="E25505" t="str">
            <v>YSE</v>
          </cell>
          <cell r="F25505">
            <v>750</v>
          </cell>
          <cell r="G25505">
            <v>952078</v>
          </cell>
          <cell r="H25505">
            <v>14.49</v>
          </cell>
          <cell r="I25505" t="str">
            <v>S</v>
          </cell>
          <cell r="J25505"/>
        </row>
        <row r="25506">
          <cell r="A25506">
            <v>919005</v>
          </cell>
          <cell r="B25506" t="str">
            <v>VALDELAMILLO TEMPRANILLO RSV'12 750ml</v>
          </cell>
          <cell r="C25506" t="str">
            <v>P</v>
          </cell>
          <cell r="D25506" t="str">
            <v>PR</v>
          </cell>
          <cell r="E25506" t="str">
            <v>PRP</v>
          </cell>
          <cell r="F25506">
            <v>750</v>
          </cell>
          <cell r="G25506">
            <v>919005</v>
          </cell>
          <cell r="H25506">
            <v>19.16</v>
          </cell>
          <cell r="I25506" t="str">
            <v>X</v>
          </cell>
          <cell r="J25506"/>
        </row>
        <row r="25507">
          <cell r="A25507">
            <v>948446</v>
          </cell>
          <cell r="B25507" t="str">
            <v>VALDESPINO AMONTILLADO CONTRABAN 750ml</v>
          </cell>
          <cell r="C25507" t="str">
            <v>Y</v>
          </cell>
          <cell r="D25507" t="str">
            <v>YS</v>
          </cell>
          <cell r="E25507" t="str">
            <v>YSE</v>
          </cell>
          <cell r="F25507">
            <v>750</v>
          </cell>
          <cell r="G25507">
            <v>948446</v>
          </cell>
          <cell r="H25507">
            <v>25.89</v>
          </cell>
          <cell r="I25507" t="str">
            <v>S</v>
          </cell>
          <cell r="J25507"/>
        </row>
        <row r="25508">
          <cell r="A25508">
            <v>952726</v>
          </cell>
          <cell r="B25508" t="str">
            <v>VALDESPINO AMONTILLADO TIO DIEGO 750ml</v>
          </cell>
          <cell r="C25508" t="str">
            <v>Y</v>
          </cell>
          <cell r="D25508" t="str">
            <v>YS</v>
          </cell>
          <cell r="E25508" t="str">
            <v>YSE</v>
          </cell>
          <cell r="F25508">
            <v>750</v>
          </cell>
          <cell r="G25508">
            <v>952726</v>
          </cell>
          <cell r="H25508">
            <v>25.89</v>
          </cell>
          <cell r="I25508" t="str">
            <v>S</v>
          </cell>
          <cell r="J25508"/>
        </row>
        <row r="25509">
          <cell r="A25509">
            <v>948445</v>
          </cell>
          <cell r="B25509" t="str">
            <v>VALDESPINO CREAM SHERRY 750ml</v>
          </cell>
          <cell r="C25509" t="str">
            <v>Y</v>
          </cell>
          <cell r="D25509" t="str">
            <v>YS</v>
          </cell>
          <cell r="E25509" t="str">
            <v>YSE</v>
          </cell>
          <cell r="F25509">
            <v>750</v>
          </cell>
          <cell r="G25509">
            <v>948445</v>
          </cell>
          <cell r="H25509">
            <v>19.940000000000001</v>
          </cell>
          <cell r="I25509" t="str">
            <v>S</v>
          </cell>
          <cell r="J25509"/>
        </row>
        <row r="25510">
          <cell r="A25510">
            <v>948447</v>
          </cell>
          <cell r="B25510" t="str">
            <v>VALDESPINO FINO INCENTE 750ml</v>
          </cell>
          <cell r="C25510" t="str">
            <v>Y</v>
          </cell>
          <cell r="D25510" t="str">
            <v>YS</v>
          </cell>
          <cell r="E25510" t="str">
            <v>YSE</v>
          </cell>
          <cell r="F25510">
            <v>750</v>
          </cell>
          <cell r="G25510">
            <v>948447</v>
          </cell>
          <cell r="H25510">
            <v>24.95</v>
          </cell>
          <cell r="I25510" t="str">
            <v>S</v>
          </cell>
          <cell r="J25510"/>
        </row>
        <row r="25511">
          <cell r="A25511">
            <v>952642</v>
          </cell>
          <cell r="B25511" t="str">
            <v>VALDESPINO FINO INOCENTE 375 ml</v>
          </cell>
          <cell r="C25511" t="str">
            <v>Y</v>
          </cell>
          <cell r="D25511" t="str">
            <v>YS</v>
          </cell>
          <cell r="E25511" t="str">
            <v>YSE</v>
          </cell>
          <cell r="F25511">
            <v>375</v>
          </cell>
          <cell r="G25511">
            <v>952642</v>
          </cell>
          <cell r="H25511">
            <v>14.98</v>
          </cell>
          <cell r="I25511" t="str">
            <v>S</v>
          </cell>
          <cell r="J25511"/>
        </row>
        <row r="25512">
          <cell r="A25512">
            <v>952641</v>
          </cell>
          <cell r="B25512" t="str">
            <v>VALDESPINO MANZANELLA DELICIOSA 375 ml</v>
          </cell>
          <cell r="C25512" t="str">
            <v>Y</v>
          </cell>
          <cell r="D25512" t="str">
            <v>YS</v>
          </cell>
          <cell r="E25512" t="str">
            <v>YSE</v>
          </cell>
          <cell r="F25512">
            <v>375</v>
          </cell>
          <cell r="G25512">
            <v>952641</v>
          </cell>
          <cell r="H25512">
            <v>10.28</v>
          </cell>
          <cell r="I25512" t="str">
            <v>S</v>
          </cell>
          <cell r="J25512"/>
        </row>
        <row r="25513">
          <cell r="A25513">
            <v>952788</v>
          </cell>
          <cell r="B25513" t="str">
            <v>VALDESPINO PALO CORTADO VIEJO 750ml</v>
          </cell>
          <cell r="C25513" t="str">
            <v>Y</v>
          </cell>
          <cell r="D25513" t="str">
            <v>YS</v>
          </cell>
          <cell r="E25513" t="str">
            <v>YSE</v>
          </cell>
          <cell r="F25513">
            <v>750</v>
          </cell>
          <cell r="G25513">
            <v>952788</v>
          </cell>
          <cell r="H25513">
            <v>57.85</v>
          </cell>
          <cell r="I25513" t="str">
            <v>S</v>
          </cell>
          <cell r="J25513"/>
        </row>
        <row r="25514">
          <cell r="A25514">
            <v>949418</v>
          </cell>
          <cell r="B25514" t="str">
            <v>VALDEZ CAB SAUV PINE MTN'10 750ml</v>
          </cell>
          <cell r="C25514" t="str">
            <v>Y</v>
          </cell>
          <cell r="D25514" t="str">
            <v>YS</v>
          </cell>
          <cell r="E25514" t="str">
            <v>YSE</v>
          </cell>
          <cell r="F25514">
            <v>750</v>
          </cell>
          <cell r="G25514">
            <v>949418</v>
          </cell>
          <cell r="H25514">
            <v>41.49</v>
          </cell>
          <cell r="I25514" t="str">
            <v>S</v>
          </cell>
          <cell r="J25514"/>
        </row>
        <row r="25515">
          <cell r="A25515">
            <v>949417</v>
          </cell>
          <cell r="B25515" t="str">
            <v>VALDEZ CHARD SONOMA CST'12 750ml</v>
          </cell>
          <cell r="C25515" t="str">
            <v>L</v>
          </cell>
          <cell r="D25515" t="str">
            <v>LT</v>
          </cell>
          <cell r="E25515" t="str">
            <v>LTO</v>
          </cell>
          <cell r="F25515">
            <v>750</v>
          </cell>
          <cell r="G25515">
            <v>949417</v>
          </cell>
          <cell r="H25515">
            <v>25.33</v>
          </cell>
          <cell r="I25515" t="str">
            <v>X</v>
          </cell>
          <cell r="J25515"/>
        </row>
        <row r="25516">
          <cell r="A25516">
            <v>949504</v>
          </cell>
          <cell r="B25516" t="str">
            <v>VALDEZ PINOT NOIR R R'12 750ml</v>
          </cell>
          <cell r="C25516" t="str">
            <v>Y</v>
          </cell>
          <cell r="D25516" t="str">
            <v>YS</v>
          </cell>
          <cell r="E25516" t="str">
            <v>YSE</v>
          </cell>
          <cell r="F25516">
            <v>750</v>
          </cell>
          <cell r="G25516">
            <v>949504</v>
          </cell>
          <cell r="H25516">
            <v>40.53</v>
          </cell>
          <cell r="I25516" t="str">
            <v>X</v>
          </cell>
          <cell r="J25516"/>
        </row>
        <row r="25517">
          <cell r="A25517">
            <v>922801</v>
          </cell>
          <cell r="B25517" t="str">
            <v>VALDIBA DOGLIANI 750ml</v>
          </cell>
          <cell r="C25517" t="str">
            <v>Y</v>
          </cell>
          <cell r="D25517" t="str">
            <v>YS</v>
          </cell>
          <cell r="E25517" t="str">
            <v>YSE</v>
          </cell>
          <cell r="F25517">
            <v>750</v>
          </cell>
          <cell r="G25517">
            <v>922801</v>
          </cell>
          <cell r="H25517">
            <v>29.96</v>
          </cell>
          <cell r="I25517" t="str">
            <v>S</v>
          </cell>
          <cell r="J25517"/>
        </row>
        <row r="25518">
          <cell r="A25518">
            <v>949285</v>
          </cell>
          <cell r="B25518" t="str">
            <v>VALDIGUIE 2013 750ml</v>
          </cell>
          <cell r="C25518" t="str">
            <v>Y</v>
          </cell>
          <cell r="D25518" t="str">
            <v>YS</v>
          </cell>
          <cell r="E25518" t="str">
            <v>YSE</v>
          </cell>
          <cell r="F25518">
            <v>750</v>
          </cell>
          <cell r="G25518">
            <v>949285</v>
          </cell>
          <cell r="H25518">
            <v>48.54</v>
          </cell>
          <cell r="I25518" t="str">
            <v>S</v>
          </cell>
          <cell r="J25518"/>
        </row>
        <row r="25519">
          <cell r="A25519">
            <v>922796</v>
          </cell>
          <cell r="B25519" t="str">
            <v>VALDINEVOLA MERLOT/CABERNET 20000ml</v>
          </cell>
          <cell r="C25519" t="str">
            <v>Y</v>
          </cell>
          <cell r="D25519" t="str">
            <v>YS</v>
          </cell>
          <cell r="E25519" t="str">
            <v>YSE</v>
          </cell>
          <cell r="F25519">
            <v>20000</v>
          </cell>
          <cell r="G25519">
            <v>922796</v>
          </cell>
          <cell r="H25519">
            <v>238.19</v>
          </cell>
          <cell r="I25519" t="str">
            <v>S</v>
          </cell>
          <cell r="J25519"/>
        </row>
        <row r="25520">
          <cell r="A25520">
            <v>922795</v>
          </cell>
          <cell r="B25520" t="str">
            <v>VALDINEVOLA PROSECCO PRO DRY 20000ml</v>
          </cell>
          <cell r="C25520" t="str">
            <v>Y</v>
          </cell>
          <cell r="D25520" t="str">
            <v>YS</v>
          </cell>
          <cell r="E25520" t="str">
            <v>YSE</v>
          </cell>
          <cell r="F25520">
            <v>20000</v>
          </cell>
          <cell r="G25520">
            <v>922795</v>
          </cell>
          <cell r="H25520">
            <v>238.19</v>
          </cell>
          <cell r="I25520" t="str">
            <v>S</v>
          </cell>
          <cell r="J25520"/>
        </row>
        <row r="25521">
          <cell r="A25521">
            <v>951497</v>
          </cell>
          <cell r="B25521" t="str">
            <v>VALDIVIESO BRUT ROSE NV 750ml</v>
          </cell>
          <cell r="C25521" t="str">
            <v>I</v>
          </cell>
          <cell r="D25521" t="str">
            <v>IP</v>
          </cell>
          <cell r="E25521" t="str">
            <v>IPX</v>
          </cell>
          <cell r="F25521">
            <v>750</v>
          </cell>
          <cell r="G25521">
            <v>951497</v>
          </cell>
          <cell r="H25521">
            <v>13.36</v>
          </cell>
          <cell r="I25521" t="str">
            <v>X</v>
          </cell>
          <cell r="J25521"/>
        </row>
        <row r="25522">
          <cell r="A25522">
            <v>954785</v>
          </cell>
          <cell r="B25522" t="str">
            <v>VALDIVIESO CABALLO MAIPO 750ml</v>
          </cell>
          <cell r="C25522" t="str">
            <v>Y</v>
          </cell>
          <cell r="D25522" t="str">
            <v>YS</v>
          </cell>
          <cell r="E25522" t="str">
            <v>YSE</v>
          </cell>
          <cell r="F25522">
            <v>750</v>
          </cell>
          <cell r="G25522">
            <v>954785</v>
          </cell>
          <cell r="H25522">
            <v>38.78</v>
          </cell>
          <cell r="I25522" t="str">
            <v>S</v>
          </cell>
          <cell r="J25522"/>
        </row>
        <row r="25523">
          <cell r="A25523">
            <v>954786</v>
          </cell>
          <cell r="B25523" t="str">
            <v>VALDIVIESO CABALLO SEGRADA 750ml</v>
          </cell>
          <cell r="C25523" t="str">
            <v>Y</v>
          </cell>
          <cell r="D25523" t="str">
            <v>YS</v>
          </cell>
          <cell r="E25523" t="str">
            <v>YSE</v>
          </cell>
          <cell r="F25523">
            <v>750</v>
          </cell>
          <cell r="G25523">
            <v>954786</v>
          </cell>
          <cell r="H25523">
            <v>38.78</v>
          </cell>
          <cell r="I25523" t="str">
            <v>S</v>
          </cell>
          <cell r="J25523"/>
        </row>
        <row r="25524">
          <cell r="A25524">
            <v>950908</v>
          </cell>
          <cell r="B25524" t="str">
            <v>VALDIVIESO CABERNET FRANC'13/15 750ml</v>
          </cell>
          <cell r="C25524" t="str">
            <v>P</v>
          </cell>
          <cell r="D25524" t="str">
            <v>PR</v>
          </cell>
          <cell r="E25524" t="str">
            <v>PRT</v>
          </cell>
          <cell r="F25524">
            <v>750</v>
          </cell>
          <cell r="G25524">
            <v>950908</v>
          </cell>
          <cell r="H25524">
            <v>11.03</v>
          </cell>
          <cell r="I25524" t="str">
            <v>X</v>
          </cell>
          <cell r="J25524"/>
        </row>
        <row r="25525">
          <cell r="A25525">
            <v>953374</v>
          </cell>
          <cell r="B25525" t="str">
            <v>VALDIVIESO CARMENERE 750ml</v>
          </cell>
          <cell r="C25525" t="str">
            <v>Y</v>
          </cell>
          <cell r="D25525" t="str">
            <v>YS</v>
          </cell>
          <cell r="E25525" t="str">
            <v>YSE</v>
          </cell>
          <cell r="F25525">
            <v>750</v>
          </cell>
          <cell r="G25525">
            <v>953374</v>
          </cell>
          <cell r="H25525">
            <v>20.69</v>
          </cell>
          <cell r="I25525" t="str">
            <v>U</v>
          </cell>
          <cell r="J25525"/>
        </row>
        <row r="25526">
          <cell r="A25526">
            <v>951041</v>
          </cell>
          <cell r="B25526" t="str">
            <v>VALDIVIESO ECLAT 750ml</v>
          </cell>
          <cell r="C25526" t="str">
            <v>P</v>
          </cell>
          <cell r="D25526" t="str">
            <v>PR</v>
          </cell>
          <cell r="E25526" t="str">
            <v>PRT</v>
          </cell>
          <cell r="F25526">
            <v>750</v>
          </cell>
          <cell r="G25526">
            <v>951041</v>
          </cell>
          <cell r="H25526">
            <v>32.909999999999997</v>
          </cell>
          <cell r="I25526" t="str">
            <v>S</v>
          </cell>
          <cell r="J25526"/>
        </row>
        <row r="25527">
          <cell r="A25527">
            <v>951400</v>
          </cell>
          <cell r="B25527" t="str">
            <v>VALDIVIESO PINOT NOIR LEYDA VALLEY 750ml</v>
          </cell>
          <cell r="C25527" t="str">
            <v>Y</v>
          </cell>
          <cell r="D25527" t="str">
            <v>YS</v>
          </cell>
          <cell r="E25527" t="str">
            <v>YSE</v>
          </cell>
          <cell r="F25527">
            <v>750</v>
          </cell>
          <cell r="G25527">
            <v>951400</v>
          </cell>
          <cell r="H25527">
            <v>20.69</v>
          </cell>
          <cell r="I25527" t="str">
            <v>U</v>
          </cell>
          <cell r="J25527"/>
        </row>
        <row r="25528">
          <cell r="A25528">
            <v>951141</v>
          </cell>
          <cell r="B25528" t="str">
            <v>VALDIVIESO SPARKLING BRUT 750ml</v>
          </cell>
          <cell r="C25528" t="str">
            <v>Y</v>
          </cell>
          <cell r="D25528" t="str">
            <v>YS</v>
          </cell>
          <cell r="E25528" t="str">
            <v>YSE</v>
          </cell>
          <cell r="F25528">
            <v>750</v>
          </cell>
          <cell r="G25528">
            <v>951141</v>
          </cell>
          <cell r="H25528">
            <v>13.73</v>
          </cell>
          <cell r="I25528" t="str">
            <v>S</v>
          </cell>
          <cell r="J25528"/>
        </row>
        <row r="25529">
          <cell r="A25529">
            <v>948814</v>
          </cell>
          <cell r="B25529" t="str">
            <v>VALDUBON COSECHA 750ml</v>
          </cell>
          <cell r="C25529" t="str">
            <v>Y</v>
          </cell>
          <cell r="D25529" t="str">
            <v>YS</v>
          </cell>
          <cell r="E25529" t="str">
            <v>YSE</v>
          </cell>
          <cell r="F25529">
            <v>750</v>
          </cell>
          <cell r="G25529">
            <v>948814</v>
          </cell>
          <cell r="H25529">
            <v>17.079999999999998</v>
          </cell>
          <cell r="I25529" t="str">
            <v>S</v>
          </cell>
          <cell r="J25529"/>
        </row>
        <row r="25530">
          <cell r="A25530">
            <v>955045</v>
          </cell>
          <cell r="B25530" t="str">
            <v>VALENCISO RIOJA 10 ANOS DESPUES 08 750ml</v>
          </cell>
          <cell r="C25530" t="str">
            <v>Y</v>
          </cell>
          <cell r="D25530" t="str">
            <v>YS</v>
          </cell>
          <cell r="E25530" t="str">
            <v>YSE</v>
          </cell>
          <cell r="F25530">
            <v>750</v>
          </cell>
          <cell r="G25530">
            <v>955045</v>
          </cell>
          <cell r="H25530">
            <v>63.02</v>
          </cell>
          <cell r="I25530" t="str">
            <v>S</v>
          </cell>
          <cell r="J25530"/>
        </row>
        <row r="25531">
          <cell r="A25531">
            <v>951989</v>
          </cell>
          <cell r="B25531" t="str">
            <v>VALENCISO RIOJA BLANCO 16 750ml</v>
          </cell>
          <cell r="C25531" t="str">
            <v>Y</v>
          </cell>
          <cell r="D25531" t="str">
            <v>YS</v>
          </cell>
          <cell r="E25531" t="str">
            <v>YSE</v>
          </cell>
          <cell r="F25531">
            <v>750</v>
          </cell>
          <cell r="G25531">
            <v>951989</v>
          </cell>
          <cell r="H25531">
            <v>30.95</v>
          </cell>
          <cell r="I25531" t="str">
            <v>S</v>
          </cell>
          <cell r="J25531"/>
        </row>
        <row r="25532">
          <cell r="A25532">
            <v>918344</v>
          </cell>
          <cell r="B25532" t="str">
            <v>VALENCISO RIOJA RESERVA'14 750ml</v>
          </cell>
          <cell r="C25532" t="str">
            <v>P</v>
          </cell>
          <cell r="D25532" t="str">
            <v>PR</v>
          </cell>
          <cell r="E25532" t="str">
            <v>PRN</v>
          </cell>
          <cell r="F25532">
            <v>750</v>
          </cell>
          <cell r="G25532">
            <v>918344</v>
          </cell>
          <cell r="H25532">
            <v>38.99</v>
          </cell>
          <cell r="I25532" t="str">
            <v>L</v>
          </cell>
          <cell r="J25532"/>
        </row>
        <row r="25533">
          <cell r="A25533">
            <v>923831</v>
          </cell>
          <cell r="B25533" t="str">
            <v>VALENTIN LEFLAIVE LE MESNIL SUR OGE750ml</v>
          </cell>
          <cell r="C25533" t="str">
            <v>Y</v>
          </cell>
          <cell r="D25533" t="str">
            <v>YS</v>
          </cell>
          <cell r="E25533" t="str">
            <v>YSE</v>
          </cell>
          <cell r="F25533">
            <v>750</v>
          </cell>
          <cell r="G25533">
            <v>923831</v>
          </cell>
          <cell r="H25533">
            <v>95.84</v>
          </cell>
          <cell r="I25533" t="str">
            <v>S</v>
          </cell>
          <cell r="J25533"/>
        </row>
        <row r="25534">
          <cell r="A25534">
            <v>922114</v>
          </cell>
          <cell r="B25534" t="str">
            <v>VALENTINI TREBBIANO 2015 750ml</v>
          </cell>
          <cell r="C25534" t="str">
            <v>Y</v>
          </cell>
          <cell r="D25534" t="str">
            <v>YS</v>
          </cell>
          <cell r="E25534" t="str">
            <v>YSE</v>
          </cell>
          <cell r="F25534">
            <v>750</v>
          </cell>
          <cell r="G25534">
            <v>922114</v>
          </cell>
          <cell r="H25534">
            <v>248.76</v>
          </cell>
          <cell r="I25534" t="str">
            <v>S</v>
          </cell>
          <cell r="J25534"/>
        </row>
        <row r="25535">
          <cell r="A25535">
            <v>917765</v>
          </cell>
          <cell r="B25535" t="str">
            <v>VALIANO CHIANTI RISERVA'05 750ml</v>
          </cell>
          <cell r="C25535" t="str">
            <v>P</v>
          </cell>
          <cell r="D25535" t="str">
            <v>PR</v>
          </cell>
          <cell r="E25535" t="str">
            <v>PRH</v>
          </cell>
          <cell r="F25535">
            <v>750</v>
          </cell>
          <cell r="G25535">
            <v>917765</v>
          </cell>
          <cell r="H25535">
            <v>20.28</v>
          </cell>
          <cell r="I25535" t="str">
            <v>X</v>
          </cell>
          <cell r="J25535"/>
        </row>
        <row r="25536">
          <cell r="A25536">
            <v>909169</v>
          </cell>
          <cell r="B25536" t="str">
            <v>VALL LLACH EMBRUIX 750ml</v>
          </cell>
          <cell r="C25536" t="str">
            <v>Y</v>
          </cell>
          <cell r="D25536" t="str">
            <v>YS</v>
          </cell>
          <cell r="E25536" t="str">
            <v>YSE</v>
          </cell>
          <cell r="F25536">
            <v>750</v>
          </cell>
          <cell r="G25536">
            <v>909169</v>
          </cell>
          <cell r="H25536">
            <v>25.55</v>
          </cell>
          <cell r="I25536" t="str">
            <v>S</v>
          </cell>
          <cell r="J25536"/>
        </row>
        <row r="25537">
          <cell r="A25537">
            <v>951151</v>
          </cell>
          <cell r="B25537" t="str">
            <v>VALLANA GATTINARA 750ml</v>
          </cell>
          <cell r="C25537" t="str">
            <v>Y</v>
          </cell>
          <cell r="D25537" t="str">
            <v>YS</v>
          </cell>
          <cell r="E25537" t="str">
            <v>YSE</v>
          </cell>
          <cell r="F25537">
            <v>750</v>
          </cell>
          <cell r="G25537">
            <v>951151</v>
          </cell>
          <cell r="H25537">
            <v>47.64</v>
          </cell>
          <cell r="I25537" t="str">
            <v>S</v>
          </cell>
          <cell r="J25537"/>
        </row>
        <row r="25538">
          <cell r="A25538">
            <v>948037</v>
          </cell>
          <cell r="B25538" t="str">
            <v>VALLE DE LA PIERRE 2011 CNP 750ml</v>
          </cell>
          <cell r="C25538" t="str">
            <v>Y</v>
          </cell>
          <cell r="D25538" t="str">
            <v>YS</v>
          </cell>
          <cell r="E25538" t="str">
            <v>YSE</v>
          </cell>
          <cell r="F25538">
            <v>750</v>
          </cell>
          <cell r="G25538">
            <v>948037</v>
          </cell>
          <cell r="H25538">
            <v>37.619999999999997</v>
          </cell>
          <cell r="I25538" t="str">
            <v>S</v>
          </cell>
          <cell r="J25538"/>
        </row>
        <row r="25539">
          <cell r="A25539">
            <v>917603</v>
          </cell>
          <cell r="B25539" t="str">
            <v>VALLE DE SALINAS YECLA'08 750ml</v>
          </cell>
          <cell r="C25539" t="str">
            <v>P</v>
          </cell>
          <cell r="D25539" t="str">
            <v>PR</v>
          </cell>
          <cell r="E25539" t="str">
            <v>PRP</v>
          </cell>
          <cell r="F25539">
            <v>750</v>
          </cell>
          <cell r="G25539">
            <v>917603</v>
          </cell>
          <cell r="H25539">
            <v>7.99</v>
          </cell>
          <cell r="I25539" t="str">
            <v>X</v>
          </cell>
          <cell r="J25539"/>
        </row>
        <row r="25540">
          <cell r="A25540">
            <v>429072</v>
          </cell>
          <cell r="B25540" t="str">
            <v>VALLE PERDIDO MALBEC 750ml</v>
          </cell>
          <cell r="C25540" t="str">
            <v>P</v>
          </cell>
          <cell r="D25540" t="str">
            <v>PR</v>
          </cell>
          <cell r="E25540" t="str">
            <v>PRU</v>
          </cell>
          <cell r="F25540">
            <v>750</v>
          </cell>
          <cell r="G25540">
            <v>429072</v>
          </cell>
          <cell r="H25540">
            <v>14.22</v>
          </cell>
          <cell r="I25540" t="str">
            <v>D</v>
          </cell>
          <cell r="J25540"/>
        </row>
        <row r="25541">
          <cell r="A25541">
            <v>915162</v>
          </cell>
          <cell r="B25541" t="str">
            <v>VALLE REALE D'ABRUZZO ORGAN'20 750ml</v>
          </cell>
          <cell r="C25541" t="str">
            <v>P</v>
          </cell>
          <cell r="D25541" t="str">
            <v>PR</v>
          </cell>
          <cell r="E25541" t="str">
            <v>PRK</v>
          </cell>
          <cell r="F25541">
            <v>750</v>
          </cell>
          <cell r="G25541">
            <v>915162</v>
          </cell>
          <cell r="H25541">
            <v>20.99</v>
          </cell>
          <cell r="I25541" t="str">
            <v>L</v>
          </cell>
          <cell r="J25541"/>
        </row>
        <row r="25542">
          <cell r="A25542">
            <v>517117</v>
          </cell>
          <cell r="B25542" t="str">
            <v>VALLEY OF THE MOON PINOT GRIS VIOG 750ml</v>
          </cell>
          <cell r="C25542" t="str">
            <v>K</v>
          </cell>
          <cell r="D25542" t="str">
            <v>KF</v>
          </cell>
          <cell r="E25542" t="str">
            <v>KFP</v>
          </cell>
          <cell r="F25542">
            <v>750</v>
          </cell>
          <cell r="G25542">
            <v>517117</v>
          </cell>
          <cell r="H25542">
            <v>17.989999999999998</v>
          </cell>
          <cell r="I25542">
            <v>1</v>
          </cell>
          <cell r="J25542"/>
        </row>
        <row r="25543">
          <cell r="A25543">
            <v>517105</v>
          </cell>
          <cell r="B25543" t="str">
            <v>VALLEY OF THE MOON PN CARN'19 750ml</v>
          </cell>
          <cell r="C25543" t="str">
            <v>P</v>
          </cell>
          <cell r="D25543" t="str">
            <v>PL</v>
          </cell>
          <cell r="E25543" t="str">
            <v>PLR</v>
          </cell>
          <cell r="F25543">
            <v>750</v>
          </cell>
          <cell r="G25543">
            <v>517105</v>
          </cell>
          <cell r="H25543">
            <v>10.24</v>
          </cell>
          <cell r="I25543" t="str">
            <v>X</v>
          </cell>
          <cell r="J25543"/>
        </row>
        <row r="25544">
          <cell r="A25544">
            <v>517100</v>
          </cell>
          <cell r="B25544" t="str">
            <v>VALLEY OF THE MOON ZIN'10/12 750ml</v>
          </cell>
          <cell r="C25544" t="str">
            <v>P</v>
          </cell>
          <cell r="D25544" t="str">
            <v>PL</v>
          </cell>
          <cell r="E25544" t="str">
            <v>PLH</v>
          </cell>
          <cell r="F25544">
            <v>750</v>
          </cell>
          <cell r="G25544">
            <v>517100</v>
          </cell>
          <cell r="H25544">
            <v>14.6</v>
          </cell>
          <cell r="I25544" t="str">
            <v>X</v>
          </cell>
          <cell r="J25544"/>
        </row>
        <row r="25545">
          <cell r="A25545">
            <v>952972</v>
          </cell>
          <cell r="B25545" t="str">
            <v>VALORI CERASUOLO D'ABRUZZO 750ml</v>
          </cell>
          <cell r="C25545" t="str">
            <v>Y</v>
          </cell>
          <cell r="D25545" t="str">
            <v>YS</v>
          </cell>
          <cell r="E25545" t="str">
            <v>YSE</v>
          </cell>
          <cell r="F25545">
            <v>750</v>
          </cell>
          <cell r="G25545">
            <v>952972</v>
          </cell>
          <cell r="H25545">
            <v>14.74</v>
          </cell>
          <cell r="I25545" t="str">
            <v>S</v>
          </cell>
          <cell r="J25545"/>
        </row>
        <row r="25546">
          <cell r="A25546">
            <v>952971</v>
          </cell>
          <cell r="B25546" t="str">
            <v>VALORI MONTEPULCIANO D'ABRUZZO 750ml</v>
          </cell>
          <cell r="C25546" t="str">
            <v>Y</v>
          </cell>
          <cell r="D25546" t="str">
            <v>YS</v>
          </cell>
          <cell r="E25546" t="str">
            <v>YSE</v>
          </cell>
          <cell r="F25546">
            <v>750</v>
          </cell>
          <cell r="G25546">
            <v>952971</v>
          </cell>
          <cell r="H25546">
            <v>17.399999999999999</v>
          </cell>
          <cell r="I25546" t="str">
            <v>S</v>
          </cell>
          <cell r="J25546"/>
        </row>
        <row r="25547">
          <cell r="A25547">
            <v>950709</v>
          </cell>
          <cell r="B25547" t="str">
            <v>VALORI MONTEPULCIANO MERLOT INKIOS 750ml</v>
          </cell>
          <cell r="C25547" t="str">
            <v>Y</v>
          </cell>
          <cell r="D25547" t="str">
            <v>YS</v>
          </cell>
          <cell r="E25547" t="str">
            <v>YSE</v>
          </cell>
          <cell r="F25547">
            <v>750</v>
          </cell>
          <cell r="G25547">
            <v>950709</v>
          </cell>
          <cell r="H25547">
            <v>11.3</v>
          </cell>
          <cell r="I25547" t="str">
            <v>S</v>
          </cell>
          <cell r="J25547"/>
        </row>
        <row r="25548">
          <cell r="A25548">
            <v>950225</v>
          </cell>
          <cell r="B25548" t="str">
            <v>VALORI MONTEPULCIANO RSV VIGNA 750ml</v>
          </cell>
          <cell r="C25548" t="str">
            <v>Y</v>
          </cell>
          <cell r="D25548" t="str">
            <v>YS</v>
          </cell>
          <cell r="E25548" t="str">
            <v>YSE</v>
          </cell>
          <cell r="F25548">
            <v>750</v>
          </cell>
          <cell r="G25548">
            <v>950225</v>
          </cell>
          <cell r="H25548">
            <v>44.73</v>
          </cell>
          <cell r="I25548" t="str">
            <v>S</v>
          </cell>
          <cell r="J25548"/>
        </row>
        <row r="25549">
          <cell r="A25549">
            <v>952973</v>
          </cell>
          <cell r="B25549" t="str">
            <v>VALORI MONTEPULCIANO VIGNA 750ml</v>
          </cell>
          <cell r="C25549" t="str">
            <v>Y</v>
          </cell>
          <cell r="D25549" t="str">
            <v>YS</v>
          </cell>
          <cell r="E25549" t="str">
            <v>YSE</v>
          </cell>
          <cell r="F25549">
            <v>750</v>
          </cell>
          <cell r="G25549">
            <v>952973</v>
          </cell>
          <cell r="H25549">
            <v>44.73</v>
          </cell>
          <cell r="I25549" t="str">
            <v>S</v>
          </cell>
          <cell r="J25549"/>
        </row>
        <row r="25550">
          <cell r="A25550">
            <v>952970</v>
          </cell>
          <cell r="B25550" t="str">
            <v>VALORI PECORINO 750ml</v>
          </cell>
          <cell r="C25550" t="str">
            <v>Y</v>
          </cell>
          <cell r="D25550" t="str">
            <v>YS</v>
          </cell>
          <cell r="E25550" t="str">
            <v>YSE</v>
          </cell>
          <cell r="F25550">
            <v>750</v>
          </cell>
          <cell r="G25550">
            <v>952970</v>
          </cell>
          <cell r="H25550">
            <v>15.83</v>
          </cell>
          <cell r="I25550" t="str">
            <v>S</v>
          </cell>
          <cell r="J25550"/>
        </row>
        <row r="25551">
          <cell r="A25551">
            <v>922156</v>
          </cell>
          <cell r="B25551" t="str">
            <v>VALORI PECORINO OCTAVIA 750ml</v>
          </cell>
          <cell r="C25551" t="str">
            <v>Y</v>
          </cell>
          <cell r="D25551" t="str">
            <v>YS</v>
          </cell>
          <cell r="E25551" t="str">
            <v>YSE</v>
          </cell>
          <cell r="F25551">
            <v>750</v>
          </cell>
          <cell r="G25551">
            <v>922156</v>
          </cell>
          <cell r="H25551">
            <v>5.3</v>
          </cell>
          <cell r="I25551" t="str">
            <v>S</v>
          </cell>
          <cell r="J25551"/>
        </row>
        <row r="25552">
          <cell r="A25552">
            <v>954430</v>
          </cell>
          <cell r="B25552" t="str">
            <v>VALORI TREBBIANO 750ml</v>
          </cell>
          <cell r="C25552" t="str">
            <v>Y</v>
          </cell>
          <cell r="D25552" t="str">
            <v>YS</v>
          </cell>
          <cell r="E25552" t="str">
            <v>YSE</v>
          </cell>
          <cell r="F25552">
            <v>750</v>
          </cell>
          <cell r="G25552">
            <v>954430</v>
          </cell>
          <cell r="H25552">
            <v>8.7799999999999994</v>
          </cell>
          <cell r="I25552" t="str">
            <v>S</v>
          </cell>
          <cell r="J25552"/>
        </row>
        <row r="25553">
          <cell r="A25553">
            <v>383990</v>
          </cell>
          <cell r="B25553" t="str">
            <v>VALOROSO RED 1500ml</v>
          </cell>
          <cell r="C25553" t="str">
            <v>Y</v>
          </cell>
          <cell r="D25553" t="str">
            <v>YS</v>
          </cell>
          <cell r="E25553" t="str">
            <v>YSE</v>
          </cell>
          <cell r="F25553">
            <v>1500</v>
          </cell>
          <cell r="G25553">
            <v>383990</v>
          </cell>
          <cell r="H25553">
            <v>10.67</v>
          </cell>
          <cell r="I25553" t="str">
            <v>S</v>
          </cell>
          <cell r="J25553"/>
        </row>
        <row r="25554">
          <cell r="A25554">
            <v>383992</v>
          </cell>
          <cell r="B25554" t="str">
            <v>VALOROSO WHITE 1500ml</v>
          </cell>
          <cell r="C25554" t="str">
            <v>Y</v>
          </cell>
          <cell r="D25554" t="str">
            <v>YS</v>
          </cell>
          <cell r="E25554" t="str">
            <v>YSE</v>
          </cell>
          <cell r="F25554">
            <v>1500</v>
          </cell>
          <cell r="G25554">
            <v>383992</v>
          </cell>
          <cell r="H25554">
            <v>11.42</v>
          </cell>
          <cell r="I25554" t="str">
            <v>S</v>
          </cell>
          <cell r="J25554"/>
        </row>
        <row r="25555">
          <cell r="A25555">
            <v>921655</v>
          </cell>
          <cell r="B25555" t="str">
            <v>VALRAVN CABERNET SAUVIGNON 750ml</v>
          </cell>
          <cell r="C25555" t="str">
            <v>Y</v>
          </cell>
          <cell r="D25555" t="str">
            <v>YS</v>
          </cell>
          <cell r="E25555" t="str">
            <v>YSE</v>
          </cell>
          <cell r="F25555">
            <v>750</v>
          </cell>
          <cell r="G25555">
            <v>921655</v>
          </cell>
          <cell r="H25555">
            <v>23.94</v>
          </cell>
          <cell r="I25555" t="str">
            <v>S</v>
          </cell>
          <cell r="J25555"/>
        </row>
        <row r="25556">
          <cell r="A25556">
            <v>918901</v>
          </cell>
          <cell r="B25556" t="str">
            <v>VALRAVN ZINFANDEL OV'19 750ml</v>
          </cell>
          <cell r="C25556" t="str">
            <v>P</v>
          </cell>
          <cell r="D25556" t="str">
            <v>PL</v>
          </cell>
          <cell r="E25556" t="str">
            <v>PLH</v>
          </cell>
          <cell r="F25556">
            <v>750</v>
          </cell>
          <cell r="G25556">
            <v>918901</v>
          </cell>
          <cell r="H25556">
            <v>19.989999999999998</v>
          </cell>
          <cell r="I25556" t="str">
            <v>X</v>
          </cell>
          <cell r="J25556"/>
        </row>
        <row r="25557">
          <cell r="A25557">
            <v>921369</v>
          </cell>
          <cell r="B25557" t="str">
            <v>VALTÃˆNESI LA BOTTE PIENA 750ml</v>
          </cell>
          <cell r="C25557" t="str">
            <v>Y</v>
          </cell>
          <cell r="D25557" t="str">
            <v>YS</v>
          </cell>
          <cell r="E25557" t="str">
            <v>YSE</v>
          </cell>
          <cell r="F25557">
            <v>750</v>
          </cell>
          <cell r="G25557">
            <v>921369</v>
          </cell>
          <cell r="H25557">
            <v>21.63</v>
          </cell>
          <cell r="I25557" t="str">
            <v>X</v>
          </cell>
          <cell r="J25557"/>
        </row>
        <row r="25558">
          <cell r="A25558">
            <v>517300</v>
          </cell>
          <cell r="B25558" t="str">
            <v>VAMPIRE CABERNET PASO RBLS 750ml</v>
          </cell>
          <cell r="C25558" t="str">
            <v>Y</v>
          </cell>
          <cell r="D25558" t="str">
            <v>YG</v>
          </cell>
          <cell r="E25558" t="str">
            <v>YGE</v>
          </cell>
          <cell r="F25558">
            <v>750</v>
          </cell>
          <cell r="G25558">
            <v>517300</v>
          </cell>
          <cell r="H25558">
            <v>13.99</v>
          </cell>
          <cell r="I25558" t="str">
            <v>L</v>
          </cell>
          <cell r="J25558"/>
        </row>
        <row r="25559">
          <cell r="A25559">
            <v>633870</v>
          </cell>
          <cell r="B25559" t="str">
            <v>VAMPIRE CHARDONNAY PASO RBLS 750ml</v>
          </cell>
          <cell r="C25559" t="str">
            <v>Y</v>
          </cell>
          <cell r="D25559" t="str">
            <v>YG</v>
          </cell>
          <cell r="E25559" t="str">
            <v>YGE</v>
          </cell>
          <cell r="F25559">
            <v>750</v>
          </cell>
          <cell r="G25559">
            <v>633870</v>
          </cell>
          <cell r="H25559">
            <v>13.99</v>
          </cell>
          <cell r="I25559" t="str">
            <v>L</v>
          </cell>
          <cell r="J25559"/>
        </row>
        <row r="25560">
          <cell r="A25560">
            <v>922189</v>
          </cell>
          <cell r="B25560" t="str">
            <v>VAMPIRE FANGRIA SANGRIA 750ml</v>
          </cell>
          <cell r="C25560" t="str">
            <v>Y</v>
          </cell>
          <cell r="D25560" t="str">
            <v>YG</v>
          </cell>
          <cell r="E25560" t="str">
            <v>YGE</v>
          </cell>
          <cell r="F25560">
            <v>750</v>
          </cell>
          <cell r="G25560">
            <v>922189</v>
          </cell>
          <cell r="H25560">
            <v>10.06</v>
          </cell>
          <cell r="I25560" t="str">
            <v>L</v>
          </cell>
          <cell r="J25560"/>
        </row>
        <row r="25561">
          <cell r="A25561">
            <v>429080</v>
          </cell>
          <cell r="B25561" t="str">
            <v>VAMPIRE MERLOT 750ml</v>
          </cell>
          <cell r="C25561" t="str">
            <v>Y</v>
          </cell>
          <cell r="D25561" t="str">
            <v>YG</v>
          </cell>
          <cell r="E25561" t="str">
            <v>YGE</v>
          </cell>
          <cell r="F25561">
            <v>750</v>
          </cell>
          <cell r="G25561">
            <v>429080</v>
          </cell>
          <cell r="H25561">
            <v>13.99</v>
          </cell>
          <cell r="I25561" t="str">
            <v>S</v>
          </cell>
          <cell r="J25561"/>
        </row>
        <row r="25562">
          <cell r="A25562">
            <v>920347</v>
          </cell>
          <cell r="B25562" t="str">
            <v>VAMPIRE PALE ALE 750ml</v>
          </cell>
          <cell r="C25562" t="str">
            <v>Y</v>
          </cell>
          <cell r="D25562" t="str">
            <v>YS</v>
          </cell>
          <cell r="E25562" t="str">
            <v>YST</v>
          </cell>
          <cell r="F25562">
            <v>750</v>
          </cell>
          <cell r="G25562">
            <v>920347</v>
          </cell>
          <cell r="H25562">
            <v>9.0299999999999994</v>
          </cell>
          <cell r="I25562" t="str">
            <v>X</v>
          </cell>
          <cell r="J25562"/>
        </row>
        <row r="25563">
          <cell r="A25563">
            <v>429085</v>
          </cell>
          <cell r="B25563" t="str">
            <v>VAMPIRE PINOT GRIGIO 750ml</v>
          </cell>
          <cell r="C25563" t="str">
            <v>Y</v>
          </cell>
          <cell r="D25563" t="str">
            <v>YG</v>
          </cell>
          <cell r="E25563" t="str">
            <v>YGE</v>
          </cell>
          <cell r="F25563">
            <v>750</v>
          </cell>
          <cell r="G25563">
            <v>429085</v>
          </cell>
          <cell r="H25563">
            <v>13.99</v>
          </cell>
          <cell r="I25563" t="str">
            <v>X</v>
          </cell>
          <cell r="J25563"/>
        </row>
        <row r="25564">
          <cell r="A25564">
            <v>905500</v>
          </cell>
          <cell r="B25564" t="str">
            <v>VAMPIRE PINOT NOIR 750ml</v>
          </cell>
          <cell r="C25564" t="str">
            <v>Y</v>
          </cell>
          <cell r="D25564" t="str">
            <v>YS</v>
          </cell>
          <cell r="E25564" t="str">
            <v>YSE</v>
          </cell>
          <cell r="F25564">
            <v>750</v>
          </cell>
          <cell r="G25564">
            <v>905500</v>
          </cell>
          <cell r="H25564">
            <v>13.99</v>
          </cell>
          <cell r="I25564" t="str">
            <v>X</v>
          </cell>
          <cell r="J25564"/>
        </row>
        <row r="25565">
          <cell r="A25565">
            <v>517310</v>
          </cell>
          <cell r="B25565" t="str">
            <v>VAMPIRE PINOT NOIR PASO RBLS 750ml</v>
          </cell>
          <cell r="C25565" t="str">
            <v>P</v>
          </cell>
          <cell r="D25565" t="str">
            <v>PL</v>
          </cell>
          <cell r="E25565" t="str">
            <v>PLR</v>
          </cell>
          <cell r="F25565">
            <v>750</v>
          </cell>
          <cell r="G25565">
            <v>517310</v>
          </cell>
          <cell r="H25565">
            <v>13.99</v>
          </cell>
          <cell r="I25565">
            <v>1</v>
          </cell>
          <cell r="J25565"/>
        </row>
        <row r="25566">
          <cell r="A25566">
            <v>910561</v>
          </cell>
          <cell r="B25566" t="str">
            <v>VAMPIRE VODKA WICKEDLY SMOOTH RED 750ml</v>
          </cell>
          <cell r="C25566" t="str">
            <v>Y</v>
          </cell>
          <cell r="D25566" t="str">
            <v>YS</v>
          </cell>
          <cell r="E25566" t="str">
            <v>YSA</v>
          </cell>
          <cell r="F25566">
            <v>750</v>
          </cell>
          <cell r="G25566">
            <v>910561</v>
          </cell>
          <cell r="H25566">
            <v>19.399999999999999</v>
          </cell>
          <cell r="I25566" t="str">
            <v>U</v>
          </cell>
          <cell r="J25566"/>
        </row>
        <row r="25567">
          <cell r="A25567">
            <v>912991</v>
          </cell>
          <cell r="B25567" t="str">
            <v>VAMPIRE VODKA WICKEDLY SMOOTH WHIT 750ml</v>
          </cell>
          <cell r="C25567" t="str">
            <v>Y</v>
          </cell>
          <cell r="D25567" t="str">
            <v>YS</v>
          </cell>
          <cell r="E25567" t="str">
            <v>YSA</v>
          </cell>
          <cell r="F25567">
            <v>750</v>
          </cell>
          <cell r="G25567">
            <v>912991</v>
          </cell>
          <cell r="H25567">
            <v>19.309999999999999</v>
          </cell>
          <cell r="I25567" t="str">
            <v>S</v>
          </cell>
          <cell r="J25567"/>
        </row>
        <row r="25568">
          <cell r="A25568">
            <v>954153</v>
          </cell>
          <cell r="B25568" t="str">
            <v>VAN DUZER PINOT NOIR ROSÃ‰ 75 750ml</v>
          </cell>
          <cell r="C25568" t="str">
            <v>Y</v>
          </cell>
          <cell r="D25568" t="str">
            <v>YS</v>
          </cell>
          <cell r="E25568" t="str">
            <v>YSE</v>
          </cell>
          <cell r="F25568">
            <v>750</v>
          </cell>
          <cell r="G25568">
            <v>954153</v>
          </cell>
          <cell r="H25568">
            <v>16.02</v>
          </cell>
          <cell r="I25568" t="str">
            <v>S</v>
          </cell>
          <cell r="J25568"/>
        </row>
        <row r="25569">
          <cell r="A25569">
            <v>913861</v>
          </cell>
          <cell r="B25569" t="str">
            <v>VAN DUZER WV PINOT ESTATE'14 750ml</v>
          </cell>
          <cell r="C25569" t="str">
            <v>Y</v>
          </cell>
          <cell r="D25569" t="str">
            <v>YS</v>
          </cell>
          <cell r="E25569" t="str">
            <v>YSE</v>
          </cell>
          <cell r="F25569">
            <v>750</v>
          </cell>
          <cell r="G25569">
            <v>913861</v>
          </cell>
          <cell r="H25569">
            <v>28.06</v>
          </cell>
          <cell r="I25569" t="str">
            <v>S</v>
          </cell>
          <cell r="J25569"/>
        </row>
        <row r="25570">
          <cell r="A25570">
            <v>904168</v>
          </cell>
          <cell r="B25570" t="str">
            <v>VAN GOGH DUTCH CHOC VODKA 750ml</v>
          </cell>
          <cell r="C25570" t="str">
            <v>Y</v>
          </cell>
          <cell r="D25570" t="str">
            <v>YS</v>
          </cell>
          <cell r="E25570" t="str">
            <v>YSA</v>
          </cell>
          <cell r="F25570">
            <v>750</v>
          </cell>
          <cell r="G25570">
            <v>904168</v>
          </cell>
          <cell r="H25570">
            <v>21.16</v>
          </cell>
          <cell r="I25570" t="str">
            <v>S</v>
          </cell>
          <cell r="J25570"/>
        </row>
        <row r="25571">
          <cell r="A25571">
            <v>907386</v>
          </cell>
          <cell r="B25571" t="str">
            <v>VAN GOGH ESPRESSO VODKA 750ml</v>
          </cell>
          <cell r="C25571" t="str">
            <v>Y</v>
          </cell>
          <cell r="D25571" t="str">
            <v>YS</v>
          </cell>
          <cell r="E25571" t="str">
            <v>YSA</v>
          </cell>
          <cell r="F25571">
            <v>750</v>
          </cell>
          <cell r="G25571">
            <v>907386</v>
          </cell>
          <cell r="H25571">
            <v>22.99</v>
          </cell>
          <cell r="I25571" t="str">
            <v>S</v>
          </cell>
          <cell r="J25571"/>
        </row>
        <row r="25572">
          <cell r="A25572">
            <v>921081</v>
          </cell>
          <cell r="B25572" t="str">
            <v>VANDER GHINSTE OUD BRUIN 330ml</v>
          </cell>
          <cell r="C25572" t="str">
            <v>Y</v>
          </cell>
          <cell r="D25572" t="str">
            <v>YS</v>
          </cell>
          <cell r="E25572" t="str">
            <v>YST</v>
          </cell>
          <cell r="F25572">
            <v>330</v>
          </cell>
          <cell r="G25572">
            <v>921081</v>
          </cell>
          <cell r="H25572">
            <v>4.49</v>
          </cell>
          <cell r="I25572" t="str">
            <v>S</v>
          </cell>
          <cell r="J25572"/>
        </row>
        <row r="25573">
          <cell r="A25573">
            <v>297364</v>
          </cell>
          <cell r="B25573" t="str">
            <v>VANDERPUMP ROSE 750ml</v>
          </cell>
          <cell r="C25573" t="str">
            <v>Y</v>
          </cell>
          <cell r="D25573" t="str">
            <v>YS</v>
          </cell>
          <cell r="E25573" t="str">
            <v>YSE</v>
          </cell>
          <cell r="F25573">
            <v>750</v>
          </cell>
          <cell r="G25573">
            <v>297364</v>
          </cell>
          <cell r="H25573">
            <v>18.23</v>
          </cell>
          <cell r="I25573" t="str">
            <v>S</v>
          </cell>
          <cell r="J25573"/>
        </row>
        <row r="25574">
          <cell r="A25574">
            <v>911140</v>
          </cell>
          <cell r="B25574" t="str">
            <v>VANSTEENBERGE GIFT PACK 330 ml</v>
          </cell>
          <cell r="C25574" t="str">
            <v>Y</v>
          </cell>
          <cell r="D25574" t="str">
            <v>YS</v>
          </cell>
          <cell r="E25574" t="str">
            <v>YST</v>
          </cell>
          <cell r="F25574">
            <v>330</v>
          </cell>
          <cell r="G25574">
            <v>911140</v>
          </cell>
          <cell r="H25574">
            <v>29.99</v>
          </cell>
          <cell r="I25574" t="str">
            <v>D</v>
          </cell>
          <cell r="J25574"/>
        </row>
        <row r="25575">
          <cell r="A25575">
            <v>954264</v>
          </cell>
          <cell r="B25575" t="str">
            <v>VARNELLI AMARO DELL ERBORISTA 1000 ml</v>
          </cell>
          <cell r="C25575" t="str">
            <v>Y</v>
          </cell>
          <cell r="D25575" t="str">
            <v>YS</v>
          </cell>
          <cell r="E25575" t="str">
            <v>YSE</v>
          </cell>
          <cell r="F25575">
            <v>1000</v>
          </cell>
          <cell r="G25575">
            <v>954264</v>
          </cell>
          <cell r="H25575">
            <v>61.34</v>
          </cell>
          <cell r="I25575" t="str">
            <v>S</v>
          </cell>
          <cell r="J25575"/>
        </row>
        <row r="25576">
          <cell r="A25576">
            <v>909390</v>
          </cell>
          <cell r="B25576" t="str">
            <v>VARNER HIDDEN BLOCK PINOT NOIR 0 750ml</v>
          </cell>
          <cell r="C25576" t="str">
            <v>Y</v>
          </cell>
          <cell r="D25576" t="str">
            <v>YS</v>
          </cell>
          <cell r="E25576" t="str">
            <v>YSE</v>
          </cell>
          <cell r="F25576">
            <v>750</v>
          </cell>
          <cell r="G25576">
            <v>909390</v>
          </cell>
          <cell r="H25576">
            <v>41.25</v>
          </cell>
          <cell r="I25576" t="str">
            <v>S</v>
          </cell>
          <cell r="J25576"/>
        </row>
        <row r="25577">
          <cell r="A25577">
            <v>953535</v>
          </cell>
          <cell r="B25577" t="str">
            <v>VARVAGLIONE NEGROAMARO IGP 750ml</v>
          </cell>
          <cell r="C25577" t="str">
            <v>Y</v>
          </cell>
          <cell r="D25577" t="str">
            <v>YS</v>
          </cell>
          <cell r="E25577" t="str">
            <v>YSE</v>
          </cell>
          <cell r="F25577">
            <v>750</v>
          </cell>
          <cell r="G25577">
            <v>953535</v>
          </cell>
          <cell r="H25577">
            <v>16.86</v>
          </cell>
          <cell r="I25577" t="str">
            <v>S</v>
          </cell>
          <cell r="J25577"/>
        </row>
        <row r="25578">
          <cell r="A25578">
            <v>953534</v>
          </cell>
          <cell r="B25578" t="str">
            <v>VARVAGLIONE ORGANIC PRIMATIVO IGP 750ml</v>
          </cell>
          <cell r="C25578" t="str">
            <v>Y</v>
          </cell>
          <cell r="D25578" t="str">
            <v>YS</v>
          </cell>
          <cell r="E25578" t="str">
            <v>YSE</v>
          </cell>
          <cell r="F25578">
            <v>750</v>
          </cell>
          <cell r="G25578">
            <v>953534</v>
          </cell>
          <cell r="H25578">
            <v>14.67</v>
          </cell>
          <cell r="I25578" t="str">
            <v>S</v>
          </cell>
          <cell r="J25578"/>
        </row>
        <row r="25579">
          <cell r="A25579">
            <v>910305</v>
          </cell>
          <cell r="B25579" t="str">
            <v>VASSALTIS PET NAT 750ml</v>
          </cell>
          <cell r="C25579" t="str">
            <v>Y</v>
          </cell>
          <cell r="D25579" t="str">
            <v>YS</v>
          </cell>
          <cell r="E25579" t="str">
            <v>YSE</v>
          </cell>
          <cell r="F25579">
            <v>750</v>
          </cell>
          <cell r="G25579">
            <v>910305</v>
          </cell>
          <cell r="H25579">
            <v>36.590000000000003</v>
          </cell>
          <cell r="I25579" t="str">
            <v>S</v>
          </cell>
          <cell r="J25579"/>
        </row>
        <row r="25580">
          <cell r="A25580">
            <v>904417</v>
          </cell>
          <cell r="B25580" t="str">
            <v>VASSE FELIX FILIUS CHARD'17/18 750ml</v>
          </cell>
          <cell r="C25580" t="str">
            <v>K</v>
          </cell>
          <cell r="D25580" t="str">
            <v>KR</v>
          </cell>
          <cell r="E25580" t="str">
            <v>KRT</v>
          </cell>
          <cell r="F25580">
            <v>750</v>
          </cell>
          <cell r="G25580">
            <v>904417</v>
          </cell>
          <cell r="H25580">
            <v>13.5</v>
          </cell>
          <cell r="I25580" t="str">
            <v>X</v>
          </cell>
          <cell r="J25580"/>
        </row>
        <row r="25581">
          <cell r="A25581">
            <v>909140</v>
          </cell>
          <cell r="B25581" t="str">
            <v>VASSE FELIX HEYTESBURGE CHARD 750ml</v>
          </cell>
          <cell r="C25581" t="str">
            <v>Y</v>
          </cell>
          <cell r="D25581" t="str">
            <v>YS</v>
          </cell>
          <cell r="E25581" t="str">
            <v>YSE</v>
          </cell>
          <cell r="F25581">
            <v>750</v>
          </cell>
          <cell r="G25581">
            <v>909140</v>
          </cell>
          <cell r="H25581">
            <v>48.89</v>
          </cell>
          <cell r="I25581" t="str">
            <v>S</v>
          </cell>
          <cell r="J25581"/>
        </row>
        <row r="25582">
          <cell r="A25582">
            <v>948815</v>
          </cell>
          <cell r="B25582" t="str">
            <v>VAZA CRIANZA 750ml</v>
          </cell>
          <cell r="C25582" t="str">
            <v>Y</v>
          </cell>
          <cell r="D25582" t="str">
            <v>YS</v>
          </cell>
          <cell r="E25582" t="str">
            <v>YSE</v>
          </cell>
          <cell r="F25582">
            <v>750</v>
          </cell>
          <cell r="G25582">
            <v>948815</v>
          </cell>
          <cell r="H25582">
            <v>15.83</v>
          </cell>
          <cell r="I25582" t="str">
            <v>S</v>
          </cell>
          <cell r="J25582"/>
        </row>
        <row r="25583">
          <cell r="A25583">
            <v>901981</v>
          </cell>
          <cell r="B25583" t="str">
            <v>VB BURGUNDY MIXED CASE 1 750ml</v>
          </cell>
          <cell r="C25583" t="str">
            <v>Y</v>
          </cell>
          <cell r="D25583" t="str">
            <v>YS</v>
          </cell>
          <cell r="E25583" t="str">
            <v>YSE</v>
          </cell>
          <cell r="F25583">
            <v>750</v>
          </cell>
          <cell r="G25583">
            <v>901981</v>
          </cell>
          <cell r="H25583">
            <v>61.32</v>
          </cell>
          <cell r="I25583" t="str">
            <v>S</v>
          </cell>
          <cell r="J25583"/>
        </row>
        <row r="25584">
          <cell r="A25584">
            <v>901982</v>
          </cell>
          <cell r="B25584" t="str">
            <v>VB BURGUNDY MIXED CASE 2 750ml</v>
          </cell>
          <cell r="C25584" t="str">
            <v>Y</v>
          </cell>
          <cell r="D25584" t="str">
            <v>YS</v>
          </cell>
          <cell r="E25584" t="str">
            <v>YSE</v>
          </cell>
          <cell r="F25584">
            <v>750</v>
          </cell>
          <cell r="G25584">
            <v>901982</v>
          </cell>
          <cell r="H25584">
            <v>136.6</v>
          </cell>
          <cell r="I25584" t="str">
            <v>S</v>
          </cell>
          <cell r="J25584"/>
        </row>
        <row r="25585">
          <cell r="A25585">
            <v>901983</v>
          </cell>
          <cell r="B25585" t="str">
            <v>VB BURGUNDY MIXED CASE 3 750ml</v>
          </cell>
          <cell r="C25585" t="str">
            <v>Y</v>
          </cell>
          <cell r="D25585" t="str">
            <v>YS</v>
          </cell>
          <cell r="E25585" t="str">
            <v>YSE</v>
          </cell>
          <cell r="F25585">
            <v>750</v>
          </cell>
          <cell r="G25585">
            <v>901983</v>
          </cell>
          <cell r="H25585">
            <v>288</v>
          </cell>
          <cell r="I25585" t="str">
            <v>S</v>
          </cell>
          <cell r="J25585"/>
        </row>
        <row r="25586">
          <cell r="A25586">
            <v>923902</v>
          </cell>
          <cell r="B25586" t="str">
            <v>VB MIXED CHABLIS CASE 750ml</v>
          </cell>
          <cell r="C25586" t="str">
            <v>Y</v>
          </cell>
          <cell r="D25586" t="str">
            <v>YS</v>
          </cell>
          <cell r="E25586" t="str">
            <v>YSE</v>
          </cell>
          <cell r="F25586">
            <v>750</v>
          </cell>
          <cell r="G25586">
            <v>923902</v>
          </cell>
          <cell r="H25586">
            <v>59.71</v>
          </cell>
          <cell r="I25586" t="str">
            <v>S</v>
          </cell>
          <cell r="J25586"/>
        </row>
        <row r="25587">
          <cell r="A25587">
            <v>953768</v>
          </cell>
          <cell r="B25587" t="str">
            <v>VDF CLOS DE TUE BOEUF PETITE BLANC 750ml</v>
          </cell>
          <cell r="C25587" t="str">
            <v>Y</v>
          </cell>
          <cell r="D25587" t="str">
            <v>YS</v>
          </cell>
          <cell r="E25587" t="str">
            <v>YSE</v>
          </cell>
          <cell r="F25587">
            <v>750</v>
          </cell>
          <cell r="G25587">
            <v>953768</v>
          </cell>
          <cell r="H25587">
            <v>18.95</v>
          </cell>
          <cell r="I25587" t="str">
            <v>U</v>
          </cell>
          <cell r="J25587"/>
        </row>
        <row r="25588">
          <cell r="A25588">
            <v>955519</v>
          </cell>
          <cell r="B25588" t="str">
            <v>VE VE VINHO VERDE ROSE 750ml</v>
          </cell>
          <cell r="C25588" t="str">
            <v>Y</v>
          </cell>
          <cell r="D25588" t="str">
            <v>YS</v>
          </cell>
          <cell r="E25588" t="str">
            <v>YSE</v>
          </cell>
          <cell r="F25588">
            <v>750</v>
          </cell>
          <cell r="G25588">
            <v>955519</v>
          </cell>
          <cell r="H25588">
            <v>14.99</v>
          </cell>
          <cell r="I25588" t="str">
            <v>S</v>
          </cell>
          <cell r="J25588"/>
        </row>
        <row r="25589">
          <cell r="A25589">
            <v>921006</v>
          </cell>
          <cell r="B25589" t="str">
            <v>VECCHIA CANTINA CHIANTI 750ml</v>
          </cell>
          <cell r="C25589" t="str">
            <v>Y</v>
          </cell>
          <cell r="D25589" t="str">
            <v>YS</v>
          </cell>
          <cell r="E25589" t="str">
            <v>YSE</v>
          </cell>
          <cell r="F25589">
            <v>750</v>
          </cell>
          <cell r="G25589">
            <v>921006</v>
          </cell>
          <cell r="H25589">
            <v>11.34</v>
          </cell>
          <cell r="I25589" t="str">
            <v>S</v>
          </cell>
          <cell r="J25589"/>
        </row>
        <row r="25590">
          <cell r="A25590">
            <v>954697</v>
          </cell>
          <cell r="B25590" t="str">
            <v>VECCHIA CANTINA CORTONA MERLOT 750ml</v>
          </cell>
          <cell r="C25590" t="str">
            <v>Y</v>
          </cell>
          <cell r="D25590" t="str">
            <v>YS</v>
          </cell>
          <cell r="E25590" t="str">
            <v>YSE</v>
          </cell>
          <cell r="F25590">
            <v>750</v>
          </cell>
          <cell r="G25590">
            <v>954697</v>
          </cell>
          <cell r="H25590">
            <v>16.2</v>
          </cell>
          <cell r="I25590" t="str">
            <v>S</v>
          </cell>
          <cell r="J25590"/>
        </row>
        <row r="25591">
          <cell r="A25591">
            <v>920696</v>
          </cell>
          <cell r="B25591" t="str">
            <v>VECCHIA CANTINA VINONOBILE MONTEP 750ml</v>
          </cell>
          <cell r="C25591" t="str">
            <v>Y</v>
          </cell>
          <cell r="D25591" t="str">
            <v>YS</v>
          </cell>
          <cell r="E25591" t="str">
            <v>YSE</v>
          </cell>
          <cell r="F25591">
            <v>750</v>
          </cell>
          <cell r="G25591">
            <v>920696</v>
          </cell>
          <cell r="H25591">
            <v>20.8</v>
          </cell>
          <cell r="I25591" t="str">
            <v>S</v>
          </cell>
          <cell r="J25591"/>
        </row>
        <row r="25592">
          <cell r="A25592">
            <v>923453</v>
          </cell>
          <cell r="B25592" t="str">
            <v>VECCHIA ROMAGNA BRANDY 750ml</v>
          </cell>
          <cell r="C25592" t="str">
            <v>Y</v>
          </cell>
          <cell r="D25592" t="str">
            <v>YS</v>
          </cell>
          <cell r="E25592" t="str">
            <v>YSA</v>
          </cell>
          <cell r="F25592">
            <v>750</v>
          </cell>
          <cell r="G25592">
            <v>923453</v>
          </cell>
          <cell r="H25592">
            <v>18.5</v>
          </cell>
          <cell r="I25592" t="str">
            <v>U</v>
          </cell>
          <cell r="J25592"/>
        </row>
        <row r="25593">
          <cell r="A25593">
            <v>67231</v>
          </cell>
          <cell r="B25593" t="str">
            <v>VECCHIO AMARO DEL CAPO 750ml</v>
          </cell>
          <cell r="C25593" t="str">
            <v>Y</v>
          </cell>
          <cell r="D25593" t="str">
            <v>YS</v>
          </cell>
          <cell r="E25593" t="str">
            <v>YSA</v>
          </cell>
          <cell r="F25593">
            <v>750</v>
          </cell>
          <cell r="G25593">
            <v>67231</v>
          </cell>
          <cell r="H25593">
            <v>33.15</v>
          </cell>
          <cell r="I25593" t="str">
            <v>S</v>
          </cell>
          <cell r="J25593"/>
        </row>
        <row r="25594">
          <cell r="A25594">
            <v>77585</v>
          </cell>
          <cell r="B25594" t="str">
            <v>VEEV ACAI LIQUEUR 750ml</v>
          </cell>
          <cell r="C25594" t="str">
            <v>Y</v>
          </cell>
          <cell r="D25594" t="str">
            <v>YS</v>
          </cell>
          <cell r="E25594" t="str">
            <v>YSC</v>
          </cell>
          <cell r="F25594">
            <v>750</v>
          </cell>
          <cell r="G25594">
            <v>77585</v>
          </cell>
          <cell r="H25594">
            <v>30.61</v>
          </cell>
          <cell r="I25594" t="str">
            <v>S</v>
          </cell>
          <cell r="J25594"/>
        </row>
        <row r="25595">
          <cell r="A25595">
            <v>947573</v>
          </cell>
          <cell r="B25595" t="str">
            <v>VEGA DE RIBES ANCESTRAL ROSAT 750ml</v>
          </cell>
          <cell r="C25595" t="str">
            <v>Y</v>
          </cell>
          <cell r="D25595" t="str">
            <v>YS</v>
          </cell>
          <cell r="E25595" t="str">
            <v>YSE</v>
          </cell>
          <cell r="F25595">
            <v>750</v>
          </cell>
          <cell r="G25595">
            <v>947573</v>
          </cell>
          <cell r="H25595">
            <v>19.920000000000002</v>
          </cell>
          <cell r="I25595" t="str">
            <v>S</v>
          </cell>
          <cell r="J25595"/>
        </row>
        <row r="25596">
          <cell r="A25596">
            <v>916826</v>
          </cell>
          <cell r="B25596" t="str">
            <v>VEGA ESCAL PRIORAT115/17 750ml</v>
          </cell>
          <cell r="C25596" t="str">
            <v>P</v>
          </cell>
          <cell r="D25596" t="str">
            <v>PR</v>
          </cell>
          <cell r="E25596" t="str">
            <v>PRP</v>
          </cell>
          <cell r="F25596">
            <v>750</v>
          </cell>
          <cell r="G25596">
            <v>916826</v>
          </cell>
          <cell r="H25596">
            <v>21.22</v>
          </cell>
          <cell r="I25596" t="str">
            <v>L</v>
          </cell>
          <cell r="J25596"/>
        </row>
        <row r="25597">
          <cell r="A25597">
            <v>955267</v>
          </cell>
          <cell r="B25597" t="str">
            <v>VEGA SICILIA UNICO 2006 750ml</v>
          </cell>
          <cell r="C25597" t="str">
            <v>Y</v>
          </cell>
          <cell r="D25597" t="str">
            <v>YS</v>
          </cell>
          <cell r="E25597" t="str">
            <v>YSE</v>
          </cell>
          <cell r="F25597">
            <v>750</v>
          </cell>
          <cell r="G25597">
            <v>955267</v>
          </cell>
          <cell r="H25597">
            <v>582.14</v>
          </cell>
          <cell r="I25597" t="str">
            <v>S</v>
          </cell>
          <cell r="J25597"/>
        </row>
        <row r="25598">
          <cell r="A25598">
            <v>915792</v>
          </cell>
          <cell r="B25598" t="str">
            <v>VEGA SICILIA UNICO'96 750ml</v>
          </cell>
          <cell r="C25598" t="str">
            <v>P</v>
          </cell>
          <cell r="D25598" t="str">
            <v>PR</v>
          </cell>
          <cell r="E25598" t="str">
            <v>PRP</v>
          </cell>
          <cell r="F25598">
            <v>750</v>
          </cell>
          <cell r="G25598">
            <v>915792</v>
          </cell>
          <cell r="H25598">
            <v>423.68</v>
          </cell>
          <cell r="I25598" t="str">
            <v>X</v>
          </cell>
          <cell r="J25598"/>
        </row>
        <row r="25599">
          <cell r="A25599">
            <v>915514</v>
          </cell>
          <cell r="B25599" t="str">
            <v>VEGA SICILIA VALBUENA 750ml</v>
          </cell>
          <cell r="C25599" t="str">
            <v>Y</v>
          </cell>
          <cell r="D25599" t="str">
            <v>YS</v>
          </cell>
          <cell r="E25599" t="str">
            <v>YSE</v>
          </cell>
          <cell r="F25599">
            <v>750</v>
          </cell>
          <cell r="G25599">
            <v>915514</v>
          </cell>
          <cell r="H25599">
            <v>119.78</v>
          </cell>
          <cell r="I25599" t="str">
            <v>S</v>
          </cell>
          <cell r="J25599"/>
        </row>
        <row r="25600">
          <cell r="A25600">
            <v>955265</v>
          </cell>
          <cell r="B25600" t="str">
            <v>VEGA SICILIA VALBUENA 2011 750ml</v>
          </cell>
          <cell r="C25600" t="str">
            <v>Y</v>
          </cell>
          <cell r="D25600" t="str">
            <v>YS</v>
          </cell>
          <cell r="E25600" t="str">
            <v>YSE</v>
          </cell>
          <cell r="F25600">
            <v>750</v>
          </cell>
          <cell r="G25600">
            <v>955265</v>
          </cell>
          <cell r="H25600">
            <v>222.29</v>
          </cell>
          <cell r="I25600" t="str">
            <v>S</v>
          </cell>
          <cell r="J25600"/>
        </row>
        <row r="25601">
          <cell r="A25601">
            <v>955266</v>
          </cell>
          <cell r="B25601" t="str">
            <v>VEGA SICILIA VALBUENA 2013 750ml</v>
          </cell>
          <cell r="C25601" t="str">
            <v>Y</v>
          </cell>
          <cell r="D25601" t="str">
            <v>YS</v>
          </cell>
          <cell r="E25601" t="str">
            <v>YSE</v>
          </cell>
          <cell r="F25601">
            <v>750</v>
          </cell>
          <cell r="G25601">
            <v>955266</v>
          </cell>
          <cell r="H25601">
            <v>222.13</v>
          </cell>
          <cell r="I25601" t="str">
            <v>S</v>
          </cell>
          <cell r="J25601"/>
        </row>
        <row r="25602">
          <cell r="A25602">
            <v>915227</v>
          </cell>
          <cell r="B25602" t="str">
            <v>VEGA SINDOA CABERNET'18/19 750ml</v>
          </cell>
          <cell r="C25602" t="str">
            <v>P</v>
          </cell>
          <cell r="D25602" t="str">
            <v>PR</v>
          </cell>
          <cell r="E25602" t="str">
            <v>PRP</v>
          </cell>
          <cell r="F25602">
            <v>750</v>
          </cell>
          <cell r="G25602">
            <v>915227</v>
          </cell>
          <cell r="H25602">
            <v>16.989999999999998</v>
          </cell>
          <cell r="I25602" t="str">
            <v>L</v>
          </cell>
          <cell r="J25602"/>
        </row>
        <row r="25603">
          <cell r="A25603">
            <v>916026</v>
          </cell>
          <cell r="B25603" t="str">
            <v>VEGA SINDOA EL CHAPARRAL'18 750ml</v>
          </cell>
          <cell r="C25603" t="str">
            <v>P</v>
          </cell>
          <cell r="D25603" t="str">
            <v>PR</v>
          </cell>
          <cell r="E25603" t="str">
            <v>PRP</v>
          </cell>
          <cell r="F25603">
            <v>750</v>
          </cell>
          <cell r="G25603">
            <v>916026</v>
          </cell>
          <cell r="H25603">
            <v>17.989999999999998</v>
          </cell>
          <cell r="I25603" t="str">
            <v>L</v>
          </cell>
          <cell r="J25603"/>
        </row>
        <row r="25604">
          <cell r="A25604">
            <v>916921</v>
          </cell>
          <cell r="B25604" t="str">
            <v>VEGA SINDOA UNOAKED CHARD'17/18 750ml</v>
          </cell>
          <cell r="C25604" t="str">
            <v>K</v>
          </cell>
          <cell r="D25604" t="str">
            <v>KR</v>
          </cell>
          <cell r="E25604" t="str">
            <v>KRN</v>
          </cell>
          <cell r="F25604">
            <v>750</v>
          </cell>
          <cell r="G25604">
            <v>916921</v>
          </cell>
          <cell r="H25604">
            <v>9.24</v>
          </cell>
          <cell r="I25604" t="str">
            <v>X</v>
          </cell>
          <cell r="J25604"/>
        </row>
        <row r="25605">
          <cell r="A25605">
            <v>950088</v>
          </cell>
          <cell r="B25605" t="str">
            <v>VEGALFARO CAPRASIA BOBAL 750ml</v>
          </cell>
          <cell r="C25605" t="str">
            <v>Y</v>
          </cell>
          <cell r="D25605" t="str">
            <v>YS</v>
          </cell>
          <cell r="E25605" t="str">
            <v>YSE</v>
          </cell>
          <cell r="F25605">
            <v>750</v>
          </cell>
          <cell r="G25605">
            <v>950088</v>
          </cell>
          <cell r="H25605">
            <v>19.02</v>
          </cell>
          <cell r="I25605" t="str">
            <v>S</v>
          </cell>
          <cell r="J25605"/>
        </row>
        <row r="25606">
          <cell r="A25606">
            <v>948929</v>
          </cell>
          <cell r="B25606" t="str">
            <v>VEGALFARO PASAMONTE 750ml</v>
          </cell>
          <cell r="C25606" t="str">
            <v>Y</v>
          </cell>
          <cell r="D25606" t="str">
            <v>YS</v>
          </cell>
          <cell r="E25606" t="str">
            <v>YSE</v>
          </cell>
          <cell r="F25606">
            <v>750</v>
          </cell>
          <cell r="G25606">
            <v>948929</v>
          </cell>
          <cell r="H25606">
            <v>21.83</v>
          </cell>
          <cell r="I25606" t="str">
            <v>S</v>
          </cell>
          <cell r="J25606"/>
        </row>
        <row r="25607">
          <cell r="A25607">
            <v>917372</v>
          </cell>
          <cell r="B25607" t="str">
            <v>VELENOSI LACRIMA DI MORRO'14/15 750ml</v>
          </cell>
          <cell r="C25607" t="str">
            <v>P</v>
          </cell>
          <cell r="D25607" t="str">
            <v>PR</v>
          </cell>
          <cell r="E25607" t="str">
            <v>PRK</v>
          </cell>
          <cell r="F25607">
            <v>750</v>
          </cell>
          <cell r="G25607">
            <v>917372</v>
          </cell>
          <cell r="H25607">
            <v>17.41</v>
          </cell>
          <cell r="I25607" t="str">
            <v>X</v>
          </cell>
          <cell r="J25607"/>
        </row>
        <row r="25608">
          <cell r="A25608">
            <v>920015</v>
          </cell>
          <cell r="B25608" t="str">
            <v>VELVET FALERNUM 750ml</v>
          </cell>
          <cell r="C25608" t="str">
            <v>Y</v>
          </cell>
          <cell r="D25608" t="str">
            <v>YS</v>
          </cell>
          <cell r="E25608" t="str">
            <v>YSC</v>
          </cell>
          <cell r="F25608">
            <v>750</v>
          </cell>
          <cell r="G25608">
            <v>920015</v>
          </cell>
          <cell r="H25608">
            <v>20.149999999999999</v>
          </cell>
          <cell r="I25608" t="str">
            <v>S</v>
          </cell>
          <cell r="J25608"/>
        </row>
        <row r="25609">
          <cell r="A25609">
            <v>518328</v>
          </cell>
          <cell r="B25609" t="str">
            <v>VENDANGE CABERNET SAUVIGNON 500ml</v>
          </cell>
          <cell r="C25609" t="str">
            <v>P</v>
          </cell>
          <cell r="D25609" t="str">
            <v>PL</v>
          </cell>
          <cell r="E25609" t="str">
            <v>PLB</v>
          </cell>
          <cell r="F25609">
            <v>500</v>
          </cell>
          <cell r="G25609">
            <v>518328</v>
          </cell>
          <cell r="H25609">
            <v>5.49</v>
          </cell>
          <cell r="I25609">
            <v>1</v>
          </cell>
          <cell r="J25609"/>
        </row>
        <row r="25610">
          <cell r="A25610">
            <v>900176</v>
          </cell>
          <cell r="B25610" t="str">
            <v>VENDANGE CABERNET SAUVIGNON 500ml</v>
          </cell>
          <cell r="C25610" t="str">
            <v>Y</v>
          </cell>
          <cell r="D25610" t="str">
            <v>YS</v>
          </cell>
          <cell r="E25610" t="str">
            <v>YSE</v>
          </cell>
          <cell r="F25610">
            <v>500</v>
          </cell>
          <cell r="G25610">
            <v>900176</v>
          </cell>
          <cell r="H25610">
            <v>5.0599999999999996</v>
          </cell>
          <cell r="I25610" t="str">
            <v>U</v>
          </cell>
          <cell r="J25610"/>
        </row>
        <row r="25611">
          <cell r="A25611">
            <v>429149</v>
          </cell>
          <cell r="B25611" t="str">
            <v>VENDANGE CHARDONNAY 500ml</v>
          </cell>
          <cell r="C25611" t="str">
            <v>K</v>
          </cell>
          <cell r="D25611" t="str">
            <v>KK</v>
          </cell>
          <cell r="E25611" t="str">
            <v>KKB</v>
          </cell>
          <cell r="F25611">
            <v>500</v>
          </cell>
          <cell r="G25611">
            <v>429149</v>
          </cell>
          <cell r="H25611">
            <v>5.49</v>
          </cell>
          <cell r="I25611">
            <v>1</v>
          </cell>
          <cell r="J25611"/>
        </row>
        <row r="25612">
          <cell r="A25612">
            <v>633743</v>
          </cell>
          <cell r="B25612" t="str">
            <v>VENDANGE CHARDONNAY 1500ml</v>
          </cell>
          <cell r="C25612" t="str">
            <v>K</v>
          </cell>
          <cell r="D25612" t="str">
            <v>KK</v>
          </cell>
          <cell r="E25612" t="str">
            <v>KKB</v>
          </cell>
          <cell r="F25612">
            <v>1500</v>
          </cell>
          <cell r="G25612">
            <v>633743</v>
          </cell>
          <cell r="H25612">
            <v>11.99</v>
          </cell>
          <cell r="I25612">
            <v>1</v>
          </cell>
          <cell r="J25612"/>
        </row>
        <row r="25613">
          <cell r="A25613">
            <v>633746</v>
          </cell>
          <cell r="B25613" t="str">
            <v>VENDANGE PINOT GRIGIO 500ml</v>
          </cell>
          <cell r="C25613" t="str">
            <v>K</v>
          </cell>
          <cell r="D25613" t="str">
            <v>KK</v>
          </cell>
          <cell r="E25613" t="str">
            <v>KKH</v>
          </cell>
          <cell r="F25613">
            <v>500</v>
          </cell>
          <cell r="G25613">
            <v>633746</v>
          </cell>
          <cell r="H25613">
            <v>5.49</v>
          </cell>
          <cell r="I25613">
            <v>1</v>
          </cell>
          <cell r="J25613"/>
        </row>
        <row r="25614">
          <cell r="A25614">
            <v>633753</v>
          </cell>
          <cell r="B25614" t="str">
            <v>VENDANGE SAUVIGNON BLANC 1500ml</v>
          </cell>
          <cell r="C25614" t="str">
            <v>K</v>
          </cell>
          <cell r="D25614" t="str">
            <v>KK</v>
          </cell>
          <cell r="E25614" t="str">
            <v>KKD</v>
          </cell>
          <cell r="F25614">
            <v>1500</v>
          </cell>
          <cell r="G25614">
            <v>633753</v>
          </cell>
          <cell r="H25614">
            <v>11.99</v>
          </cell>
          <cell r="I25614" t="str">
            <v>D</v>
          </cell>
          <cell r="J25614"/>
        </row>
        <row r="25615">
          <cell r="A25615">
            <v>921942</v>
          </cell>
          <cell r="B25615" t="str">
            <v>VENGE BDX RED 750ml</v>
          </cell>
          <cell r="C25615" t="str">
            <v>Y</v>
          </cell>
          <cell r="D25615" t="str">
            <v>YS</v>
          </cell>
          <cell r="E25615" t="str">
            <v>YSE</v>
          </cell>
          <cell r="F25615">
            <v>750</v>
          </cell>
          <cell r="G25615">
            <v>921942</v>
          </cell>
          <cell r="H25615">
            <v>79.53</v>
          </cell>
          <cell r="I25615" t="str">
            <v>S</v>
          </cell>
          <cell r="J25615"/>
        </row>
        <row r="25616">
          <cell r="A25616">
            <v>921943</v>
          </cell>
          <cell r="B25616" t="str">
            <v>VENGE BONE ASH CABERNET 750ml</v>
          </cell>
          <cell r="C25616" t="str">
            <v>Y</v>
          </cell>
          <cell r="D25616" t="str">
            <v>YS</v>
          </cell>
          <cell r="E25616" t="str">
            <v>YSE</v>
          </cell>
          <cell r="F25616">
            <v>750</v>
          </cell>
          <cell r="G25616">
            <v>921943</v>
          </cell>
          <cell r="H25616">
            <v>107.73</v>
          </cell>
          <cell r="I25616" t="str">
            <v>U</v>
          </cell>
          <cell r="J25616"/>
        </row>
        <row r="25617">
          <cell r="A25617">
            <v>921940</v>
          </cell>
          <cell r="B25617" t="str">
            <v>VENGE BROWN RANCH CHARDONNAY 750ml</v>
          </cell>
          <cell r="C25617" t="str">
            <v>Y</v>
          </cell>
          <cell r="D25617" t="str">
            <v>YS</v>
          </cell>
          <cell r="E25617" t="str">
            <v>YSE</v>
          </cell>
          <cell r="F25617">
            <v>750</v>
          </cell>
          <cell r="G25617">
            <v>921940</v>
          </cell>
          <cell r="H25617">
            <v>47.57</v>
          </cell>
          <cell r="I25617" t="str">
            <v>S</v>
          </cell>
          <cell r="J25617"/>
        </row>
        <row r="25618">
          <cell r="A25618">
            <v>950237</v>
          </cell>
          <cell r="B25618" t="str">
            <v>VENGE CHARDONNAY MALDONADO DIJON 750ml</v>
          </cell>
          <cell r="C25618" t="str">
            <v>Y</v>
          </cell>
          <cell r="D25618" t="str">
            <v>YS</v>
          </cell>
          <cell r="E25618" t="str">
            <v>YSE</v>
          </cell>
          <cell r="F25618">
            <v>750</v>
          </cell>
          <cell r="G25618">
            <v>950237</v>
          </cell>
          <cell r="H25618">
            <v>37.229999999999997</v>
          </cell>
          <cell r="I25618" t="str">
            <v>S</v>
          </cell>
          <cell r="J25618"/>
        </row>
        <row r="25619">
          <cell r="A25619">
            <v>953811</v>
          </cell>
          <cell r="B25619" t="str">
            <v>VENGE CROIX NARROW GAUGE PN 750ml</v>
          </cell>
          <cell r="C25619" t="str">
            <v>Y</v>
          </cell>
          <cell r="D25619" t="str">
            <v>YS</v>
          </cell>
          <cell r="E25619" t="str">
            <v>YSE</v>
          </cell>
          <cell r="F25619">
            <v>750</v>
          </cell>
          <cell r="G25619">
            <v>953811</v>
          </cell>
          <cell r="H25619">
            <v>68.680000000000007</v>
          </cell>
          <cell r="I25619" t="str">
            <v>S</v>
          </cell>
          <cell r="J25619"/>
        </row>
        <row r="25620">
          <cell r="A25620">
            <v>921941</v>
          </cell>
          <cell r="B25620" t="str">
            <v>VENGE CROIX PINOT NOIR 750ml</v>
          </cell>
          <cell r="C25620" t="str">
            <v>Y</v>
          </cell>
          <cell r="D25620" t="str">
            <v>YS</v>
          </cell>
          <cell r="E25620" t="str">
            <v>YSE</v>
          </cell>
          <cell r="F25620">
            <v>750</v>
          </cell>
          <cell r="G25620">
            <v>921941</v>
          </cell>
          <cell r="H25620">
            <v>64.489999999999995</v>
          </cell>
          <cell r="I25620" t="str">
            <v>S</v>
          </cell>
          <cell r="J25620"/>
        </row>
        <row r="25621">
          <cell r="A25621">
            <v>921939</v>
          </cell>
          <cell r="B25621" t="str">
            <v>VENGE JEWELL SAUVIGNON BLANC 750ml</v>
          </cell>
          <cell r="C25621" t="str">
            <v>Y</v>
          </cell>
          <cell r="D25621" t="str">
            <v>YS</v>
          </cell>
          <cell r="E25621" t="str">
            <v>YSE</v>
          </cell>
          <cell r="F25621">
            <v>750</v>
          </cell>
          <cell r="G25621">
            <v>921939</v>
          </cell>
          <cell r="H25621">
            <v>33.47</v>
          </cell>
          <cell r="I25621" t="str">
            <v>S</v>
          </cell>
          <cell r="J25621"/>
        </row>
        <row r="25622">
          <cell r="A25622">
            <v>953810</v>
          </cell>
          <cell r="B25622" t="str">
            <v>VENGE JEWELL SB 750ml</v>
          </cell>
          <cell r="C25622" t="str">
            <v>Y</v>
          </cell>
          <cell r="D25622" t="str">
            <v>YS</v>
          </cell>
          <cell r="E25622" t="str">
            <v>YSE</v>
          </cell>
          <cell r="F25622">
            <v>750</v>
          </cell>
          <cell r="G25622">
            <v>953810</v>
          </cell>
          <cell r="H25622">
            <v>37.130000000000003</v>
          </cell>
          <cell r="I25622" t="str">
            <v>S</v>
          </cell>
          <cell r="J25622"/>
        </row>
        <row r="25623">
          <cell r="A25623">
            <v>923014</v>
          </cell>
          <cell r="B25623" t="str">
            <v>VENGE NAC MIXED CASE 1500 ml</v>
          </cell>
          <cell r="C25623" t="str">
            <v>Y</v>
          </cell>
          <cell r="D25623" t="str">
            <v>YS</v>
          </cell>
          <cell r="E25623" t="str">
            <v>YSE</v>
          </cell>
          <cell r="F25623">
            <v>1500</v>
          </cell>
          <cell r="G25623">
            <v>923014</v>
          </cell>
          <cell r="H25623">
            <v>160.79</v>
          </cell>
          <cell r="I25623" t="str">
            <v>S</v>
          </cell>
          <cell r="J25623"/>
        </row>
        <row r="25624">
          <cell r="A25624">
            <v>951671</v>
          </cell>
          <cell r="B25624" t="str">
            <v>VENGE NAC MIXED CASE #1 750ml</v>
          </cell>
          <cell r="C25624" t="str">
            <v>Y</v>
          </cell>
          <cell r="D25624" t="str">
            <v>YS</v>
          </cell>
          <cell r="E25624" t="str">
            <v>YSE</v>
          </cell>
          <cell r="F25624">
            <v>750</v>
          </cell>
          <cell r="G25624">
            <v>951671</v>
          </cell>
          <cell r="H25624">
            <v>65.239999999999995</v>
          </cell>
          <cell r="I25624" t="str">
            <v>S</v>
          </cell>
          <cell r="J25624"/>
        </row>
        <row r="25625">
          <cell r="A25625">
            <v>953098</v>
          </cell>
          <cell r="B25625" t="str">
            <v>VENGE NAC MIXED CASE #2 750ml</v>
          </cell>
          <cell r="C25625" t="str">
            <v>Y</v>
          </cell>
          <cell r="D25625" t="str">
            <v>YS</v>
          </cell>
          <cell r="E25625" t="str">
            <v>YSE</v>
          </cell>
          <cell r="F25625">
            <v>750</v>
          </cell>
          <cell r="G25625">
            <v>953098</v>
          </cell>
          <cell r="H25625">
            <v>65.459999999999994</v>
          </cell>
          <cell r="I25625" t="str">
            <v>S</v>
          </cell>
          <cell r="J25625"/>
        </row>
        <row r="25626">
          <cell r="A25626">
            <v>953099</v>
          </cell>
          <cell r="B25626" t="str">
            <v>VENGE NAC MIXED CASE #3 1500 ml</v>
          </cell>
          <cell r="C25626" t="str">
            <v>Y</v>
          </cell>
          <cell r="D25626" t="str">
            <v>YS</v>
          </cell>
          <cell r="E25626" t="str">
            <v>YSE</v>
          </cell>
          <cell r="F25626">
            <v>1500</v>
          </cell>
          <cell r="G25626">
            <v>953099</v>
          </cell>
          <cell r="H25626">
            <v>161.38</v>
          </cell>
          <cell r="I25626" t="str">
            <v>S</v>
          </cell>
          <cell r="J25626"/>
        </row>
        <row r="25627">
          <cell r="A25627">
            <v>953808</v>
          </cell>
          <cell r="B25627" t="str">
            <v>VENGE RESERVE 750ml</v>
          </cell>
          <cell r="C25627" t="str">
            <v>Y</v>
          </cell>
          <cell r="D25627" t="str">
            <v>YS</v>
          </cell>
          <cell r="E25627" t="str">
            <v>YSE</v>
          </cell>
          <cell r="F25627">
            <v>750</v>
          </cell>
          <cell r="G25627">
            <v>953808</v>
          </cell>
          <cell r="H25627">
            <v>157.88</v>
          </cell>
          <cell r="I25627" t="str">
            <v>S</v>
          </cell>
          <cell r="J25627"/>
        </row>
        <row r="25628">
          <cell r="A25628">
            <v>950512</v>
          </cell>
          <cell r="B25628" t="str">
            <v>VENGE SCOUT'S HONOR '14 750ml</v>
          </cell>
          <cell r="C25628" t="str">
            <v>Y</v>
          </cell>
          <cell r="D25628" t="str">
            <v>YS</v>
          </cell>
          <cell r="E25628" t="str">
            <v>YSE</v>
          </cell>
          <cell r="F25628">
            <v>750</v>
          </cell>
          <cell r="G25628">
            <v>950512</v>
          </cell>
          <cell r="H25628">
            <v>36.29</v>
          </cell>
          <cell r="I25628" t="str">
            <v>S</v>
          </cell>
          <cell r="J25628"/>
        </row>
        <row r="25629">
          <cell r="A25629">
            <v>921423</v>
          </cell>
          <cell r="B25629" t="str">
            <v>VENGE SCOUTS HONOR 2019 750ml</v>
          </cell>
          <cell r="C25629" t="str">
            <v>Y</v>
          </cell>
          <cell r="D25629" t="str">
            <v>YS</v>
          </cell>
          <cell r="E25629" t="str">
            <v>YSE</v>
          </cell>
          <cell r="F25629">
            <v>750</v>
          </cell>
          <cell r="G25629">
            <v>921423</v>
          </cell>
          <cell r="H25629">
            <v>37.229999999999997</v>
          </cell>
          <cell r="I25629" t="str">
            <v>S</v>
          </cell>
          <cell r="J25629"/>
        </row>
        <row r="25630">
          <cell r="A25630">
            <v>953809</v>
          </cell>
          <cell r="B25630" t="str">
            <v>VENGE SILENCIEUX CAB 750ml</v>
          </cell>
          <cell r="C25630" t="str">
            <v>Y</v>
          </cell>
          <cell r="D25630" t="str">
            <v>YS</v>
          </cell>
          <cell r="E25630" t="str">
            <v>YSE</v>
          </cell>
          <cell r="F25630">
            <v>750</v>
          </cell>
          <cell r="G25630">
            <v>953809</v>
          </cell>
          <cell r="H25630">
            <v>58.24</v>
          </cell>
          <cell r="I25630" t="str">
            <v>S</v>
          </cell>
          <cell r="J25630"/>
        </row>
        <row r="25631">
          <cell r="A25631">
            <v>921944</v>
          </cell>
          <cell r="B25631" t="str">
            <v>VENGEGLEN MIXED CASE 1 750ml</v>
          </cell>
          <cell r="C25631" t="str">
            <v>Y</v>
          </cell>
          <cell r="D25631" t="str">
            <v>YS</v>
          </cell>
          <cell r="E25631" t="str">
            <v>YSE</v>
          </cell>
          <cell r="F25631">
            <v>750</v>
          </cell>
          <cell r="G25631">
            <v>921944</v>
          </cell>
          <cell r="H25631">
            <v>56.03</v>
          </cell>
          <cell r="I25631" t="str">
            <v>S</v>
          </cell>
          <cell r="J25631"/>
        </row>
        <row r="25632">
          <cell r="A25632">
            <v>921945</v>
          </cell>
          <cell r="B25632" t="str">
            <v>VENGEGLEN MIXED CASE 2 750ml</v>
          </cell>
          <cell r="C25632" t="str">
            <v>Y</v>
          </cell>
          <cell r="D25632" t="str">
            <v>YS</v>
          </cell>
          <cell r="E25632" t="str">
            <v>YSE</v>
          </cell>
          <cell r="F25632">
            <v>750</v>
          </cell>
          <cell r="G25632">
            <v>921945</v>
          </cell>
          <cell r="H25632">
            <v>93.63</v>
          </cell>
          <cell r="I25632" t="str">
            <v>S</v>
          </cell>
          <cell r="J25632"/>
        </row>
        <row r="25633">
          <cell r="A25633">
            <v>922022</v>
          </cell>
          <cell r="B25633" t="str">
            <v>VENICA &amp; VENICA PG JESERA 2020 750ml</v>
          </cell>
          <cell r="C25633" t="str">
            <v>Y</v>
          </cell>
          <cell r="D25633" t="str">
            <v>YS</v>
          </cell>
          <cell r="E25633" t="str">
            <v>YSE</v>
          </cell>
          <cell r="F25633">
            <v>750</v>
          </cell>
          <cell r="G25633">
            <v>922022</v>
          </cell>
          <cell r="H25633">
            <v>25.99</v>
          </cell>
          <cell r="I25633" t="str">
            <v>S</v>
          </cell>
          <cell r="J25633"/>
        </row>
        <row r="25634">
          <cell r="A25634">
            <v>900617</v>
          </cell>
          <cell r="B25634" t="str">
            <v>VENTANA CHARDONNAY 750ml</v>
          </cell>
          <cell r="C25634" t="str">
            <v>Y</v>
          </cell>
          <cell r="D25634" t="str">
            <v>YS</v>
          </cell>
          <cell r="E25634" t="str">
            <v>YSE</v>
          </cell>
          <cell r="F25634">
            <v>750</v>
          </cell>
          <cell r="G25634">
            <v>900617</v>
          </cell>
          <cell r="H25634">
            <v>11.45</v>
          </cell>
          <cell r="I25634" t="str">
            <v>S</v>
          </cell>
          <cell r="J25634"/>
        </row>
        <row r="25635">
          <cell r="A25635">
            <v>923590</v>
          </cell>
          <cell r="B25635" t="str">
            <v>VENTISQUERO GREY SINGLE BLOCK CAB 750ml</v>
          </cell>
          <cell r="C25635" t="str">
            <v>P</v>
          </cell>
          <cell r="D25635" t="str">
            <v>PR</v>
          </cell>
          <cell r="E25635" t="str">
            <v>PRT</v>
          </cell>
          <cell r="F25635">
            <v>750</v>
          </cell>
          <cell r="G25635">
            <v>923590</v>
          </cell>
          <cell r="H25635">
            <v>24.71</v>
          </cell>
          <cell r="I25635">
            <v>1</v>
          </cell>
          <cell r="J25635"/>
        </row>
        <row r="25636">
          <cell r="A25636">
            <v>916681</v>
          </cell>
          <cell r="B25636" t="str">
            <v>VENTOSA EL CASTRO JOVEN MENCIA '1 750ml</v>
          </cell>
          <cell r="C25636" t="str">
            <v>P</v>
          </cell>
          <cell r="D25636" t="str">
            <v>PR</v>
          </cell>
          <cell r="E25636" t="str">
            <v>PRP</v>
          </cell>
          <cell r="F25636">
            <v>750</v>
          </cell>
          <cell r="G25636">
            <v>916681</v>
          </cell>
          <cell r="H25636">
            <v>15.06</v>
          </cell>
          <cell r="I25636" t="str">
            <v>L</v>
          </cell>
          <cell r="J25636"/>
        </row>
        <row r="25637">
          <cell r="A25637">
            <v>951606</v>
          </cell>
          <cell r="B25637" t="str">
            <v>VENTOUX OLIVER LAFONT 750ml</v>
          </cell>
          <cell r="C25637" t="str">
            <v>Y</v>
          </cell>
          <cell r="D25637" t="str">
            <v>YS</v>
          </cell>
          <cell r="E25637" t="str">
            <v>YSE</v>
          </cell>
          <cell r="F25637">
            <v>750</v>
          </cell>
          <cell r="G25637">
            <v>951606</v>
          </cell>
          <cell r="H25637">
            <v>10.35</v>
          </cell>
          <cell r="I25637" t="str">
            <v>S</v>
          </cell>
          <cell r="J25637"/>
        </row>
        <row r="25638">
          <cell r="A25638">
            <v>953955</v>
          </cell>
          <cell r="B25638" t="str">
            <v>VERA DE ESTENAS BOBAL 750ml</v>
          </cell>
          <cell r="C25638" t="str">
            <v>Y</v>
          </cell>
          <cell r="D25638" t="str">
            <v>YS</v>
          </cell>
          <cell r="E25638" t="str">
            <v>YSE</v>
          </cell>
          <cell r="F25638">
            <v>750</v>
          </cell>
          <cell r="G25638">
            <v>953955</v>
          </cell>
          <cell r="H25638">
            <v>11.13</v>
          </cell>
          <cell r="I25638" t="str">
            <v>S</v>
          </cell>
          <cell r="J25638"/>
        </row>
        <row r="25639">
          <cell r="A25639">
            <v>914840</v>
          </cell>
          <cell r="B25639" t="str">
            <v>VERACRUZ RUEDA VERDEJO'19 750ml</v>
          </cell>
          <cell r="C25639" t="str">
            <v>K</v>
          </cell>
          <cell r="D25639" t="str">
            <v>KR</v>
          </cell>
          <cell r="E25639" t="str">
            <v>KRN</v>
          </cell>
          <cell r="F25639">
            <v>750</v>
          </cell>
          <cell r="G25639">
            <v>914840</v>
          </cell>
          <cell r="H25639">
            <v>14.99</v>
          </cell>
          <cell r="I25639" t="str">
            <v>L</v>
          </cell>
          <cell r="J25639"/>
        </row>
        <row r="25640">
          <cell r="A25640">
            <v>917812</v>
          </cell>
          <cell r="B25640" t="str">
            <v>VERAMONTE PINOT NOIRRES'14 750ml</v>
          </cell>
          <cell r="C25640" t="str">
            <v>P</v>
          </cell>
          <cell r="D25640" t="str">
            <v>PR</v>
          </cell>
          <cell r="E25640" t="str">
            <v>PRT</v>
          </cell>
          <cell r="F25640">
            <v>750</v>
          </cell>
          <cell r="G25640">
            <v>917812</v>
          </cell>
          <cell r="H25640">
            <v>13.17</v>
          </cell>
          <cell r="I25640" t="str">
            <v>X</v>
          </cell>
          <cell r="J25640"/>
        </row>
        <row r="25641">
          <cell r="A25641">
            <v>909194</v>
          </cell>
          <cell r="B25641" t="str">
            <v>VERAMONTE RITUAL PINOT NOIR 750ml</v>
          </cell>
          <cell r="C25641" t="str">
            <v>Y</v>
          </cell>
          <cell r="D25641" t="str">
            <v>YS</v>
          </cell>
          <cell r="E25641" t="str">
            <v>YSE</v>
          </cell>
          <cell r="F25641">
            <v>750</v>
          </cell>
          <cell r="G25641">
            <v>909194</v>
          </cell>
          <cell r="H25641">
            <v>20.149999999999999</v>
          </cell>
          <cell r="I25641" t="str">
            <v>S</v>
          </cell>
          <cell r="J25641"/>
        </row>
        <row r="25642">
          <cell r="A25642">
            <v>908132</v>
          </cell>
          <cell r="B25642" t="str">
            <v>VERAMONTE SAUV BLANC-CASABLANC 750ml</v>
          </cell>
          <cell r="C25642" t="str">
            <v>Y</v>
          </cell>
          <cell r="D25642" t="str">
            <v>YS</v>
          </cell>
          <cell r="E25642" t="str">
            <v>YSE</v>
          </cell>
          <cell r="F25642">
            <v>750</v>
          </cell>
          <cell r="G25642">
            <v>908132</v>
          </cell>
          <cell r="H25642">
            <v>12.16</v>
          </cell>
          <cell r="I25642" t="str">
            <v>S</v>
          </cell>
          <cell r="J25642"/>
        </row>
        <row r="25643">
          <cell r="A25643">
            <v>924396</v>
          </cell>
          <cell r="B25643" t="str">
            <v>VERDET COTES NUITS PRETIERE 2018 750ml</v>
          </cell>
          <cell r="C25643" t="str">
            <v>Y</v>
          </cell>
          <cell r="D25643" t="str">
            <v>YS</v>
          </cell>
          <cell r="E25643" t="str">
            <v>YSE</v>
          </cell>
          <cell r="F25643">
            <v>750</v>
          </cell>
          <cell r="G25643">
            <v>924396</v>
          </cell>
          <cell r="H25643">
            <v>72.33</v>
          </cell>
          <cell r="I25643" t="str">
            <v>S</v>
          </cell>
          <cell r="J25643"/>
        </row>
        <row r="25644">
          <cell r="A25644">
            <v>906603</v>
          </cell>
          <cell r="B25644" t="str">
            <v>VERDI PEACH SPARKLETINI 750ml</v>
          </cell>
          <cell r="C25644" t="str">
            <v>Y</v>
          </cell>
          <cell r="D25644" t="str">
            <v>YS</v>
          </cell>
          <cell r="E25644" t="str">
            <v>YSE</v>
          </cell>
          <cell r="F25644">
            <v>750</v>
          </cell>
          <cell r="G25644">
            <v>906603</v>
          </cell>
          <cell r="H25644">
            <v>7.99</v>
          </cell>
          <cell r="I25644" t="str">
            <v>S</v>
          </cell>
          <cell r="J25644"/>
        </row>
        <row r="25645">
          <cell r="A25645">
            <v>901600</v>
          </cell>
          <cell r="B25645" t="str">
            <v>VERDI RASPBERRY SPARKLETINI 750ml</v>
          </cell>
          <cell r="C25645" t="str">
            <v>R</v>
          </cell>
          <cell r="D25645" t="str">
            <v>RC</v>
          </cell>
          <cell r="E25645" t="str">
            <v>RCP</v>
          </cell>
          <cell r="F25645">
            <v>750</v>
          </cell>
          <cell r="G25645">
            <v>901600</v>
          </cell>
          <cell r="H25645">
            <v>8.07</v>
          </cell>
          <cell r="I25645" t="str">
            <v>D</v>
          </cell>
          <cell r="J25645"/>
        </row>
        <row r="25646">
          <cell r="A25646">
            <v>908757</v>
          </cell>
          <cell r="B25646" t="str">
            <v>VERDI RASPBERRY SPARKLETINI 750ml</v>
          </cell>
          <cell r="C25646" t="str">
            <v>Y</v>
          </cell>
          <cell r="D25646" t="str">
            <v>YS</v>
          </cell>
          <cell r="E25646" t="str">
            <v>YSE</v>
          </cell>
          <cell r="F25646">
            <v>750</v>
          </cell>
          <cell r="G25646">
            <v>908757</v>
          </cell>
          <cell r="H25646">
            <v>8</v>
          </cell>
          <cell r="I25646" t="str">
            <v>S</v>
          </cell>
          <cell r="J25646"/>
        </row>
        <row r="25647">
          <cell r="A25647">
            <v>902049</v>
          </cell>
          <cell r="B25647" t="str">
            <v>VERDI ROSA 750ml</v>
          </cell>
          <cell r="C25647" t="str">
            <v>Y</v>
          </cell>
          <cell r="D25647" t="str">
            <v>YS</v>
          </cell>
          <cell r="E25647" t="str">
            <v>YSE</v>
          </cell>
          <cell r="F25647">
            <v>750</v>
          </cell>
          <cell r="G25647">
            <v>902049</v>
          </cell>
          <cell r="H25647">
            <v>9.8699999999999992</v>
          </cell>
          <cell r="I25647" t="str">
            <v>S</v>
          </cell>
          <cell r="J25647"/>
        </row>
        <row r="25648">
          <cell r="A25648">
            <v>907842</v>
          </cell>
          <cell r="B25648" t="str">
            <v>VERDI SPARKLETINI GREEN APPLE 750ml</v>
          </cell>
          <cell r="C25648" t="str">
            <v>Y</v>
          </cell>
          <cell r="D25648" t="str">
            <v>YS</v>
          </cell>
          <cell r="E25648" t="str">
            <v>YSE</v>
          </cell>
          <cell r="F25648">
            <v>750</v>
          </cell>
          <cell r="G25648">
            <v>907842</v>
          </cell>
          <cell r="H25648">
            <v>7.99</v>
          </cell>
          <cell r="I25648" t="str">
            <v>S</v>
          </cell>
          <cell r="J25648"/>
        </row>
        <row r="25649">
          <cell r="A25649">
            <v>904308</v>
          </cell>
          <cell r="B25649" t="str">
            <v>VERDI SPUMANTE 750ml</v>
          </cell>
          <cell r="C25649" t="str">
            <v>Y</v>
          </cell>
          <cell r="D25649" t="str">
            <v>YS</v>
          </cell>
          <cell r="E25649" t="str">
            <v>YSE</v>
          </cell>
          <cell r="F25649">
            <v>750</v>
          </cell>
          <cell r="G25649">
            <v>904308</v>
          </cell>
          <cell r="H25649">
            <v>8</v>
          </cell>
          <cell r="I25649" t="str">
            <v>S</v>
          </cell>
          <cell r="J25649"/>
        </row>
        <row r="25650">
          <cell r="A25650">
            <v>901563</v>
          </cell>
          <cell r="B25650" t="str">
            <v>VERDI SPUMANTE 750ml</v>
          </cell>
          <cell r="C25650" t="str">
            <v>R</v>
          </cell>
          <cell r="D25650" t="str">
            <v>RC</v>
          </cell>
          <cell r="E25650" t="str">
            <v>RCP</v>
          </cell>
          <cell r="F25650">
            <v>750</v>
          </cell>
          <cell r="G25650">
            <v>901563</v>
          </cell>
          <cell r="H25650">
            <v>8.07</v>
          </cell>
          <cell r="I25650" t="str">
            <v>D</v>
          </cell>
          <cell r="J25650"/>
        </row>
        <row r="25651">
          <cell r="A25651">
            <v>902051</v>
          </cell>
          <cell r="B25651" t="str">
            <v>VERDI STRAWBERRY SPARKLETINI 750ml</v>
          </cell>
          <cell r="C25651" t="str">
            <v>Y</v>
          </cell>
          <cell r="D25651" t="str">
            <v>YS</v>
          </cell>
          <cell r="E25651" t="str">
            <v>YSE</v>
          </cell>
          <cell r="F25651">
            <v>750</v>
          </cell>
          <cell r="G25651">
            <v>902051</v>
          </cell>
          <cell r="H25651">
            <v>7.99</v>
          </cell>
          <cell r="I25651" t="str">
            <v>S</v>
          </cell>
          <cell r="J25651"/>
        </row>
        <row r="25652">
          <cell r="A25652">
            <v>902050</v>
          </cell>
          <cell r="B25652" t="str">
            <v>VERDI WATERMELON SPARKLETINI 750ml</v>
          </cell>
          <cell r="C25652" t="str">
            <v>Y</v>
          </cell>
          <cell r="D25652" t="str">
            <v>YS</v>
          </cell>
          <cell r="E25652" t="str">
            <v>YSE</v>
          </cell>
          <cell r="F25652">
            <v>750</v>
          </cell>
          <cell r="G25652">
            <v>902050</v>
          </cell>
          <cell r="H25652">
            <v>7.99</v>
          </cell>
          <cell r="I25652" t="str">
            <v>S</v>
          </cell>
          <cell r="J25652"/>
        </row>
        <row r="25653">
          <cell r="A25653">
            <v>900024</v>
          </cell>
          <cell r="B25653" t="str">
            <v>VERGNANO MARASCHINO LIQUEUR 750ml</v>
          </cell>
          <cell r="C25653" t="str">
            <v>Y</v>
          </cell>
          <cell r="D25653" t="str">
            <v>YS</v>
          </cell>
          <cell r="E25653" t="str">
            <v>YSC</v>
          </cell>
          <cell r="F25653">
            <v>750</v>
          </cell>
          <cell r="G25653">
            <v>900024</v>
          </cell>
          <cell r="H25653">
            <v>34.28</v>
          </cell>
          <cell r="I25653" t="str">
            <v>S</v>
          </cell>
          <cell r="J25653"/>
        </row>
        <row r="25654">
          <cell r="A25654">
            <v>901806</v>
          </cell>
          <cell r="B25654" t="str">
            <v>VERINO 59 OUZO 700 ml</v>
          </cell>
          <cell r="C25654" t="str">
            <v>Y</v>
          </cell>
          <cell r="D25654" t="str">
            <v>YS</v>
          </cell>
          <cell r="E25654" t="str">
            <v>YSA</v>
          </cell>
          <cell r="F25654">
            <v>700</v>
          </cell>
          <cell r="G25654">
            <v>901806</v>
          </cell>
          <cell r="H25654">
            <v>39.65</v>
          </cell>
          <cell r="I25654" t="str">
            <v>S</v>
          </cell>
          <cell r="J25654"/>
        </row>
        <row r="25655">
          <cell r="A25655">
            <v>955783</v>
          </cell>
          <cell r="B25655" t="str">
            <v>VERINO MASTIHA 700 ml</v>
          </cell>
          <cell r="C25655" t="str">
            <v>Y</v>
          </cell>
          <cell r="D25655" t="str">
            <v>YS</v>
          </cell>
          <cell r="E25655" t="str">
            <v>YSE</v>
          </cell>
          <cell r="F25655">
            <v>700</v>
          </cell>
          <cell r="G25655">
            <v>955783</v>
          </cell>
          <cell r="H25655">
            <v>28.52</v>
          </cell>
          <cell r="I25655" t="str">
            <v>S</v>
          </cell>
          <cell r="J25655"/>
        </row>
        <row r="25656">
          <cell r="A25656">
            <v>955784</v>
          </cell>
          <cell r="B25656" t="str">
            <v>VERINO MOSCOFILERO TSIPOURO 750ml</v>
          </cell>
          <cell r="C25656" t="str">
            <v>Y</v>
          </cell>
          <cell r="D25656" t="str">
            <v>YS</v>
          </cell>
          <cell r="E25656" t="str">
            <v>YSE</v>
          </cell>
          <cell r="F25656">
            <v>750</v>
          </cell>
          <cell r="G25656">
            <v>955784</v>
          </cell>
          <cell r="H25656">
            <v>43.41</v>
          </cell>
          <cell r="I25656" t="str">
            <v>S</v>
          </cell>
          <cell r="J25656"/>
        </row>
        <row r="25657">
          <cell r="A25657">
            <v>954559</v>
          </cell>
          <cell r="B25657" t="str">
            <v>VERINO TSIPOURO 750ml</v>
          </cell>
          <cell r="C25657" t="str">
            <v>Y</v>
          </cell>
          <cell r="D25657" t="str">
            <v>YS</v>
          </cell>
          <cell r="E25657" t="str">
            <v>YSE</v>
          </cell>
          <cell r="F25657">
            <v>750</v>
          </cell>
          <cell r="G25657">
            <v>954559</v>
          </cell>
          <cell r="H25657">
            <v>42.31</v>
          </cell>
          <cell r="I25657" t="str">
            <v>S</v>
          </cell>
          <cell r="J25657"/>
        </row>
        <row r="25658">
          <cell r="A25658">
            <v>955472</v>
          </cell>
          <cell r="B25658" t="str">
            <v>VERITE COMBO PACK 2019 750ml</v>
          </cell>
          <cell r="C25658" t="str">
            <v>Y</v>
          </cell>
          <cell r="D25658" t="str">
            <v>YS</v>
          </cell>
          <cell r="E25658" t="str">
            <v>YSE</v>
          </cell>
          <cell r="F25658">
            <v>750</v>
          </cell>
          <cell r="G25658">
            <v>955472</v>
          </cell>
          <cell r="H25658">
            <v>489.65</v>
          </cell>
          <cell r="I25658" t="str">
            <v>S</v>
          </cell>
          <cell r="J25658"/>
        </row>
        <row r="25659">
          <cell r="A25659">
            <v>919666</v>
          </cell>
          <cell r="B25659" t="str">
            <v>VERITE LA DESIR '14 750ml</v>
          </cell>
          <cell r="C25659" t="str">
            <v>P</v>
          </cell>
          <cell r="D25659" t="str">
            <v>PL</v>
          </cell>
          <cell r="E25659" t="str">
            <v>PLD</v>
          </cell>
          <cell r="F25659">
            <v>750</v>
          </cell>
          <cell r="G25659">
            <v>919666</v>
          </cell>
          <cell r="H25659">
            <v>393.99</v>
          </cell>
          <cell r="I25659" t="str">
            <v>L</v>
          </cell>
          <cell r="J25659"/>
        </row>
        <row r="25660">
          <cell r="A25660">
            <v>917288</v>
          </cell>
          <cell r="B25660" t="str">
            <v>VERITE LA JOIE'14/15 750ml</v>
          </cell>
          <cell r="C25660" t="str">
            <v>P</v>
          </cell>
          <cell r="D25660" t="str">
            <v>PL</v>
          </cell>
          <cell r="E25660" t="str">
            <v>PLD</v>
          </cell>
          <cell r="F25660">
            <v>750</v>
          </cell>
          <cell r="G25660">
            <v>917288</v>
          </cell>
          <cell r="H25660">
            <v>407.99</v>
          </cell>
          <cell r="I25660" t="str">
            <v>L</v>
          </cell>
          <cell r="J25660"/>
        </row>
        <row r="25661">
          <cell r="A25661">
            <v>920193</v>
          </cell>
          <cell r="B25661" t="str">
            <v>VERITE LA MUSE '14 750ml</v>
          </cell>
          <cell r="C25661" t="str">
            <v>P</v>
          </cell>
          <cell r="D25661" t="str">
            <v>PL</v>
          </cell>
          <cell r="E25661" t="str">
            <v>PLD</v>
          </cell>
          <cell r="F25661">
            <v>750</v>
          </cell>
          <cell r="G25661">
            <v>920193</v>
          </cell>
          <cell r="H25661">
            <v>407.99</v>
          </cell>
          <cell r="I25661" t="str">
            <v>L</v>
          </cell>
          <cell r="J25661"/>
        </row>
        <row r="25662">
          <cell r="A25662">
            <v>902152</v>
          </cell>
          <cell r="B25662" t="str">
            <v>VERITE NAC MIXED CASE #1 750ml</v>
          </cell>
          <cell r="C25662" t="str">
            <v>Y</v>
          </cell>
          <cell r="D25662" t="str">
            <v>YS</v>
          </cell>
          <cell r="E25662" t="str">
            <v>YSE</v>
          </cell>
          <cell r="F25662">
            <v>750</v>
          </cell>
          <cell r="G25662">
            <v>902152</v>
          </cell>
          <cell r="H25662">
            <v>407.55</v>
          </cell>
          <cell r="I25662" t="str">
            <v>S</v>
          </cell>
          <cell r="J25662"/>
        </row>
        <row r="25663">
          <cell r="A25663">
            <v>902153</v>
          </cell>
          <cell r="B25663" t="str">
            <v>VERITE NAC MIXED CASE #2 1500 ml</v>
          </cell>
          <cell r="C25663" t="str">
            <v>Y</v>
          </cell>
          <cell r="D25663" t="str">
            <v>YS</v>
          </cell>
          <cell r="E25663" t="str">
            <v>YSE</v>
          </cell>
          <cell r="F25663">
            <v>1500</v>
          </cell>
          <cell r="G25663">
            <v>902153</v>
          </cell>
          <cell r="H25663">
            <v>382.3</v>
          </cell>
          <cell r="I25663" t="str">
            <v>S</v>
          </cell>
          <cell r="J25663"/>
        </row>
        <row r="25664">
          <cell r="A25664">
            <v>950544</v>
          </cell>
          <cell r="B25664" t="str">
            <v>VERNAL BREWING .50 CALIBER IPA 355ml</v>
          </cell>
          <cell r="C25664" t="str">
            <v>T</v>
          </cell>
          <cell r="D25664" t="str">
            <v>TN</v>
          </cell>
          <cell r="E25664" t="str">
            <v>TNF</v>
          </cell>
          <cell r="F25664">
            <v>355</v>
          </cell>
          <cell r="G25664">
            <v>950544</v>
          </cell>
          <cell r="H25664">
            <v>2.19</v>
          </cell>
          <cell r="I25664">
            <v>1</v>
          </cell>
          <cell r="J25664"/>
        </row>
        <row r="25665">
          <cell r="A25665">
            <v>918414</v>
          </cell>
          <cell r="B25665" t="str">
            <v>VERNAL BREWING 50 CALIBER IPA 1000ml</v>
          </cell>
          <cell r="C25665" t="str">
            <v>T</v>
          </cell>
          <cell r="D25665" t="str">
            <v>TN</v>
          </cell>
          <cell r="E25665" t="str">
            <v>TNU</v>
          </cell>
          <cell r="F25665">
            <v>1000</v>
          </cell>
          <cell r="G25665">
            <v>918414</v>
          </cell>
          <cell r="H25665">
            <v>9.34</v>
          </cell>
          <cell r="I25665" t="str">
            <v>X</v>
          </cell>
          <cell r="J25665"/>
        </row>
        <row r="25666">
          <cell r="A25666">
            <v>954111</v>
          </cell>
          <cell r="B25666" t="str">
            <v>VERNAL BREWING BOCK LAGER 355ml</v>
          </cell>
          <cell r="C25666" t="str">
            <v>Y</v>
          </cell>
          <cell r="D25666" t="str">
            <v>YS</v>
          </cell>
          <cell r="E25666" t="str">
            <v>YST</v>
          </cell>
          <cell r="F25666">
            <v>355</v>
          </cell>
          <cell r="G25666">
            <v>954111</v>
          </cell>
          <cell r="H25666">
            <v>2.19</v>
          </cell>
          <cell r="I25666" t="str">
            <v>S</v>
          </cell>
          <cell r="J25666"/>
        </row>
        <row r="25667">
          <cell r="A25667">
            <v>955149</v>
          </cell>
          <cell r="B25667" t="str">
            <v>VERNAL BREWING HARVEST ALE 355ml</v>
          </cell>
          <cell r="C25667" t="str">
            <v>Y</v>
          </cell>
          <cell r="D25667" t="str">
            <v>YS</v>
          </cell>
          <cell r="E25667" t="str">
            <v>YST</v>
          </cell>
          <cell r="F25667">
            <v>355</v>
          </cell>
          <cell r="G25667">
            <v>955149</v>
          </cell>
          <cell r="H25667">
            <v>2.4500000000000002</v>
          </cell>
          <cell r="I25667" t="str">
            <v>S</v>
          </cell>
          <cell r="J25667"/>
        </row>
        <row r="25668">
          <cell r="A25668">
            <v>953270</v>
          </cell>
          <cell r="B25668" t="str">
            <v>VERNAL BREWING LITTLE HOLE LAGER 355 ml</v>
          </cell>
          <cell r="C25668" t="str">
            <v>Y</v>
          </cell>
          <cell r="D25668" t="str">
            <v>YS</v>
          </cell>
          <cell r="E25668" t="str">
            <v>YST</v>
          </cell>
          <cell r="F25668">
            <v>355</v>
          </cell>
          <cell r="G25668">
            <v>953270</v>
          </cell>
          <cell r="H25668">
            <v>1.26</v>
          </cell>
          <cell r="I25668" t="str">
            <v>X</v>
          </cell>
          <cell r="J25668"/>
        </row>
        <row r="25669">
          <cell r="A25669">
            <v>950543</v>
          </cell>
          <cell r="B25669" t="str">
            <v>VERNAL BREWING MAMA'S MILK ST 355 ml</v>
          </cell>
          <cell r="C25669" t="str">
            <v>T</v>
          </cell>
          <cell r="D25669" t="str">
            <v>TN</v>
          </cell>
          <cell r="E25669" t="str">
            <v>TNP</v>
          </cell>
          <cell r="F25669">
            <v>355</v>
          </cell>
          <cell r="G25669">
            <v>950543</v>
          </cell>
          <cell r="H25669">
            <v>2.19</v>
          </cell>
          <cell r="I25669">
            <v>1</v>
          </cell>
          <cell r="J25669"/>
        </row>
        <row r="25670">
          <cell r="A25670">
            <v>901851</v>
          </cell>
          <cell r="B25670" t="str">
            <v>VERNAL BREWING MISS BEE HIVEN 355ml</v>
          </cell>
          <cell r="C25670" t="str">
            <v>Y</v>
          </cell>
          <cell r="D25670" t="str">
            <v>YS</v>
          </cell>
          <cell r="E25670" t="str">
            <v>YST</v>
          </cell>
          <cell r="F25670">
            <v>355</v>
          </cell>
          <cell r="G25670">
            <v>901851</v>
          </cell>
          <cell r="H25670">
            <v>2.6</v>
          </cell>
          <cell r="I25670" t="str">
            <v>X</v>
          </cell>
          <cell r="J25670"/>
        </row>
        <row r="25671">
          <cell r="A25671">
            <v>953059</v>
          </cell>
          <cell r="B25671" t="str">
            <v>VERNAL BREWING WINTER WARMER 355 ml</v>
          </cell>
          <cell r="C25671" t="str">
            <v>Y</v>
          </cell>
          <cell r="D25671" t="str">
            <v>YS</v>
          </cell>
          <cell r="E25671" t="str">
            <v>YST</v>
          </cell>
          <cell r="F25671">
            <v>355</v>
          </cell>
          <cell r="G25671">
            <v>953059</v>
          </cell>
          <cell r="H25671">
            <v>2.19</v>
          </cell>
          <cell r="I25671" t="str">
            <v>X</v>
          </cell>
          <cell r="J25671"/>
        </row>
        <row r="25672">
          <cell r="A25672">
            <v>922611</v>
          </cell>
          <cell r="B25672" t="str">
            <v>VERRAZZANO CHIANTI CLASSICO RESERV 750ml</v>
          </cell>
          <cell r="C25672" t="str">
            <v>Y</v>
          </cell>
          <cell r="D25672" t="str">
            <v>YS</v>
          </cell>
          <cell r="E25672" t="str">
            <v>YSE</v>
          </cell>
          <cell r="F25672">
            <v>750</v>
          </cell>
          <cell r="G25672">
            <v>922611</v>
          </cell>
          <cell r="H25672">
            <v>50.09</v>
          </cell>
          <cell r="I25672" t="str">
            <v>S</v>
          </cell>
          <cell r="J25672"/>
        </row>
        <row r="25673">
          <cell r="A25673">
            <v>954564</v>
          </cell>
          <cell r="B25673" t="str">
            <v>VERRAZZANO ROSSO 750ml</v>
          </cell>
          <cell r="C25673" t="str">
            <v>Y</v>
          </cell>
          <cell r="D25673" t="str">
            <v>YS</v>
          </cell>
          <cell r="E25673" t="str">
            <v>YSE</v>
          </cell>
          <cell r="F25673">
            <v>750</v>
          </cell>
          <cell r="G25673">
            <v>954564</v>
          </cell>
          <cell r="H25673">
            <v>17.48</v>
          </cell>
          <cell r="I25673" t="str">
            <v>S</v>
          </cell>
          <cell r="J25673"/>
        </row>
        <row r="25674">
          <cell r="A25674">
            <v>948733</v>
          </cell>
          <cell r="B25674" t="str">
            <v>VERSASI DRY VERMOUTH 750ml</v>
          </cell>
          <cell r="C25674" t="str">
            <v>Y</v>
          </cell>
          <cell r="D25674" t="str">
            <v>YS</v>
          </cell>
          <cell r="E25674" t="str">
            <v>YSE</v>
          </cell>
          <cell r="F25674">
            <v>750</v>
          </cell>
          <cell r="G25674">
            <v>948733</v>
          </cell>
          <cell r="H25674">
            <v>8.0500000000000007</v>
          </cell>
          <cell r="I25674" t="str">
            <v>S</v>
          </cell>
          <cell r="J25674"/>
        </row>
        <row r="25675">
          <cell r="A25675">
            <v>948732</v>
          </cell>
          <cell r="B25675" t="str">
            <v>VERSASI SWEET VERMOUTH 750ml</v>
          </cell>
          <cell r="C25675" t="str">
            <v>Y</v>
          </cell>
          <cell r="D25675" t="str">
            <v>YS</v>
          </cell>
          <cell r="E25675" t="str">
            <v>YSE</v>
          </cell>
          <cell r="F25675">
            <v>750</v>
          </cell>
          <cell r="G25675">
            <v>948732</v>
          </cell>
          <cell r="H25675">
            <v>8.0500000000000007</v>
          </cell>
          <cell r="I25675" t="str">
            <v>S</v>
          </cell>
          <cell r="J25675"/>
        </row>
        <row r="25676">
          <cell r="A25676">
            <v>922766</v>
          </cell>
          <cell r="B25676" t="str">
            <v>VERZET OUD BRUIN 375ml</v>
          </cell>
          <cell r="C25676" t="str">
            <v>Y</v>
          </cell>
          <cell r="D25676" t="str">
            <v>YS</v>
          </cell>
          <cell r="E25676" t="str">
            <v>YST</v>
          </cell>
          <cell r="F25676">
            <v>375</v>
          </cell>
          <cell r="G25676">
            <v>922766</v>
          </cell>
          <cell r="H25676">
            <v>10.06</v>
          </cell>
          <cell r="I25676" t="str">
            <v>U</v>
          </cell>
          <cell r="J25676"/>
        </row>
        <row r="25677">
          <cell r="A25677">
            <v>704035</v>
          </cell>
          <cell r="B25677" t="str">
            <v>VEUVE CLICQUOT BRUT ROSE NV 750ml</v>
          </cell>
          <cell r="C25677" t="str">
            <v>I</v>
          </cell>
          <cell r="D25677" t="str">
            <v>IH</v>
          </cell>
          <cell r="E25677" t="str">
            <v>IHS</v>
          </cell>
          <cell r="F25677">
            <v>750</v>
          </cell>
          <cell r="G25677">
            <v>704035</v>
          </cell>
          <cell r="H25677">
            <v>67.989999999999995</v>
          </cell>
          <cell r="I25677" t="str">
            <v>L</v>
          </cell>
          <cell r="J25677"/>
        </row>
        <row r="25678">
          <cell r="A25678">
            <v>704350</v>
          </cell>
          <cell r="B25678" t="str">
            <v>VEUVE CLICQUOT BRUT ROSE'12 750ml</v>
          </cell>
          <cell r="C25678" t="str">
            <v>I</v>
          </cell>
          <cell r="D25678" t="str">
            <v>IH</v>
          </cell>
          <cell r="E25678" t="str">
            <v>IHS</v>
          </cell>
          <cell r="F25678">
            <v>750</v>
          </cell>
          <cell r="G25678">
            <v>704350</v>
          </cell>
          <cell r="H25678">
            <v>85.99</v>
          </cell>
          <cell r="I25678" t="str">
            <v>L</v>
          </cell>
          <cell r="J25678"/>
        </row>
        <row r="25679">
          <cell r="A25679">
            <v>704100</v>
          </cell>
          <cell r="B25679" t="str">
            <v>VEUVE CLICQUOT BRUT VINTAGE'12 750ml</v>
          </cell>
          <cell r="C25679" t="str">
            <v>I</v>
          </cell>
          <cell r="D25679" t="str">
            <v>IH</v>
          </cell>
          <cell r="E25679" t="str">
            <v>IHP</v>
          </cell>
          <cell r="F25679">
            <v>750</v>
          </cell>
          <cell r="G25679">
            <v>704100</v>
          </cell>
          <cell r="H25679">
            <v>80.989999999999995</v>
          </cell>
          <cell r="I25679" t="str">
            <v>L</v>
          </cell>
          <cell r="J25679"/>
        </row>
        <row r="25680">
          <cell r="A25680">
            <v>704050</v>
          </cell>
          <cell r="B25680" t="str">
            <v>VEUVE CLICQUOT BRUT YELLOW LABEL 750ml</v>
          </cell>
          <cell r="C25680" t="str">
            <v>I</v>
          </cell>
          <cell r="D25680" t="str">
            <v>IH</v>
          </cell>
          <cell r="E25680" t="str">
            <v>IHP</v>
          </cell>
          <cell r="F25680">
            <v>750</v>
          </cell>
          <cell r="G25680">
            <v>704050</v>
          </cell>
          <cell r="H25680">
            <v>64.989999999999995</v>
          </cell>
          <cell r="I25680">
            <v>1</v>
          </cell>
          <cell r="J25680"/>
        </row>
        <row r="25681">
          <cell r="A25681">
            <v>946765</v>
          </cell>
          <cell r="B25681" t="str">
            <v>VEUVE CLICQUOT DEMI-SEC 375ml</v>
          </cell>
          <cell r="C25681" t="str">
            <v>I</v>
          </cell>
          <cell r="D25681" t="str">
            <v>IH</v>
          </cell>
          <cell r="E25681" t="str">
            <v>IHI</v>
          </cell>
          <cell r="F25681">
            <v>375</v>
          </cell>
          <cell r="G25681">
            <v>946765</v>
          </cell>
          <cell r="H25681">
            <v>29.99</v>
          </cell>
          <cell r="I25681" t="str">
            <v>U</v>
          </cell>
          <cell r="J25681"/>
        </row>
        <row r="25682">
          <cell r="A25682">
            <v>910210</v>
          </cell>
          <cell r="B25682" t="str">
            <v>VEUVE CLICQUOT GD KUSAMA 2012 750ml</v>
          </cell>
          <cell r="C25682" t="str">
            <v>Y</v>
          </cell>
          <cell r="D25682" t="str">
            <v>YG</v>
          </cell>
          <cell r="E25682" t="str">
            <v>YGE</v>
          </cell>
          <cell r="F25682">
            <v>750</v>
          </cell>
          <cell r="G25682">
            <v>910210</v>
          </cell>
          <cell r="H25682">
            <v>174.99</v>
          </cell>
          <cell r="I25682" t="str">
            <v>S</v>
          </cell>
          <cell r="J25682"/>
        </row>
        <row r="25683">
          <cell r="A25683">
            <v>946742</v>
          </cell>
          <cell r="B25683" t="str">
            <v>VEUVE CLICQUOT GR DAME 2008 1500 ml</v>
          </cell>
          <cell r="C25683" t="str">
            <v>I</v>
          </cell>
          <cell r="D25683" t="str">
            <v>IH</v>
          </cell>
          <cell r="E25683" t="str">
            <v>IHP</v>
          </cell>
          <cell r="F25683">
            <v>1500</v>
          </cell>
          <cell r="G25683">
            <v>946742</v>
          </cell>
          <cell r="H25683">
            <v>329.99</v>
          </cell>
          <cell r="I25683" t="str">
            <v>U</v>
          </cell>
          <cell r="J25683"/>
        </row>
        <row r="25684">
          <cell r="A25684">
            <v>704000</v>
          </cell>
          <cell r="B25684" t="str">
            <v>VEUVE CLICQUOT GR DAME BRUT 750ml</v>
          </cell>
          <cell r="C25684" t="str">
            <v>I</v>
          </cell>
          <cell r="D25684" t="str">
            <v>IH</v>
          </cell>
          <cell r="E25684" t="str">
            <v>IHP</v>
          </cell>
          <cell r="F25684">
            <v>750</v>
          </cell>
          <cell r="G25684">
            <v>704000</v>
          </cell>
          <cell r="H25684">
            <v>163.88</v>
          </cell>
          <cell r="I25684" t="str">
            <v>U</v>
          </cell>
          <cell r="J25684"/>
        </row>
        <row r="25685">
          <cell r="A25685">
            <v>946774</v>
          </cell>
          <cell r="B25685" t="str">
            <v>VEUVE CLICQUOT GR DAME ROSE 2006 750ml</v>
          </cell>
          <cell r="C25685" t="str">
            <v>Y</v>
          </cell>
          <cell r="D25685" t="str">
            <v>YS</v>
          </cell>
          <cell r="E25685" t="str">
            <v>YSE</v>
          </cell>
          <cell r="F25685">
            <v>750</v>
          </cell>
          <cell r="G25685">
            <v>946774</v>
          </cell>
          <cell r="H25685">
            <v>330.99</v>
          </cell>
          <cell r="I25685" t="str">
            <v>S</v>
          </cell>
          <cell r="J25685"/>
        </row>
        <row r="25686">
          <cell r="A25686">
            <v>216194</v>
          </cell>
          <cell r="B25686" t="str">
            <v>VEUVE CLICQUOT ICE JACKET 750ml</v>
          </cell>
          <cell r="C25686" t="str">
            <v>I</v>
          </cell>
          <cell r="D25686" t="str">
            <v>IP</v>
          </cell>
          <cell r="E25686" t="str">
            <v>IPH</v>
          </cell>
          <cell r="F25686">
            <v>750</v>
          </cell>
          <cell r="G25686">
            <v>216194</v>
          </cell>
          <cell r="H25686">
            <v>50.61</v>
          </cell>
          <cell r="I25686" t="str">
            <v>U</v>
          </cell>
          <cell r="J25686"/>
        </row>
        <row r="25687">
          <cell r="A25687">
            <v>906048</v>
          </cell>
          <cell r="B25687" t="str">
            <v>VEUVE CLICQUOT LA GRND DAME'08 750ml</v>
          </cell>
          <cell r="C25687" t="str">
            <v>I</v>
          </cell>
          <cell r="D25687" t="str">
            <v>IP</v>
          </cell>
          <cell r="E25687" t="str">
            <v>IPH</v>
          </cell>
          <cell r="F25687">
            <v>750</v>
          </cell>
          <cell r="G25687">
            <v>906048</v>
          </cell>
          <cell r="H25687">
            <v>161.99</v>
          </cell>
          <cell r="I25687" t="str">
            <v>X</v>
          </cell>
          <cell r="J25687"/>
        </row>
        <row r="25688">
          <cell r="A25688">
            <v>954574</v>
          </cell>
          <cell r="B25688" t="str">
            <v>VEUVE CLICQUOT LUMINOUS 1500ml</v>
          </cell>
          <cell r="C25688" t="str">
            <v>Y</v>
          </cell>
          <cell r="D25688" t="str">
            <v>YS</v>
          </cell>
          <cell r="E25688" t="str">
            <v>YSE</v>
          </cell>
          <cell r="F25688">
            <v>1500</v>
          </cell>
          <cell r="G25688">
            <v>954574</v>
          </cell>
          <cell r="H25688">
            <v>150.27000000000001</v>
          </cell>
          <cell r="I25688" t="str">
            <v>S</v>
          </cell>
          <cell r="J25688"/>
        </row>
        <row r="25689">
          <cell r="A25689">
            <v>704131</v>
          </cell>
          <cell r="B25689" t="str">
            <v>VEUVE CLICQUOT RICH 750ml</v>
          </cell>
          <cell r="C25689" t="str">
            <v>Y</v>
          </cell>
          <cell r="D25689" t="str">
            <v>YS</v>
          </cell>
          <cell r="E25689" t="str">
            <v>YSE</v>
          </cell>
          <cell r="F25689">
            <v>750</v>
          </cell>
          <cell r="G25689">
            <v>704131</v>
          </cell>
          <cell r="H25689">
            <v>77.989999999999995</v>
          </cell>
          <cell r="I25689" t="str">
            <v>S</v>
          </cell>
          <cell r="J25689"/>
        </row>
        <row r="25690">
          <cell r="A25690">
            <v>946755</v>
          </cell>
          <cell r="B25690" t="str">
            <v>VEUVE CLICQUOT YELLOW LABEL 375ml</v>
          </cell>
          <cell r="C25690" t="str">
            <v>I</v>
          </cell>
          <cell r="D25690" t="str">
            <v>IH</v>
          </cell>
          <cell r="E25690" t="str">
            <v>IHP</v>
          </cell>
          <cell r="F25690">
            <v>375</v>
          </cell>
          <cell r="G25690">
            <v>946755</v>
          </cell>
          <cell r="H25690">
            <v>33.99</v>
          </cell>
          <cell r="I25690" t="str">
            <v>X</v>
          </cell>
          <cell r="J25690"/>
        </row>
        <row r="25691">
          <cell r="A25691">
            <v>906727</v>
          </cell>
          <cell r="B25691" t="str">
            <v>VEUVE CLICQUOT YELLOW LABEL 1500ml</v>
          </cell>
          <cell r="C25691" t="str">
            <v>Y</v>
          </cell>
          <cell r="D25691" t="str">
            <v>YS</v>
          </cell>
          <cell r="E25691" t="str">
            <v>YSE</v>
          </cell>
          <cell r="F25691">
            <v>1500</v>
          </cell>
          <cell r="G25691">
            <v>906727</v>
          </cell>
          <cell r="H25691">
            <v>159.99</v>
          </cell>
          <cell r="I25691" t="str">
            <v>S</v>
          </cell>
          <cell r="J25691"/>
        </row>
        <row r="25692">
          <cell r="A25692">
            <v>704110</v>
          </cell>
          <cell r="B25692" t="str">
            <v>VEUVE CLICQUOT YELLOW LABEL 3000ml</v>
          </cell>
          <cell r="C25692" t="str">
            <v>I</v>
          </cell>
          <cell r="D25692" t="str">
            <v>IH</v>
          </cell>
          <cell r="E25692" t="str">
            <v>IHP</v>
          </cell>
          <cell r="F25692">
            <v>3000</v>
          </cell>
          <cell r="G25692">
            <v>704110</v>
          </cell>
          <cell r="H25692">
            <v>411.99</v>
          </cell>
          <cell r="I25692" t="str">
            <v>L</v>
          </cell>
          <cell r="J25692"/>
        </row>
        <row r="25693">
          <cell r="A25693">
            <v>704033</v>
          </cell>
          <cell r="B25693" t="str">
            <v>VEUVE CLIQUOT LE GRAND DAME ROSE 750ml</v>
          </cell>
          <cell r="C25693" t="str">
            <v>I</v>
          </cell>
          <cell r="D25693" t="str">
            <v>IP</v>
          </cell>
          <cell r="E25693" t="str">
            <v>IPH</v>
          </cell>
          <cell r="F25693">
            <v>750</v>
          </cell>
          <cell r="G25693">
            <v>704033</v>
          </cell>
          <cell r="H25693">
            <v>330.99</v>
          </cell>
          <cell r="I25693" t="str">
            <v>L</v>
          </cell>
          <cell r="J25693"/>
        </row>
        <row r="25694">
          <cell r="A25694">
            <v>955160</v>
          </cell>
          <cell r="B25694" t="str">
            <v>VEUVE CLIQUOT YELLOW LABEL 9000 ml</v>
          </cell>
          <cell r="C25694" t="str">
            <v>Y</v>
          </cell>
          <cell r="D25694" t="str">
            <v>YS</v>
          </cell>
          <cell r="E25694" t="str">
            <v>YSE</v>
          </cell>
          <cell r="F25694">
            <v>9000</v>
          </cell>
          <cell r="G25694">
            <v>955160</v>
          </cell>
          <cell r="H25694">
            <v>1450.84</v>
          </cell>
          <cell r="I25694" t="str">
            <v>S</v>
          </cell>
          <cell r="J25694"/>
        </row>
        <row r="25695">
          <cell r="A25695">
            <v>953497</v>
          </cell>
          <cell r="B25695" t="str">
            <v>VEUVE DU VERNAY BRUT 750ml</v>
          </cell>
          <cell r="C25695" t="str">
            <v>Y</v>
          </cell>
          <cell r="D25695" t="str">
            <v>YS</v>
          </cell>
          <cell r="E25695" t="str">
            <v>YSE</v>
          </cell>
          <cell r="F25695">
            <v>750</v>
          </cell>
          <cell r="G25695">
            <v>953497</v>
          </cell>
          <cell r="H25695">
            <v>6.82</v>
          </cell>
          <cell r="I25695" t="str">
            <v>S</v>
          </cell>
          <cell r="J25695"/>
        </row>
        <row r="25696">
          <cell r="A25696">
            <v>902882</v>
          </cell>
          <cell r="B25696" t="str">
            <v>VEVE ROSE 750ml</v>
          </cell>
          <cell r="C25696" t="str">
            <v>Y</v>
          </cell>
          <cell r="D25696" t="str">
            <v>YS</v>
          </cell>
          <cell r="E25696" t="str">
            <v>YSE</v>
          </cell>
          <cell r="F25696">
            <v>750</v>
          </cell>
          <cell r="G25696">
            <v>902882</v>
          </cell>
          <cell r="H25696">
            <v>14.23</v>
          </cell>
          <cell r="I25696" t="str">
            <v>S</v>
          </cell>
          <cell r="J25696"/>
        </row>
        <row r="25697">
          <cell r="A25697">
            <v>955488</v>
          </cell>
          <cell r="B25697" t="str">
            <v>VEVE VINHO VERDE 750ml</v>
          </cell>
          <cell r="C25697" t="str">
            <v>Y</v>
          </cell>
          <cell r="D25697" t="str">
            <v>YS</v>
          </cell>
          <cell r="E25697" t="str">
            <v>YSE</v>
          </cell>
          <cell r="F25697">
            <v>750</v>
          </cell>
          <cell r="G25697">
            <v>955488</v>
          </cell>
          <cell r="H25697">
            <v>12.99</v>
          </cell>
          <cell r="I25697" t="str">
            <v>S</v>
          </cell>
          <cell r="J25697"/>
        </row>
        <row r="25698">
          <cell r="A25698">
            <v>954080</v>
          </cell>
          <cell r="B25698" t="str">
            <v>VEZZI BARBERA KEG 19000ml</v>
          </cell>
          <cell r="C25698" t="str">
            <v>Y</v>
          </cell>
          <cell r="D25698" t="str">
            <v>YS</v>
          </cell>
          <cell r="E25698" t="str">
            <v>YSE</v>
          </cell>
          <cell r="F25698">
            <v>19000</v>
          </cell>
          <cell r="G25698">
            <v>954080</v>
          </cell>
          <cell r="H25698">
            <v>314.64999999999998</v>
          </cell>
          <cell r="I25698" t="str">
            <v>S</v>
          </cell>
          <cell r="J25698"/>
        </row>
        <row r="25699">
          <cell r="A25699">
            <v>954081</v>
          </cell>
          <cell r="B25699" t="str">
            <v>VEZZI BIANCO KEG 19000ml</v>
          </cell>
          <cell r="C25699" t="str">
            <v>Y</v>
          </cell>
          <cell r="D25699" t="str">
            <v>YS</v>
          </cell>
          <cell r="E25699" t="str">
            <v>YSE</v>
          </cell>
          <cell r="F25699">
            <v>19000</v>
          </cell>
          <cell r="G25699">
            <v>954081</v>
          </cell>
          <cell r="H25699">
            <v>299.61</v>
          </cell>
          <cell r="I25699" t="str">
            <v>S</v>
          </cell>
          <cell r="J25699"/>
        </row>
        <row r="25700">
          <cell r="A25700">
            <v>42058</v>
          </cell>
          <cell r="B25700" t="str">
            <v>V'GUARA VODKA 750ml</v>
          </cell>
          <cell r="C25700" t="str">
            <v>A</v>
          </cell>
          <cell r="D25700" t="str">
            <v>AD</v>
          </cell>
          <cell r="E25700" t="str">
            <v>ADM</v>
          </cell>
          <cell r="F25700">
            <v>750</v>
          </cell>
          <cell r="G25700">
            <v>42058</v>
          </cell>
          <cell r="H25700">
            <v>19.93</v>
          </cell>
          <cell r="I25700" t="str">
            <v>D</v>
          </cell>
          <cell r="J25700"/>
        </row>
        <row r="25701">
          <cell r="A25701">
            <v>922632</v>
          </cell>
          <cell r="B25701" t="str">
            <v>VIA ALPINA PINOT GRIGIO 2020 750ml</v>
          </cell>
          <cell r="C25701" t="str">
            <v>Y</v>
          </cell>
          <cell r="D25701" t="str">
            <v>YS</v>
          </cell>
          <cell r="E25701" t="str">
            <v>YSE</v>
          </cell>
          <cell r="F25701">
            <v>750</v>
          </cell>
          <cell r="G25701">
            <v>922632</v>
          </cell>
          <cell r="H25701">
            <v>18.559999999999999</v>
          </cell>
          <cell r="I25701" t="str">
            <v>S</v>
          </cell>
          <cell r="J25701"/>
        </row>
        <row r="25702">
          <cell r="A25702">
            <v>947424</v>
          </cell>
          <cell r="B25702" t="str">
            <v>VIA CELLARS FRIULANO 750ml</v>
          </cell>
          <cell r="C25702" t="str">
            <v>Y</v>
          </cell>
          <cell r="D25702" t="str">
            <v>YS</v>
          </cell>
          <cell r="E25702" t="str">
            <v>YSE</v>
          </cell>
          <cell r="F25702">
            <v>750</v>
          </cell>
          <cell r="G25702">
            <v>947424</v>
          </cell>
          <cell r="H25702">
            <v>25.31</v>
          </cell>
          <cell r="I25702" t="str">
            <v>S</v>
          </cell>
          <cell r="J25702"/>
        </row>
        <row r="25703">
          <cell r="A25703">
            <v>948590</v>
          </cell>
          <cell r="B25703" t="str">
            <v>VIA CELLARS NEBBIOLOROSE 750ml</v>
          </cell>
          <cell r="C25703" t="str">
            <v>Y</v>
          </cell>
          <cell r="D25703" t="str">
            <v>YS</v>
          </cell>
          <cell r="E25703" t="str">
            <v>YSE</v>
          </cell>
          <cell r="F25703">
            <v>750</v>
          </cell>
          <cell r="G25703">
            <v>948590</v>
          </cell>
          <cell r="H25703">
            <v>20.350000000000001</v>
          </cell>
          <cell r="I25703" t="str">
            <v>S</v>
          </cell>
          <cell r="J25703"/>
        </row>
        <row r="25704">
          <cell r="A25704">
            <v>919192</v>
          </cell>
          <cell r="B25704" t="str">
            <v>VIADER '13 750ml</v>
          </cell>
          <cell r="C25704" t="str">
            <v>Y</v>
          </cell>
          <cell r="D25704" t="str">
            <v>YS</v>
          </cell>
          <cell r="E25704" t="str">
            <v>YSE</v>
          </cell>
          <cell r="F25704">
            <v>750</v>
          </cell>
          <cell r="G25704">
            <v>919192</v>
          </cell>
          <cell r="H25704">
            <v>103.97</v>
          </cell>
          <cell r="I25704" t="str">
            <v>S</v>
          </cell>
          <cell r="J25704"/>
        </row>
        <row r="25705">
          <cell r="A25705">
            <v>913390</v>
          </cell>
          <cell r="B25705" t="str">
            <v>VIADER RED PROPRIETARY BLEN'9/10 750ml</v>
          </cell>
          <cell r="C25705" t="str">
            <v>P</v>
          </cell>
          <cell r="D25705" t="str">
            <v>PL</v>
          </cell>
          <cell r="E25705" t="str">
            <v>PLD</v>
          </cell>
          <cell r="F25705">
            <v>750</v>
          </cell>
          <cell r="G25705">
            <v>913390</v>
          </cell>
          <cell r="H25705">
            <v>83.14</v>
          </cell>
          <cell r="I25705" t="str">
            <v>X</v>
          </cell>
          <cell r="J25705"/>
        </row>
        <row r="25706">
          <cell r="A25706">
            <v>948903</v>
          </cell>
          <cell r="B25706" t="str">
            <v>VIAL-MAGNERES BANYULS RIMAGE 750ml</v>
          </cell>
          <cell r="C25706" t="str">
            <v>Y</v>
          </cell>
          <cell r="D25706" t="str">
            <v>YS</v>
          </cell>
          <cell r="E25706" t="str">
            <v>YSE</v>
          </cell>
          <cell r="F25706">
            <v>750</v>
          </cell>
          <cell r="G25706">
            <v>948903</v>
          </cell>
          <cell r="H25706">
            <v>31.34</v>
          </cell>
          <cell r="I25706" t="str">
            <v>S</v>
          </cell>
          <cell r="J25706"/>
        </row>
        <row r="25707">
          <cell r="A25707">
            <v>918610</v>
          </cell>
          <cell r="B25707" t="str">
            <v>VIAMONTE BONARDA'14 750ml</v>
          </cell>
          <cell r="C25707" t="str">
            <v>Y</v>
          </cell>
          <cell r="D25707" t="str">
            <v>YS</v>
          </cell>
          <cell r="E25707" t="str">
            <v>YSE</v>
          </cell>
          <cell r="F25707">
            <v>750</v>
          </cell>
          <cell r="G25707">
            <v>918610</v>
          </cell>
          <cell r="H25707">
            <v>15.99</v>
          </cell>
          <cell r="I25707" t="str">
            <v>S</v>
          </cell>
          <cell r="J25707"/>
        </row>
        <row r="25708">
          <cell r="A25708">
            <v>918609</v>
          </cell>
          <cell r="B25708" t="str">
            <v>VIAMONTE MALBEC GRAN RSV'10 750ml</v>
          </cell>
          <cell r="C25708" t="str">
            <v>Y</v>
          </cell>
          <cell r="D25708" t="str">
            <v>YS</v>
          </cell>
          <cell r="E25708" t="str">
            <v>YSE</v>
          </cell>
          <cell r="F25708">
            <v>750</v>
          </cell>
          <cell r="G25708">
            <v>918609</v>
          </cell>
          <cell r="H25708">
            <v>31.5</v>
          </cell>
          <cell r="I25708" t="str">
            <v>S</v>
          </cell>
          <cell r="J25708"/>
        </row>
        <row r="25709">
          <cell r="A25709">
            <v>910539</v>
          </cell>
          <cell r="B25709" t="str">
            <v>VICE VERSA CAB BECKSTOFFER PIEDRAS 750ml</v>
          </cell>
          <cell r="C25709" t="str">
            <v>Y</v>
          </cell>
          <cell r="D25709" t="str">
            <v>YS</v>
          </cell>
          <cell r="E25709" t="str">
            <v>YSE</v>
          </cell>
          <cell r="F25709">
            <v>750</v>
          </cell>
          <cell r="G25709">
            <v>910539</v>
          </cell>
          <cell r="H25709">
            <v>249.46</v>
          </cell>
          <cell r="I25709" t="str">
            <v>S</v>
          </cell>
          <cell r="J25709"/>
        </row>
        <row r="25710">
          <cell r="A25710">
            <v>910540</v>
          </cell>
          <cell r="B25710" t="str">
            <v>VICE VERSA CABERNET HOUYI'18 750ml</v>
          </cell>
          <cell r="C25710" t="str">
            <v>Y</v>
          </cell>
          <cell r="D25710" t="str">
            <v>YS</v>
          </cell>
          <cell r="E25710" t="str">
            <v>YSE</v>
          </cell>
          <cell r="F25710">
            <v>750</v>
          </cell>
          <cell r="G25710">
            <v>910540</v>
          </cell>
          <cell r="H25710">
            <v>224.13</v>
          </cell>
          <cell r="I25710" t="str">
            <v>S</v>
          </cell>
          <cell r="J25710"/>
        </row>
        <row r="25711">
          <cell r="A25711">
            <v>910538</v>
          </cell>
          <cell r="B25711" t="str">
            <v>VICE VERSA CABERNET NAPA'18 750ml</v>
          </cell>
          <cell r="C25711" t="str">
            <v>Y</v>
          </cell>
          <cell r="D25711" t="str">
            <v>YS</v>
          </cell>
          <cell r="E25711" t="str">
            <v>YSE</v>
          </cell>
          <cell r="F25711">
            <v>750</v>
          </cell>
          <cell r="G25711">
            <v>910538</v>
          </cell>
          <cell r="H25711">
            <v>165.77</v>
          </cell>
          <cell r="I25711" t="str">
            <v>S</v>
          </cell>
          <cell r="J25711"/>
        </row>
        <row r="25712">
          <cell r="A25712">
            <v>910536</v>
          </cell>
          <cell r="B25712" t="str">
            <v>VICE VERSA CHARD PLATT VYRD'18 750ml</v>
          </cell>
          <cell r="C25712" t="str">
            <v>Y</v>
          </cell>
          <cell r="D25712" t="str">
            <v>YS</v>
          </cell>
          <cell r="E25712" t="str">
            <v>YSE</v>
          </cell>
          <cell r="F25712">
            <v>750</v>
          </cell>
          <cell r="G25712">
            <v>910536</v>
          </cell>
          <cell r="H25712">
            <v>125.79</v>
          </cell>
          <cell r="I25712" t="str">
            <v>S</v>
          </cell>
          <cell r="J25712"/>
        </row>
        <row r="25713">
          <cell r="A25713">
            <v>910537</v>
          </cell>
          <cell r="B25713" t="str">
            <v>VICE VERSA PINOT NOIR PLATT VYRD'18750ml</v>
          </cell>
          <cell r="C25713" t="str">
            <v>Y</v>
          </cell>
          <cell r="D25713" t="str">
            <v>YS</v>
          </cell>
          <cell r="E25713" t="str">
            <v>YSE</v>
          </cell>
          <cell r="F25713">
            <v>750</v>
          </cell>
          <cell r="G25713">
            <v>910537</v>
          </cell>
          <cell r="H25713">
            <v>125.79</v>
          </cell>
          <cell r="I25713" t="str">
            <v>S</v>
          </cell>
          <cell r="J25713"/>
        </row>
        <row r="25714">
          <cell r="A25714">
            <v>954809</v>
          </cell>
          <cell r="B25714" t="str">
            <v>VICTARA PINOT NOIR'15 750ml</v>
          </cell>
          <cell r="C25714" t="str">
            <v>Y</v>
          </cell>
          <cell r="D25714" t="str">
            <v>YS</v>
          </cell>
          <cell r="E25714" t="str">
            <v>YSE</v>
          </cell>
          <cell r="F25714">
            <v>750</v>
          </cell>
          <cell r="G25714">
            <v>954809</v>
          </cell>
          <cell r="H25714">
            <v>22.52</v>
          </cell>
          <cell r="I25714" t="str">
            <v>S</v>
          </cell>
          <cell r="J25714"/>
        </row>
        <row r="25715">
          <cell r="A25715">
            <v>954811</v>
          </cell>
          <cell r="B25715" t="str">
            <v>VICTARA PN PRIVATE RESERVE'18 750ml</v>
          </cell>
          <cell r="C25715" t="str">
            <v>Y</v>
          </cell>
          <cell r="D25715" t="str">
            <v>YS</v>
          </cell>
          <cell r="E25715" t="str">
            <v>YSE</v>
          </cell>
          <cell r="F25715">
            <v>750</v>
          </cell>
          <cell r="G25715">
            <v>954811</v>
          </cell>
          <cell r="H25715">
            <v>89.57</v>
          </cell>
          <cell r="I25715" t="str">
            <v>S</v>
          </cell>
          <cell r="J25715"/>
        </row>
        <row r="25716">
          <cell r="A25716">
            <v>954810</v>
          </cell>
          <cell r="B25716" t="str">
            <v>VICTARA PN SPECIAL RESERVE'18 750ml</v>
          </cell>
          <cell r="C25716" t="str">
            <v>Y</v>
          </cell>
          <cell r="D25716" t="str">
            <v>YS</v>
          </cell>
          <cell r="E25716" t="str">
            <v>YSE</v>
          </cell>
          <cell r="F25716">
            <v>750</v>
          </cell>
          <cell r="G25716">
            <v>954810</v>
          </cell>
          <cell r="H25716">
            <v>59.77</v>
          </cell>
          <cell r="I25716" t="str">
            <v>S</v>
          </cell>
          <cell r="J25716"/>
        </row>
        <row r="25717">
          <cell r="A25717">
            <v>89958</v>
          </cell>
          <cell r="B25717" t="str">
            <v>VIDA TEQUILA ANEJO 750ml</v>
          </cell>
          <cell r="C25717" t="str">
            <v>A</v>
          </cell>
          <cell r="D25717" t="str">
            <v>AP</v>
          </cell>
          <cell r="E25717" t="str">
            <v>APJ</v>
          </cell>
          <cell r="F25717">
            <v>750</v>
          </cell>
          <cell r="G25717">
            <v>89958</v>
          </cell>
          <cell r="H25717">
            <v>64.13</v>
          </cell>
          <cell r="I25717">
            <v>1</v>
          </cell>
          <cell r="J25717"/>
        </row>
        <row r="25718">
          <cell r="A25718">
            <v>88850</v>
          </cell>
          <cell r="B25718" t="str">
            <v>VIDA TEQUILA BLANCO 750ml</v>
          </cell>
          <cell r="C25718" t="str">
            <v>A</v>
          </cell>
          <cell r="D25718" t="str">
            <v>AP</v>
          </cell>
          <cell r="E25718" t="str">
            <v>APD</v>
          </cell>
          <cell r="F25718">
            <v>750</v>
          </cell>
          <cell r="G25718">
            <v>88850</v>
          </cell>
          <cell r="H25718">
            <v>53.13</v>
          </cell>
          <cell r="I25718">
            <v>1</v>
          </cell>
          <cell r="J25718"/>
        </row>
        <row r="25719">
          <cell r="A25719">
            <v>89959</v>
          </cell>
          <cell r="B25719" t="str">
            <v>VIDA TEQUILA REPOSADO 750ml</v>
          </cell>
          <cell r="C25719" t="str">
            <v>A</v>
          </cell>
          <cell r="D25719" t="str">
            <v>AP</v>
          </cell>
          <cell r="E25719" t="str">
            <v>APJ</v>
          </cell>
          <cell r="F25719">
            <v>750</v>
          </cell>
          <cell r="G25719">
            <v>89959</v>
          </cell>
          <cell r="H25719">
            <v>58.13</v>
          </cell>
          <cell r="I25719">
            <v>1</v>
          </cell>
          <cell r="J25719"/>
        </row>
        <row r="25720">
          <cell r="A25720">
            <v>954805</v>
          </cell>
          <cell r="B25720" t="str">
            <v>VIDAL FLEURY GIGONDAS 2015 750ml</v>
          </cell>
          <cell r="C25720" t="str">
            <v>Y</v>
          </cell>
          <cell r="D25720" t="str">
            <v>YS</v>
          </cell>
          <cell r="E25720" t="str">
            <v>YSE</v>
          </cell>
          <cell r="F25720">
            <v>750</v>
          </cell>
          <cell r="G25720">
            <v>954805</v>
          </cell>
          <cell r="H25720">
            <v>29.67</v>
          </cell>
          <cell r="I25720" t="str">
            <v>S</v>
          </cell>
          <cell r="J25720"/>
        </row>
        <row r="25721">
          <cell r="A25721">
            <v>297400</v>
          </cell>
          <cell r="B25721" t="str">
            <v>VIDAL-FLEURY COTES DU RHONE 750ml</v>
          </cell>
          <cell r="C25721" t="str">
            <v>P</v>
          </cell>
          <cell r="D25721" t="str">
            <v>PR</v>
          </cell>
          <cell r="E25721" t="str">
            <v>PRD</v>
          </cell>
          <cell r="F25721">
            <v>750</v>
          </cell>
          <cell r="G25721">
            <v>297400</v>
          </cell>
          <cell r="H25721">
            <v>16.989999999999998</v>
          </cell>
          <cell r="I25721">
            <v>1</v>
          </cell>
          <cell r="J25721"/>
        </row>
        <row r="25722">
          <cell r="A25722">
            <v>297406</v>
          </cell>
          <cell r="B25722" t="str">
            <v>VIDALFLEURY COTES DU RHONE BLANC 750ml</v>
          </cell>
          <cell r="C25722" t="str">
            <v>K</v>
          </cell>
          <cell r="D25722" t="str">
            <v>KR</v>
          </cell>
          <cell r="E25722" t="str">
            <v>KRE</v>
          </cell>
          <cell r="F25722">
            <v>750</v>
          </cell>
          <cell r="G25722">
            <v>297406</v>
          </cell>
          <cell r="H25722">
            <v>16.02</v>
          </cell>
          <cell r="I25722">
            <v>1</v>
          </cell>
          <cell r="J25722"/>
        </row>
        <row r="25723">
          <cell r="A25723">
            <v>297404</v>
          </cell>
          <cell r="B25723" t="str">
            <v>VIDAL-FLEURY VENTOUX 750ml</v>
          </cell>
          <cell r="C25723" t="str">
            <v>P</v>
          </cell>
          <cell r="D25723" t="str">
            <v>PR</v>
          </cell>
          <cell r="E25723" t="str">
            <v>PRD</v>
          </cell>
          <cell r="F25723">
            <v>750</v>
          </cell>
          <cell r="G25723">
            <v>297404</v>
          </cell>
          <cell r="H25723">
            <v>14.99</v>
          </cell>
          <cell r="I25723">
            <v>1</v>
          </cell>
          <cell r="J25723"/>
        </row>
        <row r="25724">
          <cell r="A25724">
            <v>920456</v>
          </cell>
          <cell r="B25724" t="str">
            <v>VIE DE ROMANS PINOT GRIGO 750ml</v>
          </cell>
          <cell r="C25724" t="str">
            <v>Y</v>
          </cell>
          <cell r="D25724" t="str">
            <v>YS</v>
          </cell>
          <cell r="E25724" t="str">
            <v>YSE</v>
          </cell>
          <cell r="F25724">
            <v>750</v>
          </cell>
          <cell r="G25724">
            <v>920456</v>
          </cell>
          <cell r="H25724">
            <v>37.869999999999997</v>
          </cell>
          <cell r="I25724" t="str">
            <v>S</v>
          </cell>
          <cell r="J25724"/>
        </row>
        <row r="25725">
          <cell r="A25725">
            <v>946672</v>
          </cell>
          <cell r="B25725" t="str">
            <v>VIE DE ROMANS SAUV 375ml</v>
          </cell>
          <cell r="C25725" t="str">
            <v>Y</v>
          </cell>
          <cell r="D25725" t="str">
            <v>YS</v>
          </cell>
          <cell r="E25725" t="str">
            <v>YSE</v>
          </cell>
          <cell r="F25725">
            <v>375</v>
          </cell>
          <cell r="G25725">
            <v>946672</v>
          </cell>
          <cell r="H25725">
            <v>16.260000000000002</v>
          </cell>
          <cell r="I25725" t="str">
            <v>S</v>
          </cell>
          <cell r="J25725"/>
        </row>
        <row r="25726">
          <cell r="A25726">
            <v>947778</v>
          </cell>
          <cell r="B25726" t="str">
            <v>VIE DE ROMANS SAUV PIERE 750ml</v>
          </cell>
          <cell r="C25726" t="str">
            <v>Y</v>
          </cell>
          <cell r="D25726" t="str">
            <v>YS</v>
          </cell>
          <cell r="E25726" t="str">
            <v>YSE</v>
          </cell>
          <cell r="F25726">
            <v>750</v>
          </cell>
          <cell r="G25726">
            <v>947778</v>
          </cell>
          <cell r="H25726">
            <v>38.54</v>
          </cell>
          <cell r="I25726" t="str">
            <v>S</v>
          </cell>
          <cell r="J25726"/>
        </row>
        <row r="25727">
          <cell r="A25727">
            <v>947777</v>
          </cell>
          <cell r="B25727" t="str">
            <v>VIE DE ROMANS SAUV VIERIS 750ml</v>
          </cell>
          <cell r="C25727" t="str">
            <v>Y</v>
          </cell>
          <cell r="D25727" t="str">
            <v>YS</v>
          </cell>
          <cell r="E25727" t="str">
            <v>YSE</v>
          </cell>
          <cell r="F25727">
            <v>750</v>
          </cell>
          <cell r="G25727">
            <v>947777</v>
          </cell>
          <cell r="H25727">
            <v>43.24</v>
          </cell>
          <cell r="I25727" t="str">
            <v>S</v>
          </cell>
          <cell r="J25727"/>
        </row>
        <row r="25728">
          <cell r="A25728">
            <v>918523</v>
          </cell>
          <cell r="B25728" t="str">
            <v>VIE DI ROMANS CHARD FRIULI'17 750ml</v>
          </cell>
          <cell r="C25728" t="str">
            <v>K</v>
          </cell>
          <cell r="D25728" t="str">
            <v>KR</v>
          </cell>
          <cell r="E25728" t="str">
            <v>KRL</v>
          </cell>
          <cell r="F25728">
            <v>750</v>
          </cell>
          <cell r="G25728">
            <v>918523</v>
          </cell>
          <cell r="H25728">
            <v>30.21</v>
          </cell>
          <cell r="I25728" t="str">
            <v>X</v>
          </cell>
          <cell r="J25728"/>
        </row>
        <row r="25729">
          <cell r="A25729">
            <v>919798</v>
          </cell>
          <cell r="B25729" t="str">
            <v>VIE DI ROMANS CIAMPANIS VIERIS 750ml</v>
          </cell>
          <cell r="C25729" t="str">
            <v>Y</v>
          </cell>
          <cell r="D25729" t="str">
            <v>YS</v>
          </cell>
          <cell r="E25729" t="str">
            <v>YSE</v>
          </cell>
          <cell r="F25729">
            <v>750</v>
          </cell>
          <cell r="G25729">
            <v>919798</v>
          </cell>
          <cell r="H25729">
            <v>34</v>
          </cell>
          <cell r="I25729" t="str">
            <v>S</v>
          </cell>
          <cell r="J25729"/>
        </row>
        <row r="25730">
          <cell r="A25730">
            <v>919181</v>
          </cell>
          <cell r="B25730" t="str">
            <v>VIE DI ROMANS DOLEE FRIULANO'18 750ml</v>
          </cell>
          <cell r="C25730" t="str">
            <v>K</v>
          </cell>
          <cell r="D25730" t="str">
            <v>KR</v>
          </cell>
          <cell r="E25730" t="str">
            <v>KRM</v>
          </cell>
          <cell r="F25730">
            <v>750</v>
          </cell>
          <cell r="G25730">
            <v>919181</v>
          </cell>
          <cell r="H25730">
            <v>36.99</v>
          </cell>
          <cell r="I25730" t="str">
            <v>L</v>
          </cell>
          <cell r="J25730"/>
        </row>
        <row r="25731">
          <cell r="A25731">
            <v>919571</v>
          </cell>
          <cell r="B25731" t="str">
            <v>VIE ROMANS FLORS UIS BIANCO 750ml</v>
          </cell>
          <cell r="C25731" t="str">
            <v>Y</v>
          </cell>
          <cell r="D25731" t="str">
            <v>YS</v>
          </cell>
          <cell r="E25731" t="str">
            <v>YSE</v>
          </cell>
          <cell r="F25731">
            <v>750</v>
          </cell>
          <cell r="G25731">
            <v>919571</v>
          </cell>
          <cell r="H25731">
            <v>32.28</v>
          </cell>
          <cell r="I25731" t="str">
            <v>S</v>
          </cell>
          <cell r="J25731"/>
        </row>
        <row r="25732">
          <cell r="A25732">
            <v>954692</v>
          </cell>
          <cell r="B25732" t="str">
            <v>VIEIRA DE SOUSA +40 YR TAWNY PORT 750ml</v>
          </cell>
          <cell r="C25732" t="str">
            <v>Y</v>
          </cell>
          <cell r="D25732" t="str">
            <v>YS</v>
          </cell>
          <cell r="E25732" t="str">
            <v>YSE</v>
          </cell>
          <cell r="F25732">
            <v>750</v>
          </cell>
          <cell r="G25732">
            <v>954692</v>
          </cell>
          <cell r="H25732">
            <v>139</v>
          </cell>
          <cell r="I25732" t="str">
            <v>L</v>
          </cell>
          <cell r="J25732"/>
        </row>
        <row r="25733">
          <cell r="A25733">
            <v>921283</v>
          </cell>
          <cell r="B25733" t="str">
            <v>VIEIRA DE SOUSA 1950 VINTAGE TAWNY 750ml</v>
          </cell>
          <cell r="C25733" t="str">
            <v>E</v>
          </cell>
          <cell r="D25733" t="str">
            <v>ES</v>
          </cell>
          <cell r="E25733" t="str">
            <v>ESR</v>
          </cell>
          <cell r="F25733">
            <v>750</v>
          </cell>
          <cell r="G25733">
            <v>921283</v>
          </cell>
          <cell r="H25733">
            <v>508.62</v>
          </cell>
          <cell r="I25733" t="str">
            <v>L</v>
          </cell>
          <cell r="J25733"/>
        </row>
        <row r="25734">
          <cell r="A25734">
            <v>953817</v>
          </cell>
          <cell r="B25734" t="str">
            <v>VIEIRA DE SOUSA FINE TAWNY PORT 750ml</v>
          </cell>
          <cell r="C25734" t="str">
            <v>Y</v>
          </cell>
          <cell r="D25734" t="str">
            <v>YS</v>
          </cell>
          <cell r="E25734" t="str">
            <v>YSE</v>
          </cell>
          <cell r="F25734">
            <v>750</v>
          </cell>
          <cell r="G25734">
            <v>953817</v>
          </cell>
          <cell r="H25734">
            <v>11.72</v>
          </cell>
          <cell r="I25734" t="str">
            <v>S</v>
          </cell>
          <cell r="J25734"/>
        </row>
        <row r="25735">
          <cell r="A25735">
            <v>951056</v>
          </cell>
          <cell r="B25735" t="str">
            <v>VIEIRA DE SOUSA LBV PORT 750ml</v>
          </cell>
          <cell r="C25735" t="str">
            <v>Y</v>
          </cell>
          <cell r="D25735" t="str">
            <v>YS</v>
          </cell>
          <cell r="E25735" t="str">
            <v>YSE</v>
          </cell>
          <cell r="F25735">
            <v>750</v>
          </cell>
          <cell r="G25735">
            <v>951056</v>
          </cell>
          <cell r="H25735">
            <v>27.16</v>
          </cell>
          <cell r="I25735" t="str">
            <v>S</v>
          </cell>
          <cell r="J25735"/>
        </row>
        <row r="25736">
          <cell r="A25736">
            <v>918541</v>
          </cell>
          <cell r="B25736" t="str">
            <v>VIEIRA DE SOUSA PORT VINTAGE'17 750ml</v>
          </cell>
          <cell r="C25736" t="str">
            <v>E</v>
          </cell>
          <cell r="D25736" t="str">
            <v>ES</v>
          </cell>
          <cell r="E25736" t="str">
            <v>ESK</v>
          </cell>
          <cell r="F25736">
            <v>750</v>
          </cell>
          <cell r="G25736">
            <v>918541</v>
          </cell>
          <cell r="H25736">
            <v>59.99</v>
          </cell>
          <cell r="I25736" t="str">
            <v>L</v>
          </cell>
          <cell r="J25736"/>
        </row>
        <row r="25737">
          <cell r="A25737">
            <v>951057</v>
          </cell>
          <cell r="B25737" t="str">
            <v>VIEIRA DE SOUSA TAWNY PORT 10 YR 750ml</v>
          </cell>
          <cell r="C25737" t="str">
            <v>Y</v>
          </cell>
          <cell r="D25737" t="str">
            <v>YS</v>
          </cell>
          <cell r="E25737" t="str">
            <v>YSE</v>
          </cell>
          <cell r="F25737">
            <v>750</v>
          </cell>
          <cell r="G25737">
            <v>951057</v>
          </cell>
          <cell r="H25737">
            <v>31.99</v>
          </cell>
          <cell r="I25737" t="str">
            <v>S</v>
          </cell>
          <cell r="J25737"/>
        </row>
        <row r="25738">
          <cell r="A25738">
            <v>953816</v>
          </cell>
          <cell r="B25738" t="str">
            <v>VIEIRA DE SOUSA VERY OLD WHT PORT 750ml</v>
          </cell>
          <cell r="C25738" t="str">
            <v>E</v>
          </cell>
          <cell r="D25738" t="str">
            <v>ES</v>
          </cell>
          <cell r="E25738" t="str">
            <v>ESK</v>
          </cell>
          <cell r="F25738">
            <v>750</v>
          </cell>
          <cell r="G25738">
            <v>953816</v>
          </cell>
          <cell r="H25738">
            <v>214</v>
          </cell>
          <cell r="I25738" t="str">
            <v>L</v>
          </cell>
          <cell r="J25738"/>
        </row>
        <row r="25739">
          <cell r="A25739">
            <v>951058</v>
          </cell>
          <cell r="B25739" t="str">
            <v>VIEIRA DE SOUSA WHITE PORT 10 YR 500 ml</v>
          </cell>
          <cell r="C25739" t="str">
            <v>Y</v>
          </cell>
          <cell r="D25739" t="str">
            <v>YS</v>
          </cell>
          <cell r="E25739" t="str">
            <v>YSE</v>
          </cell>
          <cell r="F25739">
            <v>500</v>
          </cell>
          <cell r="G25739">
            <v>951058</v>
          </cell>
          <cell r="H25739">
            <v>31.99</v>
          </cell>
          <cell r="I25739" t="str">
            <v>S</v>
          </cell>
          <cell r="J25739"/>
        </row>
        <row r="25740">
          <cell r="A25740">
            <v>952577</v>
          </cell>
          <cell r="B25740" t="str">
            <v>VIEIRA SOUSA FINE WHITE PORT 750ml</v>
          </cell>
          <cell r="C25740" t="str">
            <v>Y</v>
          </cell>
          <cell r="D25740" t="str">
            <v>YS</v>
          </cell>
          <cell r="E25740" t="str">
            <v>YSE</v>
          </cell>
          <cell r="F25740">
            <v>750</v>
          </cell>
          <cell r="G25740">
            <v>952577</v>
          </cell>
          <cell r="H25740">
            <v>11.72</v>
          </cell>
          <cell r="I25740" t="str">
            <v>S</v>
          </cell>
          <cell r="J25740"/>
        </row>
        <row r="25741">
          <cell r="A25741">
            <v>954021</v>
          </cell>
          <cell r="B25741" t="str">
            <v>VIEIRA SOUSA FINE WHITE PORT 750 750ml</v>
          </cell>
          <cell r="C25741" t="str">
            <v>Y</v>
          </cell>
          <cell r="D25741" t="str">
            <v>YS</v>
          </cell>
          <cell r="E25741" t="str">
            <v>YSE</v>
          </cell>
          <cell r="F25741">
            <v>750</v>
          </cell>
          <cell r="G25741">
            <v>954021</v>
          </cell>
          <cell r="H25741">
            <v>15.28</v>
          </cell>
          <cell r="I25741" t="str">
            <v>U</v>
          </cell>
          <cell r="J25741"/>
        </row>
        <row r="25742">
          <cell r="A25742">
            <v>924239</v>
          </cell>
          <cell r="B25742" t="str">
            <v>VIEJO ISAIAS CABERNET FRANC 750ml</v>
          </cell>
          <cell r="C25742" t="str">
            <v>Y</v>
          </cell>
          <cell r="D25742" t="str">
            <v>YS</v>
          </cell>
          <cell r="E25742" t="str">
            <v>YSE</v>
          </cell>
          <cell r="F25742">
            <v>750</v>
          </cell>
          <cell r="G25742">
            <v>924239</v>
          </cell>
          <cell r="H25742">
            <v>28.84</v>
          </cell>
          <cell r="I25742" t="str">
            <v>S</v>
          </cell>
          <cell r="J25742"/>
        </row>
        <row r="25743">
          <cell r="A25743">
            <v>950985</v>
          </cell>
          <cell r="B25743" t="str">
            <v>VIETTI BARBARESCO MASSERIA 1500 ml</v>
          </cell>
          <cell r="C25743" t="str">
            <v>Y</v>
          </cell>
          <cell r="D25743" t="str">
            <v>YS</v>
          </cell>
          <cell r="E25743" t="str">
            <v>YSE</v>
          </cell>
          <cell r="F25743">
            <v>1500</v>
          </cell>
          <cell r="G25743">
            <v>950985</v>
          </cell>
          <cell r="H25743">
            <v>262.69</v>
          </cell>
          <cell r="I25743" t="str">
            <v>S</v>
          </cell>
          <cell r="J25743"/>
        </row>
        <row r="25744">
          <cell r="A25744">
            <v>955483</v>
          </cell>
          <cell r="B25744" t="str">
            <v>VIETTI BARBARESCO MASSERIA 2017 750ml</v>
          </cell>
          <cell r="C25744" t="str">
            <v>Y</v>
          </cell>
          <cell r="D25744" t="str">
            <v>YS</v>
          </cell>
          <cell r="E25744" t="str">
            <v>YSE</v>
          </cell>
          <cell r="F25744">
            <v>750</v>
          </cell>
          <cell r="G25744">
            <v>955483</v>
          </cell>
          <cell r="H25744">
            <v>113.92</v>
          </cell>
          <cell r="I25744" t="str">
            <v>S</v>
          </cell>
          <cell r="J25744"/>
        </row>
        <row r="25745">
          <cell r="A25745">
            <v>914167</v>
          </cell>
          <cell r="B25745" t="str">
            <v>VIETTI BARBARESCO MASSERIA RONCA 3000 ml</v>
          </cell>
          <cell r="C25745" t="str">
            <v>Y</v>
          </cell>
          <cell r="D25745" t="str">
            <v>YS</v>
          </cell>
          <cell r="E25745" t="str">
            <v>YSE</v>
          </cell>
          <cell r="F25745">
            <v>3000</v>
          </cell>
          <cell r="G25745">
            <v>914167</v>
          </cell>
          <cell r="H25745">
            <v>582.15</v>
          </cell>
          <cell r="I25745" t="str">
            <v>S</v>
          </cell>
          <cell r="J25745"/>
        </row>
        <row r="25746">
          <cell r="A25746">
            <v>950447</v>
          </cell>
          <cell r="B25746" t="str">
            <v>VIETTI BARBERA D'ALBA TRE VIGNE 750ml</v>
          </cell>
          <cell r="C25746" t="str">
            <v>Y</v>
          </cell>
          <cell r="D25746" t="str">
            <v>YS</v>
          </cell>
          <cell r="E25746" t="str">
            <v>YSE</v>
          </cell>
          <cell r="F25746">
            <v>750</v>
          </cell>
          <cell r="G25746">
            <v>950447</v>
          </cell>
          <cell r="H25746">
            <v>26.58</v>
          </cell>
          <cell r="I25746" t="str">
            <v>S</v>
          </cell>
          <cell r="J25746"/>
        </row>
        <row r="25747">
          <cell r="A25747">
            <v>947586</v>
          </cell>
          <cell r="B25747" t="str">
            <v>VIETTI BARBERA LA CRENA 2019 750ml</v>
          </cell>
          <cell r="C25747" t="str">
            <v>Y</v>
          </cell>
          <cell r="D25747" t="str">
            <v>YS</v>
          </cell>
          <cell r="E25747" t="str">
            <v>YSE</v>
          </cell>
          <cell r="F25747">
            <v>750</v>
          </cell>
          <cell r="G25747">
            <v>947586</v>
          </cell>
          <cell r="H25747">
            <v>49.99</v>
          </cell>
          <cell r="I25747" t="str">
            <v>S</v>
          </cell>
          <cell r="J25747"/>
        </row>
        <row r="25748">
          <cell r="A25748">
            <v>917574</v>
          </cell>
          <cell r="B25748" t="str">
            <v>VIETTI BARBERA TRE VIGNE'19/20 750ml</v>
          </cell>
          <cell r="C25748" t="str">
            <v>P</v>
          </cell>
          <cell r="D25748" t="str">
            <v>PR</v>
          </cell>
          <cell r="E25748" t="str">
            <v>PRJ</v>
          </cell>
          <cell r="F25748">
            <v>750</v>
          </cell>
          <cell r="G25748">
            <v>917574</v>
          </cell>
          <cell r="H25748">
            <v>19.989999999999998</v>
          </cell>
          <cell r="I25748" t="str">
            <v>L</v>
          </cell>
          <cell r="J25748"/>
        </row>
        <row r="25749">
          <cell r="A25749">
            <v>911360</v>
          </cell>
          <cell r="B25749" t="str">
            <v>VIETTI BARBERAA D'ASTI LA CRENA 750ml</v>
          </cell>
          <cell r="C25749" t="str">
            <v>K</v>
          </cell>
          <cell r="D25749" t="str">
            <v>KR</v>
          </cell>
          <cell r="E25749" t="str">
            <v>KRL</v>
          </cell>
          <cell r="F25749">
            <v>750</v>
          </cell>
          <cell r="G25749">
            <v>911360</v>
          </cell>
          <cell r="H25749">
            <v>50.12</v>
          </cell>
          <cell r="I25749" t="str">
            <v>S</v>
          </cell>
          <cell r="J25749"/>
        </row>
        <row r="25750">
          <cell r="A25750">
            <v>384125</v>
          </cell>
          <cell r="B25750" t="str">
            <v>VIETTI BAROLO BRUNATE'16/17 750ml</v>
          </cell>
          <cell r="C25750" t="str">
            <v>P</v>
          </cell>
          <cell r="D25750" t="str">
            <v>PR</v>
          </cell>
          <cell r="E25750" t="str">
            <v>PRJ</v>
          </cell>
          <cell r="F25750">
            <v>750</v>
          </cell>
          <cell r="G25750">
            <v>384125</v>
          </cell>
          <cell r="H25750">
            <v>199.99</v>
          </cell>
          <cell r="I25750" t="str">
            <v>L</v>
          </cell>
          <cell r="J25750"/>
        </row>
        <row r="25751">
          <cell r="A25751">
            <v>909603</v>
          </cell>
          <cell r="B25751" t="str">
            <v>VIETTI BAROLO CASTIGLIONE 375ml</v>
          </cell>
          <cell r="C25751" t="str">
            <v>Y</v>
          </cell>
          <cell r="D25751" t="str">
            <v>YS</v>
          </cell>
          <cell r="E25751" t="str">
            <v>YSE</v>
          </cell>
          <cell r="F25751">
            <v>375</v>
          </cell>
          <cell r="G25751">
            <v>909603</v>
          </cell>
          <cell r="H25751">
            <v>29.42</v>
          </cell>
          <cell r="I25751" t="str">
            <v>S</v>
          </cell>
          <cell r="J25751"/>
        </row>
        <row r="25752">
          <cell r="A25752">
            <v>917613</v>
          </cell>
          <cell r="B25752" t="str">
            <v>VIETTI BAROLO CASTIGLIONE 1500 ml</v>
          </cell>
          <cell r="C25752" t="str">
            <v>Y</v>
          </cell>
          <cell r="D25752" t="str">
            <v>YS</v>
          </cell>
          <cell r="E25752" t="str">
            <v>YSE</v>
          </cell>
          <cell r="F25752">
            <v>1500</v>
          </cell>
          <cell r="G25752">
            <v>917613</v>
          </cell>
          <cell r="H25752">
            <v>163.26</v>
          </cell>
          <cell r="I25752" t="str">
            <v>U</v>
          </cell>
          <cell r="J25752"/>
        </row>
        <row r="25753">
          <cell r="A25753">
            <v>917572</v>
          </cell>
          <cell r="B25753" t="str">
            <v>VIETTI BAROLO CASTIGLIONE'17/18 750ml</v>
          </cell>
          <cell r="C25753" t="str">
            <v>P</v>
          </cell>
          <cell r="D25753" t="str">
            <v>PR</v>
          </cell>
          <cell r="E25753" t="str">
            <v>PRJ</v>
          </cell>
          <cell r="F25753">
            <v>750</v>
          </cell>
          <cell r="G25753">
            <v>917572</v>
          </cell>
          <cell r="H25753">
            <v>62.99</v>
          </cell>
          <cell r="I25753" t="str">
            <v>L</v>
          </cell>
          <cell r="J25753"/>
        </row>
        <row r="25754">
          <cell r="A25754">
            <v>955481</v>
          </cell>
          <cell r="B25754" t="str">
            <v>VIETTI BAROLO LAZZARITO 1500ml</v>
          </cell>
          <cell r="C25754" t="str">
            <v>Y</v>
          </cell>
          <cell r="D25754" t="str">
            <v>YS</v>
          </cell>
          <cell r="E25754" t="str">
            <v>YSE</v>
          </cell>
          <cell r="F25754">
            <v>1500</v>
          </cell>
          <cell r="G25754">
            <v>955481</v>
          </cell>
          <cell r="H25754">
            <v>542.83000000000004</v>
          </cell>
          <cell r="I25754" t="str">
            <v>S</v>
          </cell>
          <cell r="J25754"/>
        </row>
        <row r="25755">
          <cell r="A25755">
            <v>384134</v>
          </cell>
          <cell r="B25755" t="str">
            <v>VIETTI BAROLO LAZZARITO'16/17 750ml</v>
          </cell>
          <cell r="C25755" t="str">
            <v>P</v>
          </cell>
          <cell r="D25755" t="str">
            <v>PR</v>
          </cell>
          <cell r="E25755" t="str">
            <v>PRJ</v>
          </cell>
          <cell r="F25755">
            <v>750</v>
          </cell>
          <cell r="G25755">
            <v>384134</v>
          </cell>
          <cell r="H25755">
            <v>199.99</v>
          </cell>
          <cell r="I25755" t="str">
            <v>L</v>
          </cell>
          <cell r="J25755"/>
        </row>
        <row r="25756">
          <cell r="A25756">
            <v>919416</v>
          </cell>
          <cell r="B25756" t="str">
            <v>VIETTI BAROLO MONVIGLIERO'18 750ml</v>
          </cell>
          <cell r="C25756" t="str">
            <v>Y</v>
          </cell>
          <cell r="D25756" t="str">
            <v>YS</v>
          </cell>
          <cell r="E25756" t="str">
            <v>YSE</v>
          </cell>
          <cell r="F25756">
            <v>750</v>
          </cell>
          <cell r="G25756">
            <v>919416</v>
          </cell>
          <cell r="H25756">
            <v>226.55</v>
          </cell>
          <cell r="I25756" t="str">
            <v>S</v>
          </cell>
          <cell r="J25756"/>
        </row>
        <row r="25757">
          <cell r="A25757">
            <v>947937</v>
          </cell>
          <cell r="B25757" t="str">
            <v>VIETTI BAROLO RAVERA'16/17 750ml</v>
          </cell>
          <cell r="C25757" t="str">
            <v>P</v>
          </cell>
          <cell r="D25757" t="str">
            <v>PR</v>
          </cell>
          <cell r="E25757" t="str">
            <v>PRJ</v>
          </cell>
          <cell r="F25757">
            <v>750</v>
          </cell>
          <cell r="G25757">
            <v>947937</v>
          </cell>
          <cell r="H25757">
            <v>199.99</v>
          </cell>
          <cell r="I25757" t="str">
            <v>L</v>
          </cell>
          <cell r="J25757"/>
        </row>
        <row r="25758">
          <cell r="A25758">
            <v>384131</v>
          </cell>
          <cell r="B25758" t="str">
            <v>VIETTI BAROLO ROCCHE'16/17 750ml</v>
          </cell>
          <cell r="C25758" t="str">
            <v>P</v>
          </cell>
          <cell r="D25758" t="str">
            <v>PR</v>
          </cell>
          <cell r="E25758" t="str">
            <v>PRJ</v>
          </cell>
          <cell r="F25758">
            <v>750</v>
          </cell>
          <cell r="G25758">
            <v>384131</v>
          </cell>
          <cell r="H25758">
            <v>199.99</v>
          </cell>
          <cell r="I25758" t="str">
            <v>L</v>
          </cell>
          <cell r="J25758"/>
        </row>
        <row r="25759">
          <cell r="A25759">
            <v>923364</v>
          </cell>
          <cell r="B25759" t="str">
            <v>VIETTI BRUNATE BAROLO 2018 750ml</v>
          </cell>
          <cell r="C25759" t="str">
            <v>Y</v>
          </cell>
          <cell r="D25759" t="str">
            <v>YS</v>
          </cell>
          <cell r="E25759" t="str">
            <v>YSE</v>
          </cell>
          <cell r="F25759">
            <v>750</v>
          </cell>
          <cell r="G25759">
            <v>923364</v>
          </cell>
          <cell r="H25759">
            <v>226.55</v>
          </cell>
          <cell r="I25759" t="str">
            <v>S</v>
          </cell>
          <cell r="J25759"/>
        </row>
        <row r="25760">
          <cell r="A25760">
            <v>902559</v>
          </cell>
          <cell r="B25760" t="str">
            <v>VIETTI CASTIGLIONE BAROLO 2016 3000 ml</v>
          </cell>
          <cell r="C25760" t="str">
            <v>Y</v>
          </cell>
          <cell r="D25760" t="str">
            <v>YS</v>
          </cell>
          <cell r="E25760" t="str">
            <v>YSE</v>
          </cell>
          <cell r="F25760">
            <v>3000</v>
          </cell>
          <cell r="G25760">
            <v>902559</v>
          </cell>
          <cell r="H25760">
            <v>380.21</v>
          </cell>
          <cell r="I25760" t="str">
            <v>S</v>
          </cell>
          <cell r="J25760"/>
        </row>
        <row r="25761">
          <cell r="A25761">
            <v>955482</v>
          </cell>
          <cell r="B25761" t="str">
            <v>VIETTI CEREQUIO BAROLO 2018 750ml</v>
          </cell>
          <cell r="C25761" t="str">
            <v>Y</v>
          </cell>
          <cell r="D25761" t="str">
            <v>YS</v>
          </cell>
          <cell r="E25761" t="str">
            <v>YSE</v>
          </cell>
          <cell r="F25761">
            <v>750</v>
          </cell>
          <cell r="G25761">
            <v>955482</v>
          </cell>
          <cell r="H25761">
            <v>226.55</v>
          </cell>
          <cell r="I25761" t="str">
            <v>U</v>
          </cell>
          <cell r="J25761"/>
        </row>
        <row r="25762">
          <cell r="A25762">
            <v>952866</v>
          </cell>
          <cell r="B25762" t="str">
            <v>VIETTI FREISA 750ml</v>
          </cell>
          <cell r="C25762" t="str">
            <v>Y</v>
          </cell>
          <cell r="D25762" t="str">
            <v>YS</v>
          </cell>
          <cell r="E25762" t="str">
            <v>YSE</v>
          </cell>
          <cell r="F25762">
            <v>750</v>
          </cell>
          <cell r="G25762">
            <v>952866</v>
          </cell>
          <cell r="H25762">
            <v>28.06</v>
          </cell>
          <cell r="I25762" t="str">
            <v>S</v>
          </cell>
          <cell r="J25762"/>
        </row>
        <row r="25763">
          <cell r="A25763">
            <v>902554</v>
          </cell>
          <cell r="B25763" t="str">
            <v>VIETTI LA CRENA 1500ml</v>
          </cell>
          <cell r="C25763" t="str">
            <v>Y</v>
          </cell>
          <cell r="D25763" t="str">
            <v>YS</v>
          </cell>
          <cell r="E25763" t="str">
            <v>YSE</v>
          </cell>
          <cell r="F25763">
            <v>1500</v>
          </cell>
          <cell r="G25763">
            <v>902554</v>
          </cell>
          <cell r="H25763">
            <v>151.38</v>
          </cell>
          <cell r="I25763" t="str">
            <v>S</v>
          </cell>
          <cell r="J25763"/>
        </row>
        <row r="25764">
          <cell r="A25764">
            <v>955554</v>
          </cell>
          <cell r="B25764" t="str">
            <v>VIETTI LA CRENA BARBERA D ASTI ' 1500 ml</v>
          </cell>
          <cell r="C25764" t="str">
            <v>Y</v>
          </cell>
          <cell r="D25764" t="str">
            <v>YS</v>
          </cell>
          <cell r="E25764" t="str">
            <v>YSE</v>
          </cell>
          <cell r="F25764">
            <v>1500</v>
          </cell>
          <cell r="G25764">
            <v>955554</v>
          </cell>
          <cell r="H25764">
            <v>151.79</v>
          </cell>
          <cell r="I25764" t="str">
            <v>S</v>
          </cell>
          <cell r="J25764"/>
        </row>
        <row r="25765">
          <cell r="A25765">
            <v>923365</v>
          </cell>
          <cell r="B25765" t="str">
            <v>VIETTI LAZZARITO BAROLO 2018 750ml</v>
          </cell>
          <cell r="C25765" t="str">
            <v>Y</v>
          </cell>
          <cell r="D25765" t="str">
            <v>YS</v>
          </cell>
          <cell r="E25765" t="str">
            <v>YSE</v>
          </cell>
          <cell r="F25765">
            <v>750</v>
          </cell>
          <cell r="G25765">
            <v>923365</v>
          </cell>
          <cell r="H25765">
            <v>226.55</v>
          </cell>
          <cell r="I25765" t="str">
            <v>S</v>
          </cell>
          <cell r="J25765"/>
        </row>
        <row r="25766">
          <cell r="A25766">
            <v>902552</v>
          </cell>
          <cell r="B25766" t="str">
            <v>VIETTI MASSERIA BARBARESCO 1500ml</v>
          </cell>
          <cell r="C25766" t="str">
            <v>Y</v>
          </cell>
          <cell r="D25766" t="str">
            <v>YS</v>
          </cell>
          <cell r="E25766" t="str">
            <v>YSE</v>
          </cell>
          <cell r="F25766">
            <v>1500</v>
          </cell>
          <cell r="G25766">
            <v>902552</v>
          </cell>
          <cell r="H25766">
            <v>277.39</v>
          </cell>
          <cell r="I25766" t="str">
            <v>U</v>
          </cell>
          <cell r="J25766"/>
        </row>
        <row r="25767">
          <cell r="A25767">
            <v>947585</v>
          </cell>
          <cell r="B25767" t="str">
            <v>VIETTI MASSERIA BARBARESCO RONCAGL 750ml</v>
          </cell>
          <cell r="C25767" t="str">
            <v>Y</v>
          </cell>
          <cell r="D25767" t="str">
            <v>YS</v>
          </cell>
          <cell r="E25767" t="str">
            <v>YSE</v>
          </cell>
          <cell r="F25767">
            <v>750</v>
          </cell>
          <cell r="G25767">
            <v>947585</v>
          </cell>
          <cell r="H25767">
            <v>118.95</v>
          </cell>
          <cell r="I25767" t="str">
            <v>S</v>
          </cell>
          <cell r="J25767"/>
        </row>
        <row r="25768">
          <cell r="A25768">
            <v>909000</v>
          </cell>
          <cell r="B25768" t="str">
            <v>VIETTI MOSCATO D' ASTI'20/21 750ml</v>
          </cell>
          <cell r="C25768" t="str">
            <v>K</v>
          </cell>
          <cell r="D25768" t="str">
            <v>KR</v>
          </cell>
          <cell r="E25768" t="str">
            <v>KRL</v>
          </cell>
          <cell r="F25768">
            <v>750</v>
          </cell>
          <cell r="G25768">
            <v>909000</v>
          </cell>
          <cell r="H25768">
            <v>17.989999999999998</v>
          </cell>
          <cell r="I25768" t="str">
            <v>L</v>
          </cell>
          <cell r="J25768"/>
        </row>
        <row r="25769">
          <cell r="A25769">
            <v>384137</v>
          </cell>
          <cell r="B25769" t="str">
            <v>VIETTI NEBBIOLO PERBACCO'18/19 750ml</v>
          </cell>
          <cell r="C25769" t="str">
            <v>P</v>
          </cell>
          <cell r="D25769" t="str">
            <v>PR</v>
          </cell>
          <cell r="E25769" t="str">
            <v>PRJ</v>
          </cell>
          <cell r="F25769">
            <v>750</v>
          </cell>
          <cell r="G25769">
            <v>384137</v>
          </cell>
          <cell r="H25769">
            <v>29.99</v>
          </cell>
          <cell r="I25769" t="str">
            <v>L</v>
          </cell>
          <cell r="J25769"/>
        </row>
        <row r="25770">
          <cell r="A25770">
            <v>950309</v>
          </cell>
          <cell r="B25770" t="str">
            <v>VIETTI PERBACCO 2019 5000 ml</v>
          </cell>
          <cell r="C25770" t="str">
            <v>Y</v>
          </cell>
          <cell r="D25770" t="str">
            <v>YS</v>
          </cell>
          <cell r="E25770" t="str">
            <v>YSE</v>
          </cell>
          <cell r="F25770">
            <v>5000</v>
          </cell>
          <cell r="G25770">
            <v>950309</v>
          </cell>
          <cell r="H25770">
            <v>332.16</v>
          </cell>
          <cell r="I25770" t="str">
            <v>S</v>
          </cell>
          <cell r="J25770"/>
        </row>
        <row r="25771">
          <cell r="A25771">
            <v>902551</v>
          </cell>
          <cell r="B25771" t="str">
            <v>VIETTI RAVERA BAROLO 3000ml</v>
          </cell>
          <cell r="C25771" t="str">
            <v>Y</v>
          </cell>
          <cell r="D25771" t="str">
            <v>YS</v>
          </cell>
          <cell r="E25771" t="str">
            <v>YSE</v>
          </cell>
          <cell r="F25771">
            <v>3000</v>
          </cell>
          <cell r="G25771">
            <v>902551</v>
          </cell>
          <cell r="H25771">
            <v>1143.1099999999999</v>
          </cell>
          <cell r="I25771" t="str">
            <v>S</v>
          </cell>
          <cell r="J25771"/>
        </row>
        <row r="25772">
          <cell r="A25772">
            <v>923335</v>
          </cell>
          <cell r="B25772" t="str">
            <v>VIETTI RAVERA BAROLO 2018 750ml</v>
          </cell>
          <cell r="C25772" t="str">
            <v>Y</v>
          </cell>
          <cell r="D25772" t="str">
            <v>YS</v>
          </cell>
          <cell r="E25772" t="str">
            <v>YSE</v>
          </cell>
          <cell r="F25772">
            <v>750</v>
          </cell>
          <cell r="G25772">
            <v>923335</v>
          </cell>
          <cell r="H25772">
            <v>226.55</v>
          </cell>
          <cell r="I25772" t="str">
            <v>S</v>
          </cell>
          <cell r="J25772"/>
        </row>
        <row r="25773">
          <cell r="A25773">
            <v>923360</v>
          </cell>
          <cell r="B25773" t="str">
            <v>VIETTI RAVERA BAROLO 2018 1500ml</v>
          </cell>
          <cell r="C25773" t="str">
            <v>Y</v>
          </cell>
          <cell r="D25773" t="str">
            <v>YS</v>
          </cell>
          <cell r="E25773" t="str">
            <v>YSE</v>
          </cell>
          <cell r="F25773">
            <v>1500</v>
          </cell>
          <cell r="G25773">
            <v>923360</v>
          </cell>
          <cell r="H25773">
            <v>598.29</v>
          </cell>
          <cell r="I25773" t="str">
            <v>S</v>
          </cell>
          <cell r="J25773"/>
        </row>
        <row r="25774">
          <cell r="A25774">
            <v>923366</v>
          </cell>
          <cell r="B25774" t="str">
            <v>VIETTI ROCCHE BAROLO 2018 750ml</v>
          </cell>
          <cell r="C25774" t="str">
            <v>Y</v>
          </cell>
          <cell r="D25774" t="str">
            <v>YS</v>
          </cell>
          <cell r="E25774" t="str">
            <v>YSE</v>
          </cell>
          <cell r="F25774">
            <v>750</v>
          </cell>
          <cell r="G25774">
            <v>923366</v>
          </cell>
          <cell r="H25774">
            <v>226.55</v>
          </cell>
          <cell r="I25774" t="str">
            <v>S</v>
          </cell>
          <cell r="J25774"/>
        </row>
        <row r="25775">
          <cell r="A25775">
            <v>909234</v>
          </cell>
          <cell r="B25775" t="str">
            <v>VIETTI ROERO ARNEIS'20/21 750ml</v>
          </cell>
          <cell r="C25775" t="str">
            <v>K</v>
          </cell>
          <cell r="D25775" t="str">
            <v>KR</v>
          </cell>
          <cell r="E25775" t="str">
            <v>KRM</v>
          </cell>
          <cell r="F25775">
            <v>750</v>
          </cell>
          <cell r="G25775">
            <v>909234</v>
          </cell>
          <cell r="H25775">
            <v>24.99</v>
          </cell>
          <cell r="I25775" t="str">
            <v>L</v>
          </cell>
          <cell r="J25775"/>
        </row>
        <row r="25776">
          <cell r="A25776">
            <v>908988</v>
          </cell>
          <cell r="B25776" t="str">
            <v>VIETTI ROERO ARNEIS-USE 909234 750ml</v>
          </cell>
          <cell r="C25776" t="str">
            <v>K</v>
          </cell>
          <cell r="D25776" t="str">
            <v>KR</v>
          </cell>
          <cell r="E25776" t="str">
            <v>KRL</v>
          </cell>
          <cell r="F25776">
            <v>750</v>
          </cell>
          <cell r="G25776">
            <v>908988</v>
          </cell>
          <cell r="H25776">
            <v>23.39</v>
          </cell>
          <cell r="I25776" t="str">
            <v>U</v>
          </cell>
          <cell r="J25776"/>
        </row>
        <row r="25777">
          <cell r="A25777">
            <v>902553</v>
          </cell>
          <cell r="B25777" t="str">
            <v>VIETTI SCARRONE 1500ml</v>
          </cell>
          <cell r="C25777" t="str">
            <v>Y</v>
          </cell>
          <cell r="D25777" t="str">
            <v>YS</v>
          </cell>
          <cell r="E25777" t="str">
            <v>YSE</v>
          </cell>
          <cell r="F25777">
            <v>1500</v>
          </cell>
          <cell r="G25777">
            <v>902553</v>
          </cell>
          <cell r="H25777">
            <v>151.38</v>
          </cell>
          <cell r="I25777" t="str">
            <v>S</v>
          </cell>
          <cell r="J25777"/>
        </row>
        <row r="25778">
          <cell r="A25778">
            <v>954892</v>
          </cell>
          <cell r="B25778" t="str">
            <v>VIETTI SCARRONE BARBERA 2018 750ml</v>
          </cell>
          <cell r="C25778" t="str">
            <v>Y</v>
          </cell>
          <cell r="D25778" t="str">
            <v>YS</v>
          </cell>
          <cell r="E25778" t="str">
            <v>YSE</v>
          </cell>
          <cell r="F25778">
            <v>750</v>
          </cell>
          <cell r="G25778">
            <v>954892</v>
          </cell>
          <cell r="H25778">
            <v>49.93</v>
          </cell>
          <cell r="I25778" t="str">
            <v>S</v>
          </cell>
          <cell r="J25778"/>
        </row>
        <row r="25779">
          <cell r="A25779">
            <v>947906</v>
          </cell>
          <cell r="B25779" t="str">
            <v>VIETTI SCARRONE BARBERA 2019 750ml</v>
          </cell>
          <cell r="C25779" t="str">
            <v>Y</v>
          </cell>
          <cell r="D25779" t="str">
            <v>YS</v>
          </cell>
          <cell r="E25779" t="str">
            <v>YSE</v>
          </cell>
          <cell r="F25779">
            <v>750</v>
          </cell>
          <cell r="G25779">
            <v>947906</v>
          </cell>
          <cell r="H25779">
            <v>49.99</v>
          </cell>
          <cell r="I25779" t="str">
            <v>S</v>
          </cell>
          <cell r="J25779"/>
        </row>
        <row r="25780">
          <cell r="A25780">
            <v>912206</v>
          </cell>
          <cell r="B25780" t="str">
            <v>VIETTI SCARRONE VV BARBERA 2019 750ml</v>
          </cell>
          <cell r="C25780" t="str">
            <v>Y</v>
          </cell>
          <cell r="D25780" t="str">
            <v>YS</v>
          </cell>
          <cell r="E25780" t="str">
            <v>YSE</v>
          </cell>
          <cell r="F25780">
            <v>750</v>
          </cell>
          <cell r="G25780">
            <v>912206</v>
          </cell>
          <cell r="H25780">
            <v>45.85</v>
          </cell>
          <cell r="I25780" t="str">
            <v>S</v>
          </cell>
          <cell r="J25780"/>
        </row>
        <row r="25781">
          <cell r="A25781">
            <v>902579</v>
          </cell>
          <cell r="B25781" t="str">
            <v>VIETTI TIMORASSO 750ml</v>
          </cell>
          <cell r="C25781" t="str">
            <v>Y</v>
          </cell>
          <cell r="D25781" t="str">
            <v>YS</v>
          </cell>
          <cell r="E25781" t="str">
            <v>YSE</v>
          </cell>
          <cell r="F25781">
            <v>750</v>
          </cell>
          <cell r="G25781">
            <v>902579</v>
          </cell>
          <cell r="H25781">
            <v>37.770000000000003</v>
          </cell>
          <cell r="I25781" t="str">
            <v>S</v>
          </cell>
          <cell r="J25781"/>
        </row>
        <row r="25782">
          <cell r="A25782">
            <v>948619</v>
          </cell>
          <cell r="B25782" t="str">
            <v>VIETTI VILLERO RIS BAROLO 750ml</v>
          </cell>
          <cell r="C25782" t="str">
            <v>Y</v>
          </cell>
          <cell r="D25782" t="str">
            <v>YS</v>
          </cell>
          <cell r="E25782" t="str">
            <v>YSE</v>
          </cell>
          <cell r="F25782">
            <v>750</v>
          </cell>
          <cell r="G25782">
            <v>948619</v>
          </cell>
          <cell r="H25782">
            <v>359.71</v>
          </cell>
          <cell r="I25782" t="str">
            <v>S</v>
          </cell>
          <cell r="J25782"/>
        </row>
        <row r="25783">
          <cell r="A25783">
            <v>954831</v>
          </cell>
          <cell r="B25783" t="str">
            <v>VIETTI VILLERO RISERVA'13 750ml</v>
          </cell>
          <cell r="C25783" t="str">
            <v>Y</v>
          </cell>
          <cell r="D25783" t="str">
            <v>YS</v>
          </cell>
          <cell r="E25783" t="str">
            <v>YSE</v>
          </cell>
          <cell r="F25783">
            <v>750</v>
          </cell>
          <cell r="G25783">
            <v>954831</v>
          </cell>
          <cell r="H25783">
            <v>440.19</v>
          </cell>
          <cell r="I25783" t="str">
            <v>U</v>
          </cell>
          <cell r="J25783"/>
        </row>
        <row r="25784">
          <cell r="A25784">
            <v>915849</v>
          </cell>
          <cell r="B25784" t="str">
            <v>VIEUX TELEGRAM CHATEAUNEUF'12/13 750ml</v>
          </cell>
          <cell r="C25784" t="str">
            <v>Y</v>
          </cell>
          <cell r="D25784" t="str">
            <v>YS</v>
          </cell>
          <cell r="E25784" t="str">
            <v>YSE</v>
          </cell>
          <cell r="F25784">
            <v>750</v>
          </cell>
          <cell r="G25784">
            <v>915849</v>
          </cell>
          <cell r="H25784">
            <v>100</v>
          </cell>
          <cell r="I25784" t="str">
            <v>S</v>
          </cell>
          <cell r="J25784"/>
        </row>
        <row r="25785">
          <cell r="A25785">
            <v>912710</v>
          </cell>
          <cell r="B25785" t="str">
            <v>VIEUX TELEGRAMME ROUGE'19 750ml</v>
          </cell>
          <cell r="C25785" t="str">
            <v>Y</v>
          </cell>
          <cell r="D25785" t="str">
            <v>YS</v>
          </cell>
          <cell r="E25785" t="str">
            <v>YSE</v>
          </cell>
          <cell r="F25785">
            <v>750</v>
          </cell>
          <cell r="G25785">
            <v>912710</v>
          </cell>
          <cell r="H25785">
            <v>73.989999999999995</v>
          </cell>
          <cell r="I25785" t="str">
            <v>S</v>
          </cell>
          <cell r="J25785"/>
        </row>
        <row r="25786">
          <cell r="A25786">
            <v>949790</v>
          </cell>
          <cell r="B25786" t="str">
            <v>VIEUX TELEGRAPH CDP LA CRAU'08 1500ml</v>
          </cell>
          <cell r="C25786" t="str">
            <v>Y</v>
          </cell>
          <cell r="D25786" t="str">
            <v>YS</v>
          </cell>
          <cell r="E25786" t="str">
            <v>YSE</v>
          </cell>
          <cell r="F25786">
            <v>1500</v>
          </cell>
          <cell r="G25786">
            <v>949790</v>
          </cell>
          <cell r="H25786">
            <v>160.82</v>
          </cell>
          <cell r="I25786" t="str">
            <v>S</v>
          </cell>
          <cell r="J25786"/>
        </row>
        <row r="25787">
          <cell r="A25787">
            <v>914679</v>
          </cell>
          <cell r="B25787" t="str">
            <v>VIEUX TELEGRAPH CHAT DP 2018 750ml</v>
          </cell>
          <cell r="C25787" t="str">
            <v>P</v>
          </cell>
          <cell r="D25787" t="str">
            <v>PR</v>
          </cell>
          <cell r="E25787" t="str">
            <v>PRD</v>
          </cell>
          <cell r="F25787">
            <v>750</v>
          </cell>
          <cell r="G25787">
            <v>914679</v>
          </cell>
          <cell r="H25787">
            <v>132.99</v>
          </cell>
          <cell r="I25787" t="str">
            <v>S</v>
          </cell>
          <cell r="J25787"/>
        </row>
        <row r="25788">
          <cell r="A25788">
            <v>955511</v>
          </cell>
          <cell r="B25788" t="str">
            <v>VIEUX TELEGRAPH CNP LA CRAU 750ml</v>
          </cell>
          <cell r="C25788" t="str">
            <v>Y</v>
          </cell>
          <cell r="D25788" t="str">
            <v>YS</v>
          </cell>
          <cell r="E25788" t="str">
            <v>YSE</v>
          </cell>
          <cell r="F25788">
            <v>750</v>
          </cell>
          <cell r="G25788">
            <v>955511</v>
          </cell>
          <cell r="H25788">
            <v>103.16</v>
          </cell>
          <cell r="I25788" t="str">
            <v>S</v>
          </cell>
          <cell r="J25788"/>
        </row>
        <row r="25789">
          <cell r="A25789">
            <v>915732</v>
          </cell>
          <cell r="B25789" t="str">
            <v>VIEUX TELEGRAPHE CHÃ‚T DU PAPE 20 1500 ml</v>
          </cell>
          <cell r="C25789" t="str">
            <v>Y</v>
          </cell>
          <cell r="D25789" t="str">
            <v>YS</v>
          </cell>
          <cell r="E25789" t="str">
            <v>YSE</v>
          </cell>
          <cell r="F25789">
            <v>1500</v>
          </cell>
          <cell r="G25789">
            <v>915732</v>
          </cell>
          <cell r="H25789">
            <v>221.5</v>
          </cell>
          <cell r="I25789" t="str">
            <v>S</v>
          </cell>
          <cell r="J25789"/>
        </row>
        <row r="25790">
          <cell r="A25790">
            <v>952001</v>
          </cell>
          <cell r="B25790" t="str">
            <v>VIEUX TELEGRAPHE CRIP LA CRAU 750ml</v>
          </cell>
          <cell r="C25790" t="str">
            <v>Y</v>
          </cell>
          <cell r="D25790" t="str">
            <v>YS</v>
          </cell>
          <cell r="E25790" t="str">
            <v>YSE</v>
          </cell>
          <cell r="F25790">
            <v>750</v>
          </cell>
          <cell r="G25790">
            <v>952001</v>
          </cell>
          <cell r="H25790">
            <v>103.16</v>
          </cell>
          <cell r="I25790" t="str">
            <v>S</v>
          </cell>
          <cell r="J25790"/>
        </row>
        <row r="25791">
          <cell r="A25791">
            <v>902646</v>
          </cell>
          <cell r="B25791" t="str">
            <v>VIGNA DI ELI MOGANAZZI BIANCO 2017 750ml</v>
          </cell>
          <cell r="C25791" t="str">
            <v>Y</v>
          </cell>
          <cell r="D25791" t="str">
            <v>YS</v>
          </cell>
          <cell r="E25791" t="str">
            <v>YSE</v>
          </cell>
          <cell r="F25791">
            <v>750</v>
          </cell>
          <cell r="G25791">
            <v>902646</v>
          </cell>
          <cell r="H25791">
            <v>23.82</v>
          </cell>
          <cell r="I25791" t="str">
            <v>S</v>
          </cell>
          <cell r="J25791"/>
        </row>
        <row r="25792">
          <cell r="A25792">
            <v>902647</v>
          </cell>
          <cell r="B25792" t="str">
            <v>VIGNA DI ELI MOGANAZZI ROSSO 2015 750ml</v>
          </cell>
          <cell r="C25792" t="str">
            <v>Y</v>
          </cell>
          <cell r="D25792" t="str">
            <v>YS</v>
          </cell>
          <cell r="E25792" t="str">
            <v>YSE</v>
          </cell>
          <cell r="F25792">
            <v>750</v>
          </cell>
          <cell r="G25792">
            <v>902647</v>
          </cell>
          <cell r="H25792">
            <v>48.42</v>
          </cell>
          <cell r="I25792" t="str">
            <v>S</v>
          </cell>
          <cell r="J25792"/>
        </row>
        <row r="25793">
          <cell r="A25793">
            <v>952436</v>
          </cell>
          <cell r="B25793" t="str">
            <v>VIGNAIOLI DE MORRELINO ROSSO 15 750ml</v>
          </cell>
          <cell r="C25793" t="str">
            <v>Y</v>
          </cell>
          <cell r="D25793" t="str">
            <v>YS</v>
          </cell>
          <cell r="E25793" t="str">
            <v>YSE</v>
          </cell>
          <cell r="F25793">
            <v>750</v>
          </cell>
          <cell r="G25793">
            <v>952436</v>
          </cell>
          <cell r="H25793">
            <v>78.12</v>
          </cell>
          <cell r="I25793" t="str">
            <v>S</v>
          </cell>
          <cell r="J25793"/>
        </row>
        <row r="25794">
          <cell r="A25794">
            <v>951406</v>
          </cell>
          <cell r="B25794" t="str">
            <v>VIGNE DEL MALINA CAB FRANC 750ml</v>
          </cell>
          <cell r="C25794" t="str">
            <v>Y</v>
          </cell>
          <cell r="D25794" t="str">
            <v>YS</v>
          </cell>
          <cell r="E25794" t="str">
            <v>YSE</v>
          </cell>
          <cell r="F25794">
            <v>750</v>
          </cell>
          <cell r="G25794">
            <v>951406</v>
          </cell>
          <cell r="H25794">
            <v>18.010000000000002</v>
          </cell>
          <cell r="I25794" t="str">
            <v>S</v>
          </cell>
          <cell r="J25794"/>
        </row>
        <row r="25795">
          <cell r="A25795">
            <v>948126</v>
          </cell>
          <cell r="B25795" t="str">
            <v>VIGNE MALINA PINOT GRIGIO 750ml</v>
          </cell>
          <cell r="C25795" t="str">
            <v>Y</v>
          </cell>
          <cell r="D25795" t="str">
            <v>YS</v>
          </cell>
          <cell r="E25795" t="str">
            <v>YSE</v>
          </cell>
          <cell r="F25795">
            <v>750</v>
          </cell>
          <cell r="G25795">
            <v>948126</v>
          </cell>
          <cell r="H25795">
            <v>17.57</v>
          </cell>
          <cell r="I25795" t="str">
            <v>S</v>
          </cell>
          <cell r="J25795"/>
        </row>
        <row r="25796">
          <cell r="A25796">
            <v>902450</v>
          </cell>
          <cell r="B25796" t="str">
            <v>VIGNE MALINA RAM ORANGE WINE PG 750ml</v>
          </cell>
          <cell r="C25796" t="str">
            <v>Y</v>
          </cell>
          <cell r="D25796" t="str">
            <v>YS</v>
          </cell>
          <cell r="E25796" t="str">
            <v>YSE</v>
          </cell>
          <cell r="F25796">
            <v>750</v>
          </cell>
          <cell r="G25796">
            <v>902450</v>
          </cell>
          <cell r="H25796">
            <v>32.03</v>
          </cell>
          <cell r="I25796" t="str">
            <v>S</v>
          </cell>
          <cell r="J25796"/>
        </row>
        <row r="25797">
          <cell r="A25797">
            <v>948127</v>
          </cell>
          <cell r="B25797" t="str">
            <v>VIGNE MALINA SAUVIGNON BLANC 750ml</v>
          </cell>
          <cell r="C25797" t="str">
            <v>Y</v>
          </cell>
          <cell r="D25797" t="str">
            <v>YS</v>
          </cell>
          <cell r="E25797" t="str">
            <v>YSE</v>
          </cell>
          <cell r="F25797">
            <v>750</v>
          </cell>
          <cell r="G25797">
            <v>948127</v>
          </cell>
          <cell r="H25797">
            <v>17.57</v>
          </cell>
          <cell r="I25797" t="str">
            <v>S</v>
          </cell>
          <cell r="J25797"/>
        </row>
        <row r="25798">
          <cell r="A25798">
            <v>923299</v>
          </cell>
          <cell r="B25798" t="str">
            <v>VIGNE RADA CANNONAU RIVIERA'20 750ml</v>
          </cell>
          <cell r="C25798" t="str">
            <v>Y</v>
          </cell>
          <cell r="D25798" t="str">
            <v>YS</v>
          </cell>
          <cell r="E25798" t="str">
            <v>YSE</v>
          </cell>
          <cell r="F25798">
            <v>750</v>
          </cell>
          <cell r="G25798">
            <v>923299</v>
          </cell>
          <cell r="H25798">
            <v>33.99</v>
          </cell>
          <cell r="I25798" t="str">
            <v>S</v>
          </cell>
          <cell r="J25798"/>
        </row>
        <row r="25799">
          <cell r="A25799">
            <v>923319</v>
          </cell>
          <cell r="B25799" t="str">
            <v>VIGNE SURRAU GJOLA ROSATO 750ml</v>
          </cell>
          <cell r="C25799" t="str">
            <v>Y</v>
          </cell>
          <cell r="D25799" t="str">
            <v>YS</v>
          </cell>
          <cell r="E25799" t="str">
            <v>YSE</v>
          </cell>
          <cell r="F25799">
            <v>750</v>
          </cell>
          <cell r="G25799">
            <v>923319</v>
          </cell>
          <cell r="H25799">
            <v>25.85</v>
          </cell>
          <cell r="I25799" t="str">
            <v>S</v>
          </cell>
          <cell r="J25799"/>
        </row>
        <row r="25800">
          <cell r="A25800">
            <v>902914</v>
          </cell>
          <cell r="B25800" t="str">
            <v>VIGNERONS DES TERRES SECRÃˆTES 2017 750ml</v>
          </cell>
          <cell r="C25800" t="str">
            <v>Y</v>
          </cell>
          <cell r="D25800" t="str">
            <v>YS</v>
          </cell>
          <cell r="E25800" t="str">
            <v>YSE</v>
          </cell>
          <cell r="F25800">
            <v>750</v>
          </cell>
          <cell r="G25800">
            <v>902914</v>
          </cell>
          <cell r="H25800">
            <v>25.08</v>
          </cell>
          <cell r="I25800" t="str">
            <v>S</v>
          </cell>
          <cell r="J25800"/>
        </row>
        <row r="25801">
          <cell r="A25801">
            <v>921732</v>
          </cell>
          <cell r="B25801" t="str">
            <v>VIGNETI DEL SOLE MONTPULCIANO 1500ml</v>
          </cell>
          <cell r="C25801" t="str">
            <v>P</v>
          </cell>
          <cell r="D25801" t="str">
            <v>PR</v>
          </cell>
          <cell r="E25801" t="str">
            <v>PRH</v>
          </cell>
          <cell r="F25801">
            <v>1500</v>
          </cell>
          <cell r="G25801">
            <v>921732</v>
          </cell>
          <cell r="H25801">
            <v>23.99</v>
          </cell>
          <cell r="I25801">
            <v>1</v>
          </cell>
          <cell r="J25801"/>
        </row>
        <row r="25802">
          <cell r="A25802">
            <v>955155</v>
          </cell>
          <cell r="B25802" t="str">
            <v>VIGNETI DEL SOLE PINOT GRIGIO 750ml</v>
          </cell>
          <cell r="C25802" t="str">
            <v>Y</v>
          </cell>
          <cell r="D25802" t="str">
            <v>YS</v>
          </cell>
          <cell r="E25802" t="str">
            <v>YSA</v>
          </cell>
          <cell r="F25802">
            <v>750</v>
          </cell>
          <cell r="G25802">
            <v>955155</v>
          </cell>
          <cell r="H25802">
            <v>12.23</v>
          </cell>
          <cell r="I25802" t="str">
            <v>S</v>
          </cell>
          <cell r="J25802"/>
        </row>
        <row r="25803">
          <cell r="A25803">
            <v>921733</v>
          </cell>
          <cell r="B25803" t="str">
            <v>VIGNETI DEL SOLE PINOT GRIGIO 1500ml</v>
          </cell>
          <cell r="C25803" t="str">
            <v>K</v>
          </cell>
          <cell r="D25803" t="str">
            <v>KR</v>
          </cell>
          <cell r="E25803" t="str">
            <v>KRK</v>
          </cell>
          <cell r="F25803">
            <v>1500</v>
          </cell>
          <cell r="G25803">
            <v>921733</v>
          </cell>
          <cell r="H25803">
            <v>26.99</v>
          </cell>
          <cell r="I25803">
            <v>1</v>
          </cell>
          <cell r="J25803"/>
        </row>
        <row r="25804">
          <cell r="A25804">
            <v>955154</v>
          </cell>
          <cell r="B25804" t="str">
            <v>VIGNETI DEL SOLE PINOT GRIGIODELLE 750ml</v>
          </cell>
          <cell r="C25804" t="str">
            <v>Y</v>
          </cell>
          <cell r="D25804" t="str">
            <v>YS</v>
          </cell>
          <cell r="E25804" t="str">
            <v>YSE</v>
          </cell>
          <cell r="F25804">
            <v>750</v>
          </cell>
          <cell r="G25804">
            <v>955154</v>
          </cell>
          <cell r="H25804">
            <v>12.23</v>
          </cell>
          <cell r="I25804" t="str">
            <v>S</v>
          </cell>
          <cell r="J25804"/>
        </row>
        <row r="25805">
          <cell r="A25805">
            <v>922244</v>
          </cell>
          <cell r="B25805" t="str">
            <v>VII DOOMBERRY 473 ml</v>
          </cell>
          <cell r="C25805" t="str">
            <v>R</v>
          </cell>
          <cell r="D25805" t="str">
            <v>RC</v>
          </cell>
          <cell r="E25805" t="str">
            <v>RCP</v>
          </cell>
          <cell r="F25805">
            <v>473</v>
          </cell>
          <cell r="G25805">
            <v>922244</v>
          </cell>
          <cell r="H25805">
            <v>2.74</v>
          </cell>
          <cell r="I25805">
            <v>1</v>
          </cell>
          <cell r="J25805"/>
        </row>
        <row r="25806">
          <cell r="A25806">
            <v>34906</v>
          </cell>
          <cell r="B25806" t="str">
            <v>VIKINGFJORD VODKA 750ml</v>
          </cell>
          <cell r="C25806" t="str">
            <v>A</v>
          </cell>
          <cell r="D25806" t="str">
            <v>AD</v>
          </cell>
          <cell r="E25806" t="str">
            <v>ADF</v>
          </cell>
          <cell r="F25806">
            <v>750</v>
          </cell>
          <cell r="G25806">
            <v>34906</v>
          </cell>
          <cell r="H25806">
            <v>14.41</v>
          </cell>
          <cell r="I25806" t="str">
            <v>D</v>
          </cell>
          <cell r="J25806"/>
        </row>
        <row r="25807">
          <cell r="A25807">
            <v>34905</v>
          </cell>
          <cell r="B25807" t="str">
            <v>VIKINGFJORD VODKA 1750ml</v>
          </cell>
          <cell r="C25807" t="str">
            <v>A</v>
          </cell>
          <cell r="D25807" t="str">
            <v>AD</v>
          </cell>
          <cell r="E25807" t="str">
            <v>ADF</v>
          </cell>
          <cell r="F25807">
            <v>1750</v>
          </cell>
          <cell r="G25807">
            <v>34905</v>
          </cell>
          <cell r="H25807">
            <v>23.77</v>
          </cell>
          <cell r="I25807" t="str">
            <v>D</v>
          </cell>
          <cell r="J25807"/>
        </row>
        <row r="25808">
          <cell r="A25808">
            <v>954195</v>
          </cell>
          <cell r="B25808" t="str">
            <v>VILA NOVA VINHO VERDE 750ml</v>
          </cell>
          <cell r="C25808" t="str">
            <v>Y</v>
          </cell>
          <cell r="D25808" t="str">
            <v>YS</v>
          </cell>
          <cell r="E25808" t="str">
            <v>YSE</v>
          </cell>
          <cell r="F25808">
            <v>750</v>
          </cell>
          <cell r="G25808">
            <v>954195</v>
          </cell>
          <cell r="H25808">
            <v>11.88</v>
          </cell>
          <cell r="I25808" t="str">
            <v>S</v>
          </cell>
          <cell r="J25808"/>
        </row>
        <row r="25809">
          <cell r="A25809">
            <v>955453</v>
          </cell>
          <cell r="B25809" t="str">
            <v>VILA SMAGHI BELLARMINO ROSSO DI MO 750ml</v>
          </cell>
          <cell r="C25809" t="str">
            <v>Y</v>
          </cell>
          <cell r="D25809" t="str">
            <v>YS</v>
          </cell>
          <cell r="E25809" t="str">
            <v>YSE</v>
          </cell>
          <cell r="F25809">
            <v>750</v>
          </cell>
          <cell r="G25809">
            <v>955453</v>
          </cell>
          <cell r="H25809">
            <v>9.61</v>
          </cell>
          <cell r="I25809" t="str">
            <v>S</v>
          </cell>
          <cell r="J25809"/>
        </row>
        <row r="25810">
          <cell r="A25810">
            <v>924070</v>
          </cell>
          <cell r="B25810" t="str">
            <v>VILA VOLTAIRE 750ml</v>
          </cell>
          <cell r="C25810" t="str">
            <v>Y</v>
          </cell>
          <cell r="D25810" t="str">
            <v>YS</v>
          </cell>
          <cell r="E25810" t="str">
            <v>YSE</v>
          </cell>
          <cell r="F25810">
            <v>750</v>
          </cell>
          <cell r="G25810">
            <v>924070</v>
          </cell>
          <cell r="H25810">
            <v>14.33</v>
          </cell>
          <cell r="I25810" t="str">
            <v>S</v>
          </cell>
          <cell r="J25810"/>
        </row>
        <row r="25811">
          <cell r="A25811">
            <v>924150</v>
          </cell>
          <cell r="B25811" t="str">
            <v>VILA VOLTAIRE GROS GRAINS 750ml</v>
          </cell>
          <cell r="C25811" t="str">
            <v>Y</v>
          </cell>
          <cell r="D25811" t="str">
            <v>YS</v>
          </cell>
          <cell r="E25811" t="str">
            <v>YSE</v>
          </cell>
          <cell r="F25811">
            <v>750</v>
          </cell>
          <cell r="G25811">
            <v>924150</v>
          </cell>
          <cell r="H25811">
            <v>14.33</v>
          </cell>
          <cell r="I25811" t="str">
            <v>S</v>
          </cell>
          <cell r="J25811"/>
        </row>
        <row r="25812">
          <cell r="A25812">
            <v>924225</v>
          </cell>
          <cell r="B25812" t="str">
            <v>VILA VOLTAIRE PUECH AURIOL ROSE 750ml</v>
          </cell>
          <cell r="C25812" t="str">
            <v>Y</v>
          </cell>
          <cell r="D25812" t="str">
            <v>YS</v>
          </cell>
          <cell r="E25812" t="str">
            <v>YSE</v>
          </cell>
          <cell r="F25812">
            <v>750</v>
          </cell>
          <cell r="G25812">
            <v>924225</v>
          </cell>
          <cell r="H25812">
            <v>14.33</v>
          </cell>
          <cell r="I25812" t="str">
            <v>S</v>
          </cell>
          <cell r="J25812"/>
        </row>
        <row r="25813">
          <cell r="A25813">
            <v>947371</v>
          </cell>
          <cell r="B25813" t="str">
            <v>VILAFONTE SERIES C 750ml</v>
          </cell>
          <cell r="C25813" t="str">
            <v>Y</v>
          </cell>
          <cell r="D25813" t="str">
            <v>YS</v>
          </cell>
          <cell r="E25813" t="str">
            <v>YSE</v>
          </cell>
          <cell r="F25813">
            <v>750</v>
          </cell>
          <cell r="G25813">
            <v>947371</v>
          </cell>
          <cell r="H25813">
            <v>80.14</v>
          </cell>
          <cell r="I25813" t="str">
            <v>S</v>
          </cell>
          <cell r="J25813"/>
        </row>
        <row r="25814">
          <cell r="A25814">
            <v>947370</v>
          </cell>
          <cell r="B25814" t="str">
            <v>VILAFONTE SERIES M 750ml</v>
          </cell>
          <cell r="C25814" t="str">
            <v>Y</v>
          </cell>
          <cell r="D25814" t="str">
            <v>YS</v>
          </cell>
          <cell r="E25814" t="str">
            <v>YSE</v>
          </cell>
          <cell r="F25814">
            <v>750</v>
          </cell>
          <cell r="G25814">
            <v>947370</v>
          </cell>
          <cell r="H25814">
            <v>66.510000000000005</v>
          </cell>
          <cell r="I25814" t="str">
            <v>S</v>
          </cell>
          <cell r="J25814"/>
        </row>
        <row r="25815">
          <cell r="A25815">
            <v>951970</v>
          </cell>
          <cell r="B25815" t="str">
            <v>VILALVA RESERVA DOURO '13 750ml</v>
          </cell>
          <cell r="C25815" t="str">
            <v>Y</v>
          </cell>
          <cell r="D25815" t="str">
            <v>YS</v>
          </cell>
          <cell r="E25815" t="str">
            <v>YSE</v>
          </cell>
          <cell r="F25815">
            <v>750</v>
          </cell>
          <cell r="G25815">
            <v>951970</v>
          </cell>
          <cell r="H25815">
            <v>12.99</v>
          </cell>
          <cell r="I25815" t="str">
            <v>S</v>
          </cell>
          <cell r="J25815"/>
        </row>
        <row r="25816">
          <cell r="A25816">
            <v>917484</v>
          </cell>
          <cell r="B25816" t="str">
            <v>VILLA ANGES CABERNET'21 750ml</v>
          </cell>
          <cell r="C25816" t="str">
            <v>P</v>
          </cell>
          <cell r="D25816" t="str">
            <v>PR</v>
          </cell>
          <cell r="E25816" t="str">
            <v>PRF</v>
          </cell>
          <cell r="F25816">
            <v>750</v>
          </cell>
          <cell r="G25816">
            <v>917484</v>
          </cell>
          <cell r="H25816">
            <v>12.99</v>
          </cell>
          <cell r="I25816" t="str">
            <v>L</v>
          </cell>
          <cell r="J25816"/>
        </row>
        <row r="25817">
          <cell r="A25817">
            <v>917483</v>
          </cell>
          <cell r="B25817" t="str">
            <v>VILLA ANGES ROSE'21 750ml</v>
          </cell>
          <cell r="C25817" t="str">
            <v>M</v>
          </cell>
          <cell r="D25817" t="str">
            <v>MP</v>
          </cell>
          <cell r="E25817" t="str">
            <v>MPQ</v>
          </cell>
          <cell r="F25817">
            <v>750</v>
          </cell>
          <cell r="G25817">
            <v>917483</v>
          </cell>
          <cell r="H25817">
            <v>12.99</v>
          </cell>
          <cell r="I25817" t="str">
            <v>L</v>
          </cell>
          <cell r="J25817"/>
        </row>
        <row r="25818">
          <cell r="A25818">
            <v>346000</v>
          </cell>
          <cell r="B25818" t="str">
            <v>VILLA ANTINORI BIANCO 750ml</v>
          </cell>
          <cell r="C25818" t="str">
            <v>K</v>
          </cell>
          <cell r="D25818" t="str">
            <v>KR</v>
          </cell>
          <cell r="E25818" t="str">
            <v>KRL</v>
          </cell>
          <cell r="F25818">
            <v>750</v>
          </cell>
          <cell r="G25818">
            <v>346000</v>
          </cell>
          <cell r="H25818">
            <v>15.99</v>
          </cell>
          <cell r="I25818">
            <v>1</v>
          </cell>
          <cell r="J25818"/>
        </row>
        <row r="25819">
          <cell r="A25819">
            <v>921209</v>
          </cell>
          <cell r="B25819" t="str">
            <v>VILLA CREEK AVENGER RED'20 750ml</v>
          </cell>
          <cell r="C25819" t="str">
            <v>P</v>
          </cell>
          <cell r="D25819" t="str">
            <v>PL</v>
          </cell>
          <cell r="E25819" t="str">
            <v>PLU</v>
          </cell>
          <cell r="F25819">
            <v>750</v>
          </cell>
          <cell r="G25819">
            <v>921209</v>
          </cell>
          <cell r="H25819">
            <v>49.99</v>
          </cell>
          <cell r="I25819" t="str">
            <v>L</v>
          </cell>
          <cell r="J25819"/>
        </row>
        <row r="25820">
          <cell r="A25820">
            <v>921211</v>
          </cell>
          <cell r="B25820" t="str">
            <v>VILLA CREEK HIGH ROAD RED'15/17 750ml</v>
          </cell>
          <cell r="C25820" t="str">
            <v>P</v>
          </cell>
          <cell r="D25820" t="str">
            <v>PF</v>
          </cell>
          <cell r="E25820" t="str">
            <v>PFP</v>
          </cell>
          <cell r="F25820">
            <v>750</v>
          </cell>
          <cell r="G25820">
            <v>921211</v>
          </cell>
          <cell r="H25820">
            <v>67.040000000000006</v>
          </cell>
          <cell r="I25820" t="str">
            <v>X</v>
          </cell>
          <cell r="J25820"/>
        </row>
        <row r="25821">
          <cell r="A25821">
            <v>921210</v>
          </cell>
          <cell r="B25821" t="str">
            <v>VILLA CREEK ROCKS &amp; FLOWERS'20 750ml</v>
          </cell>
          <cell r="C25821" t="str">
            <v>P</v>
          </cell>
          <cell r="D25821" t="str">
            <v>PL</v>
          </cell>
          <cell r="E25821" t="str">
            <v>PLQ</v>
          </cell>
          <cell r="F25821">
            <v>750</v>
          </cell>
          <cell r="G25821">
            <v>921210</v>
          </cell>
          <cell r="H25821">
            <v>37.99</v>
          </cell>
          <cell r="I25821" t="str">
            <v>L</v>
          </cell>
          <cell r="J25821"/>
        </row>
        <row r="25822">
          <cell r="A25822">
            <v>953013</v>
          </cell>
          <cell r="B25822" t="str">
            <v>VILLA DE VARDA GRAPPA AMARONE RIS 375 ml</v>
          </cell>
          <cell r="C25822" t="str">
            <v>Y</v>
          </cell>
          <cell r="D25822" t="str">
            <v>YS</v>
          </cell>
          <cell r="E25822" t="str">
            <v>YSE</v>
          </cell>
          <cell r="F25822">
            <v>375</v>
          </cell>
          <cell r="G25822">
            <v>953013</v>
          </cell>
          <cell r="H25822">
            <v>57</v>
          </cell>
          <cell r="I25822" t="str">
            <v>U</v>
          </cell>
          <cell r="J25822"/>
        </row>
        <row r="25823">
          <cell r="A25823">
            <v>948250</v>
          </cell>
          <cell r="B25823" t="str">
            <v>VILLA JOLANDA MOSCATO COCONUT 750ml</v>
          </cell>
          <cell r="C25823" t="str">
            <v>Y</v>
          </cell>
          <cell r="D25823" t="str">
            <v>YS</v>
          </cell>
          <cell r="E25823" t="str">
            <v>YSE</v>
          </cell>
          <cell r="F25823">
            <v>750</v>
          </cell>
          <cell r="G25823">
            <v>948250</v>
          </cell>
          <cell r="H25823">
            <v>12.99</v>
          </cell>
          <cell r="I25823" t="str">
            <v>S</v>
          </cell>
          <cell r="J25823"/>
        </row>
        <row r="25824">
          <cell r="A25824">
            <v>948251</v>
          </cell>
          <cell r="B25824" t="str">
            <v>VILLA JOLANDA MOSCATO PEACH 750ml</v>
          </cell>
          <cell r="C25824" t="str">
            <v>Y</v>
          </cell>
          <cell r="D25824" t="str">
            <v>YS</v>
          </cell>
          <cell r="E25824" t="str">
            <v>YSE</v>
          </cell>
          <cell r="F25824">
            <v>750</v>
          </cell>
          <cell r="G25824">
            <v>948251</v>
          </cell>
          <cell r="H25824">
            <v>12.99</v>
          </cell>
          <cell r="I25824" t="str">
            <v>S</v>
          </cell>
          <cell r="J25824"/>
        </row>
        <row r="25825">
          <cell r="A25825">
            <v>948248</v>
          </cell>
          <cell r="B25825" t="str">
            <v>VILLA JOLANDA MOSCATO PINEAPPLE 750ml</v>
          </cell>
          <cell r="C25825" t="str">
            <v>Y</v>
          </cell>
          <cell r="D25825" t="str">
            <v>YS</v>
          </cell>
          <cell r="E25825" t="str">
            <v>YSE</v>
          </cell>
          <cell r="F25825">
            <v>750</v>
          </cell>
          <cell r="G25825">
            <v>948248</v>
          </cell>
          <cell r="H25825">
            <v>12.99</v>
          </cell>
          <cell r="I25825" t="str">
            <v>S</v>
          </cell>
          <cell r="J25825"/>
        </row>
        <row r="25826">
          <cell r="A25826">
            <v>902285</v>
          </cell>
          <cell r="B25826" t="str">
            <v>VILLA JOLANDA MOSCATO ROSE 187ml</v>
          </cell>
          <cell r="C25826" t="str">
            <v>Y</v>
          </cell>
          <cell r="D25826" t="str">
            <v>YS</v>
          </cell>
          <cell r="E25826" t="str">
            <v>YSE</v>
          </cell>
          <cell r="F25826">
            <v>187</v>
          </cell>
          <cell r="G25826">
            <v>902285</v>
          </cell>
          <cell r="H25826">
            <v>4.99</v>
          </cell>
          <cell r="I25826" t="str">
            <v>S</v>
          </cell>
          <cell r="J25826"/>
        </row>
        <row r="25827">
          <cell r="A25827">
            <v>948249</v>
          </cell>
          <cell r="B25827" t="str">
            <v>VILLA JOLANDA MOSCATO STRAWBERRY 750ml</v>
          </cell>
          <cell r="C25827" t="str">
            <v>Y</v>
          </cell>
          <cell r="D25827" t="str">
            <v>YS</v>
          </cell>
          <cell r="E25827" t="str">
            <v>YSE</v>
          </cell>
          <cell r="F25827">
            <v>750</v>
          </cell>
          <cell r="G25827">
            <v>948249</v>
          </cell>
          <cell r="H25827">
            <v>12.99</v>
          </cell>
          <cell r="I25827" t="str">
            <v>S</v>
          </cell>
          <cell r="J25827"/>
        </row>
        <row r="25828">
          <cell r="A25828">
            <v>902286</v>
          </cell>
          <cell r="B25828" t="str">
            <v>VILLA JOLANDA PROSECCO NV 187ml</v>
          </cell>
          <cell r="C25828" t="str">
            <v>Y</v>
          </cell>
          <cell r="D25828" t="str">
            <v>YS</v>
          </cell>
          <cell r="E25828" t="str">
            <v>YSE</v>
          </cell>
          <cell r="F25828">
            <v>187</v>
          </cell>
          <cell r="G25828">
            <v>902286</v>
          </cell>
          <cell r="H25828">
            <v>4.99</v>
          </cell>
          <cell r="I25828" t="str">
            <v>S</v>
          </cell>
          <cell r="J25828"/>
        </row>
        <row r="25829">
          <cell r="A25829">
            <v>948253</v>
          </cell>
          <cell r="B25829" t="str">
            <v>VILLA JOLANDA PROSECCO NV 750ml</v>
          </cell>
          <cell r="C25829" t="str">
            <v>Y</v>
          </cell>
          <cell r="D25829" t="str">
            <v>YS</v>
          </cell>
          <cell r="E25829" t="str">
            <v>YSE</v>
          </cell>
          <cell r="F25829">
            <v>750</v>
          </cell>
          <cell r="G25829">
            <v>948253</v>
          </cell>
          <cell r="H25829">
            <v>16.989999999999998</v>
          </cell>
          <cell r="I25829" t="str">
            <v>S</v>
          </cell>
          <cell r="J25829"/>
        </row>
        <row r="25830">
          <cell r="A25830">
            <v>952275</v>
          </cell>
          <cell r="B25830" t="str">
            <v>VILLA M BRACHETTO 750ml</v>
          </cell>
          <cell r="C25830" t="str">
            <v>Y</v>
          </cell>
          <cell r="D25830" t="str">
            <v>YS</v>
          </cell>
          <cell r="E25830" t="str">
            <v>YSE</v>
          </cell>
          <cell r="F25830">
            <v>750</v>
          </cell>
          <cell r="G25830">
            <v>952275</v>
          </cell>
          <cell r="H25830">
            <v>15.3</v>
          </cell>
          <cell r="I25830" t="str">
            <v>S</v>
          </cell>
          <cell r="J25830"/>
        </row>
        <row r="25831">
          <cell r="A25831">
            <v>954297</v>
          </cell>
          <cell r="B25831" t="str">
            <v>VILLA MARIA SAUV BLNC CELLR SLCT 750ml</v>
          </cell>
          <cell r="C25831" t="str">
            <v>Y</v>
          </cell>
          <cell r="D25831" t="str">
            <v>YS</v>
          </cell>
          <cell r="E25831" t="str">
            <v>YSE</v>
          </cell>
          <cell r="F25831">
            <v>750</v>
          </cell>
          <cell r="G25831">
            <v>954297</v>
          </cell>
          <cell r="H25831">
            <v>21.01</v>
          </cell>
          <cell r="I25831" t="str">
            <v>U</v>
          </cell>
          <cell r="J25831"/>
        </row>
        <row r="25832">
          <cell r="A25832">
            <v>915012</v>
          </cell>
          <cell r="B25832" t="str">
            <v>VILLA MARIA CHAR PRIV BIN'14/15 750ml</v>
          </cell>
          <cell r="C25832" t="str">
            <v>K</v>
          </cell>
          <cell r="D25832" t="str">
            <v>KR</v>
          </cell>
          <cell r="E25832" t="str">
            <v>KRV</v>
          </cell>
          <cell r="F25832">
            <v>750</v>
          </cell>
          <cell r="G25832">
            <v>915012</v>
          </cell>
          <cell r="H25832">
            <v>8.73</v>
          </cell>
          <cell r="I25832" t="str">
            <v>X</v>
          </cell>
          <cell r="J25832"/>
        </row>
        <row r="25833">
          <cell r="A25833">
            <v>914599</v>
          </cell>
          <cell r="B25833" t="str">
            <v>VILLA MARIA PN CELLAR SEL'13 750ml</v>
          </cell>
          <cell r="C25833" t="str">
            <v>P</v>
          </cell>
          <cell r="D25833" t="str">
            <v>PR</v>
          </cell>
          <cell r="E25833" t="str">
            <v>PRW</v>
          </cell>
          <cell r="F25833">
            <v>750</v>
          </cell>
          <cell r="G25833">
            <v>914599</v>
          </cell>
          <cell r="H25833">
            <v>16.37</v>
          </cell>
          <cell r="I25833" t="str">
            <v>X</v>
          </cell>
          <cell r="J25833"/>
        </row>
        <row r="25834">
          <cell r="A25834">
            <v>914598</v>
          </cell>
          <cell r="B25834" t="str">
            <v>VILLA MARIA PN PRIV BIN'14/15 750ml</v>
          </cell>
          <cell r="C25834" t="str">
            <v>P</v>
          </cell>
          <cell r="D25834" t="str">
            <v>PR</v>
          </cell>
          <cell r="E25834" t="str">
            <v>PRW</v>
          </cell>
          <cell r="F25834">
            <v>750</v>
          </cell>
          <cell r="G25834">
            <v>914598</v>
          </cell>
          <cell r="H25834">
            <v>10.92</v>
          </cell>
          <cell r="I25834" t="str">
            <v>X</v>
          </cell>
          <cell r="J25834"/>
        </row>
        <row r="25835">
          <cell r="A25835">
            <v>910758</v>
          </cell>
          <cell r="B25835" t="str">
            <v>VILLA MARIA RIES PRIV BIN'10 750ml</v>
          </cell>
          <cell r="C25835" t="str">
            <v>K</v>
          </cell>
          <cell r="D25835" t="str">
            <v>KR</v>
          </cell>
          <cell r="E25835" t="str">
            <v>KRV</v>
          </cell>
          <cell r="F25835">
            <v>750</v>
          </cell>
          <cell r="G25835">
            <v>910758</v>
          </cell>
          <cell r="H25835">
            <v>16.16</v>
          </cell>
          <cell r="I25835" t="str">
            <v>X</v>
          </cell>
          <cell r="J25835"/>
        </row>
        <row r="25836">
          <cell r="A25836">
            <v>429460</v>
          </cell>
          <cell r="B25836" t="str">
            <v>VILLA MARIA SAUV BLANC PRVT BI 750ml</v>
          </cell>
          <cell r="C25836" t="str">
            <v>K</v>
          </cell>
          <cell r="D25836" t="str">
            <v>KR</v>
          </cell>
          <cell r="E25836" t="str">
            <v>KRV</v>
          </cell>
          <cell r="F25836">
            <v>750</v>
          </cell>
          <cell r="G25836">
            <v>429460</v>
          </cell>
          <cell r="H25836">
            <v>16.989999999999998</v>
          </cell>
          <cell r="I25836">
            <v>1</v>
          </cell>
          <cell r="J25836"/>
        </row>
        <row r="25837">
          <cell r="A25837">
            <v>910759</v>
          </cell>
          <cell r="B25837" t="str">
            <v>VILLA MARIA SB CELL SEL'15/16 750ml</v>
          </cell>
          <cell r="C25837" t="str">
            <v>K</v>
          </cell>
          <cell r="D25837" t="str">
            <v>KR</v>
          </cell>
          <cell r="E25837" t="str">
            <v>KRV</v>
          </cell>
          <cell r="F25837">
            <v>750</v>
          </cell>
          <cell r="G25837">
            <v>910759</v>
          </cell>
          <cell r="H25837">
            <v>10.92</v>
          </cell>
          <cell r="I25837" t="str">
            <v>X</v>
          </cell>
          <cell r="J25837"/>
        </row>
        <row r="25838">
          <cell r="A25838">
            <v>735167</v>
          </cell>
          <cell r="B25838" t="str">
            <v>VILLA MINELLI PROSECCO DOC 750ml</v>
          </cell>
          <cell r="C25838" t="str">
            <v>I</v>
          </cell>
          <cell r="D25838" t="str">
            <v>IP</v>
          </cell>
          <cell r="E25838" t="str">
            <v>IPI</v>
          </cell>
          <cell r="F25838">
            <v>750</v>
          </cell>
          <cell r="G25838">
            <v>735167</v>
          </cell>
          <cell r="H25838">
            <v>17.989999999999998</v>
          </cell>
          <cell r="I25838">
            <v>1</v>
          </cell>
          <cell r="J25838"/>
        </row>
        <row r="25839">
          <cell r="A25839">
            <v>384146</v>
          </cell>
          <cell r="B25839" t="str">
            <v>VILLA MINELLI ROSSO VENETO IGT 750ml</v>
          </cell>
          <cell r="C25839" t="str">
            <v>Y</v>
          </cell>
          <cell r="D25839" t="str">
            <v>YS</v>
          </cell>
          <cell r="E25839" t="str">
            <v>YSE</v>
          </cell>
          <cell r="F25839">
            <v>750</v>
          </cell>
          <cell r="G25839">
            <v>384146</v>
          </cell>
          <cell r="H25839">
            <v>15.99</v>
          </cell>
          <cell r="I25839" t="str">
            <v>S</v>
          </cell>
          <cell r="J25839"/>
        </row>
        <row r="25840">
          <cell r="A25840">
            <v>908759</v>
          </cell>
          <cell r="B25840" t="str">
            <v>VILLA MONTEFIORI CAB/SANG 750ml</v>
          </cell>
          <cell r="C25840" t="str">
            <v>Y</v>
          </cell>
          <cell r="D25840" t="str">
            <v>YS</v>
          </cell>
          <cell r="E25840" t="str">
            <v>YSE</v>
          </cell>
          <cell r="F25840">
            <v>750</v>
          </cell>
          <cell r="G25840">
            <v>908759</v>
          </cell>
          <cell r="H25840">
            <v>25.01</v>
          </cell>
          <cell r="I25840" t="str">
            <v>S</v>
          </cell>
          <cell r="J25840"/>
        </row>
        <row r="25841">
          <cell r="A25841">
            <v>519340</v>
          </cell>
          <cell r="B25841" t="str">
            <v>VILLA MT EDEN CAB GR RES'07 750ml</v>
          </cell>
          <cell r="C25841" t="str">
            <v>P</v>
          </cell>
          <cell r="D25841" t="str">
            <v>PL</v>
          </cell>
          <cell r="E25841" t="str">
            <v>PLB</v>
          </cell>
          <cell r="F25841">
            <v>750</v>
          </cell>
          <cell r="G25841">
            <v>519340</v>
          </cell>
          <cell r="H25841">
            <v>19.190000000000001</v>
          </cell>
          <cell r="I25841" t="str">
            <v>X</v>
          </cell>
          <cell r="J25841"/>
        </row>
        <row r="25842">
          <cell r="A25842">
            <v>88464</v>
          </cell>
          <cell r="B25842" t="str">
            <v>VILLA ONE SILVER TEQUILA 750ml</v>
          </cell>
          <cell r="C25842" t="str">
            <v>Y</v>
          </cell>
          <cell r="D25842" t="str">
            <v>YS</v>
          </cell>
          <cell r="E25842" t="str">
            <v>YST</v>
          </cell>
          <cell r="F25842">
            <v>750</v>
          </cell>
          <cell r="G25842">
            <v>88464</v>
          </cell>
          <cell r="H25842">
            <v>40</v>
          </cell>
          <cell r="I25842" t="str">
            <v>S</v>
          </cell>
          <cell r="J25842"/>
        </row>
        <row r="25843">
          <cell r="A25843">
            <v>919715</v>
          </cell>
          <cell r="B25843" t="str">
            <v>VILLA POZZI PINOT GRIGIO-USE 37697 750ml</v>
          </cell>
          <cell r="C25843" t="str">
            <v>Y</v>
          </cell>
          <cell r="D25843" t="str">
            <v>YS</v>
          </cell>
          <cell r="E25843" t="str">
            <v>YSE</v>
          </cell>
          <cell r="F25843">
            <v>750</v>
          </cell>
          <cell r="G25843">
            <v>919715</v>
          </cell>
          <cell r="H25843">
            <v>11.87</v>
          </cell>
          <cell r="I25843" t="str">
            <v>U</v>
          </cell>
          <cell r="J25843"/>
        </row>
        <row r="25844">
          <cell r="A25844">
            <v>383976</v>
          </cell>
          <cell r="B25844" t="str">
            <v>VILLA REMOTTI BARBERA D'ASTI'15 750ml</v>
          </cell>
          <cell r="C25844" t="str">
            <v>P</v>
          </cell>
          <cell r="D25844" t="str">
            <v>PR</v>
          </cell>
          <cell r="E25844" t="str">
            <v>PRJ</v>
          </cell>
          <cell r="F25844">
            <v>750</v>
          </cell>
          <cell r="G25844">
            <v>383976</v>
          </cell>
          <cell r="H25844">
            <v>16.989999999999998</v>
          </cell>
          <cell r="I25844" t="str">
            <v>U</v>
          </cell>
          <cell r="J25844"/>
        </row>
        <row r="25845">
          <cell r="A25845">
            <v>949362</v>
          </cell>
          <cell r="B25845" t="str">
            <v>VILLA ROSA MOSCATO D'ASTI 750ml</v>
          </cell>
          <cell r="C25845" t="str">
            <v>Y</v>
          </cell>
          <cell r="D25845" t="str">
            <v>YS</v>
          </cell>
          <cell r="E25845" t="str">
            <v>YSE</v>
          </cell>
          <cell r="F25845">
            <v>750</v>
          </cell>
          <cell r="G25845">
            <v>949362</v>
          </cell>
          <cell r="H25845">
            <v>13.14</v>
          </cell>
          <cell r="I25845" t="str">
            <v>S</v>
          </cell>
          <cell r="J25845"/>
        </row>
        <row r="25846">
          <cell r="A25846">
            <v>952683</v>
          </cell>
          <cell r="B25846" t="str">
            <v>VILLA RUSSIZ LES ENFANTS 2016 750ml</v>
          </cell>
          <cell r="C25846" t="str">
            <v>Y</v>
          </cell>
          <cell r="D25846" t="str">
            <v>YS</v>
          </cell>
          <cell r="E25846" t="str">
            <v>YSE</v>
          </cell>
          <cell r="F25846">
            <v>750</v>
          </cell>
          <cell r="G25846">
            <v>952683</v>
          </cell>
          <cell r="H25846">
            <v>22.1</v>
          </cell>
          <cell r="I25846" t="str">
            <v>S</v>
          </cell>
          <cell r="J25846"/>
        </row>
        <row r="25847">
          <cell r="A25847">
            <v>947151</v>
          </cell>
          <cell r="B25847" t="str">
            <v>VILLA SAN JULIETTE MERLOT 750ml</v>
          </cell>
          <cell r="C25847" t="str">
            <v>Y</v>
          </cell>
          <cell r="D25847" t="str">
            <v>YS</v>
          </cell>
          <cell r="E25847" t="str">
            <v>YSE</v>
          </cell>
          <cell r="F25847">
            <v>750</v>
          </cell>
          <cell r="G25847">
            <v>947151</v>
          </cell>
          <cell r="H25847">
            <v>17.5</v>
          </cell>
          <cell r="I25847" t="str">
            <v>S</v>
          </cell>
          <cell r="J25847"/>
        </row>
        <row r="25848">
          <cell r="A25848">
            <v>919147</v>
          </cell>
          <cell r="B25848" t="str">
            <v>VILLA SANDI CARTIZEE 750ml</v>
          </cell>
          <cell r="C25848" t="str">
            <v>Y</v>
          </cell>
          <cell r="D25848" t="str">
            <v>YS</v>
          </cell>
          <cell r="E25848" t="str">
            <v>YSE</v>
          </cell>
          <cell r="F25848">
            <v>750</v>
          </cell>
          <cell r="G25848">
            <v>919147</v>
          </cell>
          <cell r="H25848">
            <v>26.64</v>
          </cell>
          <cell r="I25848" t="str">
            <v>S</v>
          </cell>
          <cell r="J25848"/>
        </row>
        <row r="25849">
          <cell r="A25849">
            <v>919146</v>
          </cell>
          <cell r="B25849" t="str">
            <v>VILLA SANDI CLAXA 750ml</v>
          </cell>
          <cell r="C25849" t="str">
            <v>Y</v>
          </cell>
          <cell r="D25849" t="str">
            <v>YS</v>
          </cell>
          <cell r="E25849" t="str">
            <v>YSE</v>
          </cell>
          <cell r="F25849">
            <v>750</v>
          </cell>
          <cell r="G25849">
            <v>919146</v>
          </cell>
          <cell r="H25849">
            <v>18.21</v>
          </cell>
          <cell r="I25849" t="str">
            <v>S</v>
          </cell>
          <cell r="J25849"/>
        </row>
        <row r="25850">
          <cell r="A25850">
            <v>918764</v>
          </cell>
          <cell r="B25850" t="str">
            <v>VILLA SANDI IL FRESCO ROSÃ‰ NV 750ml</v>
          </cell>
          <cell r="C25850" t="str">
            <v>M</v>
          </cell>
          <cell r="D25850" t="str">
            <v>MP</v>
          </cell>
          <cell r="E25850" t="str">
            <v>MPX</v>
          </cell>
          <cell r="F25850">
            <v>750</v>
          </cell>
          <cell r="G25850">
            <v>918764</v>
          </cell>
          <cell r="H25850">
            <v>6.32</v>
          </cell>
          <cell r="I25850" t="str">
            <v>X</v>
          </cell>
          <cell r="J25850"/>
        </row>
        <row r="25851">
          <cell r="A25851">
            <v>951591</v>
          </cell>
          <cell r="B25851" t="str">
            <v>VILLA SMAGHI BELLRMINO ROSSO 750ml</v>
          </cell>
          <cell r="C25851" t="str">
            <v>Y</v>
          </cell>
          <cell r="D25851" t="str">
            <v>YS</v>
          </cell>
          <cell r="E25851" t="str">
            <v>YSE</v>
          </cell>
          <cell r="F25851">
            <v>750</v>
          </cell>
          <cell r="G25851">
            <v>951591</v>
          </cell>
          <cell r="H25851">
            <v>10.9</v>
          </cell>
          <cell r="I25851" t="str">
            <v>S</v>
          </cell>
          <cell r="J25851"/>
        </row>
        <row r="25852">
          <cell r="A25852">
            <v>906135</v>
          </cell>
          <cell r="B25852" t="str">
            <v>VILLA SPARINA GAVI DEL COMMUNE DI 750ml</v>
          </cell>
          <cell r="C25852" t="str">
            <v>K</v>
          </cell>
          <cell r="D25852" t="str">
            <v>KR</v>
          </cell>
          <cell r="E25852" t="str">
            <v>KRL</v>
          </cell>
          <cell r="F25852">
            <v>750</v>
          </cell>
          <cell r="G25852">
            <v>906135</v>
          </cell>
          <cell r="H25852">
            <v>19.89</v>
          </cell>
          <cell r="I25852">
            <v>1</v>
          </cell>
          <cell r="J25852"/>
        </row>
        <row r="25853">
          <cell r="A25853">
            <v>952851</v>
          </cell>
          <cell r="B25853" t="str">
            <v>VILLA SYMPOSIA L'AMPHORA 750ml</v>
          </cell>
          <cell r="C25853" t="str">
            <v>Y</v>
          </cell>
          <cell r="D25853" t="str">
            <v>YS</v>
          </cell>
          <cell r="E25853" t="str">
            <v>YSE</v>
          </cell>
          <cell r="F25853">
            <v>750</v>
          </cell>
          <cell r="G25853">
            <v>952851</v>
          </cell>
          <cell r="H25853">
            <v>15.99</v>
          </cell>
          <cell r="I25853" t="str">
            <v>S</v>
          </cell>
          <cell r="J25853"/>
        </row>
        <row r="25854">
          <cell r="A25854">
            <v>952263</v>
          </cell>
          <cell r="B25854" t="str">
            <v>VILLA SYMPOSIA L'EQUILBRE 750ml</v>
          </cell>
          <cell r="C25854" t="str">
            <v>Y</v>
          </cell>
          <cell r="D25854" t="str">
            <v>YS</v>
          </cell>
          <cell r="E25854" t="str">
            <v>YSE</v>
          </cell>
          <cell r="F25854">
            <v>750</v>
          </cell>
          <cell r="G25854">
            <v>952263</v>
          </cell>
          <cell r="H25854">
            <v>20.99</v>
          </cell>
          <cell r="I25854" t="str">
            <v>S</v>
          </cell>
          <cell r="J25854"/>
        </row>
        <row r="25855">
          <cell r="A25855">
            <v>952687</v>
          </cell>
          <cell r="B25855" t="str">
            <v>VILLA SYMPOSIA L'ORIGINE 750ml</v>
          </cell>
          <cell r="C25855" t="str">
            <v>Y</v>
          </cell>
          <cell r="D25855" t="str">
            <v>YS</v>
          </cell>
          <cell r="E25855" t="str">
            <v>YSE</v>
          </cell>
          <cell r="F25855">
            <v>750</v>
          </cell>
          <cell r="G25855">
            <v>952687</v>
          </cell>
          <cell r="H25855">
            <v>15.99</v>
          </cell>
          <cell r="I25855" t="str">
            <v>S</v>
          </cell>
          <cell r="J25855"/>
        </row>
        <row r="25856">
          <cell r="A25856">
            <v>922205</v>
          </cell>
          <cell r="B25856" t="str">
            <v>VILLA VIVA ROSE 750ml</v>
          </cell>
          <cell r="C25856" t="str">
            <v>Y</v>
          </cell>
          <cell r="D25856" t="str">
            <v>YS</v>
          </cell>
          <cell r="E25856" t="str">
            <v>YSE</v>
          </cell>
          <cell r="F25856">
            <v>750</v>
          </cell>
          <cell r="G25856">
            <v>922205</v>
          </cell>
          <cell r="H25856">
            <v>12.61</v>
          </cell>
          <cell r="I25856" t="str">
            <v>S</v>
          </cell>
          <cell r="J25856"/>
        </row>
        <row r="25857">
          <cell r="A25857">
            <v>949201</v>
          </cell>
          <cell r="B25857" t="str">
            <v>VILLA VIVA ROSE 750ml</v>
          </cell>
          <cell r="C25857" t="str">
            <v>Y</v>
          </cell>
          <cell r="D25857" t="str">
            <v>YS</v>
          </cell>
          <cell r="E25857" t="str">
            <v>YSE</v>
          </cell>
          <cell r="F25857">
            <v>750</v>
          </cell>
          <cell r="G25857">
            <v>949201</v>
          </cell>
          <cell r="H25857">
            <v>10.74</v>
          </cell>
          <cell r="I25857" t="str">
            <v>S</v>
          </cell>
          <cell r="J25857"/>
        </row>
        <row r="25858">
          <cell r="A25858">
            <v>920527</v>
          </cell>
          <cell r="B25858" t="str">
            <v>VILLA WOLF PINOT GRIS PFALZ 750ml</v>
          </cell>
          <cell r="C25858" t="str">
            <v>Y</v>
          </cell>
          <cell r="D25858" t="str">
            <v>YS</v>
          </cell>
          <cell r="E25858" t="str">
            <v>YSE</v>
          </cell>
          <cell r="F25858">
            <v>750</v>
          </cell>
          <cell r="G25858">
            <v>920527</v>
          </cell>
          <cell r="H25858">
            <v>12.86</v>
          </cell>
          <cell r="I25858" t="str">
            <v>S</v>
          </cell>
          <cell r="J25858"/>
        </row>
        <row r="25859">
          <cell r="A25859">
            <v>900284</v>
          </cell>
          <cell r="B25859" t="str">
            <v>VILLADORIA LANGHE NEBBIOLO 750ml</v>
          </cell>
          <cell r="C25859" t="str">
            <v>Y</v>
          </cell>
          <cell r="D25859" t="str">
            <v>YS</v>
          </cell>
          <cell r="E25859" t="str">
            <v>YSE</v>
          </cell>
          <cell r="F25859">
            <v>750</v>
          </cell>
          <cell r="G25859">
            <v>900284</v>
          </cell>
          <cell r="H25859">
            <v>18.739999999999998</v>
          </cell>
          <cell r="I25859" t="str">
            <v>S</v>
          </cell>
          <cell r="J25859"/>
        </row>
        <row r="25860">
          <cell r="A25860">
            <v>900273</v>
          </cell>
          <cell r="B25860" t="str">
            <v>VILLADORIA SERRALUNGA BAROLO 750ml</v>
          </cell>
          <cell r="C25860" t="str">
            <v>Y</v>
          </cell>
          <cell r="D25860" t="str">
            <v>YS</v>
          </cell>
          <cell r="E25860" t="str">
            <v>YSE</v>
          </cell>
          <cell r="F25860">
            <v>750</v>
          </cell>
          <cell r="G25860">
            <v>900273</v>
          </cell>
          <cell r="H25860">
            <v>51.51</v>
          </cell>
          <cell r="I25860" t="str">
            <v>S</v>
          </cell>
          <cell r="J25860"/>
        </row>
        <row r="25861">
          <cell r="A25861">
            <v>963484</v>
          </cell>
          <cell r="B25861" t="str">
            <v>VILLAINE BOURGOGNE ALIGOTE'10 750ml</v>
          </cell>
          <cell r="C25861" t="str">
            <v>K</v>
          </cell>
          <cell r="D25861" t="str">
            <v>KR</v>
          </cell>
          <cell r="E25861" t="str">
            <v>KRA</v>
          </cell>
          <cell r="F25861">
            <v>750</v>
          </cell>
          <cell r="G25861">
            <v>963484</v>
          </cell>
          <cell r="H25861">
            <v>29.76</v>
          </cell>
          <cell r="I25861" t="str">
            <v>X</v>
          </cell>
          <cell r="J25861"/>
        </row>
        <row r="25862">
          <cell r="A25862">
            <v>924531</v>
          </cell>
          <cell r="B25862" t="str">
            <v>VILLALOBO CONEJO DE ITATA WHITE 750ml</v>
          </cell>
          <cell r="C25862" t="str">
            <v>Y</v>
          </cell>
          <cell r="D25862" t="str">
            <v>YS</v>
          </cell>
          <cell r="E25862" t="str">
            <v>YSE</v>
          </cell>
          <cell r="F25862">
            <v>750</v>
          </cell>
          <cell r="G25862">
            <v>924531</v>
          </cell>
          <cell r="H25862">
            <v>19.59</v>
          </cell>
          <cell r="I25862" t="str">
            <v>S</v>
          </cell>
          <cell r="J25862"/>
        </row>
        <row r="25863">
          <cell r="A25863">
            <v>922788</v>
          </cell>
          <cell r="B25863" t="str">
            <v>VILLALOBOS SILVESTRE VALLE DE ITATA750ml</v>
          </cell>
          <cell r="C25863" t="str">
            <v>Y</v>
          </cell>
          <cell r="D25863" t="str">
            <v>YS</v>
          </cell>
          <cell r="E25863" t="str">
            <v>YSE</v>
          </cell>
          <cell r="F25863">
            <v>750</v>
          </cell>
          <cell r="G25863">
            <v>922788</v>
          </cell>
          <cell r="H25863">
            <v>21.63</v>
          </cell>
          <cell r="I25863" t="str">
            <v>S</v>
          </cell>
          <cell r="J25863"/>
        </row>
        <row r="25864">
          <cell r="A25864">
            <v>902019</v>
          </cell>
          <cell r="B25864" t="str">
            <v>VILLAVARDA SAUV BLANC 750ml</v>
          </cell>
          <cell r="C25864" t="str">
            <v>Y</v>
          </cell>
          <cell r="D25864" t="str">
            <v>YS</v>
          </cell>
          <cell r="E25864" t="str">
            <v>YSE</v>
          </cell>
          <cell r="F25864">
            <v>750</v>
          </cell>
          <cell r="G25864">
            <v>902019</v>
          </cell>
          <cell r="H25864">
            <v>23.72</v>
          </cell>
          <cell r="I25864" t="str">
            <v>S</v>
          </cell>
          <cell r="J25864"/>
        </row>
        <row r="25865">
          <cell r="A25865">
            <v>922587</v>
          </cell>
          <cell r="B25865" t="str">
            <v>VILMART CLE COEUR DE CUVEE CHAMP 750ml</v>
          </cell>
          <cell r="C25865" t="str">
            <v>Y</v>
          </cell>
          <cell r="D25865" t="str">
            <v>YS</v>
          </cell>
          <cell r="E25865" t="str">
            <v>YSE</v>
          </cell>
          <cell r="F25865">
            <v>750</v>
          </cell>
          <cell r="G25865">
            <v>922587</v>
          </cell>
          <cell r="H25865">
            <v>199.21</v>
          </cell>
          <cell r="I25865" t="str">
            <v>S</v>
          </cell>
          <cell r="J25865"/>
        </row>
        <row r="25866">
          <cell r="A25866">
            <v>949626</v>
          </cell>
          <cell r="B25866" t="str">
            <v>VILMART &amp; CIE GRND CLLR D'OR 2013 750ml</v>
          </cell>
          <cell r="C25866" t="str">
            <v>Y</v>
          </cell>
          <cell r="D25866" t="str">
            <v>YS</v>
          </cell>
          <cell r="E25866" t="str">
            <v>YSE</v>
          </cell>
          <cell r="F25866">
            <v>750</v>
          </cell>
          <cell r="G25866">
            <v>949626</v>
          </cell>
          <cell r="H25866">
            <v>110.09</v>
          </cell>
          <cell r="I25866" t="str">
            <v>S</v>
          </cell>
          <cell r="J25866"/>
        </row>
        <row r="25867">
          <cell r="A25867">
            <v>949627</v>
          </cell>
          <cell r="B25867" t="str">
            <v>VILMART &amp; CIE GRND CLLR D'OR'07 1500ml</v>
          </cell>
          <cell r="C25867" t="str">
            <v>Y</v>
          </cell>
          <cell r="D25867" t="str">
            <v>YS</v>
          </cell>
          <cell r="E25867" t="str">
            <v>YSE</v>
          </cell>
          <cell r="F25867">
            <v>1500</v>
          </cell>
          <cell r="G25867">
            <v>949627</v>
          </cell>
          <cell r="H25867">
            <v>268.02999999999997</v>
          </cell>
          <cell r="I25867" t="str">
            <v>S</v>
          </cell>
          <cell r="J25867"/>
        </row>
        <row r="25868">
          <cell r="A25868">
            <v>916042</v>
          </cell>
          <cell r="B25868" t="str">
            <v>VILMART BRUT COEUR DE CUVEE'99 750ml</v>
          </cell>
          <cell r="C25868" t="str">
            <v>Y</v>
          </cell>
          <cell r="D25868" t="str">
            <v>YS</v>
          </cell>
          <cell r="E25868" t="str">
            <v>YSE</v>
          </cell>
          <cell r="F25868">
            <v>750</v>
          </cell>
          <cell r="G25868">
            <v>916042</v>
          </cell>
          <cell r="H25868">
            <v>165.45</v>
          </cell>
          <cell r="I25868" t="str">
            <v>S</v>
          </cell>
          <cell r="J25868"/>
        </row>
        <row r="25869">
          <cell r="A25869">
            <v>947368</v>
          </cell>
          <cell r="B25869" t="str">
            <v>VILMART GRAND CELLIER 750ml</v>
          </cell>
          <cell r="C25869" t="str">
            <v>Y</v>
          </cell>
          <cell r="D25869" t="str">
            <v>YS</v>
          </cell>
          <cell r="E25869" t="str">
            <v>YSE</v>
          </cell>
          <cell r="F25869">
            <v>750</v>
          </cell>
          <cell r="G25869">
            <v>947368</v>
          </cell>
          <cell r="H25869">
            <v>94.32</v>
          </cell>
          <cell r="I25869" t="str">
            <v>S</v>
          </cell>
          <cell r="J25869"/>
        </row>
        <row r="25870">
          <cell r="A25870">
            <v>917513</v>
          </cell>
          <cell r="B25870" t="str">
            <v>VIN DE BUGEY CERDON ROSE LA CUELLE 750ml</v>
          </cell>
          <cell r="C25870" t="str">
            <v>I</v>
          </cell>
          <cell r="D25870" t="str">
            <v>IP</v>
          </cell>
          <cell r="E25870" t="str">
            <v>IPH</v>
          </cell>
          <cell r="F25870">
            <v>750</v>
          </cell>
          <cell r="G25870">
            <v>917513</v>
          </cell>
          <cell r="H25870">
            <v>32.5</v>
          </cell>
          <cell r="I25870" t="str">
            <v>S</v>
          </cell>
          <cell r="J25870"/>
        </row>
        <row r="25871">
          <cell r="A25871">
            <v>923250</v>
          </cell>
          <cell r="B25871" t="str">
            <v>VIN DE SOIF 750ml</v>
          </cell>
          <cell r="C25871" t="str">
            <v>Y</v>
          </cell>
          <cell r="D25871" t="str">
            <v>YS</v>
          </cell>
          <cell r="E25871" t="str">
            <v>YSE</v>
          </cell>
          <cell r="F25871">
            <v>750</v>
          </cell>
          <cell r="G25871">
            <v>923250</v>
          </cell>
          <cell r="H25871">
            <v>19.98</v>
          </cell>
          <cell r="I25871" t="str">
            <v>S</v>
          </cell>
          <cell r="J25871"/>
        </row>
        <row r="25872">
          <cell r="A25872">
            <v>918373</v>
          </cell>
          <cell r="B25872" t="str">
            <v>VIN DE TERRES NOVEMBRE '13/14 750ml</v>
          </cell>
          <cell r="C25872" t="str">
            <v>P</v>
          </cell>
          <cell r="D25872" t="str">
            <v>PR</v>
          </cell>
          <cell r="E25872" t="str">
            <v>PRP</v>
          </cell>
          <cell r="F25872">
            <v>750</v>
          </cell>
          <cell r="G25872">
            <v>918373</v>
          </cell>
          <cell r="H25872">
            <v>9.9</v>
          </cell>
          <cell r="I25872" t="str">
            <v>X</v>
          </cell>
          <cell r="J25872"/>
        </row>
        <row r="25873">
          <cell r="A25873">
            <v>922306</v>
          </cell>
          <cell r="B25873" t="str">
            <v>VIN GLOGG WINE 1000ml</v>
          </cell>
          <cell r="C25873" t="str">
            <v>Y</v>
          </cell>
          <cell r="D25873" t="str">
            <v>YG</v>
          </cell>
          <cell r="E25873" t="str">
            <v>YGE</v>
          </cell>
          <cell r="F25873">
            <v>1000</v>
          </cell>
          <cell r="G25873">
            <v>922306</v>
          </cell>
          <cell r="H25873">
            <v>15.99</v>
          </cell>
          <cell r="I25873" t="str">
            <v>T</v>
          </cell>
          <cell r="J25873"/>
        </row>
        <row r="25874">
          <cell r="A25874">
            <v>634506</v>
          </cell>
          <cell r="B25874" t="str">
            <v>VIN VAULT CHARDONNAY 3000ml</v>
          </cell>
          <cell r="C25874" t="str">
            <v>Y</v>
          </cell>
          <cell r="D25874" t="str">
            <v>YS</v>
          </cell>
          <cell r="E25874" t="str">
            <v>YSE</v>
          </cell>
          <cell r="F25874">
            <v>3000</v>
          </cell>
          <cell r="G25874">
            <v>634506</v>
          </cell>
          <cell r="H25874">
            <v>21.99</v>
          </cell>
          <cell r="I25874" t="str">
            <v>S</v>
          </cell>
          <cell r="J25874"/>
        </row>
        <row r="25875">
          <cell r="A25875">
            <v>518816</v>
          </cell>
          <cell r="B25875" t="str">
            <v>VIN VAULT MERLOT 3000ml</v>
          </cell>
          <cell r="C25875" t="str">
            <v>Y</v>
          </cell>
          <cell r="D25875" t="str">
            <v>YS</v>
          </cell>
          <cell r="E25875" t="str">
            <v>YSE</v>
          </cell>
          <cell r="F25875">
            <v>3000</v>
          </cell>
          <cell r="G25875">
            <v>518816</v>
          </cell>
          <cell r="H25875">
            <v>21.99</v>
          </cell>
          <cell r="I25875" t="str">
            <v>S</v>
          </cell>
          <cell r="J25875"/>
        </row>
        <row r="25876">
          <cell r="A25876">
            <v>634507</v>
          </cell>
          <cell r="B25876" t="str">
            <v>VIN VAULT PINOT GRIGIO 3000 ml</v>
          </cell>
          <cell r="C25876" t="str">
            <v>K</v>
          </cell>
          <cell r="D25876" t="str">
            <v>KK</v>
          </cell>
          <cell r="E25876" t="str">
            <v>KKH</v>
          </cell>
          <cell r="F25876">
            <v>3000</v>
          </cell>
          <cell r="G25876">
            <v>634507</v>
          </cell>
          <cell r="H25876">
            <v>10.8</v>
          </cell>
          <cell r="I25876" t="str">
            <v>D</v>
          </cell>
          <cell r="J25876"/>
        </row>
        <row r="25877">
          <cell r="A25877">
            <v>518818</v>
          </cell>
          <cell r="B25877" t="str">
            <v>VIN VAULT PINOT NOIR 3000ml</v>
          </cell>
          <cell r="C25877" t="str">
            <v>P</v>
          </cell>
          <cell r="D25877" t="str">
            <v>PL</v>
          </cell>
          <cell r="E25877" t="str">
            <v>PLR</v>
          </cell>
          <cell r="F25877">
            <v>3000</v>
          </cell>
          <cell r="G25877">
            <v>518818</v>
          </cell>
          <cell r="H25877">
            <v>21.99</v>
          </cell>
          <cell r="I25877" t="str">
            <v>D</v>
          </cell>
          <cell r="J25877"/>
        </row>
        <row r="25878">
          <cell r="A25878">
            <v>952766</v>
          </cell>
          <cell r="B25878" t="str">
            <v>VINA ALICIA BROTE NEGRO 750ml</v>
          </cell>
          <cell r="C25878" t="str">
            <v>Y</v>
          </cell>
          <cell r="D25878" t="str">
            <v>YS</v>
          </cell>
          <cell r="E25878" t="str">
            <v>YSE</v>
          </cell>
          <cell r="F25878">
            <v>750</v>
          </cell>
          <cell r="G25878">
            <v>952766</v>
          </cell>
          <cell r="H25878">
            <v>108.5</v>
          </cell>
          <cell r="I25878" t="str">
            <v>S</v>
          </cell>
          <cell r="J25878"/>
        </row>
        <row r="25879">
          <cell r="A25879">
            <v>952859</v>
          </cell>
          <cell r="B25879" t="str">
            <v>VINA ALICIA BROTE NEGRO 750ml</v>
          </cell>
          <cell r="C25879" t="str">
            <v>Y</v>
          </cell>
          <cell r="D25879" t="str">
            <v>YS</v>
          </cell>
          <cell r="E25879" t="str">
            <v>YSE</v>
          </cell>
          <cell r="F25879">
            <v>750</v>
          </cell>
          <cell r="G25879">
            <v>952859</v>
          </cell>
          <cell r="H25879">
            <v>107.98</v>
          </cell>
          <cell r="I25879" t="str">
            <v>S</v>
          </cell>
          <cell r="J25879"/>
        </row>
        <row r="25880">
          <cell r="A25880">
            <v>917912</v>
          </cell>
          <cell r="B25880" t="str">
            <v>VINA ALICIA CAB PASOPIEDRA'12/13 750ml</v>
          </cell>
          <cell r="C25880" t="str">
            <v>Y</v>
          </cell>
          <cell r="D25880" t="str">
            <v>YS</v>
          </cell>
          <cell r="E25880" t="str">
            <v>YSE</v>
          </cell>
          <cell r="F25880">
            <v>750</v>
          </cell>
          <cell r="G25880">
            <v>917912</v>
          </cell>
          <cell r="H25880">
            <v>18.989999999999998</v>
          </cell>
          <cell r="I25880" t="str">
            <v>S</v>
          </cell>
          <cell r="J25880"/>
        </row>
        <row r="25881">
          <cell r="A25881">
            <v>909791</v>
          </cell>
          <cell r="B25881" t="str">
            <v>VINA ALICIA PASO PIEDRA MALBEC 750ml</v>
          </cell>
          <cell r="C25881" t="str">
            <v>Y</v>
          </cell>
          <cell r="D25881" t="str">
            <v>YS</v>
          </cell>
          <cell r="E25881" t="str">
            <v>YSE</v>
          </cell>
          <cell r="F25881">
            <v>750</v>
          </cell>
          <cell r="G25881">
            <v>909791</v>
          </cell>
          <cell r="H25881">
            <v>19.260000000000002</v>
          </cell>
          <cell r="I25881" t="str">
            <v>S</v>
          </cell>
          <cell r="J25881"/>
        </row>
        <row r="25882">
          <cell r="A25882">
            <v>952858</v>
          </cell>
          <cell r="B25882" t="str">
            <v>VINA ALICIA TIARA 750ml</v>
          </cell>
          <cell r="C25882" t="str">
            <v>Y</v>
          </cell>
          <cell r="D25882" t="str">
            <v>YS</v>
          </cell>
          <cell r="E25882" t="str">
            <v>YSE</v>
          </cell>
          <cell r="F25882">
            <v>750</v>
          </cell>
          <cell r="G25882">
            <v>952858</v>
          </cell>
          <cell r="H25882">
            <v>36.01</v>
          </cell>
          <cell r="I25882" t="str">
            <v>S</v>
          </cell>
          <cell r="J25882"/>
        </row>
        <row r="25883">
          <cell r="A25883">
            <v>952765</v>
          </cell>
          <cell r="B25883" t="str">
            <v>VINA ALICIA TIARA 750ml</v>
          </cell>
          <cell r="C25883" t="str">
            <v>Y</v>
          </cell>
          <cell r="D25883" t="str">
            <v>YS</v>
          </cell>
          <cell r="E25883" t="str">
            <v>YSE</v>
          </cell>
          <cell r="F25883">
            <v>750</v>
          </cell>
          <cell r="G25883">
            <v>952765</v>
          </cell>
          <cell r="H25883">
            <v>35.99</v>
          </cell>
          <cell r="I25883" t="str">
            <v>S</v>
          </cell>
          <cell r="J25883"/>
        </row>
        <row r="25884">
          <cell r="A25884">
            <v>947445</v>
          </cell>
          <cell r="B25884" t="str">
            <v>VINA ALICIA TIARA RIES/ALBARINO 750ml</v>
          </cell>
          <cell r="C25884" t="str">
            <v>Y</v>
          </cell>
          <cell r="D25884" t="str">
            <v>YS</v>
          </cell>
          <cell r="E25884" t="str">
            <v>YSE</v>
          </cell>
          <cell r="F25884">
            <v>750</v>
          </cell>
          <cell r="G25884">
            <v>947445</v>
          </cell>
          <cell r="H25884">
            <v>30.31</v>
          </cell>
          <cell r="I25884" t="str">
            <v>S</v>
          </cell>
          <cell r="J25884"/>
        </row>
        <row r="25885">
          <cell r="A25885">
            <v>920140</v>
          </cell>
          <cell r="B25885" t="str">
            <v>VINA ARNAIZ TEMP CRIANZA 04 750ml</v>
          </cell>
          <cell r="C25885" t="str">
            <v>Y</v>
          </cell>
          <cell r="D25885" t="str">
            <v>YS</v>
          </cell>
          <cell r="E25885" t="str">
            <v>YSE</v>
          </cell>
          <cell r="F25885">
            <v>750</v>
          </cell>
          <cell r="G25885">
            <v>920140</v>
          </cell>
          <cell r="H25885">
            <v>6.24</v>
          </cell>
          <cell r="I25885" t="str">
            <v>S</v>
          </cell>
          <cell r="J25885"/>
        </row>
        <row r="25886">
          <cell r="A25886">
            <v>919195</v>
          </cell>
          <cell r="B25886" t="str">
            <v>VINA BORGIA GARNACHA'19/20 3000 ml</v>
          </cell>
          <cell r="C25886" t="str">
            <v>Y</v>
          </cell>
          <cell r="D25886" t="str">
            <v>YS</v>
          </cell>
          <cell r="E25886" t="str">
            <v>YSE</v>
          </cell>
          <cell r="F25886">
            <v>3000</v>
          </cell>
          <cell r="G25886">
            <v>919195</v>
          </cell>
          <cell r="H25886">
            <v>26.99</v>
          </cell>
          <cell r="I25886" t="str">
            <v>S</v>
          </cell>
          <cell r="J25886"/>
        </row>
        <row r="25887">
          <cell r="A25887">
            <v>914133</v>
          </cell>
          <cell r="B25887" t="str">
            <v>VINA BORGIA'18/19 1500 ml</v>
          </cell>
          <cell r="C25887" t="str">
            <v>P</v>
          </cell>
          <cell r="D25887" t="str">
            <v>PR</v>
          </cell>
          <cell r="E25887" t="str">
            <v>PRP</v>
          </cell>
          <cell r="F25887">
            <v>1500</v>
          </cell>
          <cell r="G25887">
            <v>914133</v>
          </cell>
          <cell r="H25887">
            <v>20.32</v>
          </cell>
          <cell r="I25887" t="str">
            <v>X</v>
          </cell>
          <cell r="J25887"/>
        </row>
        <row r="25888">
          <cell r="A25888">
            <v>429362</v>
          </cell>
          <cell r="B25888" t="str">
            <v>VINA BUJANDA CRIANZA 750ml</v>
          </cell>
          <cell r="C25888" t="str">
            <v>P</v>
          </cell>
          <cell r="D25888" t="str">
            <v>PR</v>
          </cell>
          <cell r="E25888" t="str">
            <v>PRP</v>
          </cell>
          <cell r="F25888">
            <v>750</v>
          </cell>
          <cell r="G25888">
            <v>429362</v>
          </cell>
          <cell r="H25888">
            <v>16.22</v>
          </cell>
          <cell r="I25888" t="str">
            <v>D</v>
          </cell>
          <cell r="J25888"/>
        </row>
        <row r="25889">
          <cell r="A25889">
            <v>921205</v>
          </cell>
          <cell r="B25889" t="str">
            <v>VINA COTERRO CRIANZA'18 750ml</v>
          </cell>
          <cell r="C25889" t="str">
            <v>P</v>
          </cell>
          <cell r="D25889" t="str">
            <v>PR</v>
          </cell>
          <cell r="E25889" t="str">
            <v>PRN</v>
          </cell>
          <cell r="F25889">
            <v>750</v>
          </cell>
          <cell r="G25889">
            <v>921205</v>
          </cell>
          <cell r="H25889">
            <v>15.99</v>
          </cell>
          <cell r="I25889" t="str">
            <v>L</v>
          </cell>
          <cell r="J25889"/>
        </row>
        <row r="25890">
          <cell r="A25890">
            <v>953451</v>
          </cell>
          <cell r="B25890" t="str">
            <v>VINA CUBILLO CRIANZA 750ml</v>
          </cell>
          <cell r="C25890" t="str">
            <v>Y</v>
          </cell>
          <cell r="D25890" t="str">
            <v>YS</v>
          </cell>
          <cell r="E25890" t="str">
            <v>YSE</v>
          </cell>
          <cell r="F25890">
            <v>750</v>
          </cell>
          <cell r="G25890">
            <v>953451</v>
          </cell>
          <cell r="H25890">
            <v>29.99</v>
          </cell>
          <cell r="I25890" t="str">
            <v>U</v>
          </cell>
          <cell r="J25890"/>
        </row>
        <row r="25891">
          <cell r="A25891">
            <v>923761</v>
          </cell>
          <cell r="B25891" t="str">
            <v>VINA ECHEVARRIA I NO ES PITUKO CAB 750ml</v>
          </cell>
          <cell r="C25891" t="str">
            <v>Y</v>
          </cell>
          <cell r="D25891" t="str">
            <v>YS</v>
          </cell>
          <cell r="E25891" t="str">
            <v>YSE</v>
          </cell>
          <cell r="F25891">
            <v>750</v>
          </cell>
          <cell r="G25891">
            <v>923761</v>
          </cell>
          <cell r="H25891">
            <v>17.239999999999998</v>
          </cell>
          <cell r="I25891" t="str">
            <v>S</v>
          </cell>
          <cell r="J25891"/>
        </row>
        <row r="25892">
          <cell r="A25892">
            <v>915231</v>
          </cell>
          <cell r="B25892" t="str">
            <v>VINA GODEVAL VALDEORRAS'9/10 750ml</v>
          </cell>
          <cell r="C25892" t="str">
            <v>K</v>
          </cell>
          <cell r="D25892" t="str">
            <v>KR</v>
          </cell>
          <cell r="E25892" t="str">
            <v>KRN</v>
          </cell>
          <cell r="F25892">
            <v>750</v>
          </cell>
          <cell r="G25892">
            <v>915231</v>
          </cell>
          <cell r="H25892">
            <v>19.54</v>
          </cell>
          <cell r="I25892" t="str">
            <v>U</v>
          </cell>
          <cell r="J25892"/>
        </row>
        <row r="25893">
          <cell r="A25893">
            <v>914875</v>
          </cell>
          <cell r="B25893" t="str">
            <v>VINA GORMAZ DUERO TEMPRAN'15 750ml</v>
          </cell>
          <cell r="C25893" t="str">
            <v>P</v>
          </cell>
          <cell r="D25893" t="str">
            <v>PR</v>
          </cell>
          <cell r="E25893" t="str">
            <v>PRP</v>
          </cell>
          <cell r="F25893">
            <v>750</v>
          </cell>
          <cell r="G25893">
            <v>914875</v>
          </cell>
          <cell r="H25893">
            <v>16.73</v>
          </cell>
          <cell r="I25893" t="str">
            <v>U</v>
          </cell>
          <cell r="J25893"/>
        </row>
        <row r="25894">
          <cell r="A25894">
            <v>953450</v>
          </cell>
          <cell r="B25894" t="str">
            <v>VINA GRAVONIA CRIANZA 750ml</v>
          </cell>
          <cell r="C25894" t="str">
            <v>Y</v>
          </cell>
          <cell r="D25894" t="str">
            <v>YS</v>
          </cell>
          <cell r="E25894" t="str">
            <v>YSE</v>
          </cell>
          <cell r="F25894">
            <v>750</v>
          </cell>
          <cell r="G25894">
            <v>953450</v>
          </cell>
          <cell r="H25894">
            <v>43.5</v>
          </cell>
          <cell r="I25894" t="str">
            <v>S</v>
          </cell>
          <cell r="J25894"/>
        </row>
        <row r="25895">
          <cell r="A25895">
            <v>915323</v>
          </cell>
          <cell r="B25895" t="str">
            <v>VINA GRAVONIA RIOJA BLANCO'4/05 750ml</v>
          </cell>
          <cell r="C25895" t="str">
            <v>K</v>
          </cell>
          <cell r="D25895" t="str">
            <v>KR</v>
          </cell>
          <cell r="E25895" t="str">
            <v>KRN</v>
          </cell>
          <cell r="F25895">
            <v>750</v>
          </cell>
          <cell r="G25895">
            <v>915323</v>
          </cell>
          <cell r="H25895">
            <v>28.37</v>
          </cell>
          <cell r="I25895" t="str">
            <v>X</v>
          </cell>
          <cell r="J25895"/>
        </row>
        <row r="25896">
          <cell r="A25896">
            <v>900991</v>
          </cell>
          <cell r="B25896" t="str">
            <v>VINA HERMINIA RESERVA 750ml</v>
          </cell>
          <cell r="C25896" t="str">
            <v>Y</v>
          </cell>
          <cell r="D25896" t="str">
            <v>YS</v>
          </cell>
          <cell r="E25896" t="str">
            <v>YSE</v>
          </cell>
          <cell r="F25896">
            <v>750</v>
          </cell>
          <cell r="G25896">
            <v>900991</v>
          </cell>
          <cell r="H25896">
            <v>24.07</v>
          </cell>
          <cell r="I25896" t="str">
            <v>S</v>
          </cell>
          <cell r="J25896"/>
        </row>
        <row r="25897">
          <cell r="A25897">
            <v>952430</v>
          </cell>
          <cell r="B25897" t="str">
            <v>VINA HERMINIA RESERVA '11 750ml</v>
          </cell>
          <cell r="C25897" t="str">
            <v>Y</v>
          </cell>
          <cell r="D25897" t="str">
            <v>YS</v>
          </cell>
          <cell r="E25897" t="str">
            <v>YSE</v>
          </cell>
          <cell r="F25897">
            <v>750</v>
          </cell>
          <cell r="G25897">
            <v>952430</v>
          </cell>
          <cell r="H25897">
            <v>22.06</v>
          </cell>
          <cell r="I25897" t="str">
            <v>S</v>
          </cell>
          <cell r="J25897"/>
        </row>
        <row r="25898">
          <cell r="A25898">
            <v>918442</v>
          </cell>
          <cell r="B25898" t="str">
            <v>VINA HERMOSA BLANCO'17 750ml</v>
          </cell>
          <cell r="C25898" t="str">
            <v>K</v>
          </cell>
          <cell r="D25898" t="str">
            <v>KR</v>
          </cell>
          <cell r="E25898" t="str">
            <v>KRN</v>
          </cell>
          <cell r="F25898">
            <v>750</v>
          </cell>
          <cell r="G25898">
            <v>918442</v>
          </cell>
          <cell r="H25898">
            <v>6.48</v>
          </cell>
          <cell r="I25898" t="str">
            <v>X</v>
          </cell>
          <cell r="J25898"/>
        </row>
        <row r="25899">
          <cell r="A25899">
            <v>918441</v>
          </cell>
          <cell r="B25899" t="str">
            <v>VINA HERMOSA ROSE'17/18 750ml</v>
          </cell>
          <cell r="C25899" t="str">
            <v>M</v>
          </cell>
          <cell r="D25899" t="str">
            <v>MP</v>
          </cell>
          <cell r="E25899" t="str">
            <v>MPX</v>
          </cell>
          <cell r="F25899">
            <v>750</v>
          </cell>
          <cell r="G25899">
            <v>918441</v>
          </cell>
          <cell r="H25899">
            <v>7.56</v>
          </cell>
          <cell r="I25899" t="str">
            <v>X</v>
          </cell>
          <cell r="J25899"/>
        </row>
        <row r="25900">
          <cell r="A25900">
            <v>916349</v>
          </cell>
          <cell r="B25900" t="str">
            <v>VINA MAGANA CALCHETAS'05 750ml</v>
          </cell>
          <cell r="C25900" t="str">
            <v>P</v>
          </cell>
          <cell r="D25900" t="str">
            <v>PR</v>
          </cell>
          <cell r="E25900" t="str">
            <v>PRP</v>
          </cell>
          <cell r="F25900">
            <v>750</v>
          </cell>
          <cell r="G25900">
            <v>916349</v>
          </cell>
          <cell r="H25900">
            <v>55.94</v>
          </cell>
          <cell r="I25900" t="str">
            <v>X</v>
          </cell>
          <cell r="J25900"/>
        </row>
        <row r="25901">
          <cell r="A25901">
            <v>918490</v>
          </cell>
          <cell r="B25901" t="str">
            <v>VINA REBOREDA RIBEIRO'14 750ml</v>
          </cell>
          <cell r="C25901" t="str">
            <v>K</v>
          </cell>
          <cell r="D25901" t="str">
            <v>KR</v>
          </cell>
          <cell r="E25901" t="str">
            <v>KRN</v>
          </cell>
          <cell r="F25901">
            <v>750</v>
          </cell>
          <cell r="G25901">
            <v>918490</v>
          </cell>
          <cell r="H25901">
            <v>12.35</v>
          </cell>
          <cell r="I25901" t="str">
            <v>X</v>
          </cell>
          <cell r="J25901"/>
        </row>
        <row r="25902">
          <cell r="A25902">
            <v>953993</v>
          </cell>
          <cell r="B25902" t="str">
            <v>VINA SOMOZA NENO 750ml</v>
          </cell>
          <cell r="C25902" t="str">
            <v>Y</v>
          </cell>
          <cell r="D25902" t="str">
            <v>YS</v>
          </cell>
          <cell r="E25902" t="str">
            <v>YSE</v>
          </cell>
          <cell r="F25902">
            <v>750</v>
          </cell>
          <cell r="G25902">
            <v>953993</v>
          </cell>
          <cell r="H25902">
            <v>20.69</v>
          </cell>
          <cell r="I25902" t="str">
            <v>S</v>
          </cell>
          <cell r="J25902"/>
        </row>
        <row r="25903">
          <cell r="A25903">
            <v>918448</v>
          </cell>
          <cell r="B25903" t="str">
            <v>VINA TONDONIA BLANCO GRN RSVA 750ml</v>
          </cell>
          <cell r="C25903" t="str">
            <v>Y</v>
          </cell>
          <cell r="D25903" t="str">
            <v>YS</v>
          </cell>
          <cell r="E25903" t="str">
            <v>YSE</v>
          </cell>
          <cell r="F25903">
            <v>750</v>
          </cell>
          <cell r="G25903">
            <v>918448</v>
          </cell>
          <cell r="H25903">
            <v>50.3</v>
          </cell>
          <cell r="I25903" t="str">
            <v>S</v>
          </cell>
          <cell r="J25903"/>
        </row>
        <row r="25904">
          <cell r="A25904">
            <v>918449</v>
          </cell>
          <cell r="B25904" t="str">
            <v>VINA TONDONIA BLANCORSVA'00 750ml</v>
          </cell>
          <cell r="C25904" t="str">
            <v>K</v>
          </cell>
          <cell r="D25904" t="str">
            <v>KR</v>
          </cell>
          <cell r="E25904" t="str">
            <v>KRN</v>
          </cell>
          <cell r="F25904">
            <v>750</v>
          </cell>
          <cell r="G25904">
            <v>918449</v>
          </cell>
          <cell r="H25904">
            <v>45.28</v>
          </cell>
          <cell r="I25904" t="str">
            <v>X</v>
          </cell>
          <cell r="J25904"/>
        </row>
        <row r="25905">
          <cell r="A25905">
            <v>920414</v>
          </cell>
          <cell r="B25905" t="str">
            <v>VINA TONDONIA GRAN RESERVA RED 750ml</v>
          </cell>
          <cell r="C25905" t="str">
            <v>Y</v>
          </cell>
          <cell r="D25905" t="str">
            <v>YS</v>
          </cell>
          <cell r="E25905" t="str">
            <v>YSE</v>
          </cell>
          <cell r="F25905">
            <v>750</v>
          </cell>
          <cell r="G25905">
            <v>920414</v>
          </cell>
          <cell r="H25905">
            <v>152.99</v>
          </cell>
          <cell r="I25905" t="str">
            <v>S</v>
          </cell>
          <cell r="J25905"/>
        </row>
        <row r="25906">
          <cell r="A25906">
            <v>953961</v>
          </cell>
          <cell r="B25906" t="str">
            <v>VINA TONDONIA GRAN RESERVA ROSE 750ml</v>
          </cell>
          <cell r="C25906" t="str">
            <v>Y</v>
          </cell>
          <cell r="D25906" t="str">
            <v>YS</v>
          </cell>
          <cell r="E25906" t="str">
            <v>YSE</v>
          </cell>
          <cell r="F25906">
            <v>750</v>
          </cell>
          <cell r="G25906">
            <v>953961</v>
          </cell>
          <cell r="H25906">
            <v>56.99</v>
          </cell>
          <cell r="I25906" t="str">
            <v>S</v>
          </cell>
          <cell r="J25906"/>
        </row>
        <row r="25907">
          <cell r="A25907">
            <v>953645</v>
          </cell>
          <cell r="B25907" t="str">
            <v>VINA TONDONIA RESERVA RED 750ml</v>
          </cell>
          <cell r="C25907" t="str">
            <v>Y</v>
          </cell>
          <cell r="D25907" t="str">
            <v>YS</v>
          </cell>
          <cell r="E25907" t="str">
            <v>YSE</v>
          </cell>
          <cell r="F25907">
            <v>750</v>
          </cell>
          <cell r="G25907">
            <v>953645</v>
          </cell>
          <cell r="H25907">
            <v>61.5</v>
          </cell>
          <cell r="I25907" t="str">
            <v>S</v>
          </cell>
          <cell r="J25907"/>
        </row>
        <row r="25908">
          <cell r="A25908">
            <v>915321</v>
          </cell>
          <cell r="B25908" t="str">
            <v>VINA TONDONIA RIOJA RSV '04/05 750ml</v>
          </cell>
          <cell r="C25908" t="str">
            <v>P</v>
          </cell>
          <cell r="D25908" t="str">
            <v>PR</v>
          </cell>
          <cell r="E25908" t="str">
            <v>PRN</v>
          </cell>
          <cell r="F25908">
            <v>750</v>
          </cell>
          <cell r="G25908">
            <v>915321</v>
          </cell>
          <cell r="H25908">
            <v>50.23</v>
          </cell>
          <cell r="I25908" t="str">
            <v>X</v>
          </cell>
          <cell r="J25908"/>
        </row>
        <row r="25909">
          <cell r="A25909">
            <v>919018</v>
          </cell>
          <cell r="B25909" t="str">
            <v>VINA TONDONIA ROSÃ‰ 750ml</v>
          </cell>
          <cell r="C25909" t="str">
            <v>Y</v>
          </cell>
          <cell r="D25909" t="str">
            <v>YS</v>
          </cell>
          <cell r="E25909" t="str">
            <v>YSE</v>
          </cell>
          <cell r="F25909">
            <v>750</v>
          </cell>
          <cell r="G25909">
            <v>919018</v>
          </cell>
          <cell r="H25909">
            <v>31.41</v>
          </cell>
          <cell r="I25909" t="str">
            <v>U</v>
          </cell>
          <cell r="J25909"/>
        </row>
        <row r="25910">
          <cell r="A25910">
            <v>952864</v>
          </cell>
          <cell r="B25910" t="str">
            <v>VINA TONDONIA WHITE BLANCO RISERVA 750ml</v>
          </cell>
          <cell r="C25910" t="str">
            <v>Y</v>
          </cell>
          <cell r="D25910" t="str">
            <v>YS</v>
          </cell>
          <cell r="E25910" t="str">
            <v>YSE</v>
          </cell>
          <cell r="F25910">
            <v>750</v>
          </cell>
          <cell r="G25910">
            <v>952864</v>
          </cell>
          <cell r="H25910">
            <v>61.99</v>
          </cell>
          <cell r="I25910" t="str">
            <v>S</v>
          </cell>
          <cell r="J25910"/>
        </row>
        <row r="25911">
          <cell r="A25911">
            <v>429423</v>
          </cell>
          <cell r="B25911" t="str">
            <v>VINAMAS SPANISH RED 750ml</v>
          </cell>
          <cell r="C25911" t="str">
            <v>P</v>
          </cell>
          <cell r="D25911" t="str">
            <v>PR</v>
          </cell>
          <cell r="E25911" t="str">
            <v>PRP</v>
          </cell>
          <cell r="F25911">
            <v>750</v>
          </cell>
          <cell r="G25911">
            <v>429423</v>
          </cell>
          <cell r="H25911">
            <v>8.0500000000000007</v>
          </cell>
          <cell r="I25911" t="str">
            <v>D</v>
          </cell>
          <cell r="J25911"/>
        </row>
        <row r="25912">
          <cell r="A25912">
            <v>916360</v>
          </cell>
          <cell r="B25912" t="str">
            <v>VINAS CENIT VENTA MAZZARON'12/13 750ml</v>
          </cell>
          <cell r="C25912" t="str">
            <v>P</v>
          </cell>
          <cell r="D25912" t="str">
            <v>PR</v>
          </cell>
          <cell r="E25912" t="str">
            <v>PRP</v>
          </cell>
          <cell r="F25912">
            <v>750</v>
          </cell>
          <cell r="G25912">
            <v>916360</v>
          </cell>
          <cell r="H25912">
            <v>16.46</v>
          </cell>
          <cell r="I25912" t="str">
            <v>X</v>
          </cell>
          <cell r="J25912"/>
        </row>
        <row r="25913">
          <cell r="A25913">
            <v>902939</v>
          </cell>
          <cell r="B25913" t="str">
            <v>VINAS DE ORO PISCO ITALIA 750ml</v>
          </cell>
          <cell r="C25913" t="str">
            <v>Y</v>
          </cell>
          <cell r="D25913" t="str">
            <v>YS</v>
          </cell>
          <cell r="E25913" t="str">
            <v>YSE</v>
          </cell>
          <cell r="F25913">
            <v>750</v>
          </cell>
          <cell r="G25913">
            <v>902939</v>
          </cell>
          <cell r="H25913">
            <v>35.42</v>
          </cell>
          <cell r="I25913" t="str">
            <v>S</v>
          </cell>
          <cell r="J25913"/>
        </row>
        <row r="25914">
          <cell r="A25914">
            <v>949459</v>
          </cell>
          <cell r="B25914" t="str">
            <v>VINCENT &amp; MARIE TRICOT 3 BONHOMMES 750ml</v>
          </cell>
          <cell r="C25914" t="str">
            <v>Y</v>
          </cell>
          <cell r="D25914" t="str">
            <v>YS</v>
          </cell>
          <cell r="E25914" t="str">
            <v>YSE</v>
          </cell>
          <cell r="F25914">
            <v>750</v>
          </cell>
          <cell r="G25914">
            <v>949459</v>
          </cell>
          <cell r="H25914">
            <v>31.19</v>
          </cell>
          <cell r="I25914" t="str">
            <v>S</v>
          </cell>
          <cell r="J25914"/>
        </row>
        <row r="25915">
          <cell r="A25915">
            <v>949458</v>
          </cell>
          <cell r="B25915" t="str">
            <v>VINCENT &amp; MARIE TRICOT WHITE LIGHT 750ml</v>
          </cell>
          <cell r="C25915" t="str">
            <v>Y</v>
          </cell>
          <cell r="D25915" t="str">
            <v>YS</v>
          </cell>
          <cell r="E25915" t="str">
            <v>YSE</v>
          </cell>
          <cell r="F25915">
            <v>750</v>
          </cell>
          <cell r="G25915">
            <v>949458</v>
          </cell>
          <cell r="H25915">
            <v>28.52</v>
          </cell>
          <cell r="I25915" t="str">
            <v>S</v>
          </cell>
          <cell r="J25915"/>
        </row>
        <row r="25916">
          <cell r="A25916">
            <v>924507</v>
          </cell>
          <cell r="B25916" t="str">
            <v>VINCENT CAREME SPRING VOUVRAY 750ml</v>
          </cell>
          <cell r="C25916" t="str">
            <v>Y</v>
          </cell>
          <cell r="D25916" t="str">
            <v>YS</v>
          </cell>
          <cell r="E25916" t="str">
            <v>YSE</v>
          </cell>
          <cell r="F25916">
            <v>750</v>
          </cell>
          <cell r="G25916">
            <v>924507</v>
          </cell>
          <cell r="H25916">
            <v>20.25</v>
          </cell>
          <cell r="I25916" t="str">
            <v>S</v>
          </cell>
          <cell r="J25916"/>
        </row>
        <row r="25917">
          <cell r="A25917">
            <v>34910</v>
          </cell>
          <cell r="B25917" t="str">
            <v>VINCENT VAN GOGH VODKA 750ml</v>
          </cell>
          <cell r="C25917" t="str">
            <v>A</v>
          </cell>
          <cell r="D25917" t="str">
            <v>AD</v>
          </cell>
          <cell r="E25917" t="str">
            <v>ADF</v>
          </cell>
          <cell r="F25917">
            <v>750</v>
          </cell>
          <cell r="G25917">
            <v>34910</v>
          </cell>
          <cell r="H25917">
            <v>22.38</v>
          </cell>
          <cell r="I25917" t="str">
            <v>S</v>
          </cell>
          <cell r="J25917"/>
        </row>
        <row r="25918">
          <cell r="A25918">
            <v>906342</v>
          </cell>
          <cell r="B25918" t="str">
            <v>VINCENT VANGOGH DBL ESPRESSO VODKA 750ml</v>
          </cell>
          <cell r="C25918" t="str">
            <v>Y</v>
          </cell>
          <cell r="D25918" t="str">
            <v>YS</v>
          </cell>
          <cell r="E25918" t="str">
            <v>YSA</v>
          </cell>
          <cell r="F25918">
            <v>750</v>
          </cell>
          <cell r="G25918">
            <v>906342</v>
          </cell>
          <cell r="H25918">
            <v>22.38</v>
          </cell>
          <cell r="I25918" t="str">
            <v>S</v>
          </cell>
          <cell r="J25918"/>
        </row>
        <row r="25919">
          <cell r="A25919">
            <v>906343</v>
          </cell>
          <cell r="B25919" t="str">
            <v>VINCENT VANGOGH MANGO VODKA 750ml</v>
          </cell>
          <cell r="C25919" t="str">
            <v>Y</v>
          </cell>
          <cell r="D25919" t="str">
            <v>YS</v>
          </cell>
          <cell r="E25919" t="str">
            <v>YSA</v>
          </cell>
          <cell r="F25919">
            <v>750</v>
          </cell>
          <cell r="G25919">
            <v>906343</v>
          </cell>
          <cell r="H25919">
            <v>22.38</v>
          </cell>
          <cell r="I25919" t="str">
            <v>S</v>
          </cell>
          <cell r="J25919"/>
        </row>
        <row r="25920">
          <cell r="A25920">
            <v>955458</v>
          </cell>
          <cell r="B25920" t="str">
            <v>VINCHIO VAGLIO SERRA I TRE VES 2011750ml</v>
          </cell>
          <cell r="C25920" t="str">
            <v>Y</v>
          </cell>
          <cell r="D25920" t="str">
            <v>YS</v>
          </cell>
          <cell r="E25920" t="str">
            <v>YSE</v>
          </cell>
          <cell r="F25920">
            <v>750</v>
          </cell>
          <cell r="G25920">
            <v>955458</v>
          </cell>
          <cell r="H25920">
            <v>11.97</v>
          </cell>
          <cell r="I25920" t="str">
            <v>S</v>
          </cell>
          <cell r="J25920"/>
        </row>
        <row r="25921">
          <cell r="A25921">
            <v>948123</v>
          </cell>
          <cell r="B25921" t="str">
            <v>VINCHIO VAGLIO SERRE NIVASCO BRCHT 750ml</v>
          </cell>
          <cell r="C25921" t="str">
            <v>Y</v>
          </cell>
          <cell r="D25921" t="str">
            <v>YS</v>
          </cell>
          <cell r="E25921" t="str">
            <v>YSE</v>
          </cell>
          <cell r="F25921">
            <v>750</v>
          </cell>
          <cell r="G25921">
            <v>948123</v>
          </cell>
          <cell r="H25921">
            <v>17.13</v>
          </cell>
          <cell r="I25921" t="str">
            <v>S</v>
          </cell>
          <cell r="J25921"/>
        </row>
        <row r="25922">
          <cell r="A25922">
            <v>909347</v>
          </cell>
          <cell r="B25922" t="str">
            <v>VINCHIO VAGLIO SERREBAROLO 750ml</v>
          </cell>
          <cell r="C25922" t="str">
            <v>Y</v>
          </cell>
          <cell r="D25922" t="str">
            <v>YS</v>
          </cell>
          <cell r="E25922" t="str">
            <v>YSE</v>
          </cell>
          <cell r="F25922">
            <v>750</v>
          </cell>
          <cell r="G25922">
            <v>909347</v>
          </cell>
          <cell r="H25922">
            <v>53.23</v>
          </cell>
          <cell r="I25922" t="str">
            <v>S</v>
          </cell>
          <cell r="J25922"/>
        </row>
        <row r="25923">
          <cell r="A25923">
            <v>909348</v>
          </cell>
          <cell r="B25923" t="str">
            <v>VINCHIO VAGLIO SERREI TRE VESC 750ml</v>
          </cell>
          <cell r="C25923" t="str">
            <v>Y</v>
          </cell>
          <cell r="D25923" t="str">
            <v>YS</v>
          </cell>
          <cell r="E25923" t="str">
            <v>YSE</v>
          </cell>
          <cell r="F25923">
            <v>750</v>
          </cell>
          <cell r="G25923">
            <v>909348</v>
          </cell>
          <cell r="H25923">
            <v>10.71</v>
          </cell>
          <cell r="I25923" t="str">
            <v>S</v>
          </cell>
          <cell r="J25923"/>
        </row>
        <row r="25924">
          <cell r="A25924">
            <v>909349</v>
          </cell>
          <cell r="B25924" t="str">
            <v>VINCHIO VAGLIO SERREINSYNTHESIS 750ml</v>
          </cell>
          <cell r="C25924" t="str">
            <v>Y</v>
          </cell>
          <cell r="D25924" t="str">
            <v>YS</v>
          </cell>
          <cell r="E25924" t="str">
            <v>YSE</v>
          </cell>
          <cell r="F25924">
            <v>750</v>
          </cell>
          <cell r="G25924">
            <v>909349</v>
          </cell>
          <cell r="H25924">
            <v>85.18</v>
          </cell>
          <cell r="I25924" t="str">
            <v>S</v>
          </cell>
          <cell r="J25924"/>
        </row>
        <row r="25925">
          <cell r="A25925">
            <v>974944</v>
          </cell>
          <cell r="B25925" t="str">
            <v>VINE CLIFF 1871 ORIGINAL BLEND '13 750ml</v>
          </cell>
          <cell r="C25925" t="str">
            <v>P</v>
          </cell>
          <cell r="D25925" t="str">
            <v>PL</v>
          </cell>
          <cell r="E25925" t="str">
            <v>PLB</v>
          </cell>
          <cell r="F25925">
            <v>750</v>
          </cell>
          <cell r="G25925">
            <v>974944</v>
          </cell>
          <cell r="H25925">
            <v>60.12</v>
          </cell>
          <cell r="I25925" t="str">
            <v>X</v>
          </cell>
          <cell r="J25925"/>
        </row>
        <row r="25926">
          <cell r="A25926">
            <v>914959</v>
          </cell>
          <cell r="B25926" t="str">
            <v>VINE CLIFF CAB OAKVILLE'12/13 750ml</v>
          </cell>
          <cell r="C25926" t="str">
            <v>P</v>
          </cell>
          <cell r="D25926" t="str">
            <v>PL</v>
          </cell>
          <cell r="E25926" t="str">
            <v>PLB</v>
          </cell>
          <cell r="F25926">
            <v>750</v>
          </cell>
          <cell r="G25926">
            <v>914959</v>
          </cell>
          <cell r="H25926">
            <v>74.989999999999995</v>
          </cell>
          <cell r="I25926" t="str">
            <v>X</v>
          </cell>
          <cell r="J25926"/>
        </row>
        <row r="25927">
          <cell r="A25927">
            <v>914703</v>
          </cell>
          <cell r="B25927" t="str">
            <v>VINE CLIFF CABERNET NAPA'10/12 750ml</v>
          </cell>
          <cell r="C25927" t="str">
            <v>P</v>
          </cell>
          <cell r="D25927" t="str">
            <v>PL</v>
          </cell>
          <cell r="E25927" t="str">
            <v>PLB</v>
          </cell>
          <cell r="F25927">
            <v>750</v>
          </cell>
          <cell r="G25927">
            <v>914703</v>
          </cell>
          <cell r="H25927">
            <v>47.63</v>
          </cell>
          <cell r="I25927" t="str">
            <v>U</v>
          </cell>
          <cell r="J25927"/>
        </row>
        <row r="25928">
          <cell r="A25928">
            <v>913609</v>
          </cell>
          <cell r="B25928" t="str">
            <v>VINE CLIFF MERLOT NAPA'03 750ml</v>
          </cell>
          <cell r="C25928" t="str">
            <v>P</v>
          </cell>
          <cell r="D25928" t="str">
            <v>PL</v>
          </cell>
          <cell r="E25928" t="str">
            <v>PLF</v>
          </cell>
          <cell r="F25928">
            <v>750</v>
          </cell>
          <cell r="G25928">
            <v>913609</v>
          </cell>
          <cell r="H25928">
            <v>25.1</v>
          </cell>
          <cell r="I25928" t="str">
            <v>X</v>
          </cell>
          <cell r="J25928"/>
        </row>
        <row r="25929">
          <cell r="A25929">
            <v>954639</v>
          </cell>
          <cell r="B25929" t="str">
            <v>VINE YARD CHEERS TIN ZINFANDEL 750ml</v>
          </cell>
          <cell r="C25929" t="str">
            <v>Y</v>
          </cell>
          <cell r="D25929" t="str">
            <v>YS</v>
          </cell>
          <cell r="E25929" t="str">
            <v>YSE</v>
          </cell>
          <cell r="F25929">
            <v>750</v>
          </cell>
          <cell r="G25929">
            <v>954639</v>
          </cell>
          <cell r="H25929">
            <v>27.17</v>
          </cell>
          <cell r="I25929" t="str">
            <v>S</v>
          </cell>
          <cell r="J25929"/>
        </row>
        <row r="25930">
          <cell r="A25930">
            <v>924452</v>
          </cell>
          <cell r="B25930" t="str">
            <v>VINE YARD G.O.A.T PETITE S GARNACHA750ml</v>
          </cell>
          <cell r="C25930" t="str">
            <v>Y</v>
          </cell>
          <cell r="D25930" t="str">
            <v>YS</v>
          </cell>
          <cell r="E25930" t="str">
            <v>YSE</v>
          </cell>
          <cell r="F25930">
            <v>750</v>
          </cell>
          <cell r="G25930">
            <v>924452</v>
          </cell>
          <cell r="H25930">
            <v>27.17</v>
          </cell>
          <cell r="I25930" t="str">
            <v>S</v>
          </cell>
          <cell r="J25930"/>
        </row>
        <row r="25931">
          <cell r="A25931">
            <v>954640</v>
          </cell>
          <cell r="B25931" t="str">
            <v>VINE YARD G.O.A.T. FIELD BLEND 750ml</v>
          </cell>
          <cell r="C25931" t="str">
            <v>Y</v>
          </cell>
          <cell r="D25931" t="str">
            <v>YS</v>
          </cell>
          <cell r="E25931" t="str">
            <v>YSE</v>
          </cell>
          <cell r="F25931">
            <v>750</v>
          </cell>
          <cell r="G25931">
            <v>954640</v>
          </cell>
          <cell r="H25931">
            <v>27.17</v>
          </cell>
          <cell r="I25931" t="str">
            <v>S</v>
          </cell>
          <cell r="J25931"/>
        </row>
        <row r="25932">
          <cell r="A25932">
            <v>924450</v>
          </cell>
          <cell r="B25932" t="str">
            <v>VINE YARD LE VIGNERON SAUV BLANC 750ml</v>
          </cell>
          <cell r="C25932" t="str">
            <v>Y</v>
          </cell>
          <cell r="D25932" t="str">
            <v>YS</v>
          </cell>
          <cell r="E25932" t="str">
            <v>YSE</v>
          </cell>
          <cell r="F25932">
            <v>750</v>
          </cell>
          <cell r="G25932">
            <v>924450</v>
          </cell>
          <cell r="H25932">
            <v>27.17</v>
          </cell>
          <cell r="I25932" t="str">
            <v>S</v>
          </cell>
          <cell r="J25932"/>
        </row>
        <row r="25933">
          <cell r="A25933">
            <v>924448</v>
          </cell>
          <cell r="B25933" t="str">
            <v>VINE YARD LE VIGNERON VOIGNIER 750ml</v>
          </cell>
          <cell r="C25933" t="str">
            <v>Y</v>
          </cell>
          <cell r="D25933" t="str">
            <v>YS</v>
          </cell>
          <cell r="E25933" t="str">
            <v>YSE</v>
          </cell>
          <cell r="F25933">
            <v>750</v>
          </cell>
          <cell r="G25933">
            <v>924448</v>
          </cell>
          <cell r="H25933">
            <v>27.17</v>
          </cell>
          <cell r="I25933" t="str">
            <v>S</v>
          </cell>
          <cell r="J25933"/>
        </row>
        <row r="25934">
          <cell r="A25934">
            <v>924449</v>
          </cell>
          <cell r="B25934" t="str">
            <v>VINE YARD LE VIGNERON WHITE BLEND 750ml</v>
          </cell>
          <cell r="C25934" t="str">
            <v>Y</v>
          </cell>
          <cell r="D25934" t="str">
            <v>YS</v>
          </cell>
          <cell r="E25934" t="str">
            <v>YSE</v>
          </cell>
          <cell r="F25934">
            <v>750</v>
          </cell>
          <cell r="G25934">
            <v>924449</v>
          </cell>
          <cell r="H25934">
            <v>27.17</v>
          </cell>
          <cell r="I25934" t="str">
            <v>S</v>
          </cell>
          <cell r="J25934"/>
        </row>
        <row r="25935">
          <cell r="A25935">
            <v>924453</v>
          </cell>
          <cell r="B25935" t="str">
            <v>VINE YARD PRIMO NARIZ PETITE S ZIN750ml</v>
          </cell>
          <cell r="C25935" t="str">
            <v>Y</v>
          </cell>
          <cell r="D25935" t="str">
            <v>YS</v>
          </cell>
          <cell r="E25935" t="str">
            <v>YSE</v>
          </cell>
          <cell r="F25935">
            <v>750</v>
          </cell>
          <cell r="G25935">
            <v>924453</v>
          </cell>
          <cell r="H25935">
            <v>27.17</v>
          </cell>
          <cell r="I25935" t="str">
            <v>S</v>
          </cell>
          <cell r="J25935"/>
        </row>
        <row r="25936">
          <cell r="A25936">
            <v>924451</v>
          </cell>
          <cell r="B25936" t="str">
            <v>VINE YARD PRIMO NARIZ SYRAH 750ml</v>
          </cell>
          <cell r="C25936" t="str">
            <v>Y</v>
          </cell>
          <cell r="D25936" t="str">
            <v>YS</v>
          </cell>
          <cell r="E25936" t="str">
            <v>YSE</v>
          </cell>
          <cell r="F25936">
            <v>750</v>
          </cell>
          <cell r="G25936">
            <v>924451</v>
          </cell>
          <cell r="H25936">
            <v>27.17</v>
          </cell>
          <cell r="I25936" t="str">
            <v>S</v>
          </cell>
          <cell r="J25936"/>
        </row>
        <row r="25937">
          <cell r="A25937">
            <v>924447</v>
          </cell>
          <cell r="B25937" t="str">
            <v>VINE YARD PRIMO NARIZ TEMPRANILLO 750ml</v>
          </cell>
          <cell r="C25937" t="str">
            <v>Y</v>
          </cell>
          <cell r="D25937" t="str">
            <v>YS</v>
          </cell>
          <cell r="E25937" t="str">
            <v>YSE</v>
          </cell>
          <cell r="F25937">
            <v>750</v>
          </cell>
          <cell r="G25937">
            <v>924447</v>
          </cell>
          <cell r="H25937">
            <v>27.17</v>
          </cell>
          <cell r="I25937" t="str">
            <v>S</v>
          </cell>
          <cell r="J25937"/>
        </row>
        <row r="25938">
          <cell r="A25938">
            <v>924446</v>
          </cell>
          <cell r="B25938" t="str">
            <v>VINE YARD SANDSTONE GARNACHA 750ml</v>
          </cell>
          <cell r="C25938" t="str">
            <v>Y</v>
          </cell>
          <cell r="D25938" t="str">
            <v>YS</v>
          </cell>
          <cell r="E25938" t="str">
            <v>YSE</v>
          </cell>
          <cell r="F25938">
            <v>750</v>
          </cell>
          <cell r="G25938">
            <v>924446</v>
          </cell>
          <cell r="H25938">
            <v>27.17</v>
          </cell>
          <cell r="I25938" t="str">
            <v>S</v>
          </cell>
          <cell r="J25938"/>
        </row>
        <row r="25939">
          <cell r="A25939">
            <v>919458</v>
          </cell>
          <cell r="B25939" t="str">
            <v>VINEDOS TERRANOBLE SAUV BLANC 750ml</v>
          </cell>
          <cell r="C25939" t="str">
            <v>Y</v>
          </cell>
          <cell r="D25939" t="str">
            <v>YS</v>
          </cell>
          <cell r="E25939" t="str">
            <v>YSE</v>
          </cell>
          <cell r="F25939">
            <v>750</v>
          </cell>
          <cell r="G25939">
            <v>919458</v>
          </cell>
          <cell r="H25939">
            <v>11.22</v>
          </cell>
          <cell r="I25939" t="str">
            <v>S</v>
          </cell>
          <cell r="J25939"/>
        </row>
        <row r="25940">
          <cell r="A25940">
            <v>954186</v>
          </cell>
          <cell r="B25940" t="str">
            <v>VINES ON THE MARYCREST MY GEN 750ml</v>
          </cell>
          <cell r="C25940" t="str">
            <v>Y</v>
          </cell>
          <cell r="D25940" t="str">
            <v>YS</v>
          </cell>
          <cell r="E25940" t="str">
            <v>YSE</v>
          </cell>
          <cell r="F25940">
            <v>750</v>
          </cell>
          <cell r="G25940">
            <v>954186</v>
          </cell>
          <cell r="H25940">
            <v>40.049999999999997</v>
          </cell>
          <cell r="I25940" t="str">
            <v>S</v>
          </cell>
          <cell r="J25940"/>
        </row>
        <row r="25941">
          <cell r="A25941">
            <v>954187</v>
          </cell>
          <cell r="B25941" t="str">
            <v>VINES ON THE MARYCREST SUMMERTME 750ml</v>
          </cell>
          <cell r="C25941" t="str">
            <v>Y</v>
          </cell>
          <cell r="D25941" t="str">
            <v>YS</v>
          </cell>
          <cell r="E25941" t="str">
            <v>YSE</v>
          </cell>
          <cell r="F25941">
            <v>750</v>
          </cell>
          <cell r="G25941">
            <v>954187</v>
          </cell>
          <cell r="H25941">
            <v>30.05</v>
          </cell>
          <cell r="I25941" t="str">
            <v>S</v>
          </cell>
          <cell r="J25941"/>
        </row>
        <row r="25942">
          <cell r="A25942">
            <v>951006</v>
          </cell>
          <cell r="B25942" t="str">
            <v>VINEYARD 29 CRU CABERNET '14 750ml</v>
          </cell>
          <cell r="C25942" t="str">
            <v>Y</v>
          </cell>
          <cell r="D25942" t="str">
            <v>YS</v>
          </cell>
          <cell r="E25942" t="str">
            <v>YSE</v>
          </cell>
          <cell r="F25942">
            <v>750</v>
          </cell>
          <cell r="G25942">
            <v>951006</v>
          </cell>
          <cell r="H25942">
            <v>56.97</v>
          </cell>
          <cell r="I25942" t="str">
            <v>S</v>
          </cell>
          <cell r="J25942"/>
        </row>
        <row r="25943">
          <cell r="A25943">
            <v>951719</v>
          </cell>
          <cell r="B25943" t="str">
            <v>VINEYARD 29 CRU PINOT NOIR 750ml</v>
          </cell>
          <cell r="C25943" t="str">
            <v>Y</v>
          </cell>
          <cell r="D25943" t="str">
            <v>YS</v>
          </cell>
          <cell r="E25943" t="str">
            <v>YSE</v>
          </cell>
          <cell r="F25943">
            <v>750</v>
          </cell>
          <cell r="G25943">
            <v>951719</v>
          </cell>
          <cell r="H25943">
            <v>51.33</v>
          </cell>
          <cell r="I25943" t="str">
            <v>S</v>
          </cell>
          <cell r="J25943"/>
        </row>
        <row r="25944">
          <cell r="A25944">
            <v>951306</v>
          </cell>
          <cell r="B25944" t="str">
            <v>VINEYARD 29 CRU SAUVIGNON BLANC '1 750ml</v>
          </cell>
          <cell r="C25944" t="str">
            <v>Y</v>
          </cell>
          <cell r="D25944" t="str">
            <v>YS</v>
          </cell>
          <cell r="E25944" t="str">
            <v>YSE</v>
          </cell>
          <cell r="F25944">
            <v>750</v>
          </cell>
          <cell r="G25944">
            <v>951306</v>
          </cell>
          <cell r="H25944">
            <v>37.229999999999997</v>
          </cell>
          <cell r="I25944" t="str">
            <v>S</v>
          </cell>
          <cell r="J25944"/>
        </row>
        <row r="25945">
          <cell r="A25945">
            <v>951307</v>
          </cell>
          <cell r="B25945" t="str">
            <v>VINEYARD 29 ESTATE CABERNET '14 750ml</v>
          </cell>
          <cell r="C25945" t="str">
            <v>Y</v>
          </cell>
          <cell r="D25945" t="str">
            <v>YS</v>
          </cell>
          <cell r="E25945" t="str">
            <v>YSE</v>
          </cell>
          <cell r="F25945">
            <v>750</v>
          </cell>
          <cell r="G25945">
            <v>951307</v>
          </cell>
          <cell r="H25945">
            <v>278.08999999999997</v>
          </cell>
          <cell r="I25945" t="str">
            <v>S</v>
          </cell>
          <cell r="J25945"/>
        </row>
        <row r="25946">
          <cell r="A25946">
            <v>951308</v>
          </cell>
          <cell r="B25946" t="str">
            <v>VINEYARD 29 ESTATE CABERNET FRANC 750ml</v>
          </cell>
          <cell r="C25946" t="str">
            <v>Y</v>
          </cell>
          <cell r="D25946" t="str">
            <v>YS</v>
          </cell>
          <cell r="E25946" t="str">
            <v>YSE</v>
          </cell>
          <cell r="F25946">
            <v>750</v>
          </cell>
          <cell r="G25946">
            <v>951308</v>
          </cell>
          <cell r="H25946">
            <v>132.38999999999999</v>
          </cell>
          <cell r="I25946" t="str">
            <v>S</v>
          </cell>
          <cell r="J25946"/>
        </row>
        <row r="25947">
          <cell r="A25947">
            <v>953078</v>
          </cell>
          <cell r="B25947" t="str">
            <v>VINEYARD 29 MIXED CASE #1 750ml</v>
          </cell>
          <cell r="C25947" t="str">
            <v>Y</v>
          </cell>
          <cell r="D25947" t="str">
            <v>YS</v>
          </cell>
          <cell r="E25947" t="str">
            <v>YSE</v>
          </cell>
          <cell r="F25947">
            <v>750</v>
          </cell>
          <cell r="G25947">
            <v>953078</v>
          </cell>
          <cell r="H25947">
            <v>163.66</v>
          </cell>
          <cell r="I25947" t="str">
            <v>S</v>
          </cell>
          <cell r="J25947"/>
        </row>
        <row r="25948">
          <cell r="A25948">
            <v>953079</v>
          </cell>
          <cell r="B25948" t="str">
            <v>VINEYARD 29 MIXED CASE #2 750ml</v>
          </cell>
          <cell r="C25948" t="str">
            <v>Y</v>
          </cell>
          <cell r="D25948" t="str">
            <v>YS</v>
          </cell>
          <cell r="E25948" t="str">
            <v>YSE</v>
          </cell>
          <cell r="F25948">
            <v>750</v>
          </cell>
          <cell r="G25948">
            <v>953079</v>
          </cell>
          <cell r="H25948">
            <v>163.88</v>
          </cell>
          <cell r="I25948" t="str">
            <v>S</v>
          </cell>
          <cell r="J25948"/>
        </row>
        <row r="25949">
          <cell r="A25949">
            <v>953080</v>
          </cell>
          <cell r="B25949" t="str">
            <v>VINEYARD 29 NAC MIXED CASE #3 1500 ml</v>
          </cell>
          <cell r="C25949" t="str">
            <v>Y</v>
          </cell>
          <cell r="D25949" t="str">
            <v>YS</v>
          </cell>
          <cell r="E25949" t="str">
            <v>YSE</v>
          </cell>
          <cell r="F25949">
            <v>1500</v>
          </cell>
          <cell r="G25949">
            <v>953080</v>
          </cell>
          <cell r="H25949">
            <v>523.34</v>
          </cell>
          <cell r="I25949" t="str">
            <v>S</v>
          </cell>
          <cell r="J25949"/>
        </row>
        <row r="25950">
          <cell r="A25950">
            <v>953081</v>
          </cell>
          <cell r="B25950" t="str">
            <v>VINEYARD 29 NAC MIXED CASE #4 375 ml</v>
          </cell>
          <cell r="C25950" t="str">
            <v>Y</v>
          </cell>
          <cell r="D25950" t="str">
            <v>YS</v>
          </cell>
          <cell r="E25950" t="str">
            <v>YSE</v>
          </cell>
          <cell r="F25950">
            <v>375</v>
          </cell>
          <cell r="G25950">
            <v>953081</v>
          </cell>
          <cell r="H25950">
            <v>89.91</v>
          </cell>
          <cell r="I25950" t="str">
            <v>S</v>
          </cell>
          <cell r="J25950"/>
        </row>
        <row r="25951">
          <cell r="A25951">
            <v>953354</v>
          </cell>
          <cell r="B25951" t="str">
            <v>VINEYARD 7&amp;8 NAC MIXED CASE 1500 ml</v>
          </cell>
          <cell r="C25951" t="str">
            <v>Y</v>
          </cell>
          <cell r="D25951" t="str">
            <v>YS</v>
          </cell>
          <cell r="E25951" t="str">
            <v>YSE</v>
          </cell>
          <cell r="F25951">
            <v>1500</v>
          </cell>
          <cell r="G25951">
            <v>953354</v>
          </cell>
          <cell r="H25951">
            <v>376.13</v>
          </cell>
          <cell r="I25951" t="str">
            <v>S</v>
          </cell>
          <cell r="J25951"/>
        </row>
        <row r="25952">
          <cell r="A25952">
            <v>953108</v>
          </cell>
          <cell r="B25952" t="str">
            <v>VINEYARD 7&amp;8 NAC MIXED CASE #1 750ml</v>
          </cell>
          <cell r="C25952" t="str">
            <v>Y</v>
          </cell>
          <cell r="D25952" t="str">
            <v>YS</v>
          </cell>
          <cell r="E25952" t="str">
            <v>YSE</v>
          </cell>
          <cell r="F25952">
            <v>750</v>
          </cell>
          <cell r="G25952">
            <v>953108</v>
          </cell>
          <cell r="H25952">
            <v>222.65</v>
          </cell>
          <cell r="I25952" t="str">
            <v>S</v>
          </cell>
          <cell r="J25952"/>
        </row>
        <row r="25953">
          <cell r="A25953">
            <v>953109</v>
          </cell>
          <cell r="B25953" t="str">
            <v>VINEYARD 7&amp;8 NAC MIXED CASE #2 750ml</v>
          </cell>
          <cell r="C25953" t="str">
            <v>Y</v>
          </cell>
          <cell r="D25953" t="str">
            <v>YS</v>
          </cell>
          <cell r="E25953" t="str">
            <v>YSE</v>
          </cell>
          <cell r="F25953">
            <v>750</v>
          </cell>
          <cell r="G25953">
            <v>953109</v>
          </cell>
          <cell r="H25953">
            <v>149.47</v>
          </cell>
          <cell r="I25953" t="str">
            <v>S</v>
          </cell>
          <cell r="J25953"/>
        </row>
        <row r="25954">
          <cell r="A25954">
            <v>953110</v>
          </cell>
          <cell r="B25954" t="str">
            <v>VINEYARD 7&amp;8 NAC MIXED CASE #3 375 ml</v>
          </cell>
          <cell r="C25954" t="str">
            <v>Y</v>
          </cell>
          <cell r="D25954" t="str">
            <v>YS</v>
          </cell>
          <cell r="E25954" t="str">
            <v>YSE</v>
          </cell>
          <cell r="F25954">
            <v>375</v>
          </cell>
          <cell r="G25954">
            <v>953110</v>
          </cell>
          <cell r="H25954">
            <v>348.41</v>
          </cell>
          <cell r="I25954" t="str">
            <v>S</v>
          </cell>
          <cell r="J25954"/>
        </row>
        <row r="25955">
          <cell r="A25955">
            <v>911632</v>
          </cell>
          <cell r="B25955" t="str">
            <v>VINEYARD BRAND BURGUNDY MIXED CASE 750ml</v>
          </cell>
          <cell r="C25955" t="str">
            <v>Y</v>
          </cell>
          <cell r="D25955" t="str">
            <v>YS</v>
          </cell>
          <cell r="E25955" t="str">
            <v>YSE</v>
          </cell>
          <cell r="F25955">
            <v>750</v>
          </cell>
          <cell r="G25955">
            <v>911632</v>
          </cell>
          <cell r="H25955">
            <v>82.24</v>
          </cell>
          <cell r="I25955" t="str">
            <v>S</v>
          </cell>
          <cell r="J25955"/>
        </row>
        <row r="25956">
          <cell r="A25956">
            <v>952997</v>
          </cell>
          <cell r="B25956" t="str">
            <v>VINI PINOT NOIR 375 ml</v>
          </cell>
          <cell r="C25956" t="str">
            <v>Y</v>
          </cell>
          <cell r="D25956" t="str">
            <v>YS</v>
          </cell>
          <cell r="E25956" t="str">
            <v>YSE</v>
          </cell>
          <cell r="F25956">
            <v>375</v>
          </cell>
          <cell r="G25956">
            <v>952997</v>
          </cell>
          <cell r="H25956">
            <v>6.81</v>
          </cell>
          <cell r="I25956" t="str">
            <v>S</v>
          </cell>
          <cell r="J25956"/>
        </row>
        <row r="25957">
          <cell r="A25957">
            <v>921128</v>
          </cell>
          <cell r="B25957" t="str">
            <v>VINI VITTI VINCI BOURGOGNE ALIGOTE 750ml</v>
          </cell>
          <cell r="C25957" t="str">
            <v>Y</v>
          </cell>
          <cell r="D25957" t="str">
            <v>YS</v>
          </cell>
          <cell r="E25957" t="str">
            <v>YSE</v>
          </cell>
          <cell r="F25957">
            <v>750</v>
          </cell>
          <cell r="G25957">
            <v>921128</v>
          </cell>
          <cell r="H25957">
            <v>30.51</v>
          </cell>
          <cell r="I25957" t="str">
            <v>S</v>
          </cell>
          <cell r="J25957"/>
        </row>
        <row r="25958">
          <cell r="A25958">
            <v>908731</v>
          </cell>
          <cell r="B25958" t="str">
            <v>VINICOLA MENA KAHO CAB SAUV 750ml</v>
          </cell>
          <cell r="C25958" t="str">
            <v>Y</v>
          </cell>
          <cell r="D25958" t="str">
            <v>YS</v>
          </cell>
          <cell r="E25958" t="str">
            <v>YSE</v>
          </cell>
          <cell r="F25958">
            <v>750</v>
          </cell>
          <cell r="G25958">
            <v>908731</v>
          </cell>
          <cell r="H25958">
            <v>13.9</v>
          </cell>
          <cell r="I25958" t="str">
            <v>S</v>
          </cell>
          <cell r="J25958"/>
        </row>
        <row r="25959">
          <cell r="A25959">
            <v>908733</v>
          </cell>
          <cell r="B25959" t="str">
            <v>VINICOLA MENA KAHO MERLOT 750ml</v>
          </cell>
          <cell r="C25959" t="str">
            <v>Y</v>
          </cell>
          <cell r="D25959" t="str">
            <v>YS</v>
          </cell>
          <cell r="E25959" t="str">
            <v>YSE</v>
          </cell>
          <cell r="F25959">
            <v>750</v>
          </cell>
          <cell r="G25959">
            <v>908733</v>
          </cell>
          <cell r="H25959">
            <v>13.9</v>
          </cell>
          <cell r="I25959" t="str">
            <v>S</v>
          </cell>
          <cell r="J25959"/>
        </row>
        <row r="25960">
          <cell r="A25960">
            <v>908728</v>
          </cell>
          <cell r="B25960" t="str">
            <v>VINICOLA PERINI CHARD 750ml</v>
          </cell>
          <cell r="C25960" t="str">
            <v>Y</v>
          </cell>
          <cell r="D25960" t="str">
            <v>YS</v>
          </cell>
          <cell r="E25960" t="str">
            <v>YSE</v>
          </cell>
          <cell r="F25960">
            <v>750</v>
          </cell>
          <cell r="G25960">
            <v>908728</v>
          </cell>
          <cell r="H25960">
            <v>15.47</v>
          </cell>
          <cell r="I25960" t="str">
            <v>S</v>
          </cell>
          <cell r="J25960"/>
        </row>
        <row r="25961">
          <cell r="A25961">
            <v>908730</v>
          </cell>
          <cell r="B25961" t="str">
            <v>VINICOLA PERINI MERLOT 750ml</v>
          </cell>
          <cell r="C25961" t="str">
            <v>Y</v>
          </cell>
          <cell r="D25961" t="str">
            <v>YS</v>
          </cell>
          <cell r="E25961" t="str">
            <v>YSE</v>
          </cell>
          <cell r="F25961">
            <v>750</v>
          </cell>
          <cell r="G25961">
            <v>908730</v>
          </cell>
          <cell r="H25961">
            <v>15.47</v>
          </cell>
          <cell r="I25961" t="str">
            <v>S</v>
          </cell>
          <cell r="J25961"/>
        </row>
        <row r="25962">
          <cell r="A25962">
            <v>922789</v>
          </cell>
          <cell r="B25962" t="str">
            <v>VINIFICATE AMORRO BLANCO CADIZ 750ml</v>
          </cell>
          <cell r="C25962" t="str">
            <v>Y</v>
          </cell>
          <cell r="D25962" t="str">
            <v>YS</v>
          </cell>
          <cell r="E25962" t="str">
            <v>YSE</v>
          </cell>
          <cell r="F25962">
            <v>750</v>
          </cell>
          <cell r="G25962">
            <v>922789</v>
          </cell>
          <cell r="H25962">
            <v>19.59</v>
          </cell>
          <cell r="I25962" t="str">
            <v>S</v>
          </cell>
          <cell r="J25962"/>
        </row>
        <row r="25963">
          <cell r="A25963">
            <v>77770</v>
          </cell>
          <cell r="B25963" t="str">
            <v>VINIQ GLOW PEACH LIQUEUR 750ml</v>
          </cell>
          <cell r="C25963" t="str">
            <v>C</v>
          </cell>
          <cell r="D25963" t="str">
            <v>CH</v>
          </cell>
          <cell r="E25963" t="str">
            <v>CHU</v>
          </cell>
          <cell r="F25963">
            <v>750</v>
          </cell>
          <cell r="G25963">
            <v>77770</v>
          </cell>
          <cell r="H25963">
            <v>12.99</v>
          </cell>
          <cell r="I25963" t="str">
            <v>D</v>
          </cell>
          <cell r="J25963"/>
        </row>
        <row r="25964">
          <cell r="A25964">
            <v>77735</v>
          </cell>
          <cell r="B25964" t="str">
            <v>VINIQ PURPLE LIQUEUR 750ml</v>
          </cell>
          <cell r="C25964" t="str">
            <v>C</v>
          </cell>
          <cell r="D25964" t="str">
            <v>CH</v>
          </cell>
          <cell r="E25964" t="str">
            <v>CHU</v>
          </cell>
          <cell r="F25964">
            <v>750</v>
          </cell>
          <cell r="G25964">
            <v>77735</v>
          </cell>
          <cell r="H25964">
            <v>12.99</v>
          </cell>
          <cell r="I25964" t="str">
            <v>D</v>
          </cell>
          <cell r="J25964"/>
        </row>
        <row r="25965">
          <cell r="A25965">
            <v>77760</v>
          </cell>
          <cell r="B25965" t="str">
            <v>VINIQ RUBY LIQUEUR 750ml</v>
          </cell>
          <cell r="C25965" t="str">
            <v>C</v>
          </cell>
          <cell r="D25965" t="str">
            <v>CH</v>
          </cell>
          <cell r="E25965" t="str">
            <v>CHU</v>
          </cell>
          <cell r="F25965">
            <v>750</v>
          </cell>
          <cell r="G25965">
            <v>77760</v>
          </cell>
          <cell r="H25965">
            <v>12.99</v>
          </cell>
          <cell r="I25965" t="str">
            <v>D</v>
          </cell>
          <cell r="J25965"/>
        </row>
        <row r="25966">
          <cell r="A25966">
            <v>948375</v>
          </cell>
          <cell r="B25966" t="str">
            <v>VINO BARBERA 750ml</v>
          </cell>
          <cell r="C25966" t="str">
            <v>Y</v>
          </cell>
          <cell r="D25966" t="str">
            <v>YS</v>
          </cell>
          <cell r="E25966" t="str">
            <v>YSE</v>
          </cell>
          <cell r="F25966">
            <v>750</v>
          </cell>
          <cell r="G25966">
            <v>948375</v>
          </cell>
          <cell r="H25966">
            <v>9.7200000000000006</v>
          </cell>
          <cell r="I25966" t="str">
            <v>S</v>
          </cell>
          <cell r="J25966"/>
        </row>
        <row r="25967">
          <cell r="A25967">
            <v>920033</v>
          </cell>
          <cell r="B25967" t="str">
            <v>VINO DE EYZAGUIRRE CABERNET 750ml</v>
          </cell>
          <cell r="C25967" t="str">
            <v>Y</v>
          </cell>
          <cell r="D25967" t="str">
            <v>YS</v>
          </cell>
          <cell r="E25967" t="str">
            <v>YSE</v>
          </cell>
          <cell r="F25967">
            <v>750</v>
          </cell>
          <cell r="G25967">
            <v>920033</v>
          </cell>
          <cell r="H25967">
            <v>8.4</v>
          </cell>
          <cell r="I25967" t="str">
            <v>S</v>
          </cell>
          <cell r="J25967"/>
        </row>
        <row r="25968">
          <cell r="A25968">
            <v>922391</v>
          </cell>
          <cell r="B25968" t="str">
            <v>VINO DE SOL MIXED CASE 750ml</v>
          </cell>
          <cell r="C25968" t="str">
            <v>Y</v>
          </cell>
          <cell r="D25968" t="str">
            <v>YS</v>
          </cell>
          <cell r="E25968" t="str">
            <v>YSE</v>
          </cell>
          <cell r="F25968">
            <v>750</v>
          </cell>
          <cell r="G25968">
            <v>922391</v>
          </cell>
          <cell r="H25968">
            <v>67.45</v>
          </cell>
          <cell r="I25968" t="str">
            <v>S</v>
          </cell>
          <cell r="J25968"/>
        </row>
        <row r="25969">
          <cell r="A25969">
            <v>922398</v>
          </cell>
          <cell r="B25969" t="str">
            <v>VINO DE SOL PCFW MIX CASE 1 750ml</v>
          </cell>
          <cell r="C25969" t="str">
            <v>Y</v>
          </cell>
          <cell r="D25969" t="str">
            <v>YS</v>
          </cell>
          <cell r="E25969" t="str">
            <v>YSE</v>
          </cell>
          <cell r="F25969">
            <v>750</v>
          </cell>
          <cell r="G25969">
            <v>922398</v>
          </cell>
          <cell r="H25969">
            <v>32.44</v>
          </cell>
          <cell r="I25969" t="str">
            <v>S</v>
          </cell>
          <cell r="J25969"/>
        </row>
        <row r="25970">
          <cell r="A25970">
            <v>922399</v>
          </cell>
          <cell r="B25970" t="str">
            <v>VINO DE SOL PCFW MIX CASE 2 750ml</v>
          </cell>
          <cell r="C25970" t="str">
            <v>Y</v>
          </cell>
          <cell r="D25970" t="str">
            <v>YS</v>
          </cell>
          <cell r="E25970" t="str">
            <v>YSE</v>
          </cell>
          <cell r="F25970">
            <v>750</v>
          </cell>
          <cell r="G25970">
            <v>922399</v>
          </cell>
          <cell r="H25970">
            <v>32.44</v>
          </cell>
          <cell r="I25970" t="str">
            <v>S</v>
          </cell>
          <cell r="J25970"/>
        </row>
        <row r="25971">
          <cell r="A25971">
            <v>634522</v>
          </cell>
          <cell r="B25971" t="str">
            <v>VINO MOSCATO WASHINGTON 750ml</v>
          </cell>
          <cell r="C25971" t="str">
            <v>K</v>
          </cell>
          <cell r="D25971" t="str">
            <v>KK</v>
          </cell>
          <cell r="E25971" t="str">
            <v>KKT</v>
          </cell>
          <cell r="F25971">
            <v>750</v>
          </cell>
          <cell r="G25971">
            <v>634522</v>
          </cell>
          <cell r="H25971">
            <v>11.99</v>
          </cell>
          <cell r="I25971">
            <v>1</v>
          </cell>
          <cell r="J25971"/>
        </row>
        <row r="25972">
          <cell r="A25972">
            <v>954062</v>
          </cell>
          <cell r="B25972" t="str">
            <v>VINO REBOREDA MENCIA 750ml</v>
          </cell>
          <cell r="C25972" t="str">
            <v>Y</v>
          </cell>
          <cell r="D25972" t="str">
            <v>YS</v>
          </cell>
          <cell r="E25972" t="str">
            <v>YSE</v>
          </cell>
          <cell r="F25972">
            <v>750</v>
          </cell>
          <cell r="G25972">
            <v>954062</v>
          </cell>
          <cell r="H25972">
            <v>13.17</v>
          </cell>
          <cell r="I25972" t="str">
            <v>S</v>
          </cell>
          <cell r="J25972"/>
        </row>
        <row r="25973">
          <cell r="A25973">
            <v>429411</v>
          </cell>
          <cell r="B25973" t="str">
            <v>VINO SAN ESTEBAN MALBEC 750ml</v>
          </cell>
          <cell r="C25973" t="str">
            <v>P</v>
          </cell>
          <cell r="D25973" t="str">
            <v>PR</v>
          </cell>
          <cell r="E25973" t="str">
            <v>PRF</v>
          </cell>
          <cell r="F25973">
            <v>750</v>
          </cell>
          <cell r="G25973">
            <v>429411</v>
          </cell>
          <cell r="H25973">
            <v>12.99</v>
          </cell>
          <cell r="I25973">
            <v>1</v>
          </cell>
          <cell r="J25973"/>
        </row>
        <row r="25974">
          <cell r="A25974">
            <v>902041</v>
          </cell>
          <cell r="B25974" t="str">
            <v>VINO TINTO YACOCHUYA 750ml</v>
          </cell>
          <cell r="C25974" t="str">
            <v>Y</v>
          </cell>
          <cell r="D25974" t="str">
            <v>YS</v>
          </cell>
          <cell r="E25974" t="str">
            <v>YSE</v>
          </cell>
          <cell r="F25974">
            <v>750</v>
          </cell>
          <cell r="G25974">
            <v>902041</v>
          </cell>
          <cell r="H25974">
            <v>25.57</v>
          </cell>
          <cell r="I25974" t="str">
            <v>S</v>
          </cell>
          <cell r="J25974"/>
        </row>
        <row r="25975">
          <cell r="A25975">
            <v>952538</v>
          </cell>
          <cell r="B25975" t="str">
            <v>VINOS DE ENCOSTAS ALBARINO 750ml</v>
          </cell>
          <cell r="C25975" t="str">
            <v>Y</v>
          </cell>
          <cell r="D25975" t="str">
            <v>YS</v>
          </cell>
          <cell r="E25975" t="str">
            <v>YSE</v>
          </cell>
          <cell r="F25975">
            <v>750</v>
          </cell>
          <cell r="G25975">
            <v>952538</v>
          </cell>
          <cell r="H25975">
            <v>32.380000000000003</v>
          </cell>
          <cell r="I25975" t="str">
            <v>S</v>
          </cell>
          <cell r="J25975"/>
        </row>
        <row r="25976">
          <cell r="A25976">
            <v>900982</v>
          </cell>
          <cell r="B25976" t="str">
            <v>VINOS DE ENCOSTAS HEAVEN &amp; HELL 750ml</v>
          </cell>
          <cell r="C25976" t="str">
            <v>K</v>
          </cell>
          <cell r="D25976" t="str">
            <v>KR</v>
          </cell>
          <cell r="E25976" t="str">
            <v>KRN</v>
          </cell>
          <cell r="F25976">
            <v>750</v>
          </cell>
          <cell r="G25976">
            <v>900982</v>
          </cell>
          <cell r="H25976">
            <v>31.99</v>
          </cell>
          <cell r="I25976" t="str">
            <v>L</v>
          </cell>
          <cell r="J25976"/>
        </row>
        <row r="25977">
          <cell r="A25977">
            <v>900981</v>
          </cell>
          <cell r="B25977" t="str">
            <v>VINOS DE ENCOSTAS LARGO CAMINO 750ml</v>
          </cell>
          <cell r="C25977" t="str">
            <v>Y</v>
          </cell>
          <cell r="D25977" t="str">
            <v>YS</v>
          </cell>
          <cell r="E25977" t="str">
            <v>YSE</v>
          </cell>
          <cell r="F25977">
            <v>750</v>
          </cell>
          <cell r="G25977">
            <v>900981</v>
          </cell>
          <cell r="H25977">
            <v>32.380000000000003</v>
          </cell>
          <cell r="I25977" t="str">
            <v>S</v>
          </cell>
          <cell r="J25977"/>
        </row>
        <row r="25978">
          <cell r="A25978">
            <v>952539</v>
          </cell>
          <cell r="B25978" t="str">
            <v>VINOS DE ENCOSTAS MENCIA 750ml</v>
          </cell>
          <cell r="C25978" t="str">
            <v>Y</v>
          </cell>
          <cell r="D25978" t="str">
            <v>YS</v>
          </cell>
          <cell r="E25978" t="str">
            <v>YSE</v>
          </cell>
          <cell r="F25978">
            <v>750</v>
          </cell>
          <cell r="G25978">
            <v>952539</v>
          </cell>
          <cell r="H25978">
            <v>20.11</v>
          </cell>
          <cell r="I25978" t="str">
            <v>S</v>
          </cell>
          <cell r="J25978"/>
        </row>
        <row r="25979">
          <cell r="A25979">
            <v>948948</v>
          </cell>
          <cell r="B25979" t="str">
            <v>VINOS DIVERTIDOS COJON DE GATO 750ml</v>
          </cell>
          <cell r="C25979" t="str">
            <v>Y</v>
          </cell>
          <cell r="D25979" t="str">
            <v>YS</v>
          </cell>
          <cell r="E25979" t="str">
            <v>YSE</v>
          </cell>
          <cell r="F25979">
            <v>750</v>
          </cell>
          <cell r="G25979">
            <v>948948</v>
          </cell>
          <cell r="H25979">
            <v>10.98</v>
          </cell>
          <cell r="I25979" t="str">
            <v>S</v>
          </cell>
          <cell r="J25979"/>
        </row>
        <row r="25980">
          <cell r="A25980">
            <v>949024</v>
          </cell>
          <cell r="B25980" t="str">
            <v>VINOS DIVERTIDOS LA MORISTEL 750ml</v>
          </cell>
          <cell r="C25980" t="str">
            <v>Y</v>
          </cell>
          <cell r="D25980" t="str">
            <v>YS</v>
          </cell>
          <cell r="E25980" t="str">
            <v>YSE</v>
          </cell>
          <cell r="F25980">
            <v>750</v>
          </cell>
          <cell r="G25980">
            <v>949024</v>
          </cell>
          <cell r="H25980">
            <v>6.05</v>
          </cell>
          <cell r="I25980" t="str">
            <v>S</v>
          </cell>
          <cell r="J25980"/>
        </row>
        <row r="25981">
          <cell r="A25981">
            <v>948947</v>
          </cell>
          <cell r="B25981" t="str">
            <v>VINOS DIVERTIDOS OJODE LIEBRE 750ml</v>
          </cell>
          <cell r="C25981" t="str">
            <v>Y</v>
          </cell>
          <cell r="D25981" t="str">
            <v>YS</v>
          </cell>
          <cell r="E25981" t="str">
            <v>YSE</v>
          </cell>
          <cell r="F25981">
            <v>750</v>
          </cell>
          <cell r="G25981">
            <v>948947</v>
          </cell>
          <cell r="H25981">
            <v>6.05</v>
          </cell>
          <cell r="I25981" t="str">
            <v>S</v>
          </cell>
          <cell r="J25981"/>
        </row>
        <row r="25982">
          <cell r="A25982">
            <v>917308</v>
          </cell>
          <cell r="B25982" t="str">
            <v>VINOS PINOL LUDOVICUS'08 750ml</v>
          </cell>
          <cell r="C25982" t="str">
            <v>P</v>
          </cell>
          <cell r="D25982" t="str">
            <v>PR</v>
          </cell>
          <cell r="E25982" t="str">
            <v>PRP</v>
          </cell>
          <cell r="F25982">
            <v>750</v>
          </cell>
          <cell r="G25982">
            <v>917308</v>
          </cell>
          <cell r="H25982">
            <v>11.17</v>
          </cell>
          <cell r="I25982" t="str">
            <v>X</v>
          </cell>
          <cell r="J25982"/>
        </row>
        <row r="25983">
          <cell r="A25983">
            <v>915245</v>
          </cell>
          <cell r="B25983" t="str">
            <v>VINOS SIN LEY GARNACHA G2'07 750ml</v>
          </cell>
          <cell r="C25983" t="str">
            <v>P</v>
          </cell>
          <cell r="D25983" t="str">
            <v>PR</v>
          </cell>
          <cell r="E25983" t="str">
            <v>PRP</v>
          </cell>
          <cell r="F25983">
            <v>750</v>
          </cell>
          <cell r="G25983">
            <v>915245</v>
          </cell>
          <cell r="H25983">
            <v>9.67</v>
          </cell>
          <cell r="I25983" t="str">
            <v>X</v>
          </cell>
          <cell r="J25983"/>
        </row>
        <row r="25984">
          <cell r="A25984">
            <v>916345</v>
          </cell>
          <cell r="B25984" t="str">
            <v>VINOS SIN LEY KATAS ROSE'08 750ml</v>
          </cell>
          <cell r="C25984" t="str">
            <v>M</v>
          </cell>
          <cell r="D25984" t="str">
            <v>MP</v>
          </cell>
          <cell r="E25984" t="str">
            <v>MPQ</v>
          </cell>
          <cell r="F25984">
            <v>750</v>
          </cell>
          <cell r="G25984">
            <v>916345</v>
          </cell>
          <cell r="H25984">
            <v>10.47</v>
          </cell>
          <cell r="I25984" t="str">
            <v>X</v>
          </cell>
          <cell r="J25984"/>
        </row>
        <row r="25985">
          <cell r="A25985">
            <v>903191</v>
          </cell>
          <cell r="B25985" t="str">
            <v>VINTAGE 59 MIXED CASE 750ml</v>
          </cell>
          <cell r="C25985" t="str">
            <v>Y</v>
          </cell>
          <cell r="D25985" t="str">
            <v>YS</v>
          </cell>
          <cell r="E25985" t="str">
            <v>YSE</v>
          </cell>
          <cell r="F25985">
            <v>750</v>
          </cell>
          <cell r="G25985">
            <v>903191</v>
          </cell>
          <cell r="H25985">
            <v>8.43</v>
          </cell>
          <cell r="I25985" t="str">
            <v>S</v>
          </cell>
          <cell r="J25985"/>
        </row>
        <row r="25986">
          <cell r="A25986">
            <v>923922</v>
          </cell>
          <cell r="B25986" t="str">
            <v>VINTAGE SPIRITS AGED RUM 750ml</v>
          </cell>
          <cell r="C25986" t="str">
            <v>A</v>
          </cell>
          <cell r="D25986" t="str">
            <v>AL</v>
          </cell>
          <cell r="E25986" t="str">
            <v>ALE</v>
          </cell>
          <cell r="F25986">
            <v>750</v>
          </cell>
          <cell r="G25986">
            <v>923922</v>
          </cell>
          <cell r="H25986">
            <v>24.99</v>
          </cell>
          <cell r="I25986" t="str">
            <v>S</v>
          </cell>
          <cell r="J25986"/>
        </row>
        <row r="25987">
          <cell r="A25987">
            <v>924506</v>
          </cell>
          <cell r="B25987" t="str">
            <v>VINTAGE SPIRITS CINNABERRY WHISKEY 750ml</v>
          </cell>
          <cell r="C25987" t="str">
            <v>Y</v>
          </cell>
          <cell r="D25987" t="str">
            <v>YS</v>
          </cell>
          <cell r="E25987" t="str">
            <v>YSA</v>
          </cell>
          <cell r="F25987">
            <v>750</v>
          </cell>
          <cell r="G25987">
            <v>924506</v>
          </cell>
          <cell r="H25987">
            <v>22.99</v>
          </cell>
          <cell r="I25987" t="str">
            <v>S</v>
          </cell>
          <cell r="J25987"/>
        </row>
        <row r="25988">
          <cell r="A25988">
            <v>923923</v>
          </cell>
          <cell r="B25988" t="str">
            <v>VINTAGE SPIRITS DARK RUM 750ml</v>
          </cell>
          <cell r="C25988" t="str">
            <v>A</v>
          </cell>
          <cell r="D25988" t="str">
            <v>AL</v>
          </cell>
          <cell r="E25988" t="str">
            <v>ALJ</v>
          </cell>
          <cell r="F25988">
            <v>750</v>
          </cell>
          <cell r="G25988">
            <v>923923</v>
          </cell>
          <cell r="H25988">
            <v>25.99</v>
          </cell>
          <cell r="I25988" t="str">
            <v>S</v>
          </cell>
          <cell r="J25988"/>
        </row>
        <row r="25989">
          <cell r="A25989">
            <v>924505</v>
          </cell>
          <cell r="B25989" t="str">
            <v>VINTAGE SPIRITS SALTY BEACH RUM 750ml</v>
          </cell>
          <cell r="C25989" t="str">
            <v>Y</v>
          </cell>
          <cell r="D25989" t="str">
            <v>YS</v>
          </cell>
          <cell r="E25989" t="str">
            <v>YSA</v>
          </cell>
          <cell r="F25989">
            <v>750</v>
          </cell>
          <cell r="G25989">
            <v>924505</v>
          </cell>
          <cell r="H25989">
            <v>21.99</v>
          </cell>
          <cell r="I25989" t="str">
            <v>S</v>
          </cell>
          <cell r="J25989"/>
        </row>
        <row r="25990">
          <cell r="A25990">
            <v>948393</v>
          </cell>
          <cell r="B25990" t="str">
            <v>VINUM CELLARS V TIER PN 19000ml</v>
          </cell>
          <cell r="C25990" t="str">
            <v>Y</v>
          </cell>
          <cell r="D25990" t="str">
            <v>YS</v>
          </cell>
          <cell r="E25990" t="str">
            <v>YSE</v>
          </cell>
          <cell r="F25990">
            <v>19000</v>
          </cell>
          <cell r="G25990">
            <v>948393</v>
          </cell>
          <cell r="H25990">
            <v>312.16000000000003</v>
          </cell>
          <cell r="I25990" t="str">
            <v>S</v>
          </cell>
          <cell r="J25990"/>
        </row>
        <row r="25991">
          <cell r="A25991">
            <v>949997</v>
          </cell>
          <cell r="B25991" t="str">
            <v>VINUM CELLARS CHENINBLANC KEG 19000ml</v>
          </cell>
          <cell r="C25991" t="str">
            <v>Y</v>
          </cell>
          <cell r="D25991" t="str">
            <v>YS</v>
          </cell>
          <cell r="E25991" t="str">
            <v>YSE</v>
          </cell>
          <cell r="F25991">
            <v>19000</v>
          </cell>
          <cell r="G25991">
            <v>949997</v>
          </cell>
          <cell r="H25991">
            <v>321.58</v>
          </cell>
          <cell r="I25991" t="str">
            <v>D</v>
          </cell>
          <cell r="J25991"/>
        </row>
        <row r="25992">
          <cell r="A25992">
            <v>949996</v>
          </cell>
          <cell r="B25992" t="str">
            <v>VINUM CELLARS RED DIRT KEG 19000ml</v>
          </cell>
          <cell r="C25992" t="str">
            <v>Y</v>
          </cell>
          <cell r="D25992" t="str">
            <v>YS</v>
          </cell>
          <cell r="E25992" t="str">
            <v>YSE</v>
          </cell>
          <cell r="F25992">
            <v>19000</v>
          </cell>
          <cell r="G25992">
            <v>949996</v>
          </cell>
          <cell r="H25992">
            <v>376.94</v>
          </cell>
          <cell r="I25992" t="str">
            <v>S</v>
          </cell>
          <cell r="J25992"/>
        </row>
        <row r="25993">
          <cell r="A25993">
            <v>908129</v>
          </cell>
          <cell r="B25993" t="str">
            <v>VINUM PETITE SIRAH CLRKSBRG'14/15 750ml</v>
          </cell>
          <cell r="C25993" t="str">
            <v>P</v>
          </cell>
          <cell r="D25993" t="str">
            <v>PL</v>
          </cell>
          <cell r="E25993" t="str">
            <v>PLJ</v>
          </cell>
          <cell r="F25993">
            <v>750</v>
          </cell>
          <cell r="G25993">
            <v>908129</v>
          </cell>
          <cell r="H25993">
            <v>7.6</v>
          </cell>
          <cell r="I25993" t="str">
            <v>X</v>
          </cell>
          <cell r="J25993"/>
        </row>
        <row r="25994">
          <cell r="A25994">
            <v>947026</v>
          </cell>
          <cell r="B25994" t="str">
            <v>VINUM RED DIRT RED 750ml</v>
          </cell>
          <cell r="C25994" t="str">
            <v>Y</v>
          </cell>
          <cell r="D25994" t="str">
            <v>YS</v>
          </cell>
          <cell r="E25994" t="str">
            <v>YSE</v>
          </cell>
          <cell r="F25994">
            <v>750</v>
          </cell>
          <cell r="G25994">
            <v>947026</v>
          </cell>
          <cell r="H25994">
            <v>18.3</v>
          </cell>
          <cell r="I25994" t="str">
            <v>S</v>
          </cell>
          <cell r="J25994"/>
        </row>
        <row r="25995">
          <cell r="A25995">
            <v>924189</v>
          </cell>
          <cell r="B25995" t="str">
            <v>VINYES SINGULARS MINIPUCA PET NAT 750ml</v>
          </cell>
          <cell r="C25995" t="str">
            <v>Y</v>
          </cell>
          <cell r="D25995" t="str">
            <v>YS</v>
          </cell>
          <cell r="E25995" t="str">
            <v>YSE</v>
          </cell>
          <cell r="F25995">
            <v>750</v>
          </cell>
          <cell r="G25995">
            <v>924189</v>
          </cell>
          <cell r="H25995">
            <v>25.39</v>
          </cell>
          <cell r="I25995" t="str">
            <v>S</v>
          </cell>
          <cell r="J25995"/>
        </row>
        <row r="25996">
          <cell r="A25996">
            <v>922790</v>
          </cell>
          <cell r="B25996" t="str">
            <v>VINYES TORTUGA FRUITA ANALOGICA RED750ml</v>
          </cell>
          <cell r="C25996" t="str">
            <v>Y</v>
          </cell>
          <cell r="D25996" t="str">
            <v>YS</v>
          </cell>
          <cell r="E25996" t="str">
            <v>YSE</v>
          </cell>
          <cell r="F25996">
            <v>750</v>
          </cell>
          <cell r="G25996">
            <v>922790</v>
          </cell>
          <cell r="H25996">
            <v>27.9</v>
          </cell>
          <cell r="I25996" t="str">
            <v>S</v>
          </cell>
          <cell r="J25996"/>
        </row>
        <row r="25997">
          <cell r="A25997">
            <v>919155</v>
          </cell>
          <cell r="B25997" t="str">
            <v>VIOGNIER RES 2009 750ml</v>
          </cell>
          <cell r="C25997" t="str">
            <v>Y</v>
          </cell>
          <cell r="D25997" t="str">
            <v>YS</v>
          </cell>
          <cell r="E25997" t="str">
            <v>YSE</v>
          </cell>
          <cell r="F25997">
            <v>750</v>
          </cell>
          <cell r="G25997">
            <v>919155</v>
          </cell>
          <cell r="H25997">
            <v>15.19</v>
          </cell>
          <cell r="I25997" t="str">
            <v>S</v>
          </cell>
          <cell r="J25997"/>
        </row>
        <row r="25998">
          <cell r="A25998">
            <v>948812</v>
          </cell>
          <cell r="B25998" t="str">
            <v>VIONTA ALBARINO 750ml</v>
          </cell>
          <cell r="C25998" t="str">
            <v>Y</v>
          </cell>
          <cell r="D25998" t="str">
            <v>YS</v>
          </cell>
          <cell r="E25998" t="str">
            <v>YSE</v>
          </cell>
          <cell r="F25998">
            <v>750</v>
          </cell>
          <cell r="G25998">
            <v>948812</v>
          </cell>
          <cell r="H25998">
            <v>15.83</v>
          </cell>
          <cell r="I25998" t="str">
            <v>S</v>
          </cell>
          <cell r="J25998"/>
        </row>
        <row r="25999">
          <cell r="A25999">
            <v>918561</v>
          </cell>
          <cell r="B25999" t="str">
            <v>VIORE VERDEJO RUEDA'14/15 750ml</v>
          </cell>
          <cell r="C25999" t="str">
            <v>Y</v>
          </cell>
          <cell r="D25999" t="str">
            <v>YS</v>
          </cell>
          <cell r="E25999" t="str">
            <v>YSE</v>
          </cell>
          <cell r="F25999">
            <v>750</v>
          </cell>
          <cell r="G25999">
            <v>918561</v>
          </cell>
          <cell r="H25999">
            <v>15.22</v>
          </cell>
          <cell r="I25999" t="str">
            <v>S</v>
          </cell>
          <cell r="J25999"/>
        </row>
        <row r="26000">
          <cell r="A26000">
            <v>902953</v>
          </cell>
          <cell r="B26000" t="str">
            <v>VIOTTI AUTIGNAN BRACHETTO 750ml</v>
          </cell>
          <cell r="C26000" t="str">
            <v>Y</v>
          </cell>
          <cell r="D26000" t="str">
            <v>YS</v>
          </cell>
          <cell r="E26000" t="str">
            <v>YSE</v>
          </cell>
          <cell r="F26000">
            <v>750</v>
          </cell>
          <cell r="G26000">
            <v>902953</v>
          </cell>
          <cell r="H26000">
            <v>18.989999999999998</v>
          </cell>
          <cell r="I26000" t="str">
            <v>S</v>
          </cell>
          <cell r="J26000"/>
        </row>
        <row r="26001">
          <cell r="A26001">
            <v>519136</v>
          </cell>
          <cell r="B26001" t="str">
            <v>VIRGIN VINES SHIRAZ 750ml</v>
          </cell>
          <cell r="C26001" t="str">
            <v>P</v>
          </cell>
          <cell r="D26001" t="str">
            <v>PL</v>
          </cell>
          <cell r="E26001" t="str">
            <v>PLJ</v>
          </cell>
          <cell r="F26001">
            <v>750</v>
          </cell>
          <cell r="G26001">
            <v>519136</v>
          </cell>
          <cell r="H26001">
            <v>10.68</v>
          </cell>
          <cell r="I26001" t="str">
            <v>D</v>
          </cell>
          <cell r="J26001"/>
        </row>
        <row r="26002">
          <cell r="A26002">
            <v>952221</v>
          </cell>
          <cell r="B26002" t="str">
            <v>VIRGINA DARE CHARDONNAY 750ml</v>
          </cell>
          <cell r="C26002" t="str">
            <v>Y</v>
          </cell>
          <cell r="D26002" t="str">
            <v>YS</v>
          </cell>
          <cell r="E26002" t="str">
            <v>YSE</v>
          </cell>
          <cell r="F26002">
            <v>750</v>
          </cell>
          <cell r="G26002">
            <v>952221</v>
          </cell>
          <cell r="H26002">
            <v>23.13</v>
          </cell>
          <cell r="I26002" t="str">
            <v>S</v>
          </cell>
          <cell r="J26002"/>
        </row>
        <row r="26003">
          <cell r="A26003">
            <v>21758</v>
          </cell>
          <cell r="B26003" t="str">
            <v>VIRGINIA GENTLEMEN 1750ml</v>
          </cell>
          <cell r="C26003" t="str">
            <v>Y</v>
          </cell>
          <cell r="D26003" t="str">
            <v>YS</v>
          </cell>
          <cell r="E26003" t="str">
            <v>YSA</v>
          </cell>
          <cell r="F26003">
            <v>1750</v>
          </cell>
          <cell r="G26003">
            <v>21758</v>
          </cell>
          <cell r="H26003">
            <v>22.52</v>
          </cell>
          <cell r="I26003" t="str">
            <v>S</v>
          </cell>
          <cell r="J26003"/>
        </row>
        <row r="26004">
          <cell r="A26004">
            <v>924416</v>
          </cell>
          <cell r="B26004" t="str">
            <v>VIRNA BAROLO DI BAROLO 2017 750ml</v>
          </cell>
          <cell r="C26004" t="str">
            <v>Y</v>
          </cell>
          <cell r="D26004" t="str">
            <v>YS</v>
          </cell>
          <cell r="E26004" t="str">
            <v>YSE</v>
          </cell>
          <cell r="F26004">
            <v>750</v>
          </cell>
          <cell r="G26004">
            <v>924416</v>
          </cell>
          <cell r="H26004">
            <v>83.67</v>
          </cell>
          <cell r="I26004" t="str">
            <v>S</v>
          </cell>
          <cell r="J26004"/>
        </row>
        <row r="26005">
          <cell r="A26005">
            <v>924417</v>
          </cell>
          <cell r="B26005" t="str">
            <v>VIRNA BOROLO CANUBI 2017 750ml</v>
          </cell>
          <cell r="C26005" t="str">
            <v>Y</v>
          </cell>
          <cell r="D26005" t="str">
            <v>YS</v>
          </cell>
          <cell r="E26005" t="str">
            <v>YSE</v>
          </cell>
          <cell r="F26005">
            <v>750</v>
          </cell>
          <cell r="G26005">
            <v>924417</v>
          </cell>
          <cell r="H26005">
            <v>109.37</v>
          </cell>
          <cell r="I26005" t="str">
            <v>S</v>
          </cell>
          <cell r="J26005"/>
        </row>
        <row r="26006">
          <cell r="A26006">
            <v>924419</v>
          </cell>
          <cell r="B26006" t="str">
            <v>VIRNA BOROLO DI BAROLO 2016 750ml</v>
          </cell>
          <cell r="C26006" t="str">
            <v>Y</v>
          </cell>
          <cell r="D26006" t="str">
            <v>YS</v>
          </cell>
          <cell r="E26006" t="str">
            <v>YSE</v>
          </cell>
          <cell r="F26006">
            <v>750</v>
          </cell>
          <cell r="G26006">
            <v>924419</v>
          </cell>
          <cell r="H26006">
            <v>74.59</v>
          </cell>
          <cell r="I26006" t="str">
            <v>S</v>
          </cell>
          <cell r="J26006"/>
        </row>
        <row r="26007">
          <cell r="A26007">
            <v>924418</v>
          </cell>
          <cell r="B26007" t="str">
            <v>VIRNA BOROLO SARMASSA 2017 750ml</v>
          </cell>
          <cell r="C26007" t="str">
            <v>Y</v>
          </cell>
          <cell r="D26007" t="str">
            <v>YS</v>
          </cell>
          <cell r="E26007" t="str">
            <v>YSE</v>
          </cell>
          <cell r="F26007">
            <v>750</v>
          </cell>
          <cell r="G26007">
            <v>924418</v>
          </cell>
          <cell r="H26007">
            <v>109.37</v>
          </cell>
          <cell r="I26007" t="str">
            <v>S</v>
          </cell>
          <cell r="J26007"/>
        </row>
        <row r="26008">
          <cell r="A26008">
            <v>38422</v>
          </cell>
          <cell r="B26008" t="str">
            <v>VIRUS VODKA 750ml</v>
          </cell>
          <cell r="C26008" t="str">
            <v>Y</v>
          </cell>
          <cell r="D26008" t="str">
            <v>YS</v>
          </cell>
          <cell r="E26008" t="str">
            <v>YSA</v>
          </cell>
          <cell r="F26008">
            <v>750</v>
          </cell>
          <cell r="G26008">
            <v>38422</v>
          </cell>
          <cell r="H26008">
            <v>28.63</v>
          </cell>
          <cell r="I26008" t="str">
            <v>S</v>
          </cell>
          <cell r="J26008"/>
        </row>
        <row r="26009">
          <cell r="A26009">
            <v>917237</v>
          </cell>
          <cell r="B26009" t="str">
            <v>VISTALBA CORTE B'8/09 750ml</v>
          </cell>
          <cell r="C26009" t="str">
            <v>P</v>
          </cell>
          <cell r="D26009" t="str">
            <v>PR</v>
          </cell>
          <cell r="E26009" t="str">
            <v>PRV</v>
          </cell>
          <cell r="F26009">
            <v>750</v>
          </cell>
          <cell r="G26009">
            <v>917237</v>
          </cell>
          <cell r="H26009">
            <v>23.27</v>
          </cell>
          <cell r="I26009" t="str">
            <v>X</v>
          </cell>
          <cell r="J26009"/>
        </row>
        <row r="26010">
          <cell r="A26010">
            <v>905287</v>
          </cell>
          <cell r="B26010" t="str">
            <v>VITE COLTE SPASSO PASSITO PDMNT'19 750ml</v>
          </cell>
          <cell r="C26010" t="str">
            <v>P</v>
          </cell>
          <cell r="D26010" t="str">
            <v>PR</v>
          </cell>
          <cell r="E26010" t="str">
            <v>PRJ</v>
          </cell>
          <cell r="F26010">
            <v>750</v>
          </cell>
          <cell r="G26010">
            <v>905287</v>
          </cell>
          <cell r="H26010">
            <v>19.989999999999998</v>
          </cell>
          <cell r="I26010" t="str">
            <v>L</v>
          </cell>
          <cell r="J26010"/>
        </row>
        <row r="26011">
          <cell r="A26011">
            <v>924010</v>
          </cell>
          <cell r="B26011" t="str">
            <v>VITEADOVEST KAPO 2016 750ml</v>
          </cell>
          <cell r="C26011" t="str">
            <v>Y</v>
          </cell>
          <cell r="D26011" t="str">
            <v>YS</v>
          </cell>
          <cell r="E26011" t="str">
            <v>YSE</v>
          </cell>
          <cell r="F26011">
            <v>750</v>
          </cell>
          <cell r="G26011">
            <v>924010</v>
          </cell>
          <cell r="H26011">
            <v>26.8</v>
          </cell>
          <cell r="I26011" t="str">
            <v>S</v>
          </cell>
          <cell r="J26011"/>
        </row>
        <row r="26012">
          <cell r="A26012">
            <v>922562</v>
          </cell>
          <cell r="B26012" t="str">
            <v>VITEADOVEST MUKE SICILIANE RED 2019750ml</v>
          </cell>
          <cell r="C26012" t="str">
            <v>Y</v>
          </cell>
          <cell r="D26012" t="str">
            <v>YS</v>
          </cell>
          <cell r="E26012" t="str">
            <v>YSE</v>
          </cell>
          <cell r="F26012">
            <v>750</v>
          </cell>
          <cell r="G26012">
            <v>922562</v>
          </cell>
          <cell r="H26012">
            <v>25.86</v>
          </cell>
          <cell r="I26012" t="str">
            <v>S</v>
          </cell>
          <cell r="J26012"/>
        </row>
        <row r="26013">
          <cell r="A26013">
            <v>902971</v>
          </cell>
          <cell r="B26013" t="str">
            <v>VITEADOVEST VURGO BIANCO 750ml</v>
          </cell>
          <cell r="C26013" t="str">
            <v>Y</v>
          </cell>
          <cell r="D26013" t="str">
            <v>YS</v>
          </cell>
          <cell r="E26013" t="str">
            <v>YSE</v>
          </cell>
          <cell r="F26013">
            <v>750</v>
          </cell>
          <cell r="G26013">
            <v>902971</v>
          </cell>
          <cell r="H26013">
            <v>29.93</v>
          </cell>
          <cell r="I26013" t="str">
            <v>S</v>
          </cell>
          <cell r="J26013"/>
        </row>
        <row r="26014">
          <cell r="A26014">
            <v>913938</v>
          </cell>
          <cell r="B26014" t="str">
            <v>VITIANO BIANCO'14/15 750ml</v>
          </cell>
          <cell r="C26014" t="str">
            <v>Y</v>
          </cell>
          <cell r="D26014" t="str">
            <v>YS</v>
          </cell>
          <cell r="E26014" t="str">
            <v>YSE</v>
          </cell>
          <cell r="F26014">
            <v>750</v>
          </cell>
          <cell r="G26014">
            <v>913938</v>
          </cell>
          <cell r="H26014">
            <v>14.52</v>
          </cell>
          <cell r="I26014" t="str">
            <v>S</v>
          </cell>
          <cell r="J26014"/>
        </row>
        <row r="26015">
          <cell r="A26015">
            <v>947042</v>
          </cell>
          <cell r="B26015" t="str">
            <v>VITIANO ROSATO 750ml</v>
          </cell>
          <cell r="C26015" t="str">
            <v>Y</v>
          </cell>
          <cell r="D26015" t="str">
            <v>YS</v>
          </cell>
          <cell r="E26015" t="str">
            <v>YSE</v>
          </cell>
          <cell r="F26015">
            <v>750</v>
          </cell>
          <cell r="G26015">
            <v>947042</v>
          </cell>
          <cell r="H26015">
            <v>13.52</v>
          </cell>
          <cell r="I26015" t="str">
            <v>S</v>
          </cell>
          <cell r="J26015"/>
        </row>
        <row r="26016">
          <cell r="A26016">
            <v>361761</v>
          </cell>
          <cell r="B26016" t="str">
            <v>VITIANO ROSSO 750ml</v>
          </cell>
          <cell r="C26016" t="str">
            <v>P</v>
          </cell>
          <cell r="D26016" t="str">
            <v>PR</v>
          </cell>
          <cell r="E26016" t="str">
            <v>PRK</v>
          </cell>
          <cell r="F26016">
            <v>750</v>
          </cell>
          <cell r="G26016">
            <v>361761</v>
          </cell>
          <cell r="H26016">
            <v>12.99</v>
          </cell>
          <cell r="I26016">
            <v>1</v>
          </cell>
          <cell r="J26016"/>
        </row>
        <row r="26017">
          <cell r="A26017">
            <v>953563</v>
          </cell>
          <cell r="B26017" t="str">
            <v>VITTORE BLANC 750ml</v>
          </cell>
          <cell r="C26017" t="str">
            <v>Y</v>
          </cell>
          <cell r="D26017" t="str">
            <v>YS</v>
          </cell>
          <cell r="E26017" t="str">
            <v>YSA</v>
          </cell>
          <cell r="F26017">
            <v>750</v>
          </cell>
          <cell r="G26017">
            <v>953563</v>
          </cell>
          <cell r="H26017">
            <v>13.56</v>
          </cell>
          <cell r="I26017" t="str">
            <v>S</v>
          </cell>
          <cell r="J26017"/>
        </row>
        <row r="26018">
          <cell r="A26018">
            <v>951233</v>
          </cell>
          <cell r="B26018" t="str">
            <v>VIVA DIVA MOSCATO COLADA 750ml</v>
          </cell>
          <cell r="C26018" t="str">
            <v>Y</v>
          </cell>
          <cell r="D26018" t="str">
            <v>YS</v>
          </cell>
          <cell r="E26018" t="str">
            <v>YSE</v>
          </cell>
          <cell r="F26018">
            <v>750</v>
          </cell>
          <cell r="G26018">
            <v>951233</v>
          </cell>
          <cell r="H26018">
            <v>9.9700000000000006</v>
          </cell>
          <cell r="I26018" t="str">
            <v>S</v>
          </cell>
          <cell r="J26018"/>
        </row>
        <row r="26019">
          <cell r="A26019">
            <v>951227</v>
          </cell>
          <cell r="B26019" t="str">
            <v>VIVA DIVA MOSCATO D'ASTI 750ml</v>
          </cell>
          <cell r="C26019" t="str">
            <v>Y</v>
          </cell>
          <cell r="D26019" t="str">
            <v>YS</v>
          </cell>
          <cell r="E26019" t="str">
            <v>YSE</v>
          </cell>
          <cell r="F26019">
            <v>750</v>
          </cell>
          <cell r="G26019">
            <v>951227</v>
          </cell>
          <cell r="H26019">
            <v>10.75</v>
          </cell>
          <cell r="I26019" t="str">
            <v>S</v>
          </cell>
          <cell r="J26019"/>
        </row>
        <row r="26020">
          <cell r="A26020">
            <v>951228</v>
          </cell>
          <cell r="B26020" t="str">
            <v>VIVA DIVA MOSCATO MANGO 750ml</v>
          </cell>
          <cell r="C26020" t="str">
            <v>Y</v>
          </cell>
          <cell r="D26020" t="str">
            <v>YS</v>
          </cell>
          <cell r="E26020" t="str">
            <v>YSE</v>
          </cell>
          <cell r="F26020">
            <v>750</v>
          </cell>
          <cell r="G26020">
            <v>951228</v>
          </cell>
          <cell r="H26020">
            <v>9.9700000000000006</v>
          </cell>
          <cell r="I26020" t="str">
            <v>S</v>
          </cell>
          <cell r="J26020"/>
        </row>
        <row r="26021">
          <cell r="A26021">
            <v>951229</v>
          </cell>
          <cell r="B26021" t="str">
            <v>VIVA DIVA MOSCATO PEACH 750ml</v>
          </cell>
          <cell r="C26021" t="str">
            <v>Y</v>
          </cell>
          <cell r="D26021" t="str">
            <v>YS</v>
          </cell>
          <cell r="E26021" t="str">
            <v>YSE</v>
          </cell>
          <cell r="F26021">
            <v>750</v>
          </cell>
          <cell r="G26021">
            <v>951229</v>
          </cell>
          <cell r="H26021">
            <v>9.9700000000000006</v>
          </cell>
          <cell r="I26021" t="str">
            <v>S</v>
          </cell>
          <cell r="J26021"/>
        </row>
        <row r="26022">
          <cell r="A26022">
            <v>951230</v>
          </cell>
          <cell r="B26022" t="str">
            <v>VIVA DIVA MOSCATO RASPBERRY 750ml</v>
          </cell>
          <cell r="C26022" t="str">
            <v>Y</v>
          </cell>
          <cell r="D26022" t="str">
            <v>YS</v>
          </cell>
          <cell r="E26022" t="str">
            <v>YSE</v>
          </cell>
          <cell r="F26022">
            <v>750</v>
          </cell>
          <cell r="G26022">
            <v>951230</v>
          </cell>
          <cell r="H26022">
            <v>9.9700000000000006</v>
          </cell>
          <cell r="I26022" t="str">
            <v>S</v>
          </cell>
          <cell r="J26022"/>
        </row>
        <row r="26023">
          <cell r="A26023">
            <v>951231</v>
          </cell>
          <cell r="B26023" t="str">
            <v>VIVA DIVA MOSCATO ROSE 750ml</v>
          </cell>
          <cell r="C26023" t="str">
            <v>Y</v>
          </cell>
          <cell r="D26023" t="str">
            <v>YS</v>
          </cell>
          <cell r="E26023" t="str">
            <v>YSE</v>
          </cell>
          <cell r="F26023">
            <v>750</v>
          </cell>
          <cell r="G26023">
            <v>951231</v>
          </cell>
          <cell r="H26023">
            <v>9.9700000000000006</v>
          </cell>
          <cell r="I26023" t="str">
            <v>S</v>
          </cell>
          <cell r="J26023"/>
        </row>
        <row r="26024">
          <cell r="A26024">
            <v>951232</v>
          </cell>
          <cell r="B26024" t="str">
            <v>VIVA DIVA MOSCATO STRAWBERRY 750ml</v>
          </cell>
          <cell r="C26024" t="str">
            <v>Y</v>
          </cell>
          <cell r="D26024" t="str">
            <v>YS</v>
          </cell>
          <cell r="E26024" t="str">
            <v>YSE</v>
          </cell>
          <cell r="F26024">
            <v>750</v>
          </cell>
          <cell r="G26024">
            <v>951232</v>
          </cell>
          <cell r="H26024">
            <v>9.9700000000000006</v>
          </cell>
          <cell r="I26024" t="str">
            <v>S</v>
          </cell>
          <cell r="J26024"/>
        </row>
        <row r="26025">
          <cell r="A26025">
            <v>951248</v>
          </cell>
          <cell r="B26025" t="str">
            <v>VIVA DIVA PINOT GRIGIO 750ml</v>
          </cell>
          <cell r="C26025" t="str">
            <v>Y</v>
          </cell>
          <cell r="D26025" t="str">
            <v>YS</v>
          </cell>
          <cell r="E26025" t="str">
            <v>YSE</v>
          </cell>
          <cell r="F26025">
            <v>750</v>
          </cell>
          <cell r="G26025">
            <v>951248</v>
          </cell>
          <cell r="H26025">
            <v>9.9700000000000006</v>
          </cell>
          <cell r="I26025" t="str">
            <v>S</v>
          </cell>
          <cell r="J26025"/>
        </row>
        <row r="26026">
          <cell r="A26026">
            <v>951235</v>
          </cell>
          <cell r="B26026" t="str">
            <v>VIVA DIVA PROSECCO 750ml</v>
          </cell>
          <cell r="C26026" t="str">
            <v>Y</v>
          </cell>
          <cell r="D26026" t="str">
            <v>YS</v>
          </cell>
          <cell r="E26026" t="str">
            <v>YSE</v>
          </cell>
          <cell r="F26026">
            <v>750</v>
          </cell>
          <cell r="G26026">
            <v>951235</v>
          </cell>
          <cell r="H26026">
            <v>13.1</v>
          </cell>
          <cell r="I26026" t="str">
            <v>S</v>
          </cell>
          <cell r="J26026"/>
        </row>
        <row r="26027">
          <cell r="A26027">
            <v>951236</v>
          </cell>
          <cell r="B26027" t="str">
            <v>VIVA DIVA SWEET RED 750ml</v>
          </cell>
          <cell r="C26027" t="str">
            <v>Y</v>
          </cell>
          <cell r="D26027" t="str">
            <v>YS</v>
          </cell>
          <cell r="E26027" t="str">
            <v>YSE</v>
          </cell>
          <cell r="F26027">
            <v>750</v>
          </cell>
          <cell r="G26027">
            <v>951236</v>
          </cell>
          <cell r="H26027">
            <v>9.9700000000000006</v>
          </cell>
          <cell r="I26027" t="str">
            <v>S</v>
          </cell>
          <cell r="J26027"/>
        </row>
        <row r="26028">
          <cell r="A26028">
            <v>902017</v>
          </cell>
          <cell r="B26028" t="str">
            <v>VIVIER PINOT NOIR GAPS CROWN 750ml</v>
          </cell>
          <cell r="C26028" t="str">
            <v>Y</v>
          </cell>
          <cell r="D26028" t="str">
            <v>YS</v>
          </cell>
          <cell r="E26028" t="str">
            <v>YSE</v>
          </cell>
          <cell r="F26028">
            <v>750</v>
          </cell>
          <cell r="G26028">
            <v>902017</v>
          </cell>
          <cell r="H26028">
            <v>70.95</v>
          </cell>
          <cell r="I26028" t="str">
            <v>S</v>
          </cell>
          <cell r="J26028"/>
        </row>
        <row r="26029">
          <cell r="A26029">
            <v>902018</v>
          </cell>
          <cell r="B26029" t="str">
            <v>VIVIER PINOT NOIR SONOMA COAST 750ml</v>
          </cell>
          <cell r="C26029" t="str">
            <v>Y</v>
          </cell>
          <cell r="D26029" t="str">
            <v>YS</v>
          </cell>
          <cell r="E26029" t="str">
            <v>YSE</v>
          </cell>
          <cell r="F26029">
            <v>750</v>
          </cell>
          <cell r="G26029">
            <v>902018</v>
          </cell>
          <cell r="H26029">
            <v>41.15</v>
          </cell>
          <cell r="I26029" t="str">
            <v>S</v>
          </cell>
          <cell r="J26029"/>
        </row>
        <row r="26030">
          <cell r="A26030">
            <v>924269</v>
          </cell>
          <cell r="B26030" t="str">
            <v>VIVIER ROSE OF PINOT NOIR SONOMA 750ml</v>
          </cell>
          <cell r="C26030" t="str">
            <v>Y</v>
          </cell>
          <cell r="D26030" t="str">
            <v>YS</v>
          </cell>
          <cell r="E26030" t="str">
            <v>YSE</v>
          </cell>
          <cell r="F26030">
            <v>750</v>
          </cell>
          <cell r="G26030">
            <v>924269</v>
          </cell>
          <cell r="H26030">
            <v>19.420000000000002</v>
          </cell>
          <cell r="I26030" t="str">
            <v>S</v>
          </cell>
          <cell r="J26030"/>
        </row>
        <row r="26031">
          <cell r="A26031">
            <v>902016</v>
          </cell>
          <cell r="B26031" t="str">
            <v>VIVIER ROSE SONOMA COAST 750ml</v>
          </cell>
          <cell r="C26031" t="str">
            <v>Y</v>
          </cell>
          <cell r="D26031" t="str">
            <v>YS</v>
          </cell>
          <cell r="E26031" t="str">
            <v>YSE</v>
          </cell>
          <cell r="F26031">
            <v>750</v>
          </cell>
          <cell r="G26031">
            <v>902016</v>
          </cell>
          <cell r="H26031">
            <v>25.5</v>
          </cell>
          <cell r="I26031" t="str">
            <v>S</v>
          </cell>
          <cell r="J26031"/>
        </row>
        <row r="26032">
          <cell r="A26032">
            <v>916348</v>
          </cell>
          <cell r="B26032" t="str">
            <v>VIZCARRA RAMOS ROBLE DUERO'9/1 750ml</v>
          </cell>
          <cell r="C26032" t="str">
            <v>P</v>
          </cell>
          <cell r="D26032" t="str">
            <v>PR</v>
          </cell>
          <cell r="E26032" t="str">
            <v>PRP</v>
          </cell>
          <cell r="F26032">
            <v>750</v>
          </cell>
          <cell r="G26032">
            <v>916348</v>
          </cell>
          <cell r="H26032">
            <v>18.39</v>
          </cell>
          <cell r="I26032" t="str">
            <v>X</v>
          </cell>
          <cell r="J26032"/>
        </row>
        <row r="26033">
          <cell r="A26033">
            <v>948977</v>
          </cell>
          <cell r="B26033" t="str">
            <v>VO/CO VODKA COCONUT WATER 355ml</v>
          </cell>
          <cell r="C26033" t="str">
            <v>Y</v>
          </cell>
          <cell r="D26033" t="str">
            <v>YS</v>
          </cell>
          <cell r="E26033" t="str">
            <v>YSE</v>
          </cell>
          <cell r="F26033">
            <v>355</v>
          </cell>
          <cell r="G26033">
            <v>948977</v>
          </cell>
          <cell r="H26033">
            <v>4.0599999999999996</v>
          </cell>
          <cell r="I26033" t="str">
            <v>S</v>
          </cell>
          <cell r="J26033"/>
        </row>
        <row r="26034">
          <cell r="A26034">
            <v>910652</v>
          </cell>
          <cell r="B26034" t="str">
            <v>VOCORET CHABLIS 750ml</v>
          </cell>
          <cell r="C26034" t="str">
            <v>K</v>
          </cell>
          <cell r="D26034" t="str">
            <v>KR</v>
          </cell>
          <cell r="E26034" t="str">
            <v>KRA</v>
          </cell>
          <cell r="F26034">
            <v>750</v>
          </cell>
          <cell r="G26034">
            <v>910652</v>
          </cell>
          <cell r="H26034">
            <v>41.56</v>
          </cell>
          <cell r="I26034" t="str">
            <v>S</v>
          </cell>
          <cell r="J26034"/>
        </row>
        <row r="26035">
          <cell r="A26035">
            <v>923907</v>
          </cell>
          <cell r="B26035" t="str">
            <v>VOCORET CHABLIS VAILLONS 1ER CRU 750ml</v>
          </cell>
          <cell r="C26035" t="str">
            <v>Y</v>
          </cell>
          <cell r="D26035" t="str">
            <v>YS</v>
          </cell>
          <cell r="E26035" t="str">
            <v>YSE</v>
          </cell>
          <cell r="F26035">
            <v>750</v>
          </cell>
          <cell r="G26035">
            <v>923907</v>
          </cell>
          <cell r="H26035">
            <v>41.06</v>
          </cell>
          <cell r="I26035" t="str">
            <v>S</v>
          </cell>
          <cell r="J26035"/>
        </row>
        <row r="26036">
          <cell r="A26036">
            <v>902508</v>
          </cell>
          <cell r="B26036" t="str">
            <v>VODOPEVIC VITVSKA ORIG BIANCO 2012 750ml</v>
          </cell>
          <cell r="C26036" t="str">
            <v>Y</v>
          </cell>
          <cell r="D26036" t="str">
            <v>YS</v>
          </cell>
          <cell r="E26036" t="str">
            <v>YSE</v>
          </cell>
          <cell r="F26036">
            <v>750</v>
          </cell>
          <cell r="G26036">
            <v>902508</v>
          </cell>
          <cell r="H26036">
            <v>64.53</v>
          </cell>
          <cell r="I26036" t="str">
            <v>S</v>
          </cell>
          <cell r="J26036"/>
        </row>
        <row r="26037">
          <cell r="A26037">
            <v>954259</v>
          </cell>
          <cell r="B26037" t="str">
            <v>VODOPIVEC ORIGINE '12 750ml</v>
          </cell>
          <cell r="C26037" t="str">
            <v>Y</v>
          </cell>
          <cell r="D26037" t="str">
            <v>YS</v>
          </cell>
          <cell r="E26037" t="str">
            <v>YSE</v>
          </cell>
          <cell r="F26037">
            <v>750</v>
          </cell>
          <cell r="G26037">
            <v>954259</v>
          </cell>
          <cell r="H26037">
            <v>67.87</v>
          </cell>
          <cell r="I26037" t="str">
            <v>S</v>
          </cell>
          <cell r="J26037"/>
        </row>
        <row r="26038">
          <cell r="A26038">
            <v>77599</v>
          </cell>
          <cell r="B26038" t="str">
            <v>VODQUILA 750ml</v>
          </cell>
          <cell r="C26038" t="str">
            <v>Y</v>
          </cell>
          <cell r="D26038" t="str">
            <v>YS</v>
          </cell>
          <cell r="E26038" t="str">
            <v>YSA</v>
          </cell>
          <cell r="F26038">
            <v>750</v>
          </cell>
          <cell r="G26038">
            <v>77599</v>
          </cell>
          <cell r="H26038">
            <v>23.93</v>
          </cell>
          <cell r="I26038" t="str">
            <v>S</v>
          </cell>
          <cell r="J26038"/>
        </row>
        <row r="26039">
          <cell r="A26039">
            <v>908929</v>
          </cell>
          <cell r="B26039" t="str">
            <v>VOGELZANG PINOT NOIR 750ml</v>
          </cell>
          <cell r="C26039" t="str">
            <v>Y</v>
          </cell>
          <cell r="D26039" t="str">
            <v>YS</v>
          </cell>
          <cell r="E26039" t="str">
            <v>YSE</v>
          </cell>
          <cell r="F26039">
            <v>750</v>
          </cell>
          <cell r="G26039">
            <v>908929</v>
          </cell>
          <cell r="H26039">
            <v>78.86</v>
          </cell>
          <cell r="I26039" t="str">
            <v>X</v>
          </cell>
          <cell r="J26039"/>
        </row>
        <row r="26040">
          <cell r="A26040">
            <v>908928</v>
          </cell>
          <cell r="B26040" t="str">
            <v>VOGELZANG SAUV BLANC '11 750ml</v>
          </cell>
          <cell r="C26040" t="str">
            <v>Y</v>
          </cell>
          <cell r="D26040" t="str">
            <v>YS</v>
          </cell>
          <cell r="E26040" t="str">
            <v>YSE</v>
          </cell>
          <cell r="F26040">
            <v>750</v>
          </cell>
          <cell r="G26040">
            <v>908928</v>
          </cell>
          <cell r="H26040">
            <v>16.62</v>
          </cell>
          <cell r="I26040" t="str">
            <v>S</v>
          </cell>
          <cell r="J26040"/>
        </row>
        <row r="26041">
          <cell r="A26041">
            <v>908407</v>
          </cell>
          <cell r="B26041" t="str">
            <v>VOGHERA BARBARESCO'13 1500 ml</v>
          </cell>
          <cell r="C26041" t="str">
            <v>P</v>
          </cell>
          <cell r="D26041" t="str">
            <v>PR</v>
          </cell>
          <cell r="E26041" t="str">
            <v>PRJ</v>
          </cell>
          <cell r="F26041">
            <v>1500</v>
          </cell>
          <cell r="G26041">
            <v>908407</v>
          </cell>
          <cell r="H26041">
            <v>65</v>
          </cell>
          <cell r="I26041" t="str">
            <v>X</v>
          </cell>
          <cell r="J26041"/>
        </row>
        <row r="26042">
          <cell r="A26042">
            <v>907622</v>
          </cell>
          <cell r="B26042" t="str">
            <v>VOGHERA LANGHE ARNEIS'15/16 750ml</v>
          </cell>
          <cell r="C26042" t="str">
            <v>K</v>
          </cell>
          <cell r="D26042" t="str">
            <v>KR</v>
          </cell>
          <cell r="E26042" t="str">
            <v>KRL</v>
          </cell>
          <cell r="F26042">
            <v>750</v>
          </cell>
          <cell r="G26042">
            <v>907622</v>
          </cell>
          <cell r="H26042">
            <v>11.64</v>
          </cell>
          <cell r="I26042" t="str">
            <v>X</v>
          </cell>
          <cell r="J26042"/>
        </row>
        <row r="26043">
          <cell r="A26043">
            <v>918994</v>
          </cell>
          <cell r="B26043" t="str">
            <v>VOGHERA LANGHE FAVORITA'20 750ml</v>
          </cell>
          <cell r="C26043" t="str">
            <v>K</v>
          </cell>
          <cell r="D26043" t="str">
            <v>KR</v>
          </cell>
          <cell r="E26043" t="str">
            <v>KRL</v>
          </cell>
          <cell r="F26043">
            <v>750</v>
          </cell>
          <cell r="G26043">
            <v>918994</v>
          </cell>
          <cell r="H26043">
            <v>11.99</v>
          </cell>
          <cell r="I26043" t="str">
            <v>L</v>
          </cell>
          <cell r="J26043"/>
        </row>
        <row r="26044">
          <cell r="A26044">
            <v>917792</v>
          </cell>
          <cell r="B26044" t="str">
            <v>VOGHERA MOSCATO D'ASTI'21 750ml</v>
          </cell>
          <cell r="C26044" t="str">
            <v>K</v>
          </cell>
          <cell r="D26044" t="str">
            <v>KR</v>
          </cell>
          <cell r="E26044" t="str">
            <v>KRL</v>
          </cell>
          <cell r="F26044">
            <v>750</v>
          </cell>
          <cell r="G26044">
            <v>917792</v>
          </cell>
          <cell r="H26044">
            <v>12.99</v>
          </cell>
          <cell r="I26044">
            <v>1</v>
          </cell>
          <cell r="J26044"/>
        </row>
        <row r="26045">
          <cell r="A26045">
            <v>900535</v>
          </cell>
          <cell r="B26045" t="str">
            <v>VOLGHERA METODO CLASSICO 750ml</v>
          </cell>
          <cell r="C26045" t="str">
            <v>Y</v>
          </cell>
          <cell r="D26045" t="str">
            <v>YS</v>
          </cell>
          <cell r="E26045" t="str">
            <v>YSE</v>
          </cell>
          <cell r="F26045">
            <v>750</v>
          </cell>
          <cell r="G26045">
            <v>900535</v>
          </cell>
          <cell r="H26045">
            <v>41.79</v>
          </cell>
          <cell r="I26045" t="str">
            <v>S</v>
          </cell>
          <cell r="J26045"/>
        </row>
        <row r="26046">
          <cell r="A26046">
            <v>909514</v>
          </cell>
          <cell r="B26046" t="str">
            <v>VOLI VODKA LYTE 750ml</v>
          </cell>
          <cell r="C26046" t="str">
            <v>Y</v>
          </cell>
          <cell r="D26046" t="str">
            <v>YS</v>
          </cell>
          <cell r="E26046" t="str">
            <v>YSA</v>
          </cell>
          <cell r="F26046">
            <v>750</v>
          </cell>
          <cell r="G26046">
            <v>909514</v>
          </cell>
          <cell r="H26046">
            <v>26.01</v>
          </cell>
          <cell r="I26046" t="str">
            <v>S</v>
          </cell>
          <cell r="J26046"/>
        </row>
        <row r="26047">
          <cell r="A26047">
            <v>916080</v>
          </cell>
          <cell r="B26047" t="str">
            <v>VOLKER EISELE CABERNET'04 3000ml</v>
          </cell>
          <cell r="C26047" t="str">
            <v>P</v>
          </cell>
          <cell r="D26047" t="str">
            <v>PL</v>
          </cell>
          <cell r="E26047" t="str">
            <v>PLB</v>
          </cell>
          <cell r="F26047">
            <v>3000</v>
          </cell>
          <cell r="G26047">
            <v>916080</v>
          </cell>
          <cell r="H26047">
            <v>338.47</v>
          </cell>
          <cell r="I26047" t="str">
            <v>X</v>
          </cell>
          <cell r="J26047"/>
        </row>
        <row r="26048">
          <cell r="A26048">
            <v>915567</v>
          </cell>
          <cell r="B26048" t="str">
            <v>VOLKER EISELE CABERNET'10 750ml</v>
          </cell>
          <cell r="C26048" t="str">
            <v>P</v>
          </cell>
          <cell r="D26048" t="str">
            <v>PL</v>
          </cell>
          <cell r="E26048" t="str">
            <v>PLB</v>
          </cell>
          <cell r="F26048">
            <v>750</v>
          </cell>
          <cell r="G26048">
            <v>915567</v>
          </cell>
          <cell r="H26048">
            <v>31.88</v>
          </cell>
          <cell r="I26048" t="str">
            <v>X</v>
          </cell>
          <cell r="J26048"/>
        </row>
        <row r="26049">
          <cell r="A26049">
            <v>915826</v>
          </cell>
          <cell r="B26049" t="str">
            <v>VOLKER EISELE GEMINI'12 750ml</v>
          </cell>
          <cell r="C26049" t="str">
            <v>K</v>
          </cell>
          <cell r="D26049" t="str">
            <v>KK</v>
          </cell>
          <cell r="E26049" t="str">
            <v>KKD</v>
          </cell>
          <cell r="F26049">
            <v>750</v>
          </cell>
          <cell r="G26049">
            <v>915826</v>
          </cell>
          <cell r="H26049">
            <v>19.14</v>
          </cell>
          <cell r="I26049" t="str">
            <v>X</v>
          </cell>
          <cell r="J26049"/>
        </row>
        <row r="26050">
          <cell r="A26050">
            <v>953433</v>
          </cell>
          <cell r="B26050" t="str">
            <v>VOLNAY 1ER CRU EN CHEVET 06 750ml</v>
          </cell>
          <cell r="C26050" t="str">
            <v>Y</v>
          </cell>
          <cell r="D26050" t="str">
            <v>YS</v>
          </cell>
          <cell r="E26050" t="str">
            <v>YSE</v>
          </cell>
          <cell r="F26050">
            <v>750</v>
          </cell>
          <cell r="G26050">
            <v>953433</v>
          </cell>
          <cell r="H26050">
            <v>55.72</v>
          </cell>
          <cell r="I26050" t="str">
            <v>S</v>
          </cell>
          <cell r="J26050"/>
        </row>
        <row r="26051">
          <cell r="A26051">
            <v>953432</v>
          </cell>
          <cell r="B26051" t="str">
            <v>VOLNAY 1ER CRU EN CHEVET 08 750ml</v>
          </cell>
          <cell r="C26051" t="str">
            <v>Y</v>
          </cell>
          <cell r="D26051" t="str">
            <v>YS</v>
          </cell>
          <cell r="E26051" t="str">
            <v>YSE</v>
          </cell>
          <cell r="F26051">
            <v>750</v>
          </cell>
          <cell r="G26051">
            <v>953432</v>
          </cell>
          <cell r="H26051">
            <v>59.79</v>
          </cell>
          <cell r="I26051" t="str">
            <v>S</v>
          </cell>
          <cell r="J26051"/>
        </row>
        <row r="26052">
          <cell r="A26052">
            <v>951062</v>
          </cell>
          <cell r="B26052" t="str">
            <v>VOLNAY CRU EN CHAMPANS 750ml</v>
          </cell>
          <cell r="C26052" t="str">
            <v>Y</v>
          </cell>
          <cell r="D26052" t="str">
            <v>YS</v>
          </cell>
          <cell r="E26052" t="str">
            <v>YSE</v>
          </cell>
          <cell r="F26052">
            <v>750</v>
          </cell>
          <cell r="G26052">
            <v>951062</v>
          </cell>
          <cell r="H26052">
            <v>62.83</v>
          </cell>
          <cell r="I26052" t="str">
            <v>S</v>
          </cell>
          <cell r="J26052"/>
        </row>
        <row r="26053">
          <cell r="A26053">
            <v>950705</v>
          </cell>
          <cell r="B26053" t="str">
            <v>VOLPAI INDUE CAB SAUV 750ml</v>
          </cell>
          <cell r="C26053" t="str">
            <v>Y</v>
          </cell>
          <cell r="D26053" t="str">
            <v>YS</v>
          </cell>
          <cell r="E26053" t="str">
            <v>YSE</v>
          </cell>
          <cell r="F26053">
            <v>750</v>
          </cell>
          <cell r="G26053">
            <v>950705</v>
          </cell>
          <cell r="H26053">
            <v>30.5</v>
          </cell>
          <cell r="I26053" t="str">
            <v>U</v>
          </cell>
          <cell r="J26053"/>
        </row>
        <row r="26054">
          <cell r="A26054">
            <v>951475</v>
          </cell>
          <cell r="B26054" t="str">
            <v>VOLPAIA CHIANTI CLASSICO RISERVA 3000 ml</v>
          </cell>
          <cell r="C26054" t="str">
            <v>Y</v>
          </cell>
          <cell r="D26054" t="str">
            <v>YS</v>
          </cell>
          <cell r="E26054" t="str">
            <v>YSE</v>
          </cell>
          <cell r="F26054">
            <v>3000</v>
          </cell>
          <cell r="G26054">
            <v>951475</v>
          </cell>
          <cell r="H26054">
            <v>189.88</v>
          </cell>
          <cell r="I26054" t="str">
            <v>S</v>
          </cell>
          <cell r="J26054"/>
        </row>
        <row r="26055">
          <cell r="A26055">
            <v>920855</v>
          </cell>
          <cell r="B26055" t="str">
            <v>VOLPAIA CHIANTI CLASSICO RSVRA'14 750ml</v>
          </cell>
          <cell r="C26055" t="str">
            <v>P</v>
          </cell>
          <cell r="D26055" t="str">
            <v>PR</v>
          </cell>
          <cell r="E26055" t="str">
            <v>PRH</v>
          </cell>
          <cell r="F26055">
            <v>750</v>
          </cell>
          <cell r="G26055">
            <v>920855</v>
          </cell>
          <cell r="H26055">
            <v>38.950000000000003</v>
          </cell>
          <cell r="I26055" t="str">
            <v>X</v>
          </cell>
          <cell r="J26055"/>
        </row>
        <row r="26056">
          <cell r="A26056">
            <v>908091</v>
          </cell>
          <cell r="B26056" t="str">
            <v>VOLPAIA CHIANTI CLASSICO'20 750ml</v>
          </cell>
          <cell r="C26056" t="str">
            <v>Y</v>
          </cell>
          <cell r="D26056" t="str">
            <v>YS</v>
          </cell>
          <cell r="E26056" t="str">
            <v>YSE</v>
          </cell>
          <cell r="F26056">
            <v>750</v>
          </cell>
          <cell r="G26056">
            <v>908091</v>
          </cell>
          <cell r="H26056">
            <v>30.11</v>
          </cell>
          <cell r="I26056" t="str">
            <v>S</v>
          </cell>
          <cell r="J26056"/>
        </row>
        <row r="26057">
          <cell r="A26057">
            <v>920895</v>
          </cell>
          <cell r="B26057" t="str">
            <v>VOLPAIA COLTASSALA 750ml</v>
          </cell>
          <cell r="C26057" t="str">
            <v>Y</v>
          </cell>
          <cell r="D26057" t="str">
            <v>YS</v>
          </cell>
          <cell r="E26057" t="str">
            <v>YSE</v>
          </cell>
          <cell r="F26057">
            <v>750</v>
          </cell>
          <cell r="G26057">
            <v>920895</v>
          </cell>
          <cell r="H26057">
            <v>82.57</v>
          </cell>
          <cell r="I26057" t="str">
            <v>S</v>
          </cell>
          <cell r="J26057"/>
        </row>
        <row r="26058">
          <cell r="A26058">
            <v>921026</v>
          </cell>
          <cell r="B26058" t="str">
            <v>VOLPAIA II PURO 750ml</v>
          </cell>
          <cell r="C26058" t="str">
            <v>Y</v>
          </cell>
          <cell r="D26058" t="str">
            <v>YS</v>
          </cell>
          <cell r="E26058" t="str">
            <v>YSE</v>
          </cell>
          <cell r="F26058">
            <v>750</v>
          </cell>
          <cell r="G26058">
            <v>921026</v>
          </cell>
          <cell r="H26058">
            <v>187.99</v>
          </cell>
          <cell r="I26058" t="str">
            <v>S</v>
          </cell>
          <cell r="J26058"/>
        </row>
        <row r="26059">
          <cell r="A26059">
            <v>920779</v>
          </cell>
          <cell r="B26059" t="str">
            <v>VOLPAIA INDUE 750ml</v>
          </cell>
          <cell r="C26059" t="str">
            <v>Y</v>
          </cell>
          <cell r="D26059" t="str">
            <v>YS</v>
          </cell>
          <cell r="E26059" t="str">
            <v>YSE</v>
          </cell>
          <cell r="F26059">
            <v>750</v>
          </cell>
          <cell r="G26059">
            <v>920779</v>
          </cell>
          <cell r="H26059">
            <v>25.1</v>
          </cell>
          <cell r="I26059" t="str">
            <v>U</v>
          </cell>
          <cell r="J26059"/>
        </row>
        <row r="26060">
          <cell r="A26060">
            <v>920857</v>
          </cell>
          <cell r="B26060" t="str">
            <v>VOLPAIA VINSANTO 375ml</v>
          </cell>
          <cell r="C26060" t="str">
            <v>Y</v>
          </cell>
          <cell r="D26060" t="str">
            <v>YS</v>
          </cell>
          <cell r="E26060" t="str">
            <v>YSE</v>
          </cell>
          <cell r="F26060">
            <v>375</v>
          </cell>
          <cell r="G26060">
            <v>920857</v>
          </cell>
          <cell r="H26060">
            <v>47.48</v>
          </cell>
          <cell r="I26060" t="str">
            <v>S</v>
          </cell>
          <cell r="J26060"/>
        </row>
        <row r="26061">
          <cell r="A26061">
            <v>924524</v>
          </cell>
          <cell r="B26061" t="str">
            <v>VOLPINA SANGIOVESE 3000ml</v>
          </cell>
          <cell r="C26061" t="str">
            <v>Y</v>
          </cell>
          <cell r="D26061" t="str">
            <v>YS</v>
          </cell>
          <cell r="E26061" t="str">
            <v>YSE</v>
          </cell>
          <cell r="F26061">
            <v>3000</v>
          </cell>
          <cell r="G26061">
            <v>924524</v>
          </cell>
          <cell r="H26061">
            <v>39.5</v>
          </cell>
          <cell r="I26061" t="str">
            <v>S</v>
          </cell>
          <cell r="J26061"/>
        </row>
        <row r="26062">
          <cell r="A26062">
            <v>949796</v>
          </cell>
          <cell r="B26062" t="str">
            <v>VOLS WILTINGER KUPPRIESLING KBNT 750ml</v>
          </cell>
          <cell r="C26062" t="str">
            <v>Y</v>
          </cell>
          <cell r="D26062" t="str">
            <v>YS</v>
          </cell>
          <cell r="E26062" t="str">
            <v>YSE</v>
          </cell>
          <cell r="F26062">
            <v>750</v>
          </cell>
          <cell r="G26062">
            <v>949796</v>
          </cell>
          <cell r="H26062">
            <v>29.78</v>
          </cell>
          <cell r="I26062" t="str">
            <v>S</v>
          </cell>
          <cell r="J26062"/>
        </row>
        <row r="26063">
          <cell r="A26063">
            <v>949797</v>
          </cell>
          <cell r="B26063" t="str">
            <v>VOLS AYLER KUPP RIESLING SPTLS 750ml</v>
          </cell>
          <cell r="C26063" t="str">
            <v>Y</v>
          </cell>
          <cell r="D26063" t="str">
            <v>YS</v>
          </cell>
          <cell r="E26063" t="str">
            <v>YSE</v>
          </cell>
          <cell r="F26063">
            <v>750</v>
          </cell>
          <cell r="G26063">
            <v>949797</v>
          </cell>
          <cell r="H26063">
            <v>41.68</v>
          </cell>
          <cell r="I26063" t="str">
            <v>S</v>
          </cell>
          <cell r="J26063"/>
        </row>
        <row r="26064">
          <cell r="A26064">
            <v>951025</v>
          </cell>
          <cell r="B26064" t="str">
            <v>VOLS RIESLING SPATLESE 750ml</v>
          </cell>
          <cell r="C26064" t="str">
            <v>Y</v>
          </cell>
          <cell r="D26064" t="str">
            <v>YS</v>
          </cell>
          <cell r="E26064" t="str">
            <v>YSE</v>
          </cell>
          <cell r="F26064">
            <v>750</v>
          </cell>
          <cell r="G26064">
            <v>951025</v>
          </cell>
          <cell r="H26064">
            <v>34.950000000000003</v>
          </cell>
          <cell r="I26064" t="str">
            <v>S</v>
          </cell>
          <cell r="J26064"/>
        </row>
        <row r="26065">
          <cell r="A26065">
            <v>900930</v>
          </cell>
          <cell r="B26065" t="str">
            <v>VOLS SAAR ESTATE RIESLING 2016 750ml</v>
          </cell>
          <cell r="C26065" t="str">
            <v>Y</v>
          </cell>
          <cell r="D26065" t="str">
            <v>YS</v>
          </cell>
          <cell r="E26065" t="str">
            <v>YSE</v>
          </cell>
          <cell r="F26065">
            <v>750</v>
          </cell>
          <cell r="G26065">
            <v>900930</v>
          </cell>
          <cell r="H26065">
            <v>22.73</v>
          </cell>
          <cell r="I26065" t="str">
            <v>S</v>
          </cell>
          <cell r="J26065"/>
        </row>
        <row r="26066">
          <cell r="A26066">
            <v>40305</v>
          </cell>
          <cell r="B26066" t="str">
            <v>VOLSTED VODKA 750ml</v>
          </cell>
          <cell r="C26066" t="str">
            <v>Y</v>
          </cell>
          <cell r="D26066" t="str">
            <v>YS</v>
          </cell>
          <cell r="E26066" t="str">
            <v>YSA</v>
          </cell>
          <cell r="F26066">
            <v>750</v>
          </cell>
          <cell r="G26066">
            <v>40305</v>
          </cell>
          <cell r="H26066">
            <v>20.71</v>
          </cell>
          <cell r="I26066" t="str">
            <v>S</v>
          </cell>
          <cell r="J26066"/>
        </row>
        <row r="26067">
          <cell r="A26067">
            <v>920968</v>
          </cell>
          <cell r="B26067" t="str">
            <v>VOLTEO WHITE 750ml</v>
          </cell>
          <cell r="C26067" t="str">
            <v>Y</v>
          </cell>
          <cell r="D26067" t="str">
            <v>YS</v>
          </cell>
          <cell r="E26067" t="str">
            <v>YSE</v>
          </cell>
          <cell r="F26067">
            <v>750</v>
          </cell>
          <cell r="G26067">
            <v>920968</v>
          </cell>
          <cell r="H26067">
            <v>9.77</v>
          </cell>
          <cell r="I26067" t="str">
            <v>S</v>
          </cell>
          <cell r="J26067"/>
        </row>
        <row r="26068">
          <cell r="A26068">
            <v>917690</v>
          </cell>
          <cell r="B26068" t="str">
            <v>VOLUNTEER CABERNET NAPA'19 750ml</v>
          </cell>
          <cell r="C26068" t="str">
            <v>P</v>
          </cell>
          <cell r="D26068" t="str">
            <v>PL</v>
          </cell>
          <cell r="E26068" t="str">
            <v>PLB</v>
          </cell>
          <cell r="F26068">
            <v>750</v>
          </cell>
          <cell r="G26068">
            <v>917690</v>
          </cell>
          <cell r="H26068">
            <v>25.1</v>
          </cell>
          <cell r="I26068" t="str">
            <v>L</v>
          </cell>
          <cell r="J26068"/>
        </row>
        <row r="26069">
          <cell r="A26069">
            <v>900118</v>
          </cell>
          <cell r="B26069" t="str">
            <v>VOLVER PASO A PASO ORGANIC WHITE 750ml</v>
          </cell>
          <cell r="C26069" t="str">
            <v>Y</v>
          </cell>
          <cell r="D26069" t="str">
            <v>YS</v>
          </cell>
          <cell r="E26069" t="str">
            <v>YSE</v>
          </cell>
          <cell r="F26069">
            <v>750</v>
          </cell>
          <cell r="G26069">
            <v>900118</v>
          </cell>
          <cell r="H26069">
            <v>14.99</v>
          </cell>
          <cell r="I26069" t="str">
            <v>S</v>
          </cell>
          <cell r="J26069"/>
        </row>
        <row r="26070">
          <cell r="A26070">
            <v>916984</v>
          </cell>
          <cell r="B26070" t="str">
            <v>VOLVER PASO A PASO TINTO'20 750ml</v>
          </cell>
          <cell r="C26070" t="str">
            <v>P</v>
          </cell>
          <cell r="D26070" t="str">
            <v>PR</v>
          </cell>
          <cell r="E26070" t="str">
            <v>PRP</v>
          </cell>
          <cell r="F26070">
            <v>750</v>
          </cell>
          <cell r="G26070">
            <v>916984</v>
          </cell>
          <cell r="H26070">
            <v>12.99</v>
          </cell>
          <cell r="I26070">
            <v>1</v>
          </cell>
          <cell r="J26070"/>
        </row>
        <row r="26071">
          <cell r="A26071">
            <v>947295</v>
          </cell>
          <cell r="B26071" t="str">
            <v>VOLVER TARIMA MONASTRELL'20 750ml</v>
          </cell>
          <cell r="C26071" t="str">
            <v>P</v>
          </cell>
          <cell r="D26071" t="str">
            <v>PR</v>
          </cell>
          <cell r="E26071" t="str">
            <v>PRP</v>
          </cell>
          <cell r="F26071">
            <v>750</v>
          </cell>
          <cell r="G26071">
            <v>947295</v>
          </cell>
          <cell r="H26071">
            <v>13.99</v>
          </cell>
          <cell r="I26071" t="str">
            <v>L</v>
          </cell>
          <cell r="J26071"/>
        </row>
        <row r="26072">
          <cell r="A26072">
            <v>917093</v>
          </cell>
          <cell r="B26072" t="str">
            <v>VOLVER TINTO LA MANCHA'15/16 750ml</v>
          </cell>
          <cell r="C26072" t="str">
            <v>Y</v>
          </cell>
          <cell r="D26072" t="str">
            <v>YS</v>
          </cell>
          <cell r="E26072" t="str">
            <v>YSE</v>
          </cell>
          <cell r="F26072">
            <v>750</v>
          </cell>
          <cell r="G26072">
            <v>917093</v>
          </cell>
          <cell r="H26072">
            <v>18.989999999999998</v>
          </cell>
          <cell r="I26072" t="str">
            <v>S</v>
          </cell>
          <cell r="J26072"/>
        </row>
        <row r="26073">
          <cell r="A26073">
            <v>949932</v>
          </cell>
          <cell r="B26073" t="str">
            <v>VOLVORETA FLORES DE CEREZO 1500ml</v>
          </cell>
          <cell r="C26073" t="str">
            <v>Y</v>
          </cell>
          <cell r="D26073" t="str">
            <v>YS</v>
          </cell>
          <cell r="E26073" t="str">
            <v>YSE</v>
          </cell>
          <cell r="F26073">
            <v>1500</v>
          </cell>
          <cell r="G26073">
            <v>949932</v>
          </cell>
          <cell r="H26073">
            <v>32.380000000000003</v>
          </cell>
          <cell r="I26073" t="str">
            <v>S</v>
          </cell>
          <cell r="J26073"/>
        </row>
        <row r="26074">
          <cell r="A26074">
            <v>952537</v>
          </cell>
          <cell r="B26074" t="str">
            <v>VOLVORETA L'AMPHORE 750ml</v>
          </cell>
          <cell r="C26074" t="str">
            <v>Y</v>
          </cell>
          <cell r="D26074" t="str">
            <v>YS</v>
          </cell>
          <cell r="E26074" t="str">
            <v>YSE</v>
          </cell>
          <cell r="F26074">
            <v>750</v>
          </cell>
          <cell r="G26074">
            <v>952537</v>
          </cell>
          <cell r="H26074">
            <v>33.119999999999997</v>
          </cell>
          <cell r="I26074" t="str">
            <v>S</v>
          </cell>
          <cell r="J26074"/>
        </row>
        <row r="26075">
          <cell r="A26075">
            <v>947502</v>
          </cell>
          <cell r="B26075" t="str">
            <v>VOLVORETA SIN SULFITOS TORO 750ml</v>
          </cell>
          <cell r="C26075" t="str">
            <v>Y</v>
          </cell>
          <cell r="D26075" t="str">
            <v>YS</v>
          </cell>
          <cell r="E26075" t="str">
            <v>YSE</v>
          </cell>
          <cell r="F26075">
            <v>750</v>
          </cell>
          <cell r="G26075">
            <v>947502</v>
          </cell>
          <cell r="H26075">
            <v>31.09</v>
          </cell>
          <cell r="I26075" t="str">
            <v>S</v>
          </cell>
          <cell r="J26075"/>
        </row>
        <row r="26076">
          <cell r="A26076">
            <v>918247</v>
          </cell>
          <cell r="B26076" t="str">
            <v>VOLVORETA TORO 750ml</v>
          </cell>
          <cell r="C26076" t="str">
            <v>P</v>
          </cell>
          <cell r="D26076" t="str">
            <v>PR</v>
          </cell>
          <cell r="E26076" t="str">
            <v>PRP</v>
          </cell>
          <cell r="F26076">
            <v>750</v>
          </cell>
          <cell r="G26076">
            <v>918247</v>
          </cell>
          <cell r="H26076">
            <v>19.989999999999998</v>
          </cell>
          <cell r="I26076" t="str">
            <v>X</v>
          </cell>
          <cell r="J26076"/>
        </row>
        <row r="26077">
          <cell r="A26077">
            <v>901807</v>
          </cell>
          <cell r="B26077" t="str">
            <v>VOLVORETA VIA ARGENTUM 750ml</v>
          </cell>
          <cell r="C26077" t="str">
            <v>Y</v>
          </cell>
          <cell r="D26077" t="str">
            <v>YS</v>
          </cell>
          <cell r="E26077" t="str">
            <v>YSE</v>
          </cell>
          <cell r="F26077">
            <v>750</v>
          </cell>
          <cell r="G26077">
            <v>901807</v>
          </cell>
          <cell r="H26077">
            <v>17.309999999999999</v>
          </cell>
          <cell r="I26077" t="str">
            <v>S</v>
          </cell>
          <cell r="J26077"/>
        </row>
        <row r="26078">
          <cell r="A26078">
            <v>953916</v>
          </cell>
          <cell r="B26078" t="str">
            <v>VON BUHL BONE DRY ROSE 750ml</v>
          </cell>
          <cell r="C26078" t="str">
            <v>Y</v>
          </cell>
          <cell r="D26078" t="str">
            <v>YS</v>
          </cell>
          <cell r="E26078" t="str">
            <v>YSE</v>
          </cell>
          <cell r="F26078">
            <v>750</v>
          </cell>
          <cell r="G26078">
            <v>953916</v>
          </cell>
          <cell r="H26078">
            <v>15.64</v>
          </cell>
          <cell r="I26078" t="str">
            <v>S</v>
          </cell>
          <cell r="J26078"/>
        </row>
        <row r="26079">
          <cell r="A26079">
            <v>952658</v>
          </cell>
          <cell r="B26079" t="str">
            <v>VON BUHL ESTATE DRY RIESLING'16 750ml</v>
          </cell>
          <cell r="C26079" t="str">
            <v>K</v>
          </cell>
          <cell r="D26079" t="str">
            <v>KR</v>
          </cell>
          <cell r="E26079" t="str">
            <v>KRH</v>
          </cell>
          <cell r="F26079">
            <v>750</v>
          </cell>
          <cell r="G26079">
            <v>952658</v>
          </cell>
          <cell r="H26079">
            <v>19.34</v>
          </cell>
          <cell r="I26079" t="str">
            <v>X</v>
          </cell>
          <cell r="J26079"/>
        </row>
        <row r="26080">
          <cell r="A26080">
            <v>915550</v>
          </cell>
          <cell r="B26080" t="str">
            <v>VON BUHL RIESLING ARMAN KAB'14 750ml</v>
          </cell>
          <cell r="C26080" t="str">
            <v>K</v>
          </cell>
          <cell r="D26080" t="str">
            <v>KR</v>
          </cell>
          <cell r="E26080" t="str">
            <v>KRG</v>
          </cell>
          <cell r="F26080">
            <v>750</v>
          </cell>
          <cell r="G26080">
            <v>915550</v>
          </cell>
          <cell r="H26080">
            <v>10.45</v>
          </cell>
          <cell r="I26080" t="str">
            <v>X</v>
          </cell>
          <cell r="J26080"/>
        </row>
        <row r="26081">
          <cell r="A26081">
            <v>952654</v>
          </cell>
          <cell r="B26081" t="str">
            <v>VON BUHL RIESLING EST DRY '15 750ml</v>
          </cell>
          <cell r="C26081" t="str">
            <v>K</v>
          </cell>
          <cell r="D26081" t="str">
            <v>KR</v>
          </cell>
          <cell r="E26081" t="str">
            <v>KRH</v>
          </cell>
          <cell r="F26081">
            <v>750</v>
          </cell>
          <cell r="G26081">
            <v>952654</v>
          </cell>
          <cell r="H26081">
            <v>10.95</v>
          </cell>
          <cell r="I26081" t="str">
            <v>X</v>
          </cell>
          <cell r="J26081"/>
        </row>
        <row r="26082">
          <cell r="A26082">
            <v>919437</v>
          </cell>
          <cell r="B26082" t="str">
            <v>VON OTHEGRAVEN RIESLING KAB 09 750ml</v>
          </cell>
          <cell r="C26082" t="str">
            <v>Y</v>
          </cell>
          <cell r="D26082" t="str">
            <v>YS</v>
          </cell>
          <cell r="E26082" t="str">
            <v>YSE</v>
          </cell>
          <cell r="F26082">
            <v>750</v>
          </cell>
          <cell r="G26082">
            <v>919437</v>
          </cell>
          <cell r="H26082">
            <v>7.34</v>
          </cell>
          <cell r="I26082" t="str">
            <v>S</v>
          </cell>
          <cell r="J26082"/>
        </row>
        <row r="26083">
          <cell r="A26083">
            <v>904757</v>
          </cell>
          <cell r="B26083" t="str">
            <v>VON STRASSER DMD CAB'12 750ml</v>
          </cell>
          <cell r="C26083" t="str">
            <v>Y</v>
          </cell>
          <cell r="D26083" t="str">
            <v>YS</v>
          </cell>
          <cell r="E26083" t="str">
            <v>YSE</v>
          </cell>
          <cell r="F26083">
            <v>750</v>
          </cell>
          <cell r="G26083">
            <v>904757</v>
          </cell>
          <cell r="H26083">
            <v>47.43</v>
          </cell>
          <cell r="I26083" t="str">
            <v>S</v>
          </cell>
          <cell r="J26083"/>
        </row>
        <row r="26084">
          <cell r="A26084">
            <v>949037</v>
          </cell>
          <cell r="B26084" t="str">
            <v>VON STRASSER DMD ZIN'11 750ml</v>
          </cell>
          <cell r="C26084" t="str">
            <v>Y</v>
          </cell>
          <cell r="D26084" t="str">
            <v>YS</v>
          </cell>
          <cell r="E26084" t="str">
            <v>YSE</v>
          </cell>
          <cell r="F26084">
            <v>750</v>
          </cell>
          <cell r="G26084">
            <v>949037</v>
          </cell>
          <cell r="H26084">
            <v>38.869999999999997</v>
          </cell>
          <cell r="I26084" t="str">
            <v>S</v>
          </cell>
          <cell r="J26084"/>
        </row>
        <row r="26085">
          <cell r="A26085">
            <v>949036</v>
          </cell>
          <cell r="B26085" t="str">
            <v>VON STRASSER GRUNER VELTLINER 13 750ml</v>
          </cell>
          <cell r="C26085" t="str">
            <v>Y</v>
          </cell>
          <cell r="D26085" t="str">
            <v>YS</v>
          </cell>
          <cell r="E26085" t="str">
            <v>YSE</v>
          </cell>
          <cell r="F26085">
            <v>750</v>
          </cell>
          <cell r="G26085">
            <v>949036</v>
          </cell>
          <cell r="H26085">
            <v>33.090000000000003</v>
          </cell>
          <cell r="I26085" t="str">
            <v>S</v>
          </cell>
          <cell r="J26085"/>
        </row>
        <row r="26086">
          <cell r="A26086">
            <v>949077</v>
          </cell>
          <cell r="B26086" t="str">
            <v>VON STRASSER PETIT VERDOT PORT 750ml</v>
          </cell>
          <cell r="C26086" t="str">
            <v>Y</v>
          </cell>
          <cell r="D26086" t="str">
            <v>YS</v>
          </cell>
          <cell r="E26086" t="str">
            <v>YSE</v>
          </cell>
          <cell r="F26086">
            <v>750</v>
          </cell>
          <cell r="G26086">
            <v>949077</v>
          </cell>
          <cell r="H26086">
            <v>70.930000000000007</v>
          </cell>
          <cell r="I26086" t="str">
            <v>S</v>
          </cell>
          <cell r="J26086"/>
        </row>
        <row r="26087">
          <cell r="A26087">
            <v>949040</v>
          </cell>
          <cell r="B26087" t="str">
            <v>VON STRASSER POST VYD CAB SAUV 05 750ml</v>
          </cell>
          <cell r="C26087" t="str">
            <v>Y</v>
          </cell>
          <cell r="D26087" t="str">
            <v>YS</v>
          </cell>
          <cell r="E26087" t="str">
            <v>YSE</v>
          </cell>
          <cell r="F26087">
            <v>750</v>
          </cell>
          <cell r="G26087">
            <v>949040</v>
          </cell>
          <cell r="H26087">
            <v>98.85</v>
          </cell>
          <cell r="I26087" t="str">
            <v>S</v>
          </cell>
          <cell r="J26087"/>
        </row>
        <row r="26088">
          <cell r="A26088">
            <v>949039</v>
          </cell>
          <cell r="B26088" t="str">
            <v>VON STRASSER POST VYD CAB SAUV 08 750ml</v>
          </cell>
          <cell r="C26088" t="str">
            <v>Y</v>
          </cell>
          <cell r="D26088" t="str">
            <v>YS</v>
          </cell>
          <cell r="E26088" t="str">
            <v>YSE</v>
          </cell>
          <cell r="F26088">
            <v>750</v>
          </cell>
          <cell r="G26088">
            <v>949039</v>
          </cell>
          <cell r="H26088">
            <v>89.73</v>
          </cell>
          <cell r="I26088" t="str">
            <v>S</v>
          </cell>
          <cell r="J26088"/>
        </row>
        <row r="26089">
          <cell r="A26089">
            <v>949038</v>
          </cell>
          <cell r="B26089" t="str">
            <v>VON STRASSER POST VYD CAB SAUV 10 750ml</v>
          </cell>
          <cell r="C26089" t="str">
            <v>Y</v>
          </cell>
          <cell r="D26089" t="str">
            <v>YS</v>
          </cell>
          <cell r="E26089" t="str">
            <v>YSE</v>
          </cell>
          <cell r="F26089">
            <v>750</v>
          </cell>
          <cell r="G26089">
            <v>949038</v>
          </cell>
          <cell r="H26089">
            <v>70.69</v>
          </cell>
          <cell r="I26089" t="str">
            <v>S</v>
          </cell>
          <cell r="J26089"/>
        </row>
        <row r="26090">
          <cell r="A26090">
            <v>900480</v>
          </cell>
          <cell r="B26090" t="str">
            <v>VON WINNING SAUVIGNON BLANC 750ml</v>
          </cell>
          <cell r="C26090" t="str">
            <v>Y</v>
          </cell>
          <cell r="D26090" t="str">
            <v>YS</v>
          </cell>
          <cell r="E26090" t="str">
            <v>YSE</v>
          </cell>
          <cell r="F26090">
            <v>750</v>
          </cell>
          <cell r="G26090">
            <v>900480</v>
          </cell>
          <cell r="H26090">
            <v>22.88</v>
          </cell>
          <cell r="I26090" t="str">
            <v>S</v>
          </cell>
          <cell r="J26090"/>
        </row>
        <row r="26091">
          <cell r="A26091">
            <v>955278</v>
          </cell>
          <cell r="B26091" t="str">
            <v>VON WINNING SEKT EXTRA BRUT 750ml</v>
          </cell>
          <cell r="C26091" t="str">
            <v>Y</v>
          </cell>
          <cell r="D26091" t="str">
            <v>YS</v>
          </cell>
          <cell r="E26091" t="str">
            <v>YSE</v>
          </cell>
          <cell r="F26091">
            <v>750</v>
          </cell>
          <cell r="G26091">
            <v>955278</v>
          </cell>
          <cell r="H26091">
            <v>27.27</v>
          </cell>
          <cell r="I26091" t="str">
            <v>S</v>
          </cell>
          <cell r="J26091"/>
        </row>
        <row r="26092">
          <cell r="A26092">
            <v>918877</v>
          </cell>
          <cell r="B26092" t="str">
            <v>VON WINNINGS RIESLING'21 750ml</v>
          </cell>
          <cell r="C26092" t="str">
            <v>K</v>
          </cell>
          <cell r="D26092" t="str">
            <v>KR</v>
          </cell>
          <cell r="E26092" t="str">
            <v>KRI</v>
          </cell>
          <cell r="F26092">
            <v>750</v>
          </cell>
          <cell r="G26092">
            <v>918877</v>
          </cell>
          <cell r="H26092">
            <v>19.989999999999998</v>
          </cell>
          <cell r="I26092" t="str">
            <v>L</v>
          </cell>
          <cell r="J26092"/>
        </row>
        <row r="26093">
          <cell r="A26093">
            <v>384600</v>
          </cell>
          <cell r="B26093" t="str">
            <v>VOSCA CHARDONNAY 750ml</v>
          </cell>
          <cell r="C26093" t="str">
            <v>K</v>
          </cell>
          <cell r="D26093" t="str">
            <v>KR</v>
          </cell>
          <cell r="E26093" t="str">
            <v>KRM</v>
          </cell>
          <cell r="F26093">
            <v>750</v>
          </cell>
          <cell r="G26093">
            <v>384600</v>
          </cell>
          <cell r="H26093">
            <v>19.989999999999998</v>
          </cell>
          <cell r="I26093" t="str">
            <v>L</v>
          </cell>
          <cell r="J26093"/>
        </row>
        <row r="26094">
          <cell r="A26094">
            <v>384602</v>
          </cell>
          <cell r="B26094" t="str">
            <v>VOSCA MERLOT 750ml</v>
          </cell>
          <cell r="C26094" t="str">
            <v>Y</v>
          </cell>
          <cell r="D26094" t="str">
            <v>YS</v>
          </cell>
          <cell r="E26094" t="str">
            <v>YSE</v>
          </cell>
          <cell r="F26094">
            <v>750</v>
          </cell>
          <cell r="G26094">
            <v>384602</v>
          </cell>
          <cell r="H26094">
            <v>29.99</v>
          </cell>
          <cell r="I26094" t="str">
            <v>S</v>
          </cell>
          <cell r="J26094"/>
        </row>
        <row r="26095">
          <cell r="A26095">
            <v>384604</v>
          </cell>
          <cell r="B26095" t="str">
            <v>VOSCA PINOT GRIGIO 750ml</v>
          </cell>
          <cell r="C26095" t="str">
            <v>Y</v>
          </cell>
          <cell r="D26095" t="str">
            <v>YS</v>
          </cell>
          <cell r="E26095" t="str">
            <v>YSE</v>
          </cell>
          <cell r="F26095">
            <v>750</v>
          </cell>
          <cell r="G26095">
            <v>384604</v>
          </cell>
          <cell r="H26095">
            <v>18.18</v>
          </cell>
          <cell r="I26095" t="str">
            <v>S</v>
          </cell>
          <cell r="J26095"/>
        </row>
        <row r="26096">
          <cell r="A26096">
            <v>384606</v>
          </cell>
          <cell r="B26096" t="str">
            <v>VOSCA SAUVIGNON BLANC 750ml</v>
          </cell>
          <cell r="C26096" t="str">
            <v>K</v>
          </cell>
          <cell r="D26096" t="str">
            <v>KR</v>
          </cell>
          <cell r="E26096" t="str">
            <v>KRM</v>
          </cell>
          <cell r="F26096">
            <v>750</v>
          </cell>
          <cell r="G26096">
            <v>384606</v>
          </cell>
          <cell r="H26096">
            <v>19.989999999999998</v>
          </cell>
          <cell r="I26096" t="str">
            <v>L</v>
          </cell>
          <cell r="J26096"/>
        </row>
        <row r="26097">
          <cell r="A26097">
            <v>916008</v>
          </cell>
          <cell r="B26097" t="str">
            <v>VOSS SAUVIGNON BLANC'17/18 750ml</v>
          </cell>
          <cell r="C26097" t="str">
            <v>K</v>
          </cell>
          <cell r="D26097" t="str">
            <v>KK</v>
          </cell>
          <cell r="E26097" t="str">
            <v>KKD</v>
          </cell>
          <cell r="F26097">
            <v>750</v>
          </cell>
          <cell r="G26097">
            <v>916008</v>
          </cell>
          <cell r="H26097">
            <v>20.23</v>
          </cell>
          <cell r="I26097" t="str">
            <v>X</v>
          </cell>
          <cell r="J26097"/>
        </row>
        <row r="26098">
          <cell r="A26098">
            <v>921394</v>
          </cell>
          <cell r="B26098" t="str">
            <v>VOUVRAY SEC LA DILETTANTE 2020 750ml</v>
          </cell>
          <cell r="C26098" t="str">
            <v>Y</v>
          </cell>
          <cell r="D26098" t="str">
            <v>YS</v>
          </cell>
          <cell r="E26098" t="str">
            <v>YSE</v>
          </cell>
          <cell r="F26098">
            <v>750</v>
          </cell>
          <cell r="G26098">
            <v>921394</v>
          </cell>
          <cell r="H26098">
            <v>37.14</v>
          </cell>
          <cell r="I26098" t="str">
            <v>S</v>
          </cell>
          <cell r="J26098"/>
        </row>
        <row r="26099">
          <cell r="A26099">
            <v>922190</v>
          </cell>
          <cell r="B26099" t="str">
            <v>VOUVRAY SEC LA MOTTE 2019 750ml</v>
          </cell>
          <cell r="C26099" t="str">
            <v>Y</v>
          </cell>
          <cell r="D26099" t="str">
            <v>YS</v>
          </cell>
          <cell r="E26099" t="str">
            <v>YSE</v>
          </cell>
          <cell r="F26099">
            <v>750</v>
          </cell>
          <cell r="G26099">
            <v>922190</v>
          </cell>
          <cell r="H26099">
            <v>28.21</v>
          </cell>
          <cell r="I26099" t="str">
            <v>S</v>
          </cell>
          <cell r="J26099"/>
        </row>
        <row r="26100">
          <cell r="A26100">
            <v>34946</v>
          </cell>
          <cell r="B26100" t="str">
            <v>VOX VODKA 750ml</v>
          </cell>
          <cell r="C26100" t="str">
            <v>A</v>
          </cell>
          <cell r="D26100" t="str">
            <v>AD</v>
          </cell>
          <cell r="E26100" t="str">
            <v>ADF</v>
          </cell>
          <cell r="F26100">
            <v>750</v>
          </cell>
          <cell r="G26100">
            <v>34946</v>
          </cell>
          <cell r="H26100">
            <v>20.21</v>
          </cell>
          <cell r="I26100" t="str">
            <v>D</v>
          </cell>
          <cell r="J26100"/>
        </row>
        <row r="26101">
          <cell r="A26101">
            <v>954887</v>
          </cell>
          <cell r="B26101" t="str">
            <v>VUEVE CLICQUOT LE GRAND DAME 750ml</v>
          </cell>
          <cell r="C26101" t="str">
            <v>Y</v>
          </cell>
          <cell r="D26101" t="str">
            <v>YS</v>
          </cell>
          <cell r="E26101" t="str">
            <v>YSE</v>
          </cell>
          <cell r="F26101">
            <v>750</v>
          </cell>
          <cell r="G26101">
            <v>954887</v>
          </cell>
          <cell r="H26101">
            <v>166.99</v>
          </cell>
          <cell r="I26101" t="str">
            <v>U</v>
          </cell>
          <cell r="J26101"/>
        </row>
        <row r="26102">
          <cell r="A26102">
            <v>22037</v>
          </cell>
          <cell r="B26102" t="str">
            <v>W L WELLER ANTIQUE BOURBON BARRE 1000 ml</v>
          </cell>
          <cell r="C26102" t="str">
            <v>Y</v>
          </cell>
          <cell r="D26102" t="str">
            <v>YS</v>
          </cell>
          <cell r="E26102" t="str">
            <v>YSA</v>
          </cell>
          <cell r="F26102">
            <v>1000</v>
          </cell>
          <cell r="G26102">
            <v>22037</v>
          </cell>
          <cell r="H26102">
            <v>34.99</v>
          </cell>
          <cell r="I26102" t="str">
            <v>U</v>
          </cell>
          <cell r="J26102"/>
        </row>
        <row r="26103">
          <cell r="A26103">
            <v>954206</v>
          </cell>
          <cell r="B26103" t="str">
            <v>W SELYEM EASTSIDE ROAD NEIGHBORS PN750ml</v>
          </cell>
          <cell r="C26103" t="str">
            <v>Y</v>
          </cell>
          <cell r="D26103" t="str">
            <v>YS</v>
          </cell>
          <cell r="E26103" t="str">
            <v>YSE</v>
          </cell>
          <cell r="F26103">
            <v>750</v>
          </cell>
          <cell r="G26103">
            <v>954206</v>
          </cell>
          <cell r="H26103">
            <v>128.44</v>
          </cell>
          <cell r="I26103" t="str">
            <v>U</v>
          </cell>
          <cell r="J26103"/>
        </row>
        <row r="26104">
          <cell r="A26104">
            <v>954208</v>
          </cell>
          <cell r="B26104" t="str">
            <v>W SELYEM VISTA VERDE PN 2014 750ml</v>
          </cell>
          <cell r="C26104" t="str">
            <v>Y</v>
          </cell>
          <cell r="D26104" t="str">
            <v>YS</v>
          </cell>
          <cell r="E26104" t="str">
            <v>YSE</v>
          </cell>
          <cell r="F26104">
            <v>750</v>
          </cell>
          <cell r="G26104">
            <v>954208</v>
          </cell>
          <cell r="H26104">
            <v>128.44</v>
          </cell>
          <cell r="I26104" t="str">
            <v>U</v>
          </cell>
          <cell r="J26104"/>
        </row>
        <row r="26105">
          <cell r="A26105">
            <v>22026</v>
          </cell>
          <cell r="B26105" t="str">
            <v>W.L. WELLER 12 YR 750ml</v>
          </cell>
          <cell r="C26105" t="str">
            <v>L</v>
          </cell>
          <cell r="D26105" t="str">
            <v>LA</v>
          </cell>
          <cell r="E26105" t="str">
            <v>LAS</v>
          </cell>
          <cell r="F26105">
            <v>750</v>
          </cell>
          <cell r="G26105">
            <v>22026</v>
          </cell>
          <cell r="H26105">
            <v>49.99</v>
          </cell>
          <cell r="I26105" t="str">
            <v>A</v>
          </cell>
          <cell r="J26105"/>
        </row>
        <row r="26106">
          <cell r="A26106">
            <v>22042</v>
          </cell>
          <cell r="B26106" t="str">
            <v>W.L. WELLER CYPB 750ml</v>
          </cell>
          <cell r="C26106" t="str">
            <v>A</v>
          </cell>
          <cell r="D26106" t="str">
            <v>AW</v>
          </cell>
          <cell r="E26106" t="str">
            <v>AWK</v>
          </cell>
          <cell r="F26106">
            <v>750</v>
          </cell>
          <cell r="G26106">
            <v>22042</v>
          </cell>
          <cell r="H26106">
            <v>49.99</v>
          </cell>
          <cell r="I26106" t="str">
            <v>R</v>
          </cell>
          <cell r="J26106"/>
        </row>
        <row r="26107">
          <cell r="A26107">
            <v>22044</v>
          </cell>
          <cell r="B26107" t="str">
            <v>W.L. WELLER FULL PROOF 750ml</v>
          </cell>
          <cell r="C26107" t="str">
            <v>A</v>
          </cell>
          <cell r="D26107" t="str">
            <v>AW</v>
          </cell>
          <cell r="E26107" t="str">
            <v>AWK</v>
          </cell>
          <cell r="F26107">
            <v>750</v>
          </cell>
          <cell r="G26107">
            <v>22044</v>
          </cell>
          <cell r="H26107">
            <v>49.99</v>
          </cell>
          <cell r="I26107" t="str">
            <v>R</v>
          </cell>
          <cell r="J26107"/>
        </row>
        <row r="26108">
          <cell r="A26108">
            <v>22046</v>
          </cell>
          <cell r="B26108" t="str">
            <v>W.L. WELLER SINGLE BARREL 750ml</v>
          </cell>
          <cell r="C26108" t="str">
            <v>A</v>
          </cell>
          <cell r="D26108" t="str">
            <v>AW</v>
          </cell>
          <cell r="E26108" t="str">
            <v>AWK</v>
          </cell>
          <cell r="F26108">
            <v>750</v>
          </cell>
          <cell r="G26108">
            <v>22046</v>
          </cell>
          <cell r="H26108">
            <v>49.99</v>
          </cell>
          <cell r="I26108" t="str">
            <v>R</v>
          </cell>
          <cell r="J26108"/>
        </row>
        <row r="26109">
          <cell r="A26109">
            <v>923716</v>
          </cell>
          <cell r="B26109" t="str">
            <v>WAGNER FAMILY MIXED CASE 750ml</v>
          </cell>
          <cell r="C26109" t="str">
            <v>Y</v>
          </cell>
          <cell r="D26109" t="str">
            <v>YS</v>
          </cell>
          <cell r="E26109" t="str">
            <v>YSE</v>
          </cell>
          <cell r="F26109">
            <v>750</v>
          </cell>
          <cell r="G26109">
            <v>923716</v>
          </cell>
          <cell r="H26109">
            <v>74.989999999999995</v>
          </cell>
          <cell r="I26109" t="str">
            <v>S</v>
          </cell>
          <cell r="J26109"/>
        </row>
        <row r="26110">
          <cell r="A26110">
            <v>951018</v>
          </cell>
          <cell r="B26110" t="str">
            <v>WAHAKA BOTANIKO 750ml</v>
          </cell>
          <cell r="C26110" t="str">
            <v>Y</v>
          </cell>
          <cell r="D26110" t="str">
            <v>YS</v>
          </cell>
          <cell r="E26110" t="str">
            <v>YSA</v>
          </cell>
          <cell r="F26110">
            <v>750</v>
          </cell>
          <cell r="G26110">
            <v>951018</v>
          </cell>
          <cell r="H26110">
            <v>81.790000000000006</v>
          </cell>
          <cell r="I26110" t="str">
            <v>S</v>
          </cell>
          <cell r="J26110"/>
        </row>
        <row r="26111">
          <cell r="A26111">
            <v>921235</v>
          </cell>
          <cell r="B26111" t="str">
            <v>WAHAKA BRUJA DE AGUA GIN 750ml</v>
          </cell>
          <cell r="C26111" t="str">
            <v>Y</v>
          </cell>
          <cell r="D26111" t="str">
            <v>YS</v>
          </cell>
          <cell r="E26111" t="str">
            <v>YSE</v>
          </cell>
          <cell r="F26111">
            <v>750</v>
          </cell>
          <cell r="G26111">
            <v>921235</v>
          </cell>
          <cell r="H26111">
            <v>56.65</v>
          </cell>
          <cell r="I26111" t="str">
            <v>S</v>
          </cell>
          <cell r="J26111"/>
        </row>
        <row r="26112">
          <cell r="A26112">
            <v>953943</v>
          </cell>
          <cell r="B26112" t="str">
            <v>WAHAKA COMITECO ANEJO 750ml</v>
          </cell>
          <cell r="C26112" t="str">
            <v>Y</v>
          </cell>
          <cell r="D26112" t="str">
            <v>YS</v>
          </cell>
          <cell r="E26112" t="str">
            <v>YSA</v>
          </cell>
          <cell r="F26112">
            <v>750</v>
          </cell>
          <cell r="G26112">
            <v>953943</v>
          </cell>
          <cell r="H26112">
            <v>56.47</v>
          </cell>
          <cell r="I26112" t="str">
            <v>S</v>
          </cell>
          <cell r="J26112"/>
        </row>
        <row r="26113">
          <cell r="A26113">
            <v>953942</v>
          </cell>
          <cell r="B26113" t="str">
            <v>WAHAKA COMITECO BLANCO 750ml</v>
          </cell>
          <cell r="C26113" t="str">
            <v>Y</v>
          </cell>
          <cell r="D26113" t="str">
            <v>YS</v>
          </cell>
          <cell r="E26113" t="str">
            <v>YSA</v>
          </cell>
          <cell r="F26113">
            <v>750</v>
          </cell>
          <cell r="G26113">
            <v>953942</v>
          </cell>
          <cell r="H26113">
            <v>37.32</v>
          </cell>
          <cell r="I26113" t="str">
            <v>S</v>
          </cell>
          <cell r="J26113"/>
        </row>
        <row r="26114">
          <cell r="A26114">
            <v>900834</v>
          </cell>
          <cell r="B26114" t="str">
            <v>WAHAKA ENSEMBLE EN BARRO 750ml</v>
          </cell>
          <cell r="C26114" t="str">
            <v>Y</v>
          </cell>
          <cell r="D26114" t="str">
            <v>YS</v>
          </cell>
          <cell r="E26114" t="str">
            <v>YSA</v>
          </cell>
          <cell r="F26114">
            <v>750</v>
          </cell>
          <cell r="G26114">
            <v>900834</v>
          </cell>
          <cell r="H26114">
            <v>107.1</v>
          </cell>
          <cell r="I26114" t="str">
            <v>S</v>
          </cell>
          <cell r="J26114"/>
        </row>
        <row r="26115">
          <cell r="A26115">
            <v>951021</v>
          </cell>
          <cell r="B26115" t="str">
            <v>WAHAKA GUAJALOTE CON FRUTA 750ml</v>
          </cell>
          <cell r="C26115" t="str">
            <v>Y</v>
          </cell>
          <cell r="D26115" t="str">
            <v>YG</v>
          </cell>
          <cell r="E26115" t="str">
            <v>YGA</v>
          </cell>
          <cell r="F26115">
            <v>750</v>
          </cell>
          <cell r="G26115">
            <v>951021</v>
          </cell>
          <cell r="H26115">
            <v>119.47</v>
          </cell>
          <cell r="I26115" t="str">
            <v>S</v>
          </cell>
          <cell r="J26115"/>
        </row>
        <row r="26116">
          <cell r="A26116">
            <v>951019</v>
          </cell>
          <cell r="B26116" t="str">
            <v>WAHAKA JABALI 750ml</v>
          </cell>
          <cell r="C26116" t="str">
            <v>Y</v>
          </cell>
          <cell r="D26116" t="str">
            <v>YS</v>
          </cell>
          <cell r="E26116" t="str">
            <v>YSA</v>
          </cell>
          <cell r="F26116">
            <v>750</v>
          </cell>
          <cell r="G26116">
            <v>951019</v>
          </cell>
          <cell r="H26116">
            <v>112.59</v>
          </cell>
          <cell r="I26116" t="str">
            <v>S</v>
          </cell>
          <cell r="J26116"/>
        </row>
        <row r="26117">
          <cell r="A26117">
            <v>951017</v>
          </cell>
          <cell r="B26117" t="str">
            <v>WAHAKA MANZANITA 750ml</v>
          </cell>
          <cell r="C26117" t="str">
            <v>Y</v>
          </cell>
          <cell r="D26117" t="str">
            <v>YS</v>
          </cell>
          <cell r="E26117" t="str">
            <v>YSA</v>
          </cell>
          <cell r="F26117">
            <v>750</v>
          </cell>
          <cell r="G26117">
            <v>951017</v>
          </cell>
          <cell r="H26117">
            <v>76.83</v>
          </cell>
          <cell r="I26117" t="str">
            <v>S</v>
          </cell>
          <cell r="J26117"/>
        </row>
        <row r="26118">
          <cell r="A26118">
            <v>947609</v>
          </cell>
          <cell r="B26118" t="str">
            <v>WAHAKA MEZCAL ENSAMBLE 750ml</v>
          </cell>
          <cell r="C26118" t="str">
            <v>Y</v>
          </cell>
          <cell r="D26118" t="str">
            <v>YS</v>
          </cell>
          <cell r="E26118" t="str">
            <v>YSA</v>
          </cell>
          <cell r="F26118">
            <v>750</v>
          </cell>
          <cell r="G26118">
            <v>947609</v>
          </cell>
          <cell r="H26118">
            <v>74.099999999999994</v>
          </cell>
          <cell r="I26118" t="str">
            <v>S</v>
          </cell>
          <cell r="J26118"/>
        </row>
        <row r="26119">
          <cell r="A26119">
            <v>88610</v>
          </cell>
          <cell r="B26119" t="str">
            <v>WAHAKA MEZCAL ESPADIN JOVEN 750ml</v>
          </cell>
          <cell r="C26119" t="str">
            <v>A</v>
          </cell>
          <cell r="D26119" t="str">
            <v>AL</v>
          </cell>
          <cell r="E26119" t="str">
            <v>APQ</v>
          </cell>
          <cell r="F26119">
            <v>750</v>
          </cell>
          <cell r="G26119">
            <v>88610</v>
          </cell>
          <cell r="H26119">
            <v>34.99</v>
          </cell>
          <cell r="I26119">
            <v>1</v>
          </cell>
          <cell r="J26119"/>
        </row>
        <row r="26120">
          <cell r="A26120">
            <v>947608</v>
          </cell>
          <cell r="B26120" t="str">
            <v>WAHAKA MEZCAL ESPADIN REPOSADO 750ml</v>
          </cell>
          <cell r="C26120" t="str">
            <v>Y</v>
          </cell>
          <cell r="D26120" t="str">
            <v>YS</v>
          </cell>
          <cell r="E26120" t="str">
            <v>YSA</v>
          </cell>
          <cell r="F26120">
            <v>750</v>
          </cell>
          <cell r="G26120">
            <v>947608</v>
          </cell>
          <cell r="H26120">
            <v>35.19</v>
          </cell>
          <cell r="I26120" t="str">
            <v>S</v>
          </cell>
          <cell r="J26120"/>
        </row>
        <row r="26121">
          <cell r="A26121">
            <v>947610</v>
          </cell>
          <cell r="B26121" t="str">
            <v>WAHAKA MEZCAL MADRE CUISHE 750ml</v>
          </cell>
          <cell r="C26121" t="str">
            <v>Y</v>
          </cell>
          <cell r="D26121" t="str">
            <v>YS</v>
          </cell>
          <cell r="E26121" t="str">
            <v>YSA</v>
          </cell>
          <cell r="F26121">
            <v>750</v>
          </cell>
          <cell r="G26121">
            <v>947610</v>
          </cell>
          <cell r="H26121">
            <v>74.099999999999994</v>
          </cell>
          <cell r="I26121" t="str">
            <v>S</v>
          </cell>
          <cell r="J26121"/>
        </row>
        <row r="26122">
          <cell r="A26122">
            <v>900833</v>
          </cell>
          <cell r="B26122" t="str">
            <v>WAHAKA MEZCAL REPO EN RYE 750ml</v>
          </cell>
          <cell r="C26122" t="str">
            <v>Y</v>
          </cell>
          <cell r="D26122" t="str">
            <v>YS</v>
          </cell>
          <cell r="E26122" t="str">
            <v>YSA</v>
          </cell>
          <cell r="F26122">
            <v>750</v>
          </cell>
          <cell r="G26122">
            <v>900833</v>
          </cell>
          <cell r="H26122">
            <v>91.98</v>
          </cell>
          <cell r="I26122" t="str">
            <v>S</v>
          </cell>
          <cell r="J26122"/>
        </row>
        <row r="26123">
          <cell r="A26123">
            <v>947611</v>
          </cell>
          <cell r="B26123" t="str">
            <v>WAHAKA MEZCAL TOBALA 750ml</v>
          </cell>
          <cell r="C26123" t="str">
            <v>Y</v>
          </cell>
          <cell r="D26123" t="str">
            <v>YS</v>
          </cell>
          <cell r="E26123" t="str">
            <v>YSA</v>
          </cell>
          <cell r="F26123">
            <v>750</v>
          </cell>
          <cell r="G26123">
            <v>947611</v>
          </cell>
          <cell r="H26123">
            <v>74.099999999999994</v>
          </cell>
          <cell r="I26123" t="str">
            <v>S</v>
          </cell>
          <cell r="J26123"/>
        </row>
        <row r="26124">
          <cell r="A26124">
            <v>954014</v>
          </cell>
          <cell r="B26124" t="str">
            <v>WAHAKA NANCHE 750ml</v>
          </cell>
          <cell r="C26124" t="str">
            <v>Y</v>
          </cell>
          <cell r="D26124" t="str">
            <v>YS</v>
          </cell>
          <cell r="E26124" t="str">
            <v>YSA</v>
          </cell>
          <cell r="F26124">
            <v>750</v>
          </cell>
          <cell r="G26124">
            <v>954014</v>
          </cell>
          <cell r="H26124">
            <v>123.27</v>
          </cell>
          <cell r="I26124" t="str">
            <v>S</v>
          </cell>
          <cell r="J26124"/>
        </row>
        <row r="26125">
          <cell r="A26125">
            <v>951972</v>
          </cell>
          <cell r="B26125" t="str">
            <v>WAHAKA REPO CON GUSANO 750ml</v>
          </cell>
          <cell r="C26125" t="str">
            <v>A</v>
          </cell>
          <cell r="D26125" t="str">
            <v>AP</v>
          </cell>
          <cell r="E26125" t="str">
            <v>APJ</v>
          </cell>
          <cell r="F26125">
            <v>750</v>
          </cell>
          <cell r="G26125">
            <v>951972</v>
          </cell>
          <cell r="H26125">
            <v>39.99</v>
          </cell>
          <cell r="I26125">
            <v>1</v>
          </cell>
          <cell r="J26125"/>
        </row>
        <row r="26126">
          <cell r="A26126">
            <v>951020</v>
          </cell>
          <cell r="B26126" t="str">
            <v>WAHAKA TEPEZTATE 750ml</v>
          </cell>
          <cell r="C26126" t="str">
            <v>Y</v>
          </cell>
          <cell r="D26126" t="str">
            <v>YS</v>
          </cell>
          <cell r="E26126" t="str">
            <v>YSA</v>
          </cell>
          <cell r="F26126">
            <v>750</v>
          </cell>
          <cell r="G26126">
            <v>951020</v>
          </cell>
          <cell r="H26126">
            <v>117.8</v>
          </cell>
          <cell r="I26126" t="str">
            <v>U</v>
          </cell>
          <cell r="J26126"/>
        </row>
        <row r="26127">
          <cell r="A26127">
            <v>953506</v>
          </cell>
          <cell r="B26127" t="str">
            <v>WAHAKA VDM CENZIO #8 750ml</v>
          </cell>
          <cell r="C26127" t="str">
            <v>Y</v>
          </cell>
          <cell r="D26127" t="str">
            <v>YS</v>
          </cell>
          <cell r="E26127" t="str">
            <v>YSA</v>
          </cell>
          <cell r="F26127">
            <v>750</v>
          </cell>
          <cell r="G26127">
            <v>953506</v>
          </cell>
          <cell r="H26127">
            <v>166.3</v>
          </cell>
          <cell r="I26127" t="str">
            <v>U</v>
          </cell>
          <cell r="J26127"/>
        </row>
        <row r="26128">
          <cell r="A26128">
            <v>953508</v>
          </cell>
          <cell r="B26128" t="str">
            <v>WAHAKA VDM CUPREATA #23 750ml</v>
          </cell>
          <cell r="C26128" t="str">
            <v>Y</v>
          </cell>
          <cell r="D26128" t="str">
            <v>YS</v>
          </cell>
          <cell r="E26128" t="str">
            <v>YSA</v>
          </cell>
          <cell r="F26128">
            <v>750</v>
          </cell>
          <cell r="G26128">
            <v>953508</v>
          </cell>
          <cell r="H26128">
            <v>210.69</v>
          </cell>
          <cell r="I26128" t="str">
            <v>U</v>
          </cell>
          <cell r="J26128"/>
        </row>
        <row r="26129">
          <cell r="A26129">
            <v>953509</v>
          </cell>
          <cell r="B26129" t="str">
            <v>WAHAKA VDM DE CASTILLA #13 750ml</v>
          </cell>
          <cell r="C26129" t="str">
            <v>Y</v>
          </cell>
          <cell r="D26129" t="str">
            <v>YS</v>
          </cell>
          <cell r="E26129" t="str">
            <v>YSA</v>
          </cell>
          <cell r="F26129">
            <v>750</v>
          </cell>
          <cell r="G26129">
            <v>953509</v>
          </cell>
          <cell r="H26129">
            <v>166.3</v>
          </cell>
          <cell r="I26129" t="str">
            <v>U</v>
          </cell>
          <cell r="J26129"/>
        </row>
        <row r="26130">
          <cell r="A26130">
            <v>953510</v>
          </cell>
          <cell r="B26130" t="str">
            <v>WAHAKA VDM ENSAMBLE #18 750ml</v>
          </cell>
          <cell r="C26130" t="str">
            <v>Y</v>
          </cell>
          <cell r="D26130" t="str">
            <v>YS</v>
          </cell>
          <cell r="E26130" t="str">
            <v>YSA</v>
          </cell>
          <cell r="F26130">
            <v>750</v>
          </cell>
          <cell r="G26130">
            <v>953510</v>
          </cell>
          <cell r="H26130">
            <v>166.3</v>
          </cell>
          <cell r="I26130" t="str">
            <v>U</v>
          </cell>
          <cell r="J26130"/>
        </row>
        <row r="26131">
          <cell r="A26131">
            <v>953511</v>
          </cell>
          <cell r="B26131" t="str">
            <v>WAHAKA VDM ESPADIN #22 750ml</v>
          </cell>
          <cell r="C26131" t="str">
            <v>Y</v>
          </cell>
          <cell r="D26131" t="str">
            <v>YS</v>
          </cell>
          <cell r="E26131" t="str">
            <v>YSA</v>
          </cell>
          <cell r="F26131">
            <v>750</v>
          </cell>
          <cell r="G26131">
            <v>953511</v>
          </cell>
          <cell r="H26131">
            <v>210.69</v>
          </cell>
          <cell r="I26131" t="str">
            <v>U</v>
          </cell>
          <cell r="J26131"/>
        </row>
        <row r="26132">
          <cell r="A26132">
            <v>953513</v>
          </cell>
          <cell r="B26132" t="str">
            <v>WAHAKA VDM LECHUGUILLA #2 750ml</v>
          </cell>
          <cell r="C26132" t="str">
            <v>Y</v>
          </cell>
          <cell r="D26132" t="str">
            <v>YS</v>
          </cell>
          <cell r="E26132" t="str">
            <v>YSA</v>
          </cell>
          <cell r="F26132">
            <v>750</v>
          </cell>
          <cell r="G26132">
            <v>953513</v>
          </cell>
          <cell r="H26132">
            <v>181.37</v>
          </cell>
          <cell r="I26132" t="str">
            <v>X</v>
          </cell>
          <cell r="J26132"/>
        </row>
        <row r="26133">
          <cell r="A26133">
            <v>953507</v>
          </cell>
          <cell r="B26133" t="str">
            <v>WAHAKA VDM PAPALOTE #19 750ml</v>
          </cell>
          <cell r="C26133" t="str">
            <v>Y</v>
          </cell>
          <cell r="D26133" t="str">
            <v>YS</v>
          </cell>
          <cell r="E26133" t="str">
            <v>YSA</v>
          </cell>
          <cell r="F26133">
            <v>750</v>
          </cell>
          <cell r="G26133">
            <v>953507</v>
          </cell>
          <cell r="H26133">
            <v>181.37</v>
          </cell>
          <cell r="I26133" t="str">
            <v>U</v>
          </cell>
          <cell r="J26133"/>
        </row>
        <row r="26134">
          <cell r="A26134">
            <v>953512</v>
          </cell>
          <cell r="B26134" t="str">
            <v>WAHAKA VDM PENCA VERDE #21 750ml</v>
          </cell>
          <cell r="C26134" t="str">
            <v>Y</v>
          </cell>
          <cell r="D26134" t="str">
            <v>YS</v>
          </cell>
          <cell r="E26134" t="str">
            <v>YSA</v>
          </cell>
          <cell r="F26134">
            <v>750</v>
          </cell>
          <cell r="G26134">
            <v>953512</v>
          </cell>
          <cell r="H26134">
            <v>166.3</v>
          </cell>
          <cell r="I26134" t="str">
            <v>S</v>
          </cell>
          <cell r="J26134"/>
        </row>
        <row r="26135">
          <cell r="A26135">
            <v>911402</v>
          </cell>
          <cell r="B26135" t="str">
            <v>WAIRAU RIVER SAUV. BLANC 750ml</v>
          </cell>
          <cell r="C26135" t="str">
            <v>K</v>
          </cell>
          <cell r="D26135" t="str">
            <v>KR</v>
          </cell>
          <cell r="E26135" t="str">
            <v>KRV</v>
          </cell>
          <cell r="F26135">
            <v>750</v>
          </cell>
          <cell r="G26135">
            <v>911402</v>
          </cell>
          <cell r="H26135">
            <v>17.989999999999998</v>
          </cell>
          <cell r="I26135">
            <v>1</v>
          </cell>
          <cell r="J26135"/>
        </row>
        <row r="26136">
          <cell r="A26136">
            <v>949190</v>
          </cell>
          <cell r="B26136" t="str">
            <v>WAKATAKE ONIKOROSHI 720ml</v>
          </cell>
          <cell r="C26136" t="str">
            <v>Y</v>
          </cell>
          <cell r="D26136" t="str">
            <v>YS</v>
          </cell>
          <cell r="E26136" t="str">
            <v>YSE</v>
          </cell>
          <cell r="F26136">
            <v>720</v>
          </cell>
          <cell r="G26136">
            <v>949190</v>
          </cell>
          <cell r="H26136">
            <v>39.42</v>
          </cell>
          <cell r="I26136" t="str">
            <v>S</v>
          </cell>
          <cell r="J26136"/>
        </row>
        <row r="26137">
          <cell r="A26137">
            <v>952345</v>
          </cell>
          <cell r="B26137" t="str">
            <v>WALIA LAGER BEER 330 ml</v>
          </cell>
          <cell r="C26137" t="str">
            <v>Y</v>
          </cell>
          <cell r="D26137" t="str">
            <v>YS</v>
          </cell>
          <cell r="E26137" t="str">
            <v>YST</v>
          </cell>
          <cell r="F26137">
            <v>330</v>
          </cell>
          <cell r="G26137">
            <v>952345</v>
          </cell>
          <cell r="H26137">
            <v>2.71</v>
          </cell>
          <cell r="I26137" t="str">
            <v>S</v>
          </cell>
          <cell r="J26137"/>
        </row>
        <row r="26138">
          <cell r="A26138">
            <v>918999</v>
          </cell>
          <cell r="B26138" t="str">
            <v>WALKING DEAD BLOOD RED 750ml</v>
          </cell>
          <cell r="C26138" t="str">
            <v>P</v>
          </cell>
          <cell r="D26138" t="str">
            <v>PF</v>
          </cell>
          <cell r="E26138" t="str">
            <v>PFP</v>
          </cell>
          <cell r="F26138">
            <v>750</v>
          </cell>
          <cell r="G26138">
            <v>918999</v>
          </cell>
          <cell r="H26138">
            <v>9.99</v>
          </cell>
          <cell r="I26138" t="str">
            <v>D</v>
          </cell>
          <cell r="J26138"/>
        </row>
        <row r="26139">
          <cell r="A26139">
            <v>919000</v>
          </cell>
          <cell r="B26139" t="str">
            <v>WALKING DEAD CABERNET 750ml</v>
          </cell>
          <cell r="C26139" t="str">
            <v>P</v>
          </cell>
          <cell r="D26139" t="str">
            <v>PL</v>
          </cell>
          <cell r="E26139" t="str">
            <v>PLB</v>
          </cell>
          <cell r="F26139">
            <v>750</v>
          </cell>
          <cell r="G26139">
            <v>919000</v>
          </cell>
          <cell r="H26139">
            <v>9.99</v>
          </cell>
          <cell r="I26139" t="str">
            <v>D</v>
          </cell>
          <cell r="J26139"/>
        </row>
        <row r="26140">
          <cell r="A26140">
            <v>917426</v>
          </cell>
          <cell r="B26140" t="str">
            <v>WALLACE BROOK PINOT GRIS'08 750ml</v>
          </cell>
          <cell r="C26140" t="str">
            <v>K</v>
          </cell>
          <cell r="D26140" t="str">
            <v>KK</v>
          </cell>
          <cell r="E26140" t="str">
            <v>KKH</v>
          </cell>
          <cell r="F26140">
            <v>750</v>
          </cell>
          <cell r="G26140">
            <v>917426</v>
          </cell>
          <cell r="H26140">
            <v>9.23</v>
          </cell>
          <cell r="I26140" t="str">
            <v>X</v>
          </cell>
          <cell r="J26140"/>
        </row>
        <row r="26141">
          <cell r="A26141">
            <v>917410</v>
          </cell>
          <cell r="B26141" t="str">
            <v>WALNUT BLOCK SAUV BLNC NZ'19/20 750ml</v>
          </cell>
          <cell r="C26141" t="str">
            <v>K</v>
          </cell>
          <cell r="D26141" t="str">
            <v>KR</v>
          </cell>
          <cell r="E26141" t="str">
            <v>KRV</v>
          </cell>
          <cell r="F26141">
            <v>750</v>
          </cell>
          <cell r="G26141">
            <v>917410</v>
          </cell>
          <cell r="H26141">
            <v>14.21</v>
          </cell>
          <cell r="I26141" t="str">
            <v>X</v>
          </cell>
          <cell r="J26141"/>
        </row>
        <row r="26142">
          <cell r="A26142">
            <v>909360</v>
          </cell>
          <cell r="B26142" t="str">
            <v>WALNUT CREST MERLOT 750ml</v>
          </cell>
          <cell r="C26142" t="str">
            <v>Y</v>
          </cell>
          <cell r="D26142" t="str">
            <v>YS</v>
          </cell>
          <cell r="E26142" t="str">
            <v>YSE</v>
          </cell>
          <cell r="F26142">
            <v>750</v>
          </cell>
          <cell r="G26142">
            <v>909360</v>
          </cell>
          <cell r="H26142">
            <v>7.17</v>
          </cell>
          <cell r="I26142" t="str">
            <v>U</v>
          </cell>
          <cell r="J26142"/>
        </row>
        <row r="26143">
          <cell r="A26143">
            <v>906845</v>
          </cell>
          <cell r="B26143" t="str">
            <v>WALNUT CREST MERLOT 1500ml</v>
          </cell>
          <cell r="C26143" t="str">
            <v>Y</v>
          </cell>
          <cell r="D26143" t="str">
            <v>YS</v>
          </cell>
          <cell r="E26143" t="str">
            <v>YSE</v>
          </cell>
          <cell r="F26143">
            <v>1500</v>
          </cell>
          <cell r="G26143">
            <v>906845</v>
          </cell>
          <cell r="H26143">
            <v>12.24</v>
          </cell>
          <cell r="I26143" t="str">
            <v>U</v>
          </cell>
          <cell r="J26143"/>
        </row>
        <row r="26144">
          <cell r="A26144">
            <v>953410</v>
          </cell>
          <cell r="B26144" t="str">
            <v>WALNUT CREST SELECT CHARDONNAY 750ml</v>
          </cell>
          <cell r="C26144" t="str">
            <v>Y</v>
          </cell>
          <cell r="D26144" t="str">
            <v>YS</v>
          </cell>
          <cell r="E26144" t="str">
            <v>YSE</v>
          </cell>
          <cell r="F26144">
            <v>750</v>
          </cell>
          <cell r="G26144">
            <v>953410</v>
          </cell>
          <cell r="H26144">
            <v>6.02</v>
          </cell>
          <cell r="I26144" t="str">
            <v>U</v>
          </cell>
          <cell r="J26144"/>
        </row>
        <row r="26145">
          <cell r="A26145">
            <v>15933</v>
          </cell>
          <cell r="B26145" t="str">
            <v>WALSH WRITERS TEARS IRISH WHISKEY 750ml</v>
          </cell>
          <cell r="C26145" t="str">
            <v>A</v>
          </cell>
          <cell r="D26145" t="str">
            <v>AW</v>
          </cell>
          <cell r="E26145" t="str">
            <v>AWN</v>
          </cell>
          <cell r="F26145">
            <v>750</v>
          </cell>
          <cell r="G26145">
            <v>15933</v>
          </cell>
          <cell r="H26145">
            <v>40.130000000000003</v>
          </cell>
          <cell r="I26145">
            <v>1</v>
          </cell>
          <cell r="J26145"/>
        </row>
        <row r="26146">
          <cell r="A26146">
            <v>947462</v>
          </cell>
          <cell r="B26146" t="str">
            <v>WALT BLUE JAY PINOT NOIR '19 750ml</v>
          </cell>
          <cell r="C26146" t="str">
            <v>Y</v>
          </cell>
          <cell r="D26146" t="str">
            <v>YS</v>
          </cell>
          <cell r="E26146" t="str">
            <v>YSE</v>
          </cell>
          <cell r="F26146">
            <v>750</v>
          </cell>
          <cell r="G26146">
            <v>947462</v>
          </cell>
          <cell r="H26146">
            <v>35.020000000000003</v>
          </cell>
          <cell r="I26146" t="str">
            <v>S</v>
          </cell>
          <cell r="J26146"/>
        </row>
        <row r="26147">
          <cell r="A26147">
            <v>922209</v>
          </cell>
          <cell r="B26147" t="str">
            <v>WALT CLOS PEPE PINOT NOIR 750ml</v>
          </cell>
          <cell r="C26147" t="str">
            <v>Y</v>
          </cell>
          <cell r="D26147" t="str">
            <v>YS</v>
          </cell>
          <cell r="E26147" t="str">
            <v>YSE</v>
          </cell>
          <cell r="F26147">
            <v>750</v>
          </cell>
          <cell r="G26147">
            <v>922209</v>
          </cell>
          <cell r="H26147">
            <v>61.89</v>
          </cell>
          <cell r="I26147" t="str">
            <v>S</v>
          </cell>
          <cell r="J26147"/>
        </row>
        <row r="26148">
          <cell r="A26148">
            <v>918409</v>
          </cell>
          <cell r="B26148" t="str">
            <v>WALT LA BRISA PINOT NOIR'19 750ml</v>
          </cell>
          <cell r="C26148" t="str">
            <v>P</v>
          </cell>
          <cell r="D26148" t="str">
            <v>PL</v>
          </cell>
          <cell r="E26148" t="str">
            <v>PLR</v>
          </cell>
          <cell r="F26148">
            <v>750</v>
          </cell>
          <cell r="G26148">
            <v>918409</v>
          </cell>
          <cell r="H26148">
            <v>38.51</v>
          </cell>
          <cell r="I26148" t="str">
            <v>L</v>
          </cell>
          <cell r="J26148"/>
        </row>
        <row r="26149">
          <cell r="A26149">
            <v>948617</v>
          </cell>
          <cell r="B26149" t="str">
            <v>WALT SHEA PINOT NOIR 750ml</v>
          </cell>
          <cell r="C26149" t="str">
            <v>Y</v>
          </cell>
          <cell r="D26149" t="str">
            <v>YS</v>
          </cell>
          <cell r="E26149" t="str">
            <v>YSE</v>
          </cell>
          <cell r="F26149">
            <v>750</v>
          </cell>
          <cell r="G26149">
            <v>948617</v>
          </cell>
          <cell r="H26149">
            <v>61.89</v>
          </cell>
          <cell r="I26149" t="str">
            <v>S</v>
          </cell>
          <cell r="J26149"/>
        </row>
        <row r="26150">
          <cell r="A26150">
            <v>909727</v>
          </cell>
          <cell r="B26150" t="str">
            <v>WALT SONOMA CST CHARDONNAY 750ml</v>
          </cell>
          <cell r="C26150" t="str">
            <v>Y</v>
          </cell>
          <cell r="D26150" t="str">
            <v>YS</v>
          </cell>
          <cell r="E26150" t="str">
            <v>YSE</v>
          </cell>
          <cell r="F26150">
            <v>750</v>
          </cell>
          <cell r="G26150">
            <v>909727</v>
          </cell>
          <cell r="H26150">
            <v>29.81</v>
          </cell>
          <cell r="I26150" t="str">
            <v>S</v>
          </cell>
          <cell r="J26150"/>
        </row>
        <row r="26151">
          <cell r="A26151">
            <v>900633</v>
          </cell>
          <cell r="B26151" t="str">
            <v>WANDERING AENGUS BITTERSWEET APP 19000ml</v>
          </cell>
          <cell r="C26151" t="str">
            <v>Y</v>
          </cell>
          <cell r="D26151" t="str">
            <v>YS</v>
          </cell>
          <cell r="E26151" t="str">
            <v>YSE</v>
          </cell>
          <cell r="F26151">
            <v>19000</v>
          </cell>
          <cell r="G26151">
            <v>900633</v>
          </cell>
          <cell r="H26151">
            <v>130.93</v>
          </cell>
          <cell r="I26151" t="str">
            <v>S</v>
          </cell>
          <cell r="J26151"/>
        </row>
        <row r="26152">
          <cell r="A26152">
            <v>902176</v>
          </cell>
          <cell r="B26152" t="str">
            <v>WANDERING AENGUS BLOOM CIDER 355ml</v>
          </cell>
          <cell r="C26152" t="str">
            <v>G</v>
          </cell>
          <cell r="D26152" t="str">
            <v>GL</v>
          </cell>
          <cell r="E26152" t="str">
            <v>GLC</v>
          </cell>
          <cell r="F26152">
            <v>355</v>
          </cell>
          <cell r="G26152">
            <v>902176</v>
          </cell>
          <cell r="H26152">
            <v>2.5</v>
          </cell>
          <cell r="I26152" t="str">
            <v>D</v>
          </cell>
          <cell r="J26152"/>
        </row>
        <row r="26153">
          <cell r="A26153">
            <v>917701</v>
          </cell>
          <cell r="B26153" t="str">
            <v>WANDERING AENGUS BLOOM CIDER 500ml</v>
          </cell>
          <cell r="C26153" t="str">
            <v>G</v>
          </cell>
          <cell r="D26153" t="str">
            <v>GL</v>
          </cell>
          <cell r="E26153" t="str">
            <v>GLC</v>
          </cell>
          <cell r="F26153">
            <v>500</v>
          </cell>
          <cell r="G26153">
            <v>917701</v>
          </cell>
          <cell r="H26153">
            <v>5</v>
          </cell>
          <cell r="I26153" t="str">
            <v>X</v>
          </cell>
          <cell r="J26153"/>
        </row>
        <row r="26154">
          <cell r="A26154">
            <v>952204</v>
          </cell>
          <cell r="B26154" t="str">
            <v>WANDERING AENGUS CIDER KEG 19000 ml</v>
          </cell>
          <cell r="C26154" t="str">
            <v>Y</v>
          </cell>
          <cell r="D26154" t="str">
            <v>YS</v>
          </cell>
          <cell r="E26154" t="str">
            <v>YSE</v>
          </cell>
          <cell r="F26154">
            <v>19000</v>
          </cell>
          <cell r="G26154">
            <v>952204</v>
          </cell>
          <cell r="H26154">
            <v>141.99</v>
          </cell>
          <cell r="I26154" t="str">
            <v>S</v>
          </cell>
          <cell r="J26154"/>
        </row>
        <row r="26155">
          <cell r="A26155">
            <v>952201</v>
          </cell>
          <cell r="B26155" t="str">
            <v>WANDERING AENGUS CIDER OAKED DRY 500 ml</v>
          </cell>
          <cell r="C26155" t="str">
            <v>Y</v>
          </cell>
          <cell r="D26155" t="str">
            <v>YS</v>
          </cell>
          <cell r="E26155" t="str">
            <v>YSE</v>
          </cell>
          <cell r="F26155">
            <v>500</v>
          </cell>
          <cell r="G26155">
            <v>952201</v>
          </cell>
          <cell r="H26155">
            <v>5.99</v>
          </cell>
          <cell r="I26155" t="str">
            <v>S</v>
          </cell>
          <cell r="J26155"/>
        </row>
        <row r="26156">
          <cell r="A26156">
            <v>952202</v>
          </cell>
          <cell r="B26156" t="str">
            <v>WANDERING AENGUS CIDER WANDERLUST 500 ml</v>
          </cell>
          <cell r="C26156" t="str">
            <v>Y</v>
          </cell>
          <cell r="D26156" t="str">
            <v>YS</v>
          </cell>
          <cell r="E26156" t="str">
            <v>YSE</v>
          </cell>
          <cell r="F26156">
            <v>500</v>
          </cell>
          <cell r="G26156">
            <v>952202</v>
          </cell>
          <cell r="H26156">
            <v>5.5</v>
          </cell>
          <cell r="I26156" t="str">
            <v>S</v>
          </cell>
          <cell r="J26156"/>
        </row>
        <row r="26157">
          <cell r="A26157">
            <v>955679</v>
          </cell>
          <cell r="B26157" t="str">
            <v>WANDERING AENGUS GOLDEN RUSSET 500ml</v>
          </cell>
          <cell r="C26157" t="str">
            <v>Y</v>
          </cell>
          <cell r="D26157" t="str">
            <v>YS</v>
          </cell>
          <cell r="E26157" t="str">
            <v>YSE</v>
          </cell>
          <cell r="F26157">
            <v>500</v>
          </cell>
          <cell r="G26157">
            <v>955679</v>
          </cell>
          <cell r="H26157">
            <v>8.19</v>
          </cell>
          <cell r="I26157" t="str">
            <v>S</v>
          </cell>
          <cell r="J26157"/>
        </row>
        <row r="26158">
          <cell r="A26158">
            <v>900631</v>
          </cell>
          <cell r="B26158" t="str">
            <v>WANDERING AENGUS GOLDEN RUSSET D 19000ml</v>
          </cell>
          <cell r="C26158" t="str">
            <v>Y</v>
          </cell>
          <cell r="D26158" t="str">
            <v>YS</v>
          </cell>
          <cell r="E26158" t="str">
            <v>YSE</v>
          </cell>
          <cell r="F26158">
            <v>19000</v>
          </cell>
          <cell r="G26158">
            <v>900631</v>
          </cell>
          <cell r="H26158">
            <v>197.5</v>
          </cell>
          <cell r="I26158" t="str">
            <v>S</v>
          </cell>
          <cell r="J26158"/>
        </row>
        <row r="26159">
          <cell r="A26159">
            <v>952551</v>
          </cell>
          <cell r="B26159" t="str">
            <v>WANDERING AENGUS OAK DRY 19000 ml</v>
          </cell>
          <cell r="C26159" t="str">
            <v>Y</v>
          </cell>
          <cell r="D26159" t="str">
            <v>YS</v>
          </cell>
          <cell r="E26159" t="str">
            <v>YST</v>
          </cell>
          <cell r="F26159">
            <v>19000</v>
          </cell>
          <cell r="G26159">
            <v>952551</v>
          </cell>
          <cell r="H26159">
            <v>151.5</v>
          </cell>
          <cell r="I26159" t="str">
            <v>S</v>
          </cell>
          <cell r="J26159"/>
        </row>
        <row r="26160">
          <cell r="A26160">
            <v>952552</v>
          </cell>
          <cell r="B26160" t="str">
            <v>WANDERING AENGUS WANDERLUST 19000 ml</v>
          </cell>
          <cell r="C26160" t="str">
            <v>Y</v>
          </cell>
          <cell r="D26160" t="str">
            <v>YS</v>
          </cell>
          <cell r="E26160" t="str">
            <v>YST</v>
          </cell>
          <cell r="F26160">
            <v>19000</v>
          </cell>
          <cell r="G26160">
            <v>952552</v>
          </cell>
          <cell r="H26160">
            <v>138.5</v>
          </cell>
          <cell r="I26160" t="str">
            <v>S</v>
          </cell>
          <cell r="J26160"/>
        </row>
        <row r="26161">
          <cell r="A26161">
            <v>900632</v>
          </cell>
          <cell r="B26161" t="str">
            <v>WANDERING AENGUS WICKSON CRAB AP 19000ml</v>
          </cell>
          <cell r="C26161" t="str">
            <v>Y</v>
          </cell>
          <cell r="D26161" t="str">
            <v>YS</v>
          </cell>
          <cell r="E26161" t="str">
            <v>YSE</v>
          </cell>
          <cell r="F26161">
            <v>19000</v>
          </cell>
          <cell r="G26161">
            <v>900632</v>
          </cell>
          <cell r="H26161">
            <v>229.99</v>
          </cell>
          <cell r="I26161" t="str">
            <v>S</v>
          </cell>
          <cell r="J26161"/>
        </row>
        <row r="26162">
          <cell r="A26162">
            <v>989110</v>
          </cell>
          <cell r="B26162" t="str">
            <v>WARFIELD MAGNANIMOUS LAGER 355 ml</v>
          </cell>
          <cell r="C26162" t="str">
            <v>T</v>
          </cell>
          <cell r="D26162" t="str">
            <v>TH</v>
          </cell>
          <cell r="E26162" t="str">
            <v>THE</v>
          </cell>
          <cell r="F26162">
            <v>355</v>
          </cell>
          <cell r="G26162">
            <v>989110</v>
          </cell>
          <cell r="H26162">
            <v>2.2000000000000002</v>
          </cell>
          <cell r="I26162" t="str">
            <v>D</v>
          </cell>
          <cell r="J26162"/>
        </row>
        <row r="26163">
          <cell r="A26163">
            <v>954730</v>
          </cell>
          <cell r="B26163" t="str">
            <v>WARIS HUBERT BLANC DE NOIR AMORIAL 750ml</v>
          </cell>
          <cell r="C26163" t="str">
            <v>Y</v>
          </cell>
          <cell r="D26163" t="str">
            <v>YS</v>
          </cell>
          <cell r="E26163" t="str">
            <v>YSE</v>
          </cell>
          <cell r="F26163">
            <v>750</v>
          </cell>
          <cell r="G26163">
            <v>954730</v>
          </cell>
          <cell r="H26163">
            <v>53.99</v>
          </cell>
          <cell r="I26163" t="str">
            <v>S</v>
          </cell>
          <cell r="J26163"/>
        </row>
        <row r="26164">
          <cell r="A26164">
            <v>908741</v>
          </cell>
          <cell r="B26164" t="str">
            <v>WARKA STRONG POLISH BEER 500ml</v>
          </cell>
          <cell r="C26164" t="str">
            <v>Y</v>
          </cell>
          <cell r="D26164" t="str">
            <v>YS</v>
          </cell>
          <cell r="E26164" t="str">
            <v>YST</v>
          </cell>
          <cell r="F26164">
            <v>500</v>
          </cell>
          <cell r="G26164">
            <v>908741</v>
          </cell>
          <cell r="H26164">
            <v>2.4700000000000002</v>
          </cell>
          <cell r="I26164" t="str">
            <v>S</v>
          </cell>
          <cell r="J26164"/>
        </row>
        <row r="26165">
          <cell r="A26165">
            <v>90930</v>
          </cell>
          <cell r="B26165" t="str">
            <v>WARRES HERITAGE RUBY PORT 750ml</v>
          </cell>
          <cell r="C26165" t="str">
            <v>E</v>
          </cell>
          <cell r="D26165" t="str">
            <v>ES</v>
          </cell>
          <cell r="E26165" t="str">
            <v>ESC</v>
          </cell>
          <cell r="F26165">
            <v>750</v>
          </cell>
          <cell r="G26165">
            <v>90930</v>
          </cell>
          <cell r="H26165">
            <v>17.989999999999998</v>
          </cell>
          <cell r="I26165">
            <v>1</v>
          </cell>
          <cell r="J26165"/>
        </row>
        <row r="26166">
          <cell r="A26166">
            <v>940750</v>
          </cell>
          <cell r="B26166" t="str">
            <v>WARRE'S KINGS TAWNY 750ml</v>
          </cell>
          <cell r="C26166" t="str">
            <v>E</v>
          </cell>
          <cell r="D26166" t="str">
            <v>ES</v>
          </cell>
          <cell r="E26166" t="str">
            <v>ESG</v>
          </cell>
          <cell r="F26166">
            <v>750</v>
          </cell>
          <cell r="G26166">
            <v>940750</v>
          </cell>
          <cell r="H26166">
            <v>17.059999999999999</v>
          </cell>
          <cell r="I26166" t="str">
            <v>X</v>
          </cell>
          <cell r="J26166"/>
        </row>
        <row r="26167">
          <cell r="A26167">
            <v>911984</v>
          </cell>
          <cell r="B26167" t="str">
            <v>WARRES OTIMA TAWNY 10YR 500ml</v>
          </cell>
          <cell r="C26167" t="str">
            <v>E</v>
          </cell>
          <cell r="D26167" t="str">
            <v>ES</v>
          </cell>
          <cell r="E26167" t="str">
            <v>ESG</v>
          </cell>
          <cell r="F26167">
            <v>500</v>
          </cell>
          <cell r="G26167">
            <v>911984</v>
          </cell>
          <cell r="H26167">
            <v>24.99</v>
          </cell>
          <cell r="I26167" t="str">
            <v>L</v>
          </cell>
          <cell r="J26167"/>
        </row>
        <row r="26168">
          <cell r="A26168">
            <v>912486</v>
          </cell>
          <cell r="B26168" t="str">
            <v>WARRE'S TAWNY 20 YR 750ml</v>
          </cell>
          <cell r="C26168" t="str">
            <v>E</v>
          </cell>
          <cell r="D26168" t="str">
            <v>ES</v>
          </cell>
          <cell r="E26168" t="str">
            <v>ESG</v>
          </cell>
          <cell r="F26168">
            <v>750</v>
          </cell>
          <cell r="G26168">
            <v>912486</v>
          </cell>
          <cell r="H26168">
            <v>53.63</v>
          </cell>
          <cell r="I26168" t="str">
            <v>U</v>
          </cell>
          <cell r="J26168"/>
        </row>
        <row r="26169">
          <cell r="A26169">
            <v>912413</v>
          </cell>
          <cell r="B26169" t="str">
            <v>WARRE'S VINTAGE PORT'63 750ml</v>
          </cell>
          <cell r="C26169" t="str">
            <v>E</v>
          </cell>
          <cell r="D26169" t="str">
            <v>ES</v>
          </cell>
          <cell r="E26169" t="str">
            <v>ESR</v>
          </cell>
          <cell r="F26169">
            <v>750</v>
          </cell>
          <cell r="G26169">
            <v>912413</v>
          </cell>
          <cell r="H26169">
            <v>406.25</v>
          </cell>
          <cell r="I26169" t="str">
            <v>U</v>
          </cell>
          <cell r="J26169"/>
        </row>
        <row r="26170">
          <cell r="A26170">
            <v>940754</v>
          </cell>
          <cell r="B26170" t="str">
            <v>WARRE'S WARRIOR PORT 750ml</v>
          </cell>
          <cell r="C26170" t="str">
            <v>E</v>
          </cell>
          <cell r="D26170" t="str">
            <v>ES</v>
          </cell>
          <cell r="E26170" t="str">
            <v>ESK</v>
          </cell>
          <cell r="F26170">
            <v>750</v>
          </cell>
          <cell r="G26170">
            <v>940754</v>
          </cell>
          <cell r="H26170">
            <v>9.76</v>
          </cell>
          <cell r="I26170" t="str">
            <v>X</v>
          </cell>
          <cell r="J26170"/>
        </row>
        <row r="26171">
          <cell r="A26171">
            <v>947372</v>
          </cell>
          <cell r="B26171" t="str">
            <v>WARWICK EST RES TRILOGY 750ml</v>
          </cell>
          <cell r="C26171" t="str">
            <v>Y</v>
          </cell>
          <cell r="D26171" t="str">
            <v>YS</v>
          </cell>
          <cell r="E26171" t="str">
            <v>YSE</v>
          </cell>
          <cell r="F26171">
            <v>750</v>
          </cell>
          <cell r="G26171">
            <v>947372</v>
          </cell>
          <cell r="H26171">
            <v>44.81</v>
          </cell>
          <cell r="I26171" t="str">
            <v>S</v>
          </cell>
          <cell r="J26171"/>
        </row>
        <row r="26172">
          <cell r="A26172">
            <v>918142</v>
          </cell>
          <cell r="B26172" t="str">
            <v>WARWICK PINOTAGE OLDVINE'08 750ml</v>
          </cell>
          <cell r="C26172" t="str">
            <v>P</v>
          </cell>
          <cell r="D26172" t="str">
            <v>PR</v>
          </cell>
          <cell r="E26172" t="str">
            <v>PRS</v>
          </cell>
          <cell r="F26172">
            <v>750</v>
          </cell>
          <cell r="G26172">
            <v>918142</v>
          </cell>
          <cell r="H26172">
            <v>16.510000000000002</v>
          </cell>
          <cell r="I26172" t="str">
            <v>X</v>
          </cell>
          <cell r="J26172"/>
        </row>
        <row r="26173">
          <cell r="A26173">
            <v>918143</v>
          </cell>
          <cell r="B26173" t="str">
            <v>WARWICK SAUV BLANC SA'10 750ml</v>
          </cell>
          <cell r="C26173" t="str">
            <v>K</v>
          </cell>
          <cell r="D26173" t="str">
            <v>KR</v>
          </cell>
          <cell r="E26173" t="str">
            <v>KRQ</v>
          </cell>
          <cell r="F26173">
            <v>750</v>
          </cell>
          <cell r="G26173">
            <v>918143</v>
          </cell>
          <cell r="H26173">
            <v>16.510000000000002</v>
          </cell>
          <cell r="I26173" t="str">
            <v>X</v>
          </cell>
          <cell r="J26173"/>
        </row>
        <row r="26174">
          <cell r="A26174">
            <v>917742</v>
          </cell>
          <cell r="B26174" t="str">
            <v>WARWICK THREE CAPE LADIES'11 750ml</v>
          </cell>
          <cell r="C26174" t="str">
            <v>P</v>
          </cell>
          <cell r="D26174" t="str">
            <v>PR</v>
          </cell>
          <cell r="E26174" t="str">
            <v>PRS</v>
          </cell>
          <cell r="F26174">
            <v>750</v>
          </cell>
          <cell r="G26174">
            <v>917742</v>
          </cell>
          <cell r="H26174">
            <v>25.48</v>
          </cell>
          <cell r="I26174" t="str">
            <v>X</v>
          </cell>
          <cell r="J26174"/>
        </row>
        <row r="26175">
          <cell r="A26175">
            <v>948810</v>
          </cell>
          <cell r="B26175" t="str">
            <v>WASABI ALE NIGATA #3193 355ml</v>
          </cell>
          <cell r="C26175" t="str">
            <v>Y</v>
          </cell>
          <cell r="D26175" t="str">
            <v>YS</v>
          </cell>
          <cell r="E26175" t="str">
            <v>YST</v>
          </cell>
          <cell r="F26175">
            <v>355</v>
          </cell>
          <cell r="G26175">
            <v>948810</v>
          </cell>
          <cell r="H26175">
            <v>5.23</v>
          </cell>
          <cell r="I26175" t="str">
            <v>S</v>
          </cell>
          <cell r="J26175"/>
        </row>
        <row r="26176">
          <cell r="A26176">
            <v>908380</v>
          </cell>
          <cell r="B26176" t="str">
            <v>WASABI INFUSED VODKA 750ml</v>
          </cell>
          <cell r="C26176" t="str">
            <v>Y</v>
          </cell>
          <cell r="D26176" t="str">
            <v>YS</v>
          </cell>
          <cell r="E26176" t="str">
            <v>YSA</v>
          </cell>
          <cell r="F26176">
            <v>750</v>
          </cell>
          <cell r="G26176">
            <v>908380</v>
          </cell>
          <cell r="H26176">
            <v>26.31</v>
          </cell>
          <cell r="I26176" t="str">
            <v>X</v>
          </cell>
          <cell r="J26176"/>
        </row>
        <row r="26177">
          <cell r="A26177">
            <v>918702</v>
          </cell>
          <cell r="B26177" t="str">
            <v>WASATCH 30TH ANNIVERSARY ALE 650 ml</v>
          </cell>
          <cell r="C26177" t="str">
            <v>Y</v>
          </cell>
          <cell r="D26177" t="str">
            <v>YS</v>
          </cell>
          <cell r="E26177" t="str">
            <v>YST</v>
          </cell>
          <cell r="F26177">
            <v>650</v>
          </cell>
          <cell r="G26177">
            <v>918702</v>
          </cell>
          <cell r="H26177">
            <v>6.09</v>
          </cell>
          <cell r="I26177" t="str">
            <v>S</v>
          </cell>
          <cell r="J26177"/>
        </row>
        <row r="26178">
          <cell r="A26178">
            <v>954760</v>
          </cell>
          <cell r="B26178" t="str">
            <v>WASATCH AMERICAN CRAFT LAGER 473ml</v>
          </cell>
          <cell r="C26178" t="str">
            <v>Y</v>
          </cell>
          <cell r="D26178" t="str">
            <v>YS</v>
          </cell>
          <cell r="E26178" t="str">
            <v>YST</v>
          </cell>
          <cell r="F26178">
            <v>473</v>
          </cell>
          <cell r="G26178">
            <v>954760</v>
          </cell>
          <cell r="H26178">
            <v>3.05</v>
          </cell>
          <cell r="I26178" t="str">
            <v>S</v>
          </cell>
          <cell r="J26178"/>
        </row>
        <row r="26179">
          <cell r="A26179">
            <v>948580</v>
          </cell>
          <cell r="B26179" t="str">
            <v>WASATCH APPLE A DAY CANS 355ml</v>
          </cell>
          <cell r="C26179" t="str">
            <v>T</v>
          </cell>
          <cell r="D26179" t="str">
            <v>TC</v>
          </cell>
          <cell r="E26179" t="str">
            <v>TCP</v>
          </cell>
          <cell r="F26179">
            <v>355</v>
          </cell>
          <cell r="G26179">
            <v>948580</v>
          </cell>
          <cell r="H26179">
            <v>1.92</v>
          </cell>
          <cell r="I26179" t="str">
            <v>D</v>
          </cell>
          <cell r="J26179"/>
        </row>
        <row r="26180">
          <cell r="A26180">
            <v>900137</v>
          </cell>
          <cell r="B26180" t="str">
            <v>WASATCH BALTIC PORTER 355ml</v>
          </cell>
          <cell r="C26180" t="str">
            <v>Y</v>
          </cell>
          <cell r="D26180" t="str">
            <v>YS</v>
          </cell>
          <cell r="E26180" t="str">
            <v>YST</v>
          </cell>
          <cell r="F26180">
            <v>355</v>
          </cell>
          <cell r="G26180">
            <v>900137</v>
          </cell>
          <cell r="H26180">
            <v>3.78</v>
          </cell>
          <cell r="I26180" t="str">
            <v>S</v>
          </cell>
          <cell r="J26180"/>
        </row>
        <row r="26181">
          <cell r="A26181">
            <v>900136</v>
          </cell>
          <cell r="B26181" t="str">
            <v>WASATCH BELGIAN STYLE DARK ALE 355ml</v>
          </cell>
          <cell r="C26181" t="str">
            <v>Y</v>
          </cell>
          <cell r="D26181" t="str">
            <v>YS</v>
          </cell>
          <cell r="E26181" t="str">
            <v>YST</v>
          </cell>
          <cell r="F26181">
            <v>355</v>
          </cell>
          <cell r="G26181">
            <v>900136</v>
          </cell>
          <cell r="H26181">
            <v>3.78</v>
          </cell>
          <cell r="I26181" t="str">
            <v>S</v>
          </cell>
          <cell r="J26181"/>
        </row>
        <row r="26182">
          <cell r="A26182">
            <v>918863</v>
          </cell>
          <cell r="B26182" t="str">
            <v>WASATCH BLOSSOM CHERRY LIQUEUR 750ml</v>
          </cell>
          <cell r="C26182" t="str">
            <v>C</v>
          </cell>
          <cell r="D26182" t="str">
            <v>CH</v>
          </cell>
          <cell r="E26182" t="str">
            <v>CHE</v>
          </cell>
          <cell r="F26182">
            <v>750</v>
          </cell>
          <cell r="G26182">
            <v>918863</v>
          </cell>
          <cell r="H26182">
            <v>39.99</v>
          </cell>
          <cell r="I26182" t="str">
            <v>L</v>
          </cell>
          <cell r="J26182"/>
        </row>
        <row r="26183">
          <cell r="A26183">
            <v>953184</v>
          </cell>
          <cell r="B26183" t="str">
            <v>WASATCH BOURBON BARREL POLOGAMY P 355 ml</v>
          </cell>
          <cell r="C26183" t="str">
            <v>T</v>
          </cell>
          <cell r="D26183" t="str">
            <v>TN</v>
          </cell>
          <cell r="E26183" t="str">
            <v>TNP</v>
          </cell>
          <cell r="F26183">
            <v>355</v>
          </cell>
          <cell r="G26183">
            <v>953184</v>
          </cell>
          <cell r="H26183">
            <v>3.55</v>
          </cell>
          <cell r="I26183" t="str">
            <v>S</v>
          </cell>
          <cell r="J26183"/>
        </row>
        <row r="26184">
          <cell r="A26184">
            <v>918757</v>
          </cell>
          <cell r="B26184" t="str">
            <v>WASATCH CAN DISCONTINUED 355 ml</v>
          </cell>
          <cell r="C26184" t="str">
            <v>T</v>
          </cell>
          <cell r="D26184" t="str">
            <v>TN</v>
          </cell>
          <cell r="E26184" t="str">
            <v>TNU</v>
          </cell>
          <cell r="F26184">
            <v>355</v>
          </cell>
          <cell r="G26184">
            <v>918757</v>
          </cell>
          <cell r="H26184">
            <v>1.99</v>
          </cell>
          <cell r="I26184" t="str">
            <v>D</v>
          </cell>
          <cell r="J26184"/>
        </row>
        <row r="26185">
          <cell r="A26185">
            <v>900135</v>
          </cell>
          <cell r="B26185" t="str">
            <v>WASATCH COLLABORATION SERIES-LVL 473 ml</v>
          </cell>
          <cell r="C26185" t="str">
            <v>Y</v>
          </cell>
          <cell r="D26185" t="str">
            <v>YS</v>
          </cell>
          <cell r="E26185" t="str">
            <v>YST</v>
          </cell>
          <cell r="F26185">
            <v>473</v>
          </cell>
          <cell r="G26185">
            <v>900135</v>
          </cell>
          <cell r="H26185">
            <v>3.02</v>
          </cell>
          <cell r="I26185" t="str">
            <v>S</v>
          </cell>
          <cell r="J26185"/>
        </row>
        <row r="26186">
          <cell r="A26186">
            <v>950100</v>
          </cell>
          <cell r="B26186" t="str">
            <v>WASATCH DEVASTATOR CROWLER 946ml</v>
          </cell>
          <cell r="C26186" t="str">
            <v>Y</v>
          </cell>
          <cell r="D26186" t="str">
            <v>YS</v>
          </cell>
          <cell r="E26186" t="str">
            <v>YSE</v>
          </cell>
          <cell r="F26186">
            <v>946</v>
          </cell>
          <cell r="G26186">
            <v>950100</v>
          </cell>
          <cell r="H26186">
            <v>7.13</v>
          </cell>
          <cell r="I26186" t="str">
            <v>S</v>
          </cell>
          <cell r="J26186"/>
        </row>
        <row r="26187">
          <cell r="A26187">
            <v>989228</v>
          </cell>
          <cell r="B26187" t="str">
            <v>WASATCH DEVASTATOR DOUBLE BOCK 355ml</v>
          </cell>
          <cell r="C26187" t="str">
            <v>T</v>
          </cell>
          <cell r="D26187" t="str">
            <v>TH</v>
          </cell>
          <cell r="E26187" t="str">
            <v>THP</v>
          </cell>
          <cell r="F26187">
            <v>355</v>
          </cell>
          <cell r="G26187">
            <v>989228</v>
          </cell>
          <cell r="H26187">
            <v>2.09</v>
          </cell>
          <cell r="I26187" t="str">
            <v>D</v>
          </cell>
          <cell r="J26187"/>
        </row>
        <row r="26188">
          <cell r="A26188">
            <v>955674</v>
          </cell>
          <cell r="B26188" t="str">
            <v>WASATCH DEVASTATOR BRANDY 750ml</v>
          </cell>
          <cell r="C26188" t="str">
            <v>Y</v>
          </cell>
          <cell r="D26188" t="str">
            <v>YS</v>
          </cell>
          <cell r="E26188" t="str">
            <v>YST</v>
          </cell>
          <cell r="F26188">
            <v>750</v>
          </cell>
          <cell r="G26188">
            <v>955674</v>
          </cell>
          <cell r="H26188">
            <v>15.05</v>
          </cell>
          <cell r="I26188" t="str">
            <v>S</v>
          </cell>
          <cell r="J26188"/>
        </row>
        <row r="26189">
          <cell r="A26189">
            <v>989412</v>
          </cell>
          <cell r="B26189" t="str">
            <v>WASATCH DEVASTATOR DOUBLE BOCK CN 355ml</v>
          </cell>
          <cell r="C26189" t="str">
            <v>T</v>
          </cell>
          <cell r="D26189" t="str">
            <v>TH</v>
          </cell>
          <cell r="E26189" t="str">
            <v>THP</v>
          </cell>
          <cell r="F26189">
            <v>355</v>
          </cell>
          <cell r="G26189">
            <v>989412</v>
          </cell>
          <cell r="H26189">
            <v>2.09</v>
          </cell>
          <cell r="I26189">
            <v>1</v>
          </cell>
          <cell r="J26189"/>
        </row>
        <row r="26190">
          <cell r="A26190">
            <v>954762</v>
          </cell>
          <cell r="B26190" t="str">
            <v>WASATCH DRY HOPPED SAISON ALE 473ml</v>
          </cell>
          <cell r="C26190" t="str">
            <v>Y</v>
          </cell>
          <cell r="D26190" t="str">
            <v>YS</v>
          </cell>
          <cell r="E26190" t="str">
            <v>YST</v>
          </cell>
          <cell r="F26190">
            <v>473</v>
          </cell>
          <cell r="G26190">
            <v>954762</v>
          </cell>
          <cell r="H26190">
            <v>3.02</v>
          </cell>
          <cell r="I26190" t="str">
            <v>S</v>
          </cell>
          <cell r="J26190"/>
        </row>
        <row r="26191">
          <cell r="A26191">
            <v>955675</v>
          </cell>
          <cell r="B26191" t="str">
            <v>WASATCH ENGLISH STYLE BARLEY WINE A355ml</v>
          </cell>
          <cell r="C26191" t="str">
            <v>Y</v>
          </cell>
          <cell r="D26191" t="str">
            <v>YS</v>
          </cell>
          <cell r="E26191" t="str">
            <v>YST</v>
          </cell>
          <cell r="F26191">
            <v>355</v>
          </cell>
          <cell r="G26191">
            <v>955675</v>
          </cell>
          <cell r="H26191">
            <v>3.78</v>
          </cell>
          <cell r="I26191" t="str">
            <v>S</v>
          </cell>
          <cell r="J26191"/>
        </row>
        <row r="26192">
          <cell r="A26192">
            <v>950099</v>
          </cell>
          <cell r="B26192" t="str">
            <v>WASATCH GHOST RIDER CROWLER 946ml</v>
          </cell>
          <cell r="C26192" t="str">
            <v>T</v>
          </cell>
          <cell r="D26192" t="str">
            <v>TV</v>
          </cell>
          <cell r="E26192" t="str">
            <v>TVB</v>
          </cell>
          <cell r="F26192">
            <v>946</v>
          </cell>
          <cell r="G26192">
            <v>950099</v>
          </cell>
          <cell r="H26192">
            <v>7.03</v>
          </cell>
          <cell r="I26192" t="str">
            <v>S</v>
          </cell>
          <cell r="J26192"/>
        </row>
        <row r="26193">
          <cell r="A26193">
            <v>954912</v>
          </cell>
          <cell r="B26193" t="str">
            <v>WASATCH GHOST RIDER IPA 473ml</v>
          </cell>
          <cell r="C26193" t="str">
            <v>Y</v>
          </cell>
          <cell r="D26193" t="str">
            <v>YS</v>
          </cell>
          <cell r="E26193" t="str">
            <v>YST</v>
          </cell>
          <cell r="F26193">
            <v>473</v>
          </cell>
          <cell r="G26193">
            <v>954912</v>
          </cell>
          <cell r="H26193">
            <v>2.5299999999999998</v>
          </cell>
          <cell r="I26193" t="str">
            <v>S</v>
          </cell>
          <cell r="J26193"/>
        </row>
        <row r="26194">
          <cell r="A26194">
            <v>989365</v>
          </cell>
          <cell r="B26194" t="str">
            <v>WASATCH GHOST RIDER WHITE IPA 355ml</v>
          </cell>
          <cell r="C26194" t="str">
            <v>T</v>
          </cell>
          <cell r="D26194" t="str">
            <v>TN</v>
          </cell>
          <cell r="E26194" t="str">
            <v>TNF</v>
          </cell>
          <cell r="F26194">
            <v>355</v>
          </cell>
          <cell r="G26194">
            <v>989365</v>
          </cell>
          <cell r="H26194">
            <v>2.09</v>
          </cell>
          <cell r="I26194" t="str">
            <v>D</v>
          </cell>
          <cell r="J26194"/>
        </row>
        <row r="26195">
          <cell r="A26195">
            <v>989419</v>
          </cell>
          <cell r="B26195" t="str">
            <v>WASATCH GHOST RIDER WHITE IPA CAN 355ml</v>
          </cell>
          <cell r="C26195" t="str">
            <v>T</v>
          </cell>
          <cell r="D26195" t="str">
            <v>TN</v>
          </cell>
          <cell r="E26195" t="str">
            <v>TNF</v>
          </cell>
          <cell r="F26195">
            <v>355</v>
          </cell>
          <cell r="G26195">
            <v>989419</v>
          </cell>
          <cell r="H26195">
            <v>2.09</v>
          </cell>
          <cell r="I26195">
            <v>1</v>
          </cell>
          <cell r="J26195"/>
        </row>
        <row r="26196">
          <cell r="A26196">
            <v>902979</v>
          </cell>
          <cell r="B26196" t="str">
            <v>WASATCH GREAT DECEIVER IMPERIAL PIL355ml</v>
          </cell>
          <cell r="C26196" t="str">
            <v>T</v>
          </cell>
          <cell r="D26196" t="str">
            <v>TH</v>
          </cell>
          <cell r="E26196" t="str">
            <v>THE</v>
          </cell>
          <cell r="F26196">
            <v>355</v>
          </cell>
          <cell r="G26196">
            <v>902979</v>
          </cell>
          <cell r="H26196">
            <v>2.09</v>
          </cell>
          <cell r="I26196" t="str">
            <v>D</v>
          </cell>
          <cell r="J26196"/>
        </row>
        <row r="26197">
          <cell r="A26197">
            <v>918334</v>
          </cell>
          <cell r="B26197" t="str">
            <v>WASATCH GREAT DIVIDE IMP PILSNER GR946ml</v>
          </cell>
          <cell r="C26197" t="str">
            <v>Y</v>
          </cell>
          <cell r="D26197" t="str">
            <v>YS</v>
          </cell>
          <cell r="E26197" t="str">
            <v>YST</v>
          </cell>
          <cell r="F26197">
            <v>946</v>
          </cell>
          <cell r="G26197">
            <v>918334</v>
          </cell>
          <cell r="H26197">
            <v>7.03</v>
          </cell>
          <cell r="I26197" t="str">
            <v>S</v>
          </cell>
          <cell r="J26197"/>
        </row>
        <row r="26198">
          <cell r="A26198">
            <v>900565</v>
          </cell>
          <cell r="B26198" t="str">
            <v>WASATCH KELLERBIER LIME LAGER 473ml</v>
          </cell>
          <cell r="C26198" t="str">
            <v>Y</v>
          </cell>
          <cell r="D26198" t="str">
            <v>YS</v>
          </cell>
          <cell r="E26198" t="str">
            <v>YST</v>
          </cell>
          <cell r="F26198">
            <v>473</v>
          </cell>
          <cell r="G26198">
            <v>900565</v>
          </cell>
          <cell r="H26198">
            <v>3.01</v>
          </cell>
          <cell r="I26198" t="str">
            <v>S</v>
          </cell>
          <cell r="J26198"/>
        </row>
        <row r="26199">
          <cell r="A26199">
            <v>902860</v>
          </cell>
          <cell r="B26199" t="str">
            <v>WASATCH KICK BACK INDIA PALE LAGE 355 ml</v>
          </cell>
          <cell r="C26199" t="str">
            <v>Y</v>
          </cell>
          <cell r="D26199" t="str">
            <v>YS</v>
          </cell>
          <cell r="E26199" t="str">
            <v>YST</v>
          </cell>
          <cell r="F26199">
            <v>355</v>
          </cell>
          <cell r="G26199">
            <v>902860</v>
          </cell>
          <cell r="H26199">
            <v>3.02</v>
          </cell>
          <cell r="I26199" t="str">
            <v>S</v>
          </cell>
          <cell r="J26199"/>
        </row>
        <row r="26200">
          <cell r="A26200">
            <v>902934</v>
          </cell>
          <cell r="B26200" t="str">
            <v>WASATCH KICK BACK KELLERBIER LIME L355ml</v>
          </cell>
          <cell r="C26200" t="str">
            <v>Y</v>
          </cell>
          <cell r="D26200" t="str">
            <v>YS</v>
          </cell>
          <cell r="E26200" t="str">
            <v>YST</v>
          </cell>
          <cell r="F26200">
            <v>355</v>
          </cell>
          <cell r="G26200">
            <v>902934</v>
          </cell>
          <cell r="H26200">
            <v>3.02</v>
          </cell>
          <cell r="I26200" t="str">
            <v>S</v>
          </cell>
          <cell r="J26200"/>
        </row>
        <row r="26201">
          <cell r="A26201">
            <v>904584</v>
          </cell>
          <cell r="B26201" t="str">
            <v>WASATCH KICK BACK LANDBIER SWISS LA473ml</v>
          </cell>
          <cell r="C26201" t="str">
            <v>Y</v>
          </cell>
          <cell r="D26201" t="str">
            <v>YS</v>
          </cell>
          <cell r="E26201" t="str">
            <v>YST</v>
          </cell>
          <cell r="F26201">
            <v>473</v>
          </cell>
          <cell r="G26201">
            <v>904584</v>
          </cell>
          <cell r="H26201">
            <v>3.02</v>
          </cell>
          <cell r="I26201" t="str">
            <v>S</v>
          </cell>
          <cell r="J26201"/>
        </row>
        <row r="26202">
          <cell r="A26202">
            <v>902933</v>
          </cell>
          <cell r="B26202" t="str">
            <v>WASATCH KICK BACK UTX DIPA 355ml</v>
          </cell>
          <cell r="C26202" t="str">
            <v>Y</v>
          </cell>
          <cell r="D26202" t="str">
            <v>YS</v>
          </cell>
          <cell r="E26202" t="str">
            <v>YST</v>
          </cell>
          <cell r="F26202">
            <v>355</v>
          </cell>
          <cell r="G26202">
            <v>902933</v>
          </cell>
          <cell r="H26202">
            <v>3.02</v>
          </cell>
          <cell r="I26202" t="str">
            <v>S</v>
          </cell>
          <cell r="J26202"/>
        </row>
        <row r="26203">
          <cell r="A26203">
            <v>954761</v>
          </cell>
          <cell r="B26203" t="str">
            <v>WASATCH NEW ENGLAND DOUBLE IPA 473ml</v>
          </cell>
          <cell r="C26203" t="str">
            <v>Y</v>
          </cell>
          <cell r="D26203" t="str">
            <v>YS</v>
          </cell>
          <cell r="E26203" t="str">
            <v>YST</v>
          </cell>
          <cell r="F26203">
            <v>473</v>
          </cell>
          <cell r="G26203">
            <v>954761</v>
          </cell>
          <cell r="H26203">
            <v>5.0199999999999996</v>
          </cell>
          <cell r="I26203" t="str">
            <v>S</v>
          </cell>
          <cell r="J26203"/>
        </row>
        <row r="26204">
          <cell r="A26204">
            <v>954763</v>
          </cell>
          <cell r="B26204" t="str">
            <v>WASATCH OATMEAL STOUT 473ml</v>
          </cell>
          <cell r="C26204" t="str">
            <v>Y</v>
          </cell>
          <cell r="D26204" t="str">
            <v>YS</v>
          </cell>
          <cell r="E26204" t="str">
            <v>YST</v>
          </cell>
          <cell r="F26204">
            <v>473</v>
          </cell>
          <cell r="G26204">
            <v>954763</v>
          </cell>
          <cell r="H26204">
            <v>3.05</v>
          </cell>
          <cell r="I26204" t="str">
            <v>S</v>
          </cell>
          <cell r="J26204"/>
        </row>
        <row r="26205">
          <cell r="A26205">
            <v>902774</v>
          </cell>
          <cell r="B26205" t="str">
            <v>WASATCH OKTOBERFEST 473ml</v>
          </cell>
          <cell r="C26205" t="str">
            <v>Y</v>
          </cell>
          <cell r="D26205" t="str">
            <v>YS</v>
          </cell>
          <cell r="E26205" t="str">
            <v>YST</v>
          </cell>
          <cell r="F26205">
            <v>473</v>
          </cell>
          <cell r="G26205">
            <v>902774</v>
          </cell>
          <cell r="H26205">
            <v>3.02</v>
          </cell>
          <cell r="I26205" t="str">
            <v>S</v>
          </cell>
          <cell r="J26205"/>
        </row>
        <row r="26206">
          <cell r="A26206">
            <v>948969</v>
          </cell>
          <cell r="B26206" t="str">
            <v>WASATCH POLYGAMY PORTER NITRO CN 355 ml</v>
          </cell>
          <cell r="C26206" t="str">
            <v>T</v>
          </cell>
          <cell r="D26206" t="str">
            <v>TN</v>
          </cell>
          <cell r="E26206" t="str">
            <v>TNP</v>
          </cell>
          <cell r="F26206">
            <v>355</v>
          </cell>
          <cell r="G26206">
            <v>948969</v>
          </cell>
          <cell r="H26206">
            <v>2.09</v>
          </cell>
          <cell r="I26206">
            <v>1</v>
          </cell>
          <cell r="J26206"/>
        </row>
        <row r="26207">
          <cell r="A26207">
            <v>989253</v>
          </cell>
          <cell r="B26207" t="str">
            <v>WASATCH SEASONAL CAN 355 ml</v>
          </cell>
          <cell r="C26207" t="str">
            <v>T</v>
          </cell>
          <cell r="D26207" t="str">
            <v>TH</v>
          </cell>
          <cell r="E26207" t="str">
            <v>THE</v>
          </cell>
          <cell r="F26207">
            <v>355</v>
          </cell>
          <cell r="G26207">
            <v>989253</v>
          </cell>
          <cell r="H26207">
            <v>2.09</v>
          </cell>
          <cell r="I26207">
            <v>1</v>
          </cell>
          <cell r="J26207"/>
        </row>
        <row r="26208">
          <cell r="A26208">
            <v>902859</v>
          </cell>
          <cell r="B26208" t="str">
            <v>WASATCH SEASONAL GROWLER 946ML 946 ml</v>
          </cell>
          <cell r="C26208" t="str">
            <v>Y</v>
          </cell>
          <cell r="D26208" t="str">
            <v>YS</v>
          </cell>
          <cell r="E26208" t="str">
            <v>YST</v>
          </cell>
          <cell r="F26208">
            <v>946</v>
          </cell>
          <cell r="G26208">
            <v>902859</v>
          </cell>
          <cell r="H26208">
            <v>7.03</v>
          </cell>
          <cell r="I26208" t="str">
            <v>S</v>
          </cell>
          <cell r="J26208"/>
        </row>
        <row r="26209">
          <cell r="A26209">
            <v>955630</v>
          </cell>
          <cell r="B26209" t="str">
            <v>WASATCH SOOPS JOOS 355ml</v>
          </cell>
          <cell r="C26209" t="str">
            <v>T</v>
          </cell>
          <cell r="D26209" t="str">
            <v>TN</v>
          </cell>
          <cell r="E26209" t="str">
            <v>TNU</v>
          </cell>
          <cell r="F26209">
            <v>355</v>
          </cell>
          <cell r="G26209">
            <v>955630</v>
          </cell>
          <cell r="H26209">
            <v>2.09</v>
          </cell>
          <cell r="I26209" t="str">
            <v>D</v>
          </cell>
          <cell r="J26209"/>
        </row>
        <row r="26210">
          <cell r="A26210">
            <v>902861</v>
          </cell>
          <cell r="B26210" t="str">
            <v>WASATCH SOUPS JOOS NE IPA GROWLER 946ml</v>
          </cell>
          <cell r="C26210" t="str">
            <v>Y</v>
          </cell>
          <cell r="D26210" t="str">
            <v>YS</v>
          </cell>
          <cell r="E26210" t="str">
            <v>YST</v>
          </cell>
          <cell r="F26210">
            <v>946</v>
          </cell>
          <cell r="G26210">
            <v>902861</v>
          </cell>
          <cell r="H26210">
            <v>7.03</v>
          </cell>
          <cell r="I26210" t="str">
            <v>S</v>
          </cell>
          <cell r="J26210"/>
        </row>
        <row r="26211">
          <cell r="A26211">
            <v>902469</v>
          </cell>
          <cell r="B26211" t="str">
            <v>WASATCH STEIN ERIKSEN LDG BELGIAN 473ml</v>
          </cell>
          <cell r="C26211" t="str">
            <v>Y</v>
          </cell>
          <cell r="D26211" t="str">
            <v>YS</v>
          </cell>
          <cell r="E26211" t="str">
            <v>YST</v>
          </cell>
          <cell r="F26211">
            <v>473</v>
          </cell>
          <cell r="G26211">
            <v>902469</v>
          </cell>
          <cell r="H26211">
            <v>3.52</v>
          </cell>
          <cell r="I26211" t="str">
            <v>S</v>
          </cell>
          <cell r="J26211"/>
        </row>
        <row r="26212">
          <cell r="A26212">
            <v>989420</v>
          </cell>
          <cell r="B26212" t="str">
            <v>WASATCH SWITCH 750ml</v>
          </cell>
          <cell r="C26212" t="str">
            <v>Y</v>
          </cell>
          <cell r="D26212" t="str">
            <v>YS</v>
          </cell>
          <cell r="E26212" t="str">
            <v>YST</v>
          </cell>
          <cell r="F26212">
            <v>750</v>
          </cell>
          <cell r="G26212">
            <v>989420</v>
          </cell>
          <cell r="H26212">
            <v>28.22</v>
          </cell>
          <cell r="I26212" t="str">
            <v>S</v>
          </cell>
          <cell r="J26212"/>
        </row>
        <row r="26213">
          <cell r="A26213">
            <v>918731</v>
          </cell>
          <cell r="B26213" t="str">
            <v>WASATCH THUNDER PUNCH 355 ml</v>
          </cell>
          <cell r="C26213" t="str">
            <v>Y</v>
          </cell>
          <cell r="D26213" t="str">
            <v>YS</v>
          </cell>
          <cell r="E26213" t="str">
            <v>YST</v>
          </cell>
          <cell r="F26213">
            <v>355</v>
          </cell>
          <cell r="G26213">
            <v>918731</v>
          </cell>
          <cell r="H26213">
            <v>2.7</v>
          </cell>
          <cell r="I26213" t="str">
            <v>S</v>
          </cell>
          <cell r="J26213"/>
        </row>
        <row r="26214">
          <cell r="A26214">
            <v>902935</v>
          </cell>
          <cell r="B26214" t="str">
            <v>WASATCH TOP OF MAIN BELGIAN DUBBEL 355ml</v>
          </cell>
          <cell r="C26214" t="str">
            <v>Y</v>
          </cell>
          <cell r="D26214" t="str">
            <v>YS</v>
          </cell>
          <cell r="E26214" t="str">
            <v>YST</v>
          </cell>
          <cell r="F26214">
            <v>355</v>
          </cell>
          <cell r="G26214">
            <v>902935</v>
          </cell>
          <cell r="H26214">
            <v>3.78</v>
          </cell>
          <cell r="I26214" t="str">
            <v>S</v>
          </cell>
          <cell r="J26214"/>
        </row>
        <row r="26215">
          <cell r="A26215">
            <v>902936</v>
          </cell>
          <cell r="B26215" t="str">
            <v>WASATCH TOP OF MAIN IMPERIAL RED AL355ml</v>
          </cell>
          <cell r="C26215" t="str">
            <v>Y</v>
          </cell>
          <cell r="D26215" t="str">
            <v>YS</v>
          </cell>
          <cell r="E26215" t="str">
            <v>YST</v>
          </cell>
          <cell r="F26215">
            <v>355</v>
          </cell>
          <cell r="G26215">
            <v>902936</v>
          </cell>
          <cell r="H26215">
            <v>3.78</v>
          </cell>
          <cell r="I26215" t="str">
            <v>S</v>
          </cell>
          <cell r="J26215"/>
        </row>
        <row r="26216">
          <cell r="A26216">
            <v>955631</v>
          </cell>
          <cell r="B26216" t="str">
            <v>WASATCH TREELINE IPA 355 ml</v>
          </cell>
          <cell r="C26216" t="str">
            <v>T</v>
          </cell>
          <cell r="D26216" t="str">
            <v>TN</v>
          </cell>
          <cell r="E26216" t="str">
            <v>TNF</v>
          </cell>
          <cell r="F26216">
            <v>355</v>
          </cell>
          <cell r="G26216">
            <v>955631</v>
          </cell>
          <cell r="H26216">
            <v>1.99</v>
          </cell>
          <cell r="I26216" t="str">
            <v>D</v>
          </cell>
          <cell r="J26216"/>
        </row>
        <row r="26217">
          <cell r="A26217">
            <v>989330</v>
          </cell>
          <cell r="B26217" t="str">
            <v>WASATCH TWO STEPS BOCK 651ml</v>
          </cell>
          <cell r="C26217" t="str">
            <v>Y</v>
          </cell>
          <cell r="D26217" t="str">
            <v>YS</v>
          </cell>
          <cell r="E26217" t="str">
            <v>YST</v>
          </cell>
          <cell r="F26217">
            <v>651</v>
          </cell>
          <cell r="G26217">
            <v>989330</v>
          </cell>
          <cell r="H26217">
            <v>6.05</v>
          </cell>
          <cell r="I26217" t="str">
            <v>S</v>
          </cell>
          <cell r="J26217"/>
        </row>
        <row r="26218">
          <cell r="A26218">
            <v>989331</v>
          </cell>
          <cell r="B26218" t="str">
            <v>WASATCH TWO STEPS BOCK 5000ml</v>
          </cell>
          <cell r="C26218" t="str">
            <v>Y</v>
          </cell>
          <cell r="D26218" t="str">
            <v>YS</v>
          </cell>
          <cell r="E26218" t="str">
            <v>YST</v>
          </cell>
          <cell r="F26218">
            <v>5000</v>
          </cell>
          <cell r="G26218">
            <v>989331</v>
          </cell>
          <cell r="H26218">
            <v>24.39</v>
          </cell>
          <cell r="I26218" t="str">
            <v>S</v>
          </cell>
          <cell r="J26218"/>
        </row>
        <row r="26219">
          <cell r="A26219">
            <v>954759</v>
          </cell>
          <cell r="B26219" t="str">
            <v>WASATCH WEST COAST IPA 473ml</v>
          </cell>
          <cell r="C26219" t="str">
            <v>Y</v>
          </cell>
          <cell r="D26219" t="str">
            <v>YS</v>
          </cell>
          <cell r="E26219" t="str">
            <v>YST</v>
          </cell>
          <cell r="F26219">
            <v>473</v>
          </cell>
          <cell r="G26219">
            <v>954759</v>
          </cell>
          <cell r="H26219">
            <v>3.05</v>
          </cell>
          <cell r="I26219" t="str">
            <v>S</v>
          </cell>
          <cell r="J26219"/>
        </row>
        <row r="26220">
          <cell r="A26220">
            <v>989248</v>
          </cell>
          <cell r="B26220" t="str">
            <v>WASATCH WHITE LABEL BELGIAN ST 355ml</v>
          </cell>
          <cell r="C26220" t="str">
            <v>T</v>
          </cell>
          <cell r="D26220" t="str">
            <v>TN</v>
          </cell>
          <cell r="E26220" t="str">
            <v>TNI</v>
          </cell>
          <cell r="F26220">
            <v>355</v>
          </cell>
          <cell r="G26220">
            <v>989248</v>
          </cell>
          <cell r="H26220">
            <v>1.92</v>
          </cell>
          <cell r="I26220" t="str">
            <v>D</v>
          </cell>
          <cell r="J26220"/>
        </row>
        <row r="26221">
          <cell r="A26221">
            <v>950097</v>
          </cell>
          <cell r="B26221" t="str">
            <v>WASATCH WHITE LABEL CROWLER 946 ml</v>
          </cell>
          <cell r="C26221" t="str">
            <v>Y</v>
          </cell>
          <cell r="D26221" t="str">
            <v>YS</v>
          </cell>
          <cell r="E26221" t="str">
            <v>YSE</v>
          </cell>
          <cell r="F26221">
            <v>946</v>
          </cell>
          <cell r="G26221">
            <v>950097</v>
          </cell>
          <cell r="H26221">
            <v>7.13</v>
          </cell>
          <cell r="I26221" t="str">
            <v>S</v>
          </cell>
          <cell r="J26221"/>
        </row>
        <row r="26222">
          <cell r="A26222">
            <v>918336</v>
          </cell>
          <cell r="B26222" t="str">
            <v>WASATCH WONDERFUL WINTER ALE GROWLE946ml</v>
          </cell>
          <cell r="C26222" t="str">
            <v>Y</v>
          </cell>
          <cell r="D26222" t="str">
            <v>YS</v>
          </cell>
          <cell r="E26222" t="str">
            <v>YST</v>
          </cell>
          <cell r="F26222">
            <v>946</v>
          </cell>
          <cell r="G26222">
            <v>918336</v>
          </cell>
          <cell r="H26222">
            <v>7.03</v>
          </cell>
          <cell r="I26222" t="str">
            <v>S</v>
          </cell>
          <cell r="J26222"/>
        </row>
        <row r="26223">
          <cell r="A26223">
            <v>916653</v>
          </cell>
          <cell r="B26223" t="str">
            <v>WASHINGTON HILLS MERLOT'14/15 750ml</v>
          </cell>
          <cell r="C26223" t="str">
            <v>Y</v>
          </cell>
          <cell r="D26223" t="str">
            <v>YS</v>
          </cell>
          <cell r="E26223" t="str">
            <v>YSE</v>
          </cell>
          <cell r="F26223">
            <v>750</v>
          </cell>
          <cell r="G26223">
            <v>916653</v>
          </cell>
          <cell r="H26223">
            <v>10.99</v>
          </cell>
          <cell r="I26223" t="str">
            <v>S</v>
          </cell>
          <cell r="J26223"/>
        </row>
        <row r="26224">
          <cell r="A26224">
            <v>915566</v>
          </cell>
          <cell r="B26224" t="str">
            <v>WASHINGTON HILLS RSLG LATE HARV 750ml</v>
          </cell>
          <cell r="C26224" t="str">
            <v>K</v>
          </cell>
          <cell r="D26224" t="str">
            <v>KK</v>
          </cell>
          <cell r="E26224" t="str">
            <v>KKR</v>
          </cell>
          <cell r="F26224">
            <v>750</v>
          </cell>
          <cell r="G26224">
            <v>915566</v>
          </cell>
          <cell r="H26224">
            <v>9.99</v>
          </cell>
          <cell r="I26224">
            <v>1</v>
          </cell>
          <cell r="J26224"/>
        </row>
        <row r="26225">
          <cell r="A26225">
            <v>920720</v>
          </cell>
          <cell r="B26225" t="str">
            <v>WATARI BUNE JUNMAI GINJO 720ml</v>
          </cell>
          <cell r="C26225" t="str">
            <v>Y</v>
          </cell>
          <cell r="D26225" t="str">
            <v>YS</v>
          </cell>
          <cell r="E26225" t="str">
            <v>YSE</v>
          </cell>
          <cell r="F26225">
            <v>720</v>
          </cell>
          <cell r="G26225">
            <v>920720</v>
          </cell>
          <cell r="H26225">
            <v>35.35</v>
          </cell>
          <cell r="I26225" t="str">
            <v>S</v>
          </cell>
          <cell r="J26225"/>
        </row>
        <row r="26226">
          <cell r="A26226">
            <v>947338</v>
          </cell>
          <cell r="B26226" t="str">
            <v>WATARI BUNE JUNMAI GINJO-USE 9207 720 ml</v>
          </cell>
          <cell r="C26226" t="str">
            <v>Y</v>
          </cell>
          <cell r="D26226" t="str">
            <v>YS</v>
          </cell>
          <cell r="E26226" t="str">
            <v>YSE</v>
          </cell>
          <cell r="F26226">
            <v>720</v>
          </cell>
          <cell r="G26226">
            <v>947338</v>
          </cell>
          <cell r="H26226">
            <v>37.07</v>
          </cell>
          <cell r="I26226" t="str">
            <v>U</v>
          </cell>
          <cell r="J26226"/>
        </row>
        <row r="26227">
          <cell r="A26227">
            <v>924029</v>
          </cell>
          <cell r="B26227" t="str">
            <v>WATER CANYON WINERY 333 BLEND 750ml</v>
          </cell>
          <cell r="C26227" t="str">
            <v>Y</v>
          </cell>
          <cell r="D26227" t="str">
            <v>YS</v>
          </cell>
          <cell r="E26227" t="str">
            <v>YSE</v>
          </cell>
          <cell r="F26227">
            <v>750</v>
          </cell>
          <cell r="G26227">
            <v>924029</v>
          </cell>
          <cell r="H26227">
            <v>35</v>
          </cell>
          <cell r="I26227" t="str">
            <v>S</v>
          </cell>
          <cell r="J26227"/>
        </row>
        <row r="26228">
          <cell r="A26228">
            <v>924030</v>
          </cell>
          <cell r="B26228" t="str">
            <v>WATER CANYON WINERY BARBERA 750ml</v>
          </cell>
          <cell r="C26228" t="str">
            <v>Y</v>
          </cell>
          <cell r="D26228" t="str">
            <v>YS</v>
          </cell>
          <cell r="E26228" t="str">
            <v>YSE</v>
          </cell>
          <cell r="F26228">
            <v>750</v>
          </cell>
          <cell r="G26228">
            <v>924030</v>
          </cell>
          <cell r="H26228">
            <v>20</v>
          </cell>
          <cell r="I26228" t="str">
            <v>S</v>
          </cell>
          <cell r="J26228"/>
        </row>
        <row r="26229">
          <cell r="A26229">
            <v>924032</v>
          </cell>
          <cell r="B26229" t="str">
            <v>WATER CANYON WINERY CABERNET SAUV 750ml</v>
          </cell>
          <cell r="C26229" t="str">
            <v>Y</v>
          </cell>
          <cell r="D26229" t="str">
            <v>YS</v>
          </cell>
          <cell r="E26229" t="str">
            <v>YSE</v>
          </cell>
          <cell r="F26229">
            <v>750</v>
          </cell>
          <cell r="G26229">
            <v>924032</v>
          </cell>
          <cell r="H26229">
            <v>35</v>
          </cell>
          <cell r="I26229" t="str">
            <v>S</v>
          </cell>
          <cell r="J26229"/>
        </row>
        <row r="26230">
          <cell r="A26230">
            <v>924033</v>
          </cell>
          <cell r="B26230" t="str">
            <v>WATER CANYON WINERY SANGIOVESE 750ml</v>
          </cell>
          <cell r="C26230" t="str">
            <v>Y</v>
          </cell>
          <cell r="D26230" t="str">
            <v>YS</v>
          </cell>
          <cell r="E26230" t="str">
            <v>YSE</v>
          </cell>
          <cell r="F26230">
            <v>750</v>
          </cell>
          <cell r="G26230">
            <v>924033</v>
          </cell>
          <cell r="H26230">
            <v>35</v>
          </cell>
          <cell r="I26230" t="str">
            <v>S</v>
          </cell>
          <cell r="J26230"/>
        </row>
        <row r="26231">
          <cell r="A26231">
            <v>924031</v>
          </cell>
          <cell r="B26231" t="str">
            <v>WATER CANYON WINERY ZINFANDEL 750ml</v>
          </cell>
          <cell r="C26231" t="str">
            <v>Y</v>
          </cell>
          <cell r="D26231" t="str">
            <v>YS</v>
          </cell>
          <cell r="E26231" t="str">
            <v>YSE</v>
          </cell>
          <cell r="F26231">
            <v>750</v>
          </cell>
          <cell r="G26231">
            <v>924031</v>
          </cell>
          <cell r="H26231">
            <v>35</v>
          </cell>
          <cell r="I26231" t="str">
            <v>S</v>
          </cell>
          <cell r="J26231"/>
        </row>
        <row r="26232">
          <cell r="A26232">
            <v>917094</v>
          </cell>
          <cell r="B26232" t="str">
            <v>WATER WHEEL SHIRAZ'14/15 750ml</v>
          </cell>
          <cell r="C26232" t="str">
            <v>Y</v>
          </cell>
          <cell r="D26232" t="str">
            <v>YS</v>
          </cell>
          <cell r="E26232" t="str">
            <v>YSE</v>
          </cell>
          <cell r="F26232">
            <v>750</v>
          </cell>
          <cell r="G26232">
            <v>917094</v>
          </cell>
          <cell r="H26232">
            <v>14.99</v>
          </cell>
          <cell r="I26232" t="str">
            <v>S</v>
          </cell>
          <cell r="J26232"/>
        </row>
        <row r="26233">
          <cell r="A26233">
            <v>917232</v>
          </cell>
          <cell r="B26233" t="str">
            <v>WATERBROOK CABERNET RES'18/19 750ml</v>
          </cell>
          <cell r="C26233" t="str">
            <v>P</v>
          </cell>
          <cell r="D26233" t="str">
            <v>PL</v>
          </cell>
          <cell r="E26233" t="str">
            <v>PLB</v>
          </cell>
          <cell r="F26233">
            <v>750</v>
          </cell>
          <cell r="G26233">
            <v>917232</v>
          </cell>
          <cell r="H26233">
            <v>19.989999999999998</v>
          </cell>
          <cell r="I26233" t="str">
            <v>X</v>
          </cell>
          <cell r="J26233"/>
        </row>
        <row r="26234">
          <cell r="A26234">
            <v>920898</v>
          </cell>
          <cell r="B26234" t="str">
            <v>WATERBROOK CABERNET SAUV'18/19 750ml</v>
          </cell>
          <cell r="C26234" t="str">
            <v>P</v>
          </cell>
          <cell r="D26234" t="str">
            <v>PL</v>
          </cell>
          <cell r="E26234" t="str">
            <v>PLB</v>
          </cell>
          <cell r="F26234">
            <v>750</v>
          </cell>
          <cell r="G26234">
            <v>920898</v>
          </cell>
          <cell r="H26234">
            <v>13.99</v>
          </cell>
          <cell r="I26234" t="str">
            <v>X</v>
          </cell>
          <cell r="J26234"/>
        </row>
        <row r="26235">
          <cell r="A26235">
            <v>916599</v>
          </cell>
          <cell r="B26235" t="str">
            <v>WATERBROOK CHARDONNAY'18/19 750ml</v>
          </cell>
          <cell r="C26235" t="str">
            <v>K</v>
          </cell>
          <cell r="D26235" t="str">
            <v>KK</v>
          </cell>
          <cell r="E26235" t="str">
            <v>KKB</v>
          </cell>
          <cell r="F26235">
            <v>750</v>
          </cell>
          <cell r="G26235">
            <v>916599</v>
          </cell>
          <cell r="H26235">
            <v>13.99</v>
          </cell>
          <cell r="I26235" t="str">
            <v>X</v>
          </cell>
          <cell r="J26235"/>
        </row>
        <row r="26236">
          <cell r="A26236">
            <v>952215</v>
          </cell>
          <cell r="B26236" t="str">
            <v>WATERBROOK MALBEC 750ml</v>
          </cell>
          <cell r="C26236" t="str">
            <v>Y</v>
          </cell>
          <cell r="D26236" t="str">
            <v>YS</v>
          </cell>
          <cell r="E26236" t="str">
            <v>YSE</v>
          </cell>
          <cell r="F26236">
            <v>750</v>
          </cell>
          <cell r="G26236">
            <v>952215</v>
          </cell>
          <cell r="H26236">
            <v>13.99</v>
          </cell>
          <cell r="I26236" t="str">
            <v>S</v>
          </cell>
          <cell r="J26236"/>
        </row>
        <row r="26237">
          <cell r="A26237">
            <v>947153</v>
          </cell>
          <cell r="B26237" t="str">
            <v>WATERBROOK MALBEC RES 750ml</v>
          </cell>
          <cell r="C26237" t="str">
            <v>Y</v>
          </cell>
          <cell r="D26237" t="str">
            <v>YS</v>
          </cell>
          <cell r="E26237" t="str">
            <v>YSE</v>
          </cell>
          <cell r="F26237">
            <v>750</v>
          </cell>
          <cell r="G26237">
            <v>947153</v>
          </cell>
          <cell r="H26237">
            <v>23.99</v>
          </cell>
          <cell r="I26237" t="str">
            <v>S</v>
          </cell>
          <cell r="J26237"/>
        </row>
        <row r="26238">
          <cell r="A26238">
            <v>916601</v>
          </cell>
          <cell r="B26238" t="str">
            <v>WATERBROOK MELANGE RED'18/19 750ml</v>
          </cell>
          <cell r="C26238" t="str">
            <v>P</v>
          </cell>
          <cell r="D26238" t="str">
            <v>PF</v>
          </cell>
          <cell r="E26238" t="str">
            <v>PFP</v>
          </cell>
          <cell r="F26238">
            <v>750</v>
          </cell>
          <cell r="G26238">
            <v>916601</v>
          </cell>
          <cell r="H26238">
            <v>13.99</v>
          </cell>
          <cell r="I26238" t="str">
            <v>X</v>
          </cell>
          <cell r="J26238"/>
        </row>
        <row r="26239">
          <cell r="A26239">
            <v>519880</v>
          </cell>
          <cell r="B26239" t="str">
            <v>WATERBROOK MERLOT 750ml</v>
          </cell>
          <cell r="C26239" t="str">
            <v>P</v>
          </cell>
          <cell r="D26239" t="str">
            <v>PL</v>
          </cell>
          <cell r="E26239" t="str">
            <v>PLF</v>
          </cell>
          <cell r="F26239">
            <v>750</v>
          </cell>
          <cell r="G26239">
            <v>519880</v>
          </cell>
          <cell r="H26239">
            <v>15.99</v>
          </cell>
          <cell r="I26239">
            <v>1</v>
          </cell>
          <cell r="J26239"/>
        </row>
        <row r="26240">
          <cell r="A26240">
            <v>916600</v>
          </cell>
          <cell r="B26240" t="str">
            <v>WATERBROOK MERLOT RES'13/14 750ml</v>
          </cell>
          <cell r="C26240" t="str">
            <v>Y</v>
          </cell>
          <cell r="D26240" t="str">
            <v>YS</v>
          </cell>
          <cell r="E26240" t="str">
            <v>YSE</v>
          </cell>
          <cell r="F26240">
            <v>750</v>
          </cell>
          <cell r="G26240">
            <v>916600</v>
          </cell>
          <cell r="H26240">
            <v>19.989999999999998</v>
          </cell>
          <cell r="I26240" t="str">
            <v>S</v>
          </cell>
          <cell r="J26240"/>
        </row>
        <row r="26241">
          <cell r="A26241">
            <v>635355</v>
          </cell>
          <cell r="B26241" t="str">
            <v>WATERBROOK PINOT GRIS 750ml</v>
          </cell>
          <cell r="C26241" t="str">
            <v>K</v>
          </cell>
          <cell r="D26241" t="str">
            <v>KK</v>
          </cell>
          <cell r="E26241" t="str">
            <v>KKH</v>
          </cell>
          <cell r="F26241">
            <v>750</v>
          </cell>
          <cell r="G26241">
            <v>635355</v>
          </cell>
          <cell r="H26241">
            <v>13.99</v>
          </cell>
          <cell r="I26241">
            <v>1</v>
          </cell>
          <cell r="J26241"/>
        </row>
        <row r="26242">
          <cell r="A26242">
            <v>686110</v>
          </cell>
          <cell r="B26242" t="str">
            <v>WATERBROOK ROSE 750ml</v>
          </cell>
          <cell r="C26242" t="str">
            <v>M</v>
          </cell>
          <cell r="D26242" t="str">
            <v>MP</v>
          </cell>
          <cell r="E26242" t="str">
            <v>MPW</v>
          </cell>
          <cell r="F26242">
            <v>750</v>
          </cell>
          <cell r="G26242">
            <v>686110</v>
          </cell>
          <cell r="H26242">
            <v>14.99</v>
          </cell>
          <cell r="I26242">
            <v>1</v>
          </cell>
          <cell r="J26242"/>
        </row>
        <row r="26243">
          <cell r="A26243">
            <v>519893</v>
          </cell>
          <cell r="B26243" t="str">
            <v>WATERBROOK SYRAH COLUMBIA VALLEY 750ml</v>
          </cell>
          <cell r="C26243" t="str">
            <v>P</v>
          </cell>
          <cell r="D26243" t="str">
            <v>PL</v>
          </cell>
          <cell r="E26243" t="str">
            <v>PLJ</v>
          </cell>
          <cell r="F26243">
            <v>750</v>
          </cell>
          <cell r="G26243">
            <v>519893</v>
          </cell>
          <cell r="H26243">
            <v>14.99</v>
          </cell>
          <cell r="I26243">
            <v>1</v>
          </cell>
          <cell r="J26243"/>
        </row>
        <row r="26244">
          <cell r="A26244">
            <v>902857</v>
          </cell>
          <cell r="B26244" t="str">
            <v>WATERPOCKET AGED RUM 750ml</v>
          </cell>
          <cell r="C26244" t="str">
            <v>Y</v>
          </cell>
          <cell r="D26244" t="str">
            <v>YS</v>
          </cell>
          <cell r="E26244" t="str">
            <v>YSA</v>
          </cell>
          <cell r="F26244">
            <v>750</v>
          </cell>
          <cell r="G26244">
            <v>902857</v>
          </cell>
          <cell r="H26244">
            <v>29.99</v>
          </cell>
          <cell r="I26244" t="str">
            <v>S</v>
          </cell>
          <cell r="J26244"/>
        </row>
        <row r="26245">
          <cell r="A26245">
            <v>905355</v>
          </cell>
          <cell r="B26245" t="str">
            <v>WATERPOCKET APHRODITE'S KISS 375 ml</v>
          </cell>
          <cell r="C26245" t="str">
            <v>Y</v>
          </cell>
          <cell r="D26245" t="str">
            <v>YS</v>
          </cell>
          <cell r="E26245" t="str">
            <v>YSC</v>
          </cell>
          <cell r="F26245">
            <v>375</v>
          </cell>
          <cell r="G26245">
            <v>905355</v>
          </cell>
          <cell r="H26245">
            <v>19.989999999999998</v>
          </cell>
          <cell r="I26245" t="str">
            <v>S</v>
          </cell>
          <cell r="J26245"/>
        </row>
        <row r="26246">
          <cell r="A26246">
            <v>46970</v>
          </cell>
          <cell r="B26246" t="str">
            <v>WATERPOCKET BLANCO RUM 750ml</v>
          </cell>
          <cell r="C26246" t="str">
            <v>A</v>
          </cell>
          <cell r="D26246" t="str">
            <v>AL</v>
          </cell>
          <cell r="E26246" t="str">
            <v>ALE</v>
          </cell>
          <cell r="F26246">
            <v>750</v>
          </cell>
          <cell r="G26246">
            <v>46970</v>
          </cell>
          <cell r="H26246">
            <v>14.99</v>
          </cell>
          <cell r="I26246" t="str">
            <v>D</v>
          </cell>
          <cell r="J26246"/>
        </row>
        <row r="26247">
          <cell r="A26247">
            <v>902856</v>
          </cell>
          <cell r="B26247" t="str">
            <v>WATERPOCKET BOX DEATH HOLLOW AMARO 750ml</v>
          </cell>
          <cell r="C26247" t="str">
            <v>Y</v>
          </cell>
          <cell r="D26247" t="str">
            <v>YS</v>
          </cell>
          <cell r="E26247" t="str">
            <v>YSA</v>
          </cell>
          <cell r="F26247">
            <v>750</v>
          </cell>
          <cell r="G26247">
            <v>902856</v>
          </cell>
          <cell r="H26247">
            <v>29.99</v>
          </cell>
          <cell r="I26247" t="str">
            <v>S</v>
          </cell>
          <cell r="J26247"/>
        </row>
        <row r="26248">
          <cell r="A26248">
            <v>46969</v>
          </cell>
          <cell r="B26248" t="str">
            <v>WATERPOCKET COCOA &amp; RUM LIQUEUR 750ml</v>
          </cell>
          <cell r="C26248" t="str">
            <v>C</v>
          </cell>
          <cell r="D26248" t="str">
            <v>CH</v>
          </cell>
          <cell r="E26248" t="str">
            <v>CHK</v>
          </cell>
          <cell r="F26248">
            <v>750</v>
          </cell>
          <cell r="G26248">
            <v>46969</v>
          </cell>
          <cell r="H26248">
            <v>25.99</v>
          </cell>
          <cell r="I26248" t="str">
            <v>U</v>
          </cell>
          <cell r="J26248"/>
        </row>
        <row r="26249">
          <cell r="A26249">
            <v>77996</v>
          </cell>
          <cell r="B26249" t="str">
            <v>WATERPOCKET COFFEE &amp; RUM LIQUEUR 750ml</v>
          </cell>
          <cell r="C26249" t="str">
            <v>C</v>
          </cell>
          <cell r="D26249" t="str">
            <v>CH</v>
          </cell>
          <cell r="E26249" t="str">
            <v>CHK</v>
          </cell>
          <cell r="F26249">
            <v>750</v>
          </cell>
          <cell r="G26249">
            <v>77996</v>
          </cell>
          <cell r="H26249">
            <v>24.99</v>
          </cell>
          <cell r="I26249" t="str">
            <v>U</v>
          </cell>
          <cell r="J26249"/>
        </row>
        <row r="26250">
          <cell r="A26250">
            <v>954357</v>
          </cell>
          <cell r="B26250" t="str">
            <v>WATERPOCKET EAU DE MELISSE 750ml</v>
          </cell>
          <cell r="C26250" t="str">
            <v>Y</v>
          </cell>
          <cell r="D26250" t="str">
            <v>YS</v>
          </cell>
          <cell r="E26250" t="str">
            <v>YSA</v>
          </cell>
          <cell r="F26250">
            <v>750</v>
          </cell>
          <cell r="G26250">
            <v>954357</v>
          </cell>
          <cell r="H26250">
            <v>39.99</v>
          </cell>
          <cell r="I26250" t="str">
            <v>S</v>
          </cell>
          <cell r="J26250"/>
        </row>
        <row r="26251">
          <cell r="A26251">
            <v>919053</v>
          </cell>
          <cell r="B26251" t="str">
            <v>WATERPOCKET EMPRESS PLUM BRANDY 375ml</v>
          </cell>
          <cell r="C26251" t="str">
            <v>Y</v>
          </cell>
          <cell r="D26251" t="str">
            <v>YS</v>
          </cell>
          <cell r="E26251" t="str">
            <v>YSA</v>
          </cell>
          <cell r="F26251">
            <v>375</v>
          </cell>
          <cell r="G26251">
            <v>919053</v>
          </cell>
          <cell r="H26251">
            <v>24.99</v>
          </cell>
          <cell r="I26251" t="str">
            <v>S</v>
          </cell>
          <cell r="J26251"/>
        </row>
        <row r="26252">
          <cell r="A26252">
            <v>910557</v>
          </cell>
          <cell r="B26252" t="str">
            <v>WATERPOCKET MAENAD BOTANICAL LIQUEU750ml</v>
          </cell>
          <cell r="C26252" t="str">
            <v>Y</v>
          </cell>
          <cell r="D26252" t="str">
            <v>YS</v>
          </cell>
          <cell r="E26252" t="str">
            <v>YSC</v>
          </cell>
          <cell r="F26252">
            <v>750</v>
          </cell>
          <cell r="G26252">
            <v>910557</v>
          </cell>
          <cell r="H26252">
            <v>34.99</v>
          </cell>
          <cell r="I26252" t="str">
            <v>S</v>
          </cell>
          <cell r="J26252"/>
        </row>
        <row r="26253">
          <cell r="A26253">
            <v>900237</v>
          </cell>
          <cell r="B26253" t="str">
            <v>WATERPOCKET MINTHE BOTANICAL SPIRIT750ml</v>
          </cell>
          <cell r="C26253" t="str">
            <v>Y</v>
          </cell>
          <cell r="D26253" t="str">
            <v>YS</v>
          </cell>
          <cell r="E26253" t="str">
            <v>YSC</v>
          </cell>
          <cell r="F26253">
            <v>750</v>
          </cell>
          <cell r="G26253">
            <v>900237</v>
          </cell>
          <cell r="H26253">
            <v>29.99</v>
          </cell>
          <cell r="I26253" t="str">
            <v>S</v>
          </cell>
          <cell r="J26253"/>
        </row>
        <row r="26254">
          <cell r="A26254">
            <v>77990</v>
          </cell>
          <cell r="B26254" t="str">
            <v>WATERPOCKET NOTOM AMARO 750ml</v>
          </cell>
          <cell r="C26254" t="str">
            <v>C</v>
          </cell>
          <cell r="D26254" t="str">
            <v>CH</v>
          </cell>
          <cell r="E26254" t="str">
            <v>CHS</v>
          </cell>
          <cell r="F26254">
            <v>750</v>
          </cell>
          <cell r="G26254">
            <v>77990</v>
          </cell>
          <cell r="H26254">
            <v>29.99</v>
          </cell>
          <cell r="I26254" t="str">
            <v>L</v>
          </cell>
          <cell r="J26254"/>
        </row>
        <row r="26255">
          <cell r="A26255">
            <v>77992</v>
          </cell>
          <cell r="B26255" t="str">
            <v>WATERPOCKET OREAD 750ml</v>
          </cell>
          <cell r="C26255" t="str">
            <v>C</v>
          </cell>
          <cell r="D26255" t="str">
            <v>CH</v>
          </cell>
          <cell r="E26255" t="str">
            <v>CHS</v>
          </cell>
          <cell r="F26255">
            <v>750</v>
          </cell>
          <cell r="G26255">
            <v>77992</v>
          </cell>
          <cell r="H26255">
            <v>28.99</v>
          </cell>
          <cell r="I26255" t="str">
            <v>U</v>
          </cell>
          <cell r="J26255"/>
        </row>
        <row r="26256">
          <cell r="A26256">
            <v>954356</v>
          </cell>
          <cell r="B26256" t="str">
            <v>WATERPOCKET PEACH WHISKEY 750ml</v>
          </cell>
          <cell r="C26256" t="str">
            <v>Y</v>
          </cell>
          <cell r="D26256" t="str">
            <v>YS</v>
          </cell>
          <cell r="E26256" t="str">
            <v>YSA</v>
          </cell>
          <cell r="F26256">
            <v>750</v>
          </cell>
          <cell r="G26256">
            <v>954356</v>
          </cell>
          <cell r="H26256">
            <v>39.99</v>
          </cell>
          <cell r="I26256" t="str">
            <v>U</v>
          </cell>
          <cell r="J26256"/>
        </row>
        <row r="26257">
          <cell r="A26257">
            <v>900238</v>
          </cell>
          <cell r="B26257" t="str">
            <v>WATERPOCKET PENNELLEN AMARO NO 2 750ml</v>
          </cell>
          <cell r="C26257" t="str">
            <v>Y</v>
          </cell>
          <cell r="D26257" t="str">
            <v>YS</v>
          </cell>
          <cell r="E26257" t="str">
            <v>YSC</v>
          </cell>
          <cell r="F26257">
            <v>750</v>
          </cell>
          <cell r="G26257">
            <v>900238</v>
          </cell>
          <cell r="H26257">
            <v>29.99</v>
          </cell>
          <cell r="I26257" t="str">
            <v>S</v>
          </cell>
          <cell r="J26257"/>
        </row>
        <row r="26258">
          <cell r="A26258">
            <v>85676</v>
          </cell>
          <cell r="B26258" t="str">
            <v>WATERPOCKET SNOW ANGEL KUMMEL 750ml</v>
          </cell>
          <cell r="C26258" t="str">
            <v>C</v>
          </cell>
          <cell r="D26258" t="str">
            <v>CH</v>
          </cell>
          <cell r="E26258" t="str">
            <v>CHS</v>
          </cell>
          <cell r="F26258">
            <v>750</v>
          </cell>
          <cell r="G26258">
            <v>85676</v>
          </cell>
          <cell r="H26258">
            <v>25.99</v>
          </cell>
          <cell r="I26258" t="str">
            <v>D</v>
          </cell>
          <cell r="J26258"/>
        </row>
        <row r="26259">
          <cell r="A26259">
            <v>900525</v>
          </cell>
          <cell r="B26259" t="str">
            <v>WATERPOCKET TEMPLE OF THE MOON GIN 750ml</v>
          </cell>
          <cell r="C26259" t="str">
            <v>A</v>
          </cell>
          <cell r="D26259" t="str">
            <v>AH</v>
          </cell>
          <cell r="E26259" t="str">
            <v>AHG</v>
          </cell>
          <cell r="F26259">
            <v>750</v>
          </cell>
          <cell r="G26259">
            <v>900525</v>
          </cell>
          <cell r="H26259">
            <v>24.99</v>
          </cell>
          <cell r="I26259">
            <v>1</v>
          </cell>
          <cell r="J26259"/>
        </row>
        <row r="26260">
          <cell r="A26260">
            <v>924038</v>
          </cell>
          <cell r="B26260" t="str">
            <v>WATERPOCKET-TORREY ANEJO RUM 750ml</v>
          </cell>
          <cell r="C26260" t="str">
            <v>Y</v>
          </cell>
          <cell r="D26260" t="str">
            <v>YS</v>
          </cell>
          <cell r="E26260" t="str">
            <v>YSA</v>
          </cell>
          <cell r="F26260">
            <v>750</v>
          </cell>
          <cell r="G26260">
            <v>924038</v>
          </cell>
          <cell r="H26260">
            <v>29.99</v>
          </cell>
          <cell r="I26260" t="str">
            <v>S</v>
          </cell>
          <cell r="J26260"/>
        </row>
        <row r="26261">
          <cell r="A26261">
            <v>924503</v>
          </cell>
          <cell r="B26261" t="str">
            <v>WATERPOCKETTORREY BLUE JOHN 750ml</v>
          </cell>
          <cell r="C26261" t="str">
            <v>Y</v>
          </cell>
          <cell r="D26261" t="str">
            <v>YS</v>
          </cell>
          <cell r="E26261" t="str">
            <v>YSA</v>
          </cell>
          <cell r="F26261">
            <v>750</v>
          </cell>
          <cell r="G26261">
            <v>924503</v>
          </cell>
          <cell r="H26261">
            <v>29.99</v>
          </cell>
          <cell r="I26261" t="str">
            <v>S</v>
          </cell>
          <cell r="J26261"/>
        </row>
        <row r="26262">
          <cell r="A26262">
            <v>924037</v>
          </cell>
          <cell r="B26262" t="str">
            <v>WATERPOCKET-TORREY BOX DEATH AMARO 750ml</v>
          </cell>
          <cell r="C26262" t="str">
            <v>Y</v>
          </cell>
          <cell r="D26262" t="str">
            <v>YS</v>
          </cell>
          <cell r="E26262" t="str">
            <v>YSA</v>
          </cell>
          <cell r="F26262">
            <v>750</v>
          </cell>
          <cell r="G26262">
            <v>924037</v>
          </cell>
          <cell r="H26262">
            <v>39.99</v>
          </cell>
          <cell r="I26262" t="str">
            <v>S</v>
          </cell>
          <cell r="J26262"/>
        </row>
        <row r="26263">
          <cell r="A26263">
            <v>924034</v>
          </cell>
          <cell r="B26263" t="str">
            <v>WATERPOCKET-TORREY GIN 750ml</v>
          </cell>
          <cell r="C26263" t="str">
            <v>Y</v>
          </cell>
          <cell r="D26263" t="str">
            <v>YS</v>
          </cell>
          <cell r="E26263" t="str">
            <v>YSA</v>
          </cell>
          <cell r="F26263">
            <v>750</v>
          </cell>
          <cell r="G26263">
            <v>924034</v>
          </cell>
          <cell r="H26263">
            <v>29.99</v>
          </cell>
          <cell r="I26263" t="str">
            <v>S</v>
          </cell>
          <cell r="J26263"/>
        </row>
        <row r="26264">
          <cell r="A26264">
            <v>924039</v>
          </cell>
          <cell r="B26264" t="str">
            <v>WATERPOCKET-TORREY LIGHT WHISKEY 750ml</v>
          </cell>
          <cell r="C26264" t="str">
            <v>Y</v>
          </cell>
          <cell r="D26264" t="str">
            <v>YS</v>
          </cell>
          <cell r="E26264" t="str">
            <v>YSA</v>
          </cell>
          <cell r="F26264">
            <v>750</v>
          </cell>
          <cell r="G26264">
            <v>924039</v>
          </cell>
          <cell r="H26264">
            <v>79.989999999999995</v>
          </cell>
          <cell r="I26264" t="str">
            <v>S</v>
          </cell>
          <cell r="J26264"/>
        </row>
        <row r="26265">
          <cell r="A26265">
            <v>924035</v>
          </cell>
          <cell r="B26265" t="str">
            <v>WATERPOCKET-TORREY NOTOM 750ml</v>
          </cell>
          <cell r="C26265" t="str">
            <v>Y</v>
          </cell>
          <cell r="D26265" t="str">
            <v>YS</v>
          </cell>
          <cell r="E26265" t="str">
            <v>YSA</v>
          </cell>
          <cell r="F26265">
            <v>750</v>
          </cell>
          <cell r="G26265">
            <v>924035</v>
          </cell>
          <cell r="H26265">
            <v>39.99</v>
          </cell>
          <cell r="I26265" t="str">
            <v>S</v>
          </cell>
          <cell r="J26265"/>
        </row>
        <row r="26266">
          <cell r="A26266">
            <v>924040</v>
          </cell>
          <cell r="B26266" t="str">
            <v>WATERPOCKET-TORREY OREAD 750ml</v>
          </cell>
          <cell r="C26266" t="str">
            <v>Y</v>
          </cell>
          <cell r="D26266" t="str">
            <v>YS</v>
          </cell>
          <cell r="E26266" t="str">
            <v>YSA</v>
          </cell>
          <cell r="F26266">
            <v>750</v>
          </cell>
          <cell r="G26266">
            <v>924040</v>
          </cell>
          <cell r="H26266">
            <v>39.99</v>
          </cell>
          <cell r="I26266" t="str">
            <v>S</v>
          </cell>
          <cell r="J26266"/>
        </row>
        <row r="26267">
          <cell r="A26267">
            <v>924036</v>
          </cell>
          <cell r="B26267" t="str">
            <v>WATERPOCKET-TORREY PENNELLEN AMARO 750ml</v>
          </cell>
          <cell r="C26267" t="str">
            <v>Y</v>
          </cell>
          <cell r="D26267" t="str">
            <v>YS</v>
          </cell>
          <cell r="E26267" t="str">
            <v>YSA</v>
          </cell>
          <cell r="F26267">
            <v>750</v>
          </cell>
          <cell r="G26267">
            <v>924036</v>
          </cell>
          <cell r="H26267">
            <v>39.99</v>
          </cell>
          <cell r="I26267" t="str">
            <v>S</v>
          </cell>
          <cell r="J26267"/>
        </row>
        <row r="26268">
          <cell r="A26268">
            <v>21970</v>
          </cell>
          <cell r="B26268" t="str">
            <v>WATHENS SINGLE BARREL BOURBON 750ml</v>
          </cell>
          <cell r="C26268" t="str">
            <v>Y</v>
          </cell>
          <cell r="D26268" t="str">
            <v>YS</v>
          </cell>
          <cell r="E26268" t="str">
            <v>YSA</v>
          </cell>
          <cell r="F26268">
            <v>750</v>
          </cell>
          <cell r="G26268">
            <v>21970</v>
          </cell>
          <cell r="H26268">
            <v>44.5</v>
          </cell>
          <cell r="I26268" t="str">
            <v>S</v>
          </cell>
          <cell r="J26268"/>
        </row>
        <row r="26269">
          <cell r="A26269">
            <v>902165</v>
          </cell>
          <cell r="B26269" t="str">
            <v>WC NAC SPECIALTY CASE 3 1500ml</v>
          </cell>
          <cell r="C26269" t="str">
            <v>Y</v>
          </cell>
          <cell r="D26269" t="str">
            <v>YS</v>
          </cell>
          <cell r="E26269" t="str">
            <v>YSE</v>
          </cell>
          <cell r="F26269">
            <v>1500</v>
          </cell>
          <cell r="G26269">
            <v>902165</v>
          </cell>
          <cell r="H26269">
            <v>191.27</v>
          </cell>
          <cell r="I26269" t="str">
            <v>S</v>
          </cell>
          <cell r="J26269"/>
        </row>
        <row r="26270">
          <cell r="A26270">
            <v>902163</v>
          </cell>
          <cell r="B26270" t="str">
            <v>WC VINEYARDS NAC MIXED CASE 1 750ml</v>
          </cell>
          <cell r="C26270" t="str">
            <v>Y</v>
          </cell>
          <cell r="D26270" t="str">
            <v>YS</v>
          </cell>
          <cell r="E26270" t="str">
            <v>YSE</v>
          </cell>
          <cell r="F26270">
            <v>750</v>
          </cell>
          <cell r="G26270">
            <v>902163</v>
          </cell>
          <cell r="H26270">
            <v>188.57</v>
          </cell>
          <cell r="I26270" t="str">
            <v>S</v>
          </cell>
          <cell r="J26270"/>
        </row>
        <row r="26271">
          <cell r="A26271">
            <v>902164</v>
          </cell>
          <cell r="B26271" t="str">
            <v>WC VINEYARDS NAC MIXED CASE 2 750ml</v>
          </cell>
          <cell r="C26271" t="str">
            <v>Y</v>
          </cell>
          <cell r="D26271" t="str">
            <v>YS</v>
          </cell>
          <cell r="E26271" t="str">
            <v>YSE</v>
          </cell>
          <cell r="F26271">
            <v>750</v>
          </cell>
          <cell r="G26271">
            <v>902164</v>
          </cell>
          <cell r="H26271">
            <v>94.79</v>
          </cell>
          <cell r="I26271" t="str">
            <v>S</v>
          </cell>
          <cell r="J26271"/>
        </row>
        <row r="26272">
          <cell r="A26272">
            <v>923806</v>
          </cell>
          <cell r="B26272" t="str">
            <v>WEATHER SONOMA COAST PINOT NOIR 750ml</v>
          </cell>
          <cell r="C26272" t="str">
            <v>Y</v>
          </cell>
          <cell r="D26272" t="str">
            <v>YS</v>
          </cell>
          <cell r="E26272" t="str">
            <v>YSE</v>
          </cell>
          <cell r="F26272">
            <v>750</v>
          </cell>
          <cell r="G26272">
            <v>923806</v>
          </cell>
          <cell r="H26272">
            <v>24.95</v>
          </cell>
          <cell r="I26272" t="str">
            <v>S</v>
          </cell>
          <cell r="J26272"/>
        </row>
        <row r="26273">
          <cell r="A26273">
            <v>917399</v>
          </cell>
          <cell r="B26273" t="str">
            <v>WEGELER ESTATE RIESLING QBA'07 750ml</v>
          </cell>
          <cell r="C26273" t="str">
            <v>K</v>
          </cell>
          <cell r="D26273" t="str">
            <v>KR</v>
          </cell>
          <cell r="E26273" t="str">
            <v>KRH</v>
          </cell>
          <cell r="F26273">
            <v>750</v>
          </cell>
          <cell r="G26273">
            <v>917399</v>
          </cell>
          <cell r="H26273">
            <v>17.239999999999998</v>
          </cell>
          <cell r="I26273" t="str">
            <v>X</v>
          </cell>
          <cell r="J26273"/>
        </row>
        <row r="26274">
          <cell r="A26274">
            <v>951796</v>
          </cell>
          <cell r="B26274" t="str">
            <v>WEI CHI SEMILLON '12 750ml</v>
          </cell>
          <cell r="C26274" t="str">
            <v>Y</v>
          </cell>
          <cell r="D26274" t="str">
            <v>YS</v>
          </cell>
          <cell r="E26274" t="str">
            <v>YSE</v>
          </cell>
          <cell r="F26274">
            <v>750</v>
          </cell>
          <cell r="G26274">
            <v>951796</v>
          </cell>
          <cell r="H26274">
            <v>23.42</v>
          </cell>
          <cell r="I26274" t="str">
            <v>S</v>
          </cell>
          <cell r="J26274"/>
        </row>
        <row r="26275">
          <cell r="A26275">
            <v>905790</v>
          </cell>
          <cell r="B26275" t="str">
            <v>WEIHENSTEPHAN FESTBIER 330ml</v>
          </cell>
          <cell r="C26275" t="str">
            <v>Y</v>
          </cell>
          <cell r="D26275" t="str">
            <v>YS</v>
          </cell>
          <cell r="E26275" t="str">
            <v>YST</v>
          </cell>
          <cell r="F26275">
            <v>330</v>
          </cell>
          <cell r="G26275">
            <v>905790</v>
          </cell>
          <cell r="H26275">
            <v>2.5299999999999998</v>
          </cell>
          <cell r="I26275" t="str">
            <v>S</v>
          </cell>
          <cell r="J26275"/>
        </row>
        <row r="26276">
          <cell r="A26276">
            <v>954316</v>
          </cell>
          <cell r="B26276" t="str">
            <v>WEIHENSTEPHAN KORBINAN 500ml</v>
          </cell>
          <cell r="C26276" t="str">
            <v>Y</v>
          </cell>
          <cell r="D26276" t="str">
            <v>YS</v>
          </cell>
          <cell r="E26276" t="str">
            <v>YST</v>
          </cell>
          <cell r="F26276">
            <v>500</v>
          </cell>
          <cell r="G26276">
            <v>954316</v>
          </cell>
          <cell r="H26276">
            <v>5.59</v>
          </cell>
          <cell r="I26276" t="str">
            <v>U</v>
          </cell>
          <cell r="J26276"/>
        </row>
        <row r="26277">
          <cell r="A26277">
            <v>954317</v>
          </cell>
          <cell r="B26277" t="str">
            <v>WEIHENSTEPHAN VITUS 500ml</v>
          </cell>
          <cell r="C26277" t="str">
            <v>Y</v>
          </cell>
          <cell r="D26277" t="str">
            <v>YS</v>
          </cell>
          <cell r="E26277" t="str">
            <v>YST</v>
          </cell>
          <cell r="F26277">
            <v>500</v>
          </cell>
          <cell r="G26277">
            <v>954317</v>
          </cell>
          <cell r="H26277">
            <v>5.59</v>
          </cell>
          <cell r="I26277" t="str">
            <v>S</v>
          </cell>
          <cell r="J26277"/>
        </row>
        <row r="26278">
          <cell r="A26278">
            <v>949086</v>
          </cell>
          <cell r="B26278" t="str">
            <v>WEIHENSTEPHANER HEFE WEISS 500 ml</v>
          </cell>
          <cell r="C26278" t="str">
            <v>T</v>
          </cell>
          <cell r="D26278" t="str">
            <v>TV</v>
          </cell>
          <cell r="E26278" t="str">
            <v>TVH</v>
          </cell>
          <cell r="F26278">
            <v>500</v>
          </cell>
          <cell r="G26278">
            <v>949086</v>
          </cell>
          <cell r="H26278">
            <v>5.79</v>
          </cell>
          <cell r="I26278" t="str">
            <v>S</v>
          </cell>
          <cell r="J26278"/>
        </row>
        <row r="26279">
          <cell r="A26279">
            <v>989389</v>
          </cell>
          <cell r="B26279" t="str">
            <v>WEIHENSTEPHANER HEFEWEISBIER DARK 500 ml</v>
          </cell>
          <cell r="C26279" t="str">
            <v>Y</v>
          </cell>
          <cell r="D26279" t="str">
            <v>YS</v>
          </cell>
          <cell r="E26279" t="str">
            <v>YST</v>
          </cell>
          <cell r="F26279">
            <v>500</v>
          </cell>
          <cell r="G26279">
            <v>989389</v>
          </cell>
          <cell r="H26279">
            <v>4.8499999999999996</v>
          </cell>
          <cell r="I26279" t="str">
            <v>U</v>
          </cell>
          <cell r="J26279"/>
        </row>
        <row r="26280">
          <cell r="A26280">
            <v>918741</v>
          </cell>
          <cell r="B26280" t="str">
            <v>WEIHENSTEPHANER HEFEWEISSBIER 330 ml</v>
          </cell>
          <cell r="C26280" t="str">
            <v>Y</v>
          </cell>
          <cell r="D26280" t="str">
            <v>YS</v>
          </cell>
          <cell r="E26280" t="str">
            <v>YST</v>
          </cell>
          <cell r="F26280">
            <v>330</v>
          </cell>
          <cell r="G26280">
            <v>918741</v>
          </cell>
          <cell r="H26280">
            <v>2.5299999999999998</v>
          </cell>
          <cell r="I26280" t="str">
            <v>U</v>
          </cell>
          <cell r="J26280"/>
        </row>
        <row r="26281">
          <cell r="A26281">
            <v>989382</v>
          </cell>
          <cell r="B26281" t="str">
            <v>WEIHENSTEPHANER ORIGINAL PREMIUM 503ml</v>
          </cell>
          <cell r="C26281" t="str">
            <v>Y</v>
          </cell>
          <cell r="D26281" t="str">
            <v>YS</v>
          </cell>
          <cell r="E26281" t="str">
            <v>YST</v>
          </cell>
          <cell r="F26281">
            <v>503</v>
          </cell>
          <cell r="G26281">
            <v>989382</v>
          </cell>
          <cell r="H26281">
            <v>5.79</v>
          </cell>
          <cell r="I26281" t="str">
            <v>S</v>
          </cell>
          <cell r="J26281"/>
        </row>
        <row r="26282">
          <cell r="A26282">
            <v>953582</v>
          </cell>
          <cell r="B26282" t="str">
            <v>WEIHENSTEPHANER VITUS 330 ml</v>
          </cell>
          <cell r="C26282" t="str">
            <v>Y</v>
          </cell>
          <cell r="D26282" t="str">
            <v>YS</v>
          </cell>
          <cell r="E26282" t="str">
            <v>YST</v>
          </cell>
          <cell r="F26282">
            <v>330</v>
          </cell>
          <cell r="G26282">
            <v>953582</v>
          </cell>
          <cell r="H26282">
            <v>2.16</v>
          </cell>
          <cell r="I26282" t="str">
            <v>S</v>
          </cell>
          <cell r="J26282"/>
        </row>
        <row r="26283">
          <cell r="A26283">
            <v>915992</v>
          </cell>
          <cell r="B26283" t="str">
            <v>WEINBACH GEWURZ ALTENBOURG'9/12 750ml</v>
          </cell>
          <cell r="C26283" t="str">
            <v>K</v>
          </cell>
          <cell r="D26283" t="str">
            <v>KR</v>
          </cell>
          <cell r="E26283" t="str">
            <v>KRC</v>
          </cell>
          <cell r="F26283">
            <v>750</v>
          </cell>
          <cell r="G26283">
            <v>915992</v>
          </cell>
          <cell r="H26283">
            <v>51.73</v>
          </cell>
          <cell r="I26283" t="str">
            <v>X</v>
          </cell>
          <cell r="J26283"/>
        </row>
        <row r="26284">
          <cell r="A26284">
            <v>963945</v>
          </cell>
          <cell r="B26284" t="str">
            <v>WEINBACH GEWURZ CUV THEO'18 750ml</v>
          </cell>
          <cell r="C26284" t="str">
            <v>K</v>
          </cell>
          <cell r="D26284" t="str">
            <v>KR</v>
          </cell>
          <cell r="E26284" t="str">
            <v>KRC</v>
          </cell>
          <cell r="F26284">
            <v>750</v>
          </cell>
          <cell r="G26284">
            <v>963945</v>
          </cell>
          <cell r="H26284">
            <v>39.89</v>
          </cell>
          <cell r="I26284" t="str">
            <v>X</v>
          </cell>
          <cell r="J26284"/>
        </row>
        <row r="26285">
          <cell r="A26285">
            <v>917016</v>
          </cell>
          <cell r="B26285" t="str">
            <v>WEINBACH GEWURZ CUVEE THEO'07 750ml</v>
          </cell>
          <cell r="C26285" t="str">
            <v>K</v>
          </cell>
          <cell r="D26285" t="str">
            <v>KR</v>
          </cell>
          <cell r="E26285" t="str">
            <v>KRC</v>
          </cell>
          <cell r="F26285">
            <v>750</v>
          </cell>
          <cell r="G26285">
            <v>917016</v>
          </cell>
          <cell r="H26285">
            <v>37.71</v>
          </cell>
          <cell r="I26285" t="str">
            <v>X</v>
          </cell>
          <cell r="J26285"/>
        </row>
        <row r="26286">
          <cell r="A26286">
            <v>917017</v>
          </cell>
          <cell r="B26286" t="str">
            <v>WEINBACH GEWURZ FURSTENTUM'07 750ml</v>
          </cell>
          <cell r="C26286" t="str">
            <v>K</v>
          </cell>
          <cell r="D26286" t="str">
            <v>KR</v>
          </cell>
          <cell r="E26286" t="str">
            <v>KRC</v>
          </cell>
          <cell r="F26286">
            <v>750</v>
          </cell>
          <cell r="G26286">
            <v>917017</v>
          </cell>
          <cell r="H26286">
            <v>65.819999999999993</v>
          </cell>
          <cell r="I26286" t="str">
            <v>X</v>
          </cell>
          <cell r="J26286"/>
        </row>
        <row r="26287">
          <cell r="A26287">
            <v>912526</v>
          </cell>
          <cell r="B26287" t="str">
            <v>WEINBACH GEWURZ LAURENCE'08 750ml</v>
          </cell>
          <cell r="C26287" t="str">
            <v>K</v>
          </cell>
          <cell r="D26287" t="str">
            <v>KR</v>
          </cell>
          <cell r="E26287" t="str">
            <v>KRC</v>
          </cell>
          <cell r="F26287">
            <v>750</v>
          </cell>
          <cell r="G26287">
            <v>912526</v>
          </cell>
          <cell r="H26287">
            <v>40.61</v>
          </cell>
          <cell r="I26287" t="str">
            <v>X</v>
          </cell>
          <cell r="J26287"/>
        </row>
        <row r="26288">
          <cell r="A26288">
            <v>918207</v>
          </cell>
          <cell r="B26288" t="str">
            <v>WEINBACH GEWURZ LAURENCE'18 750ml</v>
          </cell>
          <cell r="C26288" t="str">
            <v>K</v>
          </cell>
          <cell r="D26288" t="str">
            <v>KR</v>
          </cell>
          <cell r="E26288" t="str">
            <v>KRC</v>
          </cell>
          <cell r="F26288">
            <v>750</v>
          </cell>
          <cell r="G26288">
            <v>918207</v>
          </cell>
          <cell r="H26288">
            <v>46.63</v>
          </cell>
          <cell r="I26288" t="str">
            <v>X</v>
          </cell>
          <cell r="J26288"/>
        </row>
        <row r="26289">
          <cell r="A26289">
            <v>914370</v>
          </cell>
          <cell r="B26289" t="str">
            <v>WEINBACH GEWURZ MAMB QGN'08 375ml</v>
          </cell>
          <cell r="C26289" t="str">
            <v>E</v>
          </cell>
          <cell r="D26289" t="str">
            <v>EV</v>
          </cell>
          <cell r="E26289" t="str">
            <v>EVU</v>
          </cell>
          <cell r="F26289">
            <v>375</v>
          </cell>
          <cell r="G26289">
            <v>914370</v>
          </cell>
          <cell r="H26289">
            <v>262.52999999999997</v>
          </cell>
          <cell r="I26289" t="str">
            <v>L</v>
          </cell>
          <cell r="J26289"/>
        </row>
        <row r="26290">
          <cell r="A26290">
            <v>915994</v>
          </cell>
          <cell r="B26290" t="str">
            <v>WEINBACH PINOT GRIS ALTEN'14 750ml</v>
          </cell>
          <cell r="C26290" t="str">
            <v>K</v>
          </cell>
          <cell r="D26290" t="str">
            <v>KR</v>
          </cell>
          <cell r="E26290" t="str">
            <v>KRC</v>
          </cell>
          <cell r="F26290">
            <v>750</v>
          </cell>
          <cell r="G26290">
            <v>915994</v>
          </cell>
          <cell r="H26290">
            <v>50.01</v>
          </cell>
          <cell r="I26290" t="str">
            <v>X</v>
          </cell>
          <cell r="J26290"/>
        </row>
        <row r="26291">
          <cell r="A26291">
            <v>915993</v>
          </cell>
          <cell r="B26291" t="str">
            <v>WEINBACH PINOT GRIS ALTENB QGN 375ml</v>
          </cell>
          <cell r="C26291" t="str">
            <v>K</v>
          </cell>
          <cell r="D26291" t="str">
            <v>KR</v>
          </cell>
          <cell r="E26291" t="str">
            <v>KRC</v>
          </cell>
          <cell r="F26291">
            <v>375</v>
          </cell>
          <cell r="G26291">
            <v>915993</v>
          </cell>
          <cell r="H26291">
            <v>264.41000000000003</v>
          </cell>
          <cell r="I26291" t="str">
            <v>L</v>
          </cell>
          <cell r="J26291"/>
        </row>
        <row r="26292">
          <cell r="A26292">
            <v>918069</v>
          </cell>
          <cell r="B26292" t="str">
            <v>WEINBACH PINOT GRIS ALTENB VT' 375ml</v>
          </cell>
          <cell r="C26292" t="str">
            <v>K</v>
          </cell>
          <cell r="D26292" t="str">
            <v>KR</v>
          </cell>
          <cell r="E26292" t="str">
            <v>KRC</v>
          </cell>
          <cell r="F26292">
            <v>375</v>
          </cell>
          <cell r="G26292">
            <v>918069</v>
          </cell>
          <cell r="H26292">
            <v>32.909999999999997</v>
          </cell>
          <cell r="I26292" t="str">
            <v>X</v>
          </cell>
          <cell r="J26292"/>
        </row>
        <row r="26293">
          <cell r="A26293">
            <v>912525</v>
          </cell>
          <cell r="B26293" t="str">
            <v>WEINBACH PINOT GRIS CATHERINE'12 750ml</v>
          </cell>
          <cell r="C26293" t="str">
            <v>K</v>
          </cell>
          <cell r="D26293" t="str">
            <v>KR</v>
          </cell>
          <cell r="E26293" t="str">
            <v>KRC</v>
          </cell>
          <cell r="F26293">
            <v>750</v>
          </cell>
          <cell r="G26293">
            <v>912525</v>
          </cell>
          <cell r="H26293">
            <v>50.48</v>
          </cell>
          <cell r="I26293" t="str">
            <v>X</v>
          </cell>
          <cell r="J26293"/>
        </row>
        <row r="26294">
          <cell r="A26294">
            <v>912524</v>
          </cell>
          <cell r="B26294" t="str">
            <v>WEINBACH SCHLOSS CATHERINE'08 750ml</v>
          </cell>
          <cell r="C26294" t="str">
            <v>K</v>
          </cell>
          <cell r="D26294" t="str">
            <v>KR</v>
          </cell>
          <cell r="E26294" t="str">
            <v>KRC</v>
          </cell>
          <cell r="F26294">
            <v>750</v>
          </cell>
          <cell r="G26294">
            <v>912524</v>
          </cell>
          <cell r="H26294">
            <v>47.19</v>
          </cell>
          <cell r="I26294" t="str">
            <v>X</v>
          </cell>
          <cell r="J26294"/>
        </row>
        <row r="26295">
          <cell r="A26295">
            <v>917014</v>
          </cell>
          <cell r="B26295" t="str">
            <v>WEINBACH SYLVANER RESERVE'08 750ml</v>
          </cell>
          <cell r="C26295" t="str">
            <v>K</v>
          </cell>
          <cell r="D26295" t="str">
            <v>KR</v>
          </cell>
          <cell r="E26295" t="str">
            <v>KRC</v>
          </cell>
          <cell r="F26295">
            <v>750</v>
          </cell>
          <cell r="G26295">
            <v>917014</v>
          </cell>
          <cell r="H26295">
            <v>16.010000000000002</v>
          </cell>
          <cell r="I26295" t="str">
            <v>U</v>
          </cell>
          <cell r="J26295"/>
        </row>
        <row r="26296">
          <cell r="A26296">
            <v>921590</v>
          </cell>
          <cell r="B26296" t="str">
            <v>WEINGART EDELBERG DAS ORANGE 1000ml</v>
          </cell>
          <cell r="C26296" t="str">
            <v>Y</v>
          </cell>
          <cell r="D26296" t="str">
            <v>YS</v>
          </cell>
          <cell r="E26296" t="str">
            <v>YSE</v>
          </cell>
          <cell r="F26296">
            <v>1000</v>
          </cell>
          <cell r="G26296">
            <v>921590</v>
          </cell>
          <cell r="H26296">
            <v>37.5</v>
          </cell>
          <cell r="I26296" t="str">
            <v>S</v>
          </cell>
          <cell r="J26296"/>
        </row>
        <row r="26297">
          <cell r="A26297">
            <v>949973</v>
          </cell>
          <cell r="B26297" t="str">
            <v>WEINGUT BERNHARD OTTMIXED CASE 750ml</v>
          </cell>
          <cell r="C26297" t="str">
            <v>Y</v>
          </cell>
          <cell r="D26297" t="str">
            <v>YS</v>
          </cell>
          <cell r="E26297" t="str">
            <v>YSE</v>
          </cell>
          <cell r="F26297">
            <v>750</v>
          </cell>
          <cell r="G26297">
            <v>949973</v>
          </cell>
          <cell r="H26297">
            <v>59.62</v>
          </cell>
          <cell r="I26297" t="str">
            <v>S</v>
          </cell>
          <cell r="J26297"/>
        </row>
        <row r="26298">
          <cell r="A26298">
            <v>947379</v>
          </cell>
          <cell r="B26298" t="str">
            <v>WEINGUT BLAU HAUS 750ml</v>
          </cell>
          <cell r="C26298" t="str">
            <v>Y</v>
          </cell>
          <cell r="D26298" t="str">
            <v>YS</v>
          </cell>
          <cell r="E26298" t="str">
            <v>YSE</v>
          </cell>
          <cell r="F26298">
            <v>750</v>
          </cell>
          <cell r="G26298">
            <v>947379</v>
          </cell>
          <cell r="H26298">
            <v>18.989999999999998</v>
          </cell>
          <cell r="I26298" t="str">
            <v>U</v>
          </cell>
          <cell r="J26298"/>
        </row>
        <row r="26299">
          <cell r="A26299">
            <v>949207</v>
          </cell>
          <cell r="B26299" t="str">
            <v>WEINGUT DR HEYDEN DRRIESLING KEG19000ml</v>
          </cell>
          <cell r="C26299" t="str">
            <v>Y</v>
          </cell>
          <cell r="D26299" t="str">
            <v>YS</v>
          </cell>
          <cell r="E26299" t="str">
            <v>YSE</v>
          </cell>
          <cell r="F26299">
            <v>19000</v>
          </cell>
          <cell r="G26299">
            <v>949207</v>
          </cell>
          <cell r="H26299">
            <v>282.38</v>
          </cell>
          <cell r="I26299" t="str">
            <v>S</v>
          </cell>
          <cell r="J26299"/>
        </row>
        <row r="26300">
          <cell r="A26300">
            <v>922516</v>
          </cell>
          <cell r="B26300" t="str">
            <v>WEINGUT SCHMITT FREI KÃ–RPER WEISS 1000ml</v>
          </cell>
          <cell r="C26300" t="str">
            <v>Y</v>
          </cell>
          <cell r="D26300" t="str">
            <v>YS</v>
          </cell>
          <cell r="E26300" t="str">
            <v>YSE</v>
          </cell>
          <cell r="F26300">
            <v>1000</v>
          </cell>
          <cell r="G26300">
            <v>922516</v>
          </cell>
          <cell r="H26300">
            <v>28</v>
          </cell>
          <cell r="I26300" t="str">
            <v>S</v>
          </cell>
          <cell r="J26300"/>
        </row>
        <row r="26301">
          <cell r="A26301">
            <v>902734</v>
          </cell>
          <cell r="B26301" t="str">
            <v>WEINGUT SCHMITT ROSE 750ml</v>
          </cell>
          <cell r="C26301" t="str">
            <v>Y</v>
          </cell>
          <cell r="D26301" t="str">
            <v>YS</v>
          </cell>
          <cell r="E26301" t="str">
            <v>YSE</v>
          </cell>
          <cell r="F26301">
            <v>750</v>
          </cell>
          <cell r="G26301">
            <v>902734</v>
          </cell>
          <cell r="H26301">
            <v>21.63</v>
          </cell>
          <cell r="I26301" t="str">
            <v>S</v>
          </cell>
          <cell r="J26301"/>
        </row>
        <row r="26302">
          <cell r="A26302">
            <v>950818</v>
          </cell>
          <cell r="B26302" t="str">
            <v>WEINGUT SCHNEIDER SANKT LAURENT 750ml</v>
          </cell>
          <cell r="C26302" t="str">
            <v>Y</v>
          </cell>
          <cell r="D26302" t="str">
            <v>YS</v>
          </cell>
          <cell r="E26302" t="str">
            <v>YSE</v>
          </cell>
          <cell r="F26302">
            <v>750</v>
          </cell>
          <cell r="G26302">
            <v>950818</v>
          </cell>
          <cell r="H26302">
            <v>23.27</v>
          </cell>
          <cell r="I26302" t="str">
            <v>S</v>
          </cell>
          <cell r="J26302"/>
        </row>
        <row r="26303">
          <cell r="A26303">
            <v>917089</v>
          </cell>
          <cell r="B26303" t="str">
            <v>WEINS-PRUM RIESLING QBA'11 750ml</v>
          </cell>
          <cell r="C26303" t="str">
            <v>K</v>
          </cell>
          <cell r="D26303" t="str">
            <v>KR</v>
          </cell>
          <cell r="E26303" t="str">
            <v>KRH</v>
          </cell>
          <cell r="F26303">
            <v>750</v>
          </cell>
          <cell r="G26303">
            <v>917089</v>
          </cell>
          <cell r="H26303">
            <v>16.79</v>
          </cell>
          <cell r="I26303" t="str">
            <v>X</v>
          </cell>
          <cell r="J26303"/>
        </row>
        <row r="26304">
          <cell r="A26304">
            <v>900017</v>
          </cell>
          <cell r="B26304" t="str">
            <v>WEINSTOCK RED BY W 750ml</v>
          </cell>
          <cell r="C26304" t="str">
            <v>Y</v>
          </cell>
          <cell r="D26304" t="str">
            <v>YS</v>
          </cell>
          <cell r="E26304" t="str">
            <v>YSE</v>
          </cell>
          <cell r="F26304">
            <v>750</v>
          </cell>
          <cell r="G26304">
            <v>900017</v>
          </cell>
          <cell r="H26304">
            <v>11.14</v>
          </cell>
          <cell r="I26304" t="str">
            <v>S</v>
          </cell>
          <cell r="J26304"/>
        </row>
        <row r="26305">
          <cell r="A26305">
            <v>919474</v>
          </cell>
          <cell r="B26305" t="str">
            <v>WEINSTOCK SELECT ALICANTE BOUSCHE 750ml</v>
          </cell>
          <cell r="C26305" t="str">
            <v>Y</v>
          </cell>
          <cell r="D26305" t="str">
            <v>YS</v>
          </cell>
          <cell r="E26305" t="str">
            <v>YSE</v>
          </cell>
          <cell r="F26305">
            <v>750</v>
          </cell>
          <cell r="G26305">
            <v>919474</v>
          </cell>
          <cell r="H26305">
            <v>20.07</v>
          </cell>
          <cell r="I26305" t="str">
            <v>S</v>
          </cell>
          <cell r="J26305"/>
        </row>
        <row r="26306">
          <cell r="A26306">
            <v>919473</v>
          </cell>
          <cell r="B26306" t="str">
            <v>WEINSTOCK SELECT SIRAH 750ml</v>
          </cell>
          <cell r="C26306" t="str">
            <v>Y</v>
          </cell>
          <cell r="D26306" t="str">
            <v>YS</v>
          </cell>
          <cell r="E26306" t="str">
            <v>YSE</v>
          </cell>
          <cell r="F26306">
            <v>750</v>
          </cell>
          <cell r="G26306">
            <v>919473</v>
          </cell>
          <cell r="H26306">
            <v>19.98</v>
          </cell>
          <cell r="I26306" t="str">
            <v>S</v>
          </cell>
          <cell r="J26306"/>
        </row>
        <row r="26307">
          <cell r="A26307">
            <v>948775</v>
          </cell>
          <cell r="B26307" t="str">
            <v>WEINSTOCK WHITE ZINFANDEL 750ml</v>
          </cell>
          <cell r="C26307" t="str">
            <v>Y</v>
          </cell>
          <cell r="D26307" t="str">
            <v>YS</v>
          </cell>
          <cell r="E26307" t="str">
            <v>YSE</v>
          </cell>
          <cell r="F26307">
            <v>750</v>
          </cell>
          <cell r="G26307">
            <v>948775</v>
          </cell>
          <cell r="H26307">
            <v>8.4600000000000009</v>
          </cell>
          <cell r="I26307" t="str">
            <v>S</v>
          </cell>
          <cell r="J26307"/>
        </row>
        <row r="26308">
          <cell r="A26308">
            <v>954060</v>
          </cell>
          <cell r="B26308" t="str">
            <v>WEIST GRYPHON CREST DRY REISLING 750ml</v>
          </cell>
          <cell r="C26308" t="str">
            <v>Y</v>
          </cell>
          <cell r="D26308" t="str">
            <v>YS</v>
          </cell>
          <cell r="E26308" t="str">
            <v>YSE</v>
          </cell>
          <cell r="F26308">
            <v>750</v>
          </cell>
          <cell r="G26308">
            <v>954060</v>
          </cell>
          <cell r="H26308">
            <v>11.25</v>
          </cell>
          <cell r="I26308" t="str">
            <v>S</v>
          </cell>
          <cell r="J26308"/>
        </row>
        <row r="26309">
          <cell r="A26309">
            <v>954061</v>
          </cell>
          <cell r="B26309" t="str">
            <v>WEIST GRYPHON CREST REISLING 750ml</v>
          </cell>
          <cell r="C26309" t="str">
            <v>Y</v>
          </cell>
          <cell r="D26309" t="str">
            <v>YS</v>
          </cell>
          <cell r="E26309" t="str">
            <v>YSE</v>
          </cell>
          <cell r="F26309">
            <v>750</v>
          </cell>
          <cell r="G26309">
            <v>954061</v>
          </cell>
          <cell r="H26309">
            <v>11.25</v>
          </cell>
          <cell r="I26309" t="str">
            <v>S</v>
          </cell>
          <cell r="J26309"/>
        </row>
        <row r="26310">
          <cell r="A26310">
            <v>949548</v>
          </cell>
          <cell r="B26310" t="str">
            <v>WEIXELBAUM GRUNER VELTLINER'13 750ml</v>
          </cell>
          <cell r="C26310" t="str">
            <v>Y</v>
          </cell>
          <cell r="D26310" t="str">
            <v>YS</v>
          </cell>
          <cell r="E26310" t="str">
            <v>YSE</v>
          </cell>
          <cell r="F26310">
            <v>750</v>
          </cell>
          <cell r="G26310">
            <v>949548</v>
          </cell>
          <cell r="H26310">
            <v>18.29</v>
          </cell>
          <cell r="I26310" t="str">
            <v>S</v>
          </cell>
          <cell r="J26310"/>
        </row>
        <row r="26311">
          <cell r="A26311">
            <v>21986</v>
          </cell>
          <cell r="B26311" t="str">
            <v>WELLER SPECIAL RES 90PR BARREL 750ml</v>
          </cell>
          <cell r="C26311" t="str">
            <v>Y</v>
          </cell>
          <cell r="D26311" t="str">
            <v>YS</v>
          </cell>
          <cell r="E26311" t="str">
            <v>YSA</v>
          </cell>
          <cell r="F26311">
            <v>750</v>
          </cell>
          <cell r="G26311">
            <v>21986</v>
          </cell>
          <cell r="H26311">
            <v>29.05</v>
          </cell>
          <cell r="I26311" t="str">
            <v>U</v>
          </cell>
          <cell r="J26311"/>
        </row>
        <row r="26312">
          <cell r="A26312">
            <v>952472</v>
          </cell>
          <cell r="B26312" t="str">
            <v>WELTENBURGER KLOSTER ASAM BOCK 500 ml</v>
          </cell>
          <cell r="C26312" t="str">
            <v>Y</v>
          </cell>
          <cell r="D26312" t="str">
            <v>YS</v>
          </cell>
          <cell r="E26312" t="str">
            <v>YST</v>
          </cell>
          <cell r="F26312">
            <v>500</v>
          </cell>
          <cell r="G26312">
            <v>952472</v>
          </cell>
          <cell r="H26312">
            <v>4.2300000000000004</v>
          </cell>
          <cell r="I26312" t="str">
            <v>S</v>
          </cell>
          <cell r="J26312"/>
        </row>
        <row r="26313">
          <cell r="A26313">
            <v>952471</v>
          </cell>
          <cell r="B26313" t="str">
            <v>WELTNEBURGER BAROCK HELL 500 ml</v>
          </cell>
          <cell r="C26313" t="str">
            <v>Y</v>
          </cell>
          <cell r="D26313" t="str">
            <v>YS</v>
          </cell>
          <cell r="E26313" t="str">
            <v>YST</v>
          </cell>
          <cell r="F26313">
            <v>500</v>
          </cell>
          <cell r="G26313">
            <v>952471</v>
          </cell>
          <cell r="H26313">
            <v>3.89</v>
          </cell>
          <cell r="I26313" t="str">
            <v>S</v>
          </cell>
          <cell r="J26313"/>
        </row>
        <row r="26314">
          <cell r="A26314">
            <v>952408</v>
          </cell>
          <cell r="B26314" t="str">
            <v>WEMYSS BEACH COMBER 700 ml</v>
          </cell>
          <cell r="C26314" t="str">
            <v>Y</v>
          </cell>
          <cell r="D26314" t="str">
            <v>YS</v>
          </cell>
          <cell r="E26314" t="str">
            <v>YSA</v>
          </cell>
          <cell r="F26314">
            <v>700</v>
          </cell>
          <cell r="G26314">
            <v>952408</v>
          </cell>
          <cell r="H26314">
            <v>148.91999999999999</v>
          </cell>
          <cell r="I26314" t="str">
            <v>S</v>
          </cell>
          <cell r="J26314"/>
        </row>
        <row r="26315">
          <cell r="A26315">
            <v>952532</v>
          </cell>
          <cell r="B26315" t="str">
            <v>WEMYSS KILN EMBERS LE 700 ml</v>
          </cell>
          <cell r="C26315" t="str">
            <v>Y</v>
          </cell>
          <cell r="D26315" t="str">
            <v>YS</v>
          </cell>
          <cell r="E26315" t="str">
            <v>YSA</v>
          </cell>
          <cell r="F26315">
            <v>700</v>
          </cell>
          <cell r="G26315">
            <v>952532</v>
          </cell>
          <cell r="H26315">
            <v>78.650000000000006</v>
          </cell>
          <cell r="I26315" t="str">
            <v>S</v>
          </cell>
          <cell r="J26315"/>
        </row>
        <row r="26316">
          <cell r="A26316">
            <v>952729</v>
          </cell>
          <cell r="B26316" t="str">
            <v>WEMYSS PEAT CHIMNEY 12 YR 700 ml</v>
          </cell>
          <cell r="C26316" t="str">
            <v>Y</v>
          </cell>
          <cell r="D26316" t="str">
            <v>YS</v>
          </cell>
          <cell r="E26316" t="str">
            <v>YSA</v>
          </cell>
          <cell r="F26316">
            <v>700</v>
          </cell>
          <cell r="G26316">
            <v>952729</v>
          </cell>
          <cell r="H26316">
            <v>68.17</v>
          </cell>
          <cell r="I26316" t="str">
            <v>S</v>
          </cell>
          <cell r="J26316"/>
        </row>
        <row r="26317">
          <cell r="A26317">
            <v>952409</v>
          </cell>
          <cell r="B26317" t="str">
            <v>WEMYSS SPICE KING 12 YEAR 700 ml</v>
          </cell>
          <cell r="C26317" t="str">
            <v>Y</v>
          </cell>
          <cell r="D26317" t="str">
            <v>YS</v>
          </cell>
          <cell r="E26317" t="str">
            <v>YSA</v>
          </cell>
          <cell r="F26317">
            <v>700</v>
          </cell>
          <cell r="G26317">
            <v>952409</v>
          </cell>
          <cell r="H26317">
            <v>65.290000000000006</v>
          </cell>
          <cell r="I26317" t="str">
            <v>S</v>
          </cell>
          <cell r="J26317"/>
        </row>
        <row r="26318">
          <cell r="A26318">
            <v>952410</v>
          </cell>
          <cell r="B26318" t="str">
            <v>WEMYSS THE HIVE 12 YR 700 ml</v>
          </cell>
          <cell r="C26318" t="str">
            <v>A</v>
          </cell>
          <cell r="D26318" t="str">
            <v>AW</v>
          </cell>
          <cell r="E26318" t="str">
            <v>AWR</v>
          </cell>
          <cell r="F26318">
            <v>700</v>
          </cell>
          <cell r="G26318">
            <v>952410</v>
          </cell>
          <cell r="H26318">
            <v>50.29</v>
          </cell>
          <cell r="I26318" t="str">
            <v>X</v>
          </cell>
          <cell r="J26318"/>
        </row>
        <row r="26319">
          <cell r="A26319">
            <v>910689</v>
          </cell>
          <cell r="B26319" t="str">
            <v>WENTE CABERNET RAVEL &amp; STITCH 750ml</v>
          </cell>
          <cell r="C26319" t="str">
            <v>Y</v>
          </cell>
          <cell r="D26319" t="str">
            <v>YS</v>
          </cell>
          <cell r="E26319" t="str">
            <v>YSE</v>
          </cell>
          <cell r="F26319">
            <v>750</v>
          </cell>
          <cell r="G26319">
            <v>910689</v>
          </cell>
          <cell r="H26319">
            <v>22.56</v>
          </cell>
          <cell r="I26319" t="str">
            <v>S</v>
          </cell>
          <cell r="J26319"/>
        </row>
        <row r="26320">
          <cell r="A26320">
            <v>520085</v>
          </cell>
          <cell r="B26320" t="str">
            <v>WENTE CABERNET SAUV CHARLE WETMORE 750ml</v>
          </cell>
          <cell r="C26320" t="str">
            <v>P</v>
          </cell>
          <cell r="D26320" t="str">
            <v>PL</v>
          </cell>
          <cell r="E26320" t="str">
            <v>PLB</v>
          </cell>
          <cell r="F26320">
            <v>750</v>
          </cell>
          <cell r="G26320">
            <v>520085</v>
          </cell>
          <cell r="H26320">
            <v>27.99</v>
          </cell>
          <cell r="I26320" t="str">
            <v>D</v>
          </cell>
          <cell r="J26320"/>
        </row>
        <row r="26321">
          <cell r="A26321">
            <v>520100</v>
          </cell>
          <cell r="B26321" t="str">
            <v>WENTE CABERNET SAUVIGNON 750ml</v>
          </cell>
          <cell r="C26321" t="str">
            <v>P</v>
          </cell>
          <cell r="D26321" t="str">
            <v>PL</v>
          </cell>
          <cell r="E26321" t="str">
            <v>PLB</v>
          </cell>
          <cell r="F26321">
            <v>750</v>
          </cell>
          <cell r="G26321">
            <v>520100</v>
          </cell>
          <cell r="H26321">
            <v>16.989999999999998</v>
          </cell>
          <cell r="I26321">
            <v>1</v>
          </cell>
          <cell r="J26321"/>
        </row>
        <row r="26322">
          <cell r="A26322">
            <v>919245</v>
          </cell>
          <cell r="B26322" t="str">
            <v>WENTE CABERNET WETMORE 750ml</v>
          </cell>
          <cell r="C26322" t="str">
            <v>Y</v>
          </cell>
          <cell r="D26322" t="str">
            <v>YS</v>
          </cell>
          <cell r="E26322" t="str">
            <v>YSE</v>
          </cell>
          <cell r="F26322">
            <v>750</v>
          </cell>
          <cell r="G26322">
            <v>919245</v>
          </cell>
          <cell r="H26322">
            <v>15.37</v>
          </cell>
          <cell r="I26322" t="str">
            <v>U</v>
          </cell>
          <cell r="J26322"/>
        </row>
        <row r="26323">
          <cell r="A26323">
            <v>906834</v>
          </cell>
          <cell r="B26323" t="str">
            <v>WENTE CHARDONNAY ESTATE GROWN 750ml</v>
          </cell>
          <cell r="C26323" t="str">
            <v>Y</v>
          </cell>
          <cell r="D26323" t="str">
            <v>YS</v>
          </cell>
          <cell r="E26323" t="str">
            <v>YSE</v>
          </cell>
          <cell r="F26323">
            <v>750</v>
          </cell>
          <cell r="G26323">
            <v>906834</v>
          </cell>
          <cell r="H26323">
            <v>12.06</v>
          </cell>
          <cell r="I26323" t="str">
            <v>S</v>
          </cell>
          <cell r="J26323"/>
        </row>
        <row r="26324">
          <cell r="A26324">
            <v>636600</v>
          </cell>
          <cell r="B26324" t="str">
            <v>WENTE CHARDONNAY RIVA RANCH 750ml</v>
          </cell>
          <cell r="C26324" t="str">
            <v>K</v>
          </cell>
          <cell r="D26324" t="str">
            <v>KK</v>
          </cell>
          <cell r="E26324" t="str">
            <v>KKB</v>
          </cell>
          <cell r="F26324">
            <v>750</v>
          </cell>
          <cell r="G26324">
            <v>636600</v>
          </cell>
          <cell r="H26324">
            <v>18.989999999999998</v>
          </cell>
          <cell r="I26324">
            <v>1</v>
          </cell>
          <cell r="J26324"/>
        </row>
        <row r="26325">
          <cell r="A26325">
            <v>923428</v>
          </cell>
          <cell r="B26325" t="str">
            <v>WENTE MORING FOG CHARDONNAY 750ml</v>
          </cell>
          <cell r="C26325" t="str">
            <v>K</v>
          </cell>
          <cell r="D26325" t="str">
            <v>KK</v>
          </cell>
          <cell r="E26325" t="str">
            <v>KKB</v>
          </cell>
          <cell r="F26325">
            <v>750</v>
          </cell>
          <cell r="G26325">
            <v>923428</v>
          </cell>
          <cell r="H26325">
            <v>12.99</v>
          </cell>
          <cell r="I26325">
            <v>1</v>
          </cell>
          <cell r="J26325"/>
        </row>
        <row r="26326">
          <cell r="A26326">
            <v>907054</v>
          </cell>
          <cell r="B26326" t="str">
            <v>WENTE MORNING FOG CHARD 750ml</v>
          </cell>
          <cell r="C26326" t="str">
            <v>Y</v>
          </cell>
          <cell r="D26326" t="str">
            <v>YS</v>
          </cell>
          <cell r="E26326" t="str">
            <v>YSE</v>
          </cell>
          <cell r="F26326">
            <v>750</v>
          </cell>
          <cell r="G26326">
            <v>907054</v>
          </cell>
          <cell r="H26326">
            <v>13.16</v>
          </cell>
          <cell r="I26326" t="str">
            <v>S</v>
          </cell>
          <cell r="J26326"/>
        </row>
        <row r="26327">
          <cell r="A26327">
            <v>909459</v>
          </cell>
          <cell r="B26327" t="str">
            <v>WENTE NTH DEGREE MERLOT 750ml</v>
          </cell>
          <cell r="C26327" t="str">
            <v>Y</v>
          </cell>
          <cell r="D26327" t="str">
            <v>YS</v>
          </cell>
          <cell r="E26327" t="str">
            <v>YSE</v>
          </cell>
          <cell r="F26327">
            <v>750</v>
          </cell>
          <cell r="G26327">
            <v>909459</v>
          </cell>
          <cell r="H26327">
            <v>46.63</v>
          </cell>
          <cell r="I26327" t="str">
            <v>S</v>
          </cell>
          <cell r="J26327"/>
        </row>
        <row r="26328">
          <cell r="A26328">
            <v>907051</v>
          </cell>
          <cell r="B26328" t="str">
            <v>WENTE NTH DEGREE SYRAH 750ml</v>
          </cell>
          <cell r="C26328" t="str">
            <v>Y</v>
          </cell>
          <cell r="D26328" t="str">
            <v>YS</v>
          </cell>
          <cell r="E26328" t="str">
            <v>YSE</v>
          </cell>
          <cell r="F26328">
            <v>750</v>
          </cell>
          <cell r="G26328">
            <v>907051</v>
          </cell>
          <cell r="H26328">
            <v>43.5</v>
          </cell>
          <cell r="I26328" t="str">
            <v>S</v>
          </cell>
          <cell r="J26328"/>
        </row>
        <row r="26329">
          <cell r="A26329">
            <v>952352</v>
          </cell>
          <cell r="B26329" t="str">
            <v>WENTE PINOT NOIR RIVA RANCH 750ml</v>
          </cell>
          <cell r="C26329" t="str">
            <v>Y</v>
          </cell>
          <cell r="D26329" t="str">
            <v>YS</v>
          </cell>
          <cell r="E26329" t="str">
            <v>YSE</v>
          </cell>
          <cell r="F26329">
            <v>750</v>
          </cell>
          <cell r="G26329">
            <v>952352</v>
          </cell>
          <cell r="H26329">
            <v>18.149999999999999</v>
          </cell>
          <cell r="I26329" t="str">
            <v>S</v>
          </cell>
          <cell r="J26329"/>
        </row>
        <row r="26330">
          <cell r="A26330">
            <v>909458</v>
          </cell>
          <cell r="B26330" t="str">
            <v>WENTE RELIZ CRK PINOT NOIR 750ml</v>
          </cell>
          <cell r="C26330" t="str">
            <v>Y</v>
          </cell>
          <cell r="D26330" t="str">
            <v>YS</v>
          </cell>
          <cell r="E26330" t="str">
            <v>YSE</v>
          </cell>
          <cell r="F26330">
            <v>750</v>
          </cell>
          <cell r="G26330">
            <v>909458</v>
          </cell>
          <cell r="H26330">
            <v>22.22</v>
          </cell>
          <cell r="I26330" t="str">
            <v>S</v>
          </cell>
          <cell r="J26330"/>
        </row>
        <row r="26331">
          <cell r="A26331">
            <v>904525</v>
          </cell>
          <cell r="B26331" t="str">
            <v>WENTE RIESLING RIVERBANK'17 750ml</v>
          </cell>
          <cell r="C26331" t="str">
            <v>K</v>
          </cell>
          <cell r="D26331" t="str">
            <v>KK</v>
          </cell>
          <cell r="E26331" t="str">
            <v>KKR</v>
          </cell>
          <cell r="F26331">
            <v>750</v>
          </cell>
          <cell r="G26331">
            <v>904525</v>
          </cell>
          <cell r="H26331">
            <v>11.95</v>
          </cell>
          <cell r="I26331" t="str">
            <v>X</v>
          </cell>
          <cell r="J26331"/>
        </row>
        <row r="26332">
          <cell r="A26332">
            <v>904928</v>
          </cell>
          <cell r="B26332" t="str">
            <v>WENTE RIVA RANCH CHARD 750ml</v>
          </cell>
          <cell r="C26332" t="str">
            <v>Y</v>
          </cell>
          <cell r="D26332" t="str">
            <v>YS</v>
          </cell>
          <cell r="E26332" t="str">
            <v>YSE</v>
          </cell>
          <cell r="F26332">
            <v>750</v>
          </cell>
          <cell r="G26332">
            <v>904928</v>
          </cell>
          <cell r="H26332">
            <v>12.65</v>
          </cell>
          <cell r="I26332" t="str">
            <v>U</v>
          </cell>
          <cell r="J26332"/>
        </row>
        <row r="26333">
          <cell r="A26333">
            <v>686992</v>
          </cell>
          <cell r="B26333" t="str">
            <v>WENTE ROSE SMALL LOT'15 750ml</v>
          </cell>
          <cell r="C26333" t="str">
            <v>M</v>
          </cell>
          <cell r="D26333" t="str">
            <v>MP</v>
          </cell>
          <cell r="E26333" t="str">
            <v>MPW</v>
          </cell>
          <cell r="F26333">
            <v>750</v>
          </cell>
          <cell r="G26333">
            <v>686992</v>
          </cell>
          <cell r="H26333">
            <v>20.170000000000002</v>
          </cell>
          <cell r="I26333" t="str">
            <v>X</v>
          </cell>
          <cell r="J26333"/>
        </row>
        <row r="26334">
          <cell r="A26334">
            <v>919558</v>
          </cell>
          <cell r="B26334" t="str">
            <v>WENTE SANDSTONE MERLOT 750ml</v>
          </cell>
          <cell r="C26334" t="str">
            <v>P</v>
          </cell>
          <cell r="D26334" t="str">
            <v>PL</v>
          </cell>
          <cell r="E26334" t="str">
            <v>PLF</v>
          </cell>
          <cell r="F26334">
            <v>750</v>
          </cell>
          <cell r="G26334">
            <v>919558</v>
          </cell>
          <cell r="H26334">
            <v>16.989999999999998</v>
          </cell>
          <cell r="I26334">
            <v>1</v>
          </cell>
          <cell r="J26334"/>
        </row>
        <row r="26335">
          <cell r="A26335">
            <v>909456</v>
          </cell>
          <cell r="B26335" t="str">
            <v>WENTE SAUV BLANC LOUIS MEL 750ml</v>
          </cell>
          <cell r="C26335" t="str">
            <v>Y</v>
          </cell>
          <cell r="D26335" t="str">
            <v>YS</v>
          </cell>
          <cell r="E26335" t="str">
            <v>YSE</v>
          </cell>
          <cell r="F26335">
            <v>750</v>
          </cell>
          <cell r="G26335">
            <v>909456</v>
          </cell>
          <cell r="H26335">
            <v>13.16</v>
          </cell>
          <cell r="I26335" t="str">
            <v>S</v>
          </cell>
          <cell r="J26335"/>
        </row>
        <row r="26336">
          <cell r="A26336">
            <v>906969</v>
          </cell>
          <cell r="B26336" t="str">
            <v>WENTE SAUV BLANC RAVEL &amp; STITCH 750ml</v>
          </cell>
          <cell r="C26336" t="str">
            <v>Y</v>
          </cell>
          <cell r="D26336" t="str">
            <v>YS</v>
          </cell>
          <cell r="E26336" t="str">
            <v>YSE</v>
          </cell>
          <cell r="F26336">
            <v>750</v>
          </cell>
          <cell r="G26336">
            <v>906969</v>
          </cell>
          <cell r="H26336">
            <v>20.18</v>
          </cell>
          <cell r="I26336" t="str">
            <v>S</v>
          </cell>
          <cell r="J26336"/>
        </row>
        <row r="26337">
          <cell r="A26337">
            <v>952318</v>
          </cell>
          <cell r="B26337" t="str">
            <v>WENTE TOTW MIXED CASE 750ml</v>
          </cell>
          <cell r="C26337" t="str">
            <v>Y</v>
          </cell>
          <cell r="D26337" t="str">
            <v>YS</v>
          </cell>
          <cell r="E26337" t="str">
            <v>YSE</v>
          </cell>
          <cell r="F26337">
            <v>750</v>
          </cell>
          <cell r="G26337">
            <v>952318</v>
          </cell>
          <cell r="H26337">
            <v>22.33</v>
          </cell>
          <cell r="I26337" t="str">
            <v>S</v>
          </cell>
          <cell r="J26337"/>
        </row>
        <row r="26338">
          <cell r="A26338">
            <v>901854</v>
          </cell>
          <cell r="B26338" t="str">
            <v>WENTE WETMORE 2013 12000ml</v>
          </cell>
          <cell r="C26338" t="str">
            <v>Y</v>
          </cell>
          <cell r="D26338" t="str">
            <v>YS</v>
          </cell>
          <cell r="E26338" t="str">
            <v>YSE</v>
          </cell>
          <cell r="F26338">
            <v>12000</v>
          </cell>
          <cell r="G26338">
            <v>901854</v>
          </cell>
          <cell r="H26338">
            <v>322.58999999999997</v>
          </cell>
          <cell r="I26338" t="str">
            <v>U</v>
          </cell>
          <cell r="J26338"/>
        </row>
        <row r="26339">
          <cell r="A26339">
            <v>901853</v>
          </cell>
          <cell r="B26339" t="str">
            <v>WENTE WETMORE 2017 0ml</v>
          </cell>
          <cell r="C26339" t="str">
            <v>Y</v>
          </cell>
          <cell r="D26339" t="str">
            <v>YS</v>
          </cell>
          <cell r="E26339" t="str">
            <v>YSE</v>
          </cell>
          <cell r="F26339">
            <v>12000</v>
          </cell>
          <cell r="G26339">
            <v>901853</v>
          </cell>
          <cell r="H26339">
            <v>322.58999999999997</v>
          </cell>
          <cell r="I26339" t="str">
            <v>U</v>
          </cell>
          <cell r="J26339"/>
        </row>
        <row r="26340">
          <cell r="A26340">
            <v>955521</v>
          </cell>
          <cell r="B26340" t="str">
            <v>WEST &amp; WILDER ROSE 250 ml</v>
          </cell>
          <cell r="C26340" t="str">
            <v>Y</v>
          </cell>
          <cell r="D26340" t="str">
            <v>YS</v>
          </cell>
          <cell r="E26340" t="str">
            <v>YSE</v>
          </cell>
          <cell r="F26340">
            <v>250</v>
          </cell>
          <cell r="G26340">
            <v>955521</v>
          </cell>
          <cell r="H26340">
            <v>5.43</v>
          </cell>
          <cell r="I26340" t="str">
            <v>S</v>
          </cell>
          <cell r="J26340"/>
        </row>
        <row r="26341">
          <cell r="A26341">
            <v>955523</v>
          </cell>
          <cell r="B26341" t="str">
            <v>WEST &amp; WILDER SPARKLING ROSE 250 ml</v>
          </cell>
          <cell r="C26341" t="str">
            <v>Y</v>
          </cell>
          <cell r="D26341" t="str">
            <v>YS</v>
          </cell>
          <cell r="E26341" t="str">
            <v>YSE</v>
          </cell>
          <cell r="F26341">
            <v>250</v>
          </cell>
          <cell r="G26341">
            <v>955523</v>
          </cell>
          <cell r="H26341">
            <v>5.43</v>
          </cell>
          <cell r="I26341" t="str">
            <v>S</v>
          </cell>
          <cell r="J26341"/>
        </row>
        <row r="26342">
          <cell r="A26342">
            <v>955524</v>
          </cell>
          <cell r="B26342" t="str">
            <v>WEST &amp; WILDER SPARKLING WHITE 250 ml</v>
          </cell>
          <cell r="C26342" t="str">
            <v>Y</v>
          </cell>
          <cell r="D26342" t="str">
            <v>YS</v>
          </cell>
          <cell r="E26342" t="str">
            <v>YSE</v>
          </cell>
          <cell r="F26342">
            <v>250</v>
          </cell>
          <cell r="G26342">
            <v>955524</v>
          </cell>
          <cell r="H26342">
            <v>5.43</v>
          </cell>
          <cell r="I26342" t="str">
            <v>S</v>
          </cell>
          <cell r="J26342"/>
        </row>
        <row r="26343">
          <cell r="A26343">
            <v>955522</v>
          </cell>
          <cell r="B26343" t="str">
            <v>WEST &amp; WILDER WHITE 250 ml</v>
          </cell>
          <cell r="C26343" t="str">
            <v>Y</v>
          </cell>
          <cell r="D26343" t="str">
            <v>YS</v>
          </cell>
          <cell r="E26343" t="str">
            <v>YSE</v>
          </cell>
          <cell r="F26343">
            <v>250</v>
          </cell>
          <cell r="G26343">
            <v>955522</v>
          </cell>
          <cell r="H26343">
            <v>5.43</v>
          </cell>
          <cell r="I26343" t="str">
            <v>S</v>
          </cell>
          <cell r="J26343"/>
        </row>
        <row r="26344">
          <cell r="A26344">
            <v>952695</v>
          </cell>
          <cell r="B26344" t="str">
            <v>WEST COAST IPA BOTTLES 355 ml</v>
          </cell>
          <cell r="C26344" t="str">
            <v>Y</v>
          </cell>
          <cell r="D26344" t="str">
            <v>YS</v>
          </cell>
          <cell r="E26344" t="str">
            <v>YST</v>
          </cell>
          <cell r="F26344">
            <v>355</v>
          </cell>
          <cell r="G26344">
            <v>952695</v>
          </cell>
          <cell r="H26344">
            <v>1.95</v>
          </cell>
          <cell r="I26344" t="str">
            <v>U</v>
          </cell>
          <cell r="J26344"/>
        </row>
        <row r="26345">
          <cell r="A26345">
            <v>951742</v>
          </cell>
          <cell r="B26345" t="str">
            <v>WEST CORK BARREL PROOF WHISKEY 750ml</v>
          </cell>
          <cell r="C26345" t="str">
            <v>Y</v>
          </cell>
          <cell r="D26345" t="str">
            <v>YS</v>
          </cell>
          <cell r="E26345" t="str">
            <v>YSA</v>
          </cell>
          <cell r="F26345">
            <v>750</v>
          </cell>
          <cell r="G26345">
            <v>951742</v>
          </cell>
          <cell r="H26345">
            <v>56.9</v>
          </cell>
          <cell r="I26345" t="str">
            <v>S</v>
          </cell>
          <cell r="J26345"/>
        </row>
        <row r="26346">
          <cell r="A26346">
            <v>951743</v>
          </cell>
          <cell r="B26346" t="str">
            <v>WEST CORK BLACK RESERVE 750ml</v>
          </cell>
          <cell r="C26346" t="str">
            <v>Y</v>
          </cell>
          <cell r="D26346" t="str">
            <v>YS</v>
          </cell>
          <cell r="E26346" t="str">
            <v>YSA</v>
          </cell>
          <cell r="F26346">
            <v>750</v>
          </cell>
          <cell r="G26346">
            <v>951743</v>
          </cell>
          <cell r="H26346">
            <v>40.82</v>
          </cell>
          <cell r="I26346" t="str">
            <v>S</v>
          </cell>
          <cell r="J26346"/>
        </row>
        <row r="26347">
          <cell r="A26347">
            <v>952686</v>
          </cell>
          <cell r="B26347" t="str">
            <v>WEST CORK BOURBON CASK IRISH WHISK 750ml</v>
          </cell>
          <cell r="C26347" t="str">
            <v>Y</v>
          </cell>
          <cell r="D26347" t="str">
            <v>YS</v>
          </cell>
          <cell r="E26347" t="str">
            <v>YSA</v>
          </cell>
          <cell r="F26347">
            <v>750</v>
          </cell>
          <cell r="G26347">
            <v>952686</v>
          </cell>
          <cell r="H26347">
            <v>25.41</v>
          </cell>
          <cell r="I26347" t="str">
            <v>S</v>
          </cell>
          <cell r="J26347"/>
        </row>
        <row r="26348">
          <cell r="A26348">
            <v>952922</v>
          </cell>
          <cell r="B26348" t="str">
            <v>WEST CORK GLENGARRRIF CHAR OAK 750ml</v>
          </cell>
          <cell r="C26348" t="str">
            <v>Y</v>
          </cell>
          <cell r="D26348" t="str">
            <v>YS</v>
          </cell>
          <cell r="E26348" t="str">
            <v>YSA</v>
          </cell>
          <cell r="F26348">
            <v>750</v>
          </cell>
          <cell r="G26348">
            <v>952922</v>
          </cell>
          <cell r="H26348">
            <v>36.36</v>
          </cell>
          <cell r="I26348" t="str">
            <v>S</v>
          </cell>
          <cell r="J26348"/>
        </row>
        <row r="26349">
          <cell r="A26349">
            <v>952921</v>
          </cell>
          <cell r="B26349" t="str">
            <v>WEST CORK GLENGARRRIF PEAT IRISH 750ml</v>
          </cell>
          <cell r="C26349" t="str">
            <v>Y</v>
          </cell>
          <cell r="D26349" t="str">
            <v>YS</v>
          </cell>
          <cell r="E26349" t="str">
            <v>YSA</v>
          </cell>
          <cell r="F26349">
            <v>750</v>
          </cell>
          <cell r="G26349">
            <v>952921</v>
          </cell>
          <cell r="H26349">
            <v>36.36</v>
          </cell>
          <cell r="I26349" t="str">
            <v>S</v>
          </cell>
          <cell r="J26349"/>
        </row>
        <row r="26350">
          <cell r="A26350">
            <v>15937</v>
          </cell>
          <cell r="B26350" t="str">
            <v>WEST CORK IRISH 8 YR 750ml</v>
          </cell>
          <cell r="C26350" t="str">
            <v>A</v>
          </cell>
          <cell r="D26350" t="str">
            <v>AW</v>
          </cell>
          <cell r="E26350" t="str">
            <v>AWN</v>
          </cell>
          <cell r="F26350">
            <v>750</v>
          </cell>
          <cell r="G26350">
            <v>15937</v>
          </cell>
          <cell r="H26350">
            <v>40.340000000000003</v>
          </cell>
          <cell r="I26350" t="str">
            <v>X</v>
          </cell>
          <cell r="J26350"/>
        </row>
        <row r="26351">
          <cell r="A26351">
            <v>955231</v>
          </cell>
          <cell r="B26351" t="str">
            <v>WEST CORK IRISH WHISKEY PORT CASK 750ml</v>
          </cell>
          <cell r="C26351" t="str">
            <v>Y</v>
          </cell>
          <cell r="D26351" t="str">
            <v>YS</v>
          </cell>
          <cell r="E26351" t="str">
            <v>YSA</v>
          </cell>
          <cell r="F26351">
            <v>750</v>
          </cell>
          <cell r="G26351">
            <v>955231</v>
          </cell>
          <cell r="H26351">
            <v>50.08</v>
          </cell>
          <cell r="I26351" t="str">
            <v>S</v>
          </cell>
          <cell r="J26351"/>
        </row>
        <row r="26352">
          <cell r="A26352">
            <v>921233</v>
          </cell>
          <cell r="B26352" t="str">
            <v>WEST CORK IRISH WHISKEY RUM FINISH 750ml</v>
          </cell>
          <cell r="C26352" t="str">
            <v>Y</v>
          </cell>
          <cell r="D26352" t="str">
            <v>YS</v>
          </cell>
          <cell r="E26352" t="str">
            <v>YSA</v>
          </cell>
          <cell r="F26352">
            <v>750</v>
          </cell>
          <cell r="G26352">
            <v>921233</v>
          </cell>
          <cell r="H26352">
            <v>50.08</v>
          </cell>
          <cell r="I26352" t="str">
            <v>S</v>
          </cell>
          <cell r="J26352"/>
        </row>
        <row r="26353">
          <cell r="A26353">
            <v>921232</v>
          </cell>
          <cell r="B26353" t="str">
            <v>WEST CORK IRISH WHISKEY SHERRY FIN 750ml</v>
          </cell>
          <cell r="C26353" t="str">
            <v>Y</v>
          </cell>
          <cell r="D26353" t="str">
            <v>YS</v>
          </cell>
          <cell r="E26353" t="str">
            <v>YSA</v>
          </cell>
          <cell r="F26353">
            <v>750</v>
          </cell>
          <cell r="G26353">
            <v>921232</v>
          </cell>
          <cell r="H26353">
            <v>50.08</v>
          </cell>
          <cell r="I26353" t="str">
            <v>S</v>
          </cell>
          <cell r="J26353"/>
        </row>
        <row r="26354">
          <cell r="A26354">
            <v>950863</v>
          </cell>
          <cell r="B26354" t="str">
            <v>WEST SIDE CABERNET 250 ml</v>
          </cell>
          <cell r="C26354" t="str">
            <v>Y</v>
          </cell>
          <cell r="D26354" t="str">
            <v>YS</v>
          </cell>
          <cell r="E26354" t="str">
            <v>YSE</v>
          </cell>
          <cell r="F26354">
            <v>250</v>
          </cell>
          <cell r="G26354">
            <v>950863</v>
          </cell>
          <cell r="H26354">
            <v>3.36</v>
          </cell>
          <cell r="I26354" t="str">
            <v>S</v>
          </cell>
          <cell r="J26354"/>
        </row>
        <row r="26355">
          <cell r="A26355">
            <v>950867</v>
          </cell>
          <cell r="B26355" t="str">
            <v>WEST SIDE CHARDONNAY 250 ml</v>
          </cell>
          <cell r="C26355" t="str">
            <v>Y</v>
          </cell>
          <cell r="D26355" t="str">
            <v>YS</v>
          </cell>
          <cell r="E26355" t="str">
            <v>YSE</v>
          </cell>
          <cell r="F26355">
            <v>250</v>
          </cell>
          <cell r="G26355">
            <v>950867</v>
          </cell>
          <cell r="H26355">
            <v>3.36</v>
          </cell>
          <cell r="I26355" t="str">
            <v>S</v>
          </cell>
          <cell r="J26355"/>
        </row>
        <row r="26356">
          <cell r="A26356">
            <v>902918</v>
          </cell>
          <cell r="B26356" t="str">
            <v>WESTERN SON BLUEBERRY VODKA 750ml</v>
          </cell>
          <cell r="C26356" t="str">
            <v>Y</v>
          </cell>
          <cell r="D26356" t="str">
            <v>YS</v>
          </cell>
          <cell r="E26356" t="str">
            <v>YSA</v>
          </cell>
          <cell r="F26356">
            <v>750</v>
          </cell>
          <cell r="G26356">
            <v>902918</v>
          </cell>
          <cell r="H26356">
            <v>29.14</v>
          </cell>
          <cell r="I26356" t="str">
            <v>S</v>
          </cell>
          <cell r="J26356"/>
        </row>
        <row r="26357">
          <cell r="A26357">
            <v>39651</v>
          </cell>
          <cell r="B26357" t="str">
            <v>WESTERN SON LIME VODKA 750ml</v>
          </cell>
          <cell r="C26357" t="str">
            <v>A</v>
          </cell>
          <cell r="D26357" t="str">
            <v>AD</v>
          </cell>
          <cell r="E26357" t="str">
            <v>ADM</v>
          </cell>
          <cell r="F26357">
            <v>750</v>
          </cell>
          <cell r="G26357">
            <v>39651</v>
          </cell>
          <cell r="H26357">
            <v>9.18</v>
          </cell>
          <cell r="I26357" t="str">
            <v>D</v>
          </cell>
          <cell r="J26357"/>
        </row>
        <row r="26358">
          <cell r="A26358">
            <v>38508</v>
          </cell>
          <cell r="B26358" t="str">
            <v>WESTERN SON TEXAS VODKA 1750ml</v>
          </cell>
          <cell r="C26358" t="str">
            <v>A</v>
          </cell>
          <cell r="D26358" t="str">
            <v>AD</v>
          </cell>
          <cell r="E26358" t="str">
            <v>ADW</v>
          </cell>
          <cell r="F26358">
            <v>1750</v>
          </cell>
          <cell r="G26358">
            <v>38508</v>
          </cell>
          <cell r="H26358">
            <v>23.99</v>
          </cell>
          <cell r="I26358" t="str">
            <v>D</v>
          </cell>
          <cell r="J26358"/>
        </row>
        <row r="26359">
          <cell r="A26359">
            <v>919115</v>
          </cell>
          <cell r="B26359" t="str">
            <v>WESTERN STANDARD SALOON LAGER 355ml</v>
          </cell>
          <cell r="C26359" t="str">
            <v>T</v>
          </cell>
          <cell r="D26359" t="str">
            <v>TH</v>
          </cell>
          <cell r="E26359" t="str">
            <v>THE</v>
          </cell>
          <cell r="F26359">
            <v>355</v>
          </cell>
          <cell r="G26359">
            <v>919115</v>
          </cell>
          <cell r="H26359">
            <v>2.29</v>
          </cell>
          <cell r="I26359" t="str">
            <v>D</v>
          </cell>
          <cell r="J26359"/>
        </row>
        <row r="26360">
          <cell r="A26360">
            <v>924303</v>
          </cell>
          <cell r="B26360" t="str">
            <v>WESTERN SUN PRICKLY PEAR VODKA 750ml</v>
          </cell>
          <cell r="C26360" t="str">
            <v>Y</v>
          </cell>
          <cell r="D26360" t="str">
            <v>YS</v>
          </cell>
          <cell r="E26360" t="str">
            <v>YSA</v>
          </cell>
          <cell r="F26360">
            <v>750</v>
          </cell>
          <cell r="G26360">
            <v>924303</v>
          </cell>
          <cell r="H26360">
            <v>16.989999999999998</v>
          </cell>
          <cell r="I26360" t="str">
            <v>S</v>
          </cell>
          <cell r="J26360"/>
        </row>
        <row r="26361">
          <cell r="A26361">
            <v>27942</v>
          </cell>
          <cell r="B26361" t="str">
            <v>WESTLAND AM PEATED SINGLE MALT 750ml</v>
          </cell>
          <cell r="C26361" t="str">
            <v>Y</v>
          </cell>
          <cell r="D26361" t="str">
            <v>YS</v>
          </cell>
          <cell r="E26361" t="str">
            <v>YSA</v>
          </cell>
          <cell r="F26361">
            <v>750</v>
          </cell>
          <cell r="G26361">
            <v>27942</v>
          </cell>
          <cell r="H26361">
            <v>79.95</v>
          </cell>
          <cell r="I26361" t="str">
            <v>S</v>
          </cell>
          <cell r="J26361"/>
        </row>
        <row r="26362">
          <cell r="A26362">
            <v>27940</v>
          </cell>
          <cell r="B26362" t="str">
            <v>WESTLAND AMERICAN SNGL MALT 750ml</v>
          </cell>
          <cell r="C26362" t="str">
            <v>A</v>
          </cell>
          <cell r="D26362" t="str">
            <v>AW</v>
          </cell>
          <cell r="E26362" t="str">
            <v>AWW</v>
          </cell>
          <cell r="F26362">
            <v>750</v>
          </cell>
          <cell r="G26362">
            <v>27940</v>
          </cell>
          <cell r="H26362">
            <v>69.989999999999995</v>
          </cell>
          <cell r="I26362" t="str">
            <v>S</v>
          </cell>
          <cell r="J26362"/>
        </row>
        <row r="26363">
          <cell r="A26363">
            <v>27944</v>
          </cell>
          <cell r="B26363" t="str">
            <v>WESTLAND SHERRY WOOD OAK 750ml</v>
          </cell>
          <cell r="C26363" t="str">
            <v>Y</v>
          </cell>
          <cell r="D26363" t="str">
            <v>YS</v>
          </cell>
          <cell r="E26363" t="str">
            <v>YSA</v>
          </cell>
          <cell r="F26363">
            <v>750</v>
          </cell>
          <cell r="G26363">
            <v>27944</v>
          </cell>
          <cell r="H26363">
            <v>79.989999999999995</v>
          </cell>
          <cell r="I26363" t="str">
            <v>S</v>
          </cell>
          <cell r="J26363"/>
        </row>
        <row r="26364">
          <cell r="A26364">
            <v>904765</v>
          </cell>
          <cell r="B26364" t="str">
            <v>WESTMALLE DUBBEL TRAPPIST ALE 355ml</v>
          </cell>
          <cell r="C26364" t="str">
            <v>Y</v>
          </cell>
          <cell r="D26364" t="str">
            <v>YS</v>
          </cell>
          <cell r="E26364" t="str">
            <v>YST</v>
          </cell>
          <cell r="F26364">
            <v>355</v>
          </cell>
          <cell r="G26364">
            <v>904765</v>
          </cell>
          <cell r="H26364">
            <v>5.04</v>
          </cell>
          <cell r="I26364" t="str">
            <v>S</v>
          </cell>
          <cell r="J26364"/>
        </row>
        <row r="26365">
          <cell r="A26365">
            <v>949599</v>
          </cell>
          <cell r="B26365" t="str">
            <v>WESTMALLE TRAPPIST TRIPEL 750ml</v>
          </cell>
          <cell r="C26365" t="str">
            <v>T</v>
          </cell>
          <cell r="D26365" t="str">
            <v>TV</v>
          </cell>
          <cell r="E26365" t="str">
            <v>TVN</v>
          </cell>
          <cell r="F26365">
            <v>750</v>
          </cell>
          <cell r="G26365">
            <v>949599</v>
          </cell>
          <cell r="H26365">
            <v>10.68</v>
          </cell>
          <cell r="I26365" t="str">
            <v>L</v>
          </cell>
          <cell r="J26365"/>
        </row>
        <row r="26366">
          <cell r="A26366">
            <v>900459</v>
          </cell>
          <cell r="B26366" t="str">
            <v>WESTMALLE TRAPPIST BELGIAN GIFT BOX330ml</v>
          </cell>
          <cell r="C26366" t="str">
            <v>L</v>
          </cell>
          <cell r="D26366" t="str">
            <v>LT</v>
          </cell>
          <cell r="E26366" t="str">
            <v>LTB</v>
          </cell>
          <cell r="F26366">
            <v>330</v>
          </cell>
          <cell r="G26366">
            <v>900459</v>
          </cell>
          <cell r="H26366">
            <v>14.19</v>
          </cell>
          <cell r="I26366" t="str">
            <v>D</v>
          </cell>
          <cell r="J26366"/>
        </row>
        <row r="26367">
          <cell r="A26367">
            <v>989337</v>
          </cell>
          <cell r="B26367" t="str">
            <v>WESTMALLE TRAPPIST DUBBEL 750ml</v>
          </cell>
          <cell r="C26367" t="str">
            <v>T</v>
          </cell>
          <cell r="D26367" t="str">
            <v>TV</v>
          </cell>
          <cell r="E26367" t="str">
            <v>TVN</v>
          </cell>
          <cell r="F26367">
            <v>750</v>
          </cell>
          <cell r="G26367">
            <v>989337</v>
          </cell>
          <cell r="H26367">
            <v>10.68</v>
          </cell>
          <cell r="I26367" t="str">
            <v>L</v>
          </cell>
          <cell r="J26367"/>
        </row>
        <row r="26368">
          <cell r="A26368">
            <v>913758</v>
          </cell>
          <cell r="B26368" t="str">
            <v>WESTMALLE TRAPPIST TRIPEL ALE 330ml</v>
          </cell>
          <cell r="C26368" t="str">
            <v>T</v>
          </cell>
          <cell r="D26368" t="str">
            <v>TN</v>
          </cell>
          <cell r="E26368" t="str">
            <v>TNI</v>
          </cell>
          <cell r="F26368">
            <v>330</v>
          </cell>
          <cell r="G26368">
            <v>913758</v>
          </cell>
          <cell r="H26368">
            <v>5.05</v>
          </cell>
          <cell r="I26368" t="str">
            <v>S</v>
          </cell>
          <cell r="J26368"/>
        </row>
        <row r="26369">
          <cell r="A26369">
            <v>910274</v>
          </cell>
          <cell r="B26369" t="str">
            <v>WESTMOUNT PINOT GRIS 750ml</v>
          </cell>
          <cell r="C26369" t="str">
            <v>Y</v>
          </cell>
          <cell r="D26369" t="str">
            <v>YS</v>
          </cell>
          <cell r="E26369" t="str">
            <v>YSE</v>
          </cell>
          <cell r="F26369">
            <v>750</v>
          </cell>
          <cell r="G26369">
            <v>910274</v>
          </cell>
          <cell r="H26369">
            <v>15.19</v>
          </cell>
          <cell r="I26369" t="str">
            <v>S</v>
          </cell>
          <cell r="J26369"/>
        </row>
        <row r="26370">
          <cell r="A26370">
            <v>901861</v>
          </cell>
          <cell r="B26370" t="str">
            <v>WESTMOUNT PINOT NOIR 750ml</v>
          </cell>
          <cell r="C26370" t="str">
            <v>Y</v>
          </cell>
          <cell r="D26370" t="str">
            <v>YS</v>
          </cell>
          <cell r="E26370" t="str">
            <v>YSE</v>
          </cell>
          <cell r="F26370">
            <v>750</v>
          </cell>
          <cell r="G26370">
            <v>901861</v>
          </cell>
          <cell r="H26370">
            <v>15.2</v>
          </cell>
          <cell r="I26370" t="str">
            <v>S</v>
          </cell>
          <cell r="J26370"/>
        </row>
        <row r="26371">
          <cell r="A26371">
            <v>916878</v>
          </cell>
          <cell r="B26371" t="str">
            <v>WH SMITH PINOT HELLENTHAL'08/9 750ml</v>
          </cell>
          <cell r="C26371" t="str">
            <v>P</v>
          </cell>
          <cell r="D26371" t="str">
            <v>PL</v>
          </cell>
          <cell r="E26371" t="str">
            <v>PLR</v>
          </cell>
          <cell r="F26371">
            <v>750</v>
          </cell>
          <cell r="G26371">
            <v>916878</v>
          </cell>
          <cell r="H26371">
            <v>29.43</v>
          </cell>
          <cell r="I26371" t="str">
            <v>X</v>
          </cell>
          <cell r="J26371"/>
        </row>
        <row r="26372">
          <cell r="A26372">
            <v>915758</v>
          </cell>
          <cell r="B26372" t="str">
            <v>WH SMITH PINOT MARIMAR'07/08 750ml</v>
          </cell>
          <cell r="C26372" t="str">
            <v>P</v>
          </cell>
          <cell r="D26372" t="str">
            <v>PL</v>
          </cell>
          <cell r="E26372" t="str">
            <v>PLR</v>
          </cell>
          <cell r="F26372">
            <v>750</v>
          </cell>
          <cell r="G26372">
            <v>915758</v>
          </cell>
          <cell r="H26372">
            <v>36.119999999999997</v>
          </cell>
          <cell r="I26372" t="str">
            <v>X</v>
          </cell>
          <cell r="J26372"/>
        </row>
        <row r="26373">
          <cell r="A26373">
            <v>914505</v>
          </cell>
          <cell r="B26373" t="str">
            <v>WH SMITH PINOT MARITIME'08/9 750ml</v>
          </cell>
          <cell r="C26373" t="str">
            <v>P</v>
          </cell>
          <cell r="D26373" t="str">
            <v>PL</v>
          </cell>
          <cell r="E26373" t="str">
            <v>PLR</v>
          </cell>
          <cell r="F26373">
            <v>750</v>
          </cell>
          <cell r="G26373">
            <v>914505</v>
          </cell>
          <cell r="H26373">
            <v>22.98</v>
          </cell>
          <cell r="I26373" t="str">
            <v>X</v>
          </cell>
          <cell r="J26373"/>
        </row>
        <row r="26374">
          <cell r="A26374">
            <v>914667</v>
          </cell>
          <cell r="B26374" t="str">
            <v>WH SMITH PN SONOMA CST'14/17 750ml</v>
          </cell>
          <cell r="C26374" t="str">
            <v>P</v>
          </cell>
          <cell r="D26374" t="str">
            <v>PL</v>
          </cell>
          <cell r="E26374" t="str">
            <v>PLR</v>
          </cell>
          <cell r="F26374">
            <v>750</v>
          </cell>
          <cell r="G26374">
            <v>914667</v>
          </cell>
          <cell r="H26374">
            <v>27.99</v>
          </cell>
          <cell r="I26374" t="str">
            <v>X</v>
          </cell>
          <cell r="J26374"/>
        </row>
        <row r="26375">
          <cell r="A26375">
            <v>43002</v>
          </cell>
          <cell r="B26375" t="str">
            <v>WHALER KILLER COCONUT RUM 750ml</v>
          </cell>
          <cell r="C26375" t="str">
            <v>Y</v>
          </cell>
          <cell r="D26375" t="str">
            <v>YS</v>
          </cell>
          <cell r="E26375" t="str">
            <v>YSA</v>
          </cell>
          <cell r="F26375">
            <v>750</v>
          </cell>
          <cell r="G26375">
            <v>43002</v>
          </cell>
          <cell r="H26375">
            <v>9.99</v>
          </cell>
          <cell r="I26375" t="str">
            <v>S</v>
          </cell>
          <cell r="J26375"/>
        </row>
        <row r="26376">
          <cell r="A26376">
            <v>46986</v>
          </cell>
          <cell r="B26376" t="str">
            <v>WHALER'S ORIGINAL DARK RUM 750ml</v>
          </cell>
          <cell r="C26376" t="str">
            <v>Y</v>
          </cell>
          <cell r="D26376" t="str">
            <v>YS</v>
          </cell>
          <cell r="E26376" t="str">
            <v>YSA</v>
          </cell>
          <cell r="F26376">
            <v>750</v>
          </cell>
          <cell r="G26376">
            <v>46986</v>
          </cell>
          <cell r="H26376">
            <v>9.99</v>
          </cell>
          <cell r="I26376" t="str">
            <v>S</v>
          </cell>
          <cell r="J26376"/>
        </row>
        <row r="26377">
          <cell r="A26377">
            <v>43016</v>
          </cell>
          <cell r="B26377" t="str">
            <v>WHALERS RARE RESERVE RUM 750ml</v>
          </cell>
          <cell r="C26377" t="str">
            <v>Y</v>
          </cell>
          <cell r="D26377" t="str">
            <v>YS</v>
          </cell>
          <cell r="E26377" t="str">
            <v>YSA</v>
          </cell>
          <cell r="F26377">
            <v>750</v>
          </cell>
          <cell r="G26377">
            <v>43016</v>
          </cell>
          <cell r="H26377">
            <v>9.99</v>
          </cell>
          <cell r="I26377" t="str">
            <v>S</v>
          </cell>
          <cell r="J26377"/>
        </row>
        <row r="26378">
          <cell r="A26378">
            <v>43020</v>
          </cell>
          <cell r="B26378" t="str">
            <v>WHALERS VANILLE RUM 750ml</v>
          </cell>
          <cell r="C26378" t="str">
            <v>Y</v>
          </cell>
          <cell r="D26378" t="str">
            <v>YS</v>
          </cell>
          <cell r="E26378" t="str">
            <v>YSA</v>
          </cell>
          <cell r="F26378">
            <v>750</v>
          </cell>
          <cell r="G26378">
            <v>43020</v>
          </cell>
          <cell r="H26378">
            <v>9.99</v>
          </cell>
          <cell r="I26378" t="str">
            <v>S</v>
          </cell>
          <cell r="J26378"/>
        </row>
        <row r="26379">
          <cell r="A26379">
            <v>989398</v>
          </cell>
          <cell r="B26379" t="str">
            <v>WHATNEYS CREAM STOUT 355ml</v>
          </cell>
          <cell r="C26379" t="str">
            <v>T</v>
          </cell>
          <cell r="D26379" t="str">
            <v>TN</v>
          </cell>
          <cell r="E26379" t="str">
            <v>TNP</v>
          </cell>
          <cell r="F26379">
            <v>355</v>
          </cell>
          <cell r="G26379">
            <v>989398</v>
          </cell>
          <cell r="H26379">
            <v>1.57</v>
          </cell>
          <cell r="I26379" t="str">
            <v>D</v>
          </cell>
          <cell r="J26379"/>
        </row>
        <row r="26380">
          <cell r="A26380">
            <v>38516</v>
          </cell>
          <cell r="B26380" t="str">
            <v>WHEATLEY VODKA 750ml</v>
          </cell>
          <cell r="C26380" t="str">
            <v>A</v>
          </cell>
          <cell r="D26380" t="str">
            <v>AD</v>
          </cell>
          <cell r="E26380" t="str">
            <v>ADF</v>
          </cell>
          <cell r="F26380">
            <v>750</v>
          </cell>
          <cell r="G26380">
            <v>38516</v>
          </cell>
          <cell r="H26380">
            <v>19.989999999999998</v>
          </cell>
          <cell r="I26380" t="str">
            <v>D</v>
          </cell>
          <cell r="J26380"/>
        </row>
        <row r="26381">
          <cell r="A26381">
            <v>38520</v>
          </cell>
          <cell r="B26381" t="str">
            <v>WHEATLEY VODKA 1000ml</v>
          </cell>
          <cell r="C26381" t="str">
            <v>A</v>
          </cell>
          <cell r="D26381" t="str">
            <v>AD</v>
          </cell>
          <cell r="E26381" t="str">
            <v>ADF</v>
          </cell>
          <cell r="F26381">
            <v>1000</v>
          </cell>
          <cell r="G26381">
            <v>38520</v>
          </cell>
          <cell r="H26381">
            <v>23.99</v>
          </cell>
          <cell r="I26381">
            <v>1</v>
          </cell>
          <cell r="J26381"/>
        </row>
        <row r="26382">
          <cell r="A26382">
            <v>923546</v>
          </cell>
          <cell r="B26382" t="str">
            <v>WHEN &amp; WHERE SHIRAZ 750ml</v>
          </cell>
          <cell r="C26382" t="str">
            <v>P</v>
          </cell>
          <cell r="D26382" t="str">
            <v>PR</v>
          </cell>
          <cell r="E26382" t="str">
            <v>PRY</v>
          </cell>
          <cell r="F26382">
            <v>750</v>
          </cell>
          <cell r="G26382">
            <v>923546</v>
          </cell>
          <cell r="H26382">
            <v>10.99</v>
          </cell>
          <cell r="I26382">
            <v>1</v>
          </cell>
          <cell r="J26382"/>
        </row>
        <row r="26383">
          <cell r="A26383">
            <v>923570</v>
          </cell>
          <cell r="B26383" t="str">
            <v>WHEN AND WHERE CHENIN BLANC 750ml</v>
          </cell>
          <cell r="C26383" t="str">
            <v>K</v>
          </cell>
          <cell r="D26383" t="str">
            <v>KR</v>
          </cell>
          <cell r="E26383" t="str">
            <v>KRT</v>
          </cell>
          <cell r="F26383">
            <v>750</v>
          </cell>
          <cell r="G26383">
            <v>923570</v>
          </cell>
          <cell r="H26383">
            <v>10.3</v>
          </cell>
          <cell r="I26383">
            <v>1</v>
          </cell>
          <cell r="J26383"/>
        </row>
        <row r="26384">
          <cell r="A26384">
            <v>26205</v>
          </cell>
          <cell r="B26384" t="str">
            <v>WHICKED PICKLE WHISKEY 750ml</v>
          </cell>
          <cell r="C26384" t="str">
            <v>Y</v>
          </cell>
          <cell r="D26384" t="str">
            <v>YG</v>
          </cell>
          <cell r="E26384" t="str">
            <v>YGA</v>
          </cell>
          <cell r="F26384">
            <v>750</v>
          </cell>
          <cell r="G26384">
            <v>26205</v>
          </cell>
          <cell r="H26384">
            <v>11.88</v>
          </cell>
          <cell r="I26384" t="str">
            <v>D</v>
          </cell>
          <cell r="J26384"/>
        </row>
        <row r="26385">
          <cell r="A26385">
            <v>948456</v>
          </cell>
          <cell r="B26385" t="str">
            <v>WHIDBEY LOGANBERRY 375 ml</v>
          </cell>
          <cell r="C26385" t="str">
            <v>Y</v>
          </cell>
          <cell r="D26385" t="str">
            <v>YS</v>
          </cell>
          <cell r="E26385" t="str">
            <v>YSE</v>
          </cell>
          <cell r="F26385">
            <v>375</v>
          </cell>
          <cell r="G26385">
            <v>948456</v>
          </cell>
          <cell r="H26385">
            <v>40.54</v>
          </cell>
          <cell r="I26385" t="str">
            <v>S</v>
          </cell>
          <cell r="J26385"/>
        </row>
        <row r="26386">
          <cell r="A26386">
            <v>949761</v>
          </cell>
          <cell r="B26386" t="str">
            <v>WHIDBEY RASPBERRY LIQUEUR 375ml</v>
          </cell>
          <cell r="C26386" t="str">
            <v>Y</v>
          </cell>
          <cell r="D26386" t="str">
            <v>YS</v>
          </cell>
          <cell r="E26386" t="str">
            <v>YSE</v>
          </cell>
          <cell r="F26386">
            <v>375</v>
          </cell>
          <cell r="G26386">
            <v>949761</v>
          </cell>
          <cell r="H26386">
            <v>40.54</v>
          </cell>
          <cell r="I26386" t="str">
            <v>S</v>
          </cell>
          <cell r="J26386"/>
        </row>
        <row r="26387">
          <cell r="A26387">
            <v>948162</v>
          </cell>
          <cell r="B26387" t="str">
            <v>WHIDBEY WINERY SIEGERREBE'12 750ml</v>
          </cell>
          <cell r="C26387" t="str">
            <v>Y</v>
          </cell>
          <cell r="D26387" t="str">
            <v>YS</v>
          </cell>
          <cell r="E26387" t="str">
            <v>YSE</v>
          </cell>
          <cell r="F26387">
            <v>750</v>
          </cell>
          <cell r="G26387">
            <v>948162</v>
          </cell>
          <cell r="H26387">
            <v>23.9</v>
          </cell>
          <cell r="I26387" t="str">
            <v>S</v>
          </cell>
          <cell r="J26387"/>
        </row>
        <row r="26388">
          <cell r="A26388">
            <v>909815</v>
          </cell>
          <cell r="B26388" t="str">
            <v>WHIPPED LIGHTNING VARIETY PK 375ml</v>
          </cell>
          <cell r="C26388" t="str">
            <v>Y</v>
          </cell>
          <cell r="D26388" t="str">
            <v>YS</v>
          </cell>
          <cell r="E26388" t="str">
            <v>YSC</v>
          </cell>
          <cell r="F26388">
            <v>375</v>
          </cell>
          <cell r="G26388">
            <v>909815</v>
          </cell>
          <cell r="H26388">
            <v>10.33</v>
          </cell>
          <cell r="I26388" t="str">
            <v>U</v>
          </cell>
          <cell r="J26388"/>
        </row>
        <row r="26389">
          <cell r="A26389">
            <v>26197</v>
          </cell>
          <cell r="B26389" t="str">
            <v>WHISKEY BLACKEND X WILLETT 750ml</v>
          </cell>
          <cell r="C26389" t="str">
            <v>A</v>
          </cell>
          <cell r="D26389" t="str">
            <v>AW</v>
          </cell>
          <cell r="E26389" t="str">
            <v>AWU</v>
          </cell>
          <cell r="F26389">
            <v>750</v>
          </cell>
          <cell r="G26389">
            <v>26197</v>
          </cell>
          <cell r="H26389">
            <v>149.99</v>
          </cell>
          <cell r="I26389" t="str">
            <v>D</v>
          </cell>
          <cell r="J26389"/>
        </row>
        <row r="26390">
          <cell r="A26390">
            <v>922131</v>
          </cell>
          <cell r="B26390" t="str">
            <v>WHISKEY DEL BAC CLASSIC 750ml</v>
          </cell>
          <cell r="C26390" t="str">
            <v>Y</v>
          </cell>
          <cell r="D26390" t="str">
            <v>YS</v>
          </cell>
          <cell r="E26390" t="str">
            <v>YSA</v>
          </cell>
          <cell r="F26390">
            <v>750</v>
          </cell>
          <cell r="G26390">
            <v>922131</v>
          </cell>
          <cell r="H26390">
            <v>53.46</v>
          </cell>
          <cell r="I26390" t="str">
            <v>S</v>
          </cell>
          <cell r="J26390"/>
        </row>
        <row r="26391">
          <cell r="A26391">
            <v>922132</v>
          </cell>
          <cell r="B26391" t="str">
            <v>WHISKEY DEL BAC DORADO 750ml</v>
          </cell>
          <cell r="C26391" t="str">
            <v>Y</v>
          </cell>
          <cell r="D26391" t="str">
            <v>YS</v>
          </cell>
          <cell r="E26391" t="str">
            <v>YSA</v>
          </cell>
          <cell r="F26391">
            <v>750</v>
          </cell>
          <cell r="G26391">
            <v>922132</v>
          </cell>
          <cell r="H26391">
            <v>57.22</v>
          </cell>
          <cell r="I26391" t="str">
            <v>S</v>
          </cell>
          <cell r="J26391"/>
        </row>
        <row r="26392">
          <cell r="A26392">
            <v>26208</v>
          </cell>
          <cell r="B26392" t="str">
            <v>WHISKEYSMITH BANANA FLAVORED WHISK 750ml</v>
          </cell>
          <cell r="C26392" t="str">
            <v>A</v>
          </cell>
          <cell r="D26392" t="str">
            <v>AW</v>
          </cell>
          <cell r="E26392" t="str">
            <v>AWT</v>
          </cell>
          <cell r="F26392">
            <v>750</v>
          </cell>
          <cell r="G26392">
            <v>26208</v>
          </cell>
          <cell r="H26392">
            <v>19.989999999999998</v>
          </cell>
          <cell r="I26392">
            <v>1</v>
          </cell>
          <cell r="J26392"/>
        </row>
        <row r="26393">
          <cell r="A26393">
            <v>26210</v>
          </cell>
          <cell r="B26393" t="str">
            <v>WHISKEYSMITH CHOCOLATE FLAVOR WHIS 750ml</v>
          </cell>
          <cell r="C26393" t="str">
            <v>A</v>
          </cell>
          <cell r="D26393" t="str">
            <v>AW</v>
          </cell>
          <cell r="E26393" t="str">
            <v>AWT</v>
          </cell>
          <cell r="F26393">
            <v>750</v>
          </cell>
          <cell r="G26393">
            <v>26210</v>
          </cell>
          <cell r="H26393">
            <v>19.989999999999998</v>
          </cell>
          <cell r="I26393">
            <v>1</v>
          </cell>
          <cell r="J26393"/>
        </row>
        <row r="26394">
          <cell r="A26394">
            <v>26213</v>
          </cell>
          <cell r="B26394" t="str">
            <v>WHISKEYSMITH PINEAPPLE FLAVOR WHIS 750ml</v>
          </cell>
          <cell r="C26394" t="str">
            <v>A</v>
          </cell>
          <cell r="D26394" t="str">
            <v>AW</v>
          </cell>
          <cell r="E26394" t="str">
            <v>AWT</v>
          </cell>
          <cell r="F26394">
            <v>750</v>
          </cell>
          <cell r="G26394">
            <v>26213</v>
          </cell>
          <cell r="H26394">
            <v>23.06</v>
          </cell>
          <cell r="I26394" t="str">
            <v>S</v>
          </cell>
          <cell r="J26394"/>
        </row>
        <row r="26395">
          <cell r="A26395">
            <v>923938</v>
          </cell>
          <cell r="B26395" t="str">
            <v>WHISQUILA 750ml</v>
          </cell>
          <cell r="C26395" t="str">
            <v>Y</v>
          </cell>
          <cell r="D26395" t="str">
            <v>YS</v>
          </cell>
          <cell r="E26395" t="str">
            <v>YSA</v>
          </cell>
          <cell r="F26395">
            <v>750</v>
          </cell>
          <cell r="G26395">
            <v>923938</v>
          </cell>
          <cell r="H26395">
            <v>25.86</v>
          </cell>
          <cell r="I26395" t="str">
            <v>S</v>
          </cell>
          <cell r="J26395"/>
        </row>
        <row r="26396">
          <cell r="A26396">
            <v>100793</v>
          </cell>
          <cell r="B26396" t="str">
            <v>WHISTLEPIG 18 YR DOUBLE MALT 750ml</v>
          </cell>
          <cell r="C26396" t="str">
            <v>A</v>
          </cell>
          <cell r="D26396" t="str">
            <v>AW</v>
          </cell>
          <cell r="E26396" t="str">
            <v>AWH</v>
          </cell>
          <cell r="F26396">
            <v>750</v>
          </cell>
          <cell r="G26396">
            <v>100793</v>
          </cell>
          <cell r="H26396">
            <v>399.99</v>
          </cell>
          <cell r="I26396" t="str">
            <v>L</v>
          </cell>
          <cell r="J26396"/>
        </row>
        <row r="26397">
          <cell r="A26397">
            <v>909965</v>
          </cell>
          <cell r="B26397" t="str">
            <v>WHISTLEPIG 6 YEAR PIGGYBACK RYE 750ml</v>
          </cell>
          <cell r="C26397" t="str">
            <v>Y</v>
          </cell>
          <cell r="D26397" t="str">
            <v>YS</v>
          </cell>
          <cell r="E26397" t="str">
            <v>YSA</v>
          </cell>
          <cell r="F26397">
            <v>750</v>
          </cell>
          <cell r="G26397">
            <v>909965</v>
          </cell>
          <cell r="H26397">
            <v>49.99</v>
          </cell>
          <cell r="I26397" t="str">
            <v>X</v>
          </cell>
          <cell r="J26397"/>
        </row>
        <row r="26398">
          <cell r="A26398">
            <v>25083</v>
          </cell>
          <cell r="B26398" t="str">
            <v>WHISTLEPIG BOSS HOG IX: SIRENS SONG750ml</v>
          </cell>
          <cell r="C26398" t="str">
            <v>A</v>
          </cell>
          <cell r="D26398" t="str">
            <v>AW</v>
          </cell>
          <cell r="E26398" t="str">
            <v>AWK</v>
          </cell>
          <cell r="F26398">
            <v>750</v>
          </cell>
          <cell r="G26398">
            <v>25083</v>
          </cell>
          <cell r="H26398">
            <v>599.95000000000005</v>
          </cell>
          <cell r="I26398" t="str">
            <v>A</v>
          </cell>
          <cell r="J26398"/>
        </row>
        <row r="26399">
          <cell r="A26399">
            <v>67346</v>
          </cell>
          <cell r="B26399" t="str">
            <v>WHISTLEPIG BOSS HOG SAMURAI CLCTN 750ml</v>
          </cell>
          <cell r="C26399" t="str">
            <v>A</v>
          </cell>
          <cell r="D26399" t="str">
            <v>AW</v>
          </cell>
          <cell r="E26399" t="str">
            <v>AWW</v>
          </cell>
          <cell r="F26399">
            <v>750</v>
          </cell>
          <cell r="G26399">
            <v>67346</v>
          </cell>
          <cell r="H26399">
            <v>501.9</v>
          </cell>
          <cell r="I26399" t="str">
            <v>X</v>
          </cell>
          <cell r="J26399"/>
        </row>
        <row r="26400">
          <cell r="A26400">
            <v>100631</v>
          </cell>
          <cell r="B26400" t="str">
            <v>WHISTLEPIG BOSS HOG SPIRIT OF MAUVE750ml</v>
          </cell>
          <cell r="C26400" t="str">
            <v>A</v>
          </cell>
          <cell r="D26400" t="str">
            <v>AW</v>
          </cell>
          <cell r="E26400" t="str">
            <v>AWW</v>
          </cell>
          <cell r="F26400">
            <v>750</v>
          </cell>
          <cell r="G26400">
            <v>100631</v>
          </cell>
          <cell r="H26400">
            <v>500.27</v>
          </cell>
          <cell r="I26400" t="str">
            <v>L</v>
          </cell>
          <cell r="J26400"/>
        </row>
        <row r="26401">
          <cell r="A26401">
            <v>15177</v>
          </cell>
          <cell r="B26401" t="str">
            <v>WHISTLEPIG BOSS HOG VII LAPULAPU'S 750ml</v>
          </cell>
          <cell r="C26401" t="str">
            <v>A</v>
          </cell>
          <cell r="D26401" t="str">
            <v>AW</v>
          </cell>
          <cell r="E26401" t="str">
            <v>AWH</v>
          </cell>
          <cell r="F26401">
            <v>750</v>
          </cell>
          <cell r="G26401">
            <v>15177</v>
          </cell>
          <cell r="H26401">
            <v>499.99</v>
          </cell>
          <cell r="I26401" t="str">
            <v>X</v>
          </cell>
          <cell r="J26401"/>
        </row>
        <row r="26402">
          <cell r="A26402">
            <v>15196</v>
          </cell>
          <cell r="B26402" t="str">
            <v>WHISTLEPIG BOSS HOG VII MAGELLANS A750ml</v>
          </cell>
          <cell r="C26402" t="str">
            <v>A</v>
          </cell>
          <cell r="D26402" t="str">
            <v>AW</v>
          </cell>
          <cell r="E26402" t="str">
            <v>AWH</v>
          </cell>
          <cell r="F26402">
            <v>750</v>
          </cell>
          <cell r="G26402">
            <v>15196</v>
          </cell>
          <cell r="H26402">
            <v>499.28</v>
          </cell>
          <cell r="I26402" t="str">
            <v>U</v>
          </cell>
          <cell r="J26402"/>
        </row>
        <row r="26403">
          <cell r="A26403">
            <v>25408</v>
          </cell>
          <cell r="B26403" t="str">
            <v>WHISTLEPIG FARMSTOCK BEYOND BONDED 750ml</v>
          </cell>
          <cell r="C26403" t="str">
            <v>Y</v>
          </cell>
          <cell r="D26403" t="str">
            <v>YS</v>
          </cell>
          <cell r="E26403" t="str">
            <v>YSA</v>
          </cell>
          <cell r="F26403">
            <v>750</v>
          </cell>
          <cell r="G26403">
            <v>25408</v>
          </cell>
          <cell r="H26403">
            <v>100.13</v>
          </cell>
          <cell r="I26403" t="str">
            <v>U</v>
          </cell>
          <cell r="J26403"/>
        </row>
        <row r="26404">
          <cell r="A26404">
            <v>26697</v>
          </cell>
          <cell r="B26404" t="str">
            <v>WHISTLEPIG FARMSTOCK RYE 750ml</v>
          </cell>
          <cell r="C26404" t="str">
            <v>A</v>
          </cell>
          <cell r="D26404" t="str">
            <v>AW</v>
          </cell>
          <cell r="E26404" t="str">
            <v>AWU</v>
          </cell>
          <cell r="F26404">
            <v>750</v>
          </cell>
          <cell r="G26404">
            <v>26697</v>
          </cell>
          <cell r="H26404">
            <v>73.13</v>
          </cell>
          <cell r="I26404">
            <v>1</v>
          </cell>
          <cell r="J26404"/>
        </row>
        <row r="26405">
          <cell r="A26405">
            <v>26925</v>
          </cell>
          <cell r="B26405" t="str">
            <v>WHISTLEPIG FARMSTOCK RYE CROP 2 750ml</v>
          </cell>
          <cell r="C26405" t="str">
            <v>A</v>
          </cell>
          <cell r="D26405" t="str">
            <v>AW</v>
          </cell>
          <cell r="E26405" t="str">
            <v>AWU</v>
          </cell>
          <cell r="F26405">
            <v>750</v>
          </cell>
          <cell r="G26405">
            <v>26925</v>
          </cell>
          <cell r="H26405">
            <v>73.13</v>
          </cell>
          <cell r="I26405" t="str">
            <v>U</v>
          </cell>
          <cell r="J26405"/>
        </row>
        <row r="26406">
          <cell r="A26406">
            <v>15206</v>
          </cell>
          <cell r="B26406" t="str">
            <v>WHISTLEPIG FARMSTOCK UTAH EDITION 750ml</v>
          </cell>
          <cell r="C26406" t="str">
            <v>Y</v>
          </cell>
          <cell r="D26406" t="str">
            <v>YS</v>
          </cell>
          <cell r="E26406" t="str">
            <v>YSA</v>
          </cell>
          <cell r="F26406">
            <v>750</v>
          </cell>
          <cell r="G26406">
            <v>15206</v>
          </cell>
          <cell r="H26406">
            <v>64.989999999999995</v>
          </cell>
          <cell r="I26406" t="str">
            <v>T</v>
          </cell>
          <cell r="J26406"/>
        </row>
        <row r="26407">
          <cell r="A26407">
            <v>15187</v>
          </cell>
          <cell r="B26407" t="str">
            <v>WHISTLEPIG PIGGYBACK 6 YEAR RYE 750ml</v>
          </cell>
          <cell r="C26407" t="str">
            <v>A</v>
          </cell>
          <cell r="D26407" t="str">
            <v>AW</v>
          </cell>
          <cell r="E26407" t="str">
            <v>AWU</v>
          </cell>
          <cell r="F26407">
            <v>750</v>
          </cell>
          <cell r="G26407">
            <v>15187</v>
          </cell>
          <cell r="H26407">
            <v>49.99</v>
          </cell>
          <cell r="I26407">
            <v>1</v>
          </cell>
          <cell r="J26407"/>
        </row>
        <row r="26408">
          <cell r="A26408">
            <v>15204</v>
          </cell>
          <cell r="B26408" t="str">
            <v>WHISTLEPIG ROADSTOCK 750ml</v>
          </cell>
          <cell r="C26408" t="str">
            <v>A</v>
          </cell>
          <cell r="D26408" t="str">
            <v>AW</v>
          </cell>
          <cell r="E26408" t="str">
            <v>AWH</v>
          </cell>
          <cell r="F26408">
            <v>750</v>
          </cell>
          <cell r="G26408">
            <v>15204</v>
          </cell>
          <cell r="H26408">
            <v>74.989999999999995</v>
          </cell>
          <cell r="I26408" t="str">
            <v>S</v>
          </cell>
          <cell r="J26408"/>
        </row>
        <row r="26409">
          <cell r="A26409">
            <v>949498</v>
          </cell>
          <cell r="B26409" t="str">
            <v>WHISTLEPIG RYE WHISKEY 10YR 750ml</v>
          </cell>
          <cell r="C26409" t="str">
            <v>A</v>
          </cell>
          <cell r="D26409" t="str">
            <v>AW</v>
          </cell>
          <cell r="E26409" t="str">
            <v>AWU</v>
          </cell>
          <cell r="F26409">
            <v>750</v>
          </cell>
          <cell r="G26409">
            <v>949498</v>
          </cell>
          <cell r="H26409">
            <v>89.99</v>
          </cell>
          <cell r="I26409">
            <v>1</v>
          </cell>
          <cell r="J26409"/>
        </row>
        <row r="26410">
          <cell r="A26410">
            <v>27145</v>
          </cell>
          <cell r="B26410" t="str">
            <v>WHISTLEPIG RYE WHISKEY 12 YR 750ml</v>
          </cell>
          <cell r="C26410" t="str">
            <v>A</v>
          </cell>
          <cell r="D26410" t="str">
            <v>AW</v>
          </cell>
          <cell r="E26410" t="str">
            <v>AWU</v>
          </cell>
          <cell r="F26410">
            <v>750</v>
          </cell>
          <cell r="G26410">
            <v>27145</v>
          </cell>
          <cell r="H26410">
            <v>159.99</v>
          </cell>
          <cell r="I26410" t="str">
            <v>L</v>
          </cell>
          <cell r="J26410"/>
        </row>
        <row r="26411">
          <cell r="A26411">
            <v>15320</v>
          </cell>
          <cell r="B26411" t="str">
            <v>WHISTLEPIG RYE WHISKEY 15 YR 750ml</v>
          </cell>
          <cell r="C26411" t="str">
            <v>A</v>
          </cell>
          <cell r="D26411" t="str">
            <v>AW</v>
          </cell>
          <cell r="E26411" t="str">
            <v>AWK</v>
          </cell>
          <cell r="F26411">
            <v>750</v>
          </cell>
          <cell r="G26411">
            <v>15320</v>
          </cell>
          <cell r="H26411">
            <v>299.99</v>
          </cell>
          <cell r="I26411" t="str">
            <v>L</v>
          </cell>
          <cell r="J26411"/>
        </row>
        <row r="26412">
          <cell r="A26412">
            <v>924097</v>
          </cell>
          <cell r="B26412" t="str">
            <v>WHISTLEPIG SMOKESTOCK WHISKEY 750ml</v>
          </cell>
          <cell r="C26412" t="str">
            <v>A</v>
          </cell>
          <cell r="D26412" t="str">
            <v>AW</v>
          </cell>
          <cell r="E26412" t="str">
            <v>AWE</v>
          </cell>
          <cell r="F26412">
            <v>750</v>
          </cell>
          <cell r="G26412">
            <v>924097</v>
          </cell>
          <cell r="H26412">
            <v>72.989999999999995</v>
          </cell>
          <cell r="I26412" t="str">
            <v>L</v>
          </cell>
          <cell r="J26412"/>
        </row>
        <row r="26413">
          <cell r="A26413">
            <v>15188</v>
          </cell>
          <cell r="B26413" t="str">
            <v>WHISTLEPIG STRAIGHT RYE 10 YR BARR 750ml</v>
          </cell>
          <cell r="C26413" t="str">
            <v>Y</v>
          </cell>
          <cell r="D26413" t="str">
            <v>YS</v>
          </cell>
          <cell r="E26413" t="str">
            <v>YSA</v>
          </cell>
          <cell r="F26413">
            <v>750</v>
          </cell>
          <cell r="G26413">
            <v>15188</v>
          </cell>
          <cell r="H26413">
            <v>99.99</v>
          </cell>
          <cell r="I26413" t="str">
            <v>S</v>
          </cell>
          <cell r="J26413"/>
        </row>
        <row r="26414">
          <cell r="A26414">
            <v>951456</v>
          </cell>
          <cell r="B26414" t="str">
            <v>WHISTLEPIG STRAIGHT RYE BOSS HOG 750ml</v>
          </cell>
          <cell r="C26414" t="str">
            <v>Y</v>
          </cell>
          <cell r="D26414" t="str">
            <v>YS</v>
          </cell>
          <cell r="E26414" t="str">
            <v>YSA</v>
          </cell>
          <cell r="F26414">
            <v>750</v>
          </cell>
          <cell r="G26414">
            <v>951456</v>
          </cell>
          <cell r="H26414">
            <v>490.13</v>
          </cell>
          <cell r="I26414" t="str">
            <v>U</v>
          </cell>
          <cell r="J26414"/>
        </row>
        <row r="26415">
          <cell r="A26415">
            <v>920834</v>
          </cell>
          <cell r="B26415" t="str">
            <v>WHITE CABERNET SAUV TEMECULA VLY 750ml</v>
          </cell>
          <cell r="C26415" t="str">
            <v>Y</v>
          </cell>
          <cell r="D26415" t="str">
            <v>YS</v>
          </cell>
          <cell r="E26415" t="str">
            <v>YSE</v>
          </cell>
          <cell r="F26415">
            <v>750</v>
          </cell>
          <cell r="G26415">
            <v>920834</v>
          </cell>
          <cell r="H26415">
            <v>40.46</v>
          </cell>
          <cell r="I26415" t="str">
            <v>X</v>
          </cell>
          <cell r="J26415"/>
        </row>
        <row r="26416">
          <cell r="A26416">
            <v>921682</v>
          </cell>
          <cell r="B26416" t="str">
            <v>WHITE CLAW HARD SELTZER SURGE CRANB473ml</v>
          </cell>
          <cell r="C26416" t="str">
            <v>R</v>
          </cell>
          <cell r="D26416" t="str">
            <v>RC</v>
          </cell>
          <cell r="E26416" t="str">
            <v>RCP</v>
          </cell>
          <cell r="F26416">
            <v>473</v>
          </cell>
          <cell r="G26416">
            <v>921682</v>
          </cell>
          <cell r="H26416">
            <v>3</v>
          </cell>
          <cell r="I26416">
            <v>1</v>
          </cell>
          <cell r="J26416"/>
        </row>
        <row r="26417">
          <cell r="A26417">
            <v>918897</v>
          </cell>
          <cell r="B26417" t="str">
            <v>WHITE CLAW HRD SELTZ BLK CHRY 355 ml</v>
          </cell>
          <cell r="C26417" t="str">
            <v>R</v>
          </cell>
          <cell r="D26417" t="str">
            <v>RC</v>
          </cell>
          <cell r="E26417" t="str">
            <v>RCP</v>
          </cell>
          <cell r="F26417">
            <v>355</v>
          </cell>
          <cell r="G26417">
            <v>918897</v>
          </cell>
          <cell r="H26417">
            <v>2.15</v>
          </cell>
          <cell r="I26417" t="str">
            <v>D</v>
          </cell>
          <cell r="J26417"/>
        </row>
        <row r="26418">
          <cell r="A26418">
            <v>918975</v>
          </cell>
          <cell r="B26418" t="str">
            <v>WHITE CLAW NAT LIME SELTZER 355 ml</v>
          </cell>
          <cell r="C26418" t="str">
            <v>R</v>
          </cell>
          <cell r="D26418" t="str">
            <v>RC</v>
          </cell>
          <cell r="E26418" t="str">
            <v>RCP</v>
          </cell>
          <cell r="F26418">
            <v>355</v>
          </cell>
          <cell r="G26418">
            <v>918975</v>
          </cell>
          <cell r="H26418">
            <v>2.19</v>
          </cell>
          <cell r="I26418">
            <v>1</v>
          </cell>
          <cell r="J26418"/>
        </row>
        <row r="26419">
          <cell r="A26419">
            <v>918976</v>
          </cell>
          <cell r="B26419" t="str">
            <v>WHITE CLAW RUBY GRPFRT SELTZER 355 ml</v>
          </cell>
          <cell r="C26419" t="str">
            <v>R</v>
          </cell>
          <cell r="D26419" t="str">
            <v>RC</v>
          </cell>
          <cell r="E26419" t="str">
            <v>RCP</v>
          </cell>
          <cell r="F26419">
            <v>355</v>
          </cell>
          <cell r="G26419">
            <v>918976</v>
          </cell>
          <cell r="H26419">
            <v>2.19</v>
          </cell>
          <cell r="I26419">
            <v>1</v>
          </cell>
          <cell r="J26419"/>
        </row>
        <row r="26420">
          <cell r="A26420">
            <v>900145</v>
          </cell>
          <cell r="B26420" t="str">
            <v>WHITE CLAW SELTZER RASPBERRY 355ml</v>
          </cell>
          <cell r="C26420" t="str">
            <v>R</v>
          </cell>
          <cell r="D26420" t="str">
            <v>RC</v>
          </cell>
          <cell r="E26420" t="str">
            <v>RCP</v>
          </cell>
          <cell r="F26420">
            <v>355</v>
          </cell>
          <cell r="G26420">
            <v>900145</v>
          </cell>
          <cell r="H26420">
            <v>2.19</v>
          </cell>
          <cell r="I26420">
            <v>1</v>
          </cell>
          <cell r="J26420"/>
        </row>
        <row r="26421">
          <cell r="A26421">
            <v>921703</v>
          </cell>
          <cell r="B26421" t="str">
            <v>WHITE CLAW SURGE BLOOD ORANGE 473ml</v>
          </cell>
          <cell r="C26421" t="str">
            <v>Y</v>
          </cell>
          <cell r="D26421" t="str">
            <v>YG</v>
          </cell>
          <cell r="E26421" t="str">
            <v>YGE</v>
          </cell>
          <cell r="F26421">
            <v>473</v>
          </cell>
          <cell r="G26421">
            <v>921703</v>
          </cell>
          <cell r="H26421">
            <v>3</v>
          </cell>
          <cell r="I26421" t="str">
            <v>S</v>
          </cell>
          <cell r="J26421"/>
        </row>
        <row r="26422">
          <cell r="A26422">
            <v>949432</v>
          </cell>
          <cell r="B26422" t="str">
            <v>WHITE DOE WHITE BLEND 750ml</v>
          </cell>
          <cell r="C26422" t="str">
            <v>Y</v>
          </cell>
          <cell r="D26422" t="str">
            <v>YS</v>
          </cell>
          <cell r="E26422" t="str">
            <v>YSE</v>
          </cell>
          <cell r="F26422">
            <v>750</v>
          </cell>
          <cell r="G26422">
            <v>949432</v>
          </cell>
          <cell r="H26422">
            <v>15.22</v>
          </cell>
          <cell r="I26422" t="str">
            <v>S</v>
          </cell>
          <cell r="J26422"/>
        </row>
        <row r="26423">
          <cell r="A26423">
            <v>920124</v>
          </cell>
          <cell r="B26423" t="str">
            <v>WHITE ELEPHANT WHITE WINE'16 750ml</v>
          </cell>
          <cell r="C26423" t="str">
            <v>Y</v>
          </cell>
          <cell r="D26423" t="str">
            <v>YS</v>
          </cell>
          <cell r="E26423" t="str">
            <v>YSE</v>
          </cell>
          <cell r="F26423">
            <v>750</v>
          </cell>
          <cell r="G26423">
            <v>920124</v>
          </cell>
          <cell r="H26423">
            <v>18.3</v>
          </cell>
          <cell r="I26423" t="str">
            <v>S</v>
          </cell>
          <cell r="J26423"/>
        </row>
        <row r="26424">
          <cell r="A26424">
            <v>6436</v>
          </cell>
          <cell r="B26424" t="str">
            <v>WHITE HORSE SCOTCH 750ml</v>
          </cell>
          <cell r="C26424" t="str">
            <v>Y</v>
          </cell>
          <cell r="D26424" t="str">
            <v>YS</v>
          </cell>
          <cell r="E26424" t="str">
            <v>YSA</v>
          </cell>
          <cell r="F26424">
            <v>750</v>
          </cell>
          <cell r="G26424">
            <v>6436</v>
          </cell>
          <cell r="H26424">
            <v>19.34</v>
          </cell>
          <cell r="I26424" t="str">
            <v>S</v>
          </cell>
          <cell r="J26424"/>
        </row>
        <row r="26425">
          <cell r="A26425">
            <v>951964</v>
          </cell>
          <cell r="B26425" t="str">
            <v>WHITE KNIGHT PINOT GRIGIO 750ml</v>
          </cell>
          <cell r="C26425" t="str">
            <v>Y</v>
          </cell>
          <cell r="D26425" t="str">
            <v>YS</v>
          </cell>
          <cell r="E26425" t="str">
            <v>YSE</v>
          </cell>
          <cell r="F26425">
            <v>750</v>
          </cell>
          <cell r="G26425">
            <v>951964</v>
          </cell>
          <cell r="H26425">
            <v>11.99</v>
          </cell>
          <cell r="I26425" t="str">
            <v>S</v>
          </cell>
          <cell r="J26425"/>
        </row>
        <row r="26426">
          <cell r="A26426">
            <v>632813</v>
          </cell>
          <cell r="B26426" t="str">
            <v>WHITE KNIGHT VIOGNIER 750ml</v>
          </cell>
          <cell r="C26426" t="str">
            <v>K</v>
          </cell>
          <cell r="D26426" t="str">
            <v>KK</v>
          </cell>
          <cell r="E26426" t="str">
            <v>KKJ</v>
          </cell>
          <cell r="F26426">
            <v>750</v>
          </cell>
          <cell r="G26426">
            <v>632813</v>
          </cell>
          <cell r="H26426">
            <v>11.99</v>
          </cell>
          <cell r="I26426">
            <v>1</v>
          </cell>
          <cell r="J26426"/>
        </row>
        <row r="26427">
          <cell r="A26427">
            <v>948384</v>
          </cell>
          <cell r="B26427" t="str">
            <v>WHITE OAK CHARD 750ml</v>
          </cell>
          <cell r="C26427" t="str">
            <v>Y</v>
          </cell>
          <cell r="D26427" t="str">
            <v>YS</v>
          </cell>
          <cell r="E26427" t="str">
            <v>YSE</v>
          </cell>
          <cell r="F26427">
            <v>750</v>
          </cell>
          <cell r="G26427">
            <v>948384</v>
          </cell>
          <cell r="H26427">
            <v>22.22</v>
          </cell>
          <cell r="I26427" t="str">
            <v>S</v>
          </cell>
          <cell r="J26427"/>
        </row>
        <row r="26428">
          <cell r="A26428">
            <v>950334</v>
          </cell>
          <cell r="B26428" t="str">
            <v>WHITE OAK MIGHTY OAK 750ml</v>
          </cell>
          <cell r="C26428" t="str">
            <v>Y</v>
          </cell>
          <cell r="D26428" t="str">
            <v>YS</v>
          </cell>
          <cell r="E26428" t="str">
            <v>YSE</v>
          </cell>
          <cell r="F26428">
            <v>750</v>
          </cell>
          <cell r="G26428">
            <v>950334</v>
          </cell>
          <cell r="H26428">
            <v>23.63</v>
          </cell>
          <cell r="I26428" t="str">
            <v>S</v>
          </cell>
          <cell r="J26428"/>
        </row>
        <row r="26429">
          <cell r="A26429">
            <v>948365</v>
          </cell>
          <cell r="B26429" t="str">
            <v>WHITE OAK SAUV BLANC 750ml</v>
          </cell>
          <cell r="C26429" t="str">
            <v>Y</v>
          </cell>
          <cell r="D26429" t="str">
            <v>YS</v>
          </cell>
          <cell r="E26429" t="str">
            <v>YSE</v>
          </cell>
          <cell r="F26429">
            <v>750</v>
          </cell>
          <cell r="G26429">
            <v>948365</v>
          </cell>
          <cell r="H26429">
            <v>15.03</v>
          </cell>
          <cell r="I26429" t="str">
            <v>S</v>
          </cell>
          <cell r="J26429"/>
        </row>
        <row r="26430">
          <cell r="A26430">
            <v>953387</v>
          </cell>
          <cell r="B26430" t="str">
            <v>WHITEHALL LANE BELMUSCATO 750ml</v>
          </cell>
          <cell r="C26430" t="str">
            <v>Y</v>
          </cell>
          <cell r="D26430" t="str">
            <v>YS</v>
          </cell>
          <cell r="E26430" t="str">
            <v>YSE</v>
          </cell>
          <cell r="F26430">
            <v>750</v>
          </cell>
          <cell r="G26430">
            <v>953387</v>
          </cell>
          <cell r="H26430">
            <v>23.13</v>
          </cell>
          <cell r="I26430" t="str">
            <v>S</v>
          </cell>
          <cell r="J26430"/>
        </row>
        <row r="26431">
          <cell r="A26431">
            <v>914303</v>
          </cell>
          <cell r="B26431" t="str">
            <v>WHITEHALL LANE CAB RES'7/08 750ml</v>
          </cell>
          <cell r="C26431" t="str">
            <v>P</v>
          </cell>
          <cell r="D26431" t="str">
            <v>PL</v>
          </cell>
          <cell r="E26431" t="str">
            <v>PLB</v>
          </cell>
          <cell r="F26431">
            <v>750</v>
          </cell>
          <cell r="G26431">
            <v>914303</v>
          </cell>
          <cell r="H26431">
            <v>70.760000000000005</v>
          </cell>
          <cell r="I26431" t="str">
            <v>X</v>
          </cell>
          <cell r="J26431"/>
        </row>
        <row r="26432">
          <cell r="A26432">
            <v>913503</v>
          </cell>
          <cell r="B26432" t="str">
            <v>WHITEHALL LANE CABERNET'19 750ml</v>
          </cell>
          <cell r="C26432" t="str">
            <v>P</v>
          </cell>
          <cell r="D26432" t="str">
            <v>PL</v>
          </cell>
          <cell r="E26432" t="str">
            <v>PLB</v>
          </cell>
          <cell r="F26432">
            <v>750</v>
          </cell>
          <cell r="G26432">
            <v>913503</v>
          </cell>
          <cell r="H26432">
            <v>56.34</v>
          </cell>
          <cell r="I26432" t="str">
            <v>L</v>
          </cell>
          <cell r="J26432"/>
        </row>
        <row r="26433">
          <cell r="A26433">
            <v>950362</v>
          </cell>
          <cell r="B26433" t="str">
            <v>WHITEHALL LANE LEONARDI EST CAB 750ml</v>
          </cell>
          <cell r="C26433" t="str">
            <v>Y</v>
          </cell>
          <cell r="D26433" t="str">
            <v>YS</v>
          </cell>
          <cell r="E26433" t="str">
            <v>YSE</v>
          </cell>
          <cell r="F26433">
            <v>750</v>
          </cell>
          <cell r="G26433">
            <v>950362</v>
          </cell>
          <cell r="H26433">
            <v>80.69</v>
          </cell>
          <cell r="I26433" t="str">
            <v>S</v>
          </cell>
          <cell r="J26433"/>
        </row>
        <row r="26434">
          <cell r="A26434">
            <v>981404</v>
          </cell>
          <cell r="B26434" t="str">
            <v>WHITEHALL LANE MERLOT'16/17 750ml</v>
          </cell>
          <cell r="C26434" t="str">
            <v>P</v>
          </cell>
          <cell r="D26434" t="str">
            <v>PL</v>
          </cell>
          <cell r="E26434" t="str">
            <v>PLF</v>
          </cell>
          <cell r="F26434">
            <v>750</v>
          </cell>
          <cell r="G26434">
            <v>981404</v>
          </cell>
          <cell r="H26434">
            <v>41.99</v>
          </cell>
          <cell r="I26434" t="str">
            <v>L</v>
          </cell>
          <cell r="J26434"/>
        </row>
        <row r="26435">
          <cell r="A26435">
            <v>951958</v>
          </cell>
          <cell r="B26435" t="str">
            <v>WHITEHALL LANE ROSE 750ml</v>
          </cell>
          <cell r="C26435" t="str">
            <v>Y</v>
          </cell>
          <cell r="D26435" t="str">
            <v>YS</v>
          </cell>
          <cell r="E26435" t="str">
            <v>YSE</v>
          </cell>
          <cell r="F26435">
            <v>750</v>
          </cell>
          <cell r="G26435">
            <v>951958</v>
          </cell>
          <cell r="H26435">
            <v>23.13</v>
          </cell>
          <cell r="I26435" t="str">
            <v>S</v>
          </cell>
          <cell r="J26435"/>
        </row>
        <row r="26436">
          <cell r="A26436">
            <v>912866</v>
          </cell>
          <cell r="B26436" t="str">
            <v>WHITEHALL LANE SAUV BL'19 750ml</v>
          </cell>
          <cell r="C26436" t="str">
            <v>K</v>
          </cell>
          <cell r="D26436" t="str">
            <v>KK</v>
          </cell>
          <cell r="E26436" t="str">
            <v>KKD</v>
          </cell>
          <cell r="F26436">
            <v>750</v>
          </cell>
          <cell r="G26436">
            <v>912866</v>
          </cell>
          <cell r="H26436">
            <v>27.99</v>
          </cell>
          <cell r="I26436" t="str">
            <v>L</v>
          </cell>
          <cell r="J26436"/>
        </row>
        <row r="26437">
          <cell r="A26437">
            <v>951811</v>
          </cell>
          <cell r="B26437" t="str">
            <v>WHITEHALL LANE TRE LEONI 750ml</v>
          </cell>
          <cell r="C26437" t="str">
            <v>Y</v>
          </cell>
          <cell r="D26437" t="str">
            <v>YS</v>
          </cell>
          <cell r="E26437" t="str">
            <v>YSE</v>
          </cell>
          <cell r="F26437">
            <v>750</v>
          </cell>
          <cell r="G26437">
            <v>951811</v>
          </cell>
          <cell r="H26437">
            <v>35.659999999999997</v>
          </cell>
          <cell r="I26437" t="str">
            <v>S</v>
          </cell>
          <cell r="J26437"/>
        </row>
        <row r="26438">
          <cell r="A26438">
            <v>429688</v>
          </cell>
          <cell r="B26438" t="str">
            <v>WHITEHAVEN SAUV BLANC 750ml</v>
          </cell>
          <cell r="C26438" t="str">
            <v>Y</v>
          </cell>
          <cell r="D26438" t="str">
            <v>YS</v>
          </cell>
          <cell r="E26438" t="str">
            <v>YSE</v>
          </cell>
          <cell r="F26438">
            <v>750</v>
          </cell>
          <cell r="G26438">
            <v>429688</v>
          </cell>
          <cell r="H26438">
            <v>20.49</v>
          </cell>
          <cell r="I26438" t="str">
            <v>U</v>
          </cell>
          <cell r="J26438"/>
        </row>
        <row r="26439">
          <cell r="A26439">
            <v>429709</v>
          </cell>
          <cell r="B26439" t="str">
            <v>WHITEHAVEN SAUV BLANC 750ml</v>
          </cell>
          <cell r="C26439" t="str">
            <v>K</v>
          </cell>
          <cell r="D26439" t="str">
            <v>KR</v>
          </cell>
          <cell r="E26439" t="str">
            <v>KRV</v>
          </cell>
          <cell r="F26439">
            <v>750</v>
          </cell>
          <cell r="G26439">
            <v>429709</v>
          </cell>
          <cell r="H26439">
            <v>19.989999999999998</v>
          </cell>
          <cell r="I26439">
            <v>1</v>
          </cell>
          <cell r="J26439"/>
        </row>
        <row r="26440">
          <cell r="A26440">
            <v>921862</v>
          </cell>
          <cell r="B26440" t="str">
            <v>WHITEHAVEN SAUVIGNON BLANC 375ml</v>
          </cell>
          <cell r="C26440" t="str">
            <v>Y</v>
          </cell>
          <cell r="D26440" t="str">
            <v>YS</v>
          </cell>
          <cell r="E26440" t="str">
            <v>YSE</v>
          </cell>
          <cell r="F26440">
            <v>375</v>
          </cell>
          <cell r="G26440">
            <v>921862</v>
          </cell>
          <cell r="H26440">
            <v>8.99</v>
          </cell>
          <cell r="I26440" t="str">
            <v>S</v>
          </cell>
          <cell r="J26440"/>
        </row>
        <row r="26441">
          <cell r="A26441">
            <v>27626</v>
          </cell>
          <cell r="B26441" t="str">
            <v>WHITETAIL CARAMEL WHISKEY 750ml</v>
          </cell>
          <cell r="C26441" t="str">
            <v>A</v>
          </cell>
          <cell r="D26441" t="str">
            <v>AW</v>
          </cell>
          <cell r="E26441" t="str">
            <v>AWT</v>
          </cell>
          <cell r="F26441">
            <v>750</v>
          </cell>
          <cell r="G26441">
            <v>27626</v>
          </cell>
          <cell r="H26441">
            <v>18.260000000000002</v>
          </cell>
          <cell r="I26441" t="str">
            <v>S</v>
          </cell>
          <cell r="J26441"/>
        </row>
        <row r="26442">
          <cell r="A26442">
            <v>920118</v>
          </cell>
          <cell r="B26442" t="str">
            <v>WIDMER ALCHEMY PALE ALE 355ml</v>
          </cell>
          <cell r="C26442" t="str">
            <v>Y</v>
          </cell>
          <cell r="D26442" t="str">
            <v>YS</v>
          </cell>
          <cell r="E26442" t="str">
            <v>YST</v>
          </cell>
          <cell r="F26442">
            <v>355</v>
          </cell>
          <cell r="G26442">
            <v>920118</v>
          </cell>
          <cell r="H26442">
            <v>1.85</v>
          </cell>
          <cell r="I26442" t="str">
            <v>S</v>
          </cell>
          <cell r="J26442"/>
        </row>
        <row r="26443">
          <cell r="A26443">
            <v>920117</v>
          </cell>
          <cell r="B26443" t="str">
            <v>WIDMER HEFEWEIZEN 355ml</v>
          </cell>
          <cell r="C26443" t="str">
            <v>T</v>
          </cell>
          <cell r="D26443" t="str">
            <v>TC</v>
          </cell>
          <cell r="E26443" t="str">
            <v>TCE</v>
          </cell>
          <cell r="F26443">
            <v>355</v>
          </cell>
          <cell r="G26443">
            <v>920117</v>
          </cell>
          <cell r="H26443">
            <v>1.08</v>
          </cell>
          <cell r="I26443" t="str">
            <v>D</v>
          </cell>
          <cell r="J26443"/>
        </row>
        <row r="26444">
          <cell r="A26444">
            <v>948921</v>
          </cell>
          <cell r="B26444" t="str">
            <v>WIDMER SEASONAL 355ml</v>
          </cell>
          <cell r="C26444" t="str">
            <v>Y</v>
          </cell>
          <cell r="D26444" t="str">
            <v>YS</v>
          </cell>
          <cell r="E26444" t="str">
            <v>YST</v>
          </cell>
          <cell r="F26444">
            <v>355</v>
          </cell>
          <cell r="G26444">
            <v>948921</v>
          </cell>
          <cell r="H26444">
            <v>1.85</v>
          </cell>
          <cell r="I26444" t="str">
            <v>S</v>
          </cell>
          <cell r="J26444"/>
        </row>
        <row r="26445">
          <cell r="A26445">
            <v>920116</v>
          </cell>
          <cell r="B26445" t="str">
            <v>WIDMER UPHEAVAL 355ml</v>
          </cell>
          <cell r="C26445" t="str">
            <v>Y</v>
          </cell>
          <cell r="D26445" t="str">
            <v>YS</v>
          </cell>
          <cell r="E26445" t="str">
            <v>YST</v>
          </cell>
          <cell r="F26445">
            <v>355</v>
          </cell>
          <cell r="G26445">
            <v>920116</v>
          </cell>
          <cell r="H26445">
            <v>1.85</v>
          </cell>
          <cell r="I26445" t="str">
            <v>S</v>
          </cell>
          <cell r="J26445"/>
        </row>
        <row r="26446">
          <cell r="A26446">
            <v>907682</v>
          </cell>
          <cell r="B26446" t="str">
            <v>WIDMERE HEFEWEIZEN 331ml</v>
          </cell>
          <cell r="C26446" t="str">
            <v>Y</v>
          </cell>
          <cell r="D26446" t="str">
            <v>YS</v>
          </cell>
          <cell r="E26446" t="str">
            <v>YST</v>
          </cell>
          <cell r="F26446">
            <v>331</v>
          </cell>
          <cell r="G26446">
            <v>907682</v>
          </cell>
          <cell r="H26446">
            <v>1.1200000000000001</v>
          </cell>
          <cell r="I26446" t="str">
            <v>U</v>
          </cell>
          <cell r="J26446"/>
        </row>
        <row r="26447">
          <cell r="A26447">
            <v>28137</v>
          </cell>
          <cell r="B26447" t="str">
            <v>WIDOW JANE STRAIGHT BOURBON 10 YR 750ml</v>
          </cell>
          <cell r="C26447" t="str">
            <v>Y</v>
          </cell>
          <cell r="D26447" t="str">
            <v>YS</v>
          </cell>
          <cell r="E26447" t="str">
            <v>YSA</v>
          </cell>
          <cell r="F26447">
            <v>750</v>
          </cell>
          <cell r="G26447">
            <v>28137</v>
          </cell>
          <cell r="H26447">
            <v>75.52</v>
          </cell>
          <cell r="I26447" t="str">
            <v>S</v>
          </cell>
          <cell r="J26447"/>
        </row>
        <row r="26448">
          <cell r="A26448">
            <v>953695</v>
          </cell>
          <cell r="B26448" t="str">
            <v>WIENINGER GEMISCHTER SATZ 750ml</v>
          </cell>
          <cell r="C26448" t="str">
            <v>Y</v>
          </cell>
          <cell r="D26448" t="str">
            <v>YS</v>
          </cell>
          <cell r="E26448" t="str">
            <v>YSE</v>
          </cell>
          <cell r="F26448">
            <v>750</v>
          </cell>
          <cell r="G26448">
            <v>953695</v>
          </cell>
          <cell r="H26448">
            <v>20.23</v>
          </cell>
          <cell r="I26448" t="str">
            <v>S</v>
          </cell>
          <cell r="J26448"/>
        </row>
        <row r="26449">
          <cell r="A26449">
            <v>915644</v>
          </cell>
          <cell r="B26449" t="str">
            <v>WILD HORSE CABERNET PASO R'16/17 750ml</v>
          </cell>
          <cell r="C26449" t="str">
            <v>P</v>
          </cell>
          <cell r="D26449" t="str">
            <v>PL</v>
          </cell>
          <cell r="E26449" t="str">
            <v>PLB</v>
          </cell>
          <cell r="F26449">
            <v>750</v>
          </cell>
          <cell r="G26449">
            <v>915644</v>
          </cell>
          <cell r="H26449">
            <v>9.9499999999999993</v>
          </cell>
          <cell r="I26449" t="str">
            <v>X</v>
          </cell>
          <cell r="J26449"/>
        </row>
        <row r="26450">
          <cell r="A26450">
            <v>911842</v>
          </cell>
          <cell r="B26450" t="str">
            <v>WILD HORSE MERLOT'15/16 750ml</v>
          </cell>
          <cell r="C26450" t="str">
            <v>P</v>
          </cell>
          <cell r="D26450" t="str">
            <v>PL</v>
          </cell>
          <cell r="E26450" t="str">
            <v>PLF</v>
          </cell>
          <cell r="F26450">
            <v>750</v>
          </cell>
          <cell r="G26450">
            <v>911842</v>
          </cell>
          <cell r="H26450">
            <v>16.989999999999998</v>
          </cell>
          <cell r="I26450" t="str">
            <v>X</v>
          </cell>
          <cell r="J26450"/>
        </row>
        <row r="26451">
          <cell r="A26451">
            <v>521900</v>
          </cell>
          <cell r="B26451" t="str">
            <v>WILD HORSE PINOT NOIR 750ml</v>
          </cell>
          <cell r="C26451" t="str">
            <v>P</v>
          </cell>
          <cell r="D26451" t="str">
            <v>PL</v>
          </cell>
          <cell r="E26451" t="str">
            <v>PLR</v>
          </cell>
          <cell r="F26451">
            <v>750</v>
          </cell>
          <cell r="G26451">
            <v>521900</v>
          </cell>
          <cell r="H26451">
            <v>20.99</v>
          </cell>
          <cell r="I26451">
            <v>1</v>
          </cell>
          <cell r="J26451"/>
        </row>
        <row r="26452">
          <cell r="A26452">
            <v>953240</v>
          </cell>
          <cell r="B26452" t="str">
            <v>WILD HORSE RESERVE DOLLY LLAMA 750ml</v>
          </cell>
          <cell r="C26452" t="str">
            <v>Y</v>
          </cell>
          <cell r="D26452" t="str">
            <v>YS</v>
          </cell>
          <cell r="E26452" t="str">
            <v>YSE</v>
          </cell>
          <cell r="F26452">
            <v>750</v>
          </cell>
          <cell r="G26452">
            <v>953240</v>
          </cell>
          <cell r="H26452">
            <v>34.49</v>
          </cell>
          <cell r="I26452" t="str">
            <v>S</v>
          </cell>
          <cell r="J26452"/>
        </row>
        <row r="26453">
          <cell r="A26453">
            <v>953238</v>
          </cell>
          <cell r="B26453" t="str">
            <v>WILD HORSE RESERVE PINOT NOIR ARRO 750ml</v>
          </cell>
          <cell r="C26453" t="str">
            <v>Y</v>
          </cell>
          <cell r="D26453" t="str">
            <v>YS</v>
          </cell>
          <cell r="E26453" t="str">
            <v>YSE</v>
          </cell>
          <cell r="F26453">
            <v>750</v>
          </cell>
          <cell r="G26453">
            <v>953238</v>
          </cell>
          <cell r="H26453">
            <v>36.49</v>
          </cell>
          <cell r="I26453" t="str">
            <v>S</v>
          </cell>
          <cell r="J26453"/>
        </row>
        <row r="26454">
          <cell r="A26454">
            <v>953239</v>
          </cell>
          <cell r="B26454" t="str">
            <v>WILD HORSE RESERVE PINOT NOIR NACI 750ml</v>
          </cell>
          <cell r="C26454" t="str">
            <v>Y</v>
          </cell>
          <cell r="D26454" t="str">
            <v>YS</v>
          </cell>
          <cell r="E26454" t="str">
            <v>YSE</v>
          </cell>
          <cell r="F26454">
            <v>750</v>
          </cell>
          <cell r="G26454">
            <v>953239</v>
          </cell>
          <cell r="H26454">
            <v>49.99</v>
          </cell>
          <cell r="I26454" t="str">
            <v>S</v>
          </cell>
          <cell r="J26454"/>
        </row>
        <row r="26455">
          <cell r="A26455">
            <v>953241</v>
          </cell>
          <cell r="B26455" t="str">
            <v>WILD HORSE RESERVE SAUVAGE CHARDON 750ml</v>
          </cell>
          <cell r="C26455" t="str">
            <v>Y</v>
          </cell>
          <cell r="D26455" t="str">
            <v>YS</v>
          </cell>
          <cell r="E26455" t="str">
            <v>YSE</v>
          </cell>
          <cell r="F26455">
            <v>750</v>
          </cell>
          <cell r="G26455">
            <v>953241</v>
          </cell>
          <cell r="H26455">
            <v>34.99</v>
          </cell>
          <cell r="I26455" t="str">
            <v>S</v>
          </cell>
          <cell r="J26455"/>
        </row>
        <row r="26456">
          <cell r="A26456">
            <v>909452</v>
          </cell>
          <cell r="B26456" t="str">
            <v>WILD HORSE VIOGNER 750ml</v>
          </cell>
          <cell r="C26456" t="str">
            <v>Y</v>
          </cell>
          <cell r="D26456" t="str">
            <v>YS</v>
          </cell>
          <cell r="E26456" t="str">
            <v>YSE</v>
          </cell>
          <cell r="F26456">
            <v>750</v>
          </cell>
          <cell r="G26456">
            <v>909452</v>
          </cell>
          <cell r="H26456">
            <v>14.99</v>
          </cell>
          <cell r="I26456" t="str">
            <v>S</v>
          </cell>
          <cell r="J26456"/>
        </row>
        <row r="26457">
          <cell r="A26457">
            <v>954515</v>
          </cell>
          <cell r="B26457" t="str">
            <v>WILD RIDE NUT CRUSHER PB PORTER 355ml</v>
          </cell>
          <cell r="C26457" t="str">
            <v>Y</v>
          </cell>
          <cell r="D26457" t="str">
            <v>YS</v>
          </cell>
          <cell r="E26457" t="str">
            <v>YST</v>
          </cell>
          <cell r="F26457">
            <v>355</v>
          </cell>
          <cell r="G26457">
            <v>954515</v>
          </cell>
          <cell r="H26457">
            <v>2.59</v>
          </cell>
          <cell r="I26457" t="str">
            <v>S</v>
          </cell>
          <cell r="J26457"/>
        </row>
        <row r="26458">
          <cell r="A26458">
            <v>954514</v>
          </cell>
          <cell r="B26458" t="str">
            <v>WILD RIDE WHOOPTY WHOOP WHEAT 650ml</v>
          </cell>
          <cell r="C26458" t="str">
            <v>Y</v>
          </cell>
          <cell r="D26458" t="str">
            <v>YS</v>
          </cell>
          <cell r="E26458" t="str">
            <v>YST</v>
          </cell>
          <cell r="F26458">
            <v>650</v>
          </cell>
          <cell r="G26458">
            <v>954514</v>
          </cell>
          <cell r="H26458">
            <v>6.1</v>
          </cell>
          <cell r="I26458" t="str">
            <v>S</v>
          </cell>
          <cell r="J26458"/>
        </row>
        <row r="26459">
          <cell r="A26459">
            <v>949267</v>
          </cell>
          <cell r="B26459" t="str">
            <v>WILD RIDGE PINOT NOIR 750ml</v>
          </cell>
          <cell r="C26459" t="str">
            <v>Y</v>
          </cell>
          <cell r="D26459" t="str">
            <v>YS</v>
          </cell>
          <cell r="E26459" t="str">
            <v>YSE</v>
          </cell>
          <cell r="F26459">
            <v>750</v>
          </cell>
          <cell r="G26459">
            <v>949267</v>
          </cell>
          <cell r="H26459">
            <v>43.04</v>
          </cell>
          <cell r="I26459" t="str">
            <v>S</v>
          </cell>
          <cell r="J26459"/>
        </row>
        <row r="26460">
          <cell r="A26460">
            <v>949491</v>
          </cell>
          <cell r="B26460" t="str">
            <v>WILD ROOTS APPLE &amp; CINNAMON VODKA 750ml</v>
          </cell>
          <cell r="C26460" t="str">
            <v>Y</v>
          </cell>
          <cell r="D26460" t="str">
            <v>YS</v>
          </cell>
          <cell r="E26460" t="str">
            <v>YSA</v>
          </cell>
          <cell r="F26460">
            <v>750</v>
          </cell>
          <cell r="G26460">
            <v>949491</v>
          </cell>
          <cell r="H26460">
            <v>19.989999999999998</v>
          </cell>
          <cell r="I26460" t="str">
            <v>S</v>
          </cell>
          <cell r="J26460"/>
        </row>
        <row r="26461">
          <cell r="A26461">
            <v>923718</v>
          </cell>
          <cell r="B26461" t="str">
            <v>WILD ROOTS BLACKBERRY &amp; VODKA SO 355 ml</v>
          </cell>
          <cell r="C26461" t="str">
            <v>Y</v>
          </cell>
          <cell r="D26461" t="str">
            <v>YS</v>
          </cell>
          <cell r="E26461" t="str">
            <v>YSA</v>
          </cell>
          <cell r="F26461">
            <v>355</v>
          </cell>
          <cell r="G26461">
            <v>923718</v>
          </cell>
          <cell r="H26461">
            <v>2.99</v>
          </cell>
          <cell r="I26461" t="str">
            <v>S</v>
          </cell>
          <cell r="J26461"/>
        </row>
        <row r="26462">
          <cell r="A26462">
            <v>922242</v>
          </cell>
          <cell r="B26462" t="str">
            <v>WILD ROOTS GRAPEFRUIT CUCUMBER GIN 750ml</v>
          </cell>
          <cell r="C26462" t="str">
            <v>Y</v>
          </cell>
          <cell r="D26462" t="str">
            <v>YS</v>
          </cell>
          <cell r="E26462" t="str">
            <v>YSA</v>
          </cell>
          <cell r="F26462">
            <v>750</v>
          </cell>
          <cell r="G26462">
            <v>922242</v>
          </cell>
          <cell r="H26462">
            <v>21.99</v>
          </cell>
          <cell r="I26462" t="str">
            <v>S</v>
          </cell>
          <cell r="J26462"/>
        </row>
        <row r="26463">
          <cell r="A26463">
            <v>39682</v>
          </cell>
          <cell r="B26463" t="str">
            <v>WILD ROOTS HUCKLEBERRY VODKA 750ml</v>
          </cell>
          <cell r="C26463" t="str">
            <v>A</v>
          </cell>
          <cell r="D26463" t="str">
            <v>AD</v>
          </cell>
          <cell r="E26463" t="str">
            <v>ADM</v>
          </cell>
          <cell r="F26463">
            <v>750</v>
          </cell>
          <cell r="G26463">
            <v>39682</v>
          </cell>
          <cell r="H26463">
            <v>19.989999999999998</v>
          </cell>
          <cell r="I26463">
            <v>1</v>
          </cell>
          <cell r="J26463"/>
        </row>
        <row r="26464">
          <cell r="A26464">
            <v>923719</v>
          </cell>
          <cell r="B26464" t="str">
            <v>WILD ROOTS LEMON &amp; VODKA SODA 355 ml</v>
          </cell>
          <cell r="C26464" t="str">
            <v>Y</v>
          </cell>
          <cell r="D26464" t="str">
            <v>YS</v>
          </cell>
          <cell r="E26464" t="str">
            <v>YSA</v>
          </cell>
          <cell r="F26464">
            <v>355</v>
          </cell>
          <cell r="G26464">
            <v>923719</v>
          </cell>
          <cell r="H26464">
            <v>2.99</v>
          </cell>
          <cell r="I26464" t="str">
            <v>S</v>
          </cell>
          <cell r="J26464"/>
        </row>
        <row r="26465">
          <cell r="A26465">
            <v>40167</v>
          </cell>
          <cell r="B26465" t="str">
            <v>WILD ROOTS MARIONBERRY VODKA 750ml</v>
          </cell>
          <cell r="C26465" t="str">
            <v>A</v>
          </cell>
          <cell r="D26465" t="str">
            <v>AD</v>
          </cell>
          <cell r="E26465" t="str">
            <v>ADM</v>
          </cell>
          <cell r="F26465">
            <v>750</v>
          </cell>
          <cell r="G26465">
            <v>40167</v>
          </cell>
          <cell r="H26465">
            <v>15.99</v>
          </cell>
          <cell r="I26465" t="str">
            <v>D</v>
          </cell>
          <cell r="J26465"/>
        </row>
        <row r="26466">
          <cell r="A26466">
            <v>948430</v>
          </cell>
          <cell r="B26466" t="str">
            <v>WILD ROOTS MIX RASP-MRNBRY 750ml</v>
          </cell>
          <cell r="C26466" t="str">
            <v>Y</v>
          </cell>
          <cell r="D26466" t="str">
            <v>YG</v>
          </cell>
          <cell r="E26466" t="str">
            <v>YGA</v>
          </cell>
          <cell r="F26466">
            <v>750</v>
          </cell>
          <cell r="G26466">
            <v>948430</v>
          </cell>
          <cell r="H26466">
            <v>25.09</v>
          </cell>
          <cell r="I26466" t="str">
            <v>S</v>
          </cell>
          <cell r="J26466"/>
        </row>
        <row r="26467">
          <cell r="A26467">
            <v>923720</v>
          </cell>
          <cell r="B26467" t="str">
            <v>WILD ROOTS PEACH &amp; VODKA SODA 355 ml</v>
          </cell>
          <cell r="C26467" t="str">
            <v>Y</v>
          </cell>
          <cell r="D26467" t="str">
            <v>YS</v>
          </cell>
          <cell r="E26467" t="str">
            <v>YSA</v>
          </cell>
          <cell r="F26467">
            <v>355</v>
          </cell>
          <cell r="G26467">
            <v>923720</v>
          </cell>
          <cell r="H26467">
            <v>2.99</v>
          </cell>
          <cell r="I26467" t="str">
            <v>S</v>
          </cell>
          <cell r="J26467"/>
        </row>
        <row r="26468">
          <cell r="A26468">
            <v>39601</v>
          </cell>
          <cell r="B26468" t="str">
            <v>WILD ROOTS PEACH VODKA 750ml</v>
          </cell>
          <cell r="C26468" t="str">
            <v>A</v>
          </cell>
          <cell r="D26468" t="str">
            <v>AD</v>
          </cell>
          <cell r="E26468" t="str">
            <v>ADM</v>
          </cell>
          <cell r="F26468">
            <v>750</v>
          </cell>
          <cell r="G26468">
            <v>39601</v>
          </cell>
          <cell r="H26468">
            <v>21.99</v>
          </cell>
          <cell r="I26468">
            <v>1</v>
          </cell>
          <cell r="J26468"/>
        </row>
        <row r="26469">
          <cell r="A26469">
            <v>900252</v>
          </cell>
          <cell r="B26469" t="str">
            <v>WILD ROOTS PEAR INFUSED VODKA 750ml</v>
          </cell>
          <cell r="C26469" t="str">
            <v>Y</v>
          </cell>
          <cell r="D26469" t="str">
            <v>YS</v>
          </cell>
          <cell r="E26469" t="str">
            <v>YSA</v>
          </cell>
          <cell r="F26469">
            <v>750</v>
          </cell>
          <cell r="G26469">
            <v>900252</v>
          </cell>
          <cell r="H26469">
            <v>19.989999999999998</v>
          </cell>
          <cell r="I26469" t="str">
            <v>S</v>
          </cell>
          <cell r="J26469"/>
        </row>
        <row r="26470">
          <cell r="A26470">
            <v>923717</v>
          </cell>
          <cell r="B26470" t="str">
            <v>WILD ROOTS RASPBERRY &amp; VODKA SOD 355 ml</v>
          </cell>
          <cell r="C26470" t="str">
            <v>Y</v>
          </cell>
          <cell r="D26470" t="str">
            <v>YS</v>
          </cell>
          <cell r="E26470" t="str">
            <v>YSA</v>
          </cell>
          <cell r="F26470">
            <v>355</v>
          </cell>
          <cell r="G26470">
            <v>923717</v>
          </cell>
          <cell r="H26470">
            <v>2.99</v>
          </cell>
          <cell r="I26470" t="str">
            <v>S</v>
          </cell>
          <cell r="J26470"/>
        </row>
        <row r="26471">
          <cell r="A26471">
            <v>918912</v>
          </cell>
          <cell r="B26471" t="str">
            <v>WILD TONIC HD JUN KMBUCHA MNGO GING355ml</v>
          </cell>
          <cell r="C26471" t="str">
            <v>T</v>
          </cell>
          <cell r="D26471" t="str">
            <v>TC</v>
          </cell>
          <cell r="E26471" t="str">
            <v>TCP</v>
          </cell>
          <cell r="F26471">
            <v>355</v>
          </cell>
          <cell r="G26471">
            <v>918912</v>
          </cell>
          <cell r="H26471">
            <v>3.25</v>
          </cell>
          <cell r="I26471">
            <v>1</v>
          </cell>
          <cell r="J26471"/>
        </row>
        <row r="26472">
          <cell r="A26472">
            <v>22119</v>
          </cell>
          <cell r="B26472" t="str">
            <v>WILD TURKEY 101 50ml</v>
          </cell>
          <cell r="C26472" t="str">
            <v>Y</v>
          </cell>
          <cell r="D26472" t="str">
            <v>YS</v>
          </cell>
          <cell r="E26472" t="str">
            <v>YSA</v>
          </cell>
          <cell r="F26472">
            <v>50</v>
          </cell>
          <cell r="G26472">
            <v>22119</v>
          </cell>
          <cell r="H26472">
            <v>2.99</v>
          </cell>
          <cell r="I26472" t="str">
            <v>S</v>
          </cell>
          <cell r="J26472"/>
        </row>
        <row r="26473">
          <cell r="A26473">
            <v>22156</v>
          </cell>
          <cell r="B26473" t="str">
            <v>WILD TURKEY 101 750ml</v>
          </cell>
          <cell r="C26473" t="str">
            <v>A</v>
          </cell>
          <cell r="D26473" t="str">
            <v>AW</v>
          </cell>
          <cell r="E26473" t="str">
            <v>AWH</v>
          </cell>
          <cell r="F26473">
            <v>750</v>
          </cell>
          <cell r="G26473">
            <v>22156</v>
          </cell>
          <cell r="H26473">
            <v>27.99</v>
          </cell>
          <cell r="I26473">
            <v>1</v>
          </cell>
          <cell r="J26473"/>
        </row>
        <row r="26474">
          <cell r="A26474">
            <v>22157</v>
          </cell>
          <cell r="B26474" t="str">
            <v>WILD TURKEY 101 1000ml</v>
          </cell>
          <cell r="C26474" t="str">
            <v>A</v>
          </cell>
          <cell r="D26474" t="str">
            <v>AW</v>
          </cell>
          <cell r="E26474" t="str">
            <v>AWH</v>
          </cell>
          <cell r="F26474">
            <v>1000</v>
          </cell>
          <cell r="G26474">
            <v>22157</v>
          </cell>
          <cell r="H26474">
            <v>34.99</v>
          </cell>
          <cell r="I26474">
            <v>1</v>
          </cell>
          <cell r="J26474"/>
        </row>
        <row r="26475">
          <cell r="A26475">
            <v>22158</v>
          </cell>
          <cell r="B26475" t="str">
            <v>WILD TURKEY 101 1750ml</v>
          </cell>
          <cell r="C26475" t="str">
            <v>A</v>
          </cell>
          <cell r="D26475" t="str">
            <v>AW</v>
          </cell>
          <cell r="E26475" t="str">
            <v>AWH</v>
          </cell>
          <cell r="F26475">
            <v>1750</v>
          </cell>
          <cell r="G26475">
            <v>22158</v>
          </cell>
          <cell r="H26475">
            <v>51.99</v>
          </cell>
          <cell r="I26475">
            <v>1</v>
          </cell>
          <cell r="J26475"/>
        </row>
        <row r="26476">
          <cell r="A26476">
            <v>22155</v>
          </cell>
          <cell r="B26476" t="str">
            <v>WILD TURKEY 101 375 ml</v>
          </cell>
          <cell r="C26476" t="str">
            <v>A</v>
          </cell>
          <cell r="D26476" t="str">
            <v>AW</v>
          </cell>
          <cell r="E26476" t="str">
            <v>AWH</v>
          </cell>
          <cell r="F26476">
            <v>375</v>
          </cell>
          <cell r="G26476">
            <v>22155</v>
          </cell>
          <cell r="H26476">
            <v>8.64</v>
          </cell>
          <cell r="I26476" t="str">
            <v>D</v>
          </cell>
          <cell r="J26476"/>
        </row>
        <row r="26477">
          <cell r="A26477">
            <v>27117</v>
          </cell>
          <cell r="B26477" t="str">
            <v>WILD TURKEY 101 RYE 1000ml</v>
          </cell>
          <cell r="C26477" t="str">
            <v>A</v>
          </cell>
          <cell r="D26477" t="str">
            <v>AW</v>
          </cell>
          <cell r="E26477" t="str">
            <v>AWU</v>
          </cell>
          <cell r="F26477">
            <v>1000</v>
          </cell>
          <cell r="G26477">
            <v>27117</v>
          </cell>
          <cell r="H26477">
            <v>34.99</v>
          </cell>
          <cell r="I26477">
            <v>1</v>
          </cell>
          <cell r="J26477"/>
        </row>
        <row r="26478">
          <cell r="A26478">
            <v>22121</v>
          </cell>
          <cell r="B26478" t="str">
            <v>WILD TURKEY 81 750ml</v>
          </cell>
          <cell r="C26478" t="str">
            <v>A</v>
          </cell>
          <cell r="D26478" t="str">
            <v>AW</v>
          </cell>
          <cell r="E26478" t="str">
            <v>AWH</v>
          </cell>
          <cell r="F26478">
            <v>750</v>
          </cell>
          <cell r="G26478">
            <v>22121</v>
          </cell>
          <cell r="H26478">
            <v>23.99</v>
          </cell>
          <cell r="I26478">
            <v>1</v>
          </cell>
          <cell r="J26478"/>
        </row>
        <row r="26479">
          <cell r="A26479">
            <v>77776</v>
          </cell>
          <cell r="B26479" t="str">
            <v>WILD TURKEY AMERICAN HONEY 750ml</v>
          </cell>
          <cell r="C26479" t="str">
            <v>A</v>
          </cell>
          <cell r="D26479" t="str">
            <v>AW</v>
          </cell>
          <cell r="E26479" t="str">
            <v>AWT</v>
          </cell>
          <cell r="F26479">
            <v>750</v>
          </cell>
          <cell r="G26479">
            <v>77776</v>
          </cell>
          <cell r="H26479">
            <v>23.99</v>
          </cell>
          <cell r="I26479">
            <v>1</v>
          </cell>
          <cell r="J26479"/>
        </row>
        <row r="26480">
          <cell r="A26480">
            <v>954404</v>
          </cell>
          <cell r="B26480" t="str">
            <v>WILD TURKEY AMERICAN HONEY STING 750ml</v>
          </cell>
          <cell r="C26480" t="str">
            <v>Y</v>
          </cell>
          <cell r="D26480" t="str">
            <v>YS</v>
          </cell>
          <cell r="E26480" t="str">
            <v>YSA</v>
          </cell>
          <cell r="F26480">
            <v>750</v>
          </cell>
          <cell r="G26480">
            <v>954404</v>
          </cell>
          <cell r="H26480">
            <v>22.99</v>
          </cell>
          <cell r="I26480" t="str">
            <v>X</v>
          </cell>
          <cell r="J26480"/>
        </row>
        <row r="26481">
          <cell r="A26481">
            <v>22095</v>
          </cell>
          <cell r="B26481" t="str">
            <v>WILD TURKEY DIAMOND 750ml</v>
          </cell>
          <cell r="C26481" t="str">
            <v>A</v>
          </cell>
          <cell r="D26481" t="str">
            <v>AW</v>
          </cell>
          <cell r="E26481" t="str">
            <v>AWH</v>
          </cell>
          <cell r="F26481">
            <v>750</v>
          </cell>
          <cell r="G26481">
            <v>22095</v>
          </cell>
          <cell r="H26481">
            <v>126.33</v>
          </cell>
          <cell r="I26481" t="str">
            <v>X</v>
          </cell>
          <cell r="J26481"/>
        </row>
        <row r="26482">
          <cell r="A26482">
            <v>22096</v>
          </cell>
          <cell r="B26482" t="str">
            <v>WILD TURKEY FORGIVEN 750ml</v>
          </cell>
          <cell r="C26482" t="str">
            <v>A</v>
          </cell>
          <cell r="D26482" t="str">
            <v>AW</v>
          </cell>
          <cell r="E26482" t="str">
            <v>AWH</v>
          </cell>
          <cell r="F26482">
            <v>750</v>
          </cell>
          <cell r="G26482">
            <v>22096</v>
          </cell>
          <cell r="H26482">
            <v>50.52</v>
          </cell>
          <cell r="I26482" t="str">
            <v>X</v>
          </cell>
          <cell r="J26482"/>
        </row>
        <row r="26483">
          <cell r="A26483">
            <v>21947</v>
          </cell>
          <cell r="B26483" t="str">
            <v>WILD TURKEY KENT SPIRIT BARREL 750ml</v>
          </cell>
          <cell r="C26483" t="str">
            <v>A</v>
          </cell>
          <cell r="D26483" t="str">
            <v>AW</v>
          </cell>
          <cell r="E26483" t="str">
            <v>AWK</v>
          </cell>
          <cell r="F26483">
            <v>750</v>
          </cell>
          <cell r="G26483">
            <v>21947</v>
          </cell>
          <cell r="H26483">
            <v>55.13</v>
          </cell>
          <cell r="I26483" t="str">
            <v>D</v>
          </cell>
          <cell r="J26483"/>
        </row>
        <row r="26484">
          <cell r="A26484">
            <v>21946</v>
          </cell>
          <cell r="B26484" t="str">
            <v>WILD TURKEY KENTUCKY SPIRIT 750ml</v>
          </cell>
          <cell r="C26484" t="str">
            <v>A</v>
          </cell>
          <cell r="D26484" t="str">
            <v>AW</v>
          </cell>
          <cell r="E26484" t="str">
            <v>AWK</v>
          </cell>
          <cell r="F26484">
            <v>750</v>
          </cell>
          <cell r="G26484">
            <v>21946</v>
          </cell>
          <cell r="H26484">
            <v>32.4</v>
          </cell>
          <cell r="I26484" t="str">
            <v>X</v>
          </cell>
          <cell r="J26484"/>
        </row>
        <row r="26485">
          <cell r="A26485">
            <v>22102</v>
          </cell>
          <cell r="B26485" t="str">
            <v>WILD TURKEY LONGBRANCH 750ml</v>
          </cell>
          <cell r="C26485" t="str">
            <v>A</v>
          </cell>
          <cell r="D26485" t="str">
            <v>AW</v>
          </cell>
          <cell r="E26485" t="str">
            <v>AWH</v>
          </cell>
          <cell r="F26485">
            <v>750</v>
          </cell>
          <cell r="G26485">
            <v>22102</v>
          </cell>
          <cell r="H26485">
            <v>41.99</v>
          </cell>
          <cell r="I26485">
            <v>1</v>
          </cell>
          <cell r="J26485"/>
        </row>
        <row r="26486">
          <cell r="A26486">
            <v>22170</v>
          </cell>
          <cell r="B26486" t="str">
            <v>WILD TURKEY MASTER KEEP CORNERSTONE750ml</v>
          </cell>
          <cell r="C26486" t="str">
            <v>A</v>
          </cell>
          <cell r="D26486" t="str">
            <v>AW</v>
          </cell>
          <cell r="E26486" t="str">
            <v>AWH</v>
          </cell>
          <cell r="F26486">
            <v>750</v>
          </cell>
          <cell r="G26486">
            <v>22170</v>
          </cell>
          <cell r="H26486">
            <v>149.99</v>
          </cell>
          <cell r="I26486" t="str">
            <v>D</v>
          </cell>
          <cell r="J26486"/>
        </row>
        <row r="26487">
          <cell r="A26487">
            <v>100992</v>
          </cell>
          <cell r="B26487" t="str">
            <v>WILD TURKEY MASTERS KEEP BIB 750ml</v>
          </cell>
          <cell r="C26487" t="str">
            <v>A</v>
          </cell>
          <cell r="D26487" t="str">
            <v>AW</v>
          </cell>
          <cell r="E26487" t="str">
            <v>AWH</v>
          </cell>
          <cell r="F26487">
            <v>750</v>
          </cell>
          <cell r="G26487">
            <v>100992</v>
          </cell>
          <cell r="H26487">
            <v>179.99</v>
          </cell>
          <cell r="I26487" t="str">
            <v>X</v>
          </cell>
          <cell r="J26487"/>
        </row>
        <row r="26488">
          <cell r="A26488">
            <v>22097</v>
          </cell>
          <cell r="B26488" t="str">
            <v>WILD TURKEY MASTERS KEEP DECADES 750ml</v>
          </cell>
          <cell r="C26488" t="str">
            <v>A</v>
          </cell>
          <cell r="D26488" t="str">
            <v>AW</v>
          </cell>
          <cell r="E26488" t="str">
            <v>AWK</v>
          </cell>
          <cell r="F26488">
            <v>750</v>
          </cell>
          <cell r="G26488">
            <v>22097</v>
          </cell>
          <cell r="H26488">
            <v>151.6</v>
          </cell>
          <cell r="I26488" t="str">
            <v>X</v>
          </cell>
          <cell r="J26488"/>
        </row>
        <row r="26489">
          <cell r="A26489">
            <v>22073</v>
          </cell>
          <cell r="B26489" t="str">
            <v>WILD TURKEY MASTERS KEEP ONE 750ml</v>
          </cell>
          <cell r="C26489" t="str">
            <v>A</v>
          </cell>
          <cell r="D26489" t="str">
            <v>AW</v>
          </cell>
          <cell r="E26489" t="str">
            <v>AWW</v>
          </cell>
          <cell r="F26489">
            <v>750</v>
          </cell>
          <cell r="G26489">
            <v>22073</v>
          </cell>
          <cell r="H26489">
            <v>180.13</v>
          </cell>
          <cell r="I26489" t="str">
            <v>D</v>
          </cell>
          <cell r="J26489"/>
        </row>
        <row r="26490">
          <cell r="A26490">
            <v>86953</v>
          </cell>
          <cell r="B26490" t="str">
            <v>WILD TURKEY MASTERS KEEP REVIVAL 750ml</v>
          </cell>
          <cell r="C26490" t="str">
            <v>A</v>
          </cell>
          <cell r="D26490" t="str">
            <v>AW</v>
          </cell>
          <cell r="E26490" t="str">
            <v>AWK</v>
          </cell>
          <cell r="F26490">
            <v>750</v>
          </cell>
          <cell r="G26490">
            <v>86953</v>
          </cell>
          <cell r="H26490">
            <v>149.99</v>
          </cell>
          <cell r="I26490" t="str">
            <v>X</v>
          </cell>
          <cell r="J26490"/>
        </row>
        <row r="26491">
          <cell r="A26491">
            <v>25163</v>
          </cell>
          <cell r="B26491" t="str">
            <v>WILD TURKEY MASTERS KEEP UNFORGOTT 750ml</v>
          </cell>
          <cell r="C26491" t="str">
            <v>A</v>
          </cell>
          <cell r="D26491" t="str">
            <v>AW</v>
          </cell>
          <cell r="E26491" t="str">
            <v>AWH</v>
          </cell>
          <cell r="F26491">
            <v>750</v>
          </cell>
          <cell r="G26491">
            <v>25163</v>
          </cell>
          <cell r="H26491">
            <v>224.99</v>
          </cell>
          <cell r="I26491" t="str">
            <v>A</v>
          </cell>
          <cell r="J26491"/>
        </row>
        <row r="26492">
          <cell r="A26492">
            <v>22205</v>
          </cell>
          <cell r="B26492" t="str">
            <v>WILD TURKEY RARE BREED 750ml</v>
          </cell>
          <cell r="C26492" t="str">
            <v>A</v>
          </cell>
          <cell r="D26492" t="str">
            <v>AW</v>
          </cell>
          <cell r="E26492" t="str">
            <v>AWH</v>
          </cell>
          <cell r="F26492">
            <v>750</v>
          </cell>
          <cell r="G26492">
            <v>22205</v>
          </cell>
          <cell r="H26492">
            <v>61.99</v>
          </cell>
          <cell r="I26492" t="str">
            <v>X</v>
          </cell>
          <cell r="J26492"/>
        </row>
        <row r="26493">
          <cell r="A26493">
            <v>22198</v>
          </cell>
          <cell r="B26493" t="str">
            <v>WILD TURKEY RARE BREED 375 ml</v>
          </cell>
          <cell r="C26493" t="str">
            <v>A</v>
          </cell>
          <cell r="D26493" t="str">
            <v>AW</v>
          </cell>
          <cell r="E26493" t="str">
            <v>AWK</v>
          </cell>
          <cell r="F26493">
            <v>375</v>
          </cell>
          <cell r="G26493">
            <v>22198</v>
          </cell>
          <cell r="H26493">
            <v>15.99</v>
          </cell>
          <cell r="I26493" t="str">
            <v>X</v>
          </cell>
          <cell r="J26493"/>
        </row>
        <row r="26494">
          <cell r="A26494">
            <v>908378</v>
          </cell>
          <cell r="B26494" t="str">
            <v>WILD TURKEY RARE BREED BARRELL 750ml</v>
          </cell>
          <cell r="C26494" t="str">
            <v>Y</v>
          </cell>
          <cell r="D26494" t="str">
            <v>YS</v>
          </cell>
          <cell r="E26494" t="str">
            <v>YSA</v>
          </cell>
          <cell r="F26494">
            <v>750</v>
          </cell>
          <cell r="G26494">
            <v>908378</v>
          </cell>
          <cell r="H26494">
            <v>34.909999999999997</v>
          </cell>
          <cell r="I26494" t="str">
            <v>U</v>
          </cell>
          <cell r="J26494"/>
        </row>
        <row r="26495">
          <cell r="A26495">
            <v>22172</v>
          </cell>
          <cell r="B26495" t="str">
            <v>WILD TURKEY RARE BREED RYE 750ml</v>
          </cell>
          <cell r="C26495" t="str">
            <v>A</v>
          </cell>
          <cell r="D26495" t="str">
            <v>AW</v>
          </cell>
          <cell r="E26495" t="str">
            <v>AWU</v>
          </cell>
          <cell r="F26495">
            <v>750</v>
          </cell>
          <cell r="G26495">
            <v>22172</v>
          </cell>
          <cell r="H26495">
            <v>60.99</v>
          </cell>
          <cell r="I26495">
            <v>1</v>
          </cell>
          <cell r="J26495"/>
        </row>
        <row r="26496">
          <cell r="A26496">
            <v>27116</v>
          </cell>
          <cell r="B26496" t="str">
            <v>WILD TURKEY RYE 750ml</v>
          </cell>
          <cell r="C26496" t="str">
            <v>A</v>
          </cell>
          <cell r="D26496" t="str">
            <v>AW</v>
          </cell>
          <cell r="E26496" t="str">
            <v>AWU</v>
          </cell>
          <cell r="F26496">
            <v>750</v>
          </cell>
          <cell r="G26496">
            <v>27116</v>
          </cell>
          <cell r="H26496">
            <v>22.99</v>
          </cell>
          <cell r="I26496" t="str">
            <v>X</v>
          </cell>
          <cell r="J26496"/>
        </row>
        <row r="26497">
          <cell r="A26497">
            <v>948226</v>
          </cell>
          <cell r="B26497" t="str">
            <v>WILD TURKEY RYE 101 1000ml</v>
          </cell>
          <cell r="C26497" t="str">
            <v>Y</v>
          </cell>
          <cell r="D26497" t="str">
            <v>YS</v>
          </cell>
          <cell r="E26497" t="str">
            <v>YSA</v>
          </cell>
          <cell r="F26497">
            <v>1000</v>
          </cell>
          <cell r="G26497">
            <v>948226</v>
          </cell>
          <cell r="H26497">
            <v>30.31</v>
          </cell>
          <cell r="I26497" t="str">
            <v>X</v>
          </cell>
          <cell r="J26497"/>
        </row>
        <row r="26498">
          <cell r="A26498">
            <v>86923</v>
          </cell>
          <cell r="B26498" t="str">
            <v>WILD TURKEY SPICE 750ml</v>
          </cell>
          <cell r="C26498" t="str">
            <v>Y</v>
          </cell>
          <cell r="D26498" t="str">
            <v>YS</v>
          </cell>
          <cell r="E26498" t="str">
            <v>YSA</v>
          </cell>
          <cell r="F26498">
            <v>750</v>
          </cell>
          <cell r="G26498">
            <v>86923</v>
          </cell>
          <cell r="H26498">
            <v>23.3</v>
          </cell>
          <cell r="I26498" t="str">
            <v>S</v>
          </cell>
          <cell r="J26498"/>
        </row>
        <row r="26499">
          <cell r="A26499">
            <v>596</v>
          </cell>
          <cell r="B26499" t="str">
            <v>WILD TURKEY TRI-PACK14 375ml</v>
          </cell>
          <cell r="C26499" t="str">
            <v>Y</v>
          </cell>
          <cell r="D26499" t="str">
            <v>YG</v>
          </cell>
          <cell r="E26499" t="str">
            <v>YGA</v>
          </cell>
          <cell r="F26499">
            <v>375</v>
          </cell>
          <cell r="G26499">
            <v>596</v>
          </cell>
          <cell r="H26499">
            <v>35.32</v>
          </cell>
          <cell r="I26499" t="str">
            <v>D</v>
          </cell>
          <cell r="J26499"/>
        </row>
        <row r="26500">
          <cell r="A26500">
            <v>817626</v>
          </cell>
          <cell r="B26500" t="str">
            <v>WILD V PEACH CHARDONNAY 1500ml</v>
          </cell>
          <cell r="C26500" t="str">
            <v>G</v>
          </cell>
          <cell r="D26500" t="str">
            <v>GF</v>
          </cell>
          <cell r="E26500" t="str">
            <v>GFE</v>
          </cell>
          <cell r="F26500">
            <v>1500</v>
          </cell>
          <cell r="G26500">
            <v>817626</v>
          </cell>
          <cell r="H26500">
            <v>8.7100000000000009</v>
          </cell>
          <cell r="I26500" t="str">
            <v>D</v>
          </cell>
          <cell r="J26500"/>
        </row>
        <row r="26501">
          <cell r="A26501">
            <v>922038</v>
          </cell>
          <cell r="B26501" t="str">
            <v>WILD VINES BLACKBERRY MERLOT 750ml</v>
          </cell>
          <cell r="C26501" t="str">
            <v>Y</v>
          </cell>
          <cell r="D26501" t="str">
            <v>YS</v>
          </cell>
          <cell r="E26501" t="str">
            <v>YSE</v>
          </cell>
          <cell r="F26501">
            <v>750</v>
          </cell>
          <cell r="G26501">
            <v>922038</v>
          </cell>
          <cell r="H26501">
            <v>6.99</v>
          </cell>
          <cell r="I26501" t="str">
            <v>U</v>
          </cell>
          <cell r="J26501"/>
        </row>
        <row r="26502">
          <cell r="A26502">
            <v>817620</v>
          </cell>
          <cell r="B26502" t="str">
            <v>WILD VINES BLACKBERRY RED BLEND 750ml</v>
          </cell>
          <cell r="C26502" t="str">
            <v>G</v>
          </cell>
          <cell r="D26502" t="str">
            <v>GF</v>
          </cell>
          <cell r="E26502" t="str">
            <v>GFE</v>
          </cell>
          <cell r="F26502">
            <v>750</v>
          </cell>
          <cell r="G26502">
            <v>817620</v>
          </cell>
          <cell r="H26502">
            <v>6.99</v>
          </cell>
          <cell r="I26502" t="str">
            <v>D</v>
          </cell>
          <cell r="J26502"/>
        </row>
        <row r="26503">
          <cell r="A26503">
            <v>817621</v>
          </cell>
          <cell r="B26503" t="str">
            <v>WILD VINES BLACKBERRY RED BLEND 1500 ml</v>
          </cell>
          <cell r="C26503" t="str">
            <v>G</v>
          </cell>
          <cell r="D26503" t="str">
            <v>GF</v>
          </cell>
          <cell r="E26503" t="str">
            <v>GFE</v>
          </cell>
          <cell r="F26503">
            <v>1500</v>
          </cell>
          <cell r="G26503">
            <v>817621</v>
          </cell>
          <cell r="H26503">
            <v>9.99</v>
          </cell>
          <cell r="I26503" t="str">
            <v>D</v>
          </cell>
          <cell r="J26503"/>
        </row>
        <row r="26504">
          <cell r="A26504">
            <v>817631</v>
          </cell>
          <cell r="B26504" t="str">
            <v>WILD VINES STRAWBERRY ROSE 1500 ml</v>
          </cell>
          <cell r="C26504" t="str">
            <v>G</v>
          </cell>
          <cell r="D26504" t="str">
            <v>GF</v>
          </cell>
          <cell r="E26504" t="str">
            <v>GFE</v>
          </cell>
          <cell r="F26504">
            <v>1500</v>
          </cell>
          <cell r="G26504">
            <v>817631</v>
          </cell>
          <cell r="H26504">
            <v>9.99</v>
          </cell>
          <cell r="I26504" t="str">
            <v>D</v>
          </cell>
          <cell r="J26504"/>
        </row>
        <row r="26505">
          <cell r="A26505">
            <v>817630</v>
          </cell>
          <cell r="B26505" t="str">
            <v>WILD VINES STRAWBERRY WH ZINFANDE 750ml</v>
          </cell>
          <cell r="C26505" t="str">
            <v>G</v>
          </cell>
          <cell r="D26505" t="str">
            <v>GF</v>
          </cell>
          <cell r="E26505" t="str">
            <v>GFE</v>
          </cell>
          <cell r="F26505">
            <v>750</v>
          </cell>
          <cell r="G26505">
            <v>817630</v>
          </cell>
          <cell r="H26505">
            <v>7.07</v>
          </cell>
          <cell r="I26505" t="str">
            <v>D</v>
          </cell>
          <cell r="J26505"/>
        </row>
        <row r="26506">
          <cell r="A26506">
            <v>817645</v>
          </cell>
          <cell r="B26506" t="str">
            <v>WILD VINES SUNSHINE BLEND 750ml</v>
          </cell>
          <cell r="C26506" t="str">
            <v>G</v>
          </cell>
          <cell r="D26506" t="str">
            <v>GF</v>
          </cell>
          <cell r="E26506" t="str">
            <v>GFE</v>
          </cell>
          <cell r="F26506">
            <v>750</v>
          </cell>
          <cell r="G26506">
            <v>817645</v>
          </cell>
          <cell r="H26506">
            <v>6.99</v>
          </cell>
          <cell r="I26506" t="str">
            <v>S</v>
          </cell>
          <cell r="J26506"/>
        </row>
        <row r="26507">
          <cell r="A26507">
            <v>946849</v>
          </cell>
          <cell r="B26507" t="str">
            <v>WILD VINES TROP FRUITS CHARD 750ml</v>
          </cell>
          <cell r="C26507" t="str">
            <v>Y</v>
          </cell>
          <cell r="D26507" t="str">
            <v>YS</v>
          </cell>
          <cell r="E26507" t="str">
            <v>YSE</v>
          </cell>
          <cell r="F26507">
            <v>750</v>
          </cell>
          <cell r="G26507">
            <v>946849</v>
          </cell>
          <cell r="H26507">
            <v>6.99</v>
          </cell>
          <cell r="I26507" t="str">
            <v>U</v>
          </cell>
          <cell r="J26507"/>
        </row>
        <row r="26508">
          <cell r="A26508">
            <v>952860</v>
          </cell>
          <cell r="B26508" t="str">
            <v>WILDBERRY ESTATE RESER CHARDONNAY 750ml</v>
          </cell>
          <cell r="C26508" t="str">
            <v>Y</v>
          </cell>
          <cell r="D26508" t="str">
            <v>YS</v>
          </cell>
          <cell r="E26508" t="str">
            <v>YSE</v>
          </cell>
          <cell r="F26508">
            <v>750</v>
          </cell>
          <cell r="G26508">
            <v>952860</v>
          </cell>
          <cell r="H26508">
            <v>34.01</v>
          </cell>
          <cell r="I26508" t="str">
            <v>S</v>
          </cell>
          <cell r="J26508"/>
        </row>
        <row r="26509">
          <cell r="A26509">
            <v>952767</v>
          </cell>
          <cell r="B26509" t="str">
            <v>WILDBERRY ESTATE RESER CHARDONNAY 750ml</v>
          </cell>
          <cell r="C26509" t="str">
            <v>Y</v>
          </cell>
          <cell r="D26509" t="str">
            <v>YS</v>
          </cell>
          <cell r="E26509" t="str">
            <v>YSE</v>
          </cell>
          <cell r="F26509">
            <v>750</v>
          </cell>
          <cell r="G26509">
            <v>952767</v>
          </cell>
          <cell r="H26509">
            <v>33.99</v>
          </cell>
          <cell r="I26509" t="str">
            <v>S</v>
          </cell>
          <cell r="J26509"/>
        </row>
        <row r="26510">
          <cell r="A26510">
            <v>909756</v>
          </cell>
          <cell r="B26510" t="str">
            <v>WILDCHILD RED 750ml</v>
          </cell>
          <cell r="C26510" t="str">
            <v>Y</v>
          </cell>
          <cell r="D26510" t="str">
            <v>YS</v>
          </cell>
          <cell r="E26510" t="str">
            <v>YSE</v>
          </cell>
          <cell r="F26510">
            <v>750</v>
          </cell>
          <cell r="G26510">
            <v>909756</v>
          </cell>
          <cell r="H26510">
            <v>27.48</v>
          </cell>
          <cell r="I26510" t="str">
            <v>S</v>
          </cell>
          <cell r="J26510"/>
        </row>
        <row r="26511">
          <cell r="A26511">
            <v>909755</v>
          </cell>
          <cell r="B26511" t="str">
            <v>WILDCHILD RED ROAN RED 750ml</v>
          </cell>
          <cell r="C26511" t="str">
            <v>Y</v>
          </cell>
          <cell r="D26511" t="str">
            <v>YS</v>
          </cell>
          <cell r="E26511" t="str">
            <v>YSE</v>
          </cell>
          <cell r="F26511">
            <v>750</v>
          </cell>
          <cell r="G26511">
            <v>909755</v>
          </cell>
          <cell r="H26511">
            <v>38.76</v>
          </cell>
          <cell r="I26511" t="str">
            <v>S</v>
          </cell>
          <cell r="J26511"/>
        </row>
        <row r="26512">
          <cell r="A26512">
            <v>909757</v>
          </cell>
          <cell r="B26512" t="str">
            <v>WILDCHILD WHITE 750ml</v>
          </cell>
          <cell r="C26512" t="str">
            <v>Y</v>
          </cell>
          <cell r="D26512" t="str">
            <v>YS</v>
          </cell>
          <cell r="E26512" t="str">
            <v>YSE</v>
          </cell>
          <cell r="F26512">
            <v>750</v>
          </cell>
          <cell r="G26512">
            <v>909757</v>
          </cell>
          <cell r="H26512">
            <v>27.48</v>
          </cell>
          <cell r="I26512" t="str">
            <v>S</v>
          </cell>
          <cell r="J26512"/>
        </row>
        <row r="26513">
          <cell r="A26513">
            <v>917070</v>
          </cell>
          <cell r="B26513" t="str">
            <v>WILDFLOWER ST FLORENCE 750ml</v>
          </cell>
          <cell r="C26513" t="str">
            <v>Y</v>
          </cell>
          <cell r="D26513" t="str">
            <v>YS</v>
          </cell>
          <cell r="E26513" t="str">
            <v>YST</v>
          </cell>
          <cell r="F26513">
            <v>750</v>
          </cell>
          <cell r="G26513">
            <v>917070</v>
          </cell>
          <cell r="H26513">
            <v>21.98</v>
          </cell>
          <cell r="I26513" t="str">
            <v>S</v>
          </cell>
          <cell r="J26513"/>
        </row>
        <row r="26514">
          <cell r="A26514">
            <v>953237</v>
          </cell>
          <cell r="B26514" t="str">
            <v>WILDHORSE RESERVE CHARDONNAY 750ml</v>
          </cell>
          <cell r="C26514" t="str">
            <v>Y</v>
          </cell>
          <cell r="D26514" t="str">
            <v>YS</v>
          </cell>
          <cell r="E26514" t="str">
            <v>YSE</v>
          </cell>
          <cell r="F26514">
            <v>750</v>
          </cell>
          <cell r="G26514">
            <v>953237</v>
          </cell>
          <cell r="H26514">
            <v>24.49</v>
          </cell>
          <cell r="I26514" t="str">
            <v>S</v>
          </cell>
          <cell r="J26514"/>
        </row>
        <row r="26515">
          <cell r="A26515">
            <v>913961</v>
          </cell>
          <cell r="B26515" t="str">
            <v>WILDHURST SAUV BLANC RES'08/9 750ml</v>
          </cell>
          <cell r="C26515" t="str">
            <v>K</v>
          </cell>
          <cell r="D26515" t="str">
            <v>KK</v>
          </cell>
          <cell r="E26515" t="str">
            <v>KKD</v>
          </cell>
          <cell r="F26515">
            <v>750</v>
          </cell>
          <cell r="G26515">
            <v>913961</v>
          </cell>
          <cell r="H26515">
            <v>10.210000000000001</v>
          </cell>
          <cell r="I26515" t="str">
            <v>X</v>
          </cell>
          <cell r="J26515"/>
        </row>
        <row r="26516">
          <cell r="A26516">
            <v>948144</v>
          </cell>
          <cell r="B26516" t="str">
            <v>WILLAKENZIE GAMY NOIR 750ml</v>
          </cell>
          <cell r="C26516" t="str">
            <v>Y</v>
          </cell>
          <cell r="D26516" t="str">
            <v>YS</v>
          </cell>
          <cell r="E26516" t="str">
            <v>YSE</v>
          </cell>
          <cell r="F26516">
            <v>750</v>
          </cell>
          <cell r="G26516">
            <v>948144</v>
          </cell>
          <cell r="H26516">
            <v>28.77</v>
          </cell>
          <cell r="I26516" t="str">
            <v>S</v>
          </cell>
          <cell r="J26516"/>
        </row>
        <row r="26517">
          <cell r="A26517">
            <v>947474</v>
          </cell>
          <cell r="B26517" t="str">
            <v>WILLAKENZIE PINOT BLANC 750ml</v>
          </cell>
          <cell r="C26517" t="str">
            <v>Y</v>
          </cell>
          <cell r="D26517" t="str">
            <v>YS</v>
          </cell>
          <cell r="E26517" t="str">
            <v>YSE</v>
          </cell>
          <cell r="F26517">
            <v>750</v>
          </cell>
          <cell r="G26517">
            <v>947474</v>
          </cell>
          <cell r="H26517">
            <v>23.28</v>
          </cell>
          <cell r="I26517" t="str">
            <v>S</v>
          </cell>
          <cell r="J26517"/>
        </row>
        <row r="26518">
          <cell r="A26518">
            <v>911295</v>
          </cell>
          <cell r="B26518" t="str">
            <v>WILLAKENZIE PINOT GRIS EST'17 750ml</v>
          </cell>
          <cell r="C26518" t="str">
            <v>K</v>
          </cell>
          <cell r="D26518" t="str">
            <v>KK</v>
          </cell>
          <cell r="E26518" t="str">
            <v>KKH</v>
          </cell>
          <cell r="F26518">
            <v>750</v>
          </cell>
          <cell r="G26518">
            <v>911295</v>
          </cell>
          <cell r="H26518">
            <v>20.059999999999999</v>
          </cell>
          <cell r="I26518" t="str">
            <v>X</v>
          </cell>
          <cell r="J26518"/>
        </row>
        <row r="26519">
          <cell r="A26519">
            <v>909538</v>
          </cell>
          <cell r="B26519" t="str">
            <v>WILLAKENZIE PINOT NOIR THIBAUDS 750ml</v>
          </cell>
          <cell r="C26519" t="str">
            <v>Y</v>
          </cell>
          <cell r="D26519" t="str">
            <v>YS</v>
          </cell>
          <cell r="E26519" t="str">
            <v>YSE</v>
          </cell>
          <cell r="F26519">
            <v>750</v>
          </cell>
          <cell r="G26519">
            <v>909538</v>
          </cell>
          <cell r="H26519">
            <v>25.87</v>
          </cell>
          <cell r="I26519" t="str">
            <v>S</v>
          </cell>
          <cell r="J26519"/>
        </row>
        <row r="26520">
          <cell r="A26520">
            <v>947472</v>
          </cell>
          <cell r="B26520" t="str">
            <v>WILLAKENZIE TRIPLE BLACK SLOPES 750ml</v>
          </cell>
          <cell r="C26520" t="str">
            <v>Y</v>
          </cell>
          <cell r="D26520" t="str">
            <v>YS</v>
          </cell>
          <cell r="E26520" t="str">
            <v>YSE</v>
          </cell>
          <cell r="F26520">
            <v>750</v>
          </cell>
          <cell r="G26520">
            <v>947472</v>
          </cell>
          <cell r="H26520">
            <v>83.51</v>
          </cell>
          <cell r="I26520" t="str">
            <v>S</v>
          </cell>
          <cell r="J26520"/>
        </row>
        <row r="26521">
          <cell r="A26521">
            <v>901094</v>
          </cell>
          <cell r="B26521" t="str">
            <v>WILLAMETTE DRY RIESLING 750ml</v>
          </cell>
          <cell r="C26521" t="str">
            <v>Y</v>
          </cell>
          <cell r="D26521" t="str">
            <v>YS</v>
          </cell>
          <cell r="E26521" t="str">
            <v>YSE</v>
          </cell>
          <cell r="F26521">
            <v>750</v>
          </cell>
          <cell r="G26521">
            <v>901094</v>
          </cell>
          <cell r="H26521">
            <v>16.13</v>
          </cell>
          <cell r="I26521" t="str">
            <v>S</v>
          </cell>
          <cell r="J26521"/>
        </row>
        <row r="26522">
          <cell r="A26522">
            <v>905833</v>
          </cell>
          <cell r="B26522" t="str">
            <v>WILLAMETTE PINOT GRIS 750ml</v>
          </cell>
          <cell r="C26522" t="str">
            <v>Y</v>
          </cell>
          <cell r="D26522" t="str">
            <v>YS</v>
          </cell>
          <cell r="E26522" t="str">
            <v>YSE</v>
          </cell>
          <cell r="F26522">
            <v>750</v>
          </cell>
          <cell r="G26522">
            <v>905833</v>
          </cell>
          <cell r="H26522">
            <v>18.989999999999998</v>
          </cell>
          <cell r="I26522" t="str">
            <v>S</v>
          </cell>
          <cell r="J26522"/>
        </row>
        <row r="26523">
          <cell r="A26523">
            <v>950396</v>
          </cell>
          <cell r="B26523" t="str">
            <v>WILLAMETTE VALLEY VIN UNVEILED 750ml</v>
          </cell>
          <cell r="C26523" t="str">
            <v>Y</v>
          </cell>
          <cell r="D26523" t="str">
            <v>YS</v>
          </cell>
          <cell r="E26523" t="str">
            <v>YSE</v>
          </cell>
          <cell r="F26523">
            <v>750</v>
          </cell>
          <cell r="G26523">
            <v>950396</v>
          </cell>
          <cell r="H26523">
            <v>12.18</v>
          </cell>
          <cell r="I26523" t="str">
            <v>S</v>
          </cell>
          <cell r="J26523"/>
        </row>
        <row r="26524">
          <cell r="A26524">
            <v>635765</v>
          </cell>
          <cell r="B26524" t="str">
            <v>WILLAMETTE VALLEY RIESLING 750ml</v>
          </cell>
          <cell r="C26524" t="str">
            <v>K</v>
          </cell>
          <cell r="D26524" t="str">
            <v>KK</v>
          </cell>
          <cell r="E26524" t="str">
            <v>KKR</v>
          </cell>
          <cell r="F26524">
            <v>750</v>
          </cell>
          <cell r="G26524">
            <v>635765</v>
          </cell>
          <cell r="H26524">
            <v>15.99</v>
          </cell>
          <cell r="I26524">
            <v>1</v>
          </cell>
          <cell r="J26524"/>
        </row>
        <row r="26525">
          <cell r="A26525">
            <v>920626</v>
          </cell>
          <cell r="B26525" t="str">
            <v>WILLAMETTE VLY BERNAU BLOCK 750ml</v>
          </cell>
          <cell r="C26525" t="str">
            <v>Y</v>
          </cell>
          <cell r="D26525" t="str">
            <v>YS</v>
          </cell>
          <cell r="E26525" t="str">
            <v>YSE</v>
          </cell>
          <cell r="F26525">
            <v>750</v>
          </cell>
          <cell r="G26525">
            <v>920626</v>
          </cell>
          <cell r="H26525">
            <v>50.5</v>
          </cell>
          <cell r="I26525" t="str">
            <v>S</v>
          </cell>
          <cell r="J26525"/>
        </row>
        <row r="26526">
          <cell r="A26526">
            <v>920625</v>
          </cell>
          <cell r="B26526" t="str">
            <v>WILLAMETTE VLY CHARD 750ml</v>
          </cell>
          <cell r="C26526" t="str">
            <v>Y</v>
          </cell>
          <cell r="D26526" t="str">
            <v>YS</v>
          </cell>
          <cell r="E26526" t="str">
            <v>YSE</v>
          </cell>
          <cell r="F26526">
            <v>750</v>
          </cell>
          <cell r="G26526">
            <v>920625</v>
          </cell>
          <cell r="H26526">
            <v>21.5</v>
          </cell>
          <cell r="I26526" t="str">
            <v>S</v>
          </cell>
          <cell r="J26526"/>
        </row>
        <row r="26527">
          <cell r="A26527">
            <v>920213</v>
          </cell>
          <cell r="B26527" t="str">
            <v>WILLAMETTE VLY MIX VARIETAL 750ml</v>
          </cell>
          <cell r="C26527" t="str">
            <v>Y</v>
          </cell>
          <cell r="D26527" t="str">
            <v>YS</v>
          </cell>
          <cell r="E26527" t="str">
            <v>YSE</v>
          </cell>
          <cell r="F26527">
            <v>750</v>
          </cell>
          <cell r="G26527">
            <v>920213</v>
          </cell>
          <cell r="H26527">
            <v>7.15</v>
          </cell>
          <cell r="I26527" t="str">
            <v>S</v>
          </cell>
          <cell r="J26527"/>
        </row>
        <row r="26528">
          <cell r="A26528">
            <v>946831</v>
          </cell>
          <cell r="B26528" t="str">
            <v>WILLAMETTE VLY PINOT NOIR EST 750ml</v>
          </cell>
          <cell r="C26528" t="str">
            <v>P</v>
          </cell>
          <cell r="D26528" t="str">
            <v>PL</v>
          </cell>
          <cell r="E26528" t="str">
            <v>PLR</v>
          </cell>
          <cell r="F26528">
            <v>750</v>
          </cell>
          <cell r="G26528">
            <v>946831</v>
          </cell>
          <cell r="H26528">
            <v>32.99</v>
          </cell>
          <cell r="I26528">
            <v>1</v>
          </cell>
          <cell r="J26528"/>
        </row>
        <row r="26529">
          <cell r="A26529">
            <v>523110</v>
          </cell>
          <cell r="B26529" t="str">
            <v>WILLAMETTE VLY PINOT NOIR WL CLST 750ml</v>
          </cell>
          <cell r="C26529" t="str">
            <v>P</v>
          </cell>
          <cell r="D26529" t="str">
            <v>PL</v>
          </cell>
          <cell r="E26529" t="str">
            <v>PLR</v>
          </cell>
          <cell r="F26529">
            <v>750</v>
          </cell>
          <cell r="G26529">
            <v>523110</v>
          </cell>
          <cell r="H26529">
            <v>22.99</v>
          </cell>
          <cell r="I26529">
            <v>1</v>
          </cell>
          <cell r="J26529"/>
        </row>
        <row r="26530">
          <cell r="A26530">
            <v>947554</v>
          </cell>
          <cell r="B26530" t="str">
            <v>WILLAMETTE VLY TUALATIN MUSCAT 750ml</v>
          </cell>
          <cell r="C26530" t="str">
            <v>Y</v>
          </cell>
          <cell r="D26530" t="str">
            <v>YS</v>
          </cell>
          <cell r="E26530" t="str">
            <v>YSE</v>
          </cell>
          <cell r="F26530">
            <v>750</v>
          </cell>
          <cell r="G26530">
            <v>947554</v>
          </cell>
          <cell r="H26530">
            <v>19.989999999999998</v>
          </cell>
          <cell r="I26530" t="str">
            <v>S</v>
          </cell>
          <cell r="J26530"/>
        </row>
        <row r="26531">
          <cell r="A26531">
            <v>952209</v>
          </cell>
          <cell r="B26531" t="str">
            <v>WILLAMETTE VV ROSÃ‰ WHOLE CLSTR'20 750ml</v>
          </cell>
          <cell r="C26531" t="str">
            <v>M</v>
          </cell>
          <cell r="D26531" t="str">
            <v>MP</v>
          </cell>
          <cell r="E26531" t="str">
            <v>MPW</v>
          </cell>
          <cell r="F26531">
            <v>750</v>
          </cell>
          <cell r="G26531">
            <v>952209</v>
          </cell>
          <cell r="H26531">
            <v>19.989999999999998</v>
          </cell>
          <cell r="I26531" t="str">
            <v>L</v>
          </cell>
          <cell r="J26531"/>
        </row>
        <row r="26532">
          <cell r="A26532">
            <v>954392</v>
          </cell>
          <cell r="B26532" t="str">
            <v>WILLES MONTANA MOONSHINE 750ml</v>
          </cell>
          <cell r="C26532" t="str">
            <v>Y</v>
          </cell>
          <cell r="D26532" t="str">
            <v>YS</v>
          </cell>
          <cell r="E26532" t="str">
            <v>YSA</v>
          </cell>
          <cell r="F26532">
            <v>750</v>
          </cell>
          <cell r="G26532">
            <v>954392</v>
          </cell>
          <cell r="H26532">
            <v>41.7</v>
          </cell>
          <cell r="I26532" t="str">
            <v>S</v>
          </cell>
          <cell r="J26532"/>
        </row>
        <row r="26533">
          <cell r="A26533">
            <v>947590</v>
          </cell>
          <cell r="B26533" t="str">
            <v>WILLETT FAMILY BOTTLED RYE 750ml</v>
          </cell>
          <cell r="C26533" t="str">
            <v>L</v>
          </cell>
          <cell r="D26533" t="str">
            <v>LA</v>
          </cell>
          <cell r="E26533" t="str">
            <v>LAS</v>
          </cell>
          <cell r="F26533">
            <v>750</v>
          </cell>
          <cell r="G26533">
            <v>947590</v>
          </cell>
          <cell r="H26533">
            <v>64.650000000000006</v>
          </cell>
          <cell r="I26533" t="str">
            <v>A</v>
          </cell>
          <cell r="J26533"/>
        </row>
        <row r="26534">
          <cell r="A26534">
            <v>948462</v>
          </cell>
          <cell r="B26534" t="str">
            <v>WILLETT POT STILL RESRV 750ml</v>
          </cell>
          <cell r="C26534" t="str">
            <v>L</v>
          </cell>
          <cell r="D26534" t="str">
            <v>LA</v>
          </cell>
          <cell r="E26534" t="str">
            <v>LAS</v>
          </cell>
          <cell r="F26534">
            <v>750</v>
          </cell>
          <cell r="G26534">
            <v>948462</v>
          </cell>
          <cell r="H26534">
            <v>53.21</v>
          </cell>
          <cell r="I26534" t="str">
            <v>A</v>
          </cell>
          <cell r="J26534"/>
        </row>
        <row r="26535">
          <cell r="A26535">
            <v>919307</v>
          </cell>
          <cell r="B26535" t="str">
            <v>WILLIAM BIRNE PEAR BRANDY 750ml</v>
          </cell>
          <cell r="C26535" t="str">
            <v>Y</v>
          </cell>
          <cell r="D26535" t="str">
            <v>YS</v>
          </cell>
          <cell r="E26535" t="str">
            <v>YSC</v>
          </cell>
          <cell r="F26535">
            <v>750</v>
          </cell>
          <cell r="G26535">
            <v>919307</v>
          </cell>
          <cell r="H26535">
            <v>48.01</v>
          </cell>
          <cell r="I26535" t="str">
            <v>S</v>
          </cell>
          <cell r="J26535"/>
        </row>
        <row r="26536">
          <cell r="A26536">
            <v>918479</v>
          </cell>
          <cell r="B26536" t="str">
            <v>WILLIAM COLE ALBAMAR CHARD'20 750ml</v>
          </cell>
          <cell r="C26536" t="str">
            <v>K</v>
          </cell>
          <cell r="D26536" t="str">
            <v>KR</v>
          </cell>
          <cell r="E26536" t="str">
            <v>KRR</v>
          </cell>
          <cell r="F26536">
            <v>750</v>
          </cell>
          <cell r="G26536">
            <v>918479</v>
          </cell>
          <cell r="H26536">
            <v>11.99</v>
          </cell>
          <cell r="I26536" t="str">
            <v>L</v>
          </cell>
          <cell r="J26536"/>
        </row>
        <row r="26537">
          <cell r="A26537">
            <v>400770</v>
          </cell>
          <cell r="B26537" t="str">
            <v>WILLIAM COLE ALBAMAR SAUV BL'20/21 750ml</v>
          </cell>
          <cell r="C26537" t="str">
            <v>K</v>
          </cell>
          <cell r="D26537" t="str">
            <v>KR</v>
          </cell>
          <cell r="E26537" t="str">
            <v>KRR</v>
          </cell>
          <cell r="F26537">
            <v>750</v>
          </cell>
          <cell r="G26537">
            <v>400770</v>
          </cell>
          <cell r="H26537">
            <v>11.99</v>
          </cell>
          <cell r="I26537" t="str">
            <v>L</v>
          </cell>
          <cell r="J26537"/>
        </row>
        <row r="26538">
          <cell r="A26538">
            <v>947755</v>
          </cell>
          <cell r="B26538" t="str">
            <v>WILLIAM COLE COLUMBINE RES P.N. 750ml</v>
          </cell>
          <cell r="C26538" t="str">
            <v>Y</v>
          </cell>
          <cell r="D26538" t="str">
            <v>YS</v>
          </cell>
          <cell r="E26538" t="str">
            <v>YSE</v>
          </cell>
          <cell r="F26538">
            <v>750</v>
          </cell>
          <cell r="G26538">
            <v>947755</v>
          </cell>
          <cell r="H26538">
            <v>14.58</v>
          </cell>
          <cell r="I26538" t="str">
            <v>S</v>
          </cell>
          <cell r="J26538"/>
        </row>
        <row r="26539">
          <cell r="A26539">
            <v>924412</v>
          </cell>
          <cell r="B26539" t="str">
            <v>WILLIAM FEVRE CHABLIS MONTMAINS 750ml</v>
          </cell>
          <cell r="C26539" t="str">
            <v>Y</v>
          </cell>
          <cell r="D26539" t="str">
            <v>YS</v>
          </cell>
          <cell r="E26539" t="str">
            <v>YSE</v>
          </cell>
          <cell r="F26539">
            <v>750</v>
          </cell>
          <cell r="G26539">
            <v>924412</v>
          </cell>
          <cell r="H26539">
            <v>71.14</v>
          </cell>
          <cell r="I26539" t="str">
            <v>S</v>
          </cell>
          <cell r="J26539"/>
        </row>
        <row r="26540">
          <cell r="A26540">
            <v>921203</v>
          </cell>
          <cell r="B26540" t="str">
            <v>WILLIAM FEVRE CHABLIS'20 750ml</v>
          </cell>
          <cell r="C26540" t="str">
            <v>K</v>
          </cell>
          <cell r="D26540" t="str">
            <v>KR</v>
          </cell>
          <cell r="E26540" t="str">
            <v>KRB</v>
          </cell>
          <cell r="F26540">
            <v>750</v>
          </cell>
          <cell r="G26540">
            <v>921203</v>
          </cell>
          <cell r="H26540">
            <v>42.49</v>
          </cell>
          <cell r="I26540" t="str">
            <v>L</v>
          </cell>
          <cell r="J26540"/>
        </row>
        <row r="26541">
          <cell r="A26541">
            <v>901401</v>
          </cell>
          <cell r="B26541" t="str">
            <v>WILLIAM HILL CABERNET CNTRL CST 750ml</v>
          </cell>
          <cell r="C26541" t="str">
            <v>Y</v>
          </cell>
          <cell r="D26541" t="str">
            <v>YS</v>
          </cell>
          <cell r="E26541" t="str">
            <v>YSE</v>
          </cell>
          <cell r="F26541">
            <v>750</v>
          </cell>
          <cell r="G26541">
            <v>901401</v>
          </cell>
          <cell r="H26541">
            <v>12.99</v>
          </cell>
          <cell r="I26541" t="str">
            <v>S</v>
          </cell>
          <cell r="J26541"/>
        </row>
        <row r="26542">
          <cell r="A26542">
            <v>951726</v>
          </cell>
          <cell r="B26542" t="str">
            <v>WILLIAM HILL CABERNET KEG 20000 ml</v>
          </cell>
          <cell r="C26542" t="str">
            <v>Y</v>
          </cell>
          <cell r="D26542" t="str">
            <v>YS</v>
          </cell>
          <cell r="E26542" t="str">
            <v>YSE</v>
          </cell>
          <cell r="F26542">
            <v>20000</v>
          </cell>
          <cell r="G26542">
            <v>951726</v>
          </cell>
          <cell r="H26542">
            <v>222.09</v>
          </cell>
          <cell r="I26542" t="str">
            <v>X</v>
          </cell>
          <cell r="J26542"/>
        </row>
        <row r="26543">
          <cell r="A26543">
            <v>946762</v>
          </cell>
          <cell r="B26543" t="str">
            <v>WILLIAM HILL CENTRALCOAST CAB 750ml</v>
          </cell>
          <cell r="C26543" t="str">
            <v>Y</v>
          </cell>
          <cell r="D26543" t="str">
            <v>YS</v>
          </cell>
          <cell r="E26543" t="str">
            <v>YSE</v>
          </cell>
          <cell r="F26543">
            <v>750</v>
          </cell>
          <cell r="G26543">
            <v>946762</v>
          </cell>
          <cell r="H26543">
            <v>12.99</v>
          </cell>
          <cell r="I26543" t="str">
            <v>S</v>
          </cell>
          <cell r="J26543"/>
        </row>
        <row r="26544">
          <cell r="A26544">
            <v>638085</v>
          </cell>
          <cell r="B26544" t="str">
            <v>WILLIAM HILL CHARDONNAY CNTRL CST 750ml</v>
          </cell>
          <cell r="C26544" t="str">
            <v>K</v>
          </cell>
          <cell r="D26544" t="str">
            <v>KK</v>
          </cell>
          <cell r="E26544" t="str">
            <v>KKB</v>
          </cell>
          <cell r="F26544">
            <v>750</v>
          </cell>
          <cell r="G26544">
            <v>638085</v>
          </cell>
          <cell r="H26544">
            <v>13.99</v>
          </cell>
          <cell r="I26544">
            <v>1</v>
          </cell>
          <cell r="J26544"/>
        </row>
        <row r="26545">
          <cell r="A26545">
            <v>954036</v>
          </cell>
          <cell r="B26545" t="str">
            <v>WILLIAM HILL CHARDONNAY KEG 19000ml</v>
          </cell>
          <cell r="C26545" t="str">
            <v>Y</v>
          </cell>
          <cell r="D26545" t="str">
            <v>YS</v>
          </cell>
          <cell r="E26545" t="str">
            <v>YSE</v>
          </cell>
          <cell r="F26545">
            <v>19000</v>
          </cell>
          <cell r="G26545">
            <v>954036</v>
          </cell>
          <cell r="H26545">
            <v>245.85</v>
          </cell>
          <cell r="I26545" t="str">
            <v>S</v>
          </cell>
          <cell r="J26545"/>
        </row>
        <row r="26546">
          <cell r="A26546">
            <v>909210</v>
          </cell>
          <cell r="B26546" t="str">
            <v>WILLIAM HILL MERLOT 07 750ml</v>
          </cell>
          <cell r="C26546" t="str">
            <v>Y</v>
          </cell>
          <cell r="D26546" t="str">
            <v>YS</v>
          </cell>
          <cell r="E26546" t="str">
            <v>YSE</v>
          </cell>
          <cell r="F26546">
            <v>750</v>
          </cell>
          <cell r="G26546">
            <v>909210</v>
          </cell>
          <cell r="H26546">
            <v>22.38</v>
          </cell>
          <cell r="I26546" t="str">
            <v>S</v>
          </cell>
          <cell r="J26546"/>
        </row>
        <row r="26547">
          <cell r="A26547">
            <v>523000</v>
          </cell>
          <cell r="B26547" t="str">
            <v>WILLIAM HILL NAPA EST CAB 750ml</v>
          </cell>
          <cell r="C26547" t="str">
            <v>P</v>
          </cell>
          <cell r="D26547" t="str">
            <v>PL</v>
          </cell>
          <cell r="E26547" t="str">
            <v>PLB</v>
          </cell>
          <cell r="F26547">
            <v>750</v>
          </cell>
          <cell r="G26547">
            <v>523000</v>
          </cell>
          <cell r="H26547">
            <v>44.99</v>
          </cell>
          <cell r="I26547" t="str">
            <v>S</v>
          </cell>
          <cell r="J26547"/>
        </row>
        <row r="26548">
          <cell r="A26548">
            <v>638090</v>
          </cell>
          <cell r="B26548" t="str">
            <v>WILLIAM HILL NAPA HIL CHARD 2018 750ml</v>
          </cell>
          <cell r="C26548" t="str">
            <v>Y</v>
          </cell>
          <cell r="D26548" t="str">
            <v>YS</v>
          </cell>
          <cell r="E26548" t="str">
            <v>YSE</v>
          </cell>
          <cell r="F26548">
            <v>750</v>
          </cell>
          <cell r="G26548">
            <v>638090</v>
          </cell>
          <cell r="H26548">
            <v>23.99</v>
          </cell>
          <cell r="I26548" t="str">
            <v>S</v>
          </cell>
          <cell r="J26548"/>
        </row>
        <row r="26549">
          <cell r="A26549">
            <v>22086</v>
          </cell>
          <cell r="B26549" t="str">
            <v>WILLIAM LARUE WELLER BOURBON 750ml</v>
          </cell>
          <cell r="C26549" t="str">
            <v>A</v>
          </cell>
          <cell r="D26549" t="str">
            <v>AW</v>
          </cell>
          <cell r="E26549" t="str">
            <v>AWK</v>
          </cell>
          <cell r="F26549">
            <v>750</v>
          </cell>
          <cell r="G26549">
            <v>22086</v>
          </cell>
          <cell r="H26549">
            <v>100.27</v>
          </cell>
          <cell r="I26549" t="str">
            <v>R</v>
          </cell>
          <cell r="J26549"/>
        </row>
        <row r="26550">
          <cell r="A26550">
            <v>953255</v>
          </cell>
          <cell r="B26550" t="str">
            <v>WILLIAMS SELYEM CENTRAL COAST PN 750ml</v>
          </cell>
          <cell r="C26550" t="str">
            <v>Y</v>
          </cell>
          <cell r="D26550" t="str">
            <v>YS</v>
          </cell>
          <cell r="E26550" t="str">
            <v>YSE</v>
          </cell>
          <cell r="F26550">
            <v>750</v>
          </cell>
          <cell r="G26550">
            <v>953255</v>
          </cell>
          <cell r="H26550">
            <v>82.22</v>
          </cell>
          <cell r="I26550" t="str">
            <v>S</v>
          </cell>
          <cell r="J26550"/>
        </row>
        <row r="26551">
          <cell r="A26551">
            <v>954209</v>
          </cell>
          <cell r="B26551" t="str">
            <v>WILLIAMS SELYEM CHARD DRAKE'20 750ml</v>
          </cell>
          <cell r="C26551" t="str">
            <v>L</v>
          </cell>
          <cell r="D26551" t="str">
            <v>LA</v>
          </cell>
          <cell r="E26551" t="str">
            <v>LAW</v>
          </cell>
          <cell r="F26551">
            <v>750</v>
          </cell>
          <cell r="G26551">
            <v>954209</v>
          </cell>
          <cell r="H26551">
            <v>135.22</v>
          </cell>
          <cell r="I26551" t="str">
            <v>A</v>
          </cell>
          <cell r="J26551"/>
        </row>
        <row r="26552">
          <cell r="A26552">
            <v>919673</v>
          </cell>
          <cell r="B26552" t="str">
            <v>WILLIAMS SELYEM CHARD ESTATE'20 750ml</v>
          </cell>
          <cell r="C26552" t="str">
            <v>L</v>
          </cell>
          <cell r="D26552" t="str">
            <v>LA</v>
          </cell>
          <cell r="E26552" t="str">
            <v>LAW</v>
          </cell>
          <cell r="F26552">
            <v>750</v>
          </cell>
          <cell r="G26552">
            <v>919673</v>
          </cell>
          <cell r="H26552">
            <v>135.22</v>
          </cell>
          <cell r="I26552" t="str">
            <v>A</v>
          </cell>
          <cell r="J26552"/>
        </row>
        <row r="26553">
          <cell r="A26553">
            <v>951529</v>
          </cell>
          <cell r="B26553" t="str">
            <v>WILLIAMS SELYEM MIXED CASE #1 750ml</v>
          </cell>
          <cell r="C26553" t="str">
            <v>Y</v>
          </cell>
          <cell r="D26553" t="str">
            <v>YS</v>
          </cell>
          <cell r="E26553" t="str">
            <v>YSE</v>
          </cell>
          <cell r="F26553">
            <v>750</v>
          </cell>
          <cell r="G26553">
            <v>951529</v>
          </cell>
          <cell r="H26553">
            <v>94.8</v>
          </cell>
          <cell r="I26553" t="str">
            <v>S</v>
          </cell>
          <cell r="J26553"/>
        </row>
        <row r="26554">
          <cell r="A26554">
            <v>951530</v>
          </cell>
          <cell r="B26554" t="str">
            <v>WILLIAMS SELYEM MIXED CASE #2 375 ml</v>
          </cell>
          <cell r="C26554" t="str">
            <v>Y</v>
          </cell>
          <cell r="D26554" t="str">
            <v>YS</v>
          </cell>
          <cell r="E26554" t="str">
            <v>YSE</v>
          </cell>
          <cell r="F26554">
            <v>375</v>
          </cell>
          <cell r="G26554">
            <v>951530</v>
          </cell>
          <cell r="H26554">
            <v>95.02</v>
          </cell>
          <cell r="I26554" t="str">
            <v>S</v>
          </cell>
          <cell r="J26554"/>
        </row>
        <row r="26555">
          <cell r="A26555">
            <v>951531</v>
          </cell>
          <cell r="B26555" t="str">
            <v>WILLIAMS SELYEM MIXED CASE #3 1500 ml</v>
          </cell>
          <cell r="C26555" t="str">
            <v>Y</v>
          </cell>
          <cell r="D26555" t="str">
            <v>YS</v>
          </cell>
          <cell r="E26555" t="str">
            <v>YSE</v>
          </cell>
          <cell r="F26555">
            <v>1500</v>
          </cell>
          <cell r="G26555">
            <v>951531</v>
          </cell>
          <cell r="H26555">
            <v>86.19</v>
          </cell>
          <cell r="I26555" t="str">
            <v>S</v>
          </cell>
          <cell r="J26555"/>
        </row>
        <row r="26556">
          <cell r="A26556">
            <v>902126</v>
          </cell>
          <cell r="B26556" t="str">
            <v>WILLIAMS SELYEM MIXED CASE #4 750ml</v>
          </cell>
          <cell r="C26556" t="str">
            <v>Y</v>
          </cell>
          <cell r="D26556" t="str">
            <v>YS</v>
          </cell>
          <cell r="E26556" t="str">
            <v>YSE</v>
          </cell>
          <cell r="F26556">
            <v>750</v>
          </cell>
          <cell r="G26556">
            <v>902126</v>
          </cell>
          <cell r="H26556">
            <v>95.02</v>
          </cell>
          <cell r="I26556" t="str">
            <v>S</v>
          </cell>
          <cell r="J26556"/>
        </row>
        <row r="26557">
          <cell r="A26557">
            <v>953087</v>
          </cell>
          <cell r="B26557" t="str">
            <v>WILLIAMS SELYEM NAC MIXED CASE # 1500 ml</v>
          </cell>
          <cell r="C26557" t="str">
            <v>Y</v>
          </cell>
          <cell r="D26557" t="str">
            <v>YS</v>
          </cell>
          <cell r="E26557" t="str">
            <v>YSE</v>
          </cell>
          <cell r="F26557">
            <v>1500</v>
          </cell>
          <cell r="G26557">
            <v>953087</v>
          </cell>
          <cell r="H26557">
            <v>191.74</v>
          </cell>
          <cell r="I26557" t="str">
            <v>S</v>
          </cell>
          <cell r="J26557"/>
        </row>
        <row r="26558">
          <cell r="A26558">
            <v>953086</v>
          </cell>
          <cell r="B26558" t="str">
            <v>WILLIAMS SELYEM NAC MIXED CASE #3 750ml</v>
          </cell>
          <cell r="C26558" t="str">
            <v>Y</v>
          </cell>
          <cell r="D26558" t="str">
            <v>YS</v>
          </cell>
          <cell r="E26558" t="str">
            <v>YSE</v>
          </cell>
          <cell r="F26558">
            <v>750</v>
          </cell>
          <cell r="G26558">
            <v>953086</v>
          </cell>
          <cell r="H26558">
            <v>63.69</v>
          </cell>
          <cell r="I26558" t="str">
            <v>S</v>
          </cell>
          <cell r="J26558"/>
        </row>
        <row r="26559">
          <cell r="A26559">
            <v>947001</v>
          </cell>
          <cell r="B26559" t="str">
            <v>WILLIAMS SELYEM PINOT BUCHER'20 750ml</v>
          </cell>
          <cell r="C26559" t="str">
            <v>L</v>
          </cell>
          <cell r="D26559" t="str">
            <v>LA</v>
          </cell>
          <cell r="E26559" t="str">
            <v>LAW</v>
          </cell>
          <cell r="F26559">
            <v>750</v>
          </cell>
          <cell r="G26559">
            <v>947001</v>
          </cell>
          <cell r="H26559">
            <v>155.9</v>
          </cell>
          <cell r="I26559" t="str">
            <v>A</v>
          </cell>
          <cell r="J26559"/>
        </row>
        <row r="26560">
          <cell r="A26560">
            <v>911021</v>
          </cell>
          <cell r="B26560" t="str">
            <v>WILLIAMS SELYEM PINOT CALEGARI'20 750ml</v>
          </cell>
          <cell r="C26560" t="str">
            <v>L</v>
          </cell>
          <cell r="D26560" t="str">
            <v>LA</v>
          </cell>
          <cell r="E26560" t="str">
            <v>LAW</v>
          </cell>
          <cell r="F26560">
            <v>750</v>
          </cell>
          <cell r="G26560">
            <v>911021</v>
          </cell>
          <cell r="H26560">
            <v>155.9</v>
          </cell>
          <cell r="I26560" t="str">
            <v>A</v>
          </cell>
          <cell r="J26560"/>
        </row>
        <row r="26561">
          <cell r="A26561">
            <v>949004</v>
          </cell>
          <cell r="B26561" t="str">
            <v>WILLIAMS SELYEM PINOT EASTSIDE'20 750ml</v>
          </cell>
          <cell r="C26561" t="str">
            <v>L</v>
          </cell>
          <cell r="D26561" t="str">
            <v>LA</v>
          </cell>
          <cell r="E26561" t="str">
            <v>LAW</v>
          </cell>
          <cell r="F26561">
            <v>750</v>
          </cell>
          <cell r="G26561">
            <v>949004</v>
          </cell>
          <cell r="H26561">
            <v>145.56</v>
          </cell>
          <cell r="I26561" t="str">
            <v>A</v>
          </cell>
          <cell r="J26561"/>
        </row>
        <row r="26562">
          <cell r="A26562">
            <v>947003</v>
          </cell>
          <cell r="B26562" t="str">
            <v>WILLIAMS SELYEM PINOT ESTATE'20 750ml</v>
          </cell>
          <cell r="C26562" t="str">
            <v>L</v>
          </cell>
          <cell r="D26562" t="str">
            <v>LA</v>
          </cell>
          <cell r="E26562" t="str">
            <v>LAW</v>
          </cell>
          <cell r="F26562">
            <v>750</v>
          </cell>
          <cell r="G26562">
            <v>947003</v>
          </cell>
          <cell r="H26562">
            <v>238.62</v>
          </cell>
          <cell r="I26562" t="str">
            <v>A</v>
          </cell>
          <cell r="J26562"/>
        </row>
        <row r="26563">
          <cell r="A26563">
            <v>947002</v>
          </cell>
          <cell r="B26563" t="str">
            <v>WILLIAMS SELYEM PINOT FERRINGTON'2 750ml</v>
          </cell>
          <cell r="C26563" t="str">
            <v>L</v>
          </cell>
          <cell r="D26563" t="str">
            <v>LA</v>
          </cell>
          <cell r="E26563" t="str">
            <v>LAW</v>
          </cell>
          <cell r="F26563">
            <v>750</v>
          </cell>
          <cell r="G26563">
            <v>947002</v>
          </cell>
          <cell r="H26563">
            <v>155.9</v>
          </cell>
          <cell r="I26563" t="str">
            <v>A</v>
          </cell>
          <cell r="J26563"/>
        </row>
        <row r="26564">
          <cell r="A26564">
            <v>955192</v>
          </cell>
          <cell r="B26564" t="str">
            <v>WILLIAMS SELYEM PINOT FOSS'20 750ml</v>
          </cell>
          <cell r="C26564" t="str">
            <v>L</v>
          </cell>
          <cell r="D26564" t="str">
            <v>LA</v>
          </cell>
          <cell r="E26564" t="str">
            <v>LAW</v>
          </cell>
          <cell r="F26564">
            <v>750</v>
          </cell>
          <cell r="G26564">
            <v>955192</v>
          </cell>
          <cell r="H26564">
            <v>155.9</v>
          </cell>
          <cell r="I26564" t="str">
            <v>A</v>
          </cell>
          <cell r="J26564"/>
        </row>
        <row r="26565">
          <cell r="A26565">
            <v>947004</v>
          </cell>
          <cell r="B26565" t="str">
            <v>WILLIAMS SELYEM PINOT RICHIOLL'20 750ml</v>
          </cell>
          <cell r="C26565" t="str">
            <v>L</v>
          </cell>
          <cell r="D26565" t="str">
            <v>LA</v>
          </cell>
          <cell r="E26565" t="str">
            <v>LAW</v>
          </cell>
          <cell r="F26565">
            <v>750</v>
          </cell>
          <cell r="G26565">
            <v>947004</v>
          </cell>
          <cell r="H26565">
            <v>207.6</v>
          </cell>
          <cell r="I26565" t="str">
            <v>A</v>
          </cell>
          <cell r="J26565"/>
        </row>
        <row r="26566">
          <cell r="A26566">
            <v>947000</v>
          </cell>
          <cell r="B26566" t="str">
            <v>WILLIAMS SELYEM PINOT VISTA VERDE' 750ml</v>
          </cell>
          <cell r="C26566" t="str">
            <v>L</v>
          </cell>
          <cell r="D26566" t="str">
            <v>LA</v>
          </cell>
          <cell r="E26566" t="str">
            <v>LAW</v>
          </cell>
          <cell r="F26566">
            <v>750</v>
          </cell>
          <cell r="G26566">
            <v>947000</v>
          </cell>
          <cell r="H26566">
            <v>145.56</v>
          </cell>
          <cell r="I26566" t="str">
            <v>A</v>
          </cell>
          <cell r="J26566"/>
        </row>
        <row r="26567">
          <cell r="A26567">
            <v>947036</v>
          </cell>
          <cell r="B26567" t="str">
            <v>WILLIAMS SELYEM PINOT WEIR'20 750ml</v>
          </cell>
          <cell r="C26567" t="str">
            <v>L</v>
          </cell>
          <cell r="D26567" t="str">
            <v>LA</v>
          </cell>
          <cell r="E26567" t="str">
            <v>LAW</v>
          </cell>
          <cell r="F26567">
            <v>750</v>
          </cell>
          <cell r="G26567">
            <v>947036</v>
          </cell>
          <cell r="H26567">
            <v>155.9</v>
          </cell>
          <cell r="I26567" t="str">
            <v>A</v>
          </cell>
          <cell r="J26567"/>
        </row>
        <row r="26568">
          <cell r="A26568">
            <v>947630</v>
          </cell>
          <cell r="B26568" t="str">
            <v>WILLIAMS SELYEM SONOMA COUNTY PN 750ml</v>
          </cell>
          <cell r="C26568" t="str">
            <v>Y</v>
          </cell>
          <cell r="D26568" t="str">
            <v>YS</v>
          </cell>
          <cell r="E26568" t="str">
            <v>YSE</v>
          </cell>
          <cell r="F26568">
            <v>750</v>
          </cell>
          <cell r="G26568">
            <v>947630</v>
          </cell>
          <cell r="H26568">
            <v>82.29</v>
          </cell>
          <cell r="I26568" t="str">
            <v>S</v>
          </cell>
          <cell r="J26568"/>
        </row>
        <row r="26569">
          <cell r="A26569">
            <v>919674</v>
          </cell>
          <cell r="B26569" t="str">
            <v>WILLIAMS SELYEM UNOAKED CHARD RRV 750ml</v>
          </cell>
          <cell r="C26569" t="str">
            <v>Y</v>
          </cell>
          <cell r="D26569" t="str">
            <v>YS</v>
          </cell>
          <cell r="E26569" t="str">
            <v>YSE</v>
          </cell>
          <cell r="F26569">
            <v>750</v>
          </cell>
          <cell r="G26569">
            <v>919674</v>
          </cell>
          <cell r="H26569">
            <v>82.29</v>
          </cell>
          <cell r="I26569" t="str">
            <v>S</v>
          </cell>
          <cell r="J26569"/>
        </row>
        <row r="26570">
          <cell r="A26570">
            <v>919675</v>
          </cell>
          <cell r="B26570" t="str">
            <v>WILLIAMS SELYEM WESTSIDE RD NB 750ml</v>
          </cell>
          <cell r="C26570" t="str">
            <v>Y</v>
          </cell>
          <cell r="D26570" t="str">
            <v>YS</v>
          </cell>
          <cell r="E26570" t="str">
            <v>YSE</v>
          </cell>
          <cell r="F26570">
            <v>750</v>
          </cell>
          <cell r="G26570">
            <v>919675</v>
          </cell>
          <cell r="H26570">
            <v>163.22</v>
          </cell>
          <cell r="I26570" t="str">
            <v>S</v>
          </cell>
          <cell r="J26570"/>
        </row>
        <row r="26571">
          <cell r="A26571">
            <v>950443</v>
          </cell>
          <cell r="B26571" t="str">
            <v>WILLIAMSON VINEYARDSSANGIOVESE 750ml</v>
          </cell>
          <cell r="C26571" t="str">
            <v>Y</v>
          </cell>
          <cell r="D26571" t="str">
            <v>YS</v>
          </cell>
          <cell r="E26571" t="str">
            <v>YSE</v>
          </cell>
          <cell r="F26571">
            <v>750</v>
          </cell>
          <cell r="G26571">
            <v>950443</v>
          </cell>
          <cell r="H26571">
            <v>30.45</v>
          </cell>
          <cell r="I26571" t="str">
            <v>S</v>
          </cell>
          <cell r="J26571"/>
        </row>
        <row r="26572">
          <cell r="A26572">
            <v>949240</v>
          </cell>
          <cell r="B26572" t="str">
            <v>WILLIAMSON VNYRD SYRAH'11 750ml</v>
          </cell>
          <cell r="C26572" t="str">
            <v>Y</v>
          </cell>
          <cell r="D26572" t="str">
            <v>YS</v>
          </cell>
          <cell r="E26572" t="str">
            <v>YSE</v>
          </cell>
          <cell r="F26572">
            <v>750</v>
          </cell>
          <cell r="G26572">
            <v>949240</v>
          </cell>
          <cell r="H26572">
            <v>28.63</v>
          </cell>
          <cell r="I26572" t="str">
            <v>S</v>
          </cell>
          <cell r="J26572"/>
        </row>
        <row r="26573">
          <cell r="A26573">
            <v>947992</v>
          </cell>
          <cell r="B26573" t="str">
            <v>WILLIAMSON VYD VIOGNIER 2010 750ml</v>
          </cell>
          <cell r="C26573" t="str">
            <v>Y</v>
          </cell>
          <cell r="D26573" t="str">
            <v>YS</v>
          </cell>
          <cell r="E26573" t="str">
            <v>YSE</v>
          </cell>
          <cell r="F26573">
            <v>750</v>
          </cell>
          <cell r="G26573">
            <v>947992</v>
          </cell>
          <cell r="H26573">
            <v>25.34</v>
          </cell>
          <cell r="I26573" t="str">
            <v>S</v>
          </cell>
          <cell r="J26573"/>
        </row>
        <row r="26574">
          <cell r="A26574">
            <v>909001</v>
          </cell>
          <cell r="B26574" t="str">
            <v>WILLIAMS-SELYEM RRV PINOT NOIR 750ml</v>
          </cell>
          <cell r="C26574" t="str">
            <v>Y</v>
          </cell>
          <cell r="D26574" t="str">
            <v>YS</v>
          </cell>
          <cell r="E26574" t="str">
            <v>YSE</v>
          </cell>
          <cell r="F26574">
            <v>750</v>
          </cell>
          <cell r="G26574">
            <v>909001</v>
          </cell>
          <cell r="H26574">
            <v>130.29</v>
          </cell>
          <cell r="I26574" t="str">
            <v>S</v>
          </cell>
          <cell r="J26574"/>
        </row>
        <row r="26575">
          <cell r="A26575">
            <v>954400</v>
          </cell>
          <cell r="B26575" t="str">
            <v>WILLIE'S CANADIAN WHISKEY 750ml</v>
          </cell>
          <cell r="C26575" t="str">
            <v>Y</v>
          </cell>
          <cell r="D26575" t="str">
            <v>YS</v>
          </cell>
          <cell r="E26575" t="str">
            <v>YSA</v>
          </cell>
          <cell r="F26575">
            <v>750</v>
          </cell>
          <cell r="G26575">
            <v>954400</v>
          </cell>
          <cell r="H26575">
            <v>31.05</v>
          </cell>
          <cell r="I26575" t="str">
            <v>S</v>
          </cell>
          <cell r="J26575"/>
        </row>
        <row r="26576">
          <cell r="A26576">
            <v>918938</v>
          </cell>
          <cell r="B26576" t="str">
            <v>WILLIES CANADIAN WHISKY 750ml</v>
          </cell>
          <cell r="C26576" t="str">
            <v>A</v>
          </cell>
          <cell r="D26576" t="str">
            <v>AW</v>
          </cell>
          <cell r="E26576" t="str">
            <v>AWB</v>
          </cell>
          <cell r="F26576">
            <v>750</v>
          </cell>
          <cell r="G26576">
            <v>918938</v>
          </cell>
          <cell r="H26576">
            <v>31.99</v>
          </cell>
          <cell r="I26576">
            <v>1</v>
          </cell>
          <cell r="J26576"/>
        </row>
        <row r="26577">
          <cell r="A26577">
            <v>80491</v>
          </cell>
          <cell r="B26577" t="str">
            <v>WILLIES COFFEE CREAM LIQUEUR 750ml</v>
          </cell>
          <cell r="C26577" t="str">
            <v>C</v>
          </cell>
          <cell r="D26577" t="str">
            <v>CH</v>
          </cell>
          <cell r="E26577" t="str">
            <v>CHV</v>
          </cell>
          <cell r="F26577">
            <v>750</v>
          </cell>
          <cell r="G26577">
            <v>80491</v>
          </cell>
          <cell r="H26577">
            <v>25.99</v>
          </cell>
          <cell r="I26577">
            <v>1</v>
          </cell>
          <cell r="J26577"/>
        </row>
        <row r="26578">
          <cell r="A26578">
            <v>954402</v>
          </cell>
          <cell r="B26578" t="str">
            <v>WILLIE'S COFFEE CREAM LIQUEUR 750ml</v>
          </cell>
          <cell r="C26578" t="str">
            <v>Y</v>
          </cell>
          <cell r="D26578" t="str">
            <v>YS</v>
          </cell>
          <cell r="E26578" t="str">
            <v>YSC</v>
          </cell>
          <cell r="F26578">
            <v>750</v>
          </cell>
          <cell r="G26578">
            <v>954402</v>
          </cell>
          <cell r="H26578">
            <v>31.05</v>
          </cell>
          <cell r="I26578" t="str">
            <v>S</v>
          </cell>
          <cell r="J26578"/>
        </row>
        <row r="26579">
          <cell r="A26579">
            <v>80334</v>
          </cell>
          <cell r="B26579" t="str">
            <v>WILLIES HUCKLEBERRY CREAM 750ml</v>
          </cell>
          <cell r="C26579" t="str">
            <v>C</v>
          </cell>
          <cell r="D26579" t="str">
            <v>CH</v>
          </cell>
          <cell r="E26579" t="str">
            <v>CHV</v>
          </cell>
          <cell r="F26579">
            <v>750</v>
          </cell>
          <cell r="G26579">
            <v>80334</v>
          </cell>
          <cell r="H26579">
            <v>25.99</v>
          </cell>
          <cell r="I26579">
            <v>1</v>
          </cell>
          <cell r="J26579"/>
        </row>
        <row r="26580">
          <cell r="A26580">
            <v>954398</v>
          </cell>
          <cell r="B26580" t="str">
            <v>WILLIE'S MONTANA HONEY MOONSHINE 750ml</v>
          </cell>
          <cell r="C26580" t="str">
            <v>Y</v>
          </cell>
          <cell r="D26580" t="str">
            <v>YS</v>
          </cell>
          <cell r="E26580" t="str">
            <v>YSA</v>
          </cell>
          <cell r="F26580">
            <v>750</v>
          </cell>
          <cell r="G26580">
            <v>954398</v>
          </cell>
          <cell r="H26580">
            <v>46.05</v>
          </cell>
          <cell r="I26580" t="str">
            <v>S</v>
          </cell>
          <cell r="J26580"/>
        </row>
        <row r="26581">
          <cell r="A26581">
            <v>954399</v>
          </cell>
          <cell r="B26581" t="str">
            <v>WILLIE'S SNOWCREST VODKA 750ml</v>
          </cell>
          <cell r="C26581" t="str">
            <v>Y</v>
          </cell>
          <cell r="D26581" t="str">
            <v>YS</v>
          </cell>
          <cell r="E26581" t="str">
            <v>YSA</v>
          </cell>
          <cell r="F26581">
            <v>750</v>
          </cell>
          <cell r="G26581">
            <v>954399</v>
          </cell>
          <cell r="H26581">
            <v>31.05</v>
          </cell>
          <cell r="I26581" t="str">
            <v>S</v>
          </cell>
          <cell r="J26581"/>
        </row>
        <row r="26582">
          <cell r="A26582">
            <v>948257</v>
          </cell>
          <cell r="B26582" t="str">
            <v>WILLM BRUT BLANC DE BLANCS'NV 750ml</v>
          </cell>
          <cell r="C26582" t="str">
            <v>I</v>
          </cell>
          <cell r="D26582" t="str">
            <v>IH</v>
          </cell>
          <cell r="E26582" t="str">
            <v>IHP</v>
          </cell>
          <cell r="F26582">
            <v>750</v>
          </cell>
          <cell r="G26582">
            <v>948257</v>
          </cell>
          <cell r="H26582">
            <v>13.99</v>
          </cell>
          <cell r="I26582" t="str">
            <v>L</v>
          </cell>
          <cell r="J26582"/>
        </row>
        <row r="26583">
          <cell r="A26583">
            <v>948950</v>
          </cell>
          <cell r="B26583" t="str">
            <v>WILLM BRUT ROSE 750ml</v>
          </cell>
          <cell r="C26583" t="str">
            <v>Y</v>
          </cell>
          <cell r="D26583" t="str">
            <v>YS</v>
          </cell>
          <cell r="E26583" t="str">
            <v>YSE</v>
          </cell>
          <cell r="F26583">
            <v>750</v>
          </cell>
          <cell r="G26583">
            <v>948950</v>
          </cell>
          <cell r="H26583">
            <v>25.99</v>
          </cell>
          <cell r="I26583" t="str">
            <v>S</v>
          </cell>
          <cell r="J26583"/>
        </row>
        <row r="26584">
          <cell r="A26584">
            <v>947928</v>
          </cell>
          <cell r="B26584" t="str">
            <v>WILLM GEWURT RES '18 750ml</v>
          </cell>
          <cell r="C26584" t="str">
            <v>K</v>
          </cell>
          <cell r="D26584" t="str">
            <v>KR</v>
          </cell>
          <cell r="E26584" t="str">
            <v>KRC</v>
          </cell>
          <cell r="F26584">
            <v>750</v>
          </cell>
          <cell r="G26584">
            <v>947928</v>
          </cell>
          <cell r="H26584">
            <v>20.99</v>
          </cell>
          <cell r="I26584" t="str">
            <v>L</v>
          </cell>
          <cell r="J26584"/>
        </row>
        <row r="26585">
          <cell r="A26585">
            <v>948743</v>
          </cell>
          <cell r="B26585" t="str">
            <v>WILLM PINOT BLANC RES 14 750ml</v>
          </cell>
          <cell r="C26585" t="str">
            <v>Y</v>
          </cell>
          <cell r="D26585" t="str">
            <v>YS</v>
          </cell>
          <cell r="E26585" t="str">
            <v>YSE</v>
          </cell>
          <cell r="F26585">
            <v>750</v>
          </cell>
          <cell r="G26585">
            <v>948743</v>
          </cell>
          <cell r="H26585">
            <v>19.989999999999998</v>
          </cell>
          <cell r="I26585" t="str">
            <v>S</v>
          </cell>
          <cell r="J26585"/>
        </row>
        <row r="26586">
          <cell r="A26586">
            <v>947921</v>
          </cell>
          <cell r="B26586" t="str">
            <v>WILLM PINOT GRIS RES'19/20 750ml</v>
          </cell>
          <cell r="C26586" t="str">
            <v>K</v>
          </cell>
          <cell r="D26586" t="str">
            <v>KR</v>
          </cell>
          <cell r="E26586" t="str">
            <v>KRC</v>
          </cell>
          <cell r="F26586">
            <v>750</v>
          </cell>
          <cell r="G26586">
            <v>947921</v>
          </cell>
          <cell r="H26586">
            <v>19.989999999999998</v>
          </cell>
          <cell r="I26586" t="str">
            <v>L</v>
          </cell>
          <cell r="J26586"/>
        </row>
        <row r="26587">
          <cell r="A26587">
            <v>947922</v>
          </cell>
          <cell r="B26587" t="str">
            <v>WILLM RIESLING RES'18/19 750ml</v>
          </cell>
          <cell r="C26587" t="str">
            <v>K</v>
          </cell>
          <cell r="D26587" t="str">
            <v>KR</v>
          </cell>
          <cell r="E26587" t="str">
            <v>KRC</v>
          </cell>
          <cell r="F26587">
            <v>750</v>
          </cell>
          <cell r="G26587">
            <v>947922</v>
          </cell>
          <cell r="H26587">
            <v>18.989999999999998</v>
          </cell>
          <cell r="I26587" t="str">
            <v>L</v>
          </cell>
          <cell r="J26587"/>
        </row>
        <row r="26588">
          <cell r="A26588">
            <v>909849</v>
          </cell>
          <cell r="B26588" t="str">
            <v>WILLOW CREST PINOT GRIS'13/14 750ml</v>
          </cell>
          <cell r="C26588" t="str">
            <v>K</v>
          </cell>
          <cell r="D26588" t="str">
            <v>KK</v>
          </cell>
          <cell r="E26588" t="str">
            <v>KKH</v>
          </cell>
          <cell r="F26588">
            <v>750</v>
          </cell>
          <cell r="G26588">
            <v>909849</v>
          </cell>
          <cell r="H26588">
            <v>12.08</v>
          </cell>
          <cell r="I26588" t="str">
            <v>X</v>
          </cell>
          <cell r="J26588"/>
        </row>
        <row r="26589">
          <cell r="A26589">
            <v>919188</v>
          </cell>
          <cell r="B26589" t="str">
            <v>WILLOW CREST RIESLING 10 750ml</v>
          </cell>
          <cell r="C26589" t="str">
            <v>Y</v>
          </cell>
          <cell r="D26589" t="str">
            <v>YS</v>
          </cell>
          <cell r="E26589" t="str">
            <v>YSE</v>
          </cell>
          <cell r="F26589">
            <v>750</v>
          </cell>
          <cell r="G26589">
            <v>919188</v>
          </cell>
          <cell r="H26589">
            <v>11.09</v>
          </cell>
          <cell r="I26589" t="str">
            <v>X</v>
          </cell>
          <cell r="J26589"/>
        </row>
        <row r="26590">
          <cell r="A26590">
            <v>947504</v>
          </cell>
          <cell r="B26590" t="str">
            <v>WILLOW CREST SAUV BLANC 750ml</v>
          </cell>
          <cell r="C26590" t="str">
            <v>Y</v>
          </cell>
          <cell r="D26590" t="str">
            <v>YS</v>
          </cell>
          <cell r="E26590" t="str">
            <v>YSE</v>
          </cell>
          <cell r="F26590">
            <v>750</v>
          </cell>
          <cell r="G26590">
            <v>947504</v>
          </cell>
          <cell r="H26590">
            <v>12.11</v>
          </cell>
          <cell r="I26590" t="str">
            <v>X</v>
          </cell>
          <cell r="J26590"/>
        </row>
        <row r="26591">
          <cell r="A26591">
            <v>948509</v>
          </cell>
          <cell r="B26591" t="str">
            <v>WILLTINGER KUPP REISLING KAB VOL 750ml</v>
          </cell>
          <cell r="C26591" t="str">
            <v>Y</v>
          </cell>
          <cell r="D26591" t="str">
            <v>YS</v>
          </cell>
          <cell r="E26591" t="str">
            <v>YSE</v>
          </cell>
          <cell r="F26591">
            <v>750</v>
          </cell>
          <cell r="G26591">
            <v>948509</v>
          </cell>
          <cell r="H26591">
            <v>28.2</v>
          </cell>
          <cell r="I26591" t="str">
            <v>S</v>
          </cell>
          <cell r="J26591"/>
        </row>
        <row r="26592">
          <cell r="A26592">
            <v>88858</v>
          </cell>
          <cell r="B26592" t="str">
            <v>WILS SHOT SILVER W/WORM 750ml</v>
          </cell>
          <cell r="C26592" t="str">
            <v>Y</v>
          </cell>
          <cell r="D26592" t="str">
            <v>YS</v>
          </cell>
          <cell r="E26592" t="str">
            <v>YSA</v>
          </cell>
          <cell r="F26592">
            <v>750</v>
          </cell>
          <cell r="G26592">
            <v>88858</v>
          </cell>
          <cell r="H26592">
            <v>48.65</v>
          </cell>
          <cell r="I26592" t="str">
            <v>S</v>
          </cell>
          <cell r="J26592"/>
        </row>
        <row r="26593">
          <cell r="A26593">
            <v>906123</v>
          </cell>
          <cell r="B26593" t="str">
            <v>WILSON CREEK ALMOND SPARKLER 750ml</v>
          </cell>
          <cell r="C26593" t="str">
            <v>I</v>
          </cell>
          <cell r="D26593" t="str">
            <v>IH</v>
          </cell>
          <cell r="E26593" t="str">
            <v>IHU</v>
          </cell>
          <cell r="F26593">
            <v>750</v>
          </cell>
          <cell r="G26593">
            <v>906123</v>
          </cell>
          <cell r="H26593">
            <v>13.99</v>
          </cell>
          <cell r="I26593" t="str">
            <v>L</v>
          </cell>
          <cell r="J26593"/>
        </row>
        <row r="26594">
          <cell r="A26594">
            <v>952618</v>
          </cell>
          <cell r="B26594" t="str">
            <v>WILSON CREEK COCONUT 750ml</v>
          </cell>
          <cell r="C26594" t="str">
            <v>Y</v>
          </cell>
          <cell r="D26594" t="str">
            <v>YS</v>
          </cell>
          <cell r="E26594" t="str">
            <v>YSE</v>
          </cell>
          <cell r="F26594">
            <v>750</v>
          </cell>
          <cell r="G26594">
            <v>952618</v>
          </cell>
          <cell r="H26594">
            <v>13.53</v>
          </cell>
          <cell r="I26594" t="str">
            <v>S</v>
          </cell>
          <cell r="J26594"/>
        </row>
        <row r="26595">
          <cell r="A26595">
            <v>950653</v>
          </cell>
          <cell r="B26595" t="str">
            <v>WILSON CREEK ORNAGE MIMOSA 750ml</v>
          </cell>
          <cell r="C26595" t="str">
            <v>Y</v>
          </cell>
          <cell r="D26595" t="str">
            <v>YS</v>
          </cell>
          <cell r="E26595" t="str">
            <v>YSE</v>
          </cell>
          <cell r="F26595">
            <v>750</v>
          </cell>
          <cell r="G26595">
            <v>950653</v>
          </cell>
          <cell r="H26595">
            <v>12.96</v>
          </cell>
          <cell r="I26595" t="str">
            <v>S</v>
          </cell>
          <cell r="J26595"/>
        </row>
        <row r="26596">
          <cell r="A26596">
            <v>953802</v>
          </cell>
          <cell r="B26596" t="str">
            <v>WILSON CREEK PEACH BELLINI 750ml</v>
          </cell>
          <cell r="C26596" t="str">
            <v>Y</v>
          </cell>
          <cell r="D26596" t="str">
            <v>YS</v>
          </cell>
          <cell r="E26596" t="str">
            <v>YSE</v>
          </cell>
          <cell r="F26596">
            <v>750</v>
          </cell>
          <cell r="G26596">
            <v>953802</v>
          </cell>
          <cell r="H26596">
            <v>13.43</v>
          </cell>
          <cell r="I26596" t="str">
            <v>S</v>
          </cell>
          <cell r="J26596"/>
        </row>
        <row r="26597">
          <cell r="A26597">
            <v>902178</v>
          </cell>
          <cell r="B26597" t="str">
            <v>WILSON CREEK SANGRIA 750ml</v>
          </cell>
          <cell r="C26597" t="str">
            <v>Y</v>
          </cell>
          <cell r="D26597" t="str">
            <v>YS</v>
          </cell>
          <cell r="E26597" t="str">
            <v>YSE</v>
          </cell>
          <cell r="F26597">
            <v>750</v>
          </cell>
          <cell r="G26597">
            <v>902178</v>
          </cell>
          <cell r="H26597">
            <v>12.91</v>
          </cell>
          <cell r="I26597" t="str">
            <v>S</v>
          </cell>
          <cell r="J26597"/>
        </row>
        <row r="26598">
          <cell r="A26598">
            <v>952599</v>
          </cell>
          <cell r="B26598" t="str">
            <v>WILSON CREEK TAHITIAN VANILLA 750ml</v>
          </cell>
          <cell r="C26598" t="str">
            <v>Y</v>
          </cell>
          <cell r="D26598" t="str">
            <v>YS</v>
          </cell>
          <cell r="E26598" t="str">
            <v>YSE</v>
          </cell>
          <cell r="F26598">
            <v>750</v>
          </cell>
          <cell r="G26598">
            <v>952599</v>
          </cell>
          <cell r="H26598">
            <v>13.06</v>
          </cell>
          <cell r="I26598" t="str">
            <v>X</v>
          </cell>
          <cell r="J26598"/>
        </row>
        <row r="26599">
          <cell r="A26599">
            <v>948672</v>
          </cell>
          <cell r="B26599" t="str">
            <v>WILSON CRK WHITE CABERNET SAUV 750ml</v>
          </cell>
          <cell r="C26599" t="str">
            <v>Y</v>
          </cell>
          <cell r="D26599" t="str">
            <v>YS</v>
          </cell>
          <cell r="E26599" t="str">
            <v>YSE</v>
          </cell>
          <cell r="F26599">
            <v>750</v>
          </cell>
          <cell r="G26599">
            <v>948672</v>
          </cell>
          <cell r="H26599">
            <v>25.38</v>
          </cell>
          <cell r="I26599" t="str">
            <v>S</v>
          </cell>
          <cell r="J26599"/>
        </row>
        <row r="26600">
          <cell r="A26600">
            <v>948510</v>
          </cell>
          <cell r="B26600" t="str">
            <v>WILTINGER BRNFLS RSLNG VOL 1 750ml</v>
          </cell>
          <cell r="C26600" t="str">
            <v>Y</v>
          </cell>
          <cell r="D26600" t="str">
            <v>YS</v>
          </cell>
          <cell r="E26600" t="str">
            <v>YSE</v>
          </cell>
          <cell r="F26600">
            <v>750</v>
          </cell>
          <cell r="G26600">
            <v>948510</v>
          </cell>
          <cell r="H26600">
            <v>35.729999999999997</v>
          </cell>
          <cell r="I26600" t="str">
            <v>S</v>
          </cell>
          <cell r="J26600"/>
        </row>
        <row r="26601">
          <cell r="A26601">
            <v>948511</v>
          </cell>
          <cell r="B26601" t="str">
            <v>WILTINGER BRNFLS RSLNG VOL 2 7 750ml</v>
          </cell>
          <cell r="C26601" t="str">
            <v>Y</v>
          </cell>
          <cell r="D26601" t="str">
            <v>YS</v>
          </cell>
          <cell r="E26601" t="str">
            <v>YSE</v>
          </cell>
          <cell r="F26601">
            <v>750</v>
          </cell>
          <cell r="G26601">
            <v>948511</v>
          </cell>
          <cell r="H26601">
            <v>35.729999999999997</v>
          </cell>
          <cell r="I26601" t="str">
            <v>S</v>
          </cell>
          <cell r="J26601"/>
        </row>
        <row r="26602">
          <cell r="A26602">
            <v>521986</v>
          </cell>
          <cell r="B26602" t="str">
            <v>WILY JACK ZINFANDEL 750ml</v>
          </cell>
          <cell r="C26602" t="str">
            <v>P</v>
          </cell>
          <cell r="D26602" t="str">
            <v>PL</v>
          </cell>
          <cell r="E26602" t="str">
            <v>PLH</v>
          </cell>
          <cell r="F26602">
            <v>750</v>
          </cell>
          <cell r="G26602">
            <v>521986</v>
          </cell>
          <cell r="H26602">
            <v>10.1</v>
          </cell>
          <cell r="I26602" t="str">
            <v>D</v>
          </cell>
          <cell r="J26602"/>
        </row>
        <row r="26603">
          <cell r="A26603">
            <v>924100</v>
          </cell>
          <cell r="B26603" t="str">
            <v>WINC MIXED CASE 1 750ml</v>
          </cell>
          <cell r="C26603" t="str">
            <v>Y</v>
          </cell>
          <cell r="D26603" t="str">
            <v>YS</v>
          </cell>
          <cell r="E26603" t="str">
            <v>YSE</v>
          </cell>
          <cell r="F26603">
            <v>750</v>
          </cell>
          <cell r="G26603">
            <v>924100</v>
          </cell>
          <cell r="H26603">
            <v>17.78</v>
          </cell>
          <cell r="I26603" t="str">
            <v>S</v>
          </cell>
          <cell r="J26603"/>
        </row>
        <row r="26604">
          <cell r="A26604">
            <v>924101</v>
          </cell>
          <cell r="B26604" t="str">
            <v>WINC MIXED CASE 2 750ml</v>
          </cell>
          <cell r="C26604" t="str">
            <v>Y</v>
          </cell>
          <cell r="D26604" t="str">
            <v>YS</v>
          </cell>
          <cell r="E26604" t="str">
            <v>YSE</v>
          </cell>
          <cell r="F26604">
            <v>750</v>
          </cell>
          <cell r="G26604">
            <v>924101</v>
          </cell>
          <cell r="H26604">
            <v>14.9</v>
          </cell>
          <cell r="I26604" t="str">
            <v>S</v>
          </cell>
          <cell r="J26604"/>
        </row>
        <row r="26605">
          <cell r="A26605">
            <v>924102</v>
          </cell>
          <cell r="B26605" t="str">
            <v>WINC MIXED CASE 3 750ml</v>
          </cell>
          <cell r="C26605" t="str">
            <v>Y</v>
          </cell>
          <cell r="D26605" t="str">
            <v>YS</v>
          </cell>
          <cell r="E26605" t="str">
            <v>YSE</v>
          </cell>
          <cell r="F26605">
            <v>750</v>
          </cell>
          <cell r="G26605">
            <v>924102</v>
          </cell>
          <cell r="H26605">
            <v>14.9</v>
          </cell>
          <cell r="I26605" t="str">
            <v>S</v>
          </cell>
          <cell r="J26605"/>
        </row>
        <row r="26606">
          <cell r="A26606">
            <v>924103</v>
          </cell>
          <cell r="B26606" t="str">
            <v>WINC MIXED CASE 4 750ml</v>
          </cell>
          <cell r="C26606" t="str">
            <v>Y</v>
          </cell>
          <cell r="D26606" t="str">
            <v>YS</v>
          </cell>
          <cell r="E26606" t="str">
            <v>YSE</v>
          </cell>
          <cell r="F26606">
            <v>750</v>
          </cell>
          <cell r="G26606">
            <v>924103</v>
          </cell>
          <cell r="H26606">
            <v>14.9</v>
          </cell>
          <cell r="I26606" t="str">
            <v>S</v>
          </cell>
          <cell r="J26606"/>
        </row>
        <row r="26607">
          <cell r="A26607">
            <v>924104</v>
          </cell>
          <cell r="B26607" t="str">
            <v>WINC MIXED CASE 5 750ml</v>
          </cell>
          <cell r="C26607" t="str">
            <v>Y</v>
          </cell>
          <cell r="D26607" t="str">
            <v>YS</v>
          </cell>
          <cell r="E26607" t="str">
            <v>YSE</v>
          </cell>
          <cell r="F26607">
            <v>750</v>
          </cell>
          <cell r="G26607">
            <v>924104</v>
          </cell>
          <cell r="H26607">
            <v>14.9</v>
          </cell>
          <cell r="I26607" t="str">
            <v>S</v>
          </cell>
          <cell r="J26607"/>
        </row>
        <row r="26608">
          <cell r="A26608">
            <v>900866</v>
          </cell>
          <cell r="B26608" t="str">
            <v>WIND RIVER PALE ALE 355 ml</v>
          </cell>
          <cell r="C26608" t="str">
            <v>T</v>
          </cell>
          <cell r="D26608" t="str">
            <v>TN</v>
          </cell>
          <cell r="E26608" t="str">
            <v>TNC</v>
          </cell>
          <cell r="F26608">
            <v>355</v>
          </cell>
          <cell r="G26608">
            <v>900866</v>
          </cell>
          <cell r="H26608">
            <v>2.4900000000000002</v>
          </cell>
          <cell r="I26608">
            <v>1</v>
          </cell>
          <cell r="J26608"/>
        </row>
        <row r="26609">
          <cell r="A26609">
            <v>900922</v>
          </cell>
          <cell r="B26609" t="str">
            <v>WIND RIVER PORTER 355ml</v>
          </cell>
          <cell r="C26609" t="str">
            <v>T</v>
          </cell>
          <cell r="D26609" t="str">
            <v>TN</v>
          </cell>
          <cell r="E26609" t="str">
            <v>TNP</v>
          </cell>
          <cell r="F26609">
            <v>355</v>
          </cell>
          <cell r="G26609">
            <v>900922</v>
          </cell>
          <cell r="H26609">
            <v>2.5299999999999998</v>
          </cell>
          <cell r="I26609" t="str">
            <v>D</v>
          </cell>
          <cell r="J26609"/>
        </row>
        <row r="26610">
          <cell r="A26610">
            <v>912563</v>
          </cell>
          <cell r="B26610" t="str">
            <v>WINDFINDER CHARDONNAY 750ml</v>
          </cell>
          <cell r="C26610" t="str">
            <v>Y</v>
          </cell>
          <cell r="D26610" t="str">
            <v>YS</v>
          </cell>
          <cell r="E26610" t="str">
            <v>YSE</v>
          </cell>
          <cell r="F26610">
            <v>750</v>
          </cell>
          <cell r="G26610">
            <v>912563</v>
          </cell>
          <cell r="H26610">
            <v>6.28</v>
          </cell>
          <cell r="I26610" t="str">
            <v>U</v>
          </cell>
          <cell r="J26610"/>
        </row>
        <row r="26611">
          <cell r="A26611">
            <v>912607</v>
          </cell>
          <cell r="B26611" t="str">
            <v>WINDFINDER RED BLEND 750ml</v>
          </cell>
          <cell r="C26611" t="str">
            <v>Y</v>
          </cell>
          <cell r="D26611" t="str">
            <v>YS</v>
          </cell>
          <cell r="E26611" t="str">
            <v>YSE</v>
          </cell>
          <cell r="F26611">
            <v>750</v>
          </cell>
          <cell r="G26611">
            <v>912607</v>
          </cell>
          <cell r="H26611">
            <v>6.28</v>
          </cell>
          <cell r="I26611" t="str">
            <v>S</v>
          </cell>
          <cell r="J26611"/>
        </row>
        <row r="26612">
          <cell r="A26612">
            <v>916632</v>
          </cell>
          <cell r="B26612" t="str">
            <v>WINDMILL PETITE SIRAH'07 750ml</v>
          </cell>
          <cell r="C26612" t="str">
            <v>P</v>
          </cell>
          <cell r="D26612" t="str">
            <v>PL</v>
          </cell>
          <cell r="E26612" t="str">
            <v>PLJ</v>
          </cell>
          <cell r="F26612">
            <v>750</v>
          </cell>
          <cell r="G26612">
            <v>916632</v>
          </cell>
          <cell r="H26612">
            <v>12.21</v>
          </cell>
          <cell r="I26612" t="str">
            <v>X</v>
          </cell>
          <cell r="J26612"/>
        </row>
        <row r="26613">
          <cell r="A26613">
            <v>916114</v>
          </cell>
          <cell r="B26613" t="str">
            <v>WINDMILL ZINFANDEL OLD VINE'9/10 750ml</v>
          </cell>
          <cell r="C26613" t="str">
            <v>Y</v>
          </cell>
          <cell r="D26613" t="str">
            <v>YS</v>
          </cell>
          <cell r="E26613" t="str">
            <v>YSE</v>
          </cell>
          <cell r="F26613">
            <v>750</v>
          </cell>
          <cell r="G26613">
            <v>916114</v>
          </cell>
          <cell r="H26613">
            <v>11.9</v>
          </cell>
          <cell r="I26613" t="str">
            <v>S</v>
          </cell>
          <cell r="J26613"/>
        </row>
        <row r="26614">
          <cell r="A26614">
            <v>952622</v>
          </cell>
          <cell r="B26614" t="str">
            <v>WINDOWS MIGAKI GOLD 750ml</v>
          </cell>
          <cell r="C26614" t="str">
            <v>Y</v>
          </cell>
          <cell r="D26614" t="str">
            <v>YS</v>
          </cell>
          <cell r="E26614" t="str">
            <v>YSE</v>
          </cell>
          <cell r="F26614">
            <v>750</v>
          </cell>
          <cell r="G26614">
            <v>952622</v>
          </cell>
          <cell r="H26614">
            <v>28.66</v>
          </cell>
          <cell r="I26614" t="str">
            <v>S</v>
          </cell>
          <cell r="J26614"/>
        </row>
        <row r="26615">
          <cell r="A26615">
            <v>948849</v>
          </cell>
          <cell r="B26615" t="str">
            <v>WINDRACER CHARD RR VALLEY 750ml</v>
          </cell>
          <cell r="C26615" t="str">
            <v>Y</v>
          </cell>
          <cell r="D26615" t="str">
            <v>YS</v>
          </cell>
          <cell r="E26615" t="str">
            <v>YSE</v>
          </cell>
          <cell r="F26615">
            <v>750</v>
          </cell>
          <cell r="G26615">
            <v>948849</v>
          </cell>
          <cell r="H26615">
            <v>47.43</v>
          </cell>
          <cell r="I26615" t="str">
            <v>S</v>
          </cell>
          <cell r="J26615"/>
        </row>
        <row r="26616">
          <cell r="A26616">
            <v>950299</v>
          </cell>
          <cell r="B26616" t="str">
            <v>WINDRACER PINOT NOIR RR VLY 750ml</v>
          </cell>
          <cell r="C26616" t="str">
            <v>Y</v>
          </cell>
          <cell r="D26616" t="str">
            <v>YS</v>
          </cell>
          <cell r="E26616" t="str">
            <v>YSE</v>
          </cell>
          <cell r="F26616">
            <v>750</v>
          </cell>
          <cell r="G26616">
            <v>950299</v>
          </cell>
          <cell r="H26616">
            <v>24.59</v>
          </cell>
          <cell r="I26616" t="str">
            <v>U</v>
          </cell>
          <cell r="J26616"/>
        </row>
        <row r="26617">
          <cell r="A26617">
            <v>15578</v>
          </cell>
          <cell r="B26617" t="str">
            <v>WINDSOR CANADIAN 375ml</v>
          </cell>
          <cell r="C26617" t="str">
            <v>A</v>
          </cell>
          <cell r="D26617" t="str">
            <v>AW</v>
          </cell>
          <cell r="E26617" t="str">
            <v>AWB</v>
          </cell>
          <cell r="F26617">
            <v>375</v>
          </cell>
          <cell r="G26617">
            <v>15578</v>
          </cell>
          <cell r="H26617">
            <v>4.5199999999999996</v>
          </cell>
          <cell r="I26617">
            <v>1</v>
          </cell>
          <cell r="J26617"/>
        </row>
        <row r="26618">
          <cell r="A26618">
            <v>15248</v>
          </cell>
          <cell r="B26618" t="str">
            <v>WINDSOR CANADIAN PET 1750ml</v>
          </cell>
          <cell r="C26618" t="str">
            <v>A</v>
          </cell>
          <cell r="D26618" t="str">
            <v>AW</v>
          </cell>
          <cell r="E26618" t="str">
            <v>AWB</v>
          </cell>
          <cell r="F26618">
            <v>1750</v>
          </cell>
          <cell r="G26618">
            <v>15248</v>
          </cell>
          <cell r="H26618">
            <v>18.13</v>
          </cell>
          <cell r="I26618">
            <v>1</v>
          </cell>
          <cell r="J26618"/>
        </row>
        <row r="26619">
          <cell r="A26619">
            <v>15296</v>
          </cell>
          <cell r="B26619" t="str">
            <v>WINDSOR CANADIAN TRAVELER 750 ml</v>
          </cell>
          <cell r="C26619" t="str">
            <v>A</v>
          </cell>
          <cell r="D26619" t="str">
            <v>AW</v>
          </cell>
          <cell r="E26619" t="str">
            <v>AWB</v>
          </cell>
          <cell r="F26619">
            <v>750</v>
          </cell>
          <cell r="G26619">
            <v>15296</v>
          </cell>
          <cell r="H26619">
            <v>8.99</v>
          </cell>
          <cell r="I26619">
            <v>1</v>
          </cell>
          <cell r="J26619"/>
        </row>
        <row r="26620">
          <cell r="A26620">
            <v>948585</v>
          </cell>
          <cell r="B26620" t="str">
            <v>WINE BY JOE 20000ml</v>
          </cell>
          <cell r="C26620" t="str">
            <v>Y</v>
          </cell>
          <cell r="D26620" t="str">
            <v>YS</v>
          </cell>
          <cell r="E26620" t="str">
            <v>YSE</v>
          </cell>
          <cell r="F26620">
            <v>20000</v>
          </cell>
          <cell r="G26620">
            <v>948585</v>
          </cell>
          <cell r="H26620">
            <v>383.64</v>
          </cell>
          <cell r="I26620" t="str">
            <v>S</v>
          </cell>
          <cell r="J26620"/>
        </row>
        <row r="26621">
          <cell r="A26621">
            <v>921411</v>
          </cell>
          <cell r="B26621" t="str">
            <v>WINE BY JOE PINOT GRIS CAN 375ml</v>
          </cell>
          <cell r="C26621" t="str">
            <v>Y</v>
          </cell>
          <cell r="D26621" t="str">
            <v>YS</v>
          </cell>
          <cell r="E26621" t="str">
            <v>YSE</v>
          </cell>
          <cell r="F26621">
            <v>375</v>
          </cell>
          <cell r="G26621">
            <v>921411</v>
          </cell>
          <cell r="H26621">
            <v>7.09</v>
          </cell>
          <cell r="I26621" t="str">
            <v>S</v>
          </cell>
          <cell r="J26621"/>
        </row>
        <row r="26622">
          <cell r="A26622">
            <v>949743</v>
          </cell>
          <cell r="B26622" t="str">
            <v>WINE BY JOE PINOT GRIS KEG 20000ml</v>
          </cell>
          <cell r="C26622" t="str">
            <v>Y</v>
          </cell>
          <cell r="D26622" t="str">
            <v>YS</v>
          </cell>
          <cell r="E26622" t="str">
            <v>YSE</v>
          </cell>
          <cell r="F26622">
            <v>20000</v>
          </cell>
          <cell r="G26622">
            <v>949743</v>
          </cell>
          <cell r="H26622">
            <v>290</v>
          </cell>
          <cell r="I26622" t="str">
            <v>S</v>
          </cell>
          <cell r="J26622"/>
        </row>
        <row r="26623">
          <cell r="A26623">
            <v>941849</v>
          </cell>
          <cell r="B26623" t="str">
            <v>WINE BY JOE PINOT GRIS'18/19 750ml</v>
          </cell>
          <cell r="C26623" t="str">
            <v>K</v>
          </cell>
          <cell r="D26623" t="str">
            <v>KK</v>
          </cell>
          <cell r="E26623" t="str">
            <v>KKH</v>
          </cell>
          <cell r="F26623">
            <v>750</v>
          </cell>
          <cell r="G26623">
            <v>941849</v>
          </cell>
          <cell r="H26623">
            <v>13.99</v>
          </cell>
          <cell r="I26623" t="str">
            <v>L</v>
          </cell>
          <cell r="J26623"/>
        </row>
        <row r="26624">
          <cell r="A26624">
            <v>947184</v>
          </cell>
          <cell r="B26624" t="str">
            <v>WINE BY JOE PINOT NOIR 750ml</v>
          </cell>
          <cell r="C26624" t="str">
            <v>Y</v>
          </cell>
          <cell r="D26624" t="str">
            <v>YS</v>
          </cell>
          <cell r="E26624" t="str">
            <v>YSE</v>
          </cell>
          <cell r="F26624">
            <v>750</v>
          </cell>
          <cell r="G26624">
            <v>947184</v>
          </cell>
          <cell r="H26624">
            <v>17.43</v>
          </cell>
          <cell r="I26624" t="str">
            <v>S</v>
          </cell>
          <cell r="J26624"/>
        </row>
        <row r="26625">
          <cell r="A26625">
            <v>921410</v>
          </cell>
          <cell r="B26625" t="str">
            <v>WINE BY JOE PINOT NOIR CAN 375ml</v>
          </cell>
          <cell r="C26625" t="str">
            <v>Y</v>
          </cell>
          <cell r="D26625" t="str">
            <v>YS</v>
          </cell>
          <cell r="E26625" t="str">
            <v>YSE</v>
          </cell>
          <cell r="F26625">
            <v>375</v>
          </cell>
          <cell r="G26625">
            <v>921410</v>
          </cell>
          <cell r="H26625">
            <v>7.09</v>
          </cell>
          <cell r="I26625" t="str">
            <v>S</v>
          </cell>
          <cell r="J26625"/>
        </row>
        <row r="26626">
          <cell r="A26626">
            <v>949744</v>
          </cell>
          <cell r="B26626" t="str">
            <v>WINE BY JOE PINOT NOIR KEG 20000ml</v>
          </cell>
          <cell r="C26626" t="str">
            <v>Y</v>
          </cell>
          <cell r="D26626" t="str">
            <v>YS</v>
          </cell>
          <cell r="E26626" t="str">
            <v>YSE</v>
          </cell>
          <cell r="F26626">
            <v>20000</v>
          </cell>
          <cell r="G26626">
            <v>949744</v>
          </cell>
          <cell r="H26626">
            <v>384.12</v>
          </cell>
          <cell r="I26626" t="str">
            <v>S</v>
          </cell>
          <cell r="J26626"/>
        </row>
        <row r="26627">
          <cell r="A26627">
            <v>921412</v>
          </cell>
          <cell r="B26627" t="str">
            <v>WINE BY JOE ROSE CAN 375ml</v>
          </cell>
          <cell r="C26627" t="str">
            <v>Y</v>
          </cell>
          <cell r="D26627" t="str">
            <v>YS</v>
          </cell>
          <cell r="E26627" t="str">
            <v>YSE</v>
          </cell>
          <cell r="F26627">
            <v>375</v>
          </cell>
          <cell r="G26627">
            <v>921412</v>
          </cell>
          <cell r="H26627">
            <v>7.09</v>
          </cell>
          <cell r="I26627" t="str">
            <v>S</v>
          </cell>
          <cell r="J26627"/>
        </row>
        <row r="26628">
          <cell r="A26628">
            <v>918608</v>
          </cell>
          <cell r="B26628" t="str">
            <v>WINE BY JOE ROSE OF PN'20 750ml</v>
          </cell>
          <cell r="C26628" t="str">
            <v>M</v>
          </cell>
          <cell r="D26628" t="str">
            <v>MP</v>
          </cell>
          <cell r="E26628" t="str">
            <v>MPW</v>
          </cell>
          <cell r="F26628">
            <v>750</v>
          </cell>
          <cell r="G26628">
            <v>918608</v>
          </cell>
          <cell r="H26628">
            <v>13.99</v>
          </cell>
          <cell r="I26628" t="str">
            <v>L</v>
          </cell>
          <cell r="J26628"/>
        </row>
        <row r="26629">
          <cell r="A26629">
            <v>948371</v>
          </cell>
          <cell r="B26629" t="str">
            <v>WINE DOWN SUMMER MIX 750ml</v>
          </cell>
          <cell r="C26629" t="str">
            <v>Y</v>
          </cell>
          <cell r="D26629" t="str">
            <v>YS</v>
          </cell>
          <cell r="E26629" t="str">
            <v>YSE</v>
          </cell>
          <cell r="F26629">
            <v>750</v>
          </cell>
          <cell r="G26629">
            <v>948371</v>
          </cell>
          <cell r="H26629">
            <v>34.619999999999997</v>
          </cell>
          <cell r="I26629" t="str">
            <v>S</v>
          </cell>
          <cell r="J26629"/>
        </row>
        <row r="26630">
          <cell r="A26630">
            <v>949448</v>
          </cell>
          <cell r="B26630" t="str">
            <v>WINEMAKERS MIXED VARIETAL CASE 750ml</v>
          </cell>
          <cell r="C26630" t="str">
            <v>Y</v>
          </cell>
          <cell r="D26630" t="str">
            <v>YS</v>
          </cell>
          <cell r="E26630" t="str">
            <v>YSE</v>
          </cell>
          <cell r="F26630">
            <v>750</v>
          </cell>
          <cell r="G26630">
            <v>949448</v>
          </cell>
          <cell r="H26630">
            <v>12.84</v>
          </cell>
          <cell r="I26630" t="str">
            <v>S</v>
          </cell>
          <cell r="J26630"/>
        </row>
        <row r="26631">
          <cell r="A26631">
            <v>949425</v>
          </cell>
          <cell r="B26631" t="str">
            <v>WINEMAKERS SELECT-LLS/WINEBOW 750ml</v>
          </cell>
          <cell r="C26631" t="str">
            <v>Y</v>
          </cell>
          <cell r="D26631" t="str">
            <v>YS</v>
          </cell>
          <cell r="E26631" t="str">
            <v>YSE</v>
          </cell>
          <cell r="F26631">
            <v>750</v>
          </cell>
          <cell r="G26631">
            <v>949425</v>
          </cell>
          <cell r="H26631">
            <v>7</v>
          </cell>
          <cell r="I26631" t="str">
            <v>S</v>
          </cell>
          <cell r="J26631"/>
        </row>
        <row r="26632">
          <cell r="A26632">
            <v>955081</v>
          </cell>
          <cell r="B26632" t="str">
            <v>WINERY SIXTEEN NAC 3L 3000ml</v>
          </cell>
          <cell r="C26632" t="str">
            <v>Y</v>
          </cell>
          <cell r="D26632" t="str">
            <v>YS</v>
          </cell>
          <cell r="E26632" t="str">
            <v>YSE</v>
          </cell>
          <cell r="F26632">
            <v>3000</v>
          </cell>
          <cell r="G26632">
            <v>955081</v>
          </cell>
          <cell r="H26632">
            <v>47.66</v>
          </cell>
          <cell r="I26632" t="str">
            <v>S</v>
          </cell>
          <cell r="J26632"/>
        </row>
        <row r="26633">
          <cell r="A26633">
            <v>951544</v>
          </cell>
          <cell r="B26633" t="str">
            <v>WINERY SIXTEEN NAC MIXED CASE 750ml</v>
          </cell>
          <cell r="C26633" t="str">
            <v>Y</v>
          </cell>
          <cell r="D26633" t="str">
            <v>YS</v>
          </cell>
          <cell r="E26633" t="str">
            <v>YSE</v>
          </cell>
          <cell r="F26633">
            <v>750</v>
          </cell>
          <cell r="G26633">
            <v>951544</v>
          </cell>
          <cell r="H26633">
            <v>11.5</v>
          </cell>
          <cell r="I26633" t="str">
            <v>S</v>
          </cell>
          <cell r="J26633"/>
        </row>
        <row r="26634">
          <cell r="A26634">
            <v>953094</v>
          </cell>
          <cell r="B26634" t="str">
            <v>WINERY SIXTEEN NAC MXED CASE #2 750ml</v>
          </cell>
          <cell r="C26634" t="str">
            <v>Y</v>
          </cell>
          <cell r="D26634" t="str">
            <v>YS</v>
          </cell>
          <cell r="E26634" t="str">
            <v>YSE</v>
          </cell>
          <cell r="F26634">
            <v>750</v>
          </cell>
          <cell r="G26634">
            <v>953094</v>
          </cell>
          <cell r="H26634">
            <v>16.09</v>
          </cell>
          <cell r="I26634" t="str">
            <v>S</v>
          </cell>
          <cell r="J26634"/>
        </row>
        <row r="26635">
          <cell r="A26635">
            <v>924223</v>
          </cell>
          <cell r="B26635" t="str">
            <v>WINES ANARCHY FRIZZANTE BIANCO NV 750ml</v>
          </cell>
          <cell r="C26635" t="str">
            <v>Y</v>
          </cell>
          <cell r="D26635" t="str">
            <v>YS</v>
          </cell>
          <cell r="E26635" t="str">
            <v>YSE</v>
          </cell>
          <cell r="F26635">
            <v>750</v>
          </cell>
          <cell r="G26635">
            <v>924223</v>
          </cell>
          <cell r="H26635">
            <v>23.67</v>
          </cell>
          <cell r="I26635" t="str">
            <v>S</v>
          </cell>
          <cell r="J26635"/>
        </row>
        <row r="26636">
          <cell r="A26636">
            <v>950468</v>
          </cell>
          <cell r="B26636" t="str">
            <v>WINES OF SUBSTANCE SAUV BLANC 750ml</v>
          </cell>
          <cell r="C26636" t="str">
            <v>Y</v>
          </cell>
          <cell r="D26636" t="str">
            <v>YS</v>
          </cell>
          <cell r="E26636" t="str">
            <v>YSE</v>
          </cell>
          <cell r="F26636">
            <v>750</v>
          </cell>
          <cell r="G26636">
            <v>950468</v>
          </cell>
          <cell r="H26636">
            <v>21.32</v>
          </cell>
          <cell r="I26636" t="str">
            <v>S</v>
          </cell>
          <cell r="J26636"/>
        </row>
        <row r="26637">
          <cell r="A26637">
            <v>948477</v>
          </cell>
          <cell r="B26637" t="str">
            <v>WINES THAT ROCK GRATFUL RED 750ml</v>
          </cell>
          <cell r="C26637" t="str">
            <v>Y</v>
          </cell>
          <cell r="D26637" t="str">
            <v>YS</v>
          </cell>
          <cell r="E26637" t="str">
            <v>YSE</v>
          </cell>
          <cell r="F26637">
            <v>750</v>
          </cell>
          <cell r="G26637">
            <v>948477</v>
          </cell>
          <cell r="H26637">
            <v>15.23</v>
          </cell>
          <cell r="I26637" t="str">
            <v>S</v>
          </cell>
          <cell r="J26637"/>
        </row>
        <row r="26638">
          <cell r="A26638">
            <v>920862</v>
          </cell>
          <cell r="B26638" t="str">
            <v>WINES THAT ROCK RAINBOW 4 PK 750ml</v>
          </cell>
          <cell r="C26638" t="str">
            <v>Y</v>
          </cell>
          <cell r="D26638" t="str">
            <v>YS</v>
          </cell>
          <cell r="E26638" t="str">
            <v>YSE</v>
          </cell>
          <cell r="F26638">
            <v>750</v>
          </cell>
          <cell r="G26638">
            <v>920862</v>
          </cell>
          <cell r="H26638">
            <v>15.88</v>
          </cell>
          <cell r="I26638" t="str">
            <v>S</v>
          </cell>
          <cell r="J26638"/>
        </row>
        <row r="26639">
          <cell r="A26639">
            <v>917801</v>
          </cell>
          <cell r="B26639" t="str">
            <v>WINESMITH CABERNET FRANC'06 750ml</v>
          </cell>
          <cell r="C26639" t="str">
            <v>P</v>
          </cell>
          <cell r="D26639" t="str">
            <v>PL</v>
          </cell>
          <cell r="E26639" t="str">
            <v>PLG</v>
          </cell>
          <cell r="F26639">
            <v>750</v>
          </cell>
          <cell r="G26639">
            <v>917801</v>
          </cell>
          <cell r="H26639">
            <v>20.29</v>
          </cell>
          <cell r="I26639" t="str">
            <v>X</v>
          </cell>
          <cell r="J26639"/>
        </row>
        <row r="26640">
          <cell r="A26640">
            <v>953180</v>
          </cell>
          <cell r="B26640" t="str">
            <v>WINKELER JESUITENGARTEN RIESLING 750ml</v>
          </cell>
          <cell r="C26640" t="str">
            <v>Y</v>
          </cell>
          <cell r="D26640" t="str">
            <v>YS</v>
          </cell>
          <cell r="E26640" t="str">
            <v>YSE</v>
          </cell>
          <cell r="F26640">
            <v>750</v>
          </cell>
          <cell r="G26640">
            <v>953180</v>
          </cell>
          <cell r="H26640">
            <v>37.15</v>
          </cell>
          <cell r="I26640" t="str">
            <v>S</v>
          </cell>
          <cell r="J26640"/>
        </row>
        <row r="26641">
          <cell r="A26641">
            <v>916126</v>
          </cell>
          <cell r="B26641" t="str">
            <v>WINNER'S TANK SHZ LANGHRN CRK'16 750ml</v>
          </cell>
          <cell r="C26641" t="str">
            <v>Y</v>
          </cell>
          <cell r="D26641" t="str">
            <v>YS</v>
          </cell>
          <cell r="E26641" t="str">
            <v>YSE</v>
          </cell>
          <cell r="F26641">
            <v>750</v>
          </cell>
          <cell r="G26641">
            <v>916126</v>
          </cell>
          <cell r="H26641">
            <v>15.99</v>
          </cell>
          <cell r="I26641" t="str">
            <v>S</v>
          </cell>
          <cell r="J26641"/>
        </row>
        <row r="26642">
          <cell r="A26642">
            <v>917704</v>
          </cell>
          <cell r="B26642" t="str">
            <v>WINNER'S TANK VELVETSLEDGEHAMM 750ml</v>
          </cell>
          <cell r="C26642" t="str">
            <v>P</v>
          </cell>
          <cell r="D26642" t="str">
            <v>PR</v>
          </cell>
          <cell r="E26642" t="str">
            <v>PRY</v>
          </cell>
          <cell r="F26642">
            <v>750</v>
          </cell>
          <cell r="G26642">
            <v>917704</v>
          </cell>
          <cell r="H26642">
            <v>19.350000000000001</v>
          </cell>
          <cell r="I26642" t="str">
            <v>X</v>
          </cell>
          <cell r="J26642"/>
        </row>
        <row r="26643">
          <cell r="A26643">
            <v>964624</v>
          </cell>
          <cell r="B26643" t="str">
            <v>WIRSCHING SILVANER DRY IPHF '16 750ml</v>
          </cell>
          <cell r="C26643" t="str">
            <v>K</v>
          </cell>
          <cell r="D26643" t="str">
            <v>KR</v>
          </cell>
          <cell r="E26643" t="str">
            <v>KRI</v>
          </cell>
          <cell r="F26643">
            <v>750</v>
          </cell>
          <cell r="G26643">
            <v>964624</v>
          </cell>
          <cell r="H26643">
            <v>21.22</v>
          </cell>
          <cell r="I26643" t="str">
            <v>X</v>
          </cell>
          <cell r="J26643"/>
        </row>
        <row r="26644">
          <cell r="A26644">
            <v>918147</v>
          </cell>
          <cell r="B26644" t="str">
            <v>WIRSCHING SILVANER FRANKEN'20 750ml</v>
          </cell>
          <cell r="C26644" t="str">
            <v>K</v>
          </cell>
          <cell r="D26644" t="str">
            <v>KR</v>
          </cell>
          <cell r="E26644" t="str">
            <v>KRI</v>
          </cell>
          <cell r="F26644">
            <v>750</v>
          </cell>
          <cell r="G26644">
            <v>918147</v>
          </cell>
          <cell r="H26644">
            <v>21.6</v>
          </cell>
          <cell r="I26644" t="str">
            <v>L</v>
          </cell>
          <cell r="J26644"/>
        </row>
        <row r="26645">
          <cell r="A26645">
            <v>11416</v>
          </cell>
          <cell r="B26645" t="str">
            <v>WISERS DELUXE CANADIAN WHISKY 750ml</v>
          </cell>
          <cell r="C26645" t="str">
            <v>A</v>
          </cell>
          <cell r="D26645" t="str">
            <v>AW</v>
          </cell>
          <cell r="E26645" t="str">
            <v>AWB</v>
          </cell>
          <cell r="F26645">
            <v>750</v>
          </cell>
          <cell r="G26645">
            <v>11416</v>
          </cell>
          <cell r="H26645">
            <v>18.989999999999998</v>
          </cell>
          <cell r="I26645">
            <v>1</v>
          </cell>
          <cell r="J26645"/>
        </row>
        <row r="26646">
          <cell r="A26646">
            <v>11418</v>
          </cell>
          <cell r="B26646" t="str">
            <v>WISERS DELUXE CANADIAN WHISKY 1750 ml</v>
          </cell>
          <cell r="C26646" t="str">
            <v>A</v>
          </cell>
          <cell r="D26646" t="str">
            <v>AW</v>
          </cell>
          <cell r="E26646" t="str">
            <v>AWB</v>
          </cell>
          <cell r="F26646">
            <v>1750</v>
          </cell>
          <cell r="G26646">
            <v>11418</v>
          </cell>
          <cell r="H26646">
            <v>32.99</v>
          </cell>
          <cell r="I26646">
            <v>1</v>
          </cell>
          <cell r="J26646"/>
        </row>
        <row r="26647">
          <cell r="A26647">
            <v>953326</v>
          </cell>
          <cell r="B26647" t="str">
            <v>WISH RIBEIRO OLD VINES FIELD BLEND 750ml</v>
          </cell>
          <cell r="C26647" t="str">
            <v>Y</v>
          </cell>
          <cell r="D26647" t="str">
            <v>YS</v>
          </cell>
          <cell r="E26647" t="str">
            <v>YSE</v>
          </cell>
          <cell r="F26647">
            <v>750</v>
          </cell>
          <cell r="G26647">
            <v>953326</v>
          </cell>
          <cell r="H26647">
            <v>41.32</v>
          </cell>
          <cell r="I26647" t="str">
            <v>S</v>
          </cell>
          <cell r="J26647"/>
        </row>
        <row r="26648">
          <cell r="A26648">
            <v>913328</v>
          </cell>
          <cell r="B26648" t="str">
            <v>WISHING TREE SHIRAZ'18 750ml</v>
          </cell>
          <cell r="C26648" t="str">
            <v>P</v>
          </cell>
          <cell r="D26648" t="str">
            <v>PR</v>
          </cell>
          <cell r="E26648" t="str">
            <v>PRY</v>
          </cell>
          <cell r="F26648">
            <v>750</v>
          </cell>
          <cell r="G26648">
            <v>913328</v>
          </cell>
          <cell r="H26648">
            <v>7.02</v>
          </cell>
          <cell r="I26648" t="str">
            <v>X</v>
          </cell>
          <cell r="J26648"/>
        </row>
        <row r="26649">
          <cell r="A26649">
            <v>913985</v>
          </cell>
          <cell r="B26649" t="str">
            <v>WISHING TREE UNOAKED CHARD'17 750ml</v>
          </cell>
          <cell r="C26649" t="str">
            <v>K</v>
          </cell>
          <cell r="D26649" t="str">
            <v>KR</v>
          </cell>
          <cell r="E26649" t="str">
            <v>KRT</v>
          </cell>
          <cell r="F26649">
            <v>750</v>
          </cell>
          <cell r="G26649">
            <v>913985</v>
          </cell>
          <cell r="H26649">
            <v>13.06</v>
          </cell>
          <cell r="I26649" t="str">
            <v>X</v>
          </cell>
          <cell r="J26649"/>
        </row>
        <row r="26650">
          <cell r="A26650">
            <v>908252</v>
          </cell>
          <cell r="B26650" t="str">
            <v>WITCHES BREW 750ml</v>
          </cell>
          <cell r="C26650" t="str">
            <v>Y</v>
          </cell>
          <cell r="D26650" t="str">
            <v>YS</v>
          </cell>
          <cell r="E26650" t="str">
            <v>YST</v>
          </cell>
          <cell r="F26650">
            <v>750</v>
          </cell>
          <cell r="G26650">
            <v>908252</v>
          </cell>
          <cell r="H26650">
            <v>9.0299999999999994</v>
          </cell>
          <cell r="I26650" t="str">
            <v>X</v>
          </cell>
          <cell r="J26650"/>
        </row>
        <row r="26651">
          <cell r="A26651">
            <v>35902</v>
          </cell>
          <cell r="B26651" t="str">
            <v>WODKA VODKA 1000ml</v>
          </cell>
          <cell r="C26651" t="str">
            <v>A</v>
          </cell>
          <cell r="D26651" t="str">
            <v>AD</v>
          </cell>
          <cell r="E26651" t="str">
            <v>ADX</v>
          </cell>
          <cell r="F26651">
            <v>1000</v>
          </cell>
          <cell r="G26651">
            <v>35902</v>
          </cell>
          <cell r="H26651">
            <v>14.06</v>
          </cell>
          <cell r="I26651">
            <v>1</v>
          </cell>
          <cell r="J26651"/>
        </row>
        <row r="26652">
          <cell r="A26652">
            <v>955326</v>
          </cell>
          <cell r="B26652" t="str">
            <v>WOLF AMONG WEEDS IPA 355ml</v>
          </cell>
          <cell r="C26652" t="str">
            <v>T</v>
          </cell>
          <cell r="D26652" t="str">
            <v>TN</v>
          </cell>
          <cell r="E26652" t="str">
            <v>TNC</v>
          </cell>
          <cell r="F26652">
            <v>355</v>
          </cell>
          <cell r="G26652">
            <v>955326</v>
          </cell>
          <cell r="H26652">
            <v>2.4900000000000002</v>
          </cell>
          <cell r="I26652" t="str">
            <v>D</v>
          </cell>
          <cell r="J26652"/>
        </row>
        <row r="26653">
          <cell r="A26653">
            <v>429660</v>
          </cell>
          <cell r="B26653" t="str">
            <v>WOLF BLASS CABERNET YLLW LABL 750ml</v>
          </cell>
          <cell r="C26653" t="str">
            <v>P</v>
          </cell>
          <cell r="D26653" t="str">
            <v>PR</v>
          </cell>
          <cell r="E26653" t="str">
            <v>PRY</v>
          </cell>
          <cell r="F26653">
            <v>750</v>
          </cell>
          <cell r="G26653">
            <v>429660</v>
          </cell>
          <cell r="H26653">
            <v>12.12</v>
          </cell>
          <cell r="I26653" t="str">
            <v>D</v>
          </cell>
          <cell r="J26653"/>
        </row>
        <row r="26654">
          <cell r="A26654">
            <v>429678</v>
          </cell>
          <cell r="B26654" t="str">
            <v>WOLF BLASS SHIRAZ GOLD L'12 750ml</v>
          </cell>
          <cell r="C26654" t="str">
            <v>P</v>
          </cell>
          <cell r="D26654" t="str">
            <v>PR</v>
          </cell>
          <cell r="E26654" t="str">
            <v>PRY</v>
          </cell>
          <cell r="F26654">
            <v>750</v>
          </cell>
          <cell r="G26654">
            <v>429678</v>
          </cell>
          <cell r="H26654">
            <v>20.36</v>
          </cell>
          <cell r="I26654" t="str">
            <v>U</v>
          </cell>
          <cell r="J26654"/>
        </row>
        <row r="26655">
          <cell r="A26655">
            <v>923028</v>
          </cell>
          <cell r="B26655" t="str">
            <v>WOLFFER BOTANICAL CIDER 355 ml</v>
          </cell>
          <cell r="C26655" t="str">
            <v>Y</v>
          </cell>
          <cell r="D26655" t="str">
            <v>YS</v>
          </cell>
          <cell r="E26655" t="str">
            <v>YSE</v>
          </cell>
          <cell r="F26655">
            <v>355</v>
          </cell>
          <cell r="G26655">
            <v>923028</v>
          </cell>
          <cell r="H26655">
            <v>4.99</v>
          </cell>
          <cell r="I26655" t="str">
            <v>S</v>
          </cell>
          <cell r="J26655"/>
        </row>
        <row r="26656">
          <cell r="A26656">
            <v>902837</v>
          </cell>
          <cell r="B26656" t="str">
            <v>WOLFFER DRY ROSE CIDER 355 ml</v>
          </cell>
          <cell r="C26656" t="str">
            <v>Y</v>
          </cell>
          <cell r="D26656" t="str">
            <v>YS</v>
          </cell>
          <cell r="E26656" t="str">
            <v>YSE</v>
          </cell>
          <cell r="F26656">
            <v>355</v>
          </cell>
          <cell r="G26656">
            <v>902837</v>
          </cell>
          <cell r="H26656">
            <v>18.989999999999998</v>
          </cell>
          <cell r="I26656" t="str">
            <v>S</v>
          </cell>
          <cell r="J26656"/>
        </row>
        <row r="26657">
          <cell r="A26657">
            <v>923026</v>
          </cell>
          <cell r="B26657" t="str">
            <v>WOLFFER DRY ROSE KEG 60000ml</v>
          </cell>
          <cell r="C26657" t="str">
            <v>Y</v>
          </cell>
          <cell r="D26657" t="str">
            <v>YS</v>
          </cell>
          <cell r="E26657" t="str">
            <v>YSE</v>
          </cell>
          <cell r="F26657">
            <v>60000</v>
          </cell>
          <cell r="G26657">
            <v>923026</v>
          </cell>
          <cell r="H26657">
            <v>496.99</v>
          </cell>
          <cell r="I26657" t="str">
            <v>S</v>
          </cell>
          <cell r="J26657"/>
        </row>
        <row r="26658">
          <cell r="A26658">
            <v>923029</v>
          </cell>
          <cell r="B26658" t="str">
            <v>WOLFFER DRY WHITE CIDER 355 ml</v>
          </cell>
          <cell r="C26658" t="str">
            <v>Y</v>
          </cell>
          <cell r="D26658" t="str">
            <v>YS</v>
          </cell>
          <cell r="E26658" t="str">
            <v>YSE</v>
          </cell>
          <cell r="F26658">
            <v>355</v>
          </cell>
          <cell r="G26658">
            <v>923029</v>
          </cell>
          <cell r="H26658">
            <v>4.99</v>
          </cell>
          <cell r="I26658" t="str">
            <v>S</v>
          </cell>
          <cell r="J26658"/>
        </row>
        <row r="26659">
          <cell r="A26659">
            <v>911881</v>
          </cell>
          <cell r="B26659" t="str">
            <v>WOLFFER ESTATE DRY ROSE KEG 20000 ml</v>
          </cell>
          <cell r="C26659" t="str">
            <v>P</v>
          </cell>
          <cell r="D26659" t="str">
            <v>PR</v>
          </cell>
          <cell r="E26659" t="str">
            <v>PRD</v>
          </cell>
          <cell r="F26659">
            <v>20000</v>
          </cell>
          <cell r="G26659">
            <v>911881</v>
          </cell>
          <cell r="H26659">
            <v>202</v>
          </cell>
          <cell r="I26659" t="str">
            <v>S</v>
          </cell>
          <cell r="J26659"/>
        </row>
        <row r="26660">
          <cell r="A26660">
            <v>923879</v>
          </cell>
          <cell r="B26660" t="str">
            <v>WOLFFER ESTATE RED CIDER 355ml</v>
          </cell>
          <cell r="C26660" t="str">
            <v>Y</v>
          </cell>
          <cell r="D26660" t="str">
            <v>YS</v>
          </cell>
          <cell r="E26660" t="str">
            <v>YSE</v>
          </cell>
          <cell r="F26660">
            <v>355</v>
          </cell>
          <cell r="G26660">
            <v>923879</v>
          </cell>
          <cell r="H26660">
            <v>4.5</v>
          </cell>
          <cell r="I26660" t="str">
            <v>S</v>
          </cell>
          <cell r="J26660"/>
        </row>
        <row r="26661">
          <cell r="A26661">
            <v>902839</v>
          </cell>
          <cell r="B26661" t="str">
            <v>WOLFFER FATALIS FATUM 750ml</v>
          </cell>
          <cell r="C26661" t="str">
            <v>Y</v>
          </cell>
          <cell r="D26661" t="str">
            <v>YS</v>
          </cell>
          <cell r="E26661" t="str">
            <v>YSE</v>
          </cell>
          <cell r="F26661">
            <v>750</v>
          </cell>
          <cell r="G26661">
            <v>902839</v>
          </cell>
          <cell r="H26661">
            <v>39.99</v>
          </cell>
          <cell r="I26661" t="str">
            <v>S</v>
          </cell>
          <cell r="J26661"/>
        </row>
        <row r="26662">
          <cell r="A26662">
            <v>922451</v>
          </cell>
          <cell r="B26662" t="str">
            <v>WÃ–LFFER NO. 139 VARIETY PACK 355 ml</v>
          </cell>
          <cell r="C26662" t="str">
            <v>Y</v>
          </cell>
          <cell r="D26662" t="str">
            <v>YS</v>
          </cell>
          <cell r="E26662" t="str">
            <v>YSE</v>
          </cell>
          <cell r="F26662">
            <v>355</v>
          </cell>
          <cell r="G26662">
            <v>922451</v>
          </cell>
          <cell r="H26662">
            <v>6.99</v>
          </cell>
          <cell r="I26662" t="str">
            <v>S</v>
          </cell>
          <cell r="J26662"/>
        </row>
        <row r="26663">
          <cell r="A26663">
            <v>902838</v>
          </cell>
          <cell r="B26663" t="str">
            <v>WOLFFER PERLE CHARDONNAY 750ml</v>
          </cell>
          <cell r="C26663" t="str">
            <v>Y</v>
          </cell>
          <cell r="D26663" t="str">
            <v>YS</v>
          </cell>
          <cell r="E26663" t="str">
            <v>YSE</v>
          </cell>
          <cell r="F26663">
            <v>750</v>
          </cell>
          <cell r="G26663">
            <v>902838</v>
          </cell>
          <cell r="H26663">
            <v>31.99</v>
          </cell>
          <cell r="I26663" t="str">
            <v>S</v>
          </cell>
          <cell r="J26663"/>
        </row>
        <row r="26664">
          <cell r="A26664">
            <v>923027</v>
          </cell>
          <cell r="B26664" t="str">
            <v>WOLFFER RED CIDER KEG 20000ml</v>
          </cell>
          <cell r="C26664" t="str">
            <v>Y</v>
          </cell>
          <cell r="D26664" t="str">
            <v>YS</v>
          </cell>
          <cell r="E26664" t="str">
            <v>YSE</v>
          </cell>
          <cell r="F26664">
            <v>20000</v>
          </cell>
          <cell r="G26664">
            <v>923027</v>
          </cell>
          <cell r="H26664">
            <v>201.5</v>
          </cell>
          <cell r="I26664" t="str">
            <v>S</v>
          </cell>
          <cell r="J26664"/>
        </row>
        <row r="26665">
          <cell r="A26665">
            <v>902836</v>
          </cell>
          <cell r="B26665" t="str">
            <v>WOLFFER SUMMER IN A BOTTLE ROSE 750ml</v>
          </cell>
          <cell r="C26665" t="str">
            <v>Y</v>
          </cell>
          <cell r="D26665" t="str">
            <v>YS</v>
          </cell>
          <cell r="E26665" t="str">
            <v>YSE</v>
          </cell>
          <cell r="F26665">
            <v>750</v>
          </cell>
          <cell r="G26665">
            <v>902836</v>
          </cell>
          <cell r="H26665">
            <v>27.99</v>
          </cell>
          <cell r="I26665" t="str">
            <v>S</v>
          </cell>
          <cell r="J26665"/>
        </row>
        <row r="26666">
          <cell r="A26666">
            <v>38626</v>
          </cell>
          <cell r="B26666" t="str">
            <v>WOLFSCHMIDT VODKA 750ml</v>
          </cell>
          <cell r="C26666" t="str">
            <v>Y</v>
          </cell>
          <cell r="D26666" t="str">
            <v>YS</v>
          </cell>
          <cell r="E26666" t="str">
            <v>YSA</v>
          </cell>
          <cell r="F26666">
            <v>750</v>
          </cell>
          <cell r="G26666">
            <v>38626</v>
          </cell>
          <cell r="H26666">
            <v>9.16</v>
          </cell>
          <cell r="I26666" t="str">
            <v>S</v>
          </cell>
          <cell r="J26666"/>
        </row>
        <row r="26667">
          <cell r="A26667">
            <v>920766</v>
          </cell>
          <cell r="B26667" t="str">
            <v>WONDERLUST CHARD 750ml</v>
          </cell>
          <cell r="C26667" t="str">
            <v>Y</v>
          </cell>
          <cell r="D26667" t="str">
            <v>YS</v>
          </cell>
          <cell r="E26667" t="str">
            <v>YSE</v>
          </cell>
          <cell r="F26667">
            <v>750</v>
          </cell>
          <cell r="G26667">
            <v>920766</v>
          </cell>
          <cell r="H26667">
            <v>10.19</v>
          </cell>
          <cell r="I26667" t="str">
            <v>S</v>
          </cell>
          <cell r="J26667"/>
        </row>
        <row r="26668">
          <cell r="A26668">
            <v>954117</v>
          </cell>
          <cell r="B26668" t="str">
            <v>WONDERTEQ GS REPOSADO 1000 ml</v>
          </cell>
          <cell r="C26668" t="str">
            <v>Y</v>
          </cell>
          <cell r="D26668" t="str">
            <v>YS</v>
          </cell>
          <cell r="E26668" t="str">
            <v>YSA</v>
          </cell>
          <cell r="F26668">
            <v>1000</v>
          </cell>
          <cell r="G26668">
            <v>954117</v>
          </cell>
          <cell r="H26668">
            <v>94.23</v>
          </cell>
          <cell r="I26668" t="str">
            <v>S</v>
          </cell>
          <cell r="J26668"/>
        </row>
        <row r="26669">
          <cell r="A26669">
            <v>954118</v>
          </cell>
          <cell r="B26669" t="str">
            <v>WONDERTEQ WESTERN ANEJO 750ml</v>
          </cell>
          <cell r="C26669" t="str">
            <v>Y</v>
          </cell>
          <cell r="D26669" t="str">
            <v>YS</v>
          </cell>
          <cell r="E26669" t="str">
            <v>YSA</v>
          </cell>
          <cell r="F26669">
            <v>750</v>
          </cell>
          <cell r="G26669">
            <v>954118</v>
          </cell>
          <cell r="H26669">
            <v>99.03</v>
          </cell>
          <cell r="I26669" t="str">
            <v>S</v>
          </cell>
          <cell r="J26669"/>
        </row>
        <row r="26670">
          <cell r="A26670">
            <v>924244</v>
          </cell>
          <cell r="B26670" t="str">
            <v>WONDERWERK FREE YOUR BODY 750ml</v>
          </cell>
          <cell r="C26670" t="str">
            <v>Y</v>
          </cell>
          <cell r="D26670" t="str">
            <v>YS</v>
          </cell>
          <cell r="E26670" t="str">
            <v>YSE</v>
          </cell>
          <cell r="F26670">
            <v>750</v>
          </cell>
          <cell r="G26670">
            <v>924244</v>
          </cell>
          <cell r="H26670">
            <v>22.36</v>
          </cell>
          <cell r="I26670" t="str">
            <v>S</v>
          </cell>
          <cell r="J26670"/>
        </row>
        <row r="26671">
          <cell r="A26671">
            <v>924243</v>
          </cell>
          <cell r="B26671" t="str">
            <v>WONDERWERK FREE YOUR MIND 750ml</v>
          </cell>
          <cell r="C26671" t="str">
            <v>Y</v>
          </cell>
          <cell r="D26671" t="str">
            <v>YS</v>
          </cell>
          <cell r="E26671" t="str">
            <v>YSE</v>
          </cell>
          <cell r="F26671">
            <v>750</v>
          </cell>
          <cell r="G26671">
            <v>924243</v>
          </cell>
          <cell r="H26671">
            <v>23.6</v>
          </cell>
          <cell r="I26671" t="str">
            <v>S</v>
          </cell>
          <cell r="J26671"/>
        </row>
        <row r="26672">
          <cell r="A26672">
            <v>924245</v>
          </cell>
          <cell r="B26672" t="str">
            <v>WONDERWERK IT'S A FINE DAY 750ml</v>
          </cell>
          <cell r="C26672" t="str">
            <v>Y</v>
          </cell>
          <cell r="D26672" t="str">
            <v>YS</v>
          </cell>
          <cell r="E26672" t="str">
            <v>YSE</v>
          </cell>
          <cell r="F26672">
            <v>750</v>
          </cell>
          <cell r="G26672">
            <v>924245</v>
          </cell>
          <cell r="H26672">
            <v>21.37</v>
          </cell>
          <cell r="I26672" t="str">
            <v>S</v>
          </cell>
          <cell r="J26672"/>
        </row>
        <row r="26673">
          <cell r="A26673">
            <v>909712</v>
          </cell>
          <cell r="B26673" t="str">
            <v>WOOD RANCH CHARD 09 750ml</v>
          </cell>
          <cell r="C26673" t="str">
            <v>Y</v>
          </cell>
          <cell r="D26673" t="str">
            <v>YS</v>
          </cell>
          <cell r="E26673" t="str">
            <v>YSE</v>
          </cell>
          <cell r="F26673">
            <v>750</v>
          </cell>
          <cell r="G26673">
            <v>909712</v>
          </cell>
          <cell r="H26673">
            <v>59.99</v>
          </cell>
          <cell r="I26673" t="str">
            <v>U</v>
          </cell>
          <cell r="J26673"/>
        </row>
        <row r="26674">
          <cell r="A26674">
            <v>498105</v>
          </cell>
          <cell r="B26674" t="str">
            <v>WOODBRIDGE CABERNET R MONDAVI 750ml</v>
          </cell>
          <cell r="C26674" t="str">
            <v>P</v>
          </cell>
          <cell r="D26674" t="str">
            <v>PL</v>
          </cell>
          <cell r="E26674" t="str">
            <v>PLB</v>
          </cell>
          <cell r="F26674">
            <v>750</v>
          </cell>
          <cell r="G26674">
            <v>498105</v>
          </cell>
          <cell r="H26674">
            <v>8.99</v>
          </cell>
          <cell r="I26674">
            <v>1</v>
          </cell>
          <cell r="J26674"/>
        </row>
        <row r="26675">
          <cell r="A26675">
            <v>498110</v>
          </cell>
          <cell r="B26675" t="str">
            <v>WOODBRIDGE CABERNET R MONDAVI 1500ml</v>
          </cell>
          <cell r="C26675" t="str">
            <v>P</v>
          </cell>
          <cell r="D26675" t="str">
            <v>PL</v>
          </cell>
          <cell r="E26675" t="str">
            <v>PLB</v>
          </cell>
          <cell r="F26675">
            <v>1500</v>
          </cell>
          <cell r="G26675">
            <v>498110</v>
          </cell>
          <cell r="H26675">
            <v>15.99</v>
          </cell>
          <cell r="I26675">
            <v>1</v>
          </cell>
          <cell r="J26675"/>
        </row>
        <row r="26676">
          <cell r="A26676">
            <v>606290</v>
          </cell>
          <cell r="B26676" t="str">
            <v>WOODBRIDGE CHARDONNAY R MONDAV 750ml</v>
          </cell>
          <cell r="C26676" t="str">
            <v>K</v>
          </cell>
          <cell r="D26676" t="str">
            <v>KK</v>
          </cell>
          <cell r="E26676" t="str">
            <v>KKB</v>
          </cell>
          <cell r="F26676">
            <v>750</v>
          </cell>
          <cell r="G26676">
            <v>606290</v>
          </cell>
          <cell r="H26676">
            <v>8.99</v>
          </cell>
          <cell r="I26676">
            <v>1</v>
          </cell>
          <cell r="J26676"/>
        </row>
        <row r="26677">
          <cell r="A26677">
            <v>606293</v>
          </cell>
          <cell r="B26677" t="str">
            <v>WOODBRIDGE CHARDONNAY R MONDAVI 1500ml</v>
          </cell>
          <cell r="C26677" t="str">
            <v>K</v>
          </cell>
          <cell r="D26677" t="str">
            <v>KK</v>
          </cell>
          <cell r="E26677" t="str">
            <v>KKB</v>
          </cell>
          <cell r="F26677">
            <v>1500</v>
          </cell>
          <cell r="G26677">
            <v>606293</v>
          </cell>
          <cell r="H26677">
            <v>15.99</v>
          </cell>
          <cell r="I26677">
            <v>1</v>
          </cell>
          <cell r="J26677"/>
        </row>
        <row r="26678">
          <cell r="A26678">
            <v>429818</v>
          </cell>
          <cell r="B26678" t="str">
            <v>WOODBRIDGE MALBEC R MONDAVI 750ml</v>
          </cell>
          <cell r="C26678" t="str">
            <v>Y</v>
          </cell>
          <cell r="D26678" t="str">
            <v>YS</v>
          </cell>
          <cell r="E26678" t="str">
            <v>YSE</v>
          </cell>
          <cell r="F26678">
            <v>750</v>
          </cell>
          <cell r="G26678">
            <v>429818</v>
          </cell>
          <cell r="H26678">
            <v>7.13</v>
          </cell>
          <cell r="I26678" t="str">
            <v>S</v>
          </cell>
          <cell r="J26678"/>
        </row>
        <row r="26679">
          <cell r="A26679">
            <v>429819</v>
          </cell>
          <cell r="B26679" t="str">
            <v>WOODBRIDGE MALBEC R MONDAVI 1500ml</v>
          </cell>
          <cell r="C26679" t="str">
            <v>P</v>
          </cell>
          <cell r="D26679" t="str">
            <v>PL</v>
          </cell>
          <cell r="E26679" t="str">
            <v>PLE</v>
          </cell>
          <cell r="F26679">
            <v>1500</v>
          </cell>
          <cell r="G26679">
            <v>429819</v>
          </cell>
          <cell r="H26679">
            <v>16.16</v>
          </cell>
          <cell r="I26679" t="str">
            <v>D</v>
          </cell>
          <cell r="J26679"/>
        </row>
        <row r="26680">
          <cell r="A26680">
            <v>498118</v>
          </cell>
          <cell r="B26680" t="str">
            <v>WOODBRIDGE MERLOT R MONDAVI 750ml</v>
          </cell>
          <cell r="C26680" t="str">
            <v>P</v>
          </cell>
          <cell r="D26680" t="str">
            <v>PL</v>
          </cell>
          <cell r="E26680" t="str">
            <v>PLF</v>
          </cell>
          <cell r="F26680">
            <v>750</v>
          </cell>
          <cell r="G26680">
            <v>498118</v>
          </cell>
          <cell r="H26680">
            <v>8.99</v>
          </cell>
          <cell r="I26680">
            <v>1</v>
          </cell>
          <cell r="J26680"/>
        </row>
        <row r="26681">
          <cell r="A26681">
            <v>498120</v>
          </cell>
          <cell r="B26681" t="str">
            <v>WOODBRIDGE MERLOT R MONDAVI 1500ml</v>
          </cell>
          <cell r="C26681" t="str">
            <v>P</v>
          </cell>
          <cell r="D26681" t="str">
            <v>PL</v>
          </cell>
          <cell r="E26681" t="str">
            <v>PLF</v>
          </cell>
          <cell r="F26681">
            <v>1500</v>
          </cell>
          <cell r="G26681">
            <v>498120</v>
          </cell>
          <cell r="H26681">
            <v>15.99</v>
          </cell>
          <cell r="I26681">
            <v>1</v>
          </cell>
          <cell r="J26681"/>
        </row>
        <row r="26682">
          <cell r="A26682">
            <v>429802</v>
          </cell>
          <cell r="B26682" t="str">
            <v>WOODBRIDGE MOSCATO 1500ml</v>
          </cell>
          <cell r="C26682" t="str">
            <v>K</v>
          </cell>
          <cell r="D26682" t="str">
            <v>KK</v>
          </cell>
          <cell r="E26682" t="str">
            <v>KKT</v>
          </cell>
          <cell r="F26682">
            <v>1500</v>
          </cell>
          <cell r="G26682">
            <v>429802</v>
          </cell>
          <cell r="H26682">
            <v>16.16</v>
          </cell>
          <cell r="I26682" t="str">
            <v>D</v>
          </cell>
          <cell r="J26682"/>
        </row>
        <row r="26683">
          <cell r="A26683">
            <v>909299</v>
          </cell>
          <cell r="B26683" t="str">
            <v>WOODBRIDGE PINOT GRIGIO 187ml</v>
          </cell>
          <cell r="C26683" t="str">
            <v>Y</v>
          </cell>
          <cell r="D26683" t="str">
            <v>YS</v>
          </cell>
          <cell r="E26683" t="str">
            <v>YSE</v>
          </cell>
          <cell r="F26683">
            <v>187</v>
          </cell>
          <cell r="G26683">
            <v>909299</v>
          </cell>
          <cell r="H26683">
            <v>2.23</v>
          </cell>
          <cell r="I26683" t="str">
            <v>S</v>
          </cell>
          <cell r="J26683"/>
        </row>
        <row r="26684">
          <cell r="A26684">
            <v>607140</v>
          </cell>
          <cell r="B26684" t="str">
            <v>WOODBRIDGE PINOT GRIGIO R MOND 750ml</v>
          </cell>
          <cell r="C26684" t="str">
            <v>K</v>
          </cell>
          <cell r="D26684" t="str">
            <v>KK</v>
          </cell>
          <cell r="E26684" t="str">
            <v>KKH</v>
          </cell>
          <cell r="F26684">
            <v>750</v>
          </cell>
          <cell r="G26684">
            <v>607140</v>
          </cell>
          <cell r="H26684">
            <v>8.99</v>
          </cell>
          <cell r="I26684">
            <v>1</v>
          </cell>
          <cell r="J26684"/>
        </row>
        <row r="26685">
          <cell r="A26685">
            <v>607145</v>
          </cell>
          <cell r="B26685" t="str">
            <v>WOODBRIDGE PINOT GRIGIO R MONDAVI 1500ml</v>
          </cell>
          <cell r="C26685" t="str">
            <v>K</v>
          </cell>
          <cell r="D26685" t="str">
            <v>KK</v>
          </cell>
          <cell r="E26685" t="str">
            <v>KKH</v>
          </cell>
          <cell r="F26685">
            <v>1500</v>
          </cell>
          <cell r="G26685">
            <v>607145</v>
          </cell>
          <cell r="H26685">
            <v>15.99</v>
          </cell>
          <cell r="I26685">
            <v>1</v>
          </cell>
          <cell r="J26685"/>
        </row>
        <row r="26686">
          <cell r="A26686">
            <v>498123</v>
          </cell>
          <cell r="B26686" t="str">
            <v>WOODBRIDGE PINOT NOIR R MONDAV 750ml</v>
          </cell>
          <cell r="C26686" t="str">
            <v>P</v>
          </cell>
          <cell r="D26686" t="str">
            <v>PL</v>
          </cell>
          <cell r="E26686" t="str">
            <v>PLR</v>
          </cell>
          <cell r="F26686">
            <v>750</v>
          </cell>
          <cell r="G26686">
            <v>498123</v>
          </cell>
          <cell r="H26686">
            <v>8.99</v>
          </cell>
          <cell r="I26686">
            <v>1</v>
          </cell>
          <cell r="J26686"/>
        </row>
        <row r="26687">
          <cell r="A26687">
            <v>498124</v>
          </cell>
          <cell r="B26687" t="str">
            <v>WOODBRIDGE PINOT NOIR R MONDAVI 1500ml</v>
          </cell>
          <cell r="C26687" t="str">
            <v>P</v>
          </cell>
          <cell r="D26687" t="str">
            <v>PL</v>
          </cell>
          <cell r="E26687" t="str">
            <v>PLR</v>
          </cell>
          <cell r="F26687">
            <v>1500</v>
          </cell>
          <cell r="G26687">
            <v>498124</v>
          </cell>
          <cell r="H26687">
            <v>15.99</v>
          </cell>
          <cell r="I26687">
            <v>1</v>
          </cell>
          <cell r="J26687"/>
        </row>
        <row r="26688">
          <cell r="A26688">
            <v>606260</v>
          </cell>
          <cell r="B26688" t="str">
            <v>WOODBRIDGE RIESLING R MONDAVI 750ml</v>
          </cell>
          <cell r="C26688" t="str">
            <v>K</v>
          </cell>
          <cell r="D26688" t="str">
            <v>KK</v>
          </cell>
          <cell r="E26688" t="str">
            <v>KKR</v>
          </cell>
          <cell r="F26688">
            <v>750</v>
          </cell>
          <cell r="G26688">
            <v>606260</v>
          </cell>
          <cell r="H26688">
            <v>8.99</v>
          </cell>
          <cell r="I26688" t="str">
            <v>D</v>
          </cell>
          <cell r="J26688"/>
        </row>
        <row r="26689">
          <cell r="A26689">
            <v>676046</v>
          </cell>
          <cell r="B26689" t="str">
            <v>WOODBRIDGE ROSE 750ml</v>
          </cell>
          <cell r="C26689" t="str">
            <v>M</v>
          </cell>
          <cell r="D26689" t="str">
            <v>MP</v>
          </cell>
          <cell r="E26689" t="str">
            <v>MPW</v>
          </cell>
          <cell r="F26689">
            <v>750</v>
          </cell>
          <cell r="G26689">
            <v>676046</v>
          </cell>
          <cell r="H26689">
            <v>8.99</v>
          </cell>
          <cell r="I26689">
            <v>1</v>
          </cell>
          <cell r="J26689"/>
        </row>
        <row r="26690">
          <cell r="A26690">
            <v>607160</v>
          </cell>
          <cell r="B26690" t="str">
            <v>WOODBRIDGE SAUV BLANC R MONDAV 1500ml</v>
          </cell>
          <cell r="C26690" t="str">
            <v>K</v>
          </cell>
          <cell r="D26690" t="str">
            <v>KK</v>
          </cell>
          <cell r="E26690" t="str">
            <v>KKD</v>
          </cell>
          <cell r="F26690">
            <v>1500</v>
          </cell>
          <cell r="G26690">
            <v>607160</v>
          </cell>
          <cell r="H26690">
            <v>15.99</v>
          </cell>
          <cell r="I26690">
            <v>1</v>
          </cell>
          <cell r="J26690"/>
        </row>
        <row r="26691">
          <cell r="A26691">
            <v>607150</v>
          </cell>
          <cell r="B26691" t="str">
            <v>WOODBRIDGE SAUV BLANC R MONDAVI 750ml</v>
          </cell>
          <cell r="C26691" t="str">
            <v>K</v>
          </cell>
          <cell r="D26691" t="str">
            <v>KK</v>
          </cell>
          <cell r="E26691" t="str">
            <v>KKD</v>
          </cell>
          <cell r="F26691">
            <v>750</v>
          </cell>
          <cell r="G26691">
            <v>607150</v>
          </cell>
          <cell r="H26691">
            <v>8.99</v>
          </cell>
          <cell r="I26691">
            <v>1</v>
          </cell>
          <cell r="J26691"/>
        </row>
        <row r="26692">
          <cell r="A26692">
            <v>676055</v>
          </cell>
          <cell r="B26692" t="str">
            <v>WOODBRIDGE WH ZINFANDEL R MOND 1500ml</v>
          </cell>
          <cell r="C26692" t="str">
            <v>M</v>
          </cell>
          <cell r="D26692" t="str">
            <v>MH</v>
          </cell>
          <cell r="E26692" t="str">
            <v>MHJ</v>
          </cell>
          <cell r="F26692">
            <v>1500</v>
          </cell>
          <cell r="G26692">
            <v>676055</v>
          </cell>
          <cell r="H26692">
            <v>14.14</v>
          </cell>
          <cell r="I26692" t="str">
            <v>D</v>
          </cell>
          <cell r="J26692"/>
        </row>
        <row r="26693">
          <cell r="A26693">
            <v>676050</v>
          </cell>
          <cell r="B26693" t="str">
            <v>WOODBRIDGE WH ZINFANDEL R MONDAVI 750ml</v>
          </cell>
          <cell r="C26693" t="str">
            <v>M</v>
          </cell>
          <cell r="D26693" t="str">
            <v>MH</v>
          </cell>
          <cell r="E26693" t="str">
            <v>MHJ</v>
          </cell>
          <cell r="F26693">
            <v>750</v>
          </cell>
          <cell r="G26693">
            <v>676050</v>
          </cell>
          <cell r="H26693">
            <v>8.99</v>
          </cell>
          <cell r="I26693" t="str">
            <v>D</v>
          </cell>
          <cell r="J26693"/>
        </row>
        <row r="26694">
          <cell r="A26694">
            <v>498125</v>
          </cell>
          <cell r="B26694" t="str">
            <v>WOODBRIDGE ZINFANDEL R MONDAVI 750ml</v>
          </cell>
          <cell r="C26694" t="str">
            <v>Y</v>
          </cell>
          <cell r="D26694" t="str">
            <v>YS</v>
          </cell>
          <cell r="E26694" t="str">
            <v>YSE</v>
          </cell>
          <cell r="F26694">
            <v>750</v>
          </cell>
          <cell r="G26694">
            <v>498125</v>
          </cell>
          <cell r="H26694">
            <v>9.08</v>
          </cell>
          <cell r="I26694" t="str">
            <v>U</v>
          </cell>
          <cell r="J26694"/>
        </row>
        <row r="26695">
          <cell r="A26695">
            <v>498128</v>
          </cell>
          <cell r="B26695" t="str">
            <v>WOODBRIDGE ZINFANDEL R MONDAVI 1500ml</v>
          </cell>
          <cell r="C26695" t="str">
            <v>P</v>
          </cell>
          <cell r="D26695" t="str">
            <v>PL</v>
          </cell>
          <cell r="E26695" t="str">
            <v>PLH</v>
          </cell>
          <cell r="F26695">
            <v>1500</v>
          </cell>
          <cell r="G26695">
            <v>498128</v>
          </cell>
          <cell r="H26695">
            <v>8.64</v>
          </cell>
          <cell r="I26695" t="str">
            <v>D</v>
          </cell>
          <cell r="J26695"/>
        </row>
        <row r="26696">
          <cell r="A26696">
            <v>901529</v>
          </cell>
          <cell r="B26696" t="str">
            <v>WOODCHUCK DRAFT CIDER-AMBER 355ml</v>
          </cell>
          <cell r="C26696" t="str">
            <v>G</v>
          </cell>
          <cell r="D26696" t="str">
            <v>GL</v>
          </cell>
          <cell r="E26696" t="str">
            <v>GLC</v>
          </cell>
          <cell r="F26696">
            <v>355</v>
          </cell>
          <cell r="G26696">
            <v>901529</v>
          </cell>
          <cell r="H26696">
            <v>2.09</v>
          </cell>
          <cell r="I26696" t="str">
            <v>D</v>
          </cell>
          <cell r="J26696"/>
        </row>
        <row r="26697">
          <cell r="A26697">
            <v>901530</v>
          </cell>
          <cell r="B26697" t="str">
            <v>WOODCHUCK DRAFT CIDER-GRANNY S 355ml</v>
          </cell>
          <cell r="C26697" t="str">
            <v>G</v>
          </cell>
          <cell r="D26697" t="str">
            <v>GL</v>
          </cell>
          <cell r="E26697" t="str">
            <v>GLC</v>
          </cell>
          <cell r="F26697">
            <v>355</v>
          </cell>
          <cell r="G26697">
            <v>901530</v>
          </cell>
          <cell r="H26697">
            <v>2.09</v>
          </cell>
          <cell r="I26697" t="str">
            <v>D</v>
          </cell>
          <cell r="J26697"/>
        </row>
        <row r="26698">
          <cell r="A26698">
            <v>948164</v>
          </cell>
          <cell r="B26698" t="str">
            <v>WOODCHUCK GRANNY SMITH 19000ml</v>
          </cell>
          <cell r="C26698" t="str">
            <v>Y</v>
          </cell>
          <cell r="D26698" t="str">
            <v>YS</v>
          </cell>
          <cell r="E26698" t="str">
            <v>YSE</v>
          </cell>
          <cell r="F26698">
            <v>19000</v>
          </cell>
          <cell r="G26698">
            <v>948164</v>
          </cell>
          <cell r="H26698">
            <v>96.96</v>
          </cell>
          <cell r="I26698" t="str">
            <v>S</v>
          </cell>
          <cell r="J26698"/>
        </row>
        <row r="26699">
          <cell r="A26699">
            <v>949669</v>
          </cell>
          <cell r="B26699" t="str">
            <v>WOODCHUCK GUMPTION CIDER 355ml</v>
          </cell>
          <cell r="C26699" t="str">
            <v>G</v>
          </cell>
          <cell r="D26699" t="str">
            <v>GL</v>
          </cell>
          <cell r="E26699" t="str">
            <v>GLC</v>
          </cell>
          <cell r="F26699">
            <v>355</v>
          </cell>
          <cell r="G26699">
            <v>949669</v>
          </cell>
          <cell r="H26699">
            <v>2.25</v>
          </cell>
          <cell r="I26699" t="str">
            <v>D</v>
          </cell>
          <cell r="J26699"/>
        </row>
        <row r="26700">
          <cell r="A26700">
            <v>900888</v>
          </cell>
          <cell r="B26700" t="str">
            <v>WOODCHUCK HARD CIDER PEARSECCO 355ml</v>
          </cell>
          <cell r="C26700" t="str">
            <v>G</v>
          </cell>
          <cell r="D26700" t="str">
            <v>GL</v>
          </cell>
          <cell r="E26700" t="str">
            <v>GLM</v>
          </cell>
          <cell r="F26700">
            <v>355</v>
          </cell>
          <cell r="G26700">
            <v>900888</v>
          </cell>
          <cell r="H26700">
            <v>2.5499999999999998</v>
          </cell>
          <cell r="I26700">
            <v>1</v>
          </cell>
          <cell r="J26700"/>
        </row>
        <row r="26701">
          <cell r="A26701">
            <v>903661</v>
          </cell>
          <cell r="B26701" t="str">
            <v>WOODCHUCK PEAR CIDER 355ml</v>
          </cell>
          <cell r="C26701" t="str">
            <v>Y</v>
          </cell>
          <cell r="D26701" t="str">
            <v>YS</v>
          </cell>
          <cell r="E26701" t="str">
            <v>YSE</v>
          </cell>
          <cell r="F26701">
            <v>355</v>
          </cell>
          <cell r="G26701">
            <v>903661</v>
          </cell>
          <cell r="H26701">
            <v>2.0499999999999998</v>
          </cell>
          <cell r="I26701" t="str">
            <v>U</v>
          </cell>
          <cell r="J26701"/>
        </row>
        <row r="26702">
          <cell r="A26702">
            <v>923905</v>
          </cell>
          <cell r="B26702" t="str">
            <v>WOODCHUCK PUMPKIN CIDER 355ml</v>
          </cell>
          <cell r="C26702" t="str">
            <v>L</v>
          </cell>
          <cell r="D26702" t="str">
            <v>LT</v>
          </cell>
          <cell r="E26702" t="str">
            <v>LTB</v>
          </cell>
          <cell r="F26702">
            <v>355</v>
          </cell>
          <cell r="G26702">
            <v>923905</v>
          </cell>
          <cell r="H26702">
            <v>2.5499999999999998</v>
          </cell>
          <cell r="I26702" t="str">
            <v>T</v>
          </cell>
          <cell r="J26702"/>
        </row>
        <row r="26703">
          <cell r="A26703">
            <v>22222</v>
          </cell>
          <cell r="B26703" t="str">
            <v>WOODFORD MASTERS BRANDY FINISH 750ml</v>
          </cell>
          <cell r="C26703" t="str">
            <v>A</v>
          </cell>
          <cell r="D26703" t="str">
            <v>AW</v>
          </cell>
          <cell r="E26703" t="str">
            <v>AWK</v>
          </cell>
          <cell r="F26703">
            <v>750</v>
          </cell>
          <cell r="G26703">
            <v>22222</v>
          </cell>
          <cell r="H26703">
            <v>101.28</v>
          </cell>
          <cell r="I26703" t="str">
            <v>A</v>
          </cell>
          <cell r="J26703"/>
        </row>
        <row r="26704">
          <cell r="A26704">
            <v>22230</v>
          </cell>
          <cell r="B26704" t="str">
            <v>WOODFORD MASTERS CLASSIC 750ml</v>
          </cell>
          <cell r="C26704" t="str">
            <v>A</v>
          </cell>
          <cell r="D26704" t="str">
            <v>AW</v>
          </cell>
          <cell r="E26704" t="str">
            <v>AWK</v>
          </cell>
          <cell r="F26704">
            <v>750</v>
          </cell>
          <cell r="G26704">
            <v>22230</v>
          </cell>
          <cell r="H26704">
            <v>101.07</v>
          </cell>
          <cell r="I26704" t="str">
            <v>X</v>
          </cell>
          <cell r="J26704"/>
        </row>
        <row r="26705">
          <cell r="A26705">
            <v>22226</v>
          </cell>
          <cell r="B26705" t="str">
            <v>WOODFORD MASTERS MAPLE WOOD 750ml</v>
          </cell>
          <cell r="C26705" t="str">
            <v>A</v>
          </cell>
          <cell r="D26705" t="str">
            <v>AW</v>
          </cell>
          <cell r="E26705" t="str">
            <v>AWK</v>
          </cell>
          <cell r="F26705">
            <v>750</v>
          </cell>
          <cell r="G26705">
            <v>22226</v>
          </cell>
          <cell r="H26705">
            <v>91.18</v>
          </cell>
          <cell r="I26705" t="str">
            <v>X</v>
          </cell>
          <cell r="J26705"/>
        </row>
        <row r="26706">
          <cell r="A26706">
            <v>22240</v>
          </cell>
          <cell r="B26706" t="str">
            <v>WOODFORD MASTERS SMOKED CHERRY MAL 750ml</v>
          </cell>
          <cell r="C26706" t="str">
            <v>A</v>
          </cell>
          <cell r="D26706" t="str">
            <v>AW</v>
          </cell>
          <cell r="E26706" t="str">
            <v>AWK</v>
          </cell>
          <cell r="F26706">
            <v>750</v>
          </cell>
          <cell r="G26706">
            <v>22240</v>
          </cell>
          <cell r="H26706">
            <v>100.13</v>
          </cell>
          <cell r="I26706" t="str">
            <v>A</v>
          </cell>
          <cell r="J26706"/>
        </row>
        <row r="26707">
          <cell r="A26707">
            <v>22231</v>
          </cell>
          <cell r="B26707" t="str">
            <v>WOODFORD MASTERS STRAIGHT 750 750ml</v>
          </cell>
          <cell r="C26707" t="str">
            <v>A</v>
          </cell>
          <cell r="D26707" t="str">
            <v>AW</v>
          </cell>
          <cell r="E26707" t="str">
            <v>AWK</v>
          </cell>
          <cell r="F26707">
            <v>750</v>
          </cell>
          <cell r="G26707">
            <v>22231</v>
          </cell>
          <cell r="H26707">
            <v>101.07</v>
          </cell>
          <cell r="I26707" t="str">
            <v>X</v>
          </cell>
          <cell r="J26707"/>
        </row>
        <row r="26708">
          <cell r="A26708">
            <v>758</v>
          </cell>
          <cell r="B26708" t="str">
            <v>WOODFORD RES BOURBON W/GLSS'12 750ml</v>
          </cell>
          <cell r="C26708" t="str">
            <v>A</v>
          </cell>
          <cell r="D26708" t="str">
            <v>AW</v>
          </cell>
          <cell r="E26708" t="str">
            <v>AWW</v>
          </cell>
          <cell r="F26708">
            <v>750</v>
          </cell>
          <cell r="G26708">
            <v>758</v>
          </cell>
          <cell r="H26708">
            <v>36.880000000000003</v>
          </cell>
          <cell r="I26708" t="str">
            <v>U</v>
          </cell>
          <cell r="J26708"/>
        </row>
        <row r="26709">
          <cell r="A26709">
            <v>22228</v>
          </cell>
          <cell r="B26709" t="str">
            <v>WOODFORD RES DOUBLE OAKED 750ml</v>
          </cell>
          <cell r="C26709" t="str">
            <v>A</v>
          </cell>
          <cell r="D26709" t="str">
            <v>AW</v>
          </cell>
          <cell r="E26709" t="str">
            <v>AWK</v>
          </cell>
          <cell r="F26709">
            <v>750</v>
          </cell>
          <cell r="G26709">
            <v>22228</v>
          </cell>
          <cell r="H26709">
            <v>55.99</v>
          </cell>
          <cell r="I26709" t="str">
            <v>L</v>
          </cell>
          <cell r="J26709"/>
        </row>
        <row r="26710">
          <cell r="A26710">
            <v>2208</v>
          </cell>
          <cell r="B26710" t="str">
            <v>WOODFORD RES PERSONAL SELCTION 750ml</v>
          </cell>
          <cell r="C26710" t="str">
            <v>A</v>
          </cell>
          <cell r="D26710" t="str">
            <v>AW</v>
          </cell>
          <cell r="E26710" t="str">
            <v>AWW</v>
          </cell>
          <cell r="F26710">
            <v>750</v>
          </cell>
          <cell r="G26710">
            <v>2208</v>
          </cell>
          <cell r="H26710">
            <v>50.13</v>
          </cell>
          <cell r="I26710" t="str">
            <v>D</v>
          </cell>
          <cell r="J26710"/>
        </row>
        <row r="26711">
          <cell r="A26711">
            <v>26983</v>
          </cell>
          <cell r="B26711" t="str">
            <v>WOODFORD RES RYE PERSONAL PROFILE E750ml</v>
          </cell>
          <cell r="C26711" t="str">
            <v>A</v>
          </cell>
          <cell r="D26711" t="str">
            <v>AW</v>
          </cell>
          <cell r="E26711" t="str">
            <v>AWW</v>
          </cell>
          <cell r="F26711">
            <v>750</v>
          </cell>
          <cell r="G26711">
            <v>26983</v>
          </cell>
          <cell r="H26711">
            <v>45.13</v>
          </cell>
          <cell r="I26711" t="str">
            <v>T</v>
          </cell>
          <cell r="J26711"/>
        </row>
        <row r="26712">
          <cell r="A26712">
            <v>699</v>
          </cell>
          <cell r="B26712" t="str">
            <v>WOODFORD RES W/ GLASSES 750ml</v>
          </cell>
          <cell r="C26712" t="str">
            <v>Y</v>
          </cell>
          <cell r="D26712" t="str">
            <v>YG</v>
          </cell>
          <cell r="E26712" t="str">
            <v>YGA</v>
          </cell>
          <cell r="F26712">
            <v>750</v>
          </cell>
          <cell r="G26712">
            <v>699</v>
          </cell>
          <cell r="H26712">
            <v>38.99</v>
          </cell>
          <cell r="I26712" t="str">
            <v>T</v>
          </cell>
          <cell r="J26712"/>
        </row>
        <row r="26713">
          <cell r="A26713">
            <v>100600</v>
          </cell>
          <cell r="B26713" t="str">
            <v>WOODFORD RES W/MINT JULEP CUP 750ml</v>
          </cell>
          <cell r="C26713" t="str">
            <v>Y</v>
          </cell>
          <cell r="D26713" t="str">
            <v>YG</v>
          </cell>
          <cell r="E26713" t="str">
            <v>YGA</v>
          </cell>
          <cell r="F26713">
            <v>750</v>
          </cell>
          <cell r="G26713">
            <v>100600</v>
          </cell>
          <cell r="H26713">
            <v>38.99</v>
          </cell>
          <cell r="I26713" t="str">
            <v>T</v>
          </cell>
          <cell r="J26713"/>
        </row>
        <row r="26714">
          <cell r="A26714">
            <v>22254</v>
          </cell>
          <cell r="B26714" t="str">
            <v>WOODFORD RESERVE BATCH PROOF 750ml</v>
          </cell>
          <cell r="C26714" t="str">
            <v>Y</v>
          </cell>
          <cell r="D26714" t="str">
            <v>YG</v>
          </cell>
          <cell r="E26714" t="str">
            <v>YGA</v>
          </cell>
          <cell r="F26714">
            <v>750</v>
          </cell>
          <cell r="G26714">
            <v>22254</v>
          </cell>
          <cell r="H26714">
            <v>130.13</v>
          </cell>
          <cell r="I26714" t="str">
            <v>U</v>
          </cell>
          <cell r="J26714"/>
        </row>
        <row r="26715">
          <cell r="A26715">
            <v>22273</v>
          </cell>
          <cell r="B26715" t="str">
            <v>WOODFORD RESERVE BATCH PROOF 750ml</v>
          </cell>
          <cell r="C26715" t="str">
            <v>A</v>
          </cell>
          <cell r="D26715" t="str">
            <v>AW</v>
          </cell>
          <cell r="E26715" t="str">
            <v>AWK</v>
          </cell>
          <cell r="F26715">
            <v>750</v>
          </cell>
          <cell r="G26715">
            <v>22273</v>
          </cell>
          <cell r="H26715">
            <v>149.99</v>
          </cell>
          <cell r="I26715" t="str">
            <v>L</v>
          </cell>
          <cell r="J26715"/>
        </row>
        <row r="26716">
          <cell r="A26716">
            <v>22209</v>
          </cell>
          <cell r="B26716" t="str">
            <v>WOODFORD RESERVE BOURBON 50ml</v>
          </cell>
          <cell r="C26716" t="str">
            <v>Y</v>
          </cell>
          <cell r="D26716" t="str">
            <v>YS</v>
          </cell>
          <cell r="E26716" t="str">
            <v>YSA</v>
          </cell>
          <cell r="F26716">
            <v>50</v>
          </cell>
          <cell r="G26716">
            <v>22209</v>
          </cell>
          <cell r="H26716">
            <v>1.45</v>
          </cell>
          <cell r="I26716" t="str">
            <v>S</v>
          </cell>
          <cell r="J26716"/>
        </row>
        <row r="26717">
          <cell r="A26717">
            <v>22214</v>
          </cell>
          <cell r="B26717" t="str">
            <v>WOODFORD RESERVE BOURBON 375ml</v>
          </cell>
          <cell r="C26717" t="str">
            <v>A</v>
          </cell>
          <cell r="D26717" t="str">
            <v>AW</v>
          </cell>
          <cell r="E26717" t="str">
            <v>AWK</v>
          </cell>
          <cell r="F26717">
            <v>375</v>
          </cell>
          <cell r="G26717">
            <v>22214</v>
          </cell>
          <cell r="H26717">
            <v>19.989999999999998</v>
          </cell>
          <cell r="I26717">
            <v>1</v>
          </cell>
          <cell r="J26717"/>
        </row>
        <row r="26718">
          <cell r="A26718">
            <v>22215</v>
          </cell>
          <cell r="B26718" t="str">
            <v>WOODFORD RESERVE BOURBON 750ml</v>
          </cell>
          <cell r="C26718" t="str">
            <v>A</v>
          </cell>
          <cell r="D26718" t="str">
            <v>AW</v>
          </cell>
          <cell r="E26718" t="str">
            <v>AWK</v>
          </cell>
          <cell r="F26718">
            <v>750</v>
          </cell>
          <cell r="G26718">
            <v>22215</v>
          </cell>
          <cell r="H26718">
            <v>38.99</v>
          </cell>
          <cell r="I26718">
            <v>1</v>
          </cell>
          <cell r="J26718"/>
        </row>
        <row r="26719">
          <cell r="A26719">
            <v>22219</v>
          </cell>
          <cell r="B26719" t="str">
            <v>WOODFORD RESERVE DERBY 1000 ml</v>
          </cell>
          <cell r="C26719" t="str">
            <v>L</v>
          </cell>
          <cell r="D26719" t="str">
            <v>LT</v>
          </cell>
          <cell r="E26719" t="str">
            <v>LTS</v>
          </cell>
          <cell r="F26719">
            <v>1000</v>
          </cell>
          <cell r="G26719">
            <v>22219</v>
          </cell>
          <cell r="H26719">
            <v>50.99</v>
          </cell>
          <cell r="I26719" t="str">
            <v>D</v>
          </cell>
          <cell r="J26719"/>
        </row>
        <row r="26720">
          <cell r="A26720">
            <v>22207</v>
          </cell>
          <cell r="B26720" t="str">
            <v>WOODFORD RESERVE DISTILLER SELEC 1750 ml</v>
          </cell>
          <cell r="C26720" t="str">
            <v>A</v>
          </cell>
          <cell r="D26720" t="str">
            <v>AW</v>
          </cell>
          <cell r="E26720" t="str">
            <v>AWH</v>
          </cell>
          <cell r="F26720">
            <v>1750</v>
          </cell>
          <cell r="G26720">
            <v>22207</v>
          </cell>
          <cell r="H26720">
            <v>62.99</v>
          </cell>
          <cell r="I26720">
            <v>1</v>
          </cell>
          <cell r="J26720" t="str">
            <v>Y</v>
          </cell>
        </row>
        <row r="26721">
          <cell r="A26721">
            <v>22225</v>
          </cell>
          <cell r="B26721" t="str">
            <v>WOODFORD RESERVE FOURWOOD 750ml</v>
          </cell>
          <cell r="C26721" t="str">
            <v>A</v>
          </cell>
          <cell r="D26721" t="str">
            <v>AW</v>
          </cell>
          <cell r="E26721" t="str">
            <v>AWK</v>
          </cell>
          <cell r="F26721">
            <v>750</v>
          </cell>
          <cell r="G26721">
            <v>22225</v>
          </cell>
          <cell r="H26721">
            <v>101.07</v>
          </cell>
          <cell r="I26721" t="str">
            <v>X</v>
          </cell>
          <cell r="J26721"/>
        </row>
        <row r="26722">
          <cell r="A26722">
            <v>22249</v>
          </cell>
          <cell r="B26722" t="str">
            <v>WOODFORD RESERVE HOLIDAY 1000ml</v>
          </cell>
          <cell r="C26722" t="str">
            <v>Y</v>
          </cell>
          <cell r="D26722" t="str">
            <v>YG</v>
          </cell>
          <cell r="E26722" t="str">
            <v>YGA</v>
          </cell>
          <cell r="F26722">
            <v>1000</v>
          </cell>
          <cell r="G26722">
            <v>22249</v>
          </cell>
          <cell r="H26722">
            <v>49.99</v>
          </cell>
          <cell r="I26722" t="str">
            <v>T</v>
          </cell>
          <cell r="J26722"/>
        </row>
        <row r="26723">
          <cell r="A26723">
            <v>22241</v>
          </cell>
          <cell r="B26723" t="str">
            <v>WOODFORD RESERVE MALT 750ml</v>
          </cell>
          <cell r="C26723" t="str">
            <v>L</v>
          </cell>
          <cell r="D26723" t="str">
            <v>LA</v>
          </cell>
          <cell r="E26723" t="str">
            <v>LAS</v>
          </cell>
          <cell r="F26723">
            <v>750</v>
          </cell>
          <cell r="G26723">
            <v>22241</v>
          </cell>
          <cell r="H26723">
            <v>38.99</v>
          </cell>
          <cell r="I26723" t="str">
            <v>A</v>
          </cell>
          <cell r="J26723"/>
        </row>
        <row r="26724">
          <cell r="A26724">
            <v>22270</v>
          </cell>
          <cell r="B26724" t="str">
            <v>WOODFORD RESERVE MASTERS COLLECTION750ml</v>
          </cell>
          <cell r="C26724" t="str">
            <v>A</v>
          </cell>
          <cell r="D26724" t="str">
            <v>AW</v>
          </cell>
          <cell r="E26724" t="str">
            <v>AWK</v>
          </cell>
          <cell r="F26724">
            <v>750</v>
          </cell>
          <cell r="G26724">
            <v>22270</v>
          </cell>
          <cell r="H26724">
            <v>149.99</v>
          </cell>
          <cell r="I26724" t="str">
            <v>A</v>
          </cell>
          <cell r="J26724"/>
        </row>
        <row r="26725">
          <cell r="A26725">
            <v>27130</v>
          </cell>
          <cell r="B26725" t="str">
            <v>WOODFORD RESERVE RYE 750ml</v>
          </cell>
          <cell r="C26725" t="str">
            <v>A</v>
          </cell>
          <cell r="D26725" t="str">
            <v>AW</v>
          </cell>
          <cell r="E26725" t="str">
            <v>AWU</v>
          </cell>
          <cell r="F26725">
            <v>750</v>
          </cell>
          <cell r="G26725">
            <v>27130</v>
          </cell>
          <cell r="H26725">
            <v>38.99</v>
          </cell>
          <cell r="I26725">
            <v>1</v>
          </cell>
          <cell r="J26725"/>
        </row>
        <row r="26726">
          <cell r="A26726">
            <v>22257</v>
          </cell>
          <cell r="B26726" t="str">
            <v>WOODFORD RESERVE STRAIGHT WHEAT 750ml</v>
          </cell>
          <cell r="C26726" t="str">
            <v>L</v>
          </cell>
          <cell r="D26726" t="str">
            <v>LA</v>
          </cell>
          <cell r="E26726" t="str">
            <v>LAS</v>
          </cell>
          <cell r="F26726">
            <v>750</v>
          </cell>
          <cell r="G26726">
            <v>22257</v>
          </cell>
          <cell r="H26726">
            <v>38.99</v>
          </cell>
          <cell r="I26726" t="str">
            <v>A</v>
          </cell>
          <cell r="J26726"/>
        </row>
        <row r="26727">
          <cell r="A26727">
            <v>22274</v>
          </cell>
          <cell r="B26727" t="str">
            <v>WOODFORD RSV MC 5 MALT STOUT MASH 750ml</v>
          </cell>
          <cell r="C26727" t="str">
            <v>L</v>
          </cell>
          <cell r="D26727" t="str">
            <v>LA</v>
          </cell>
          <cell r="E26727" t="str">
            <v>LAS</v>
          </cell>
          <cell r="F26727">
            <v>750</v>
          </cell>
          <cell r="G26727">
            <v>22274</v>
          </cell>
          <cell r="H26727">
            <v>149.99</v>
          </cell>
          <cell r="I26727" t="str">
            <v>A</v>
          </cell>
          <cell r="J26727"/>
        </row>
        <row r="26728">
          <cell r="A26728">
            <v>950068</v>
          </cell>
          <cell r="B26728" t="str">
            <v>WOODLAND CITY OF TREES IPA 355ml</v>
          </cell>
          <cell r="C26728" t="str">
            <v>Y</v>
          </cell>
          <cell r="D26728" t="str">
            <v>YS</v>
          </cell>
          <cell r="E26728" t="str">
            <v>YST</v>
          </cell>
          <cell r="F26728">
            <v>355</v>
          </cell>
          <cell r="G26728">
            <v>950068</v>
          </cell>
          <cell r="H26728">
            <v>1.1499999999999999</v>
          </cell>
          <cell r="I26728" t="str">
            <v>S</v>
          </cell>
          <cell r="J26728"/>
        </row>
        <row r="26729">
          <cell r="A26729">
            <v>950066</v>
          </cell>
          <cell r="B26729" t="str">
            <v>WOODLAND ELECTRIC WARRIOR STOUT 650ml</v>
          </cell>
          <cell r="C26729" t="str">
            <v>Y</v>
          </cell>
          <cell r="D26729" t="str">
            <v>YS</v>
          </cell>
          <cell r="E26729" t="str">
            <v>YST</v>
          </cell>
          <cell r="F26729">
            <v>650</v>
          </cell>
          <cell r="G26729">
            <v>950066</v>
          </cell>
          <cell r="H26729">
            <v>3.01</v>
          </cell>
          <cell r="I26729" t="str">
            <v>S</v>
          </cell>
          <cell r="J26729"/>
        </row>
        <row r="26730">
          <cell r="A26730">
            <v>950064</v>
          </cell>
          <cell r="B26730" t="str">
            <v>WOODLAND LES BOIS SAISON 650ml</v>
          </cell>
          <cell r="C26730" t="str">
            <v>Y</v>
          </cell>
          <cell r="D26730" t="str">
            <v>YS</v>
          </cell>
          <cell r="E26730" t="str">
            <v>YST</v>
          </cell>
          <cell r="F26730">
            <v>650</v>
          </cell>
          <cell r="G26730">
            <v>950064</v>
          </cell>
          <cell r="H26730">
            <v>3.01</v>
          </cell>
          <cell r="I26730" t="str">
            <v>S</v>
          </cell>
          <cell r="J26730"/>
        </row>
        <row r="26731">
          <cell r="A26731">
            <v>950067</v>
          </cell>
          <cell r="B26731" t="str">
            <v>WOODLAND MOONDOG AMBER 650ml</v>
          </cell>
          <cell r="C26731" t="str">
            <v>Y</v>
          </cell>
          <cell r="D26731" t="str">
            <v>YS</v>
          </cell>
          <cell r="E26731" t="str">
            <v>YST</v>
          </cell>
          <cell r="F26731">
            <v>650</v>
          </cell>
          <cell r="G26731">
            <v>950067</v>
          </cell>
          <cell r="H26731">
            <v>3.01</v>
          </cell>
          <cell r="I26731" t="str">
            <v>S</v>
          </cell>
          <cell r="J26731"/>
        </row>
        <row r="26732">
          <cell r="A26732">
            <v>950065</v>
          </cell>
          <cell r="B26732" t="str">
            <v>WOODLAND SET-EM-FREE/WILD BERLINER 650ml</v>
          </cell>
          <cell r="C26732" t="str">
            <v>Y</v>
          </cell>
          <cell r="D26732" t="str">
            <v>YS</v>
          </cell>
          <cell r="E26732" t="str">
            <v>YST</v>
          </cell>
          <cell r="F26732">
            <v>650</v>
          </cell>
          <cell r="G26732">
            <v>950065</v>
          </cell>
          <cell r="H26732">
            <v>3.74</v>
          </cell>
          <cell r="I26732" t="str">
            <v>S</v>
          </cell>
          <cell r="J26732"/>
        </row>
        <row r="26733">
          <cell r="A26733">
            <v>949563</v>
          </cell>
          <cell r="B26733" t="str">
            <v>WOODWARD CANYON CAB ART SERIES 375ml</v>
          </cell>
          <cell r="C26733" t="str">
            <v>Y</v>
          </cell>
          <cell r="D26733" t="str">
            <v>YS</v>
          </cell>
          <cell r="E26733" t="str">
            <v>YSE</v>
          </cell>
          <cell r="F26733">
            <v>375</v>
          </cell>
          <cell r="G26733">
            <v>949563</v>
          </cell>
          <cell r="H26733">
            <v>26.99</v>
          </cell>
          <cell r="I26733" t="str">
            <v>S</v>
          </cell>
          <cell r="J26733"/>
        </row>
        <row r="26734">
          <cell r="A26734">
            <v>915865</v>
          </cell>
          <cell r="B26734" t="str">
            <v>WOODWARD CANYON CAB ART'13/14 750ml</v>
          </cell>
          <cell r="C26734" t="str">
            <v>Y</v>
          </cell>
          <cell r="D26734" t="str">
            <v>YS</v>
          </cell>
          <cell r="E26734" t="str">
            <v>YSE</v>
          </cell>
          <cell r="F26734">
            <v>750</v>
          </cell>
          <cell r="G26734">
            <v>915865</v>
          </cell>
          <cell r="H26734">
            <v>52.99</v>
          </cell>
          <cell r="I26734" t="str">
            <v>S</v>
          </cell>
          <cell r="J26734"/>
        </row>
        <row r="26735">
          <cell r="A26735">
            <v>916857</v>
          </cell>
          <cell r="B26735" t="str">
            <v>WOODWARD CANYON CHARD'12/13 750ml</v>
          </cell>
          <cell r="C26735" t="str">
            <v>Y</v>
          </cell>
          <cell r="D26735" t="str">
            <v>YS</v>
          </cell>
          <cell r="E26735" t="str">
            <v>YSE</v>
          </cell>
          <cell r="F26735">
            <v>750</v>
          </cell>
          <cell r="G26735">
            <v>916857</v>
          </cell>
          <cell r="H26735">
            <v>43.99</v>
          </cell>
          <cell r="I26735" t="str">
            <v>S</v>
          </cell>
          <cell r="J26735"/>
        </row>
        <row r="26736">
          <cell r="A26736">
            <v>914217</v>
          </cell>
          <cell r="B26736" t="str">
            <v>WOODWARD CANYON EST RED'5/6/11 750ml</v>
          </cell>
          <cell r="C26736" t="str">
            <v>Y</v>
          </cell>
          <cell r="D26736" t="str">
            <v>YS</v>
          </cell>
          <cell r="E26736" t="str">
            <v>YSE</v>
          </cell>
          <cell r="F26736">
            <v>750</v>
          </cell>
          <cell r="G26736">
            <v>914217</v>
          </cell>
          <cell r="H26736">
            <v>99.99</v>
          </cell>
          <cell r="I26736" t="str">
            <v>S</v>
          </cell>
          <cell r="J26736"/>
        </row>
        <row r="26737">
          <cell r="A26737">
            <v>981414</v>
          </cell>
          <cell r="B26737" t="str">
            <v>WOODWARD CANYON MERLOT '12/13 750ml</v>
          </cell>
          <cell r="C26737" t="str">
            <v>Y</v>
          </cell>
          <cell r="D26737" t="str">
            <v>YS</v>
          </cell>
          <cell r="E26737" t="str">
            <v>YSE</v>
          </cell>
          <cell r="F26737">
            <v>750</v>
          </cell>
          <cell r="G26737">
            <v>981414</v>
          </cell>
          <cell r="H26737">
            <v>46.06</v>
          </cell>
          <cell r="I26737" t="str">
            <v>S</v>
          </cell>
          <cell r="J26737"/>
        </row>
        <row r="26738">
          <cell r="A26738">
            <v>525414</v>
          </cell>
          <cell r="B26738" t="str">
            <v>WOODWORK CABERNET SAUVIGNON 750ml</v>
          </cell>
          <cell r="C26738" t="str">
            <v>P</v>
          </cell>
          <cell r="D26738" t="str">
            <v>PL</v>
          </cell>
          <cell r="E26738" t="str">
            <v>PLB</v>
          </cell>
          <cell r="F26738">
            <v>750</v>
          </cell>
          <cell r="G26738">
            <v>525414</v>
          </cell>
          <cell r="H26738">
            <v>7.09</v>
          </cell>
          <cell r="I26738" t="str">
            <v>D</v>
          </cell>
          <cell r="J26738"/>
        </row>
        <row r="26739">
          <cell r="A26739">
            <v>951052</v>
          </cell>
          <cell r="B26739" t="str">
            <v>WOODY CREEK POTATO VODKA 750ml</v>
          </cell>
          <cell r="C26739" t="str">
            <v>Y</v>
          </cell>
          <cell r="D26739" t="str">
            <v>YS</v>
          </cell>
          <cell r="E26739" t="str">
            <v>YSA</v>
          </cell>
          <cell r="F26739">
            <v>750</v>
          </cell>
          <cell r="G26739">
            <v>951052</v>
          </cell>
          <cell r="H26739">
            <v>27.63</v>
          </cell>
          <cell r="I26739" t="str">
            <v>S</v>
          </cell>
          <cell r="J26739"/>
        </row>
        <row r="26740">
          <cell r="A26740">
            <v>951053</v>
          </cell>
          <cell r="B26740" t="str">
            <v>WOODY CREEK STOWBRAWA RESERVE VODK 750ml</v>
          </cell>
          <cell r="C26740" t="str">
            <v>Y</v>
          </cell>
          <cell r="D26740" t="str">
            <v>YS</v>
          </cell>
          <cell r="E26740" t="str">
            <v>YSA</v>
          </cell>
          <cell r="F26740">
            <v>750</v>
          </cell>
          <cell r="G26740">
            <v>951053</v>
          </cell>
          <cell r="H26740">
            <v>35.47</v>
          </cell>
          <cell r="I26740" t="str">
            <v>S</v>
          </cell>
          <cell r="J26740"/>
        </row>
        <row r="26741">
          <cell r="A26741">
            <v>80478</v>
          </cell>
          <cell r="B26741" t="str">
            <v>WOODY'S MAPLE BOURBON CREAM LIQUEUR750ml</v>
          </cell>
          <cell r="C26741" t="str">
            <v>C</v>
          </cell>
          <cell r="D26741" t="str">
            <v>CH</v>
          </cell>
          <cell r="E26741" t="str">
            <v>CHV</v>
          </cell>
          <cell r="F26741">
            <v>750</v>
          </cell>
          <cell r="G26741">
            <v>80478</v>
          </cell>
          <cell r="H26741">
            <v>12.96</v>
          </cell>
          <cell r="I26741" t="str">
            <v>D</v>
          </cell>
          <cell r="J26741"/>
        </row>
        <row r="26742">
          <cell r="A26742">
            <v>951137</v>
          </cell>
          <cell r="B26742" t="str">
            <v>WOOLDRIDGE CREEK MALBEC 20000 ml</v>
          </cell>
          <cell r="C26742" t="str">
            <v>Y</v>
          </cell>
          <cell r="D26742" t="str">
            <v>YS</v>
          </cell>
          <cell r="E26742" t="str">
            <v>YSE</v>
          </cell>
          <cell r="F26742">
            <v>20000</v>
          </cell>
          <cell r="G26742">
            <v>951137</v>
          </cell>
          <cell r="H26742">
            <v>385.61</v>
          </cell>
          <cell r="I26742" t="str">
            <v>S</v>
          </cell>
          <cell r="J26742"/>
        </row>
        <row r="26743">
          <cell r="A26743">
            <v>951280</v>
          </cell>
          <cell r="B26743" t="str">
            <v>WOOLDRIDGE CREEK TEMPRANILLO 20000 ml</v>
          </cell>
          <cell r="C26743" t="str">
            <v>Y</v>
          </cell>
          <cell r="D26743" t="str">
            <v>YS</v>
          </cell>
          <cell r="E26743" t="str">
            <v>YSE</v>
          </cell>
          <cell r="F26743">
            <v>20000</v>
          </cell>
          <cell r="G26743">
            <v>951280</v>
          </cell>
          <cell r="H26743">
            <v>385.61</v>
          </cell>
          <cell r="I26743" t="str">
            <v>S</v>
          </cell>
          <cell r="J26743"/>
        </row>
        <row r="26744">
          <cell r="A26744">
            <v>951281</v>
          </cell>
          <cell r="B26744" t="str">
            <v>WOOLDRIDGE CREEK VIOGNIER 20000 ml</v>
          </cell>
          <cell r="C26744" t="str">
            <v>Y</v>
          </cell>
          <cell r="D26744" t="str">
            <v>YS</v>
          </cell>
          <cell r="E26744" t="str">
            <v>YSE</v>
          </cell>
          <cell r="F26744">
            <v>20000</v>
          </cell>
          <cell r="G26744">
            <v>951281</v>
          </cell>
          <cell r="H26744">
            <v>385.61</v>
          </cell>
          <cell r="I26744" t="str">
            <v>S</v>
          </cell>
          <cell r="J26744"/>
        </row>
        <row r="26745">
          <cell r="A26745">
            <v>912990</v>
          </cell>
          <cell r="B26745" t="str">
            <v>WOOP WOOP SHIRAZ'17/18 750ml</v>
          </cell>
          <cell r="C26745" t="str">
            <v>P</v>
          </cell>
          <cell r="D26745" t="str">
            <v>PR</v>
          </cell>
          <cell r="E26745" t="str">
            <v>PRY</v>
          </cell>
          <cell r="F26745">
            <v>750</v>
          </cell>
          <cell r="G26745">
            <v>912990</v>
          </cell>
          <cell r="H26745">
            <v>12.99</v>
          </cell>
          <cell r="I26745" t="str">
            <v>L</v>
          </cell>
          <cell r="J26745"/>
        </row>
        <row r="26746">
          <cell r="A26746">
            <v>910535</v>
          </cell>
          <cell r="B26746" t="str">
            <v>WORLD FAMOUS PICKLE FLAVORED VODKA 750ml</v>
          </cell>
          <cell r="C26746" t="str">
            <v>Y</v>
          </cell>
          <cell r="D26746" t="str">
            <v>YS</v>
          </cell>
          <cell r="E26746" t="str">
            <v>YSA</v>
          </cell>
          <cell r="F26746">
            <v>750</v>
          </cell>
          <cell r="G26746">
            <v>910535</v>
          </cell>
          <cell r="H26746">
            <v>25.13</v>
          </cell>
          <cell r="I26746" t="str">
            <v>S</v>
          </cell>
          <cell r="J26746"/>
        </row>
        <row r="26747">
          <cell r="A26747">
            <v>918867</v>
          </cell>
          <cell r="B26747" t="str">
            <v>WORTHY BREWING IPA 355ml</v>
          </cell>
          <cell r="C26747" t="str">
            <v>T</v>
          </cell>
          <cell r="D26747" t="str">
            <v>TN</v>
          </cell>
          <cell r="E26747" t="str">
            <v>TNC</v>
          </cell>
          <cell r="F26747">
            <v>355</v>
          </cell>
          <cell r="G26747">
            <v>918867</v>
          </cell>
          <cell r="H26747">
            <v>1.69</v>
          </cell>
          <cell r="I26747">
            <v>1</v>
          </cell>
          <cell r="J26747"/>
        </row>
        <row r="26748">
          <cell r="A26748">
            <v>918872</v>
          </cell>
          <cell r="B26748" t="str">
            <v>WORTHY BREWING LIGHTS OUT STOUT 355ml</v>
          </cell>
          <cell r="C26748" t="str">
            <v>T</v>
          </cell>
          <cell r="D26748" t="str">
            <v>TN</v>
          </cell>
          <cell r="E26748" t="str">
            <v>TNP</v>
          </cell>
          <cell r="F26748">
            <v>355</v>
          </cell>
          <cell r="G26748">
            <v>918872</v>
          </cell>
          <cell r="H26748">
            <v>1.69</v>
          </cell>
          <cell r="I26748">
            <v>1</v>
          </cell>
          <cell r="J26748"/>
        </row>
        <row r="26749">
          <cell r="A26749">
            <v>921854</v>
          </cell>
          <cell r="B26749" t="str">
            <v>WOVEN SEASONAL CIDER BL PEAR 19000ml</v>
          </cell>
          <cell r="C26749" t="str">
            <v>Y</v>
          </cell>
          <cell r="D26749" t="str">
            <v>YS</v>
          </cell>
          <cell r="E26749" t="str">
            <v>YSE</v>
          </cell>
          <cell r="F26749">
            <v>19000</v>
          </cell>
          <cell r="G26749">
            <v>921854</v>
          </cell>
          <cell r="H26749">
            <v>115.8</v>
          </cell>
          <cell r="I26749" t="str">
            <v>S</v>
          </cell>
          <cell r="J26749"/>
        </row>
        <row r="26750">
          <cell r="A26750">
            <v>920134</v>
          </cell>
          <cell r="B26750" t="str">
            <v>WRANGLER RED 750ml</v>
          </cell>
          <cell r="C26750" t="str">
            <v>Y</v>
          </cell>
          <cell r="D26750" t="str">
            <v>YS</v>
          </cell>
          <cell r="E26750" t="str">
            <v>YSE</v>
          </cell>
          <cell r="F26750">
            <v>750</v>
          </cell>
          <cell r="G26750">
            <v>920134</v>
          </cell>
          <cell r="H26750">
            <v>10.16</v>
          </cell>
          <cell r="I26750" t="str">
            <v>S</v>
          </cell>
          <cell r="J26750"/>
        </row>
        <row r="26751">
          <cell r="A26751">
            <v>916176</v>
          </cell>
          <cell r="B26751" t="str">
            <v>WRATTONBULLY MARSANNE-VIOG'06 750ml</v>
          </cell>
          <cell r="C26751" t="str">
            <v>K</v>
          </cell>
          <cell r="D26751" t="str">
            <v>KR</v>
          </cell>
          <cell r="E26751" t="str">
            <v>KRT</v>
          </cell>
          <cell r="F26751">
            <v>750</v>
          </cell>
          <cell r="G26751">
            <v>916176</v>
          </cell>
          <cell r="H26751">
            <v>12.87</v>
          </cell>
          <cell r="I26751" t="str">
            <v>U</v>
          </cell>
          <cell r="J26751"/>
        </row>
        <row r="26752">
          <cell r="A26752">
            <v>903360</v>
          </cell>
          <cell r="B26752" t="str">
            <v>WRAY &amp; NEPHEW OVERPROOF RUM 750ml</v>
          </cell>
          <cell r="C26752" t="str">
            <v>Y</v>
          </cell>
          <cell r="D26752" t="str">
            <v>YS</v>
          </cell>
          <cell r="E26752" t="str">
            <v>YSA</v>
          </cell>
          <cell r="F26752">
            <v>750</v>
          </cell>
          <cell r="G26752">
            <v>903360</v>
          </cell>
          <cell r="H26752">
            <v>19.61</v>
          </cell>
          <cell r="I26752" t="str">
            <v>X</v>
          </cell>
          <cell r="J26752"/>
        </row>
        <row r="26753">
          <cell r="A26753">
            <v>42306</v>
          </cell>
          <cell r="B26753" t="str">
            <v>WRAY &amp; NEPHEW WHITE OVERPROOF RUM 750ml</v>
          </cell>
          <cell r="C26753" t="str">
            <v>Y</v>
          </cell>
          <cell r="D26753" t="str">
            <v>YS</v>
          </cell>
          <cell r="E26753" t="str">
            <v>YSA</v>
          </cell>
          <cell r="F26753">
            <v>750</v>
          </cell>
          <cell r="G26753">
            <v>42306</v>
          </cell>
          <cell r="H26753">
            <v>25.99</v>
          </cell>
          <cell r="I26753" t="str">
            <v>S</v>
          </cell>
          <cell r="J26753"/>
        </row>
        <row r="26754">
          <cell r="A26754">
            <v>101527</v>
          </cell>
          <cell r="B26754" t="str">
            <v>WRITER'S TEARS IRISH WHISKEY VAP 750ml</v>
          </cell>
          <cell r="C26754" t="str">
            <v>Y</v>
          </cell>
          <cell r="D26754" t="str">
            <v>YG</v>
          </cell>
          <cell r="E26754" t="str">
            <v>YGA</v>
          </cell>
          <cell r="F26754">
            <v>750</v>
          </cell>
          <cell r="G26754">
            <v>101527</v>
          </cell>
          <cell r="H26754">
            <v>44.29</v>
          </cell>
          <cell r="I26754" t="str">
            <v>T</v>
          </cell>
          <cell r="J26754"/>
        </row>
        <row r="26755">
          <cell r="A26755">
            <v>952773</v>
          </cell>
          <cell r="B26755" t="str">
            <v>WT VINTNERS CHENIN BLNC STONERIDGE 750ml</v>
          </cell>
          <cell r="C26755" t="str">
            <v>Y</v>
          </cell>
          <cell r="D26755" t="str">
            <v>YS</v>
          </cell>
          <cell r="E26755" t="str">
            <v>YSE</v>
          </cell>
          <cell r="F26755">
            <v>750</v>
          </cell>
          <cell r="G26755">
            <v>952773</v>
          </cell>
          <cell r="H26755">
            <v>17.04</v>
          </cell>
          <cell r="I26755" t="str">
            <v>S</v>
          </cell>
          <cell r="J26755"/>
        </row>
        <row r="26756">
          <cell r="A26756">
            <v>952774</v>
          </cell>
          <cell r="B26756" t="str">
            <v>WT VINTNERS GRUNER VELTLINER 750ml</v>
          </cell>
          <cell r="C26756" t="str">
            <v>Y</v>
          </cell>
          <cell r="D26756" t="str">
            <v>YS</v>
          </cell>
          <cell r="E26756" t="str">
            <v>YSE</v>
          </cell>
          <cell r="F26756">
            <v>750</v>
          </cell>
          <cell r="G26756">
            <v>952774</v>
          </cell>
          <cell r="H26756">
            <v>17.04</v>
          </cell>
          <cell r="I26756" t="str">
            <v>S</v>
          </cell>
          <cell r="J26756"/>
        </row>
        <row r="26757">
          <cell r="A26757">
            <v>952779</v>
          </cell>
          <cell r="B26757" t="str">
            <v>WT VINTNERS P N SEVEN SPRINGS 750ml</v>
          </cell>
          <cell r="C26757" t="str">
            <v>Y</v>
          </cell>
          <cell r="D26757" t="str">
            <v>YS</v>
          </cell>
          <cell r="E26757" t="str">
            <v>YSE</v>
          </cell>
          <cell r="F26757">
            <v>750</v>
          </cell>
          <cell r="G26757">
            <v>952779</v>
          </cell>
          <cell r="H26757">
            <v>44.04</v>
          </cell>
          <cell r="I26757" t="str">
            <v>S</v>
          </cell>
          <cell r="J26757"/>
        </row>
        <row r="26758">
          <cell r="A26758">
            <v>952775</v>
          </cell>
          <cell r="B26758" t="str">
            <v>WT VINTNERS PARASOL ROSÃ‰ 750ml</v>
          </cell>
          <cell r="C26758" t="str">
            <v>Y</v>
          </cell>
          <cell r="D26758" t="str">
            <v>YS</v>
          </cell>
          <cell r="E26758" t="str">
            <v>YSE</v>
          </cell>
          <cell r="F26758">
            <v>750</v>
          </cell>
          <cell r="G26758">
            <v>952775</v>
          </cell>
          <cell r="H26758">
            <v>17.04</v>
          </cell>
          <cell r="I26758" t="str">
            <v>S</v>
          </cell>
          <cell r="J26758"/>
        </row>
        <row r="26759">
          <cell r="A26759">
            <v>952780</v>
          </cell>
          <cell r="B26759" t="str">
            <v>WT VINTNERS RACONTEUR RED 750ml</v>
          </cell>
          <cell r="C26759" t="str">
            <v>Y</v>
          </cell>
          <cell r="D26759" t="str">
            <v>YS</v>
          </cell>
          <cell r="E26759" t="str">
            <v>YSE</v>
          </cell>
          <cell r="F26759">
            <v>750</v>
          </cell>
          <cell r="G26759">
            <v>952780</v>
          </cell>
          <cell r="H26759">
            <v>12.04</v>
          </cell>
          <cell r="I26759" t="str">
            <v>S</v>
          </cell>
          <cell r="J26759"/>
        </row>
        <row r="26760">
          <cell r="A26760">
            <v>952795</v>
          </cell>
          <cell r="B26760" t="str">
            <v>WT VINTNERS RACONTEUR WHITE 750ml</v>
          </cell>
          <cell r="C26760" t="str">
            <v>Y</v>
          </cell>
          <cell r="D26760" t="str">
            <v>YS</v>
          </cell>
          <cell r="E26760" t="str">
            <v>YSE</v>
          </cell>
          <cell r="F26760">
            <v>750</v>
          </cell>
          <cell r="G26760">
            <v>952795</v>
          </cell>
          <cell r="H26760">
            <v>16.04</v>
          </cell>
          <cell r="I26760" t="str">
            <v>S</v>
          </cell>
          <cell r="J26760"/>
        </row>
        <row r="26761">
          <cell r="A26761">
            <v>952799</v>
          </cell>
          <cell r="B26761" t="str">
            <v>WT VINTNERS RHONE STONEY VINE GSM 750ml</v>
          </cell>
          <cell r="C26761" t="str">
            <v>Y</v>
          </cell>
          <cell r="D26761" t="str">
            <v>YS</v>
          </cell>
          <cell r="E26761" t="str">
            <v>YSE</v>
          </cell>
          <cell r="F26761">
            <v>750</v>
          </cell>
          <cell r="G26761">
            <v>952799</v>
          </cell>
          <cell r="H26761">
            <v>26.06</v>
          </cell>
          <cell r="I26761" t="str">
            <v>S</v>
          </cell>
          <cell r="J26761"/>
        </row>
        <row r="26762">
          <cell r="A26762">
            <v>952777</v>
          </cell>
          <cell r="B26762" t="str">
            <v>WT VINTNERS SYRAH COLLINE 750ml</v>
          </cell>
          <cell r="C26762" t="str">
            <v>Y</v>
          </cell>
          <cell r="D26762" t="str">
            <v>YS</v>
          </cell>
          <cell r="E26762" t="str">
            <v>YSE</v>
          </cell>
          <cell r="F26762">
            <v>750</v>
          </cell>
          <cell r="G26762">
            <v>952777</v>
          </cell>
          <cell r="H26762">
            <v>36.04</v>
          </cell>
          <cell r="I26762" t="str">
            <v>S</v>
          </cell>
          <cell r="J26762"/>
        </row>
        <row r="26763">
          <cell r="A26763">
            <v>952776</v>
          </cell>
          <cell r="B26763" t="str">
            <v>WT VINTNERS SYRAH DESTINY RIDGE 750ml</v>
          </cell>
          <cell r="C26763" t="str">
            <v>Y</v>
          </cell>
          <cell r="D26763" t="str">
            <v>YS</v>
          </cell>
          <cell r="E26763" t="str">
            <v>YSE</v>
          </cell>
          <cell r="F26763">
            <v>750</v>
          </cell>
          <cell r="G26763">
            <v>952776</v>
          </cell>
          <cell r="H26763">
            <v>36.04</v>
          </cell>
          <cell r="I26763" t="str">
            <v>S</v>
          </cell>
          <cell r="J26763"/>
        </row>
        <row r="26764">
          <cell r="A26764">
            <v>952778</v>
          </cell>
          <cell r="B26764" t="str">
            <v>WT VINTNERS SYRAH STONEY VINE 750ml</v>
          </cell>
          <cell r="C26764" t="str">
            <v>Y</v>
          </cell>
          <cell r="D26764" t="str">
            <v>YS</v>
          </cell>
          <cell r="E26764" t="str">
            <v>YSE</v>
          </cell>
          <cell r="F26764">
            <v>750</v>
          </cell>
          <cell r="G26764">
            <v>952778</v>
          </cell>
          <cell r="H26764">
            <v>36.04</v>
          </cell>
          <cell r="I26764" t="str">
            <v>S</v>
          </cell>
          <cell r="J26764"/>
        </row>
        <row r="26765">
          <cell r="A26765">
            <v>924181</v>
          </cell>
          <cell r="B26765" t="str">
            <v>WWS BOURBON ORNAMENT 375ml</v>
          </cell>
          <cell r="C26765" t="str">
            <v>Y</v>
          </cell>
          <cell r="D26765" t="str">
            <v>YG</v>
          </cell>
          <cell r="E26765" t="str">
            <v>YGA</v>
          </cell>
          <cell r="F26765">
            <v>375</v>
          </cell>
          <cell r="G26765">
            <v>924181</v>
          </cell>
          <cell r="H26765">
            <v>19.989999999999998</v>
          </cell>
          <cell r="I26765" t="str">
            <v>T</v>
          </cell>
          <cell r="J26765"/>
        </row>
        <row r="26766">
          <cell r="A26766">
            <v>924180</v>
          </cell>
          <cell r="B26766" t="str">
            <v>WWS FRENCH VODKA ORNAMENT 375ml</v>
          </cell>
          <cell r="C26766" t="str">
            <v>Y</v>
          </cell>
          <cell r="D26766" t="str">
            <v>YG</v>
          </cell>
          <cell r="E26766" t="str">
            <v>YGA</v>
          </cell>
          <cell r="F26766">
            <v>375</v>
          </cell>
          <cell r="G26766">
            <v>924180</v>
          </cell>
          <cell r="H26766">
            <v>19.989999999999998</v>
          </cell>
          <cell r="I26766" t="str">
            <v>T</v>
          </cell>
          <cell r="J26766"/>
        </row>
        <row r="26767">
          <cell r="A26767">
            <v>36282</v>
          </cell>
          <cell r="B26767" t="str">
            <v>WYBOROWA VODKA 750ml</v>
          </cell>
          <cell r="C26767" t="str">
            <v>Y</v>
          </cell>
          <cell r="D26767" t="str">
            <v>YS</v>
          </cell>
          <cell r="E26767" t="str">
            <v>YSA</v>
          </cell>
          <cell r="F26767">
            <v>750</v>
          </cell>
          <cell r="G26767">
            <v>36282</v>
          </cell>
          <cell r="H26767">
            <v>14.28</v>
          </cell>
          <cell r="I26767" t="str">
            <v>S</v>
          </cell>
          <cell r="J26767"/>
        </row>
        <row r="26768">
          <cell r="A26768">
            <v>36283</v>
          </cell>
          <cell r="B26768" t="str">
            <v>WYBOROWA VODKA 1000 ml</v>
          </cell>
          <cell r="C26768" t="str">
            <v>A</v>
          </cell>
          <cell r="D26768" t="str">
            <v>AD</v>
          </cell>
          <cell r="E26768" t="str">
            <v>ADF</v>
          </cell>
          <cell r="F26768">
            <v>1000</v>
          </cell>
          <cell r="G26768">
            <v>36283</v>
          </cell>
          <cell r="H26768">
            <v>7.99</v>
          </cell>
          <cell r="I26768" t="str">
            <v>D</v>
          </cell>
          <cell r="J26768"/>
        </row>
        <row r="26769">
          <cell r="A26769">
            <v>315</v>
          </cell>
          <cell r="B26769" t="str">
            <v>WYBOROWA VODKA GLASS PACK 750ml</v>
          </cell>
          <cell r="C26769" t="str">
            <v>Y</v>
          </cell>
          <cell r="D26769" t="str">
            <v>YG</v>
          </cell>
          <cell r="E26769" t="str">
            <v>YGA</v>
          </cell>
          <cell r="F26769">
            <v>750</v>
          </cell>
          <cell r="G26769">
            <v>315</v>
          </cell>
          <cell r="H26769">
            <v>8.64</v>
          </cell>
          <cell r="I26769" t="str">
            <v>D</v>
          </cell>
          <cell r="J26769"/>
        </row>
        <row r="26770">
          <cell r="A26770">
            <v>946698</v>
          </cell>
          <cell r="B26770" t="str">
            <v>WYCLIFF SPARKLING WHITE BRUT 750ml</v>
          </cell>
          <cell r="C26770" t="str">
            <v>Y</v>
          </cell>
          <cell r="D26770" t="str">
            <v>YS</v>
          </cell>
          <cell r="E26770" t="str">
            <v>YSE</v>
          </cell>
          <cell r="F26770">
            <v>750</v>
          </cell>
          <cell r="G26770">
            <v>946698</v>
          </cell>
          <cell r="H26770">
            <v>5.79</v>
          </cell>
          <cell r="I26770" t="str">
            <v>S</v>
          </cell>
          <cell r="J26770"/>
        </row>
        <row r="26771">
          <cell r="A26771">
            <v>918977</v>
          </cell>
          <cell r="B26771" t="str">
            <v>WYDER'S PRICKLY PINEAPPLE CIDER 355 ml</v>
          </cell>
          <cell r="C26771" t="str">
            <v>G</v>
          </cell>
          <cell r="D26771" t="str">
            <v>GL</v>
          </cell>
          <cell r="E26771" t="str">
            <v>GLM</v>
          </cell>
          <cell r="F26771">
            <v>355</v>
          </cell>
          <cell r="G26771">
            <v>918977</v>
          </cell>
          <cell r="H26771">
            <v>2.4900000000000002</v>
          </cell>
          <cell r="I26771" t="str">
            <v>D</v>
          </cell>
          <cell r="J26771"/>
        </row>
        <row r="26772">
          <cell r="A26772">
            <v>429730</v>
          </cell>
          <cell r="B26772" t="str">
            <v>WYNDHAM EST SHIRAZ FOUNDER R'8 750ml</v>
          </cell>
          <cell r="C26772" t="str">
            <v>P</v>
          </cell>
          <cell r="D26772" t="str">
            <v>PR</v>
          </cell>
          <cell r="E26772" t="str">
            <v>PRY</v>
          </cell>
          <cell r="F26772">
            <v>750</v>
          </cell>
          <cell r="G26772">
            <v>429730</v>
          </cell>
          <cell r="H26772">
            <v>16.32</v>
          </cell>
          <cell r="I26772" t="str">
            <v>X</v>
          </cell>
          <cell r="J26772"/>
        </row>
        <row r="26773">
          <cell r="A26773">
            <v>429760</v>
          </cell>
          <cell r="B26773" t="str">
            <v>WYNDHAM SHIRAZ BIN 555 750ml</v>
          </cell>
          <cell r="C26773" t="str">
            <v>P</v>
          </cell>
          <cell r="D26773" t="str">
            <v>PR</v>
          </cell>
          <cell r="E26773" t="str">
            <v>PRY</v>
          </cell>
          <cell r="F26773">
            <v>750</v>
          </cell>
          <cell r="G26773">
            <v>429760</v>
          </cell>
          <cell r="H26773">
            <v>6.49</v>
          </cell>
          <cell r="I26773" t="str">
            <v>D</v>
          </cell>
          <cell r="J26773"/>
        </row>
        <row r="26774">
          <cell r="A26774">
            <v>952891</v>
          </cell>
          <cell r="B26774" t="str">
            <v>WYOMING WHISKEY DOUBLE CASK 750ml</v>
          </cell>
          <cell r="C26774" t="str">
            <v>Y</v>
          </cell>
          <cell r="D26774" t="str">
            <v>YS</v>
          </cell>
          <cell r="E26774" t="str">
            <v>YSA</v>
          </cell>
          <cell r="F26774">
            <v>750</v>
          </cell>
          <cell r="G26774">
            <v>952891</v>
          </cell>
          <cell r="H26774">
            <v>64.989999999999995</v>
          </cell>
          <cell r="I26774" t="str">
            <v>S</v>
          </cell>
          <cell r="J26774"/>
        </row>
        <row r="26775">
          <cell r="A26775">
            <v>952890</v>
          </cell>
          <cell r="B26775" t="str">
            <v>WYOMING WHISKEY OUTRYDER 750ml</v>
          </cell>
          <cell r="C26775" t="str">
            <v>Y</v>
          </cell>
          <cell r="D26775" t="str">
            <v>YS</v>
          </cell>
          <cell r="E26775" t="str">
            <v>YSA</v>
          </cell>
          <cell r="F26775">
            <v>750</v>
          </cell>
          <cell r="G26775">
            <v>952890</v>
          </cell>
          <cell r="H26775">
            <v>55.13</v>
          </cell>
          <cell r="I26775" t="str">
            <v>S</v>
          </cell>
          <cell r="J26775"/>
        </row>
        <row r="26776">
          <cell r="A26776">
            <v>27980</v>
          </cell>
          <cell r="B26776" t="str">
            <v>WYOMING WHISKEY SINGLE BARREL 750ml</v>
          </cell>
          <cell r="C26776" t="str">
            <v>Y</v>
          </cell>
          <cell r="D26776" t="str">
            <v>YS</v>
          </cell>
          <cell r="E26776" t="str">
            <v>YSA</v>
          </cell>
          <cell r="F26776">
            <v>750</v>
          </cell>
          <cell r="G26776">
            <v>27980</v>
          </cell>
          <cell r="H26776">
            <v>99.99</v>
          </cell>
          <cell r="I26776" t="str">
            <v>U</v>
          </cell>
          <cell r="J26776"/>
        </row>
        <row r="26777">
          <cell r="A26777">
            <v>27650</v>
          </cell>
          <cell r="B26777" t="str">
            <v>WYOMING WHISKEY SMALL BATCH 750ml</v>
          </cell>
          <cell r="C26777" t="str">
            <v>A</v>
          </cell>
          <cell r="D26777" t="str">
            <v>AW</v>
          </cell>
          <cell r="E26777" t="str">
            <v>AWW</v>
          </cell>
          <cell r="F26777">
            <v>750</v>
          </cell>
          <cell r="G26777">
            <v>27650</v>
          </cell>
          <cell r="H26777">
            <v>44.99</v>
          </cell>
          <cell r="I26777">
            <v>1</v>
          </cell>
          <cell r="J26777"/>
        </row>
        <row r="26778">
          <cell r="A26778">
            <v>67192</v>
          </cell>
          <cell r="B26778" t="str">
            <v>X FUSION LIQUEUR 750ml</v>
          </cell>
          <cell r="C26778" t="str">
            <v>C</v>
          </cell>
          <cell r="D26778" t="str">
            <v>CH</v>
          </cell>
          <cell r="E26778" t="str">
            <v>CHE</v>
          </cell>
          <cell r="F26778">
            <v>750</v>
          </cell>
          <cell r="G26778">
            <v>67192</v>
          </cell>
          <cell r="H26778">
            <v>32.99</v>
          </cell>
          <cell r="I26778">
            <v>1</v>
          </cell>
          <cell r="J26778"/>
        </row>
        <row r="26779">
          <cell r="A26779">
            <v>67205</v>
          </cell>
          <cell r="B26779" t="str">
            <v>X FUSION TROPIX LIQUEUR 750ml</v>
          </cell>
          <cell r="C26779" t="str">
            <v>Y</v>
          </cell>
          <cell r="D26779" t="str">
            <v>YS</v>
          </cell>
          <cell r="E26779" t="str">
            <v>YSC</v>
          </cell>
          <cell r="F26779">
            <v>750</v>
          </cell>
          <cell r="G26779">
            <v>67205</v>
          </cell>
          <cell r="H26779">
            <v>26.41</v>
          </cell>
          <cell r="I26779" t="str">
            <v>S</v>
          </cell>
          <cell r="J26779"/>
        </row>
        <row r="26780">
          <cell r="A26780">
            <v>902080</v>
          </cell>
          <cell r="B26780" t="str">
            <v>XA BLANCO 750ML 750ml</v>
          </cell>
          <cell r="C26780" t="str">
            <v>Y</v>
          </cell>
          <cell r="D26780" t="str">
            <v>YS</v>
          </cell>
          <cell r="E26780" t="str">
            <v>YSE</v>
          </cell>
          <cell r="F26780">
            <v>750</v>
          </cell>
          <cell r="G26780">
            <v>902080</v>
          </cell>
          <cell r="H26780">
            <v>11.45</v>
          </cell>
          <cell r="I26780" t="str">
            <v>S</v>
          </cell>
          <cell r="J26780"/>
        </row>
        <row r="26781">
          <cell r="A26781">
            <v>902081</v>
          </cell>
          <cell r="B26781" t="str">
            <v>XA TINTO 750ml</v>
          </cell>
          <cell r="C26781" t="str">
            <v>Y</v>
          </cell>
          <cell r="D26781" t="str">
            <v>YS</v>
          </cell>
          <cell r="E26781" t="str">
            <v>YSE</v>
          </cell>
          <cell r="F26781">
            <v>750</v>
          </cell>
          <cell r="G26781">
            <v>902081</v>
          </cell>
          <cell r="H26781">
            <v>11.45</v>
          </cell>
          <cell r="I26781" t="str">
            <v>S</v>
          </cell>
          <cell r="J26781"/>
        </row>
        <row r="26782">
          <cell r="A26782">
            <v>953596</v>
          </cell>
          <cell r="B26782" t="str">
            <v>XAVIER MONNOT VOLNAY CLOS DES CHEN 750ml</v>
          </cell>
          <cell r="C26782" t="str">
            <v>Y</v>
          </cell>
          <cell r="D26782" t="str">
            <v>YS</v>
          </cell>
          <cell r="E26782" t="str">
            <v>YSE</v>
          </cell>
          <cell r="F26782">
            <v>750</v>
          </cell>
          <cell r="G26782">
            <v>953596</v>
          </cell>
          <cell r="H26782">
            <v>102.31</v>
          </cell>
          <cell r="I26782" t="str">
            <v>S</v>
          </cell>
          <cell r="J26782"/>
        </row>
        <row r="26783">
          <cell r="A26783">
            <v>949278</v>
          </cell>
          <cell r="B26783" t="str">
            <v>XBEERIMENT #44 SMOKED STOUT 500ml</v>
          </cell>
          <cell r="C26783" t="str">
            <v>Y</v>
          </cell>
          <cell r="D26783" t="str">
            <v>YS</v>
          </cell>
          <cell r="E26783" t="str">
            <v>YST</v>
          </cell>
          <cell r="F26783">
            <v>500</v>
          </cell>
          <cell r="G26783">
            <v>949278</v>
          </cell>
          <cell r="H26783">
            <v>8.4600000000000009</v>
          </cell>
          <cell r="I26783" t="str">
            <v>S</v>
          </cell>
          <cell r="J26783"/>
        </row>
        <row r="26784">
          <cell r="A26784">
            <v>88460</v>
          </cell>
          <cell r="B26784" t="str">
            <v>XICARU ANEJO MEZCAL 750ml</v>
          </cell>
          <cell r="C26784" t="str">
            <v>Y</v>
          </cell>
          <cell r="D26784" t="str">
            <v>YS</v>
          </cell>
          <cell r="E26784" t="str">
            <v>YSA</v>
          </cell>
          <cell r="F26784">
            <v>750</v>
          </cell>
          <cell r="G26784">
            <v>88460</v>
          </cell>
          <cell r="H26784">
            <v>46.99</v>
          </cell>
          <cell r="I26784" t="str">
            <v>S</v>
          </cell>
          <cell r="J26784"/>
        </row>
        <row r="26785">
          <cell r="A26785">
            <v>67235</v>
          </cell>
          <cell r="B26785" t="str">
            <v>XICARU PECHUGA MOLE MEZCAL 750ml</v>
          </cell>
          <cell r="C26785" t="str">
            <v>Y</v>
          </cell>
          <cell r="D26785" t="str">
            <v>YS</v>
          </cell>
          <cell r="E26785" t="str">
            <v>YSA</v>
          </cell>
          <cell r="F26785">
            <v>750</v>
          </cell>
          <cell r="G26785">
            <v>67235</v>
          </cell>
          <cell r="H26785">
            <v>59.99</v>
          </cell>
          <cell r="I26785" t="str">
            <v>S</v>
          </cell>
          <cell r="J26785"/>
        </row>
        <row r="26786">
          <cell r="A26786">
            <v>88514</v>
          </cell>
          <cell r="B26786" t="str">
            <v>XICARU REPOSADO MEZCAL 750ml</v>
          </cell>
          <cell r="C26786" t="str">
            <v>Y</v>
          </cell>
          <cell r="D26786" t="str">
            <v>YS</v>
          </cell>
          <cell r="E26786" t="str">
            <v>YSA</v>
          </cell>
          <cell r="F26786">
            <v>750</v>
          </cell>
          <cell r="G26786">
            <v>88514</v>
          </cell>
          <cell r="H26786">
            <v>36.99</v>
          </cell>
          <cell r="I26786" t="str">
            <v>S</v>
          </cell>
          <cell r="J26786"/>
        </row>
        <row r="26787">
          <cell r="A26787">
            <v>88730</v>
          </cell>
          <cell r="B26787" t="str">
            <v>XICARU SILVER MEZCAL 750ml</v>
          </cell>
          <cell r="C26787" t="str">
            <v>Y</v>
          </cell>
          <cell r="D26787" t="str">
            <v>YS</v>
          </cell>
          <cell r="E26787" t="str">
            <v>YSA</v>
          </cell>
          <cell r="F26787">
            <v>750</v>
          </cell>
          <cell r="G26787">
            <v>88730</v>
          </cell>
          <cell r="H26787">
            <v>31.99</v>
          </cell>
          <cell r="I26787" t="str">
            <v>S</v>
          </cell>
          <cell r="J26787"/>
        </row>
        <row r="26788">
          <cell r="A26788">
            <v>950898</v>
          </cell>
          <cell r="B26788" t="str">
            <v>XINGU BLACK BEER 355 ml</v>
          </cell>
          <cell r="C26788" t="str">
            <v>Y</v>
          </cell>
          <cell r="D26788" t="str">
            <v>YS</v>
          </cell>
          <cell r="E26788" t="str">
            <v>YST</v>
          </cell>
          <cell r="F26788">
            <v>355</v>
          </cell>
          <cell r="G26788">
            <v>950898</v>
          </cell>
          <cell r="H26788">
            <v>2.0699999999999998</v>
          </cell>
          <cell r="I26788" t="str">
            <v>S</v>
          </cell>
          <cell r="J26788"/>
        </row>
        <row r="26789">
          <cell r="A26789">
            <v>951301</v>
          </cell>
          <cell r="B26789" t="str">
            <v>XINGU GOLD BEER 355 ml</v>
          </cell>
          <cell r="C26789" t="str">
            <v>Y</v>
          </cell>
          <cell r="D26789" t="str">
            <v>YS</v>
          </cell>
          <cell r="E26789" t="str">
            <v>YST</v>
          </cell>
          <cell r="F26789">
            <v>355</v>
          </cell>
          <cell r="G26789">
            <v>951301</v>
          </cell>
          <cell r="H26789">
            <v>2.0699999999999998</v>
          </cell>
          <cell r="I26789" t="str">
            <v>S</v>
          </cell>
          <cell r="J26789"/>
        </row>
        <row r="26790">
          <cell r="A26790">
            <v>922369</v>
          </cell>
          <cell r="B26790" t="str">
            <v>XYDAKIS XERONOMIA 750ml</v>
          </cell>
          <cell r="C26790" t="str">
            <v>Y</v>
          </cell>
          <cell r="D26790" t="str">
            <v>YS</v>
          </cell>
          <cell r="E26790" t="str">
            <v>YSE</v>
          </cell>
          <cell r="F26790">
            <v>750</v>
          </cell>
          <cell r="G26790">
            <v>922369</v>
          </cell>
          <cell r="H26790">
            <v>42.54</v>
          </cell>
          <cell r="I26790" t="str">
            <v>S</v>
          </cell>
          <cell r="J26790"/>
        </row>
        <row r="26791">
          <cell r="A26791">
            <v>906841</v>
          </cell>
          <cell r="B26791" t="str">
            <v>XYZIN ZINFANDEL 750ml</v>
          </cell>
          <cell r="C26791" t="str">
            <v>Y</v>
          </cell>
          <cell r="D26791" t="str">
            <v>YS</v>
          </cell>
          <cell r="E26791" t="str">
            <v>YSE</v>
          </cell>
          <cell r="F26791">
            <v>750</v>
          </cell>
          <cell r="G26791">
            <v>906841</v>
          </cell>
          <cell r="H26791">
            <v>14.7</v>
          </cell>
          <cell r="I26791" t="str">
            <v>S</v>
          </cell>
          <cell r="J26791"/>
        </row>
        <row r="26792">
          <cell r="A26792">
            <v>916768</v>
          </cell>
          <cell r="B26792" t="str">
            <v>Y CHAVE CROZES-HERMITAGE 2019 750ml</v>
          </cell>
          <cell r="C26792" t="str">
            <v>P</v>
          </cell>
          <cell r="D26792" t="str">
            <v>PR</v>
          </cell>
          <cell r="E26792" t="str">
            <v>PRD</v>
          </cell>
          <cell r="F26792">
            <v>750</v>
          </cell>
          <cell r="G26792">
            <v>916768</v>
          </cell>
          <cell r="H26792">
            <v>30.88</v>
          </cell>
          <cell r="I26792" t="str">
            <v>S</v>
          </cell>
          <cell r="J26792"/>
        </row>
        <row r="26793">
          <cell r="A26793">
            <v>922522</v>
          </cell>
          <cell r="B26793" t="str">
            <v>YACOUBIAN HOBBS ARENI 750ml</v>
          </cell>
          <cell r="C26793" t="str">
            <v>Y</v>
          </cell>
          <cell r="D26793" t="str">
            <v>YS</v>
          </cell>
          <cell r="E26793" t="str">
            <v>YSE</v>
          </cell>
          <cell r="F26793">
            <v>750</v>
          </cell>
          <cell r="G26793">
            <v>922522</v>
          </cell>
          <cell r="H26793">
            <v>34.130000000000003</v>
          </cell>
          <cell r="I26793" t="str">
            <v>S</v>
          </cell>
          <cell r="J26793"/>
        </row>
        <row r="26794">
          <cell r="A26794">
            <v>922521</v>
          </cell>
          <cell r="B26794" t="str">
            <v>YACOUBIAN HOBBS WHITE BLEND 750ml</v>
          </cell>
          <cell r="C26794" t="str">
            <v>Y</v>
          </cell>
          <cell r="D26794" t="str">
            <v>YS</v>
          </cell>
          <cell r="E26794" t="str">
            <v>YSE</v>
          </cell>
          <cell r="F26794">
            <v>750</v>
          </cell>
          <cell r="G26794">
            <v>922521</v>
          </cell>
          <cell r="H26794">
            <v>28.8</v>
          </cell>
          <cell r="I26794" t="str">
            <v>S</v>
          </cell>
          <cell r="J26794"/>
        </row>
        <row r="26795">
          <cell r="A26795">
            <v>98016</v>
          </cell>
          <cell r="B26795" t="str">
            <v>YAEGAKE SAKE 300 ml</v>
          </cell>
          <cell r="C26795" t="str">
            <v>G</v>
          </cell>
          <cell r="D26795" t="str">
            <v>GP</v>
          </cell>
          <cell r="E26795" t="str">
            <v>GPX</v>
          </cell>
          <cell r="F26795">
            <v>300</v>
          </cell>
          <cell r="G26795">
            <v>98016</v>
          </cell>
          <cell r="H26795">
            <v>8.49</v>
          </cell>
          <cell r="I26795" t="str">
            <v>X</v>
          </cell>
          <cell r="J26795"/>
        </row>
        <row r="26796">
          <cell r="A26796">
            <v>922525</v>
          </cell>
          <cell r="B26796" t="str">
            <v>YAEMON TSUKI AKARI JUNMAI NIGORI 300ml</v>
          </cell>
          <cell r="C26796" t="str">
            <v>Y</v>
          </cell>
          <cell r="D26796" t="str">
            <v>YS</v>
          </cell>
          <cell r="E26796" t="str">
            <v>YSE</v>
          </cell>
          <cell r="F26796">
            <v>300</v>
          </cell>
          <cell r="G26796">
            <v>922525</v>
          </cell>
          <cell r="H26796">
            <v>10.51</v>
          </cell>
          <cell r="I26796" t="str">
            <v>S</v>
          </cell>
          <cell r="J26796"/>
        </row>
        <row r="26797">
          <cell r="A26797">
            <v>910187</v>
          </cell>
          <cell r="B26797" t="str">
            <v>YALUMBA ANTIQUE TAWNY 375ml</v>
          </cell>
          <cell r="C26797" t="str">
            <v>E</v>
          </cell>
          <cell r="D26797" t="str">
            <v>ES</v>
          </cell>
          <cell r="E26797" t="str">
            <v>ESG</v>
          </cell>
          <cell r="F26797">
            <v>375</v>
          </cell>
          <cell r="G26797">
            <v>910187</v>
          </cell>
          <cell r="H26797">
            <v>22.07</v>
          </cell>
          <cell r="I26797" t="str">
            <v>X</v>
          </cell>
          <cell r="J26797"/>
        </row>
        <row r="26798">
          <cell r="A26798">
            <v>914000</v>
          </cell>
          <cell r="B26798" t="str">
            <v>YALUMBA BUSHVINE GRENACHE'14/16 750ml</v>
          </cell>
          <cell r="C26798" t="str">
            <v>P</v>
          </cell>
          <cell r="D26798" t="str">
            <v>PR</v>
          </cell>
          <cell r="E26798" t="str">
            <v>PRY</v>
          </cell>
          <cell r="F26798">
            <v>750</v>
          </cell>
          <cell r="G26798">
            <v>914000</v>
          </cell>
          <cell r="H26798">
            <v>18.43</v>
          </cell>
          <cell r="I26798" t="str">
            <v>X</v>
          </cell>
          <cell r="J26798"/>
        </row>
        <row r="26799">
          <cell r="A26799">
            <v>915090</v>
          </cell>
          <cell r="B26799" t="str">
            <v>YALUMBA CHARD WILD FERM'8/09 750ml</v>
          </cell>
          <cell r="C26799" t="str">
            <v>K</v>
          </cell>
          <cell r="D26799" t="str">
            <v>KR</v>
          </cell>
          <cell r="E26799" t="str">
            <v>KRT</v>
          </cell>
          <cell r="F26799">
            <v>750</v>
          </cell>
          <cell r="G26799">
            <v>915090</v>
          </cell>
          <cell r="H26799">
            <v>16.649999999999999</v>
          </cell>
          <cell r="I26799" t="str">
            <v>X</v>
          </cell>
          <cell r="J26799"/>
        </row>
        <row r="26800">
          <cell r="A26800">
            <v>916171</v>
          </cell>
          <cell r="B26800" t="str">
            <v>YALUMBA FSW VIOGNIER'14/1 375ml</v>
          </cell>
          <cell r="C26800" t="str">
            <v>E</v>
          </cell>
          <cell r="D26800" t="str">
            <v>EV</v>
          </cell>
          <cell r="E26800" t="str">
            <v>EVU</v>
          </cell>
          <cell r="F26800">
            <v>375</v>
          </cell>
          <cell r="G26800">
            <v>916171</v>
          </cell>
          <cell r="H26800">
            <v>24.51</v>
          </cell>
          <cell r="I26800" t="str">
            <v>X</v>
          </cell>
          <cell r="J26800"/>
        </row>
        <row r="26801">
          <cell r="A26801">
            <v>941887</v>
          </cell>
          <cell r="B26801" t="str">
            <v>YALUMBA MUSEUM MUSCAT 375ml</v>
          </cell>
          <cell r="C26801" t="str">
            <v>E</v>
          </cell>
          <cell r="D26801" t="str">
            <v>EV</v>
          </cell>
          <cell r="E26801" t="str">
            <v>EVF</v>
          </cell>
          <cell r="F26801">
            <v>375</v>
          </cell>
          <cell r="G26801">
            <v>941887</v>
          </cell>
          <cell r="H26801">
            <v>22.99</v>
          </cell>
          <cell r="I26801" t="str">
            <v>L</v>
          </cell>
          <cell r="J26801"/>
        </row>
        <row r="26802">
          <cell r="A26802">
            <v>429846</v>
          </cell>
          <cell r="B26802" t="str">
            <v>YALUMBA SANGIOVESE ROSE 750ml</v>
          </cell>
          <cell r="C26802" t="str">
            <v>M</v>
          </cell>
          <cell r="D26802" t="str">
            <v>MP</v>
          </cell>
          <cell r="E26802" t="str">
            <v>MPQ</v>
          </cell>
          <cell r="F26802">
            <v>750</v>
          </cell>
          <cell r="G26802">
            <v>429846</v>
          </cell>
          <cell r="H26802">
            <v>14.99</v>
          </cell>
          <cell r="I26802">
            <v>1</v>
          </cell>
          <cell r="J26802"/>
        </row>
        <row r="26803">
          <cell r="A26803">
            <v>916170</v>
          </cell>
          <cell r="B26803" t="str">
            <v>YALUMBA SHIRAZ BAROSSA'17 750ml</v>
          </cell>
          <cell r="C26803" t="str">
            <v>P</v>
          </cell>
          <cell r="D26803" t="str">
            <v>PR</v>
          </cell>
          <cell r="E26803" t="str">
            <v>PRY</v>
          </cell>
          <cell r="F26803">
            <v>750</v>
          </cell>
          <cell r="G26803">
            <v>916170</v>
          </cell>
          <cell r="H26803">
            <v>18.16</v>
          </cell>
          <cell r="I26803" t="str">
            <v>X</v>
          </cell>
          <cell r="J26803"/>
        </row>
        <row r="26804">
          <cell r="A26804">
            <v>917297</v>
          </cell>
          <cell r="B26804" t="str">
            <v>YALUMBA THE SCRIBBLER'13/14 750ml</v>
          </cell>
          <cell r="C26804" t="str">
            <v>P</v>
          </cell>
          <cell r="D26804" t="str">
            <v>PR</v>
          </cell>
          <cell r="E26804" t="str">
            <v>PRY</v>
          </cell>
          <cell r="F26804">
            <v>750</v>
          </cell>
          <cell r="G26804">
            <v>917297</v>
          </cell>
          <cell r="H26804">
            <v>18.43</v>
          </cell>
          <cell r="I26804" t="str">
            <v>X</v>
          </cell>
          <cell r="J26804"/>
        </row>
        <row r="26805">
          <cell r="A26805">
            <v>920394</v>
          </cell>
          <cell r="B26805" t="str">
            <v>YALUMBA THE STAPPER G.S.M. 750ml</v>
          </cell>
          <cell r="C26805" t="str">
            <v>Y</v>
          </cell>
          <cell r="D26805" t="str">
            <v>YS</v>
          </cell>
          <cell r="E26805" t="str">
            <v>YSE</v>
          </cell>
          <cell r="F26805">
            <v>750</v>
          </cell>
          <cell r="G26805">
            <v>920394</v>
          </cell>
          <cell r="H26805">
            <v>18.18</v>
          </cell>
          <cell r="I26805" t="str">
            <v>S</v>
          </cell>
          <cell r="J26805"/>
        </row>
        <row r="26806">
          <cell r="A26806">
            <v>917515</v>
          </cell>
          <cell r="B26806" t="str">
            <v>YALUMBA VIOGNIER EDEN VALLEY'17 750ml</v>
          </cell>
          <cell r="C26806" t="str">
            <v>K</v>
          </cell>
          <cell r="D26806" t="str">
            <v>KR</v>
          </cell>
          <cell r="E26806" t="str">
            <v>KRT</v>
          </cell>
          <cell r="F26806">
            <v>750</v>
          </cell>
          <cell r="G26806">
            <v>917515</v>
          </cell>
          <cell r="H26806">
            <v>18.22</v>
          </cell>
          <cell r="I26806" t="str">
            <v>X</v>
          </cell>
          <cell r="J26806"/>
        </row>
        <row r="26807">
          <cell r="A26807">
            <v>429844</v>
          </cell>
          <cell r="B26807" t="str">
            <v>YALUMBA Y PINOT GRIGIO 750ml</v>
          </cell>
          <cell r="C26807" t="str">
            <v>K</v>
          </cell>
          <cell r="D26807" t="str">
            <v>KR</v>
          </cell>
          <cell r="E26807" t="str">
            <v>KRT</v>
          </cell>
          <cell r="F26807">
            <v>750</v>
          </cell>
          <cell r="G26807">
            <v>429844</v>
          </cell>
          <cell r="H26807">
            <v>14.99</v>
          </cell>
          <cell r="I26807">
            <v>1</v>
          </cell>
          <cell r="J26807"/>
        </row>
        <row r="26808">
          <cell r="A26808">
            <v>905042</v>
          </cell>
          <cell r="B26808" t="str">
            <v>YALUMBA Y RIESLING 750ml</v>
          </cell>
          <cell r="C26808" t="str">
            <v>Y</v>
          </cell>
          <cell r="D26808" t="str">
            <v>YS</v>
          </cell>
          <cell r="E26808" t="str">
            <v>YSE</v>
          </cell>
          <cell r="F26808">
            <v>750</v>
          </cell>
          <cell r="G26808">
            <v>905042</v>
          </cell>
          <cell r="H26808">
            <v>10.14</v>
          </cell>
          <cell r="I26808" t="str">
            <v>S</v>
          </cell>
          <cell r="J26808"/>
        </row>
        <row r="26809">
          <cell r="A26809">
            <v>916011</v>
          </cell>
          <cell r="B26809" t="str">
            <v>YALUMBA Y RIESLING'17 750ml</v>
          </cell>
          <cell r="C26809" t="str">
            <v>K</v>
          </cell>
          <cell r="D26809" t="str">
            <v>KR</v>
          </cell>
          <cell r="E26809" t="str">
            <v>KRT</v>
          </cell>
          <cell r="F26809">
            <v>750</v>
          </cell>
          <cell r="G26809">
            <v>916011</v>
          </cell>
          <cell r="H26809">
            <v>11.55</v>
          </cell>
          <cell r="I26809" t="str">
            <v>U</v>
          </cell>
          <cell r="J26809"/>
        </row>
        <row r="26810">
          <cell r="A26810">
            <v>916010</v>
          </cell>
          <cell r="B26810" t="str">
            <v>YALUMBA Y SAUVIGNON BLANC'18/19 750ml</v>
          </cell>
          <cell r="C26810" t="str">
            <v>K</v>
          </cell>
          <cell r="D26810" t="str">
            <v>KR</v>
          </cell>
          <cell r="E26810" t="str">
            <v>KRT</v>
          </cell>
          <cell r="F26810">
            <v>750</v>
          </cell>
          <cell r="G26810">
            <v>916010</v>
          </cell>
          <cell r="H26810">
            <v>14.99</v>
          </cell>
          <cell r="I26810" t="str">
            <v>L</v>
          </cell>
          <cell r="J26810"/>
        </row>
        <row r="26811">
          <cell r="A26811">
            <v>947428</v>
          </cell>
          <cell r="B26811" t="str">
            <v>YALUMBA Y SERIES CHARD 750ml</v>
          </cell>
          <cell r="C26811" t="str">
            <v>Y</v>
          </cell>
          <cell r="D26811" t="str">
            <v>YS</v>
          </cell>
          <cell r="E26811" t="str">
            <v>YSE</v>
          </cell>
          <cell r="F26811">
            <v>750</v>
          </cell>
          <cell r="G26811">
            <v>947428</v>
          </cell>
          <cell r="H26811">
            <v>11.6</v>
          </cell>
          <cell r="I26811" t="str">
            <v>S</v>
          </cell>
          <cell r="J26811"/>
        </row>
        <row r="26812">
          <cell r="A26812">
            <v>915089</v>
          </cell>
          <cell r="B26812" t="str">
            <v>YALUMBA Y SERIES VIOGNIER'18/19 750ml</v>
          </cell>
          <cell r="C26812" t="str">
            <v>K</v>
          </cell>
          <cell r="D26812" t="str">
            <v>KR</v>
          </cell>
          <cell r="E26812" t="str">
            <v>KRT</v>
          </cell>
          <cell r="F26812">
            <v>750</v>
          </cell>
          <cell r="G26812">
            <v>915089</v>
          </cell>
          <cell r="H26812">
            <v>14.99</v>
          </cell>
          <cell r="I26812" t="str">
            <v>L</v>
          </cell>
          <cell r="J26812"/>
        </row>
        <row r="26813">
          <cell r="A26813">
            <v>916750</v>
          </cell>
          <cell r="B26813" t="str">
            <v>YALUMBA Y SHIRAZ-VIOGNIER'17/18 750ml</v>
          </cell>
          <cell r="C26813" t="str">
            <v>P</v>
          </cell>
          <cell r="D26813" t="str">
            <v>PR</v>
          </cell>
          <cell r="E26813" t="str">
            <v>PRY</v>
          </cell>
          <cell r="F26813">
            <v>750</v>
          </cell>
          <cell r="G26813">
            <v>916750</v>
          </cell>
          <cell r="H26813">
            <v>14.99</v>
          </cell>
          <cell r="I26813" t="str">
            <v>L</v>
          </cell>
          <cell r="J26813"/>
        </row>
        <row r="26814">
          <cell r="A26814">
            <v>919517</v>
          </cell>
          <cell r="B26814" t="str">
            <v>YAMAHAI TAMANO HIKARI JUNMAI 300ml</v>
          </cell>
          <cell r="C26814" t="str">
            <v>Y</v>
          </cell>
          <cell r="D26814" t="str">
            <v>YS</v>
          </cell>
          <cell r="E26814" t="str">
            <v>YSE</v>
          </cell>
          <cell r="F26814">
            <v>300</v>
          </cell>
          <cell r="G26814">
            <v>919517</v>
          </cell>
          <cell r="H26814">
            <v>15.74</v>
          </cell>
          <cell r="I26814" t="str">
            <v>S</v>
          </cell>
          <cell r="J26814"/>
        </row>
        <row r="26815">
          <cell r="A26815">
            <v>922203</v>
          </cell>
          <cell r="B26815" t="str">
            <v>YAMATO NINJA EDITION 750ml</v>
          </cell>
          <cell r="C26815" t="str">
            <v>Y</v>
          </cell>
          <cell r="D26815" t="str">
            <v>YG</v>
          </cell>
          <cell r="E26815" t="str">
            <v>YGA</v>
          </cell>
          <cell r="F26815">
            <v>750</v>
          </cell>
          <cell r="G26815">
            <v>922203</v>
          </cell>
          <cell r="H26815">
            <v>85.13</v>
          </cell>
          <cell r="I26815" t="str">
            <v>T</v>
          </cell>
          <cell r="J26815"/>
        </row>
        <row r="26816">
          <cell r="A26816">
            <v>922204</v>
          </cell>
          <cell r="B26816" t="str">
            <v>YAMATO SAMURAI EDITION 750ml</v>
          </cell>
          <cell r="C26816" t="str">
            <v>Y</v>
          </cell>
          <cell r="D26816" t="str">
            <v>YG</v>
          </cell>
          <cell r="E26816" t="str">
            <v>YGA</v>
          </cell>
          <cell r="F26816">
            <v>750</v>
          </cell>
          <cell r="G26816">
            <v>922204</v>
          </cell>
          <cell r="H26816">
            <v>96.14</v>
          </cell>
          <cell r="I26816" t="str">
            <v>T</v>
          </cell>
          <cell r="J26816"/>
        </row>
        <row r="26817">
          <cell r="A26817">
            <v>954276</v>
          </cell>
          <cell r="B26817" t="str">
            <v>YAMATOGAWA SPARKLING JUNMAI DAIG 500ml</v>
          </cell>
          <cell r="C26817" t="str">
            <v>Y</v>
          </cell>
          <cell r="D26817" t="str">
            <v>YS</v>
          </cell>
          <cell r="E26817" t="str">
            <v>YSE</v>
          </cell>
          <cell r="F26817">
            <v>500</v>
          </cell>
          <cell r="G26817">
            <v>954276</v>
          </cell>
          <cell r="H26817">
            <v>22.26</v>
          </cell>
          <cell r="I26817" t="str">
            <v>S</v>
          </cell>
          <cell r="J26817"/>
        </row>
        <row r="26818">
          <cell r="A26818">
            <v>15996</v>
          </cell>
          <cell r="B26818" t="str">
            <v>YAMAZAKI SINGLE MALT 12YR 750ml</v>
          </cell>
          <cell r="C26818" t="str">
            <v>L</v>
          </cell>
          <cell r="D26818" t="str">
            <v>LA</v>
          </cell>
          <cell r="E26818" t="str">
            <v>LAS</v>
          </cell>
          <cell r="F26818">
            <v>750</v>
          </cell>
          <cell r="G26818">
            <v>15996</v>
          </cell>
          <cell r="H26818">
            <v>149.99</v>
          </cell>
          <cell r="I26818" t="str">
            <v>R</v>
          </cell>
          <cell r="J26818"/>
        </row>
        <row r="26819">
          <cell r="A26819">
            <v>15986</v>
          </cell>
          <cell r="B26819" t="str">
            <v>YAMAZAKI SINGLE MALT 18YR 750ml</v>
          </cell>
          <cell r="C26819" t="str">
            <v>L</v>
          </cell>
          <cell r="D26819" t="str">
            <v>LA</v>
          </cell>
          <cell r="E26819" t="str">
            <v>LAS</v>
          </cell>
          <cell r="F26819">
            <v>750</v>
          </cell>
          <cell r="G26819">
            <v>15986</v>
          </cell>
          <cell r="H26819">
            <v>534.99</v>
          </cell>
          <cell r="I26819" t="str">
            <v>R</v>
          </cell>
          <cell r="J26819"/>
        </row>
        <row r="26820">
          <cell r="A26820">
            <v>948857</v>
          </cell>
          <cell r="B26820" t="str">
            <v>YANGARA GRENACHE 750ml</v>
          </cell>
          <cell r="C26820" t="str">
            <v>Y</v>
          </cell>
          <cell r="D26820" t="str">
            <v>YS</v>
          </cell>
          <cell r="E26820" t="str">
            <v>YSE</v>
          </cell>
          <cell r="F26820">
            <v>750</v>
          </cell>
          <cell r="G26820">
            <v>948857</v>
          </cell>
          <cell r="H26820">
            <v>25.81</v>
          </cell>
          <cell r="I26820" t="str">
            <v>S</v>
          </cell>
          <cell r="J26820"/>
        </row>
        <row r="26821">
          <cell r="A26821">
            <v>953873</v>
          </cell>
          <cell r="B26821" t="str">
            <v>YARDEN BLANC DE BLANC 750ml</v>
          </cell>
          <cell r="C26821" t="str">
            <v>Y</v>
          </cell>
          <cell r="D26821" t="str">
            <v>YS</v>
          </cell>
          <cell r="E26821" t="str">
            <v>YSE</v>
          </cell>
          <cell r="F26821">
            <v>750</v>
          </cell>
          <cell r="G26821">
            <v>953873</v>
          </cell>
          <cell r="H26821">
            <v>28.13</v>
          </cell>
          <cell r="I26821" t="str">
            <v>U</v>
          </cell>
          <cell r="J26821"/>
        </row>
        <row r="26822">
          <cell r="A26822">
            <v>919167</v>
          </cell>
          <cell r="B26822" t="str">
            <v>YARDEN CABERNET SAUV 750ml</v>
          </cell>
          <cell r="C26822" t="str">
            <v>Y</v>
          </cell>
          <cell r="D26822" t="str">
            <v>YS</v>
          </cell>
          <cell r="E26822" t="str">
            <v>YSE</v>
          </cell>
          <cell r="F26822">
            <v>750</v>
          </cell>
          <cell r="G26822">
            <v>919167</v>
          </cell>
          <cell r="H26822">
            <v>31.66</v>
          </cell>
          <cell r="I26822" t="str">
            <v>U</v>
          </cell>
          <cell r="J26822"/>
        </row>
        <row r="26823">
          <cell r="A26823">
            <v>917871</v>
          </cell>
          <cell r="B26823" t="str">
            <v>YARDEN CABERNET SAUV'16 750ml</v>
          </cell>
          <cell r="C26823" t="str">
            <v>Y</v>
          </cell>
          <cell r="D26823" t="str">
            <v>YS</v>
          </cell>
          <cell r="E26823" t="str">
            <v>YSE</v>
          </cell>
          <cell r="F26823">
            <v>750</v>
          </cell>
          <cell r="G26823">
            <v>917871</v>
          </cell>
          <cell r="H26823">
            <v>29.38</v>
          </cell>
          <cell r="I26823" t="str">
            <v>U</v>
          </cell>
          <cell r="J26823"/>
        </row>
        <row r="26824">
          <cell r="A26824">
            <v>908766</v>
          </cell>
          <cell r="B26824" t="str">
            <v>YARDEN GEWURZTRAMINER 750ml</v>
          </cell>
          <cell r="C26824" t="str">
            <v>Y</v>
          </cell>
          <cell r="D26824" t="str">
            <v>YS</v>
          </cell>
          <cell r="E26824" t="str">
            <v>YSE</v>
          </cell>
          <cell r="F26824">
            <v>750</v>
          </cell>
          <cell r="G26824">
            <v>908766</v>
          </cell>
          <cell r="H26824">
            <v>19.91</v>
          </cell>
          <cell r="I26824" t="str">
            <v>U</v>
          </cell>
          <cell r="J26824"/>
        </row>
        <row r="26825">
          <cell r="A26825">
            <v>907597</v>
          </cell>
          <cell r="B26825" t="str">
            <v>YARDEN MOUNT HERMON RED 750ml</v>
          </cell>
          <cell r="C26825" t="str">
            <v>Y</v>
          </cell>
          <cell r="D26825" t="str">
            <v>YS</v>
          </cell>
          <cell r="E26825" t="str">
            <v>YSE</v>
          </cell>
          <cell r="F26825">
            <v>750</v>
          </cell>
          <cell r="G26825">
            <v>907597</v>
          </cell>
          <cell r="H26825">
            <v>11.29</v>
          </cell>
          <cell r="I26825" t="str">
            <v>U</v>
          </cell>
          <cell r="J26825"/>
        </row>
        <row r="26826">
          <cell r="A26826">
            <v>907929</v>
          </cell>
          <cell r="B26826" t="str">
            <v>YARDEN PINOT NOIR 750ml</v>
          </cell>
          <cell r="C26826" t="str">
            <v>Y</v>
          </cell>
          <cell r="D26826" t="str">
            <v>YS</v>
          </cell>
          <cell r="E26826" t="str">
            <v>YSE</v>
          </cell>
          <cell r="F26826">
            <v>750</v>
          </cell>
          <cell r="G26826">
            <v>907929</v>
          </cell>
          <cell r="H26826">
            <v>26.25</v>
          </cell>
          <cell r="I26826" t="str">
            <v>U</v>
          </cell>
          <cell r="J26826"/>
        </row>
        <row r="26827">
          <cell r="A26827">
            <v>949972</v>
          </cell>
          <cell r="B26827" t="str">
            <v>YARDSTICK CABERNET RUTH'S REACH 750ml</v>
          </cell>
          <cell r="C26827" t="str">
            <v>Y</v>
          </cell>
          <cell r="D26827" t="str">
            <v>YS</v>
          </cell>
          <cell r="E26827" t="str">
            <v>YSE</v>
          </cell>
          <cell r="F26827">
            <v>750</v>
          </cell>
          <cell r="G26827">
            <v>949972</v>
          </cell>
          <cell r="H26827">
            <v>22.63</v>
          </cell>
          <cell r="I26827" t="str">
            <v>S</v>
          </cell>
          <cell r="J26827"/>
        </row>
        <row r="26828">
          <cell r="A26828">
            <v>955537</v>
          </cell>
          <cell r="B26828" t="str">
            <v>YATIR FOREST SIX PACK 750ml</v>
          </cell>
          <cell r="C26828" t="str">
            <v>Y</v>
          </cell>
          <cell r="D26828" t="str">
            <v>YS</v>
          </cell>
          <cell r="E26828" t="str">
            <v>YSE</v>
          </cell>
          <cell r="F26828">
            <v>750</v>
          </cell>
          <cell r="G26828">
            <v>955537</v>
          </cell>
          <cell r="H26828">
            <v>76.38</v>
          </cell>
          <cell r="I26828" t="str">
            <v>S</v>
          </cell>
          <cell r="J26828"/>
        </row>
        <row r="26829">
          <cell r="A26829">
            <v>41778</v>
          </cell>
          <cell r="B26829" t="str">
            <v>YAZI GINGER VODKA 750ml</v>
          </cell>
          <cell r="C26829" t="str">
            <v>Y</v>
          </cell>
          <cell r="D26829" t="str">
            <v>YS</v>
          </cell>
          <cell r="E26829" t="str">
            <v>YSA</v>
          </cell>
          <cell r="F26829">
            <v>750</v>
          </cell>
          <cell r="G26829">
            <v>41778</v>
          </cell>
          <cell r="H26829">
            <v>25.13</v>
          </cell>
          <cell r="I26829" t="str">
            <v>S</v>
          </cell>
          <cell r="J26829"/>
        </row>
        <row r="26830">
          <cell r="A26830">
            <v>949840</v>
          </cell>
          <cell r="B26830" t="str">
            <v>YEALANDS EST SAUV BLANC SNGL VNYRD 750ml</v>
          </cell>
          <cell r="C26830" t="str">
            <v>Y</v>
          </cell>
          <cell r="D26830" t="str">
            <v>YS</v>
          </cell>
          <cell r="E26830" t="str">
            <v>YSE</v>
          </cell>
          <cell r="F26830">
            <v>750</v>
          </cell>
          <cell r="G26830">
            <v>949840</v>
          </cell>
          <cell r="H26830">
            <v>23.11</v>
          </cell>
          <cell r="I26830" t="str">
            <v>S</v>
          </cell>
          <cell r="J26830"/>
        </row>
        <row r="26831">
          <cell r="A26831">
            <v>947519</v>
          </cell>
          <cell r="B26831" t="str">
            <v>YEDAM 300ml</v>
          </cell>
          <cell r="C26831" t="str">
            <v>Y</v>
          </cell>
          <cell r="D26831" t="str">
            <v>YS</v>
          </cell>
          <cell r="E26831" t="str">
            <v>YSE</v>
          </cell>
          <cell r="F26831">
            <v>300</v>
          </cell>
          <cell r="G26831">
            <v>947519</v>
          </cell>
          <cell r="H26831">
            <v>3.32</v>
          </cell>
          <cell r="I26831" t="str">
            <v>S</v>
          </cell>
          <cell r="J26831"/>
        </row>
        <row r="26832">
          <cell r="A26832">
            <v>951775</v>
          </cell>
          <cell r="B26832" t="str">
            <v>YELLOW BELLY CIDER BARREL AGED 355 ml</v>
          </cell>
          <cell r="C26832" t="str">
            <v>G</v>
          </cell>
          <cell r="D26832" t="str">
            <v>GL</v>
          </cell>
          <cell r="E26832" t="str">
            <v>GLC</v>
          </cell>
          <cell r="F26832">
            <v>355</v>
          </cell>
          <cell r="G26832">
            <v>951775</v>
          </cell>
          <cell r="H26832">
            <v>2.99</v>
          </cell>
          <cell r="I26832" t="str">
            <v>X</v>
          </cell>
          <cell r="J26832"/>
        </row>
        <row r="26833">
          <cell r="A26833">
            <v>918989</v>
          </cell>
          <cell r="B26833" t="str">
            <v>YELLOW BELLY CIDER GINGER 355 ml</v>
          </cell>
          <cell r="C26833" t="str">
            <v>G</v>
          </cell>
          <cell r="D26833" t="str">
            <v>GL</v>
          </cell>
          <cell r="E26833" t="str">
            <v>GLM</v>
          </cell>
          <cell r="F26833">
            <v>355</v>
          </cell>
          <cell r="G26833">
            <v>918989</v>
          </cell>
          <cell r="H26833">
            <v>2.99</v>
          </cell>
          <cell r="I26833" t="str">
            <v>X</v>
          </cell>
          <cell r="J26833"/>
        </row>
        <row r="26834">
          <cell r="A26834">
            <v>951788</v>
          </cell>
          <cell r="B26834" t="str">
            <v>YELLOW BELLY CIDER GINGER 650 ml</v>
          </cell>
          <cell r="C26834" t="str">
            <v>G</v>
          </cell>
          <cell r="D26834" t="str">
            <v>GL</v>
          </cell>
          <cell r="E26834" t="str">
            <v>GLM</v>
          </cell>
          <cell r="F26834">
            <v>650</v>
          </cell>
          <cell r="G26834">
            <v>951788</v>
          </cell>
          <cell r="H26834">
            <v>5.83</v>
          </cell>
          <cell r="I26834" t="str">
            <v>D</v>
          </cell>
          <cell r="J26834"/>
        </row>
        <row r="26835">
          <cell r="A26835">
            <v>919081</v>
          </cell>
          <cell r="B26835" t="str">
            <v>YELLOW BELLY CIDER LEMON BASIL SN 355 ml</v>
          </cell>
          <cell r="C26835" t="str">
            <v>G</v>
          </cell>
          <cell r="D26835" t="str">
            <v>GL</v>
          </cell>
          <cell r="E26835" t="str">
            <v>GLM</v>
          </cell>
          <cell r="F26835">
            <v>355</v>
          </cell>
          <cell r="G26835">
            <v>919081</v>
          </cell>
          <cell r="H26835">
            <v>2.99</v>
          </cell>
          <cell r="I26835" t="str">
            <v>X</v>
          </cell>
          <cell r="J26835"/>
        </row>
        <row r="26836">
          <cell r="A26836">
            <v>951789</v>
          </cell>
          <cell r="B26836" t="str">
            <v>YELLOW BELLY CIDER MIXED CASE 650 ml</v>
          </cell>
          <cell r="C26836" t="str">
            <v>Y</v>
          </cell>
          <cell r="D26836" t="str">
            <v>YS</v>
          </cell>
          <cell r="E26836" t="str">
            <v>YSE</v>
          </cell>
          <cell r="F26836">
            <v>650</v>
          </cell>
          <cell r="G26836">
            <v>951789</v>
          </cell>
          <cell r="H26836">
            <v>7.62</v>
          </cell>
          <cell r="I26836" t="str">
            <v>S</v>
          </cell>
          <cell r="J26836"/>
        </row>
        <row r="26837">
          <cell r="A26837">
            <v>951772</v>
          </cell>
          <cell r="B26837" t="str">
            <v>YELLOW BELLY CIDER SEMI-SWEET 650 ml</v>
          </cell>
          <cell r="C26837" t="str">
            <v>Y</v>
          </cell>
          <cell r="D26837" t="str">
            <v>YS</v>
          </cell>
          <cell r="E26837" t="str">
            <v>YSE</v>
          </cell>
          <cell r="F26837">
            <v>650</v>
          </cell>
          <cell r="G26837">
            <v>951772</v>
          </cell>
          <cell r="H26837">
            <v>7.62</v>
          </cell>
          <cell r="I26837" t="str">
            <v>S</v>
          </cell>
          <cell r="J26837"/>
        </row>
        <row r="26838">
          <cell r="A26838">
            <v>919813</v>
          </cell>
          <cell r="B26838" t="str">
            <v>YELLOW CHARTREUSE 375ml</v>
          </cell>
          <cell r="C26838" t="str">
            <v>Y</v>
          </cell>
          <cell r="D26838" t="str">
            <v>YS</v>
          </cell>
          <cell r="E26838" t="str">
            <v>YSC</v>
          </cell>
          <cell r="F26838">
            <v>375</v>
          </cell>
          <cell r="G26838">
            <v>919813</v>
          </cell>
          <cell r="H26838">
            <v>30.45</v>
          </cell>
          <cell r="I26838" t="str">
            <v>U</v>
          </cell>
          <cell r="J26838"/>
        </row>
        <row r="26839">
          <cell r="A26839">
            <v>949312</v>
          </cell>
          <cell r="B26839" t="str">
            <v>YELLOW CHARTREUSE 750ml</v>
          </cell>
          <cell r="C26839" t="str">
            <v>Y</v>
          </cell>
          <cell r="D26839" t="str">
            <v>YS</v>
          </cell>
          <cell r="E26839" t="str">
            <v>YSE</v>
          </cell>
          <cell r="F26839">
            <v>750</v>
          </cell>
          <cell r="G26839">
            <v>949312</v>
          </cell>
          <cell r="H26839">
            <v>58.19</v>
          </cell>
          <cell r="I26839" t="str">
            <v>X</v>
          </cell>
          <cell r="J26839"/>
        </row>
        <row r="26840">
          <cell r="A26840">
            <v>64720</v>
          </cell>
          <cell r="B26840" t="str">
            <v>YELLOW CHARTREUSE VEP 1000 ml</v>
          </cell>
          <cell r="C26840" t="str">
            <v>Y</v>
          </cell>
          <cell r="D26840" t="str">
            <v>YS</v>
          </cell>
          <cell r="E26840" t="str">
            <v>YSC</v>
          </cell>
          <cell r="F26840">
            <v>1000</v>
          </cell>
          <cell r="G26840">
            <v>64720</v>
          </cell>
          <cell r="H26840">
            <v>157.52000000000001</v>
          </cell>
          <cell r="I26840" t="str">
            <v>S</v>
          </cell>
          <cell r="J26840"/>
        </row>
        <row r="26841">
          <cell r="A26841">
            <v>955639</v>
          </cell>
          <cell r="B26841" t="str">
            <v>YELLOW SPOT 12 YEAR IRISH WHISKEY 750ml</v>
          </cell>
          <cell r="C26841" t="str">
            <v>Y</v>
          </cell>
          <cell r="D26841" t="str">
            <v>YS</v>
          </cell>
          <cell r="E26841" t="str">
            <v>YSA</v>
          </cell>
          <cell r="F26841">
            <v>750</v>
          </cell>
          <cell r="G26841">
            <v>955639</v>
          </cell>
          <cell r="H26841">
            <v>129.99</v>
          </cell>
          <cell r="I26841" t="str">
            <v>U</v>
          </cell>
          <cell r="J26841"/>
        </row>
        <row r="26842">
          <cell r="A26842">
            <v>15934</v>
          </cell>
          <cell r="B26842" t="str">
            <v>YELLOW SPOT IRISH WHISKEY 750ml</v>
          </cell>
          <cell r="C26842" t="str">
            <v>Y</v>
          </cell>
          <cell r="D26842" t="str">
            <v>YS</v>
          </cell>
          <cell r="E26842" t="str">
            <v>YSE</v>
          </cell>
          <cell r="F26842">
            <v>750</v>
          </cell>
          <cell r="G26842">
            <v>15934</v>
          </cell>
          <cell r="H26842">
            <v>139.99</v>
          </cell>
          <cell r="I26842" t="str">
            <v>U</v>
          </cell>
          <cell r="J26842"/>
        </row>
        <row r="26843">
          <cell r="A26843">
            <v>429940</v>
          </cell>
          <cell r="B26843" t="str">
            <v>YELLOW TAIL CABERNET 750ml</v>
          </cell>
          <cell r="C26843" t="str">
            <v>P</v>
          </cell>
          <cell r="D26843" t="str">
            <v>PR</v>
          </cell>
          <cell r="E26843" t="str">
            <v>PRY</v>
          </cell>
          <cell r="F26843">
            <v>750</v>
          </cell>
          <cell r="G26843">
            <v>429940</v>
          </cell>
          <cell r="H26843">
            <v>8.99</v>
          </cell>
          <cell r="I26843">
            <v>1</v>
          </cell>
          <cell r="J26843" t="str">
            <v>Y</v>
          </cell>
        </row>
        <row r="26844">
          <cell r="A26844">
            <v>429945</v>
          </cell>
          <cell r="B26844" t="str">
            <v>YELLOW TAIL CABERNET 1500ml</v>
          </cell>
          <cell r="C26844" t="str">
            <v>P</v>
          </cell>
          <cell r="D26844" t="str">
            <v>PL</v>
          </cell>
          <cell r="E26844" t="str">
            <v>PLB</v>
          </cell>
          <cell r="F26844">
            <v>1500</v>
          </cell>
          <cell r="G26844">
            <v>429945</v>
          </cell>
          <cell r="H26844">
            <v>17.989999999999998</v>
          </cell>
          <cell r="I26844">
            <v>1</v>
          </cell>
          <cell r="J26844"/>
        </row>
        <row r="26845">
          <cell r="A26845">
            <v>429950</v>
          </cell>
          <cell r="B26845" t="str">
            <v>YELLOW TAIL CHARDONNAY 750ml</v>
          </cell>
          <cell r="C26845" t="str">
            <v>K</v>
          </cell>
          <cell r="D26845" t="str">
            <v>KR</v>
          </cell>
          <cell r="E26845" t="str">
            <v>KRT</v>
          </cell>
          <cell r="F26845">
            <v>750</v>
          </cell>
          <cell r="G26845">
            <v>429950</v>
          </cell>
          <cell r="H26845">
            <v>8.99</v>
          </cell>
          <cell r="I26845">
            <v>1</v>
          </cell>
          <cell r="J26845" t="str">
            <v>Y</v>
          </cell>
        </row>
        <row r="26846">
          <cell r="A26846">
            <v>429955</v>
          </cell>
          <cell r="B26846" t="str">
            <v>YELLOW TAIL CHARDONNAY 1500ml</v>
          </cell>
          <cell r="C26846" t="str">
            <v>K</v>
          </cell>
          <cell r="D26846" t="str">
            <v>KR</v>
          </cell>
          <cell r="E26846" t="str">
            <v>KRT</v>
          </cell>
          <cell r="F26846">
            <v>1500</v>
          </cell>
          <cell r="G26846">
            <v>429955</v>
          </cell>
          <cell r="H26846">
            <v>17.989999999999998</v>
          </cell>
          <cell r="I26846">
            <v>1</v>
          </cell>
          <cell r="J26846"/>
        </row>
        <row r="26847">
          <cell r="A26847">
            <v>429970</v>
          </cell>
          <cell r="B26847" t="str">
            <v>YELLOW TAIL MERLOT 750ml</v>
          </cell>
          <cell r="C26847" t="str">
            <v>P</v>
          </cell>
          <cell r="D26847" t="str">
            <v>PR</v>
          </cell>
          <cell r="E26847" t="str">
            <v>PRY</v>
          </cell>
          <cell r="F26847">
            <v>750</v>
          </cell>
          <cell r="G26847">
            <v>429970</v>
          </cell>
          <cell r="H26847">
            <v>8.99</v>
          </cell>
          <cell r="I26847">
            <v>1</v>
          </cell>
          <cell r="J26847" t="str">
            <v>Y</v>
          </cell>
        </row>
        <row r="26848">
          <cell r="A26848">
            <v>429975</v>
          </cell>
          <cell r="B26848" t="str">
            <v>YELLOW TAIL MERLOT 1500ml</v>
          </cell>
          <cell r="C26848" t="str">
            <v>P</v>
          </cell>
          <cell r="D26848" t="str">
            <v>PL</v>
          </cell>
          <cell r="E26848" t="str">
            <v>PLF</v>
          </cell>
          <cell r="F26848">
            <v>1500</v>
          </cell>
          <cell r="G26848">
            <v>429975</v>
          </cell>
          <cell r="H26848">
            <v>17.989999999999998</v>
          </cell>
          <cell r="I26848">
            <v>1</v>
          </cell>
          <cell r="J26848"/>
        </row>
        <row r="26849">
          <cell r="A26849">
            <v>920409</v>
          </cell>
          <cell r="B26849" t="str">
            <v>YELLOW TAIL MOSCATO 750ml</v>
          </cell>
          <cell r="C26849" t="str">
            <v>Y</v>
          </cell>
          <cell r="D26849" t="str">
            <v>YS</v>
          </cell>
          <cell r="E26849" t="str">
            <v>YSE</v>
          </cell>
          <cell r="F26849">
            <v>750</v>
          </cell>
          <cell r="G26849">
            <v>920409</v>
          </cell>
          <cell r="H26849">
            <v>10.16</v>
          </cell>
          <cell r="I26849" t="str">
            <v>S</v>
          </cell>
          <cell r="J26849"/>
        </row>
        <row r="26850">
          <cell r="A26850">
            <v>901822</v>
          </cell>
          <cell r="B26850" t="str">
            <v>YELLOW TAIL PINK MASCATO 750ml</v>
          </cell>
          <cell r="C26850" t="str">
            <v>Y</v>
          </cell>
          <cell r="D26850" t="str">
            <v>YS</v>
          </cell>
          <cell r="E26850" t="str">
            <v>YSE</v>
          </cell>
          <cell r="F26850">
            <v>750</v>
          </cell>
          <cell r="G26850">
            <v>901822</v>
          </cell>
          <cell r="H26850">
            <v>11.05</v>
          </cell>
          <cell r="I26850" t="str">
            <v>S</v>
          </cell>
          <cell r="J26850"/>
        </row>
        <row r="26851">
          <cell r="A26851">
            <v>430013</v>
          </cell>
          <cell r="B26851" t="str">
            <v>YELLOW TAIL PINOT GRIGIO 750ml</v>
          </cell>
          <cell r="C26851" t="str">
            <v>K</v>
          </cell>
          <cell r="D26851" t="str">
            <v>KR</v>
          </cell>
          <cell r="E26851" t="str">
            <v>KRT</v>
          </cell>
          <cell r="F26851">
            <v>750</v>
          </cell>
          <cell r="G26851">
            <v>430013</v>
          </cell>
          <cell r="H26851">
            <v>8.99</v>
          </cell>
          <cell r="I26851">
            <v>1</v>
          </cell>
          <cell r="J26851" t="str">
            <v>Y</v>
          </cell>
        </row>
        <row r="26852">
          <cell r="A26852">
            <v>430012</v>
          </cell>
          <cell r="B26852" t="str">
            <v>YELLOW TAIL PINOT GRIGIO 1500ml</v>
          </cell>
          <cell r="C26852" t="str">
            <v>K</v>
          </cell>
          <cell r="D26852" t="str">
            <v>KK</v>
          </cell>
          <cell r="E26852" t="str">
            <v>KKH</v>
          </cell>
          <cell r="F26852">
            <v>1500</v>
          </cell>
          <cell r="G26852">
            <v>430012</v>
          </cell>
          <cell r="H26852">
            <v>17.989999999999998</v>
          </cell>
          <cell r="I26852">
            <v>1</v>
          </cell>
          <cell r="J26852"/>
        </row>
        <row r="26853">
          <cell r="A26853">
            <v>429976</v>
          </cell>
          <cell r="B26853" t="str">
            <v>YELLOW TAIL PINOT NOIR 750ml</v>
          </cell>
          <cell r="C26853" t="str">
            <v>P</v>
          </cell>
          <cell r="D26853" t="str">
            <v>PL</v>
          </cell>
          <cell r="E26853" t="str">
            <v>PLR</v>
          </cell>
          <cell r="F26853">
            <v>750</v>
          </cell>
          <cell r="G26853">
            <v>429976</v>
          </cell>
          <cell r="H26853">
            <v>10.25</v>
          </cell>
          <cell r="I26853" t="str">
            <v>S</v>
          </cell>
          <cell r="J26853"/>
        </row>
        <row r="26854">
          <cell r="A26854">
            <v>920348</v>
          </cell>
          <cell r="B26854" t="str">
            <v>YELLOW TAIL PINOT NOIR 1500ml</v>
          </cell>
          <cell r="C26854" t="str">
            <v>Y</v>
          </cell>
          <cell r="D26854" t="str">
            <v>YS</v>
          </cell>
          <cell r="E26854" t="str">
            <v>YSE</v>
          </cell>
          <cell r="F26854">
            <v>1500</v>
          </cell>
          <cell r="G26854">
            <v>920348</v>
          </cell>
          <cell r="H26854">
            <v>17.309999999999999</v>
          </cell>
          <cell r="I26854" t="str">
            <v>S</v>
          </cell>
          <cell r="J26854"/>
        </row>
        <row r="26855">
          <cell r="A26855">
            <v>429982</v>
          </cell>
          <cell r="B26855" t="str">
            <v>YELLOW TAIL RIESLING 1500ml</v>
          </cell>
          <cell r="C26855" t="str">
            <v>Y</v>
          </cell>
          <cell r="D26855" t="str">
            <v>YS</v>
          </cell>
          <cell r="E26855" t="str">
            <v>YSE</v>
          </cell>
          <cell r="F26855">
            <v>1500</v>
          </cell>
          <cell r="G26855">
            <v>429982</v>
          </cell>
          <cell r="H26855">
            <v>18.13</v>
          </cell>
          <cell r="I26855" t="str">
            <v>S</v>
          </cell>
          <cell r="J26855"/>
        </row>
        <row r="26856">
          <cell r="A26856">
            <v>429990</v>
          </cell>
          <cell r="B26856" t="str">
            <v>YELLOW TAIL SHIRAZ 750ml</v>
          </cell>
          <cell r="C26856" t="str">
            <v>P</v>
          </cell>
          <cell r="D26856" t="str">
            <v>PR</v>
          </cell>
          <cell r="E26856" t="str">
            <v>PRY</v>
          </cell>
          <cell r="F26856">
            <v>750</v>
          </cell>
          <cell r="G26856">
            <v>429990</v>
          </cell>
          <cell r="H26856">
            <v>8.99</v>
          </cell>
          <cell r="I26856">
            <v>1</v>
          </cell>
          <cell r="J26856" t="str">
            <v>Y</v>
          </cell>
        </row>
        <row r="26857">
          <cell r="A26857">
            <v>429995</v>
          </cell>
          <cell r="B26857" t="str">
            <v>YELLOW TAIL SHIRAZ 1500ml</v>
          </cell>
          <cell r="C26857" t="str">
            <v>P</v>
          </cell>
          <cell r="D26857" t="str">
            <v>PL</v>
          </cell>
          <cell r="E26857" t="str">
            <v>PLJ</v>
          </cell>
          <cell r="F26857">
            <v>1500</v>
          </cell>
          <cell r="G26857">
            <v>429995</v>
          </cell>
          <cell r="H26857">
            <v>17.989999999999998</v>
          </cell>
          <cell r="I26857">
            <v>1</v>
          </cell>
          <cell r="J26857"/>
        </row>
        <row r="26858">
          <cell r="A26858">
            <v>430000</v>
          </cell>
          <cell r="B26858" t="str">
            <v>YELLOW TAIL SHIRAZ-CABERNET 750ml</v>
          </cell>
          <cell r="C26858" t="str">
            <v>P</v>
          </cell>
          <cell r="D26858" t="str">
            <v>PR</v>
          </cell>
          <cell r="E26858" t="str">
            <v>PRY</v>
          </cell>
          <cell r="F26858">
            <v>750</v>
          </cell>
          <cell r="G26858">
            <v>430000</v>
          </cell>
          <cell r="H26858">
            <v>5.94</v>
          </cell>
          <cell r="I26858" t="str">
            <v>D</v>
          </cell>
          <cell r="J26858"/>
        </row>
        <row r="26859">
          <cell r="A26859">
            <v>430005</v>
          </cell>
          <cell r="B26859" t="str">
            <v>YELLOW TAIL SHIRAZ-CABERNET 1500ml</v>
          </cell>
          <cell r="C26859" t="str">
            <v>P</v>
          </cell>
          <cell r="D26859" t="str">
            <v>PL</v>
          </cell>
          <cell r="E26859" t="str">
            <v>PLJ</v>
          </cell>
          <cell r="F26859">
            <v>1500</v>
          </cell>
          <cell r="G26859">
            <v>430005</v>
          </cell>
          <cell r="H26859">
            <v>17.989999999999998</v>
          </cell>
          <cell r="I26859" t="str">
            <v>D</v>
          </cell>
          <cell r="J26859"/>
        </row>
        <row r="26860">
          <cell r="A26860">
            <v>909425</v>
          </cell>
          <cell r="B26860" t="str">
            <v>YELLOW TAIL SPARKLING 750ml</v>
          </cell>
          <cell r="C26860" t="str">
            <v>Y</v>
          </cell>
          <cell r="D26860" t="str">
            <v>YS</v>
          </cell>
          <cell r="E26860" t="str">
            <v>YSE</v>
          </cell>
          <cell r="F26860">
            <v>750</v>
          </cell>
          <cell r="G26860">
            <v>909425</v>
          </cell>
          <cell r="H26860">
            <v>10.46</v>
          </cell>
          <cell r="I26860" t="str">
            <v>S</v>
          </cell>
          <cell r="J26860"/>
        </row>
        <row r="26861">
          <cell r="A26861">
            <v>909105</v>
          </cell>
          <cell r="B26861" t="str">
            <v>YELLOW TAIL TREE FREE CHARD 750ml</v>
          </cell>
          <cell r="C26861" t="str">
            <v>Y</v>
          </cell>
          <cell r="D26861" t="str">
            <v>YS</v>
          </cell>
          <cell r="E26861" t="str">
            <v>YSE</v>
          </cell>
          <cell r="F26861">
            <v>750</v>
          </cell>
          <cell r="G26861">
            <v>909105</v>
          </cell>
          <cell r="H26861">
            <v>9.24</v>
          </cell>
          <cell r="I26861" t="str">
            <v>S</v>
          </cell>
          <cell r="J26861"/>
        </row>
        <row r="26862">
          <cell r="A26862">
            <v>947761</v>
          </cell>
          <cell r="B26862" t="str">
            <v>YELLOW WOLF IMPERIALIPA 650ml</v>
          </cell>
          <cell r="C26862" t="str">
            <v>Y</v>
          </cell>
          <cell r="D26862" t="str">
            <v>YS</v>
          </cell>
          <cell r="E26862" t="str">
            <v>YST</v>
          </cell>
          <cell r="F26862">
            <v>650</v>
          </cell>
          <cell r="G26862">
            <v>947761</v>
          </cell>
          <cell r="H26862">
            <v>6.44</v>
          </cell>
          <cell r="I26862" t="str">
            <v>S</v>
          </cell>
          <cell r="J26862"/>
        </row>
        <row r="26863">
          <cell r="A26863">
            <v>429936</v>
          </cell>
          <cell r="B26863" t="str">
            <v>YELLOW+BLUE MALBEC ORGANIC'1/12 1000ml</v>
          </cell>
          <cell r="C26863" t="str">
            <v>P</v>
          </cell>
          <cell r="D26863" t="str">
            <v>PR</v>
          </cell>
          <cell r="E26863" t="str">
            <v>PRU</v>
          </cell>
          <cell r="F26863">
            <v>1000</v>
          </cell>
          <cell r="G26863">
            <v>429936</v>
          </cell>
          <cell r="H26863">
            <v>10.130000000000001</v>
          </cell>
          <cell r="I26863" t="str">
            <v>X</v>
          </cell>
          <cell r="J26863"/>
        </row>
        <row r="26864">
          <cell r="A26864">
            <v>429925</v>
          </cell>
          <cell r="B26864" t="str">
            <v>YELLOW+BLUE ROSE ORGANIC'09 1000ml</v>
          </cell>
          <cell r="C26864" t="str">
            <v>M</v>
          </cell>
          <cell r="D26864" t="str">
            <v>MP</v>
          </cell>
          <cell r="E26864" t="str">
            <v>MPQ</v>
          </cell>
          <cell r="F26864">
            <v>1000</v>
          </cell>
          <cell r="G26864">
            <v>429925</v>
          </cell>
          <cell r="H26864">
            <v>10.28</v>
          </cell>
          <cell r="I26864" t="str">
            <v>U</v>
          </cell>
          <cell r="J26864"/>
        </row>
        <row r="26865">
          <cell r="A26865">
            <v>917692</v>
          </cell>
          <cell r="B26865" t="str">
            <v>YELLOW+BLUE SAUVIGNON BL'10/11 1000ml</v>
          </cell>
          <cell r="C26865" t="str">
            <v>K</v>
          </cell>
          <cell r="D26865" t="str">
            <v>KR</v>
          </cell>
          <cell r="E26865" t="str">
            <v>KRR</v>
          </cell>
          <cell r="F26865">
            <v>1000</v>
          </cell>
          <cell r="G26865">
            <v>917692</v>
          </cell>
          <cell r="H26865">
            <v>10.130000000000001</v>
          </cell>
          <cell r="I26865" t="str">
            <v>X</v>
          </cell>
          <cell r="J26865"/>
        </row>
        <row r="26866">
          <cell r="A26866">
            <v>429937</v>
          </cell>
          <cell r="B26866" t="str">
            <v>YELLOW+BLUE TORRONTES ORGANIC' 1000ml</v>
          </cell>
          <cell r="C26866" t="str">
            <v>K</v>
          </cell>
          <cell r="D26866" t="str">
            <v>KR</v>
          </cell>
          <cell r="E26866" t="str">
            <v>KRS</v>
          </cell>
          <cell r="F26866">
            <v>1000</v>
          </cell>
          <cell r="G26866">
            <v>429937</v>
          </cell>
          <cell r="H26866">
            <v>10.130000000000001</v>
          </cell>
          <cell r="I26866" t="str">
            <v>X</v>
          </cell>
          <cell r="J26866"/>
        </row>
        <row r="26867">
          <cell r="A26867">
            <v>22258</v>
          </cell>
          <cell r="B26867" t="str">
            <v>YELLOWSTONE LTD EDITION 2019 750ml</v>
          </cell>
          <cell r="C26867" t="str">
            <v>A</v>
          </cell>
          <cell r="D26867" t="str">
            <v>AW</v>
          </cell>
          <cell r="E26867" t="str">
            <v>AWK</v>
          </cell>
          <cell r="F26867">
            <v>750</v>
          </cell>
          <cell r="G26867">
            <v>22258</v>
          </cell>
          <cell r="H26867">
            <v>100.27</v>
          </cell>
          <cell r="I26867" t="str">
            <v>A</v>
          </cell>
          <cell r="J26867"/>
        </row>
        <row r="26868">
          <cell r="A26868">
            <v>22265</v>
          </cell>
          <cell r="B26868" t="str">
            <v>YELLOWSTONE LTD EDITION 2020 750ml</v>
          </cell>
          <cell r="C26868" t="str">
            <v>A</v>
          </cell>
          <cell r="D26868" t="str">
            <v>AW</v>
          </cell>
          <cell r="E26868" t="str">
            <v>AWH</v>
          </cell>
          <cell r="F26868">
            <v>750</v>
          </cell>
          <cell r="G26868">
            <v>22265</v>
          </cell>
          <cell r="H26868">
            <v>109.99</v>
          </cell>
          <cell r="I26868" t="str">
            <v>X</v>
          </cell>
          <cell r="J26868"/>
        </row>
        <row r="26869">
          <cell r="A26869">
            <v>22271</v>
          </cell>
          <cell r="B26869" t="str">
            <v>YELLOWSTONE LTD EDITION 2021 750 750ml</v>
          </cell>
          <cell r="C26869" t="str">
            <v>A</v>
          </cell>
          <cell r="D26869" t="str">
            <v>AW</v>
          </cell>
          <cell r="E26869" t="str">
            <v>AWW</v>
          </cell>
          <cell r="F26869">
            <v>750</v>
          </cell>
          <cell r="G26869">
            <v>22271</v>
          </cell>
          <cell r="H26869">
            <v>109.99</v>
          </cell>
          <cell r="I26869" t="str">
            <v>L</v>
          </cell>
          <cell r="J26869"/>
        </row>
        <row r="26870">
          <cell r="A26870">
            <v>22283</v>
          </cell>
          <cell r="B26870" t="str">
            <v>YELLOWSTONE LTD EDITION 2022 750ml</v>
          </cell>
          <cell r="C26870" t="str">
            <v>A</v>
          </cell>
          <cell r="D26870" t="str">
            <v>AW</v>
          </cell>
          <cell r="E26870" t="str">
            <v>AWK</v>
          </cell>
          <cell r="F26870">
            <v>750</v>
          </cell>
          <cell r="G26870">
            <v>22283</v>
          </cell>
          <cell r="H26870">
            <v>119.99</v>
          </cell>
          <cell r="I26870" t="str">
            <v>L</v>
          </cell>
          <cell r="J26870"/>
        </row>
        <row r="26871">
          <cell r="A26871">
            <v>22260</v>
          </cell>
          <cell r="B26871" t="str">
            <v>YELLOWSTONE SELECT BARREL PROGRAM 750ml</v>
          </cell>
          <cell r="C26871" t="str">
            <v>A</v>
          </cell>
          <cell r="D26871" t="str">
            <v>AW</v>
          </cell>
          <cell r="E26871" t="str">
            <v>AWW</v>
          </cell>
          <cell r="F26871">
            <v>750</v>
          </cell>
          <cell r="G26871">
            <v>22260</v>
          </cell>
          <cell r="H26871">
            <v>44.99</v>
          </cell>
          <cell r="I26871" t="str">
            <v>T</v>
          </cell>
          <cell r="J26871"/>
        </row>
        <row r="26872">
          <cell r="A26872">
            <v>22244</v>
          </cell>
          <cell r="B26872" t="str">
            <v>YELLOWSTONE SELECT BOURBON 750ml</v>
          </cell>
          <cell r="C26872" t="str">
            <v>A</v>
          </cell>
          <cell r="D26872" t="str">
            <v>AW</v>
          </cell>
          <cell r="E26872" t="str">
            <v>AWK</v>
          </cell>
          <cell r="F26872">
            <v>750</v>
          </cell>
          <cell r="G26872">
            <v>22244</v>
          </cell>
          <cell r="H26872">
            <v>39.99</v>
          </cell>
          <cell r="I26872">
            <v>1</v>
          </cell>
          <cell r="J26872"/>
        </row>
        <row r="26873">
          <cell r="A26873">
            <v>429952</v>
          </cell>
          <cell r="B26873" t="str">
            <v>YELLOWTAIL BOLD RED 750ml</v>
          </cell>
          <cell r="C26873" t="str">
            <v>Y</v>
          </cell>
          <cell r="D26873" t="str">
            <v>YS</v>
          </cell>
          <cell r="E26873" t="str">
            <v>YSE</v>
          </cell>
          <cell r="F26873">
            <v>750</v>
          </cell>
          <cell r="G26873">
            <v>429952</v>
          </cell>
          <cell r="H26873">
            <v>7.13</v>
          </cell>
          <cell r="I26873" t="str">
            <v>S</v>
          </cell>
          <cell r="J26873"/>
        </row>
        <row r="26874">
          <cell r="A26874">
            <v>736905</v>
          </cell>
          <cell r="B26874" t="str">
            <v>YELLOWTAIL RED BUBBLES MOSCATO 750ml</v>
          </cell>
          <cell r="C26874" t="str">
            <v>Y</v>
          </cell>
          <cell r="D26874" t="str">
            <v>YS</v>
          </cell>
          <cell r="E26874" t="str">
            <v>YSE</v>
          </cell>
          <cell r="F26874">
            <v>750</v>
          </cell>
          <cell r="G26874">
            <v>736905</v>
          </cell>
          <cell r="H26874">
            <v>10.16</v>
          </cell>
          <cell r="I26874" t="str">
            <v>S</v>
          </cell>
          <cell r="J26874"/>
        </row>
        <row r="26875">
          <cell r="A26875">
            <v>429992</v>
          </cell>
          <cell r="B26875" t="str">
            <v>YELLOWTAIL SANGRIA 750ml</v>
          </cell>
          <cell r="C26875" t="str">
            <v>Y</v>
          </cell>
          <cell r="D26875" t="str">
            <v>YS</v>
          </cell>
          <cell r="E26875" t="str">
            <v>YSE</v>
          </cell>
          <cell r="F26875">
            <v>750</v>
          </cell>
          <cell r="G26875">
            <v>429992</v>
          </cell>
          <cell r="H26875">
            <v>10.99</v>
          </cell>
          <cell r="I26875" t="str">
            <v>S</v>
          </cell>
          <cell r="J26875"/>
        </row>
        <row r="26876">
          <cell r="A26876">
            <v>429998</v>
          </cell>
          <cell r="B26876" t="str">
            <v>YELLOWTAIL SWEET RED ROO 750ml</v>
          </cell>
          <cell r="C26876" t="str">
            <v>P</v>
          </cell>
          <cell r="D26876" t="str">
            <v>PR</v>
          </cell>
          <cell r="E26876" t="str">
            <v>PRY</v>
          </cell>
          <cell r="F26876">
            <v>750</v>
          </cell>
          <cell r="G26876">
            <v>429998</v>
          </cell>
          <cell r="H26876">
            <v>10.99</v>
          </cell>
          <cell r="I26876">
            <v>1</v>
          </cell>
          <cell r="J26876"/>
        </row>
        <row r="26877">
          <cell r="A26877">
            <v>429999</v>
          </cell>
          <cell r="B26877" t="str">
            <v>YELLOWTAIL SWEET RED ROO 1500ml</v>
          </cell>
          <cell r="C26877" t="str">
            <v>Y</v>
          </cell>
          <cell r="D26877" t="str">
            <v>YS</v>
          </cell>
          <cell r="E26877" t="str">
            <v>YSE</v>
          </cell>
          <cell r="F26877">
            <v>1500</v>
          </cell>
          <cell r="G26877">
            <v>429999</v>
          </cell>
          <cell r="H26877">
            <v>14.36</v>
          </cell>
          <cell r="I26877" t="str">
            <v>S</v>
          </cell>
          <cell r="J26877"/>
        </row>
        <row r="26878">
          <cell r="A26878">
            <v>67278</v>
          </cell>
          <cell r="B26878" t="str">
            <v>YEN RAKI LIQUEUR 750ml</v>
          </cell>
          <cell r="C26878" t="str">
            <v>Y</v>
          </cell>
          <cell r="D26878" t="str">
            <v>YS</v>
          </cell>
          <cell r="E26878" t="str">
            <v>YSC</v>
          </cell>
          <cell r="F26878">
            <v>750</v>
          </cell>
          <cell r="G26878">
            <v>67278</v>
          </cell>
          <cell r="H26878">
            <v>23.72</v>
          </cell>
          <cell r="I26878" t="str">
            <v>S</v>
          </cell>
          <cell r="J26878"/>
        </row>
        <row r="26879">
          <cell r="A26879">
            <v>77986</v>
          </cell>
          <cell r="B26879" t="str">
            <v>YOBO SOJU 750ml</v>
          </cell>
          <cell r="C26879" t="str">
            <v>Y</v>
          </cell>
          <cell r="D26879" t="str">
            <v>YS</v>
          </cell>
          <cell r="E26879" t="str">
            <v>YSA</v>
          </cell>
          <cell r="F26879">
            <v>750</v>
          </cell>
          <cell r="G26879">
            <v>77986</v>
          </cell>
          <cell r="H26879">
            <v>36.880000000000003</v>
          </cell>
          <cell r="I26879" t="str">
            <v>S</v>
          </cell>
          <cell r="J26879"/>
        </row>
        <row r="26880">
          <cell r="A26880">
            <v>951737</v>
          </cell>
          <cell r="B26880" t="str">
            <v>YOHAN LARDY BEAUJOLAIS MOULIN 750ml</v>
          </cell>
          <cell r="C26880" t="str">
            <v>Y</v>
          </cell>
          <cell r="D26880" t="str">
            <v>YS</v>
          </cell>
          <cell r="E26880" t="str">
            <v>YSE</v>
          </cell>
          <cell r="F26880">
            <v>750</v>
          </cell>
          <cell r="G26880">
            <v>951737</v>
          </cell>
          <cell r="H26880">
            <v>24.58</v>
          </cell>
          <cell r="I26880" t="str">
            <v>S</v>
          </cell>
          <cell r="J26880"/>
        </row>
        <row r="26881">
          <cell r="A26881">
            <v>88248</v>
          </cell>
          <cell r="B26881" t="str">
            <v>YOLA MEZCAL 750ml</v>
          </cell>
          <cell r="C26881" t="str">
            <v>Y</v>
          </cell>
          <cell r="D26881" t="str">
            <v>YS</v>
          </cell>
          <cell r="E26881" t="str">
            <v>YSA</v>
          </cell>
          <cell r="F26881">
            <v>750</v>
          </cell>
          <cell r="G26881">
            <v>88248</v>
          </cell>
          <cell r="H26881">
            <v>58.96</v>
          </cell>
          <cell r="I26881" t="str">
            <v>S</v>
          </cell>
          <cell r="J26881"/>
        </row>
        <row r="26882">
          <cell r="A26882">
            <v>902227</v>
          </cell>
          <cell r="B26882" t="str">
            <v>YOMI SAKE JUNMAI GINJO CAN 250 ml</v>
          </cell>
          <cell r="C26882" t="str">
            <v>G</v>
          </cell>
          <cell r="D26882" t="str">
            <v>GP</v>
          </cell>
          <cell r="E26882" t="str">
            <v>GPW</v>
          </cell>
          <cell r="F26882">
            <v>250</v>
          </cell>
          <cell r="G26882">
            <v>902227</v>
          </cell>
          <cell r="H26882">
            <v>5.29</v>
          </cell>
          <cell r="I26882">
            <v>1</v>
          </cell>
          <cell r="J26882"/>
        </row>
        <row r="26883">
          <cell r="A26883">
            <v>917384</v>
          </cell>
          <cell r="B26883" t="str">
            <v>YONNA CAMPO DE BORJA'04/05 750ml</v>
          </cell>
          <cell r="C26883" t="str">
            <v>P</v>
          </cell>
          <cell r="D26883" t="str">
            <v>PR</v>
          </cell>
          <cell r="E26883" t="str">
            <v>PRP</v>
          </cell>
          <cell r="F26883">
            <v>750</v>
          </cell>
          <cell r="G26883">
            <v>917384</v>
          </cell>
          <cell r="H26883">
            <v>15.29</v>
          </cell>
          <cell r="I26883" t="str">
            <v>X</v>
          </cell>
          <cell r="J26883"/>
        </row>
        <row r="26884">
          <cell r="A26884">
            <v>902843</v>
          </cell>
          <cell r="B26884" t="str">
            <v>YOOWE BACANORA 750ml</v>
          </cell>
          <cell r="C26884" t="str">
            <v>Y</v>
          </cell>
          <cell r="D26884" t="str">
            <v>YS</v>
          </cell>
          <cell r="E26884" t="str">
            <v>YSE</v>
          </cell>
          <cell r="F26884">
            <v>750</v>
          </cell>
          <cell r="G26884">
            <v>902843</v>
          </cell>
          <cell r="H26884">
            <v>66.989999999999995</v>
          </cell>
          <cell r="I26884" t="str">
            <v>S</v>
          </cell>
          <cell r="J26884"/>
        </row>
        <row r="26885">
          <cell r="A26885">
            <v>920708</v>
          </cell>
          <cell r="B26885" t="str">
            <v>YOSHI NO GAWA WINTER WARRIOR 720 ml</v>
          </cell>
          <cell r="C26885" t="str">
            <v>G</v>
          </cell>
          <cell r="D26885" t="str">
            <v>GP</v>
          </cell>
          <cell r="E26885" t="str">
            <v>GPX</v>
          </cell>
          <cell r="F26885">
            <v>720</v>
          </cell>
          <cell r="G26885">
            <v>920708</v>
          </cell>
          <cell r="H26885">
            <v>18.96</v>
          </cell>
          <cell r="I26885" t="str">
            <v>L</v>
          </cell>
          <cell r="J26885"/>
        </row>
        <row r="26886">
          <cell r="A26886">
            <v>924049</v>
          </cell>
          <cell r="B26886" t="str">
            <v>YOUNG MASTER JADE SCORPION 330ml</v>
          </cell>
          <cell r="C26886" t="str">
            <v>Y</v>
          </cell>
          <cell r="D26886" t="str">
            <v>YS</v>
          </cell>
          <cell r="E26886" t="str">
            <v>YST</v>
          </cell>
          <cell r="F26886">
            <v>330</v>
          </cell>
          <cell r="G26886">
            <v>924049</v>
          </cell>
          <cell r="H26886">
            <v>4.26</v>
          </cell>
          <cell r="I26886" t="str">
            <v>S</v>
          </cell>
          <cell r="J26886"/>
        </row>
        <row r="26887">
          <cell r="A26887">
            <v>951969</v>
          </cell>
          <cell r="B26887" t="str">
            <v>YPIOCA CACHACA CRYSTAL 1000 ml</v>
          </cell>
          <cell r="C26887" t="str">
            <v>Y</v>
          </cell>
          <cell r="D26887" t="str">
            <v>YS</v>
          </cell>
          <cell r="E26887" t="str">
            <v>YSA</v>
          </cell>
          <cell r="F26887">
            <v>1000</v>
          </cell>
          <cell r="G26887">
            <v>951969</v>
          </cell>
          <cell r="H26887">
            <v>20.23</v>
          </cell>
          <cell r="I26887" t="str">
            <v>S</v>
          </cell>
          <cell r="J26887"/>
        </row>
        <row r="26888">
          <cell r="A26888">
            <v>953500</v>
          </cell>
          <cell r="B26888" t="str">
            <v>YUKI NIGORI LYCHEE 375 ml</v>
          </cell>
          <cell r="C26888" t="str">
            <v>Y</v>
          </cell>
          <cell r="D26888" t="str">
            <v>YS</v>
          </cell>
          <cell r="E26888" t="str">
            <v>YSE</v>
          </cell>
          <cell r="F26888">
            <v>375</v>
          </cell>
          <cell r="G26888">
            <v>953500</v>
          </cell>
          <cell r="H26888">
            <v>9.43</v>
          </cell>
          <cell r="I26888" t="str">
            <v>S</v>
          </cell>
          <cell r="J26888"/>
        </row>
        <row r="26889">
          <cell r="A26889">
            <v>953501</v>
          </cell>
          <cell r="B26889" t="str">
            <v>YUKI NIGORI MANGO 375 ml</v>
          </cell>
          <cell r="C26889" t="str">
            <v>Y</v>
          </cell>
          <cell r="D26889" t="str">
            <v>YS</v>
          </cell>
          <cell r="E26889" t="str">
            <v>YSE</v>
          </cell>
          <cell r="F26889">
            <v>375</v>
          </cell>
          <cell r="G26889">
            <v>953501</v>
          </cell>
          <cell r="H26889">
            <v>9.43</v>
          </cell>
          <cell r="I26889" t="str">
            <v>S</v>
          </cell>
          <cell r="J26889"/>
        </row>
        <row r="26890">
          <cell r="A26890">
            <v>953499</v>
          </cell>
          <cell r="B26890" t="str">
            <v>YUKI NIGORI WHITE PEACH 375 ml</v>
          </cell>
          <cell r="C26890" t="str">
            <v>Y</v>
          </cell>
          <cell r="D26890" t="str">
            <v>YS</v>
          </cell>
          <cell r="E26890" t="str">
            <v>YSE</v>
          </cell>
          <cell r="F26890">
            <v>375</v>
          </cell>
          <cell r="G26890">
            <v>953499</v>
          </cell>
          <cell r="H26890">
            <v>9.43</v>
          </cell>
          <cell r="I26890" t="str">
            <v>S</v>
          </cell>
          <cell r="J26890"/>
        </row>
        <row r="26891">
          <cell r="A26891">
            <v>920531</v>
          </cell>
          <cell r="B26891" t="str">
            <v>YUKI NO BOSHA JUNMAIGINJO 720ml</v>
          </cell>
          <cell r="C26891" t="str">
            <v>Y</v>
          </cell>
          <cell r="D26891" t="str">
            <v>YS</v>
          </cell>
          <cell r="E26891" t="str">
            <v>YSE</v>
          </cell>
          <cell r="F26891">
            <v>720</v>
          </cell>
          <cell r="G26891">
            <v>920531</v>
          </cell>
          <cell r="H26891">
            <v>39.42</v>
          </cell>
          <cell r="I26891" t="str">
            <v>S</v>
          </cell>
          <cell r="J26891"/>
        </row>
        <row r="26892">
          <cell r="A26892">
            <v>67265</v>
          </cell>
          <cell r="B26892" t="str">
            <v>YUKON JACK APPLE WHISKEY 750ml</v>
          </cell>
          <cell r="C26892" t="str">
            <v>A</v>
          </cell>
          <cell r="D26892" t="str">
            <v>AW</v>
          </cell>
          <cell r="E26892" t="str">
            <v>AWT</v>
          </cell>
          <cell r="F26892">
            <v>750</v>
          </cell>
          <cell r="G26892">
            <v>67265</v>
          </cell>
          <cell r="H26892">
            <v>19.989999999999998</v>
          </cell>
          <cell r="I26892">
            <v>1</v>
          </cell>
          <cell r="J26892"/>
        </row>
        <row r="26893">
          <cell r="A26893">
            <v>67264</v>
          </cell>
          <cell r="B26893" t="str">
            <v>YUKON JACK CANADA 375ml</v>
          </cell>
          <cell r="C26893" t="str">
            <v>A</v>
          </cell>
          <cell r="D26893" t="str">
            <v>AW</v>
          </cell>
          <cell r="E26893" t="str">
            <v>AWT</v>
          </cell>
          <cell r="F26893">
            <v>375</v>
          </cell>
          <cell r="G26893">
            <v>67264</v>
          </cell>
          <cell r="H26893">
            <v>5.99</v>
          </cell>
          <cell r="I26893" t="str">
            <v>D</v>
          </cell>
          <cell r="J26893"/>
        </row>
        <row r="26894">
          <cell r="A26894">
            <v>67266</v>
          </cell>
          <cell r="B26894" t="str">
            <v>YUKON JACK CANADA 750ml</v>
          </cell>
          <cell r="C26894" t="str">
            <v>A</v>
          </cell>
          <cell r="D26894" t="str">
            <v>AW</v>
          </cell>
          <cell r="E26894" t="str">
            <v>AWT</v>
          </cell>
          <cell r="F26894">
            <v>750</v>
          </cell>
          <cell r="G26894">
            <v>67266</v>
          </cell>
          <cell r="H26894">
            <v>19.989999999999998</v>
          </cell>
          <cell r="I26894">
            <v>1</v>
          </cell>
          <cell r="J26894"/>
        </row>
        <row r="26895">
          <cell r="A26895">
            <v>950626</v>
          </cell>
          <cell r="B26895" t="str">
            <v>YUKON JACK PERMA FROST 750ml</v>
          </cell>
          <cell r="C26895" t="str">
            <v>Y</v>
          </cell>
          <cell r="D26895" t="str">
            <v>YS</v>
          </cell>
          <cell r="E26895" t="str">
            <v>YSA</v>
          </cell>
          <cell r="F26895">
            <v>750</v>
          </cell>
          <cell r="G26895">
            <v>950626</v>
          </cell>
          <cell r="H26895">
            <v>18.190000000000001</v>
          </cell>
          <cell r="I26895" t="str">
            <v>X</v>
          </cell>
          <cell r="J26895"/>
        </row>
        <row r="26896">
          <cell r="A26896">
            <v>920705</v>
          </cell>
          <cell r="B26896" t="str">
            <v>YURI MASAMUNE 720ml</v>
          </cell>
          <cell r="C26896" t="str">
            <v>Y</v>
          </cell>
          <cell r="D26896" t="str">
            <v>YS</v>
          </cell>
          <cell r="E26896" t="str">
            <v>YSE</v>
          </cell>
          <cell r="F26896">
            <v>720</v>
          </cell>
          <cell r="G26896">
            <v>920705</v>
          </cell>
          <cell r="H26896">
            <v>18.739999999999998</v>
          </cell>
          <cell r="I26896" t="str">
            <v>S</v>
          </cell>
          <cell r="J26896"/>
        </row>
        <row r="26897">
          <cell r="A26897">
            <v>920709</v>
          </cell>
          <cell r="B26897" t="str">
            <v>YURI MASAMUNE 1800ml</v>
          </cell>
          <cell r="C26897" t="str">
            <v>Y</v>
          </cell>
          <cell r="D26897" t="str">
            <v>YS</v>
          </cell>
          <cell r="E26897" t="str">
            <v>YSE</v>
          </cell>
          <cell r="F26897">
            <v>1800</v>
          </cell>
          <cell r="G26897">
            <v>920709</v>
          </cell>
          <cell r="H26897">
            <v>43.89</v>
          </cell>
          <cell r="I26897" t="str">
            <v>S</v>
          </cell>
          <cell r="J26897"/>
        </row>
        <row r="26898">
          <cell r="A26898">
            <v>952279</v>
          </cell>
          <cell r="B26898" t="str">
            <v>YUSTE LA KIKA MANAZILLA 750ml</v>
          </cell>
          <cell r="C26898" t="str">
            <v>Y</v>
          </cell>
          <cell r="D26898" t="str">
            <v>YS</v>
          </cell>
          <cell r="E26898" t="str">
            <v>YSE</v>
          </cell>
          <cell r="F26898">
            <v>750</v>
          </cell>
          <cell r="G26898">
            <v>952279</v>
          </cell>
          <cell r="H26898">
            <v>56.33</v>
          </cell>
          <cell r="I26898" t="str">
            <v>S</v>
          </cell>
          <cell r="J26898"/>
        </row>
        <row r="26899">
          <cell r="A26899">
            <v>923235</v>
          </cell>
          <cell r="B26899" t="str">
            <v>YUZUGIN 750ml</v>
          </cell>
          <cell r="C26899" t="str">
            <v>Y</v>
          </cell>
          <cell r="D26899" t="str">
            <v>YS</v>
          </cell>
          <cell r="E26899" t="str">
            <v>YSA</v>
          </cell>
          <cell r="F26899">
            <v>750</v>
          </cell>
          <cell r="G26899">
            <v>923235</v>
          </cell>
          <cell r="H26899">
            <v>74.989999999999995</v>
          </cell>
          <cell r="I26899" t="str">
            <v>S</v>
          </cell>
          <cell r="J26899"/>
        </row>
        <row r="26900">
          <cell r="A26900">
            <v>914891</v>
          </cell>
          <cell r="B26900" t="str">
            <v>YVES CUILLERON IGP COLLINES 2019 750ml</v>
          </cell>
          <cell r="C26900" t="str">
            <v>Y</v>
          </cell>
          <cell r="D26900" t="str">
            <v>YS</v>
          </cell>
          <cell r="E26900" t="str">
            <v>YSE</v>
          </cell>
          <cell r="F26900">
            <v>750</v>
          </cell>
          <cell r="G26900">
            <v>914891</v>
          </cell>
          <cell r="H26900">
            <v>26.67</v>
          </cell>
          <cell r="I26900" t="str">
            <v>U</v>
          </cell>
          <cell r="J26900"/>
        </row>
        <row r="26901">
          <cell r="A26901">
            <v>921548</v>
          </cell>
          <cell r="B26901" t="str">
            <v>YVES CUILLERON STJOSEPH CAVANOS 750ml</v>
          </cell>
          <cell r="C26901" t="str">
            <v>Y</v>
          </cell>
          <cell r="D26901" t="str">
            <v>YS</v>
          </cell>
          <cell r="E26901" t="str">
            <v>YSE</v>
          </cell>
          <cell r="F26901">
            <v>750</v>
          </cell>
          <cell r="G26901">
            <v>921548</v>
          </cell>
          <cell r="H26901">
            <v>35.04</v>
          </cell>
          <cell r="I26901" t="str">
            <v>S</v>
          </cell>
          <cell r="J26901"/>
        </row>
        <row r="26902">
          <cell r="A26902">
            <v>954527</v>
          </cell>
          <cell r="B26902" t="str">
            <v>YVES CUILLERON VERNON CONDRIEU 750ml</v>
          </cell>
          <cell r="C26902" t="str">
            <v>Y</v>
          </cell>
          <cell r="D26902" t="str">
            <v>YS</v>
          </cell>
          <cell r="E26902" t="str">
            <v>YSE</v>
          </cell>
          <cell r="F26902">
            <v>750</v>
          </cell>
          <cell r="G26902">
            <v>954527</v>
          </cell>
          <cell r="H26902">
            <v>109.65</v>
          </cell>
          <cell r="I26902" t="str">
            <v>S</v>
          </cell>
          <cell r="J26902"/>
        </row>
        <row r="26903">
          <cell r="A26903">
            <v>536950</v>
          </cell>
          <cell r="B26903" t="str">
            <v>Z ALEXANDER BROWN CAB UNCAGED 750ml</v>
          </cell>
          <cell r="C26903" t="str">
            <v>P</v>
          </cell>
          <cell r="D26903" t="str">
            <v>PL</v>
          </cell>
          <cell r="E26903" t="str">
            <v>PLB</v>
          </cell>
          <cell r="F26903">
            <v>750</v>
          </cell>
          <cell r="G26903">
            <v>536950</v>
          </cell>
          <cell r="H26903">
            <v>20</v>
          </cell>
          <cell r="I26903">
            <v>1</v>
          </cell>
          <cell r="J26903"/>
        </row>
        <row r="26904">
          <cell r="A26904">
            <v>638905</v>
          </cell>
          <cell r="B26904" t="str">
            <v>Z ALEXANDER BROWN CHARD UNCAGED 750ml</v>
          </cell>
          <cell r="C26904" t="str">
            <v>Y</v>
          </cell>
          <cell r="D26904" t="str">
            <v>YS</v>
          </cell>
          <cell r="E26904" t="str">
            <v>YSE</v>
          </cell>
          <cell r="F26904">
            <v>750</v>
          </cell>
          <cell r="G26904">
            <v>638905</v>
          </cell>
          <cell r="H26904">
            <v>20.059999999999999</v>
          </cell>
          <cell r="I26904" t="str">
            <v>S</v>
          </cell>
          <cell r="J26904"/>
        </row>
        <row r="26905">
          <cell r="A26905">
            <v>536952</v>
          </cell>
          <cell r="B26905" t="str">
            <v>Z ALEXANDER BROWN PN UNCAGED 750ml</v>
          </cell>
          <cell r="C26905" t="str">
            <v>Y</v>
          </cell>
          <cell r="D26905" t="str">
            <v>YS</v>
          </cell>
          <cell r="E26905" t="str">
            <v>YSE</v>
          </cell>
          <cell r="F26905">
            <v>750</v>
          </cell>
          <cell r="G26905">
            <v>536952</v>
          </cell>
          <cell r="H26905">
            <v>20.059999999999999</v>
          </cell>
          <cell r="I26905" t="str">
            <v>S</v>
          </cell>
          <cell r="J26905"/>
        </row>
        <row r="26906">
          <cell r="A26906">
            <v>536954</v>
          </cell>
          <cell r="B26906" t="str">
            <v>Z ALEXANDER BROWN RED BLEND UNCAGED750ml</v>
          </cell>
          <cell r="C26906" t="str">
            <v>Y</v>
          </cell>
          <cell r="D26906" t="str">
            <v>YS</v>
          </cell>
          <cell r="E26906" t="str">
            <v>YSE</v>
          </cell>
          <cell r="F26906">
            <v>750</v>
          </cell>
          <cell r="G26906">
            <v>536954</v>
          </cell>
          <cell r="H26906">
            <v>20.059999999999999</v>
          </cell>
          <cell r="I26906" t="str">
            <v>S</v>
          </cell>
          <cell r="J26906"/>
        </row>
        <row r="26907">
          <cell r="A26907">
            <v>638907</v>
          </cell>
          <cell r="B26907" t="str">
            <v>Z ALEXANDER BROWN SAUV BLANC 750ml</v>
          </cell>
          <cell r="C26907" t="str">
            <v>Y</v>
          </cell>
          <cell r="D26907" t="str">
            <v>YS</v>
          </cell>
          <cell r="E26907" t="str">
            <v>YSE</v>
          </cell>
          <cell r="F26907">
            <v>750</v>
          </cell>
          <cell r="G26907">
            <v>638907</v>
          </cell>
          <cell r="H26907">
            <v>20.059999999999999</v>
          </cell>
          <cell r="I26907" t="str">
            <v>S</v>
          </cell>
          <cell r="J26907"/>
        </row>
        <row r="26908">
          <cell r="A26908">
            <v>915232</v>
          </cell>
          <cell r="B26908" t="str">
            <v>ZABRIN ATTECA GARNACHA'18 750ml</v>
          </cell>
          <cell r="C26908" t="str">
            <v>P</v>
          </cell>
          <cell r="D26908" t="str">
            <v>PR</v>
          </cell>
          <cell r="E26908" t="str">
            <v>PRP</v>
          </cell>
          <cell r="F26908">
            <v>750</v>
          </cell>
          <cell r="G26908">
            <v>915232</v>
          </cell>
          <cell r="H26908">
            <v>17.170000000000002</v>
          </cell>
          <cell r="I26908" t="str">
            <v>L</v>
          </cell>
          <cell r="J26908"/>
        </row>
        <row r="26909">
          <cell r="A26909">
            <v>910979</v>
          </cell>
          <cell r="B26909" t="str">
            <v>ZABU NERO D'AVOLA SICILY '15/17 750ml</v>
          </cell>
          <cell r="C26909" t="str">
            <v>P</v>
          </cell>
          <cell r="D26909" t="str">
            <v>PR</v>
          </cell>
          <cell r="E26909" t="str">
            <v>PRM</v>
          </cell>
          <cell r="F26909">
            <v>750</v>
          </cell>
          <cell r="G26909">
            <v>910979</v>
          </cell>
          <cell r="H26909">
            <v>14.26</v>
          </cell>
          <cell r="I26909" t="str">
            <v>X</v>
          </cell>
          <cell r="J26909"/>
        </row>
        <row r="26910">
          <cell r="A26910">
            <v>639440</v>
          </cell>
          <cell r="B26910" t="str">
            <v>ZACA MESA CHARD SANTA YNEZ'12/13 750ml</v>
          </cell>
          <cell r="C26910" t="str">
            <v>K</v>
          </cell>
          <cell r="D26910" t="str">
            <v>KK</v>
          </cell>
          <cell r="E26910" t="str">
            <v>KKB</v>
          </cell>
          <cell r="F26910">
            <v>750</v>
          </cell>
          <cell r="G26910">
            <v>639440</v>
          </cell>
          <cell r="H26910">
            <v>14.14</v>
          </cell>
          <cell r="I26910" t="str">
            <v>U</v>
          </cell>
          <cell r="J26910"/>
        </row>
        <row r="26911">
          <cell r="A26911">
            <v>906961</v>
          </cell>
          <cell r="B26911" t="str">
            <v>ZACA MESA EST SYRAH 750ml</v>
          </cell>
          <cell r="C26911" t="str">
            <v>Y</v>
          </cell>
          <cell r="D26911" t="str">
            <v>YS</v>
          </cell>
          <cell r="E26911" t="str">
            <v>YSE</v>
          </cell>
          <cell r="F26911">
            <v>750</v>
          </cell>
          <cell r="G26911">
            <v>906961</v>
          </cell>
          <cell r="H26911">
            <v>20.420000000000002</v>
          </cell>
          <cell r="I26911" t="str">
            <v>X</v>
          </cell>
          <cell r="J26911"/>
        </row>
        <row r="26912">
          <cell r="A26912">
            <v>919228</v>
          </cell>
          <cell r="B26912" t="str">
            <v>ZACA MESA RES SYRAH 750ml</v>
          </cell>
          <cell r="C26912" t="str">
            <v>Y</v>
          </cell>
          <cell r="D26912" t="str">
            <v>YS</v>
          </cell>
          <cell r="E26912" t="str">
            <v>YSE</v>
          </cell>
          <cell r="F26912">
            <v>750</v>
          </cell>
          <cell r="G26912">
            <v>919228</v>
          </cell>
          <cell r="H26912">
            <v>42.48</v>
          </cell>
          <cell r="I26912" t="str">
            <v>U</v>
          </cell>
          <cell r="J26912"/>
        </row>
        <row r="26913">
          <cell r="A26913">
            <v>977124</v>
          </cell>
          <cell r="B26913" t="str">
            <v>ZACA MESA SYRAH STA YNEZ'12/14 750ml</v>
          </cell>
          <cell r="C26913" t="str">
            <v>Y</v>
          </cell>
          <cell r="D26913" t="str">
            <v>YS</v>
          </cell>
          <cell r="E26913" t="str">
            <v>YSE</v>
          </cell>
          <cell r="F26913">
            <v>750</v>
          </cell>
          <cell r="G26913">
            <v>977124</v>
          </cell>
          <cell r="H26913">
            <v>25.99</v>
          </cell>
          <cell r="I26913" t="str">
            <v>U</v>
          </cell>
          <cell r="J26913"/>
        </row>
        <row r="26914">
          <cell r="A26914">
            <v>919227</v>
          </cell>
          <cell r="B26914" t="str">
            <v>ZACA MESA Z CUVEE 750ml</v>
          </cell>
          <cell r="C26914" t="str">
            <v>Y</v>
          </cell>
          <cell r="D26914" t="str">
            <v>YS</v>
          </cell>
          <cell r="E26914" t="str">
            <v>YSE</v>
          </cell>
          <cell r="F26914">
            <v>750</v>
          </cell>
          <cell r="G26914">
            <v>919227</v>
          </cell>
          <cell r="H26914">
            <v>20.99</v>
          </cell>
          <cell r="I26914" t="str">
            <v>U</v>
          </cell>
          <cell r="J26914"/>
        </row>
        <row r="26915">
          <cell r="A26915">
            <v>216060</v>
          </cell>
          <cell r="B26915" t="str">
            <v>ZACCAGNINI MONTIPULCIANO 750ml</v>
          </cell>
          <cell r="C26915" t="str">
            <v>Y</v>
          </cell>
          <cell r="D26915" t="str">
            <v>YS</v>
          </cell>
          <cell r="E26915" t="str">
            <v>YSE</v>
          </cell>
          <cell r="F26915">
            <v>750</v>
          </cell>
          <cell r="G26915">
            <v>216060</v>
          </cell>
          <cell r="H26915">
            <v>22.5</v>
          </cell>
          <cell r="I26915" t="str">
            <v>S</v>
          </cell>
          <cell r="J26915"/>
        </row>
        <row r="26916">
          <cell r="A26916">
            <v>920314</v>
          </cell>
          <cell r="B26916" t="str">
            <v>ZACHARIAS MOSCHOFILERO 750ml</v>
          </cell>
          <cell r="C26916" t="str">
            <v>Y</v>
          </cell>
          <cell r="D26916" t="str">
            <v>YS</v>
          </cell>
          <cell r="E26916" t="str">
            <v>YSE</v>
          </cell>
          <cell r="F26916">
            <v>750</v>
          </cell>
          <cell r="G26916">
            <v>920314</v>
          </cell>
          <cell r="H26916">
            <v>12.07</v>
          </cell>
          <cell r="I26916" t="str">
            <v>S</v>
          </cell>
          <cell r="J26916"/>
        </row>
        <row r="26917">
          <cell r="A26917">
            <v>909908</v>
          </cell>
          <cell r="B26917" t="str">
            <v>ZACHERLE BRUT SPARKLING 750ml</v>
          </cell>
          <cell r="C26917" t="str">
            <v>Y</v>
          </cell>
          <cell r="D26917" t="str">
            <v>YS</v>
          </cell>
          <cell r="E26917" t="str">
            <v>YSE</v>
          </cell>
          <cell r="F26917">
            <v>750</v>
          </cell>
          <cell r="G26917">
            <v>909908</v>
          </cell>
          <cell r="H26917">
            <v>29.55</v>
          </cell>
          <cell r="I26917" t="str">
            <v>S</v>
          </cell>
          <cell r="J26917"/>
        </row>
        <row r="26918">
          <cell r="A26918">
            <v>920089</v>
          </cell>
          <cell r="B26918" t="str">
            <v>ZACHERLE RIESLING 750ml</v>
          </cell>
          <cell r="C26918" t="str">
            <v>Y</v>
          </cell>
          <cell r="D26918" t="str">
            <v>YS</v>
          </cell>
          <cell r="E26918" t="str">
            <v>YSE</v>
          </cell>
          <cell r="F26918">
            <v>750</v>
          </cell>
          <cell r="G26918">
            <v>920089</v>
          </cell>
          <cell r="H26918">
            <v>20.32</v>
          </cell>
          <cell r="I26918" t="str">
            <v>S</v>
          </cell>
          <cell r="J26918"/>
        </row>
        <row r="26919">
          <cell r="A26919">
            <v>907233</v>
          </cell>
          <cell r="B26919" t="str">
            <v>ZACHERLE ROSE'08 750ml</v>
          </cell>
          <cell r="C26919" t="str">
            <v>M</v>
          </cell>
          <cell r="D26919" t="str">
            <v>MP</v>
          </cell>
          <cell r="E26919" t="str">
            <v>MPW</v>
          </cell>
          <cell r="F26919">
            <v>750</v>
          </cell>
          <cell r="G26919">
            <v>907233</v>
          </cell>
          <cell r="H26919">
            <v>13.73</v>
          </cell>
          <cell r="I26919" t="str">
            <v>U</v>
          </cell>
          <cell r="J26919"/>
        </row>
        <row r="26920">
          <cell r="A26920">
            <v>920090</v>
          </cell>
          <cell r="B26920" t="str">
            <v>ZACHERLE TRES HERMANAS'11/12 750ml</v>
          </cell>
          <cell r="C26920" t="str">
            <v>P</v>
          </cell>
          <cell r="D26920" t="str">
            <v>PL</v>
          </cell>
          <cell r="E26920" t="str">
            <v>PLL</v>
          </cell>
          <cell r="F26920">
            <v>750</v>
          </cell>
          <cell r="G26920">
            <v>920090</v>
          </cell>
          <cell r="H26920">
            <v>28.33</v>
          </cell>
          <cell r="I26920" t="str">
            <v>X</v>
          </cell>
          <cell r="J26920"/>
        </row>
        <row r="26921">
          <cell r="A26921">
            <v>953613</v>
          </cell>
          <cell r="B26921" t="str">
            <v>ZAHA CABERNET FRANC 750ml</v>
          </cell>
          <cell r="C26921" t="str">
            <v>Y</v>
          </cell>
          <cell r="D26921" t="str">
            <v>YS</v>
          </cell>
          <cell r="E26921" t="str">
            <v>YSE</v>
          </cell>
          <cell r="F26921">
            <v>750</v>
          </cell>
          <cell r="G26921">
            <v>953613</v>
          </cell>
          <cell r="H26921">
            <v>29.49</v>
          </cell>
          <cell r="I26921" t="str">
            <v>S</v>
          </cell>
          <cell r="J26921"/>
        </row>
        <row r="26922">
          <cell r="A26922">
            <v>922959</v>
          </cell>
          <cell r="B26922" t="str">
            <v>ZAHA CABERNET TOKO VNYRD 750ml</v>
          </cell>
          <cell r="C26922" t="str">
            <v>P</v>
          </cell>
          <cell r="D26922" t="str">
            <v>PR</v>
          </cell>
          <cell r="E26922" t="str">
            <v>PRV</v>
          </cell>
          <cell r="F26922">
            <v>750</v>
          </cell>
          <cell r="G26922">
            <v>922959</v>
          </cell>
          <cell r="H26922">
            <v>28.99</v>
          </cell>
          <cell r="I26922">
            <v>1</v>
          </cell>
          <cell r="J26922"/>
        </row>
        <row r="26923">
          <cell r="A26923">
            <v>952715</v>
          </cell>
          <cell r="B26923" t="str">
            <v>ZAHA EL CORTE'15 750ml</v>
          </cell>
          <cell r="C26923" t="str">
            <v>P</v>
          </cell>
          <cell r="D26923" t="str">
            <v>PR</v>
          </cell>
          <cell r="E26923" t="str">
            <v>PRV</v>
          </cell>
          <cell r="F26923">
            <v>750</v>
          </cell>
          <cell r="G26923">
            <v>952715</v>
          </cell>
          <cell r="H26923">
            <v>24.99</v>
          </cell>
          <cell r="I26923" t="str">
            <v>L</v>
          </cell>
          <cell r="J26923"/>
        </row>
        <row r="26924">
          <cell r="A26924">
            <v>902673</v>
          </cell>
          <cell r="B26924" t="str">
            <v>ZAMBON DURELLO LESSINI 750ml</v>
          </cell>
          <cell r="C26924" t="str">
            <v>Y</v>
          </cell>
          <cell r="D26924" t="str">
            <v>YS</v>
          </cell>
          <cell r="E26924" t="str">
            <v>YSE</v>
          </cell>
          <cell r="F26924">
            <v>750</v>
          </cell>
          <cell r="G26924">
            <v>902673</v>
          </cell>
          <cell r="H26924">
            <v>22.8</v>
          </cell>
          <cell r="I26924" t="str">
            <v>S</v>
          </cell>
          <cell r="J26924"/>
        </row>
        <row r="26925">
          <cell r="A26925">
            <v>902674</v>
          </cell>
          <cell r="B26925" t="str">
            <v>ZAMBON SOAVE VIGNA CERVARE 750ml</v>
          </cell>
          <cell r="C26925" t="str">
            <v>Y</v>
          </cell>
          <cell r="D26925" t="str">
            <v>YS</v>
          </cell>
          <cell r="E26925" t="str">
            <v>YSE</v>
          </cell>
          <cell r="F26925">
            <v>750</v>
          </cell>
          <cell r="G26925">
            <v>902674</v>
          </cell>
          <cell r="H26925">
            <v>35.020000000000003</v>
          </cell>
          <cell r="I26925" t="str">
            <v>S</v>
          </cell>
          <cell r="J26925"/>
        </row>
        <row r="26926">
          <cell r="A26926">
            <v>922111</v>
          </cell>
          <cell r="B26926" t="str">
            <v>ZAMPATO CABERNET '15 750ml</v>
          </cell>
          <cell r="C26926" t="str">
            <v>Y</v>
          </cell>
          <cell r="D26926" t="str">
            <v>YS</v>
          </cell>
          <cell r="E26926" t="str">
            <v>YSE</v>
          </cell>
          <cell r="F26926">
            <v>750</v>
          </cell>
          <cell r="G26926">
            <v>922111</v>
          </cell>
          <cell r="H26926">
            <v>12.18</v>
          </cell>
          <cell r="I26926" t="str">
            <v>X</v>
          </cell>
          <cell r="J26926"/>
        </row>
        <row r="26927">
          <cell r="A26927">
            <v>430036</v>
          </cell>
          <cell r="B26927" t="str">
            <v>ZAMPATO CABERNET SAUVIGNON 750ml</v>
          </cell>
          <cell r="C26927" t="str">
            <v>P</v>
          </cell>
          <cell r="D26927" t="str">
            <v>PR</v>
          </cell>
          <cell r="E26927" t="str">
            <v>PRZ</v>
          </cell>
          <cell r="F26927">
            <v>750</v>
          </cell>
          <cell r="G26927">
            <v>430036</v>
          </cell>
          <cell r="H26927">
            <v>16.989999999999998</v>
          </cell>
          <cell r="I26927" t="str">
            <v>L</v>
          </cell>
          <cell r="J26927"/>
        </row>
        <row r="26928">
          <cell r="A26928">
            <v>430038</v>
          </cell>
          <cell r="B26928" t="str">
            <v>ZAMPATO SAUVIGNON BLANC 750ml</v>
          </cell>
          <cell r="C26928" t="str">
            <v>K</v>
          </cell>
          <cell r="D26928" t="str">
            <v>KR</v>
          </cell>
          <cell r="E26928" t="str">
            <v>KRM</v>
          </cell>
          <cell r="F26928">
            <v>750</v>
          </cell>
          <cell r="G26928">
            <v>430038</v>
          </cell>
          <cell r="H26928">
            <v>14.99</v>
          </cell>
          <cell r="I26928">
            <v>1</v>
          </cell>
          <cell r="J26928"/>
        </row>
        <row r="26929">
          <cell r="A26929">
            <v>954966</v>
          </cell>
          <cell r="B26929" t="str">
            <v>ZANCHI 'CARMINE' AMELIA UMBRIA 2017750ml</v>
          </cell>
          <cell r="C26929" t="str">
            <v>Y</v>
          </cell>
          <cell r="D26929" t="str">
            <v>YS</v>
          </cell>
          <cell r="E26929" t="str">
            <v>YSE</v>
          </cell>
          <cell r="F26929">
            <v>750</v>
          </cell>
          <cell r="G26929">
            <v>954966</v>
          </cell>
          <cell r="H26929">
            <v>12.99</v>
          </cell>
          <cell r="I26929" t="str">
            <v>S</v>
          </cell>
          <cell r="J26929"/>
        </row>
        <row r="26930">
          <cell r="A26930">
            <v>900996</v>
          </cell>
          <cell r="B26930" t="str">
            <v>ZANCHI FLAVO 750ml</v>
          </cell>
          <cell r="C26930" t="str">
            <v>Y</v>
          </cell>
          <cell r="D26930" t="str">
            <v>YS</v>
          </cell>
          <cell r="E26930" t="str">
            <v>YSE</v>
          </cell>
          <cell r="F26930">
            <v>750</v>
          </cell>
          <cell r="G26930">
            <v>900996</v>
          </cell>
          <cell r="H26930">
            <v>12.99</v>
          </cell>
          <cell r="I26930" t="str">
            <v>S</v>
          </cell>
          <cell r="J26930"/>
        </row>
        <row r="26931">
          <cell r="A26931">
            <v>953200</v>
          </cell>
          <cell r="B26931" t="str">
            <v>ZANOTTO COL FONDO BIANCO 750ml</v>
          </cell>
          <cell r="C26931" t="str">
            <v>Y</v>
          </cell>
          <cell r="D26931" t="str">
            <v>YS</v>
          </cell>
          <cell r="E26931" t="str">
            <v>YSE</v>
          </cell>
          <cell r="F26931">
            <v>750</v>
          </cell>
          <cell r="G26931">
            <v>953200</v>
          </cell>
          <cell r="H26931">
            <v>25.7</v>
          </cell>
          <cell r="I26931" t="str">
            <v>S</v>
          </cell>
          <cell r="J26931"/>
        </row>
        <row r="26932">
          <cell r="A26932">
            <v>954282</v>
          </cell>
          <cell r="B26932" t="str">
            <v>ZANOTTO COL FONDO ROSSO 750ml</v>
          </cell>
          <cell r="C26932" t="str">
            <v>Y</v>
          </cell>
          <cell r="D26932" t="str">
            <v>YS</v>
          </cell>
          <cell r="E26932" t="str">
            <v>YSE</v>
          </cell>
          <cell r="F26932">
            <v>750</v>
          </cell>
          <cell r="G26932">
            <v>954282</v>
          </cell>
          <cell r="H26932">
            <v>25.86</v>
          </cell>
          <cell r="I26932" t="str">
            <v>S</v>
          </cell>
          <cell r="J26932"/>
        </row>
        <row r="26933">
          <cell r="A26933">
            <v>914854</v>
          </cell>
          <cell r="B26933" t="str">
            <v>ZANTHO ST LAURENT'11/12 750ml</v>
          </cell>
          <cell r="C26933" t="str">
            <v>P</v>
          </cell>
          <cell r="D26933" t="str">
            <v>PR</v>
          </cell>
          <cell r="E26933" t="str">
            <v>PRG</v>
          </cell>
          <cell r="F26933">
            <v>750</v>
          </cell>
          <cell r="G26933">
            <v>914854</v>
          </cell>
          <cell r="H26933">
            <v>9.11</v>
          </cell>
          <cell r="I26933" t="str">
            <v>X</v>
          </cell>
          <cell r="J26933"/>
        </row>
        <row r="26934">
          <cell r="A26934">
            <v>914853</v>
          </cell>
          <cell r="B26934" t="str">
            <v>ZANTHO ZWEIGELT'14/15 750ml</v>
          </cell>
          <cell r="C26934" t="str">
            <v>P</v>
          </cell>
          <cell r="D26934" t="str">
            <v>PR</v>
          </cell>
          <cell r="E26934" t="str">
            <v>PRG</v>
          </cell>
          <cell r="F26934">
            <v>750</v>
          </cell>
          <cell r="G26934">
            <v>914853</v>
          </cell>
          <cell r="H26934">
            <v>16.87</v>
          </cell>
          <cell r="I26934" t="str">
            <v>X</v>
          </cell>
          <cell r="J26934"/>
        </row>
        <row r="26935">
          <cell r="A26935">
            <v>949969</v>
          </cell>
          <cell r="B26935" t="str">
            <v>ZAPIAIN SIDRA CIDER 750ml</v>
          </cell>
          <cell r="C26935" t="str">
            <v>Y</v>
          </cell>
          <cell r="D26935" t="str">
            <v>YS</v>
          </cell>
          <cell r="E26935" t="str">
            <v>YSE</v>
          </cell>
          <cell r="F26935">
            <v>750</v>
          </cell>
          <cell r="G26935">
            <v>949969</v>
          </cell>
          <cell r="H26935">
            <v>13.36</v>
          </cell>
          <cell r="I26935" t="str">
            <v>U</v>
          </cell>
          <cell r="J26935"/>
        </row>
        <row r="26936">
          <cell r="A26936">
            <v>954490</v>
          </cell>
          <cell r="B26936" t="str">
            <v>ZAPUNTEL BRUNELLO DI MONTALCINO 750ml</v>
          </cell>
          <cell r="C26936" t="str">
            <v>Y</v>
          </cell>
          <cell r="D26936" t="str">
            <v>YS</v>
          </cell>
          <cell r="E26936" t="str">
            <v>YSE</v>
          </cell>
          <cell r="F26936">
            <v>750</v>
          </cell>
          <cell r="G26936">
            <v>954490</v>
          </cell>
          <cell r="H26936">
            <v>55.57</v>
          </cell>
          <cell r="I26936" t="str">
            <v>S</v>
          </cell>
          <cell r="J26936"/>
        </row>
        <row r="26937">
          <cell r="A26937">
            <v>954172</v>
          </cell>
          <cell r="B26937" t="str">
            <v>ZAPUNTEL BRUNELLO DI MONTALCINO 3000 ml</v>
          </cell>
          <cell r="C26937" t="str">
            <v>Y</v>
          </cell>
          <cell r="D26937" t="str">
            <v>YS</v>
          </cell>
          <cell r="E26937" t="str">
            <v>YSE</v>
          </cell>
          <cell r="F26937">
            <v>3000</v>
          </cell>
          <cell r="G26937">
            <v>954172</v>
          </cell>
          <cell r="H26937">
            <v>123.61</v>
          </cell>
          <cell r="I26937" t="str">
            <v>S</v>
          </cell>
          <cell r="J26937"/>
        </row>
        <row r="26938">
          <cell r="A26938">
            <v>954173</v>
          </cell>
          <cell r="B26938" t="str">
            <v>ZAPUNTEL BRUNELLO DI MONTALCINO 5000 ml</v>
          </cell>
          <cell r="C26938" t="str">
            <v>Y</v>
          </cell>
          <cell r="D26938" t="str">
            <v>YS</v>
          </cell>
          <cell r="E26938" t="str">
            <v>YSE</v>
          </cell>
          <cell r="F26938">
            <v>5000</v>
          </cell>
          <cell r="G26938">
            <v>954173</v>
          </cell>
          <cell r="H26938">
            <v>184.8</v>
          </cell>
          <cell r="I26938" t="str">
            <v>S</v>
          </cell>
          <cell r="J26938"/>
        </row>
        <row r="26939">
          <cell r="A26939">
            <v>943948</v>
          </cell>
          <cell r="B26939" t="str">
            <v>ZARATE ALBARINO 750ml</v>
          </cell>
          <cell r="C26939" t="str">
            <v>Y</v>
          </cell>
          <cell r="D26939" t="str">
            <v>YS</v>
          </cell>
          <cell r="E26939" t="str">
            <v>YSE</v>
          </cell>
          <cell r="F26939">
            <v>750</v>
          </cell>
          <cell r="G26939">
            <v>943948</v>
          </cell>
          <cell r="H26939">
            <v>23.94</v>
          </cell>
          <cell r="I26939" t="str">
            <v>S</v>
          </cell>
          <cell r="J26939"/>
        </row>
        <row r="26940">
          <cell r="A26940">
            <v>953865</v>
          </cell>
          <cell r="B26940" t="str">
            <v>ZARATE ALBARINO BALADO 750ml</v>
          </cell>
          <cell r="C26940" t="str">
            <v>Y</v>
          </cell>
          <cell r="D26940" t="str">
            <v>YS</v>
          </cell>
          <cell r="E26940" t="str">
            <v>YSE</v>
          </cell>
          <cell r="F26940">
            <v>750</v>
          </cell>
          <cell r="G26940">
            <v>953865</v>
          </cell>
          <cell r="H26940">
            <v>38.11</v>
          </cell>
          <cell r="I26940" t="str">
            <v>S</v>
          </cell>
          <cell r="J26940"/>
        </row>
        <row r="26941">
          <cell r="A26941">
            <v>953977</v>
          </cell>
          <cell r="B26941" t="str">
            <v>ZARATE ALBARINO BALADO 2016 750ml</v>
          </cell>
          <cell r="C26941" t="str">
            <v>Y</v>
          </cell>
          <cell r="D26941" t="str">
            <v>YS</v>
          </cell>
          <cell r="E26941" t="str">
            <v>YSE</v>
          </cell>
          <cell r="F26941">
            <v>750</v>
          </cell>
          <cell r="G26941">
            <v>953977</v>
          </cell>
          <cell r="H26941">
            <v>38.11</v>
          </cell>
          <cell r="I26941" t="str">
            <v>S</v>
          </cell>
          <cell r="J26941"/>
        </row>
        <row r="26942">
          <cell r="A26942">
            <v>953457</v>
          </cell>
          <cell r="B26942" t="str">
            <v>ZARATE CAINO TINTO 17 750ml</v>
          </cell>
          <cell r="C26942" t="str">
            <v>Y</v>
          </cell>
          <cell r="D26942" t="str">
            <v>YS</v>
          </cell>
          <cell r="E26942" t="str">
            <v>YSE</v>
          </cell>
          <cell r="F26942">
            <v>750</v>
          </cell>
          <cell r="G26942">
            <v>953457</v>
          </cell>
          <cell r="H26942">
            <v>38.11</v>
          </cell>
          <cell r="I26942" t="str">
            <v>S</v>
          </cell>
          <cell r="J26942"/>
        </row>
        <row r="26943">
          <cell r="A26943">
            <v>914846</v>
          </cell>
          <cell r="B26943" t="str">
            <v>ZARDETTO PROSECCO EXTRA DRY 750ml</v>
          </cell>
          <cell r="C26943" t="str">
            <v>I</v>
          </cell>
          <cell r="D26943" t="str">
            <v>IP</v>
          </cell>
          <cell r="E26943" t="str">
            <v>IPI</v>
          </cell>
          <cell r="F26943">
            <v>750</v>
          </cell>
          <cell r="G26943">
            <v>914846</v>
          </cell>
          <cell r="H26943">
            <v>20.99</v>
          </cell>
          <cell r="I26943" t="str">
            <v>L</v>
          </cell>
          <cell r="J26943"/>
        </row>
        <row r="26944">
          <cell r="A26944">
            <v>922341</v>
          </cell>
          <cell r="B26944" t="str">
            <v>ZARDETTO PROSECCO KEG 19000ml</v>
          </cell>
          <cell r="C26944" t="str">
            <v>Y</v>
          </cell>
          <cell r="D26944" t="str">
            <v>YS</v>
          </cell>
          <cell r="E26944" t="str">
            <v>YSE</v>
          </cell>
          <cell r="F26944">
            <v>19000</v>
          </cell>
          <cell r="G26944">
            <v>922341</v>
          </cell>
          <cell r="H26944">
            <v>335.99</v>
          </cell>
          <cell r="I26944" t="str">
            <v>S</v>
          </cell>
          <cell r="J26944"/>
        </row>
        <row r="26945">
          <cell r="A26945">
            <v>951468</v>
          </cell>
          <cell r="B26945" t="str">
            <v>ZARDETTO PROSECCO PRVT CUVEE 187 ml</v>
          </cell>
          <cell r="C26945" t="str">
            <v>Y</v>
          </cell>
          <cell r="D26945" t="str">
            <v>YS</v>
          </cell>
          <cell r="E26945" t="str">
            <v>YSE</v>
          </cell>
          <cell r="F26945">
            <v>187</v>
          </cell>
          <cell r="G26945">
            <v>951468</v>
          </cell>
          <cell r="H26945">
            <v>5.55</v>
          </cell>
          <cell r="I26945" t="str">
            <v>S</v>
          </cell>
          <cell r="J26945"/>
        </row>
        <row r="26946">
          <cell r="A26946">
            <v>737000</v>
          </cell>
          <cell r="B26946" t="str">
            <v>ZARDETTO PROSECCO Z BRUT 750ml</v>
          </cell>
          <cell r="C26946" t="str">
            <v>I</v>
          </cell>
          <cell r="D26946" t="str">
            <v>IP</v>
          </cell>
          <cell r="E26946" t="str">
            <v>IPI</v>
          </cell>
          <cell r="F26946">
            <v>750</v>
          </cell>
          <cell r="G26946">
            <v>737000</v>
          </cell>
          <cell r="H26946">
            <v>18.989999999999998</v>
          </cell>
          <cell r="I26946">
            <v>1</v>
          </cell>
          <cell r="J26946"/>
        </row>
        <row r="26947">
          <cell r="A26947">
            <v>948093</v>
          </cell>
          <cell r="B26947" t="str">
            <v>ZARDETTO ROSE 750ml</v>
          </cell>
          <cell r="C26947" t="str">
            <v>Y</v>
          </cell>
          <cell r="D26947" t="str">
            <v>YS</v>
          </cell>
          <cell r="E26947" t="str">
            <v>YSE</v>
          </cell>
          <cell r="F26947">
            <v>750</v>
          </cell>
          <cell r="G26947">
            <v>948093</v>
          </cell>
          <cell r="H26947">
            <v>19.989999999999998</v>
          </cell>
          <cell r="I26947" t="str">
            <v>S</v>
          </cell>
          <cell r="J26947"/>
        </row>
        <row r="26948">
          <cell r="A26948">
            <v>42983</v>
          </cell>
          <cell r="B26948" t="str">
            <v>ZAYA GRAN RESERVA RUM 750ml</v>
          </cell>
          <cell r="C26948" t="str">
            <v>A</v>
          </cell>
          <cell r="D26948" t="str">
            <v>AL</v>
          </cell>
          <cell r="E26948" t="str">
            <v>ALU</v>
          </cell>
          <cell r="F26948">
            <v>750</v>
          </cell>
          <cell r="G26948">
            <v>42983</v>
          </cell>
          <cell r="H26948">
            <v>29.99</v>
          </cell>
          <cell r="I26948">
            <v>1</v>
          </cell>
          <cell r="J26948"/>
        </row>
        <row r="26949">
          <cell r="A26949">
            <v>100667</v>
          </cell>
          <cell r="B26949" t="str">
            <v>ZAYA RUM W/ ICE BALL TRAY 750ml</v>
          </cell>
          <cell r="C26949" t="str">
            <v>Y</v>
          </cell>
          <cell r="D26949" t="str">
            <v>YG</v>
          </cell>
          <cell r="E26949" t="str">
            <v>YGA</v>
          </cell>
          <cell r="F26949">
            <v>750</v>
          </cell>
          <cell r="G26949">
            <v>100667</v>
          </cell>
          <cell r="H26949">
            <v>16.2</v>
          </cell>
          <cell r="I26949" t="str">
            <v>D</v>
          </cell>
          <cell r="J26949"/>
        </row>
        <row r="26950">
          <cell r="A26950">
            <v>3273</v>
          </cell>
          <cell r="B26950" t="str">
            <v>ZAYA RUM W/2 GLASSES 750ml</v>
          </cell>
          <cell r="C26950" t="str">
            <v>A</v>
          </cell>
          <cell r="D26950" t="str">
            <v>AL</v>
          </cell>
          <cell r="E26950" t="str">
            <v>ALX</v>
          </cell>
          <cell r="F26950">
            <v>750</v>
          </cell>
          <cell r="G26950">
            <v>3273</v>
          </cell>
          <cell r="H26950">
            <v>32.29</v>
          </cell>
          <cell r="I26950" t="str">
            <v>U</v>
          </cell>
          <cell r="J26950"/>
        </row>
        <row r="26951">
          <cell r="A26951">
            <v>101386</v>
          </cell>
          <cell r="B26951" t="str">
            <v>ZAYA RUM W/2 TIKI GLASSES 750ml</v>
          </cell>
          <cell r="C26951" t="str">
            <v>Y</v>
          </cell>
          <cell r="D26951" t="str">
            <v>YG</v>
          </cell>
          <cell r="E26951" t="str">
            <v>YGA</v>
          </cell>
          <cell r="F26951">
            <v>750</v>
          </cell>
          <cell r="G26951">
            <v>101386</v>
          </cell>
          <cell r="H26951">
            <v>29.99</v>
          </cell>
          <cell r="I26951" t="str">
            <v>D</v>
          </cell>
          <cell r="J26951"/>
        </row>
        <row r="26952">
          <cell r="A26952">
            <v>430060</v>
          </cell>
          <cell r="B26952" t="str">
            <v>ZAZO MOSCATO 750ml</v>
          </cell>
          <cell r="C26952" t="str">
            <v>K</v>
          </cell>
          <cell r="D26952" t="str">
            <v>KR</v>
          </cell>
          <cell r="E26952" t="str">
            <v>KRN</v>
          </cell>
          <cell r="F26952">
            <v>750</v>
          </cell>
          <cell r="G26952">
            <v>430060</v>
          </cell>
          <cell r="H26952">
            <v>8.0500000000000007</v>
          </cell>
          <cell r="I26952" t="str">
            <v>D</v>
          </cell>
          <cell r="J26952"/>
        </row>
        <row r="26953">
          <cell r="A26953">
            <v>910857</v>
          </cell>
          <cell r="B26953" t="str">
            <v>ZD ABACUS XXII BOTTLING 750ml</v>
          </cell>
          <cell r="C26953" t="str">
            <v>Y</v>
          </cell>
          <cell r="D26953" t="str">
            <v>YS</v>
          </cell>
          <cell r="E26953" t="str">
            <v>YSE</v>
          </cell>
          <cell r="F26953">
            <v>750</v>
          </cell>
          <cell r="G26953">
            <v>910857</v>
          </cell>
          <cell r="H26953">
            <v>706.54</v>
          </cell>
          <cell r="I26953" t="str">
            <v>S</v>
          </cell>
          <cell r="J26953"/>
        </row>
        <row r="26954">
          <cell r="A26954">
            <v>538000</v>
          </cell>
          <cell r="B26954" t="str">
            <v>ZD CABERNET NAPA'18/19 750ml</v>
          </cell>
          <cell r="C26954" t="str">
            <v>P</v>
          </cell>
          <cell r="D26954" t="str">
            <v>PL</v>
          </cell>
          <cell r="E26954" t="str">
            <v>PLB</v>
          </cell>
          <cell r="F26954">
            <v>750</v>
          </cell>
          <cell r="G26954">
            <v>538000</v>
          </cell>
          <cell r="H26954">
            <v>75.83</v>
          </cell>
          <cell r="I26954" t="str">
            <v>L</v>
          </cell>
          <cell r="J26954"/>
        </row>
        <row r="26955">
          <cell r="A26955">
            <v>913977</v>
          </cell>
          <cell r="B26955" t="str">
            <v>ZD CABERNET RESERVE'12/13 750ml</v>
          </cell>
          <cell r="C26955" t="str">
            <v>Y</v>
          </cell>
          <cell r="D26955" t="str">
            <v>YS</v>
          </cell>
          <cell r="E26955" t="str">
            <v>YSE</v>
          </cell>
          <cell r="F26955">
            <v>750</v>
          </cell>
          <cell r="G26955">
            <v>913977</v>
          </cell>
          <cell r="H26955">
            <v>235.97</v>
          </cell>
          <cell r="I26955" t="str">
            <v>S</v>
          </cell>
          <cell r="J26955"/>
        </row>
        <row r="26956">
          <cell r="A26956">
            <v>913763</v>
          </cell>
          <cell r="B26956" t="str">
            <v>ZD CHARDONNAY RESERVE'16/17 750ml</v>
          </cell>
          <cell r="C26956" t="str">
            <v>K</v>
          </cell>
          <cell r="D26956" t="str">
            <v>KK</v>
          </cell>
          <cell r="E26956" t="str">
            <v>KKB</v>
          </cell>
          <cell r="F26956">
            <v>750</v>
          </cell>
          <cell r="G26956">
            <v>913763</v>
          </cell>
          <cell r="H26956">
            <v>41.31</v>
          </cell>
          <cell r="I26956" t="str">
            <v>X</v>
          </cell>
          <cell r="J26956"/>
        </row>
        <row r="26957">
          <cell r="A26957">
            <v>639620</v>
          </cell>
          <cell r="B26957" t="str">
            <v>ZD CHARDONNAY'21 750ml</v>
          </cell>
          <cell r="C26957" t="str">
            <v>K</v>
          </cell>
          <cell r="D26957" t="str">
            <v>KK</v>
          </cell>
          <cell r="E26957" t="str">
            <v>KKB</v>
          </cell>
          <cell r="F26957">
            <v>750</v>
          </cell>
          <cell r="G26957">
            <v>639620</v>
          </cell>
          <cell r="H26957">
            <v>42.9</v>
          </cell>
          <cell r="I26957" t="str">
            <v>L</v>
          </cell>
          <cell r="J26957"/>
        </row>
        <row r="26958">
          <cell r="A26958">
            <v>913483</v>
          </cell>
          <cell r="B26958" t="str">
            <v>ZD PINOT NOIR CARNEROS'16 750ml</v>
          </cell>
          <cell r="C26958" t="str">
            <v>P</v>
          </cell>
          <cell r="D26958" t="str">
            <v>PL</v>
          </cell>
          <cell r="E26958" t="str">
            <v>PLR</v>
          </cell>
          <cell r="F26958">
            <v>750</v>
          </cell>
          <cell r="G26958">
            <v>913483</v>
          </cell>
          <cell r="H26958">
            <v>30.78</v>
          </cell>
          <cell r="I26958" t="str">
            <v>X</v>
          </cell>
          <cell r="J26958"/>
        </row>
        <row r="26959">
          <cell r="A26959">
            <v>900592</v>
          </cell>
          <cell r="B26959" t="str">
            <v>ZEBIDER BEER 355ml</v>
          </cell>
          <cell r="C26959" t="str">
            <v>Y</v>
          </cell>
          <cell r="D26959" t="str">
            <v>YS</v>
          </cell>
          <cell r="E26959" t="str">
            <v>YST</v>
          </cell>
          <cell r="F26959">
            <v>355</v>
          </cell>
          <cell r="G26959">
            <v>900592</v>
          </cell>
          <cell r="H26959">
            <v>2.4300000000000002</v>
          </cell>
          <cell r="I26959" t="str">
            <v>S</v>
          </cell>
          <cell r="J26959"/>
        </row>
        <row r="26960">
          <cell r="A26960">
            <v>67315</v>
          </cell>
          <cell r="B26960" t="str">
            <v>ZEN GREEN TEA LIQUEUR 750ml</v>
          </cell>
          <cell r="C26960" t="str">
            <v>C</v>
          </cell>
          <cell r="D26960" t="str">
            <v>CH</v>
          </cell>
          <cell r="E26960" t="str">
            <v>CHU</v>
          </cell>
          <cell r="F26960">
            <v>750</v>
          </cell>
          <cell r="G26960">
            <v>67315</v>
          </cell>
          <cell r="H26960">
            <v>28.81</v>
          </cell>
          <cell r="I26960" t="str">
            <v>X</v>
          </cell>
          <cell r="J26960"/>
        </row>
        <row r="26961">
          <cell r="A26961">
            <v>498928</v>
          </cell>
          <cell r="B26961" t="str">
            <v>ZEN OF ZIN ZINFANDEL 750ml</v>
          </cell>
          <cell r="C26961" t="str">
            <v>P</v>
          </cell>
          <cell r="D26961" t="str">
            <v>PL</v>
          </cell>
          <cell r="E26961" t="str">
            <v>PLH</v>
          </cell>
          <cell r="F26961">
            <v>750</v>
          </cell>
          <cell r="G26961">
            <v>498928</v>
          </cell>
          <cell r="H26961">
            <v>6.48</v>
          </cell>
          <cell r="I26961" t="str">
            <v>D</v>
          </cell>
          <cell r="J26961"/>
        </row>
        <row r="26962">
          <cell r="A26962">
            <v>390020</v>
          </cell>
          <cell r="B26962" t="str">
            <v>ZENATO ALANERA ROSSO'18/19 750ml</v>
          </cell>
          <cell r="C26962" t="str">
            <v>P</v>
          </cell>
          <cell r="D26962" t="str">
            <v>PR</v>
          </cell>
          <cell r="E26962" t="str">
            <v>PRK</v>
          </cell>
          <cell r="F26962">
            <v>750</v>
          </cell>
          <cell r="G26962">
            <v>390020</v>
          </cell>
          <cell r="H26962">
            <v>20.99</v>
          </cell>
          <cell r="I26962" t="str">
            <v>L</v>
          </cell>
          <cell r="J26962"/>
        </row>
        <row r="26963">
          <cell r="A26963">
            <v>966474</v>
          </cell>
          <cell r="B26963" t="str">
            <v>ZENATO LUGANA'20/21 750ml</v>
          </cell>
          <cell r="C26963" t="str">
            <v>K</v>
          </cell>
          <cell r="D26963" t="str">
            <v>KR</v>
          </cell>
          <cell r="E26963" t="str">
            <v>KRL</v>
          </cell>
          <cell r="F26963">
            <v>750</v>
          </cell>
          <cell r="G26963">
            <v>966474</v>
          </cell>
          <cell r="H26963">
            <v>20.99</v>
          </cell>
          <cell r="I26963" t="str">
            <v>L</v>
          </cell>
          <cell r="J26963"/>
        </row>
        <row r="26964">
          <cell r="A26964">
            <v>390000</v>
          </cell>
          <cell r="B26964" t="str">
            <v>ZENATO PINOT GRIGIO 750ml</v>
          </cell>
          <cell r="C26964" t="str">
            <v>K</v>
          </cell>
          <cell r="D26964" t="str">
            <v>KR</v>
          </cell>
          <cell r="E26964" t="str">
            <v>KRK</v>
          </cell>
          <cell r="F26964">
            <v>750</v>
          </cell>
          <cell r="G26964">
            <v>390000</v>
          </cell>
          <cell r="H26964">
            <v>16.989999999999998</v>
          </cell>
          <cell r="I26964">
            <v>1</v>
          </cell>
          <cell r="J26964"/>
        </row>
        <row r="26965">
          <cell r="A26965">
            <v>950685</v>
          </cell>
          <cell r="B26965" t="str">
            <v>ZENATO VALPOL RIPASSA 3000ml</v>
          </cell>
          <cell r="C26965" t="str">
            <v>Y</v>
          </cell>
          <cell r="D26965" t="str">
            <v>YS</v>
          </cell>
          <cell r="E26965" t="str">
            <v>YSE</v>
          </cell>
          <cell r="F26965">
            <v>3000</v>
          </cell>
          <cell r="G26965">
            <v>950685</v>
          </cell>
          <cell r="H26965">
            <v>169.99</v>
          </cell>
          <cell r="I26965" t="str">
            <v>U</v>
          </cell>
          <cell r="J26965"/>
        </row>
        <row r="26966">
          <cell r="A26966">
            <v>987287</v>
          </cell>
          <cell r="B26966" t="str">
            <v>ZENATO VALPOL RIPASSA'17/18 750ml</v>
          </cell>
          <cell r="C26966" t="str">
            <v>P</v>
          </cell>
          <cell r="D26966" t="str">
            <v>PR</v>
          </cell>
          <cell r="E26966" t="str">
            <v>PRK</v>
          </cell>
          <cell r="F26966">
            <v>750</v>
          </cell>
          <cell r="G26966">
            <v>987287</v>
          </cell>
          <cell r="H26966">
            <v>32.99</v>
          </cell>
          <cell r="I26966" t="str">
            <v>L</v>
          </cell>
          <cell r="J26966"/>
        </row>
        <row r="26967">
          <cell r="A26967">
            <v>903527</v>
          </cell>
          <cell r="B26967" t="str">
            <v>ZENATO VALPOLICELLA 750ml</v>
          </cell>
          <cell r="C26967" t="str">
            <v>Y</v>
          </cell>
          <cell r="D26967" t="str">
            <v>YS</v>
          </cell>
          <cell r="E26967" t="str">
            <v>YSE</v>
          </cell>
          <cell r="F26967">
            <v>750</v>
          </cell>
          <cell r="G26967">
            <v>903527</v>
          </cell>
          <cell r="H26967">
            <v>22.21</v>
          </cell>
          <cell r="I26967" t="str">
            <v>S</v>
          </cell>
          <cell r="J26967"/>
        </row>
        <row r="26968">
          <cell r="A26968">
            <v>904132</v>
          </cell>
          <cell r="B26968" t="str">
            <v>ZENATO VALPOLICELLA AMARONE'15/16 750ml</v>
          </cell>
          <cell r="C26968" t="str">
            <v>Y</v>
          </cell>
          <cell r="D26968" t="str">
            <v>YS</v>
          </cell>
          <cell r="E26968" t="str">
            <v>YSE</v>
          </cell>
          <cell r="F26968">
            <v>750</v>
          </cell>
          <cell r="G26968">
            <v>904132</v>
          </cell>
          <cell r="H26968">
            <v>68.5</v>
          </cell>
          <cell r="I26968" t="str">
            <v>S</v>
          </cell>
          <cell r="J26968"/>
        </row>
        <row r="26969">
          <cell r="A26969">
            <v>919955</v>
          </cell>
          <cell r="B26969" t="str">
            <v>ZENATO VALPOLICELLA SUPERIORE 750ml</v>
          </cell>
          <cell r="C26969" t="str">
            <v>Y</v>
          </cell>
          <cell r="D26969" t="str">
            <v>YS</v>
          </cell>
          <cell r="E26969" t="str">
            <v>YSE</v>
          </cell>
          <cell r="F26969">
            <v>750</v>
          </cell>
          <cell r="G26969">
            <v>919955</v>
          </cell>
          <cell r="H26969">
            <v>20.23</v>
          </cell>
          <cell r="I26969" t="str">
            <v>S</v>
          </cell>
          <cell r="J26969"/>
        </row>
        <row r="26970">
          <cell r="A26970">
            <v>952101</v>
          </cell>
          <cell r="B26970" t="str">
            <v>ZENI BARDOLINO ROSE '18 750ml</v>
          </cell>
          <cell r="C26970" t="str">
            <v>Y</v>
          </cell>
          <cell r="D26970" t="str">
            <v>YS</v>
          </cell>
          <cell r="E26970" t="str">
            <v>YSE</v>
          </cell>
          <cell r="F26970">
            <v>750</v>
          </cell>
          <cell r="G26970">
            <v>952101</v>
          </cell>
          <cell r="H26970">
            <v>16.989999999999998</v>
          </cell>
          <cell r="I26970" t="str">
            <v>S</v>
          </cell>
          <cell r="J26970"/>
        </row>
        <row r="26971">
          <cell r="A26971">
            <v>947926</v>
          </cell>
          <cell r="B26971" t="str">
            <v>ZENI MAROGNE RIP SUPERIORE '13 750ml</v>
          </cell>
          <cell r="C26971" t="str">
            <v>Y</v>
          </cell>
          <cell r="D26971" t="str">
            <v>YS</v>
          </cell>
          <cell r="E26971" t="str">
            <v>YSE</v>
          </cell>
          <cell r="F26971">
            <v>750</v>
          </cell>
          <cell r="G26971">
            <v>947926</v>
          </cell>
          <cell r="H26971">
            <v>29.99</v>
          </cell>
          <cell r="I26971" t="str">
            <v>S</v>
          </cell>
          <cell r="J26971"/>
        </row>
        <row r="26972">
          <cell r="A26972">
            <v>947927</v>
          </cell>
          <cell r="B26972" t="str">
            <v>ZENI VALPOLICELLA 2014 750ml</v>
          </cell>
          <cell r="C26972" t="str">
            <v>Y</v>
          </cell>
          <cell r="D26972" t="str">
            <v>YS</v>
          </cell>
          <cell r="E26972" t="str">
            <v>YSE</v>
          </cell>
          <cell r="F26972">
            <v>750</v>
          </cell>
          <cell r="G26972">
            <v>947927</v>
          </cell>
          <cell r="H26972">
            <v>19.989999999999998</v>
          </cell>
          <cell r="I26972" t="str">
            <v>S</v>
          </cell>
          <cell r="J26972"/>
        </row>
        <row r="26973">
          <cell r="A26973">
            <v>949323</v>
          </cell>
          <cell r="B26973" t="str">
            <v>ZEPALTAS ALL RIGHT HAMILTON WHITE 750ml</v>
          </cell>
          <cell r="C26973" t="str">
            <v>Y</v>
          </cell>
          <cell r="D26973" t="str">
            <v>YS</v>
          </cell>
          <cell r="E26973" t="str">
            <v>YSE</v>
          </cell>
          <cell r="F26973">
            <v>750</v>
          </cell>
          <cell r="G26973">
            <v>949323</v>
          </cell>
          <cell r="H26973">
            <v>19.86</v>
          </cell>
          <cell r="I26973" t="str">
            <v>S</v>
          </cell>
          <cell r="J26973"/>
        </row>
        <row r="26974">
          <cell r="A26974">
            <v>951332</v>
          </cell>
          <cell r="B26974" t="str">
            <v>ZEPALTAS ALL RIGHT HAMILTON WHITE 750ml</v>
          </cell>
          <cell r="C26974" t="str">
            <v>Y</v>
          </cell>
          <cell r="D26974" t="str">
            <v>YS</v>
          </cell>
          <cell r="E26974" t="str">
            <v>YSE</v>
          </cell>
          <cell r="F26974">
            <v>750</v>
          </cell>
          <cell r="G26974">
            <v>951332</v>
          </cell>
          <cell r="H26974">
            <v>25.04</v>
          </cell>
          <cell r="I26974" t="str">
            <v>S</v>
          </cell>
          <cell r="J26974"/>
        </row>
        <row r="26975">
          <cell r="A26975">
            <v>950119</v>
          </cell>
          <cell r="B26975" t="str">
            <v>ZEPALTAS BABUSHKA CHARD 750ml</v>
          </cell>
          <cell r="C26975" t="str">
            <v>Y</v>
          </cell>
          <cell r="D26975" t="str">
            <v>YS</v>
          </cell>
          <cell r="E26975" t="str">
            <v>YSE</v>
          </cell>
          <cell r="F26975">
            <v>750</v>
          </cell>
          <cell r="G26975">
            <v>950119</v>
          </cell>
          <cell r="H26975">
            <v>29.04</v>
          </cell>
          <cell r="I26975" t="str">
            <v>S</v>
          </cell>
          <cell r="J26975"/>
        </row>
        <row r="26976">
          <cell r="A26976">
            <v>950192</v>
          </cell>
          <cell r="B26976" t="str">
            <v>ZEPALTAS BATTAGLINI RR VALLEY '13 750ml</v>
          </cell>
          <cell r="C26976" t="str">
            <v>Y</v>
          </cell>
          <cell r="D26976" t="str">
            <v>YS</v>
          </cell>
          <cell r="E26976" t="str">
            <v>YSE</v>
          </cell>
          <cell r="F26976">
            <v>750</v>
          </cell>
          <cell r="G26976">
            <v>950192</v>
          </cell>
          <cell r="H26976">
            <v>19.850000000000001</v>
          </cell>
          <cell r="I26976" t="str">
            <v>S</v>
          </cell>
          <cell r="J26976"/>
        </row>
        <row r="26977">
          <cell r="A26977">
            <v>947640</v>
          </cell>
          <cell r="B26977" t="str">
            <v>ZEPALTAS CAB FRANC PICKBEERY VYD 750ml</v>
          </cell>
          <cell r="C26977" t="str">
            <v>Y</v>
          </cell>
          <cell r="D26977" t="str">
            <v>YS</v>
          </cell>
          <cell r="E26977" t="str">
            <v>YSE</v>
          </cell>
          <cell r="F26977">
            <v>750</v>
          </cell>
          <cell r="G26977">
            <v>947640</v>
          </cell>
          <cell r="H26977">
            <v>20.59</v>
          </cell>
          <cell r="I26977" t="str">
            <v>S</v>
          </cell>
          <cell r="J26977"/>
        </row>
        <row r="26978">
          <cell r="A26978">
            <v>949100</v>
          </cell>
          <cell r="B26978" t="str">
            <v>ZEPALTAS CAB FRANC PICKBERRY VYD 750ml</v>
          </cell>
          <cell r="C26978" t="str">
            <v>Y</v>
          </cell>
          <cell r="D26978" t="str">
            <v>YS</v>
          </cell>
          <cell r="E26978" t="str">
            <v>YSE</v>
          </cell>
          <cell r="F26978">
            <v>750</v>
          </cell>
          <cell r="G26978">
            <v>949100</v>
          </cell>
          <cell r="H26978">
            <v>19.850000000000001</v>
          </cell>
          <cell r="I26978" t="str">
            <v>S</v>
          </cell>
          <cell r="J26978"/>
        </row>
        <row r="26979">
          <cell r="A26979">
            <v>947467</v>
          </cell>
          <cell r="B26979" t="str">
            <v>ZEPALTAS CHARD RUSIAN R'13/14 750ml</v>
          </cell>
          <cell r="C26979" t="str">
            <v>K</v>
          </cell>
          <cell r="D26979" t="str">
            <v>KK</v>
          </cell>
          <cell r="E26979" t="str">
            <v>KKB</v>
          </cell>
          <cell r="F26979">
            <v>750</v>
          </cell>
          <cell r="G26979">
            <v>947467</v>
          </cell>
          <cell r="H26979">
            <v>18.2</v>
          </cell>
          <cell r="I26979" t="str">
            <v>U</v>
          </cell>
          <cell r="J26979"/>
        </row>
        <row r="26980">
          <cell r="A26980">
            <v>951089</v>
          </cell>
          <cell r="B26980" t="str">
            <v>ZEPALTAS CHARDONNAY HEITZ VIN '13 750ml</v>
          </cell>
          <cell r="C26980" t="str">
            <v>Y</v>
          </cell>
          <cell r="D26980" t="str">
            <v>YS</v>
          </cell>
          <cell r="E26980" t="str">
            <v>YSE</v>
          </cell>
          <cell r="F26980">
            <v>750</v>
          </cell>
          <cell r="G26980">
            <v>951089</v>
          </cell>
          <cell r="H26980">
            <v>22.83</v>
          </cell>
          <cell r="I26980" t="str">
            <v>S</v>
          </cell>
          <cell r="J26980"/>
        </row>
        <row r="26981">
          <cell r="A26981">
            <v>947638</v>
          </cell>
          <cell r="B26981" t="str">
            <v>ZEPALTAS DEVOTO PINOT NOIR 750ml</v>
          </cell>
          <cell r="C26981" t="str">
            <v>Y</v>
          </cell>
          <cell r="D26981" t="str">
            <v>YS</v>
          </cell>
          <cell r="E26981" t="str">
            <v>YSE</v>
          </cell>
          <cell r="F26981">
            <v>750</v>
          </cell>
          <cell r="G26981">
            <v>947638</v>
          </cell>
          <cell r="H26981">
            <v>33.26</v>
          </cell>
          <cell r="I26981" t="str">
            <v>S</v>
          </cell>
          <cell r="J26981"/>
        </row>
        <row r="26982">
          <cell r="A26982">
            <v>947639</v>
          </cell>
          <cell r="B26982" t="str">
            <v>ZEPALTAS HEINTZ CHARD 750ml</v>
          </cell>
          <cell r="C26982" t="str">
            <v>Y</v>
          </cell>
          <cell r="D26982" t="str">
            <v>YS</v>
          </cell>
          <cell r="E26982" t="str">
            <v>YSE</v>
          </cell>
          <cell r="F26982">
            <v>750</v>
          </cell>
          <cell r="G26982">
            <v>947639</v>
          </cell>
          <cell r="H26982">
            <v>33.99</v>
          </cell>
          <cell r="I26982" t="str">
            <v>S</v>
          </cell>
          <cell r="J26982"/>
        </row>
        <row r="26983">
          <cell r="A26983">
            <v>950120</v>
          </cell>
          <cell r="B26983" t="str">
            <v>ZEPALTAS LA CRUZ P N 750ml</v>
          </cell>
          <cell r="C26983" t="str">
            <v>Y</v>
          </cell>
          <cell r="D26983" t="str">
            <v>YS</v>
          </cell>
          <cell r="E26983" t="str">
            <v>YSE</v>
          </cell>
          <cell r="F26983">
            <v>750</v>
          </cell>
          <cell r="G26983">
            <v>950120</v>
          </cell>
          <cell r="H26983">
            <v>30.28</v>
          </cell>
          <cell r="I26983" t="str">
            <v>S</v>
          </cell>
          <cell r="J26983"/>
        </row>
        <row r="26984">
          <cell r="A26984">
            <v>951722</v>
          </cell>
          <cell r="B26984" t="str">
            <v>ZEPALTAS PICKBERRY CAB FRANC '14 750ml</v>
          </cell>
          <cell r="C26984" t="str">
            <v>Y</v>
          </cell>
          <cell r="D26984" t="str">
            <v>YS</v>
          </cell>
          <cell r="E26984" t="str">
            <v>YSE</v>
          </cell>
          <cell r="F26984">
            <v>750</v>
          </cell>
          <cell r="G26984">
            <v>951722</v>
          </cell>
          <cell r="H26984">
            <v>19.79</v>
          </cell>
          <cell r="I26984" t="str">
            <v>X</v>
          </cell>
          <cell r="J26984"/>
        </row>
        <row r="26985">
          <cell r="A26985">
            <v>918512</v>
          </cell>
          <cell r="B26985" t="str">
            <v>ZEPALTAS PINOT NOIR RISUENA'14 750ml</v>
          </cell>
          <cell r="C26985" t="str">
            <v>P</v>
          </cell>
          <cell r="D26985" t="str">
            <v>PL</v>
          </cell>
          <cell r="E26985" t="str">
            <v>PLR</v>
          </cell>
          <cell r="F26985">
            <v>750</v>
          </cell>
          <cell r="G26985">
            <v>918512</v>
          </cell>
          <cell r="H26985">
            <v>10.37</v>
          </cell>
          <cell r="I26985" t="str">
            <v>X</v>
          </cell>
          <cell r="J26985"/>
        </row>
        <row r="26986">
          <cell r="A26986">
            <v>918241</v>
          </cell>
          <cell r="B26986" t="str">
            <v>ZEPALTAS PINOT NOIR SON CST'13 750ml</v>
          </cell>
          <cell r="C26986" t="str">
            <v>P</v>
          </cell>
          <cell r="D26986" t="str">
            <v>PL</v>
          </cell>
          <cell r="E26986" t="str">
            <v>PLR</v>
          </cell>
          <cell r="F26986">
            <v>750</v>
          </cell>
          <cell r="G26986">
            <v>918241</v>
          </cell>
          <cell r="H26986">
            <v>24.28</v>
          </cell>
          <cell r="I26986" t="str">
            <v>U</v>
          </cell>
          <cell r="J26986"/>
        </row>
        <row r="26987">
          <cell r="A26987">
            <v>918219</v>
          </cell>
          <cell r="B26987" t="str">
            <v>ZEPALTAS PINOT NOIR SUACCI'12 750ml</v>
          </cell>
          <cell r="C26987" t="str">
            <v>P</v>
          </cell>
          <cell r="D26987" t="str">
            <v>PL</v>
          </cell>
          <cell r="E26987" t="str">
            <v>PLR</v>
          </cell>
          <cell r="F26987">
            <v>750</v>
          </cell>
          <cell r="G26987">
            <v>918219</v>
          </cell>
          <cell r="H26987">
            <v>18.579999999999998</v>
          </cell>
          <cell r="I26987" t="str">
            <v>X</v>
          </cell>
          <cell r="J26987"/>
        </row>
        <row r="26988">
          <cell r="A26988">
            <v>951566</v>
          </cell>
          <cell r="B26988" t="str">
            <v>ZEPALTAS RIVER OF WILD BULLS 750ml</v>
          </cell>
          <cell r="C26988" t="str">
            <v>Y</v>
          </cell>
          <cell r="D26988" t="str">
            <v>YS</v>
          </cell>
          <cell r="E26988" t="str">
            <v>YSE</v>
          </cell>
          <cell r="F26988">
            <v>750</v>
          </cell>
          <cell r="G26988">
            <v>951566</v>
          </cell>
          <cell r="H26988">
            <v>16.579999999999998</v>
          </cell>
          <cell r="I26988" t="str">
            <v>S</v>
          </cell>
          <cell r="J26988"/>
        </row>
        <row r="26989">
          <cell r="A26989">
            <v>918292</v>
          </cell>
          <cell r="B26989" t="str">
            <v>ZEPALTAS ROSE'13/14 750ml</v>
          </cell>
          <cell r="C26989" t="str">
            <v>M</v>
          </cell>
          <cell r="D26989" t="str">
            <v>MP</v>
          </cell>
          <cell r="E26989" t="str">
            <v>MPU</v>
          </cell>
          <cell r="F26989">
            <v>750</v>
          </cell>
          <cell r="G26989">
            <v>918292</v>
          </cell>
          <cell r="H26989">
            <v>14.16</v>
          </cell>
          <cell r="I26989" t="str">
            <v>U</v>
          </cell>
          <cell r="J26989"/>
        </row>
        <row r="26990">
          <cell r="A26990">
            <v>947494</v>
          </cell>
          <cell r="B26990" t="str">
            <v>ZEPALTAS ROSELLAS SYRAH 2009 750ml</v>
          </cell>
          <cell r="C26990" t="str">
            <v>Y</v>
          </cell>
          <cell r="D26990" t="str">
            <v>YS</v>
          </cell>
          <cell r="E26990" t="str">
            <v>YSE</v>
          </cell>
          <cell r="F26990">
            <v>750</v>
          </cell>
          <cell r="G26990">
            <v>947494</v>
          </cell>
          <cell r="H26990">
            <v>24.32</v>
          </cell>
          <cell r="I26990" t="str">
            <v>S</v>
          </cell>
          <cell r="J26990"/>
        </row>
        <row r="26991">
          <cell r="A26991">
            <v>918240</v>
          </cell>
          <cell r="B26991" t="str">
            <v>ZEPALTAS SAUV BL LAKE'13/14 750ml</v>
          </cell>
          <cell r="C26991" t="str">
            <v>K</v>
          </cell>
          <cell r="D26991" t="str">
            <v>KK</v>
          </cell>
          <cell r="E26991" t="str">
            <v>KKD</v>
          </cell>
          <cell r="F26991">
            <v>750</v>
          </cell>
          <cell r="G26991">
            <v>918240</v>
          </cell>
          <cell r="H26991">
            <v>14.14</v>
          </cell>
          <cell r="I26991" t="str">
            <v>X</v>
          </cell>
          <cell r="J26991"/>
        </row>
        <row r="26992">
          <cell r="A26992">
            <v>918220</v>
          </cell>
          <cell r="B26992" t="str">
            <v>ZEPALTAS SYRAH ROSELLA'11/12 750ml</v>
          </cell>
          <cell r="C26992" t="str">
            <v>P</v>
          </cell>
          <cell r="D26992" t="str">
            <v>PL</v>
          </cell>
          <cell r="E26992" t="str">
            <v>PLJ</v>
          </cell>
          <cell r="F26992">
            <v>750</v>
          </cell>
          <cell r="G26992">
            <v>918220</v>
          </cell>
          <cell r="H26992">
            <v>25.29</v>
          </cell>
          <cell r="I26992" t="str">
            <v>X</v>
          </cell>
          <cell r="J26992"/>
        </row>
        <row r="26993">
          <cell r="A26993">
            <v>918642</v>
          </cell>
          <cell r="B26993" t="str">
            <v>ZEPALTUS PINOT NOIR RRV'14 750ml</v>
          </cell>
          <cell r="C26993" t="str">
            <v>P</v>
          </cell>
          <cell r="D26993" t="str">
            <v>PL</v>
          </cell>
          <cell r="E26993" t="str">
            <v>PLR</v>
          </cell>
          <cell r="F26993">
            <v>750</v>
          </cell>
          <cell r="G26993">
            <v>918642</v>
          </cell>
          <cell r="H26993">
            <v>20.22</v>
          </cell>
          <cell r="I26993" t="str">
            <v>U</v>
          </cell>
          <cell r="J26993"/>
        </row>
        <row r="26994">
          <cell r="A26994">
            <v>947993</v>
          </cell>
          <cell r="B26994" t="str">
            <v>ZHOO ZHOO CLARET 2006 750ml</v>
          </cell>
          <cell r="C26994" t="str">
            <v>Y</v>
          </cell>
          <cell r="D26994" t="str">
            <v>YS</v>
          </cell>
          <cell r="E26994" t="str">
            <v>YSE</v>
          </cell>
          <cell r="F26994">
            <v>750</v>
          </cell>
          <cell r="G26994">
            <v>947993</v>
          </cell>
          <cell r="H26994">
            <v>17.97</v>
          </cell>
          <cell r="I26994" t="str">
            <v>S</v>
          </cell>
          <cell r="J26994"/>
        </row>
        <row r="26995">
          <cell r="A26995">
            <v>901925</v>
          </cell>
          <cell r="B26995" t="str">
            <v>ZIERSEN GUTEDEL HEUGUMBER 2016 750ml</v>
          </cell>
          <cell r="C26995" t="str">
            <v>Y</v>
          </cell>
          <cell r="D26995" t="str">
            <v>YS</v>
          </cell>
          <cell r="E26995" t="str">
            <v>YSE</v>
          </cell>
          <cell r="F26995">
            <v>750</v>
          </cell>
          <cell r="G26995">
            <v>901925</v>
          </cell>
          <cell r="H26995">
            <v>16.93</v>
          </cell>
          <cell r="I26995" t="str">
            <v>S</v>
          </cell>
          <cell r="J26995"/>
        </row>
        <row r="26996">
          <cell r="A26996">
            <v>901924</v>
          </cell>
          <cell r="B26996" t="str">
            <v>ZIERSEN SPATBURGUNDER SCHULEN 2015 750ml</v>
          </cell>
          <cell r="C26996" t="str">
            <v>Y</v>
          </cell>
          <cell r="D26996" t="str">
            <v>YS</v>
          </cell>
          <cell r="E26996" t="str">
            <v>YSE</v>
          </cell>
          <cell r="F26996">
            <v>750</v>
          </cell>
          <cell r="G26996">
            <v>901924</v>
          </cell>
          <cell r="H26996">
            <v>47.01</v>
          </cell>
          <cell r="I26996" t="str">
            <v>S</v>
          </cell>
          <cell r="J26996"/>
        </row>
        <row r="26997">
          <cell r="A26997">
            <v>901926</v>
          </cell>
          <cell r="B26997" t="str">
            <v>ZIERSEN SYRAH JASPIS 2016 750ml</v>
          </cell>
          <cell r="C26997" t="str">
            <v>Y</v>
          </cell>
          <cell r="D26997" t="str">
            <v>YS</v>
          </cell>
          <cell r="E26997" t="str">
            <v>YSE</v>
          </cell>
          <cell r="F26997">
            <v>750</v>
          </cell>
          <cell r="G26997">
            <v>901926</v>
          </cell>
          <cell r="H26997">
            <v>104.27</v>
          </cell>
          <cell r="I26997" t="str">
            <v>S</v>
          </cell>
          <cell r="J26997"/>
        </row>
        <row r="26998">
          <cell r="A26998">
            <v>88601</v>
          </cell>
          <cell r="B26998" t="str">
            <v>ZIGNUM ANEJO MEZCAL 750ml</v>
          </cell>
          <cell r="C26998" t="str">
            <v>Y</v>
          </cell>
          <cell r="D26998" t="str">
            <v>YS</v>
          </cell>
          <cell r="E26998" t="str">
            <v>YSA</v>
          </cell>
          <cell r="F26998">
            <v>750</v>
          </cell>
          <cell r="G26998">
            <v>88601</v>
          </cell>
          <cell r="H26998">
            <v>60.74</v>
          </cell>
          <cell r="I26998" t="str">
            <v>S</v>
          </cell>
          <cell r="J26998"/>
        </row>
        <row r="26999">
          <cell r="A26999">
            <v>924062</v>
          </cell>
          <cell r="B26999" t="str">
            <v>ZIGNUM CRISTALLINO MEZCAL 750ml</v>
          </cell>
          <cell r="C26999" t="str">
            <v>Y</v>
          </cell>
          <cell r="D26999" t="str">
            <v>YS</v>
          </cell>
          <cell r="E26999" t="str">
            <v>YSA</v>
          </cell>
          <cell r="F26999">
            <v>750</v>
          </cell>
          <cell r="G26999">
            <v>924062</v>
          </cell>
          <cell r="H26999">
            <v>65.739999999999995</v>
          </cell>
          <cell r="I26999" t="str">
            <v>S</v>
          </cell>
          <cell r="J26999"/>
        </row>
        <row r="27000">
          <cell r="A27000">
            <v>88506</v>
          </cell>
          <cell r="B27000" t="str">
            <v>ZIGNUM JOVEN SILVER MEZCAL 750ml</v>
          </cell>
          <cell r="C27000" t="str">
            <v>Y</v>
          </cell>
          <cell r="D27000" t="str">
            <v>YS</v>
          </cell>
          <cell r="E27000" t="str">
            <v>YSA</v>
          </cell>
          <cell r="F27000">
            <v>750</v>
          </cell>
          <cell r="G27000">
            <v>88506</v>
          </cell>
          <cell r="H27000">
            <v>34.770000000000003</v>
          </cell>
          <cell r="I27000" t="str">
            <v>S</v>
          </cell>
          <cell r="J27000"/>
        </row>
        <row r="27001">
          <cell r="A27001">
            <v>88508</v>
          </cell>
          <cell r="B27001" t="str">
            <v>ZIGNUM REPOSAADO MEZCAL 750ml</v>
          </cell>
          <cell r="C27001" t="str">
            <v>Y</v>
          </cell>
          <cell r="D27001" t="str">
            <v>YS</v>
          </cell>
          <cell r="E27001" t="str">
            <v>YSA</v>
          </cell>
          <cell r="F27001">
            <v>750</v>
          </cell>
          <cell r="G27001">
            <v>88508</v>
          </cell>
          <cell r="H27001">
            <v>40.74</v>
          </cell>
          <cell r="I27001" t="str">
            <v>S</v>
          </cell>
          <cell r="J27001"/>
        </row>
        <row r="27002">
          <cell r="A27002">
            <v>954724</v>
          </cell>
          <cell r="B27002" t="str">
            <v>ZILLIKEN BUTTERFLY REISLING 750ml</v>
          </cell>
          <cell r="C27002" t="str">
            <v>Y</v>
          </cell>
          <cell r="D27002" t="str">
            <v>YS</v>
          </cell>
          <cell r="E27002" t="str">
            <v>YSE</v>
          </cell>
          <cell r="F27002">
            <v>750</v>
          </cell>
          <cell r="G27002">
            <v>954724</v>
          </cell>
          <cell r="H27002">
            <v>20.34</v>
          </cell>
          <cell r="I27002" t="str">
            <v>S</v>
          </cell>
          <cell r="J27002"/>
        </row>
        <row r="27003">
          <cell r="A27003">
            <v>915735</v>
          </cell>
          <cell r="B27003" t="str">
            <v>ZILLIKEN BUTTERFLY RIESLING'11 750ml</v>
          </cell>
          <cell r="C27003" t="str">
            <v>K</v>
          </cell>
          <cell r="D27003" t="str">
            <v>KR</v>
          </cell>
          <cell r="E27003" t="str">
            <v>KRH</v>
          </cell>
          <cell r="F27003">
            <v>750</v>
          </cell>
          <cell r="G27003">
            <v>915735</v>
          </cell>
          <cell r="H27003">
            <v>16.47</v>
          </cell>
          <cell r="I27003" t="str">
            <v>X</v>
          </cell>
          <cell r="J27003"/>
        </row>
        <row r="27004">
          <cell r="A27004">
            <v>953192</v>
          </cell>
          <cell r="B27004" t="str">
            <v>ZILLINGER REFLEXION CABERNET'16 750ml</v>
          </cell>
          <cell r="C27004" t="str">
            <v>P</v>
          </cell>
          <cell r="D27004" t="str">
            <v>PR</v>
          </cell>
          <cell r="E27004" t="str">
            <v>PRZ</v>
          </cell>
          <cell r="F27004">
            <v>750</v>
          </cell>
          <cell r="G27004">
            <v>953192</v>
          </cell>
          <cell r="H27004">
            <v>17.579999999999998</v>
          </cell>
          <cell r="I27004" t="str">
            <v>X</v>
          </cell>
          <cell r="J27004"/>
        </row>
        <row r="27005">
          <cell r="A27005">
            <v>953123</v>
          </cell>
          <cell r="B27005" t="str">
            <v>ZILLINGER REFLEXION KELLERBERG GRU 750ml</v>
          </cell>
          <cell r="C27005" t="str">
            <v>Y</v>
          </cell>
          <cell r="D27005" t="str">
            <v>YS</v>
          </cell>
          <cell r="E27005" t="str">
            <v>YSE</v>
          </cell>
          <cell r="F27005">
            <v>750</v>
          </cell>
          <cell r="G27005">
            <v>953123</v>
          </cell>
          <cell r="H27005">
            <v>21.99</v>
          </cell>
          <cell r="I27005" t="str">
            <v>U</v>
          </cell>
          <cell r="J27005"/>
        </row>
        <row r="27006">
          <cell r="A27006">
            <v>953193</v>
          </cell>
          <cell r="B27006" t="str">
            <v>ZILLINGER REVOLUTION WHITE CHARDOA 750ml</v>
          </cell>
          <cell r="C27006" t="str">
            <v>Y</v>
          </cell>
          <cell r="D27006" t="str">
            <v>YS</v>
          </cell>
          <cell r="E27006" t="str">
            <v>YSE</v>
          </cell>
          <cell r="F27006">
            <v>750</v>
          </cell>
          <cell r="G27006">
            <v>953193</v>
          </cell>
          <cell r="H27006">
            <v>19.510000000000002</v>
          </cell>
          <cell r="I27006" t="str">
            <v>U</v>
          </cell>
          <cell r="J27006"/>
        </row>
        <row r="27007">
          <cell r="A27007">
            <v>953194</v>
          </cell>
          <cell r="B27007" t="str">
            <v>ZILLINGER VELUE RIESLING '16 750ml</v>
          </cell>
          <cell r="C27007" t="str">
            <v>Y</v>
          </cell>
          <cell r="D27007" t="str">
            <v>YS</v>
          </cell>
          <cell r="E27007" t="str">
            <v>YSE</v>
          </cell>
          <cell r="F27007">
            <v>750</v>
          </cell>
          <cell r="G27007">
            <v>953194</v>
          </cell>
          <cell r="H27007">
            <v>15.53</v>
          </cell>
          <cell r="I27007" t="str">
            <v>U</v>
          </cell>
          <cell r="J27007"/>
        </row>
        <row r="27008">
          <cell r="A27008">
            <v>953191</v>
          </cell>
          <cell r="B27008" t="str">
            <v>ZILLINGER VELUE ZWEIGELT '16 750ml</v>
          </cell>
          <cell r="C27008" t="str">
            <v>Y</v>
          </cell>
          <cell r="D27008" t="str">
            <v>YS</v>
          </cell>
          <cell r="E27008" t="str">
            <v>YSE</v>
          </cell>
          <cell r="F27008">
            <v>750</v>
          </cell>
          <cell r="G27008">
            <v>953191</v>
          </cell>
          <cell r="H27008">
            <v>21.24</v>
          </cell>
          <cell r="I27008" t="str">
            <v>U</v>
          </cell>
          <cell r="J27008"/>
        </row>
        <row r="27009">
          <cell r="A27009">
            <v>914053</v>
          </cell>
          <cell r="B27009" t="str">
            <v>ZIND-HUMB GEWURZ HERRENWEG'02 750ml</v>
          </cell>
          <cell r="C27009" t="str">
            <v>K</v>
          </cell>
          <cell r="D27009" t="str">
            <v>KR</v>
          </cell>
          <cell r="E27009" t="str">
            <v>KRC</v>
          </cell>
          <cell r="F27009">
            <v>750</v>
          </cell>
          <cell r="G27009">
            <v>914053</v>
          </cell>
          <cell r="H27009">
            <v>43.34</v>
          </cell>
          <cell r="I27009" t="str">
            <v>U</v>
          </cell>
          <cell r="J27009"/>
        </row>
        <row r="27010">
          <cell r="A27010">
            <v>917020</v>
          </cell>
          <cell r="B27010" t="str">
            <v>ZIND-HUMB GEWURZTRAMINER'19 750ml</v>
          </cell>
          <cell r="C27010" t="str">
            <v>K</v>
          </cell>
          <cell r="D27010" t="str">
            <v>KR</v>
          </cell>
          <cell r="E27010" t="str">
            <v>KRC</v>
          </cell>
          <cell r="F27010">
            <v>750</v>
          </cell>
          <cell r="G27010">
            <v>917020</v>
          </cell>
          <cell r="H27010">
            <v>16.16</v>
          </cell>
          <cell r="I27010" t="str">
            <v>X</v>
          </cell>
          <cell r="J27010"/>
        </row>
        <row r="27011">
          <cell r="A27011">
            <v>914054</v>
          </cell>
          <cell r="B27011" t="str">
            <v>ZIND-HUMB PINOT GRIS'12 750ml</v>
          </cell>
          <cell r="C27011" t="str">
            <v>K</v>
          </cell>
          <cell r="D27011" t="str">
            <v>KR</v>
          </cell>
          <cell r="E27011" t="str">
            <v>KRC</v>
          </cell>
          <cell r="F27011">
            <v>750</v>
          </cell>
          <cell r="G27011">
            <v>914054</v>
          </cell>
          <cell r="H27011">
            <v>29.53</v>
          </cell>
          <cell r="I27011" t="str">
            <v>S</v>
          </cell>
          <cell r="J27011"/>
        </row>
        <row r="27012">
          <cell r="A27012">
            <v>917049</v>
          </cell>
          <cell r="B27012" t="str">
            <v>ZIND-HUMB RIES TURCKH'06 750ml</v>
          </cell>
          <cell r="C27012" t="str">
            <v>K</v>
          </cell>
          <cell r="D27012" t="str">
            <v>KR</v>
          </cell>
          <cell r="E27012" t="str">
            <v>KRC</v>
          </cell>
          <cell r="F27012">
            <v>750</v>
          </cell>
          <cell r="G27012">
            <v>917049</v>
          </cell>
          <cell r="H27012">
            <v>34.47</v>
          </cell>
          <cell r="I27012" t="str">
            <v>X</v>
          </cell>
          <cell r="J27012"/>
        </row>
        <row r="27013">
          <cell r="A27013">
            <v>916421</v>
          </cell>
          <cell r="B27013" t="str">
            <v>ZIND-HUMB RIESLING'12 750ml</v>
          </cell>
          <cell r="C27013" t="str">
            <v>K</v>
          </cell>
          <cell r="D27013" t="str">
            <v>KR</v>
          </cell>
          <cell r="E27013" t="str">
            <v>KRC</v>
          </cell>
          <cell r="F27013">
            <v>750</v>
          </cell>
          <cell r="G27013">
            <v>916421</v>
          </cell>
          <cell r="H27013">
            <v>29.52</v>
          </cell>
          <cell r="I27013" t="str">
            <v>U</v>
          </cell>
          <cell r="J27013"/>
        </row>
        <row r="27014">
          <cell r="A27014">
            <v>952798</v>
          </cell>
          <cell r="B27014" t="str">
            <v>ZIND-HUMBRECHT RIESLING CALCAIRE 750ml</v>
          </cell>
          <cell r="C27014" t="str">
            <v>Y</v>
          </cell>
          <cell r="D27014" t="str">
            <v>YS</v>
          </cell>
          <cell r="E27014" t="str">
            <v>YSE</v>
          </cell>
          <cell r="F27014">
            <v>750</v>
          </cell>
          <cell r="G27014">
            <v>952798</v>
          </cell>
          <cell r="H27014">
            <v>49.75</v>
          </cell>
          <cell r="I27014" t="str">
            <v>S</v>
          </cell>
          <cell r="J27014"/>
        </row>
        <row r="27015">
          <cell r="A27015">
            <v>952797</v>
          </cell>
          <cell r="B27015" t="str">
            <v>ZIND-HUMBRECHT RIESLING VOLCANIC ' 750ml</v>
          </cell>
          <cell r="C27015" t="str">
            <v>Y</v>
          </cell>
          <cell r="D27015" t="str">
            <v>YS</v>
          </cell>
          <cell r="E27015" t="str">
            <v>YSE</v>
          </cell>
          <cell r="F27015">
            <v>750</v>
          </cell>
          <cell r="G27015">
            <v>952797</v>
          </cell>
          <cell r="H27015">
            <v>35.65</v>
          </cell>
          <cell r="I27015" t="str">
            <v>U</v>
          </cell>
          <cell r="J27015"/>
        </row>
        <row r="27016">
          <cell r="A27016">
            <v>63884</v>
          </cell>
          <cell r="B27016" t="str">
            <v>ZING ZANG BLOODY MARY CANS 355ml</v>
          </cell>
          <cell r="C27016" t="str">
            <v>C</v>
          </cell>
          <cell r="D27016" t="str">
            <v>CW</v>
          </cell>
          <cell r="E27016" t="str">
            <v>CWU</v>
          </cell>
          <cell r="F27016">
            <v>355</v>
          </cell>
          <cell r="G27016">
            <v>63884</v>
          </cell>
          <cell r="H27016">
            <v>2.99</v>
          </cell>
          <cell r="I27016">
            <v>1</v>
          </cell>
          <cell r="J27016"/>
        </row>
        <row r="27017">
          <cell r="A27017">
            <v>949874</v>
          </cell>
          <cell r="B27017" t="str">
            <v>ZIONS LODGE CABERNET 750ml</v>
          </cell>
          <cell r="C27017" t="str">
            <v>Y</v>
          </cell>
          <cell r="D27017" t="str">
            <v>YS</v>
          </cell>
          <cell r="E27017" t="str">
            <v>YSE</v>
          </cell>
          <cell r="F27017">
            <v>750</v>
          </cell>
          <cell r="G27017">
            <v>949874</v>
          </cell>
          <cell r="H27017">
            <v>8.99</v>
          </cell>
          <cell r="I27017" t="str">
            <v>S</v>
          </cell>
          <cell r="J27017"/>
        </row>
        <row r="27018">
          <cell r="A27018">
            <v>949875</v>
          </cell>
          <cell r="B27018" t="str">
            <v>ZIONS LODGE CHARDONNAY 750ml</v>
          </cell>
          <cell r="C27018" t="str">
            <v>Y</v>
          </cell>
          <cell r="D27018" t="str">
            <v>YS</v>
          </cell>
          <cell r="E27018" t="str">
            <v>YSE</v>
          </cell>
          <cell r="F27018">
            <v>750</v>
          </cell>
          <cell r="G27018">
            <v>949875</v>
          </cell>
          <cell r="H27018">
            <v>8.99</v>
          </cell>
          <cell r="I27018" t="str">
            <v>S</v>
          </cell>
          <cell r="J27018"/>
        </row>
        <row r="27019">
          <cell r="A27019">
            <v>67317</v>
          </cell>
          <cell r="B27019" t="str">
            <v>ZIRBENZ STONE PINE LIQUEUR 750ml</v>
          </cell>
          <cell r="C27019" t="str">
            <v>C</v>
          </cell>
          <cell r="D27019" t="str">
            <v>CH</v>
          </cell>
          <cell r="E27019" t="str">
            <v>CHS</v>
          </cell>
          <cell r="F27019">
            <v>750</v>
          </cell>
          <cell r="G27019">
            <v>67317</v>
          </cell>
          <cell r="H27019">
            <v>41.11</v>
          </cell>
          <cell r="I27019" t="str">
            <v>L</v>
          </cell>
          <cell r="J27019"/>
        </row>
        <row r="27020">
          <cell r="A27020">
            <v>905735</v>
          </cell>
          <cell r="B27020" t="str">
            <v>ZIRBENZ STONE PINE LIQUEUR 375 ml</v>
          </cell>
          <cell r="C27020" t="str">
            <v>C</v>
          </cell>
          <cell r="D27020" t="str">
            <v>CH</v>
          </cell>
          <cell r="E27020" t="str">
            <v>CHS</v>
          </cell>
          <cell r="F27020">
            <v>375</v>
          </cell>
          <cell r="G27020">
            <v>905735</v>
          </cell>
          <cell r="H27020">
            <v>31.15</v>
          </cell>
          <cell r="I27020" t="str">
            <v>X</v>
          </cell>
          <cell r="J27020"/>
        </row>
        <row r="27021">
          <cell r="A27021">
            <v>918166</v>
          </cell>
          <cell r="B27021" t="str">
            <v>ZOCKER GRUNER VELTLINER'15/16 750ml</v>
          </cell>
          <cell r="C27021" t="str">
            <v>Y</v>
          </cell>
          <cell r="D27021" t="str">
            <v>YS</v>
          </cell>
          <cell r="E27021" t="str">
            <v>YSE</v>
          </cell>
          <cell r="F27021">
            <v>750</v>
          </cell>
          <cell r="G27021">
            <v>918166</v>
          </cell>
          <cell r="H27021">
            <v>18.989999999999998</v>
          </cell>
          <cell r="I27021" t="str">
            <v>S</v>
          </cell>
          <cell r="J27021"/>
        </row>
        <row r="27022">
          <cell r="A27022">
            <v>952705</v>
          </cell>
          <cell r="B27022" t="str">
            <v>ZOE RED 750ml</v>
          </cell>
          <cell r="C27022" t="str">
            <v>Y</v>
          </cell>
          <cell r="D27022" t="str">
            <v>YS</v>
          </cell>
          <cell r="E27022" t="str">
            <v>YSE</v>
          </cell>
          <cell r="F27022">
            <v>750</v>
          </cell>
          <cell r="G27022">
            <v>952705</v>
          </cell>
          <cell r="H27022">
            <v>13.64</v>
          </cell>
          <cell r="I27022" t="str">
            <v>S</v>
          </cell>
          <cell r="J27022"/>
        </row>
        <row r="27023">
          <cell r="A27023">
            <v>953313</v>
          </cell>
          <cell r="B27023" t="str">
            <v>ZOE RODITIS MOSCHOFILERO 750ml</v>
          </cell>
          <cell r="C27023" t="str">
            <v>Y</v>
          </cell>
          <cell r="D27023" t="str">
            <v>YS</v>
          </cell>
          <cell r="E27023" t="str">
            <v>YSE</v>
          </cell>
          <cell r="F27023">
            <v>750</v>
          </cell>
          <cell r="G27023">
            <v>953313</v>
          </cell>
          <cell r="H27023">
            <v>14.42</v>
          </cell>
          <cell r="I27023" t="str">
            <v>S</v>
          </cell>
          <cell r="J27023"/>
        </row>
        <row r="27024">
          <cell r="A27024">
            <v>952585</v>
          </cell>
          <cell r="B27024" t="str">
            <v>ZOE ROSE 750ml</v>
          </cell>
          <cell r="C27024" t="str">
            <v>Y</v>
          </cell>
          <cell r="D27024" t="str">
            <v>YS</v>
          </cell>
          <cell r="E27024" t="str">
            <v>YSE</v>
          </cell>
          <cell r="F27024">
            <v>750</v>
          </cell>
          <cell r="G27024">
            <v>952585</v>
          </cell>
          <cell r="H27024">
            <v>14.42</v>
          </cell>
          <cell r="I27024" t="str">
            <v>S</v>
          </cell>
          <cell r="J27024"/>
        </row>
        <row r="27025">
          <cell r="A27025">
            <v>900432</v>
          </cell>
          <cell r="B27025" t="str">
            <v>ZOLO MALBEC 375ml</v>
          </cell>
          <cell r="C27025" t="str">
            <v>Y</v>
          </cell>
          <cell r="D27025" t="str">
            <v>YS</v>
          </cell>
          <cell r="E27025" t="str">
            <v>YSE</v>
          </cell>
          <cell r="F27025">
            <v>375</v>
          </cell>
          <cell r="G27025">
            <v>900432</v>
          </cell>
          <cell r="H27025">
            <v>7.65</v>
          </cell>
          <cell r="I27025" t="str">
            <v>S</v>
          </cell>
          <cell r="J27025"/>
        </row>
        <row r="27026">
          <cell r="A27026">
            <v>907311</v>
          </cell>
          <cell r="B27026" t="str">
            <v>ZOLO MALBEC 750ml</v>
          </cell>
          <cell r="C27026" t="str">
            <v>Y</v>
          </cell>
          <cell r="D27026" t="str">
            <v>YS</v>
          </cell>
          <cell r="E27026" t="str">
            <v>YSE</v>
          </cell>
          <cell r="F27026">
            <v>750</v>
          </cell>
          <cell r="G27026">
            <v>907311</v>
          </cell>
          <cell r="H27026">
            <v>13.09</v>
          </cell>
          <cell r="I27026" t="str">
            <v>S</v>
          </cell>
          <cell r="J27026"/>
        </row>
        <row r="27027">
          <cell r="A27027">
            <v>922663</v>
          </cell>
          <cell r="B27027" t="str">
            <v>ZOLO MALBEC RESERVE 750ml</v>
          </cell>
          <cell r="C27027" t="str">
            <v>Y</v>
          </cell>
          <cell r="D27027" t="str">
            <v>YS</v>
          </cell>
          <cell r="E27027" t="str">
            <v>YSE</v>
          </cell>
          <cell r="F27027">
            <v>750</v>
          </cell>
          <cell r="G27027">
            <v>922663</v>
          </cell>
          <cell r="H27027">
            <v>9.4</v>
          </cell>
          <cell r="I27027" t="str">
            <v>S</v>
          </cell>
          <cell r="J27027"/>
        </row>
        <row r="27028">
          <cell r="A27028">
            <v>924001</v>
          </cell>
          <cell r="B27028" t="str">
            <v>ZOLO ROSE 750ml</v>
          </cell>
          <cell r="C27028" t="str">
            <v>Y</v>
          </cell>
          <cell r="D27028" t="str">
            <v>YS</v>
          </cell>
          <cell r="E27028" t="str">
            <v>YSE</v>
          </cell>
          <cell r="F27028">
            <v>750</v>
          </cell>
          <cell r="G27028">
            <v>924001</v>
          </cell>
          <cell r="H27028">
            <v>15.38</v>
          </cell>
          <cell r="I27028" t="str">
            <v>S</v>
          </cell>
          <cell r="J27028"/>
        </row>
        <row r="27029">
          <cell r="A27029">
            <v>953623</v>
          </cell>
          <cell r="B27029" t="str">
            <v>ZOLO ROSE 750ml</v>
          </cell>
          <cell r="C27029" t="str">
            <v>Y</v>
          </cell>
          <cell r="D27029" t="str">
            <v>YS</v>
          </cell>
          <cell r="E27029" t="str">
            <v>YSE</v>
          </cell>
          <cell r="F27029">
            <v>750</v>
          </cell>
          <cell r="G27029">
            <v>953623</v>
          </cell>
          <cell r="H27029">
            <v>11.78</v>
          </cell>
          <cell r="I27029" t="str">
            <v>S</v>
          </cell>
          <cell r="J27029"/>
        </row>
        <row r="27030">
          <cell r="A27030">
            <v>916657</v>
          </cell>
          <cell r="B27030" t="str">
            <v>ZOLO TORRONTES'14/15 750ml</v>
          </cell>
          <cell r="C27030" t="str">
            <v>K</v>
          </cell>
          <cell r="D27030" t="str">
            <v>KR</v>
          </cell>
          <cell r="E27030" t="str">
            <v>KRS</v>
          </cell>
          <cell r="F27030">
            <v>750</v>
          </cell>
          <cell r="G27030">
            <v>916657</v>
          </cell>
          <cell r="H27030">
            <v>6.48</v>
          </cell>
          <cell r="I27030" t="str">
            <v>X</v>
          </cell>
          <cell r="J27030"/>
        </row>
        <row r="27031">
          <cell r="A27031">
            <v>953622</v>
          </cell>
          <cell r="B27031" t="str">
            <v>ZOLO WHITE 750ml</v>
          </cell>
          <cell r="C27031" t="str">
            <v>Y</v>
          </cell>
          <cell r="D27031" t="str">
            <v>YS</v>
          </cell>
          <cell r="E27031" t="str">
            <v>YSE</v>
          </cell>
          <cell r="F27031">
            <v>750</v>
          </cell>
          <cell r="G27031">
            <v>953622</v>
          </cell>
          <cell r="H27031">
            <v>11.1</v>
          </cell>
          <cell r="I27031" t="str">
            <v>S</v>
          </cell>
          <cell r="J27031"/>
        </row>
        <row r="27032">
          <cell r="A27032">
            <v>954757</v>
          </cell>
          <cell r="B27032" t="str">
            <v>ZOLUPEZ AMBER ALE 355ml</v>
          </cell>
          <cell r="C27032" t="str">
            <v>Y</v>
          </cell>
          <cell r="D27032" t="str">
            <v>YS</v>
          </cell>
          <cell r="E27032" t="str">
            <v>YST</v>
          </cell>
          <cell r="F27032">
            <v>355</v>
          </cell>
          <cell r="G27032">
            <v>954757</v>
          </cell>
          <cell r="H27032">
            <v>7</v>
          </cell>
          <cell r="I27032" t="str">
            <v>S</v>
          </cell>
          <cell r="J27032"/>
        </row>
        <row r="27033">
          <cell r="A27033">
            <v>900557</v>
          </cell>
          <cell r="B27033" t="str">
            <v>ZOLUPEZ CEREZA FRESA CERVEZA 355ml</v>
          </cell>
          <cell r="C27033" t="str">
            <v>Y</v>
          </cell>
          <cell r="D27033" t="str">
            <v>YS</v>
          </cell>
          <cell r="E27033" t="str">
            <v>YST</v>
          </cell>
          <cell r="F27033">
            <v>355</v>
          </cell>
          <cell r="G27033">
            <v>900557</v>
          </cell>
          <cell r="H27033">
            <v>7.08</v>
          </cell>
          <cell r="I27033" t="str">
            <v>S</v>
          </cell>
          <cell r="J27033"/>
        </row>
        <row r="27034">
          <cell r="A27034">
            <v>955557</v>
          </cell>
          <cell r="B27034" t="str">
            <v>ZOLUPEZ GOLDEN ALE 355ml</v>
          </cell>
          <cell r="C27034" t="str">
            <v>Y</v>
          </cell>
          <cell r="D27034" t="str">
            <v>YS</v>
          </cell>
          <cell r="E27034" t="str">
            <v>YST</v>
          </cell>
          <cell r="F27034">
            <v>355</v>
          </cell>
          <cell r="G27034">
            <v>955557</v>
          </cell>
          <cell r="H27034">
            <v>7.08</v>
          </cell>
          <cell r="I27034" t="str">
            <v>S</v>
          </cell>
          <cell r="J27034"/>
        </row>
        <row r="27035">
          <cell r="A27035">
            <v>954758</v>
          </cell>
          <cell r="B27035" t="str">
            <v>ZOLUPEZ IPA 355ml</v>
          </cell>
          <cell r="C27035" t="str">
            <v>Y</v>
          </cell>
          <cell r="D27035" t="str">
            <v>YS</v>
          </cell>
          <cell r="E27035" t="str">
            <v>YST</v>
          </cell>
          <cell r="F27035">
            <v>355</v>
          </cell>
          <cell r="G27035">
            <v>954758</v>
          </cell>
          <cell r="H27035">
            <v>7</v>
          </cell>
          <cell r="I27035" t="str">
            <v>S</v>
          </cell>
          <cell r="J27035"/>
        </row>
        <row r="27036">
          <cell r="A27036">
            <v>901011</v>
          </cell>
          <cell r="B27036" t="str">
            <v>ZOLUPEZ LUCHADOR LIBRADOR CERVEZA 355ml</v>
          </cell>
          <cell r="C27036" t="str">
            <v>Y</v>
          </cell>
          <cell r="D27036" t="str">
            <v>YS</v>
          </cell>
          <cell r="E27036" t="str">
            <v>YST</v>
          </cell>
          <cell r="F27036">
            <v>355</v>
          </cell>
          <cell r="G27036">
            <v>901011</v>
          </cell>
          <cell r="H27036">
            <v>4.4400000000000004</v>
          </cell>
          <cell r="I27036" t="str">
            <v>S</v>
          </cell>
          <cell r="J27036"/>
        </row>
        <row r="27037">
          <cell r="A27037">
            <v>901847</v>
          </cell>
          <cell r="B27037" t="str">
            <v>ZOLUPEZ OFRECAFE ALE 355ml</v>
          </cell>
          <cell r="C27037" t="str">
            <v>Y</v>
          </cell>
          <cell r="D27037" t="str">
            <v>YS</v>
          </cell>
          <cell r="E27037" t="str">
            <v>YST</v>
          </cell>
          <cell r="F27037">
            <v>355</v>
          </cell>
          <cell r="G27037">
            <v>901847</v>
          </cell>
          <cell r="H27037">
            <v>4.4400000000000004</v>
          </cell>
          <cell r="I27037" t="str">
            <v>S</v>
          </cell>
          <cell r="J27037"/>
        </row>
        <row r="27038">
          <cell r="A27038">
            <v>355403</v>
          </cell>
          <cell r="B27038" t="str">
            <v>ZOLUPEZ PALE ALE 355ml</v>
          </cell>
          <cell r="C27038" t="str">
            <v>Y</v>
          </cell>
          <cell r="D27038" t="str">
            <v>YS</v>
          </cell>
          <cell r="E27038" t="str">
            <v>YST</v>
          </cell>
          <cell r="F27038">
            <v>355</v>
          </cell>
          <cell r="G27038">
            <v>355403</v>
          </cell>
          <cell r="H27038">
            <v>7.08</v>
          </cell>
          <cell r="I27038" t="str">
            <v>S</v>
          </cell>
          <cell r="J27038"/>
        </row>
        <row r="27039">
          <cell r="A27039">
            <v>955151</v>
          </cell>
          <cell r="B27039" t="str">
            <v>ZOLUPEZ STOUT 355ml</v>
          </cell>
          <cell r="C27039" t="str">
            <v>Y</v>
          </cell>
          <cell r="D27039" t="str">
            <v>YS</v>
          </cell>
          <cell r="E27039" t="str">
            <v>YST</v>
          </cell>
          <cell r="F27039">
            <v>355</v>
          </cell>
          <cell r="G27039">
            <v>955151</v>
          </cell>
          <cell r="H27039">
            <v>7.08</v>
          </cell>
          <cell r="I27039" t="str">
            <v>S</v>
          </cell>
          <cell r="J27039"/>
        </row>
        <row r="27040">
          <cell r="A27040">
            <v>900553</v>
          </cell>
          <cell r="B27040" t="str">
            <v>ZOLUPEZ SUMMER CERVEZA ALE 355 ml</v>
          </cell>
          <cell r="C27040" t="str">
            <v>T</v>
          </cell>
          <cell r="D27040" t="str">
            <v>TN</v>
          </cell>
          <cell r="E27040" t="str">
            <v>TNF</v>
          </cell>
          <cell r="F27040">
            <v>355</v>
          </cell>
          <cell r="G27040">
            <v>900553</v>
          </cell>
          <cell r="H27040">
            <v>6.98</v>
          </cell>
          <cell r="I27040" t="str">
            <v>U</v>
          </cell>
          <cell r="J27040"/>
        </row>
        <row r="27041">
          <cell r="A27041">
            <v>355404</v>
          </cell>
          <cell r="B27041" t="str">
            <v>ZOLUPEZ WHEAT BEER 355ml</v>
          </cell>
          <cell r="C27041" t="str">
            <v>Y</v>
          </cell>
          <cell r="D27041" t="str">
            <v>YS</v>
          </cell>
          <cell r="E27041" t="str">
            <v>YST</v>
          </cell>
          <cell r="F27041">
            <v>355</v>
          </cell>
          <cell r="G27041">
            <v>355404</v>
          </cell>
          <cell r="H27041">
            <v>7.08</v>
          </cell>
          <cell r="I27041" t="str">
            <v>S</v>
          </cell>
          <cell r="J27041"/>
        </row>
        <row r="27042">
          <cell r="A27042">
            <v>951073</v>
          </cell>
          <cell r="B27042" t="str">
            <v>ZOMBIE CHARDONNAY 750ml</v>
          </cell>
          <cell r="C27042" t="str">
            <v>K</v>
          </cell>
          <cell r="D27042" t="str">
            <v>KK</v>
          </cell>
          <cell r="E27042" t="str">
            <v>KKB</v>
          </cell>
          <cell r="F27042">
            <v>750</v>
          </cell>
          <cell r="G27042">
            <v>951073</v>
          </cell>
          <cell r="H27042">
            <v>12.99</v>
          </cell>
          <cell r="I27042" t="str">
            <v>L</v>
          </cell>
          <cell r="J27042"/>
        </row>
        <row r="27043">
          <cell r="A27043">
            <v>918310</v>
          </cell>
          <cell r="B27043" t="str">
            <v>ZOMBIE ZINFANDEL 750ml</v>
          </cell>
          <cell r="C27043" t="str">
            <v>P</v>
          </cell>
          <cell r="D27043" t="str">
            <v>PL</v>
          </cell>
          <cell r="E27043" t="str">
            <v>PLH</v>
          </cell>
          <cell r="F27043">
            <v>750</v>
          </cell>
          <cell r="G27043">
            <v>918310</v>
          </cell>
          <cell r="H27043">
            <v>13.06</v>
          </cell>
          <cell r="I27043" t="str">
            <v>X</v>
          </cell>
          <cell r="J27043"/>
        </row>
        <row r="27044">
          <cell r="A27044">
            <v>396030</v>
          </cell>
          <cell r="B27044" t="str">
            <v>ZONIN MONTEPULCIANO WINEMAKERS CL 750ml</v>
          </cell>
          <cell r="C27044" t="str">
            <v>P</v>
          </cell>
          <cell r="D27044" t="str">
            <v>PR</v>
          </cell>
          <cell r="E27044" t="str">
            <v>PRI</v>
          </cell>
          <cell r="F27044">
            <v>750</v>
          </cell>
          <cell r="G27044">
            <v>396030</v>
          </cell>
          <cell r="H27044">
            <v>8.23</v>
          </cell>
          <cell r="I27044" t="str">
            <v>D</v>
          </cell>
          <cell r="J27044"/>
        </row>
        <row r="27045">
          <cell r="A27045">
            <v>949269</v>
          </cell>
          <cell r="B27045" t="str">
            <v>ZONIN MOSCATO 750ml</v>
          </cell>
          <cell r="C27045" t="str">
            <v>Y</v>
          </cell>
          <cell r="D27045" t="str">
            <v>YS</v>
          </cell>
          <cell r="E27045" t="str">
            <v>YSE</v>
          </cell>
          <cell r="F27045">
            <v>750</v>
          </cell>
          <cell r="G27045">
            <v>949269</v>
          </cell>
          <cell r="H27045">
            <v>9.99</v>
          </cell>
          <cell r="I27045" t="str">
            <v>S</v>
          </cell>
          <cell r="J27045"/>
        </row>
        <row r="27046">
          <cell r="A27046">
            <v>908806</v>
          </cell>
          <cell r="B27046" t="str">
            <v>ZONIN PROSECCO 187ml</v>
          </cell>
          <cell r="C27046" t="str">
            <v>Y</v>
          </cell>
          <cell r="D27046" t="str">
            <v>YS</v>
          </cell>
          <cell r="E27046" t="str">
            <v>YSE</v>
          </cell>
          <cell r="F27046">
            <v>187</v>
          </cell>
          <cell r="G27046">
            <v>908806</v>
          </cell>
          <cell r="H27046">
            <v>3.5</v>
          </cell>
          <cell r="I27046" t="str">
            <v>S</v>
          </cell>
          <cell r="J27046"/>
        </row>
        <row r="27047">
          <cell r="A27047">
            <v>737345</v>
          </cell>
          <cell r="B27047" t="str">
            <v>ZONIN PROSECCO 375ml</v>
          </cell>
          <cell r="C27047" t="str">
            <v>I</v>
          </cell>
          <cell r="D27047" t="str">
            <v>IP</v>
          </cell>
          <cell r="E27047" t="str">
            <v>IPI</v>
          </cell>
          <cell r="F27047">
            <v>375</v>
          </cell>
          <cell r="G27047">
            <v>737345</v>
          </cell>
          <cell r="H27047">
            <v>9.99</v>
          </cell>
          <cell r="I27047">
            <v>1</v>
          </cell>
          <cell r="J27047"/>
        </row>
        <row r="27048">
          <cell r="A27048">
            <v>737346</v>
          </cell>
          <cell r="B27048" t="str">
            <v>ZONIN PROSECCO 750ml</v>
          </cell>
          <cell r="C27048" t="str">
            <v>I</v>
          </cell>
          <cell r="D27048" t="str">
            <v>IP</v>
          </cell>
          <cell r="E27048" t="str">
            <v>IPI</v>
          </cell>
          <cell r="F27048">
            <v>750</v>
          </cell>
          <cell r="G27048">
            <v>737346</v>
          </cell>
          <cell r="H27048">
            <v>15.99</v>
          </cell>
          <cell r="I27048">
            <v>1</v>
          </cell>
          <cell r="J27048"/>
        </row>
        <row r="27049">
          <cell r="A27049">
            <v>737347</v>
          </cell>
          <cell r="B27049" t="str">
            <v>ZONIN PROSECCO 1500ml</v>
          </cell>
          <cell r="C27049" t="str">
            <v>I</v>
          </cell>
          <cell r="D27049" t="str">
            <v>IP</v>
          </cell>
          <cell r="E27049" t="str">
            <v>IPX</v>
          </cell>
          <cell r="F27049">
            <v>1500</v>
          </cell>
          <cell r="G27049">
            <v>737347</v>
          </cell>
          <cell r="H27049">
            <v>28.5</v>
          </cell>
          <cell r="I27049" t="str">
            <v>T</v>
          </cell>
          <cell r="J27049"/>
        </row>
        <row r="27050">
          <cell r="A27050">
            <v>922651</v>
          </cell>
          <cell r="B27050" t="str">
            <v>ZONIN PROSECCO 1500ml</v>
          </cell>
          <cell r="C27050" t="str">
            <v>I</v>
          </cell>
          <cell r="D27050" t="str">
            <v>IP</v>
          </cell>
          <cell r="E27050" t="str">
            <v>IPX</v>
          </cell>
          <cell r="F27050">
            <v>1500</v>
          </cell>
          <cell r="G27050">
            <v>922651</v>
          </cell>
          <cell r="H27050">
            <v>28.5</v>
          </cell>
          <cell r="I27050" t="str">
            <v>D</v>
          </cell>
          <cell r="J27050"/>
        </row>
        <row r="27051">
          <cell r="A27051">
            <v>737374</v>
          </cell>
          <cell r="B27051" t="str">
            <v>ZONIN PROSECCO ROSE 750ml</v>
          </cell>
          <cell r="C27051" t="str">
            <v>I</v>
          </cell>
          <cell r="D27051" t="str">
            <v>IP</v>
          </cell>
          <cell r="E27051" t="str">
            <v>IPI</v>
          </cell>
          <cell r="F27051">
            <v>750</v>
          </cell>
          <cell r="G27051">
            <v>737374</v>
          </cell>
          <cell r="H27051">
            <v>15.99</v>
          </cell>
          <cell r="I27051">
            <v>1</v>
          </cell>
          <cell r="J27051"/>
        </row>
        <row r="27052">
          <cell r="A27052">
            <v>396042</v>
          </cell>
          <cell r="B27052" t="str">
            <v>ZONIN RIESLING WINEMAKERS COLLECTI 750ml</v>
          </cell>
          <cell r="C27052" t="str">
            <v>K</v>
          </cell>
          <cell r="D27052" t="str">
            <v>KR</v>
          </cell>
          <cell r="E27052" t="str">
            <v>KRM</v>
          </cell>
          <cell r="F27052">
            <v>750</v>
          </cell>
          <cell r="G27052">
            <v>396042</v>
          </cell>
          <cell r="H27052">
            <v>8.23</v>
          </cell>
          <cell r="I27052" t="str">
            <v>D</v>
          </cell>
          <cell r="J27052"/>
        </row>
        <row r="27053">
          <cell r="A27053">
            <v>396044</v>
          </cell>
          <cell r="B27053" t="str">
            <v>ZONIN ROSATO WINEMAKERS COLLECTION 750ml</v>
          </cell>
          <cell r="C27053" t="str">
            <v>M</v>
          </cell>
          <cell r="D27053" t="str">
            <v>MP</v>
          </cell>
          <cell r="E27053" t="str">
            <v>MPX</v>
          </cell>
          <cell r="F27053">
            <v>750</v>
          </cell>
          <cell r="G27053">
            <v>396044</v>
          </cell>
          <cell r="H27053">
            <v>8.32</v>
          </cell>
          <cell r="I27053" t="str">
            <v>D</v>
          </cell>
          <cell r="J27053"/>
        </row>
        <row r="27054">
          <cell r="A27054">
            <v>906802</v>
          </cell>
          <cell r="B27054" t="str">
            <v>ZONIN ROSÃ‰ SPARKLING 187 ml</v>
          </cell>
          <cell r="C27054" t="str">
            <v>Y</v>
          </cell>
          <cell r="D27054" t="str">
            <v>YS</v>
          </cell>
          <cell r="E27054" t="str">
            <v>YSE</v>
          </cell>
          <cell r="F27054">
            <v>187</v>
          </cell>
          <cell r="G27054">
            <v>906802</v>
          </cell>
          <cell r="H27054">
            <v>3.5</v>
          </cell>
          <cell r="I27054" t="str">
            <v>S</v>
          </cell>
          <cell r="J27054"/>
        </row>
        <row r="27055">
          <cell r="A27055">
            <v>918322</v>
          </cell>
          <cell r="B27055" t="str">
            <v>ZORZAL TERRIOR UNCO MALBEC 750ml</v>
          </cell>
          <cell r="C27055" t="str">
            <v>P</v>
          </cell>
          <cell r="D27055" t="str">
            <v>PR</v>
          </cell>
          <cell r="E27055" t="str">
            <v>PRU</v>
          </cell>
          <cell r="F27055">
            <v>750</v>
          </cell>
          <cell r="G27055">
            <v>918322</v>
          </cell>
          <cell r="H27055">
            <v>13.06</v>
          </cell>
          <cell r="I27055" t="str">
            <v>X</v>
          </cell>
          <cell r="J27055"/>
        </row>
        <row r="27056">
          <cell r="A27056">
            <v>950841</v>
          </cell>
          <cell r="B27056" t="str">
            <v>ZOTOVICH MIXED CASE 750ml</v>
          </cell>
          <cell r="C27056" t="str">
            <v>Y</v>
          </cell>
          <cell r="D27056" t="str">
            <v>YS</v>
          </cell>
          <cell r="E27056" t="str">
            <v>YSE</v>
          </cell>
          <cell r="F27056">
            <v>750</v>
          </cell>
          <cell r="G27056">
            <v>950841</v>
          </cell>
          <cell r="H27056">
            <v>35.92</v>
          </cell>
          <cell r="I27056" t="str">
            <v>S</v>
          </cell>
          <cell r="J27056"/>
        </row>
        <row r="27057">
          <cell r="A27057">
            <v>907464</v>
          </cell>
          <cell r="B27057" t="str">
            <v>ZUBROWKA BISON GRASS VODKA 750ml</v>
          </cell>
          <cell r="C27057" t="str">
            <v>Y</v>
          </cell>
          <cell r="D27057" t="str">
            <v>YS</v>
          </cell>
          <cell r="E27057" t="str">
            <v>YSA</v>
          </cell>
          <cell r="F27057">
            <v>750</v>
          </cell>
          <cell r="G27057">
            <v>907464</v>
          </cell>
          <cell r="H27057">
            <v>24.55</v>
          </cell>
          <cell r="I27057" t="str">
            <v>U</v>
          </cell>
          <cell r="J27057"/>
        </row>
        <row r="27058">
          <cell r="A27058">
            <v>66246</v>
          </cell>
          <cell r="B27058" t="str">
            <v>ZUCCA RABARBARO 750ml</v>
          </cell>
          <cell r="C27058" t="str">
            <v>Y</v>
          </cell>
          <cell r="D27058" t="str">
            <v>YS</v>
          </cell>
          <cell r="E27058" t="str">
            <v>YSC</v>
          </cell>
          <cell r="F27058">
            <v>750</v>
          </cell>
          <cell r="G27058">
            <v>66246</v>
          </cell>
          <cell r="H27058">
            <v>33.450000000000003</v>
          </cell>
          <cell r="I27058" t="str">
            <v>S</v>
          </cell>
          <cell r="J27058"/>
        </row>
        <row r="27059">
          <cell r="A27059">
            <v>921650</v>
          </cell>
          <cell r="B27059" t="str">
            <v>ZUDUGARAI TXAKOLI 750ml</v>
          </cell>
          <cell r="C27059" t="str">
            <v>Y</v>
          </cell>
          <cell r="D27059" t="str">
            <v>YS</v>
          </cell>
          <cell r="E27059" t="str">
            <v>YSE</v>
          </cell>
          <cell r="F27059">
            <v>750</v>
          </cell>
          <cell r="G27059">
            <v>921650</v>
          </cell>
          <cell r="H27059">
            <v>17.989999999999998</v>
          </cell>
          <cell r="I27059" t="str">
            <v>S</v>
          </cell>
          <cell r="J27059"/>
        </row>
        <row r="27060">
          <cell r="A27060">
            <v>954772</v>
          </cell>
          <cell r="B27060" t="str">
            <v>ZUNDERT TRAPPIST 330ml</v>
          </cell>
          <cell r="C27060" t="str">
            <v>Y</v>
          </cell>
          <cell r="D27060" t="str">
            <v>YS</v>
          </cell>
          <cell r="E27060" t="str">
            <v>YST</v>
          </cell>
          <cell r="F27060">
            <v>330</v>
          </cell>
          <cell r="G27060">
            <v>954772</v>
          </cell>
          <cell r="H27060">
            <v>5.99</v>
          </cell>
          <cell r="I27060" t="str">
            <v>S</v>
          </cell>
          <cell r="J27060"/>
        </row>
        <row r="27061">
          <cell r="A27061">
            <v>905404</v>
          </cell>
          <cell r="B27061" t="str">
            <v>ZUTA OSA SLIVOVITZ 750ml</v>
          </cell>
          <cell r="C27061" t="str">
            <v>Y</v>
          </cell>
          <cell r="D27061" t="str">
            <v>YS</v>
          </cell>
          <cell r="E27061" t="str">
            <v>YSE</v>
          </cell>
          <cell r="F27061">
            <v>750</v>
          </cell>
          <cell r="G27061">
            <v>905404</v>
          </cell>
          <cell r="H27061">
            <v>34.53</v>
          </cell>
          <cell r="I27061" t="str">
            <v>U</v>
          </cell>
          <cell r="J27061"/>
        </row>
        <row r="27062">
          <cell r="A27062">
            <v>51246</v>
          </cell>
          <cell r="B27062" t="str">
            <v>ZWACK KOSHER SLIVOVITZ 750ml</v>
          </cell>
          <cell r="C27062" t="str">
            <v>A</v>
          </cell>
          <cell r="D27062" t="str">
            <v>AT</v>
          </cell>
          <cell r="E27062" t="str">
            <v>ATX</v>
          </cell>
          <cell r="F27062">
            <v>750</v>
          </cell>
          <cell r="G27062">
            <v>51246</v>
          </cell>
          <cell r="H27062">
            <v>20.21</v>
          </cell>
          <cell r="I27062" t="str">
            <v>D</v>
          </cell>
          <cell r="J27062"/>
        </row>
        <row r="27063">
          <cell r="A27063">
            <v>909799</v>
          </cell>
          <cell r="B27063" t="str">
            <v>ZWACK LIQUEUR 750ml</v>
          </cell>
          <cell r="C27063" t="str">
            <v>Y</v>
          </cell>
          <cell r="D27063" t="str">
            <v>YS</v>
          </cell>
          <cell r="E27063" t="str">
            <v>YSC</v>
          </cell>
          <cell r="F27063">
            <v>750</v>
          </cell>
          <cell r="G27063">
            <v>909799</v>
          </cell>
          <cell r="H27063">
            <v>21.36</v>
          </cell>
          <cell r="I27063" t="str">
            <v>S</v>
          </cell>
          <cell r="J27063"/>
        </row>
        <row r="27064">
          <cell r="A27064">
            <v>67322</v>
          </cell>
          <cell r="B27064" t="str">
            <v>ZWACK UNICUM LIQUEUR 750ml</v>
          </cell>
          <cell r="C27064" t="str">
            <v>Y</v>
          </cell>
          <cell r="D27064" t="str">
            <v>YS</v>
          </cell>
          <cell r="E27064" t="str">
            <v>YSA</v>
          </cell>
          <cell r="F27064">
            <v>750</v>
          </cell>
          <cell r="G27064">
            <v>67322</v>
          </cell>
          <cell r="H27064">
            <v>22.14</v>
          </cell>
          <cell r="I27064" t="str">
            <v>S</v>
          </cell>
          <cell r="J27064"/>
        </row>
        <row r="27065">
          <cell r="A27065">
            <v>952315</v>
          </cell>
          <cell r="B27065" t="str">
            <v>ZWEIGELT GOSSRIEDENTHALER 750ml</v>
          </cell>
          <cell r="C27065" t="str">
            <v>Y</v>
          </cell>
          <cell r="D27065" t="str">
            <v>YS</v>
          </cell>
          <cell r="E27065" t="str">
            <v>YSE</v>
          </cell>
          <cell r="F27065">
            <v>750</v>
          </cell>
          <cell r="G27065">
            <v>952315</v>
          </cell>
          <cell r="H27065">
            <v>19.899999999999999</v>
          </cell>
          <cell r="I27065" t="str">
            <v>S</v>
          </cell>
          <cell r="J27065"/>
        </row>
        <row r="27066">
          <cell r="A27066">
            <v>949446</v>
          </cell>
          <cell r="B27066" t="str">
            <v>ZWIKEL BOCK 750ml</v>
          </cell>
          <cell r="C27066" t="str">
            <v>Y</v>
          </cell>
          <cell r="D27066" t="str">
            <v>YS</v>
          </cell>
          <cell r="E27066" t="str">
            <v>YST</v>
          </cell>
          <cell r="F27066">
            <v>750</v>
          </cell>
          <cell r="G27066">
            <v>949446</v>
          </cell>
          <cell r="H27066">
            <v>7.13</v>
          </cell>
          <cell r="I27066" t="str">
            <v>S</v>
          </cell>
          <cell r="J27066"/>
        </row>
        <row r="27067">
          <cell r="A27067">
            <v>949445</v>
          </cell>
          <cell r="B27067" t="str">
            <v>ZWIKEL PILS 750ml</v>
          </cell>
          <cell r="C27067" t="str">
            <v>Y</v>
          </cell>
          <cell r="D27067" t="str">
            <v>YS</v>
          </cell>
          <cell r="E27067" t="str">
            <v>YST</v>
          </cell>
          <cell r="F27067">
            <v>750</v>
          </cell>
          <cell r="G27067">
            <v>949445</v>
          </cell>
          <cell r="H27067">
            <v>7.13</v>
          </cell>
          <cell r="I27067" t="str">
            <v>S</v>
          </cell>
          <cell r="J27067"/>
        </row>
        <row r="27068">
          <cell r="A27068">
            <v>902799</v>
          </cell>
          <cell r="B27068" t="str">
            <v>ZYME 60/20/20 750ml</v>
          </cell>
          <cell r="C27068" t="str">
            <v>Y</v>
          </cell>
          <cell r="D27068" t="str">
            <v>YS</v>
          </cell>
          <cell r="E27068" t="str">
            <v>YSE</v>
          </cell>
          <cell r="F27068">
            <v>750</v>
          </cell>
          <cell r="G27068">
            <v>902799</v>
          </cell>
          <cell r="H27068">
            <v>63.85</v>
          </cell>
          <cell r="I27068" t="str">
            <v>S</v>
          </cell>
          <cell r="J27068"/>
        </row>
        <row r="27069">
          <cell r="A27069">
            <v>953279</v>
          </cell>
          <cell r="B27069" t="str">
            <v>ZYME AMARONE 750ml</v>
          </cell>
          <cell r="C27069" t="str">
            <v>Y</v>
          </cell>
          <cell r="D27069" t="str">
            <v>YS</v>
          </cell>
          <cell r="E27069" t="str">
            <v>YSE</v>
          </cell>
          <cell r="F27069">
            <v>750</v>
          </cell>
          <cell r="G27069">
            <v>953279</v>
          </cell>
          <cell r="H27069">
            <v>142.49</v>
          </cell>
          <cell r="I27069" t="str">
            <v>S</v>
          </cell>
          <cell r="J27069"/>
        </row>
        <row r="27070">
          <cell r="A27070">
            <v>954131</v>
          </cell>
          <cell r="B27070" t="str">
            <v>ZYME AMARONE CLASSICO MAGNUM 1500ml</v>
          </cell>
          <cell r="C27070" t="str">
            <v>Y</v>
          </cell>
          <cell r="D27070" t="str">
            <v>YS</v>
          </cell>
          <cell r="E27070" t="str">
            <v>YSE</v>
          </cell>
          <cell r="F27070">
            <v>1500</v>
          </cell>
          <cell r="G27070">
            <v>954131</v>
          </cell>
          <cell r="H27070">
            <v>343.45</v>
          </cell>
          <cell r="I27070" t="str">
            <v>S</v>
          </cell>
          <cell r="J27070"/>
        </row>
        <row r="27071">
          <cell r="A27071">
            <v>921256</v>
          </cell>
          <cell r="B27071" t="str">
            <v>ZYME AMARONE MAGNUM 2001 1500ml</v>
          </cell>
          <cell r="C27071" t="str">
            <v>Y</v>
          </cell>
          <cell r="D27071" t="str">
            <v>YS</v>
          </cell>
          <cell r="E27071" t="str">
            <v>YSE</v>
          </cell>
          <cell r="F27071">
            <v>1500</v>
          </cell>
          <cell r="G27071">
            <v>921256</v>
          </cell>
          <cell r="H27071">
            <v>492.85</v>
          </cell>
          <cell r="I27071" t="str">
            <v>S</v>
          </cell>
          <cell r="J27071"/>
        </row>
        <row r="27072">
          <cell r="A27072">
            <v>921257</v>
          </cell>
          <cell r="B27072" t="str">
            <v>ZYME AMARONE MAGNUM 2004 1500ml</v>
          </cell>
          <cell r="C27072" t="str">
            <v>Y</v>
          </cell>
          <cell r="D27072" t="str">
            <v>YS</v>
          </cell>
          <cell r="E27072" t="str">
            <v>YSE</v>
          </cell>
          <cell r="F27072">
            <v>1500</v>
          </cell>
          <cell r="G27072">
            <v>921257</v>
          </cell>
          <cell r="H27072">
            <v>530.45000000000005</v>
          </cell>
          <cell r="I27072" t="str">
            <v>S</v>
          </cell>
          <cell r="J27072"/>
        </row>
        <row r="27073">
          <cell r="A27073">
            <v>952974</v>
          </cell>
          <cell r="B27073" t="str">
            <v>ZYME AMARONE SEMPLICEMENTE'16 750ml</v>
          </cell>
          <cell r="C27073" t="str">
            <v>Y</v>
          </cell>
          <cell r="D27073" t="str">
            <v>YS</v>
          </cell>
          <cell r="E27073" t="str">
            <v>YSE</v>
          </cell>
          <cell r="F27073">
            <v>750</v>
          </cell>
          <cell r="G27073">
            <v>952974</v>
          </cell>
          <cell r="H27073">
            <v>97.69</v>
          </cell>
          <cell r="I27073" t="str">
            <v>S</v>
          </cell>
          <cell r="J27073"/>
        </row>
        <row r="27074">
          <cell r="A27074">
            <v>901928</v>
          </cell>
          <cell r="B27074" t="str">
            <v>ZYME AMARONE TRADIZIONE 2015 750ml</v>
          </cell>
          <cell r="C27074" t="str">
            <v>Y</v>
          </cell>
          <cell r="D27074" t="str">
            <v>YS</v>
          </cell>
          <cell r="E27074" t="str">
            <v>YSE</v>
          </cell>
          <cell r="F27074">
            <v>750</v>
          </cell>
          <cell r="G27074">
            <v>901928</v>
          </cell>
          <cell r="H27074">
            <v>74.19</v>
          </cell>
          <cell r="I27074" t="str">
            <v>S</v>
          </cell>
          <cell r="J27074"/>
        </row>
        <row r="27075">
          <cell r="A27075">
            <v>900121</v>
          </cell>
          <cell r="B27075" t="str">
            <v>ZYME AMARONE'03 750ml</v>
          </cell>
          <cell r="C27075" t="str">
            <v>Y</v>
          </cell>
          <cell r="D27075" t="str">
            <v>YS</v>
          </cell>
          <cell r="E27075" t="str">
            <v>YSE</v>
          </cell>
          <cell r="F27075">
            <v>750</v>
          </cell>
          <cell r="G27075">
            <v>900121</v>
          </cell>
          <cell r="H27075">
            <v>224.27</v>
          </cell>
          <cell r="I27075" t="str">
            <v>S</v>
          </cell>
          <cell r="J27075"/>
        </row>
        <row r="27076">
          <cell r="A27076">
            <v>900122</v>
          </cell>
          <cell r="B27076" t="str">
            <v>ZYME AMARONE'06 750ml</v>
          </cell>
          <cell r="C27076" t="str">
            <v>Y</v>
          </cell>
          <cell r="D27076" t="str">
            <v>YS</v>
          </cell>
          <cell r="E27076" t="str">
            <v>YSE</v>
          </cell>
          <cell r="F27076">
            <v>750</v>
          </cell>
          <cell r="G27076">
            <v>900122</v>
          </cell>
          <cell r="H27076">
            <v>209.55</v>
          </cell>
          <cell r="I27076" t="str">
            <v>S</v>
          </cell>
          <cell r="J27076"/>
        </row>
        <row r="27077">
          <cell r="A27077">
            <v>900123</v>
          </cell>
          <cell r="B27077" t="str">
            <v>ZYME AMARONE'08 750ml</v>
          </cell>
          <cell r="C27077" t="str">
            <v>Y</v>
          </cell>
          <cell r="D27077" t="str">
            <v>YS</v>
          </cell>
          <cell r="E27077" t="str">
            <v>YSE</v>
          </cell>
          <cell r="F27077">
            <v>750</v>
          </cell>
          <cell r="G27077">
            <v>900123</v>
          </cell>
          <cell r="H27077">
            <v>203.59</v>
          </cell>
          <cell r="I27077" t="str">
            <v>S</v>
          </cell>
          <cell r="J27077"/>
        </row>
        <row r="27078">
          <cell r="A27078">
            <v>909536</v>
          </cell>
          <cell r="B27078" t="str">
            <v>ZYME BLACK TO WHITE 2019 750ml</v>
          </cell>
          <cell r="C27078" t="str">
            <v>Y</v>
          </cell>
          <cell r="D27078" t="str">
            <v>YS</v>
          </cell>
          <cell r="E27078" t="str">
            <v>YSE</v>
          </cell>
          <cell r="F27078">
            <v>750</v>
          </cell>
          <cell r="G27078">
            <v>909536</v>
          </cell>
          <cell r="H27078">
            <v>29.15</v>
          </cell>
          <cell r="I27078" t="str">
            <v>S</v>
          </cell>
          <cell r="J27078"/>
        </row>
        <row r="27079">
          <cell r="A27079">
            <v>955022</v>
          </cell>
          <cell r="B27079" t="str">
            <v>ZYME HARLEQUIN'09 750ml</v>
          </cell>
          <cell r="C27079" t="str">
            <v>Y</v>
          </cell>
          <cell r="D27079" t="str">
            <v>YS</v>
          </cell>
          <cell r="E27079" t="str">
            <v>YSE</v>
          </cell>
          <cell r="F27079">
            <v>750</v>
          </cell>
          <cell r="G27079">
            <v>955022</v>
          </cell>
          <cell r="H27079">
            <v>377.6</v>
          </cell>
          <cell r="I27079" t="str">
            <v>S</v>
          </cell>
          <cell r="J27079"/>
        </row>
        <row r="27080">
          <cell r="A27080">
            <v>953280</v>
          </cell>
          <cell r="B27080" t="str">
            <v>ZYME KAIROS 750ml</v>
          </cell>
          <cell r="C27080" t="str">
            <v>Y</v>
          </cell>
          <cell r="D27080" t="str">
            <v>YS</v>
          </cell>
          <cell r="E27080" t="str">
            <v>YSE</v>
          </cell>
          <cell r="F27080">
            <v>750</v>
          </cell>
          <cell r="G27080">
            <v>953280</v>
          </cell>
          <cell r="H27080">
            <v>87.35</v>
          </cell>
          <cell r="I27080" t="str">
            <v>S</v>
          </cell>
          <cell r="J27080"/>
        </row>
        <row r="27081">
          <cell r="A27081">
            <v>921258</v>
          </cell>
          <cell r="B27081" t="str">
            <v>ZYME KAIROS 2007 750ml</v>
          </cell>
          <cell r="C27081" t="str">
            <v>Y</v>
          </cell>
          <cell r="D27081" t="str">
            <v>YS</v>
          </cell>
          <cell r="E27081" t="str">
            <v>YSE</v>
          </cell>
          <cell r="F27081">
            <v>750</v>
          </cell>
          <cell r="G27081">
            <v>921258</v>
          </cell>
          <cell r="H27081">
            <v>151.58000000000001</v>
          </cell>
          <cell r="I27081" t="str">
            <v>S</v>
          </cell>
          <cell r="J27081"/>
        </row>
        <row r="27082">
          <cell r="A27082">
            <v>921259</v>
          </cell>
          <cell r="B27082" t="str">
            <v>ZYME KAIROS 2008 750ml</v>
          </cell>
          <cell r="C27082" t="str">
            <v>Y</v>
          </cell>
          <cell r="D27082" t="str">
            <v>YS</v>
          </cell>
          <cell r="E27082" t="str">
            <v>YSE</v>
          </cell>
          <cell r="F27082">
            <v>750</v>
          </cell>
          <cell r="G27082">
            <v>921259</v>
          </cell>
          <cell r="H27082">
            <v>142.18</v>
          </cell>
          <cell r="I27082" t="str">
            <v>S</v>
          </cell>
          <cell r="J27082"/>
        </row>
        <row r="27083">
          <cell r="A27083">
            <v>953281</v>
          </cell>
          <cell r="B27083" t="str">
            <v>ZYME OSELETA 750ml</v>
          </cell>
          <cell r="C27083" t="str">
            <v>Y</v>
          </cell>
          <cell r="D27083" t="str">
            <v>YS</v>
          </cell>
          <cell r="E27083" t="str">
            <v>YSE</v>
          </cell>
          <cell r="F27083">
            <v>750</v>
          </cell>
          <cell r="G27083">
            <v>953281</v>
          </cell>
          <cell r="H27083">
            <v>57.58</v>
          </cell>
          <cell r="I27083" t="str">
            <v>S</v>
          </cell>
          <cell r="J27083"/>
        </row>
        <row r="27084">
          <cell r="A27084">
            <v>955072</v>
          </cell>
          <cell r="B27084" t="str">
            <v>ZYME RECIOTO AMANDORLATO 500 ml</v>
          </cell>
          <cell r="C27084" t="str">
            <v>Y</v>
          </cell>
          <cell r="D27084" t="str">
            <v>YS</v>
          </cell>
          <cell r="E27084" t="str">
            <v>YSE</v>
          </cell>
          <cell r="F27084">
            <v>500</v>
          </cell>
          <cell r="G27084">
            <v>955072</v>
          </cell>
          <cell r="H27084">
            <v>384.94</v>
          </cell>
          <cell r="I27084" t="str">
            <v>S</v>
          </cell>
          <cell r="J27084"/>
        </row>
        <row r="27085">
          <cell r="A27085">
            <v>923965</v>
          </cell>
          <cell r="B27085" t="str">
            <v>ZYME RECIOTO VALPOLICELLA 2015 750ml</v>
          </cell>
          <cell r="C27085" t="str">
            <v>Y</v>
          </cell>
          <cell r="D27085" t="str">
            <v>YS</v>
          </cell>
          <cell r="E27085" t="str">
            <v>YSE</v>
          </cell>
          <cell r="F27085">
            <v>750</v>
          </cell>
          <cell r="G27085">
            <v>923965</v>
          </cell>
          <cell r="H27085">
            <v>239.82</v>
          </cell>
          <cell r="I27085" t="str">
            <v>S</v>
          </cell>
          <cell r="J27085"/>
        </row>
        <row r="27086">
          <cell r="A27086">
            <v>954489</v>
          </cell>
          <cell r="B27086" t="str">
            <v>ZYME TRANALTRI 375 ml</v>
          </cell>
          <cell r="C27086" t="str">
            <v>Y</v>
          </cell>
          <cell r="D27086" t="str">
            <v>YS</v>
          </cell>
          <cell r="E27086" t="str">
            <v>YSE</v>
          </cell>
          <cell r="F27086">
            <v>375</v>
          </cell>
          <cell r="G27086">
            <v>954489</v>
          </cell>
          <cell r="H27086">
            <v>46.07</v>
          </cell>
          <cell r="I27086" t="str">
            <v>S</v>
          </cell>
          <cell r="J27086"/>
        </row>
        <row r="27087">
          <cell r="A27087">
            <v>953283</v>
          </cell>
          <cell r="B27087" t="str">
            <v>ZYME VALPOLICELLA CLASSIC SUPERIOR 750ml</v>
          </cell>
          <cell r="C27087" t="str">
            <v>Y</v>
          </cell>
          <cell r="D27087" t="str">
            <v>YS</v>
          </cell>
          <cell r="E27087" t="str">
            <v>YSE</v>
          </cell>
          <cell r="F27087">
            <v>750</v>
          </cell>
          <cell r="G27087">
            <v>953283</v>
          </cell>
          <cell r="H27087">
            <v>43.72</v>
          </cell>
          <cell r="I27087" t="str">
            <v>S</v>
          </cell>
          <cell r="J27087"/>
        </row>
        <row r="27088">
          <cell r="A27088">
            <v>954130</v>
          </cell>
          <cell r="B27088" t="str">
            <v>ZYME VALPOLICELLA REVERIE 750ml</v>
          </cell>
          <cell r="C27088" t="str">
            <v>Y</v>
          </cell>
          <cell r="D27088" t="str">
            <v>YS</v>
          </cell>
          <cell r="E27088" t="str">
            <v>YSE</v>
          </cell>
          <cell r="F27088">
            <v>750</v>
          </cell>
          <cell r="G27088">
            <v>954130</v>
          </cell>
          <cell r="H27088">
            <v>20.53</v>
          </cell>
          <cell r="I27088" t="str">
            <v>S</v>
          </cell>
          <cell r="J27088"/>
        </row>
        <row r="27089">
          <cell r="A27089">
            <v>901929</v>
          </cell>
          <cell r="B27089" t="str">
            <v>ZYME VALPOLICELLA RIPASSO TRAD 2017750ml</v>
          </cell>
          <cell r="C27089" t="str">
            <v>Y</v>
          </cell>
          <cell r="D27089" t="str">
            <v>YS</v>
          </cell>
          <cell r="E27089" t="str">
            <v>YSE</v>
          </cell>
          <cell r="F27089">
            <v>750</v>
          </cell>
          <cell r="G27089">
            <v>901929</v>
          </cell>
          <cell r="H27089">
            <v>35.020000000000003</v>
          </cell>
          <cell r="I27089" t="str">
            <v>S</v>
          </cell>
          <cell r="J27089"/>
        </row>
        <row r="27090">
          <cell r="A27090">
            <v>923964</v>
          </cell>
          <cell r="B27090" t="str">
            <v>ZYME VALPOLICELLA SUPERIORE 2018 750ml</v>
          </cell>
          <cell r="C27090" t="str">
            <v>Y</v>
          </cell>
          <cell r="D27090" t="str">
            <v>YS</v>
          </cell>
          <cell r="E27090" t="str">
            <v>YSE</v>
          </cell>
          <cell r="F27090">
            <v>750</v>
          </cell>
          <cell r="G27090">
            <v>923964</v>
          </cell>
          <cell r="H27090">
            <v>49.83</v>
          </cell>
          <cell r="I27090" t="str">
            <v>S</v>
          </cell>
          <cell r="J27090"/>
        </row>
        <row r="27091">
          <cell r="A27091">
            <v>954129</v>
          </cell>
          <cell r="B27091" t="str">
            <v>ZYME VENETO ROSSO SYRAH 2015 750ml</v>
          </cell>
          <cell r="C27091" t="str">
            <v>Y</v>
          </cell>
          <cell r="D27091" t="str">
            <v>YS</v>
          </cell>
          <cell r="E27091" t="str">
            <v>YSE</v>
          </cell>
          <cell r="F27091">
            <v>750</v>
          </cell>
          <cell r="G27091">
            <v>954129</v>
          </cell>
          <cell r="H27091">
            <v>107.71</v>
          </cell>
          <cell r="I27091" t="str">
            <v>S</v>
          </cell>
          <cell r="J27091"/>
        </row>
        <row r="27092">
          <cell r="A27092">
            <v>919305</v>
          </cell>
          <cell r="B27092" t="str">
            <v>ZYWIEC BEER 500ml</v>
          </cell>
          <cell r="C27092" t="str">
            <v>Y</v>
          </cell>
          <cell r="D27092" t="str">
            <v>YS</v>
          </cell>
          <cell r="E27092" t="str">
            <v>YST</v>
          </cell>
          <cell r="F27092">
            <v>500</v>
          </cell>
          <cell r="G27092">
            <v>919305</v>
          </cell>
          <cell r="H27092">
            <v>2.4700000000000002</v>
          </cell>
          <cell r="I27092" t="str">
            <v>S</v>
          </cell>
          <cell r="J27092"/>
        </row>
        <row r="27093">
          <cell r="A27093">
            <v>949868</v>
          </cell>
          <cell r="B27093" t="str">
            <v>ZYWIEC PORTER 500ml</v>
          </cell>
          <cell r="C27093" t="str">
            <v>Y</v>
          </cell>
          <cell r="D27093" t="str">
            <v>YS</v>
          </cell>
          <cell r="E27093" t="str">
            <v>YST</v>
          </cell>
          <cell r="F27093">
            <v>500</v>
          </cell>
          <cell r="G27093">
            <v>949868</v>
          </cell>
          <cell r="H27093">
            <v>2.17</v>
          </cell>
          <cell r="I27093" t="str">
            <v>S</v>
          </cell>
          <cell r="J27093"/>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83A08A-47F7-4FCC-9A79-FF87540A7612}" name="Table1" displayName="Table1" ref="A1:O150" totalsRowShown="0" headerRowDxfId="14">
  <autoFilter ref="A1:O150" xr:uid="{D210352F-612E-41CE-BA6F-30574F3BA026}"/>
  <sortState xmlns:xlrd2="http://schemas.microsoft.com/office/spreadsheetml/2017/richdata2" ref="A2:O150">
    <sortCondition ref="A1:A150"/>
  </sortState>
  <tableColumns count="15">
    <tableColumn id="1" xr3:uid="{6A3BCB84-ACC7-43F5-9395-E50FF6AB964B}" name="SKU"/>
    <tableColumn id="2" xr3:uid="{A81943D1-5C65-4C8E-B129-E93CD7807691}" name="ITEM" dataDxfId="13"/>
    <tableColumn id="3" xr3:uid="{FD88CA50-748E-471F-9AC7-D806D04C957A}" name="DABC NAME" dataDxfId="12">
      <calculatedColumnFormula>IFERROR(VLOOKUP(A2,[1]Pricelist!$A:$J,2, 0), "")</calculatedColumnFormula>
    </tableColumn>
    <tableColumn id="6" xr3:uid="{27E537D6-94F7-4C5C-ADB5-131E882DACF5}" name="SIZE" dataDxfId="11">
      <calculatedColumnFormula>IFERROR(VLOOKUP(A2,[1]Pricelist!$A:$J,6, 0), "")</calculatedColumnFormula>
    </tableColumn>
    <tableColumn id="12" xr3:uid="{E0B854FA-1064-4614-ACE3-5F47A52F2E85}" name="Status" dataDxfId="10">
      <calculatedColumnFormula>IFERROR(VLOOKUP(A2,[1]Pricelist!$A:$J,9, 0), "")</calculatedColumnFormula>
    </tableColumn>
    <tableColumn id="4" xr3:uid="{7F5DFFC4-6114-4967-9916-11A9E27094F0}" name="CURRENT PRICE" dataDxfId="9" dataCellStyle="Currency">
      <calculatedColumnFormula>IFERROR(VLOOKUP(A2,[1]Pricelist!G:H, 2, 0), "")</calculatedColumnFormula>
    </tableColumn>
    <tableColumn id="5" xr3:uid="{44810C8A-0C21-4450-91CE-D7FE0F9568A7}" name="SPA" dataDxfId="8">
      <calculatedColumnFormula>IFERROR(VLOOKUP(A2,[1]Pricelist!G:J,4, 0), "")</calculatedColumnFormula>
    </tableColumn>
    <tableColumn id="8" xr3:uid="{BF5C9CCA-8EE4-4B70-B98C-8874F2EA5E89}" name="SALE" dataDxfId="7">
      <calculatedColumnFormula>Table1[[#This Row],[FEB 2023]]-Table1[[#This Row],[JAN 2023]]</calculatedColumnFormula>
    </tableColumn>
    <tableColumn id="9" xr3:uid="{5CBCDC9B-0811-44A2-9DE0-FBB476D248FB}" name="COST per 1.5oz" dataDxfId="6">
      <calculatedColumnFormula>(Table1[[#This Row],[CURRENT PRICE]]/(Table1[[#This Row],[SIZE]]*0.033814))*1.5</calculatedColumnFormula>
    </tableColumn>
    <tableColumn id="10" xr3:uid="{5BD0C20B-E859-4E20-AFE2-0C948B38DECD}" name="COST per 5oz" dataDxfId="5">
      <calculatedColumnFormula>(Table1[[#This Row],[CURRENT PRICE]]/(Table1[[#This Row],[SIZE]]*0.033814))*5</calculatedColumnFormula>
    </tableColumn>
    <tableColumn id="23" xr3:uid="{5C021619-C83A-42C3-B0B4-46AFEC1D439A}" name="OCT 20222" dataDxfId="4"/>
    <tableColumn id="24" xr3:uid="{CD0996E7-7F47-4131-96D4-90552432D62B}" name="NOV 2022" dataDxfId="3"/>
    <tableColumn id="20" xr3:uid="{495D94B2-680B-4603-B351-8D6AD696D585}" name="DEC 2022" dataDxfId="2"/>
    <tableColumn id="25" xr3:uid="{AC90CFDB-50F7-4C5A-A374-A7D831F3DA42}" name="JAN 2023" dataDxfId="1"/>
    <tableColumn id="7" xr3:uid="{7424BC41-6A79-4141-8122-A3DE3F223215}" name="FEB 2023"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BC95D3-FDB3-4389-8C7F-BD1879A1B24A}">
  <dimension ref="A1:G39"/>
  <sheetViews>
    <sheetView workbookViewId="0">
      <selection activeCell="B39" sqref="B39"/>
    </sheetView>
  </sheetViews>
  <sheetFormatPr defaultRowHeight="14.25" x14ac:dyDescent="0.45"/>
  <cols>
    <col min="1" max="1" width="15.1328125" customWidth="1"/>
  </cols>
  <sheetData>
    <row r="1" spans="1:4" x14ac:dyDescent="0.45">
      <c r="A1" t="s">
        <v>80</v>
      </c>
    </row>
    <row r="2" spans="1:4" x14ac:dyDescent="0.45">
      <c r="A2" s="20" t="s">
        <v>110</v>
      </c>
      <c r="B2" t="s">
        <v>81</v>
      </c>
    </row>
    <row r="3" spans="1:4" x14ac:dyDescent="0.45">
      <c r="A3" s="20"/>
      <c r="B3" t="s">
        <v>90</v>
      </c>
    </row>
    <row r="4" spans="1:4" x14ac:dyDescent="0.45">
      <c r="A4" s="20"/>
      <c r="B4" s="23" t="s">
        <v>91</v>
      </c>
    </row>
    <row r="5" spans="1:4" x14ac:dyDescent="0.45">
      <c r="A5" s="20"/>
      <c r="B5" s="23" t="s">
        <v>92</v>
      </c>
    </row>
    <row r="6" spans="1:4" x14ac:dyDescent="0.45">
      <c r="A6" s="20"/>
      <c r="B6" s="23" t="s">
        <v>93</v>
      </c>
    </row>
    <row r="7" spans="1:4" x14ac:dyDescent="0.45">
      <c r="A7" s="20"/>
      <c r="B7" s="23" t="s">
        <v>94</v>
      </c>
    </row>
    <row r="8" spans="1:4" x14ac:dyDescent="0.45">
      <c r="A8" s="20"/>
      <c r="B8" s="23" t="s">
        <v>119</v>
      </c>
    </row>
    <row r="9" spans="1:4" x14ac:dyDescent="0.45">
      <c r="A9" s="20"/>
      <c r="B9" s="23" t="s">
        <v>95</v>
      </c>
    </row>
    <row r="10" spans="1:4" x14ac:dyDescent="0.45">
      <c r="A10" s="20"/>
      <c r="B10" s="23"/>
    </row>
    <row r="11" spans="1:4" x14ac:dyDescent="0.45">
      <c r="A11" s="20" t="s">
        <v>109</v>
      </c>
      <c r="B11" t="s">
        <v>89</v>
      </c>
    </row>
    <row r="12" spans="1:4" x14ac:dyDescent="0.45">
      <c r="A12" s="20"/>
      <c r="B12" t="s">
        <v>82</v>
      </c>
    </row>
    <row r="13" spans="1:4" x14ac:dyDescent="0.45">
      <c r="A13" s="20"/>
      <c r="B13" t="s">
        <v>83</v>
      </c>
    </row>
    <row r="14" spans="1:4" x14ac:dyDescent="0.45">
      <c r="A14" s="20"/>
      <c r="B14" t="s">
        <v>84</v>
      </c>
    </row>
    <row r="15" spans="1:4" x14ac:dyDescent="0.45">
      <c r="A15" s="20"/>
      <c r="B15" s="21"/>
      <c r="C15" t="s">
        <v>96</v>
      </c>
    </row>
    <row r="16" spans="1:4" x14ac:dyDescent="0.45">
      <c r="A16" s="20"/>
      <c r="B16" s="22"/>
      <c r="D16" t="s">
        <v>97</v>
      </c>
    </row>
    <row r="17" spans="1:7" x14ac:dyDescent="0.45">
      <c r="A17" s="20"/>
      <c r="B17" s="22"/>
      <c r="C17" t="s">
        <v>98</v>
      </c>
    </row>
    <row r="18" spans="1:7" x14ac:dyDescent="0.45">
      <c r="A18" s="20"/>
      <c r="B18" s="21"/>
      <c r="D18" t="s">
        <v>99</v>
      </c>
    </row>
    <row r="19" spans="1:7" x14ac:dyDescent="0.45">
      <c r="A19" s="20"/>
      <c r="B19" s="21"/>
      <c r="E19" t="s">
        <v>100</v>
      </c>
    </row>
    <row r="20" spans="1:7" x14ac:dyDescent="0.45">
      <c r="A20" s="20"/>
      <c r="B20" s="21"/>
      <c r="E20" t="s">
        <v>101</v>
      </c>
    </row>
    <row r="21" spans="1:7" x14ac:dyDescent="0.45">
      <c r="A21" s="20"/>
      <c r="B21" s="21"/>
      <c r="E21" t="s">
        <v>102</v>
      </c>
    </row>
    <row r="22" spans="1:7" x14ac:dyDescent="0.45">
      <c r="A22" s="20"/>
      <c r="B22" s="21"/>
      <c r="E22" t="s">
        <v>103</v>
      </c>
    </row>
    <row r="23" spans="1:7" x14ac:dyDescent="0.45">
      <c r="A23" s="20"/>
      <c r="B23" s="21"/>
      <c r="D23" s="23" t="s">
        <v>104</v>
      </c>
    </row>
    <row r="24" spans="1:7" x14ac:dyDescent="0.45">
      <c r="A24" s="20"/>
      <c r="C24" s="23" t="s">
        <v>105</v>
      </c>
    </row>
    <row r="25" spans="1:7" x14ac:dyDescent="0.45">
      <c r="A25" s="20"/>
      <c r="B25" t="s">
        <v>85</v>
      </c>
    </row>
    <row r="26" spans="1:7" x14ac:dyDescent="0.45">
      <c r="A26" s="20"/>
      <c r="C26" s="23" t="s">
        <v>106</v>
      </c>
    </row>
    <row r="27" spans="1:7" x14ac:dyDescent="0.45">
      <c r="A27" s="20"/>
      <c r="C27" t="s">
        <v>107</v>
      </c>
    </row>
    <row r="28" spans="1:7" x14ac:dyDescent="0.45">
      <c r="A28" s="20"/>
      <c r="C28" t="s">
        <v>108</v>
      </c>
    </row>
    <row r="30" spans="1:7" x14ac:dyDescent="0.45">
      <c r="A30" s="20" t="s">
        <v>111</v>
      </c>
      <c r="B30" t="s">
        <v>86</v>
      </c>
    </row>
    <row r="31" spans="1:7" x14ac:dyDescent="0.45">
      <c r="A31" s="20"/>
      <c r="C31" t="s">
        <v>112</v>
      </c>
    </row>
    <row r="32" spans="1:7" x14ac:dyDescent="0.45">
      <c r="A32" s="20"/>
      <c r="C32" s="5" t="s">
        <v>113</v>
      </c>
      <c r="D32" s="3" t="s">
        <v>114</v>
      </c>
      <c r="E32" s="2" t="s">
        <v>135</v>
      </c>
      <c r="F32" s="4" t="s">
        <v>136</v>
      </c>
      <c r="G32" s="1" t="s">
        <v>137</v>
      </c>
    </row>
    <row r="33" spans="1:3" x14ac:dyDescent="0.45">
      <c r="A33" s="20"/>
      <c r="B33" t="s">
        <v>87</v>
      </c>
    </row>
    <row r="34" spans="1:3" x14ac:dyDescent="0.45">
      <c r="A34" s="20"/>
      <c r="C34" t="s">
        <v>115</v>
      </c>
    </row>
    <row r="35" spans="1:3" x14ac:dyDescent="0.45">
      <c r="B35" t="s">
        <v>138</v>
      </c>
    </row>
    <row r="36" spans="1:3" x14ac:dyDescent="0.45">
      <c r="B36" t="s">
        <v>139</v>
      </c>
    </row>
    <row r="37" spans="1:3" x14ac:dyDescent="0.45">
      <c r="B37" t="s">
        <v>88</v>
      </c>
    </row>
    <row r="39" spans="1:3" x14ac:dyDescent="0.45">
      <c r="A39" s="20" t="s">
        <v>116</v>
      </c>
      <c r="B39">
        <v>20200821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8B960-A55D-4525-973B-0705FBED17D1}">
  <dimension ref="A1:O150"/>
  <sheetViews>
    <sheetView tabSelected="1" workbookViewId="0">
      <pane xSplit="8" ySplit="1" topLeftCell="I2" activePane="bottomRight" state="frozen"/>
      <selection pane="topRight" activeCell="I1" sqref="I1"/>
      <selection pane="bottomLeft" activeCell="A2" sqref="A2"/>
      <selection pane="bottomRight" activeCell="Q8" sqref="Q8"/>
    </sheetView>
  </sheetViews>
  <sheetFormatPr defaultRowHeight="14.25" x14ac:dyDescent="0.45"/>
  <cols>
    <col min="2" max="2" width="26.265625" customWidth="1"/>
    <col min="3" max="3" width="5.265625" customWidth="1"/>
    <col min="4" max="4" width="4.86328125" customWidth="1"/>
    <col min="5" max="5" width="3.3984375" style="28" customWidth="1"/>
    <col min="6" max="6" width="12.265625" style="6" customWidth="1"/>
    <col min="7" max="7" width="4.86328125" customWidth="1"/>
    <col min="8" max="8" width="9.1328125" customWidth="1"/>
    <col min="9" max="10" width="11" style="30" customWidth="1"/>
    <col min="11" max="11" width="9.06640625" customWidth="1"/>
  </cols>
  <sheetData>
    <row r="1" spans="1:15" s="25" customFormat="1" ht="29.25" customHeight="1" x14ac:dyDescent="0.45">
      <c r="A1" s="25" t="s">
        <v>0</v>
      </c>
      <c r="B1" s="25" t="s">
        <v>1</v>
      </c>
      <c r="C1" s="25" t="s">
        <v>3</v>
      </c>
      <c r="D1" s="25" t="s">
        <v>66</v>
      </c>
      <c r="E1" s="25" t="s">
        <v>151</v>
      </c>
      <c r="F1" s="24" t="s">
        <v>2</v>
      </c>
      <c r="G1" s="25" t="s">
        <v>65</v>
      </c>
      <c r="H1" s="25" t="s">
        <v>67</v>
      </c>
      <c r="I1" s="29" t="s">
        <v>117</v>
      </c>
      <c r="J1" s="29" t="s">
        <v>118</v>
      </c>
      <c r="K1" s="25" t="s">
        <v>185</v>
      </c>
      <c r="L1" s="25" t="s">
        <v>166</v>
      </c>
      <c r="M1" s="25" t="s">
        <v>186</v>
      </c>
      <c r="N1" s="25" t="s">
        <v>187</v>
      </c>
      <c r="O1" s="25" t="s">
        <v>198</v>
      </c>
    </row>
    <row r="2" spans="1:15" x14ac:dyDescent="0.45">
      <c r="A2">
        <v>4866</v>
      </c>
      <c r="B2" s="5" t="s">
        <v>39</v>
      </c>
      <c r="C2" t="str">
        <f>IFERROR(VLOOKUP(A2,[1]Pricelist!$A:$J,2, 0), "")</f>
        <v>DEWARS WHITE LABEL SCOTCH 750ml</v>
      </c>
      <c r="D2">
        <f>IFERROR(VLOOKUP(A2,[1]Pricelist!$A:$J,6, 0), "")</f>
        <v>750</v>
      </c>
      <c r="E2" s="27">
        <f>IFERROR(VLOOKUP(A2,[1]Pricelist!$A:$J,9, 0), "")</f>
        <v>1</v>
      </c>
      <c r="F2" s="6">
        <f>IFERROR(VLOOKUP(A2,[1]Pricelist!G:H, 2, 0), "")</f>
        <v>24.99</v>
      </c>
      <c r="G2">
        <f>IFERROR(VLOOKUP(A2,[1]Pricelist!G:J,4, 0), "")</f>
        <v>0</v>
      </c>
      <c r="H2" s="7">
        <f>Table1[[#This Row],[FEB 2023]]-Table1[[#This Row],[JAN 2023]]</f>
        <v>0</v>
      </c>
      <c r="I2" s="30">
        <f>(Table1[[#This Row],[CURRENT PRICE]]/(Table1[[#This Row],[SIZE]]*0.033814))*1.5</f>
        <v>1.4780859998817057</v>
      </c>
      <c r="J2" s="30">
        <f>(Table1[[#This Row],[CURRENT PRICE]]/(Table1[[#This Row],[SIZE]]*0.033814))*5</f>
        <v>4.9269533329390196</v>
      </c>
      <c r="K2" s="7">
        <v>22.99</v>
      </c>
      <c r="L2" s="7">
        <v>24.99</v>
      </c>
      <c r="M2" s="7">
        <v>24.99</v>
      </c>
      <c r="N2" s="7">
        <v>24.99</v>
      </c>
      <c r="O2" s="7">
        <v>24.99</v>
      </c>
    </row>
    <row r="3" spans="1:15" x14ac:dyDescent="0.45">
      <c r="A3">
        <v>5036</v>
      </c>
      <c r="B3" s="5" t="s">
        <v>6</v>
      </c>
      <c r="C3" t="str">
        <f>IFERROR(VLOOKUP(A3,[1]Pricelist!$A:$J,2, 0), "")</f>
        <v>GLENLIVET 12YR MALT SCOTCH 750ml</v>
      </c>
      <c r="D3">
        <f>IFERROR(VLOOKUP(A3,[1]Pricelist!$A:$J,6, 0), "")</f>
        <v>750</v>
      </c>
      <c r="E3" s="28">
        <f>IFERROR(VLOOKUP(A3,[1]Pricelist!$A:$J,9, 0), "")</f>
        <v>1</v>
      </c>
      <c r="F3" s="6">
        <f>IFERROR(VLOOKUP(A3,[1]Pricelist!G:H, 2, 0), "")</f>
        <v>53.99</v>
      </c>
      <c r="G3">
        <f>IFERROR(VLOOKUP(A3,[1]Pricelist!G:J,4, 0), "")</f>
        <v>0</v>
      </c>
      <c r="H3" s="7">
        <f>Table1[[#This Row],[FEB 2023]]-Table1[[#This Row],[JAN 2023]]</f>
        <v>0</v>
      </c>
      <c r="I3" s="30">
        <f>(Table1[[#This Row],[CURRENT PRICE]]/(Table1[[#This Row],[SIZE]]*0.033814))*1.5</f>
        <v>3.1933518660909685</v>
      </c>
      <c r="J3" s="30">
        <f>(Table1[[#This Row],[CURRENT PRICE]]/(Table1[[#This Row],[SIZE]]*0.033814))*5</f>
        <v>10.64450622030323</v>
      </c>
      <c r="K3" s="7">
        <v>49.99</v>
      </c>
      <c r="L3" s="7">
        <v>53.99</v>
      </c>
      <c r="M3" s="7">
        <v>53.99</v>
      </c>
      <c r="N3" s="7">
        <v>53.99</v>
      </c>
      <c r="O3" s="7">
        <v>53.99</v>
      </c>
    </row>
    <row r="4" spans="1:15" x14ac:dyDescent="0.45">
      <c r="A4">
        <v>5036</v>
      </c>
      <c r="B4" s="2" t="s">
        <v>6</v>
      </c>
      <c r="C4" t="str">
        <f>IFERROR(VLOOKUP(A4,[1]Pricelist!$A:$J,2, 0), "")</f>
        <v>GLENLIVET 12YR MALT SCOTCH 750ml</v>
      </c>
      <c r="D4">
        <f>IFERROR(VLOOKUP(A4,[1]Pricelist!$A:$J,6, 0), "")</f>
        <v>750</v>
      </c>
      <c r="E4" s="28">
        <f>IFERROR(VLOOKUP(A4,[1]Pricelist!$A:$J,9, 0), "")</f>
        <v>1</v>
      </c>
      <c r="F4" s="6">
        <f>IFERROR(VLOOKUP(A4,[1]Pricelist!G:H, 2, 0), "")</f>
        <v>53.99</v>
      </c>
      <c r="G4">
        <f>IFERROR(VLOOKUP(A4,[1]Pricelist!G:J,4, 0), "")</f>
        <v>0</v>
      </c>
      <c r="H4" s="7">
        <f>Table1[[#This Row],[FEB 2023]]-Table1[[#This Row],[JAN 2023]]</f>
        <v>0</v>
      </c>
      <c r="I4" s="30">
        <f>(Table1[[#This Row],[CURRENT PRICE]]/(Table1[[#This Row],[SIZE]]*0.033814))*1.5</f>
        <v>3.1933518660909685</v>
      </c>
      <c r="J4" s="30">
        <f>(Table1[[#This Row],[CURRENT PRICE]]/(Table1[[#This Row],[SIZE]]*0.033814))*5</f>
        <v>10.64450622030323</v>
      </c>
      <c r="K4" s="7">
        <v>49.99</v>
      </c>
      <c r="L4" s="7">
        <v>53.99</v>
      </c>
      <c r="M4" s="7">
        <v>53.99</v>
      </c>
      <c r="N4" s="7">
        <v>53.99</v>
      </c>
      <c r="O4" s="7">
        <v>53.99</v>
      </c>
    </row>
    <row r="5" spans="1:15" x14ac:dyDescent="0.45">
      <c r="A5">
        <v>5346</v>
      </c>
      <c r="B5" s="2" t="s">
        <v>7</v>
      </c>
      <c r="C5" t="str">
        <f>IFERROR(VLOOKUP(A5,[1]Pricelist!$A:$J,2, 0), "")</f>
        <v>JOHNNIE WALKER RED 750ml</v>
      </c>
      <c r="D5">
        <f>IFERROR(VLOOKUP(A5,[1]Pricelist!$A:$J,6, 0), "")</f>
        <v>750</v>
      </c>
      <c r="E5" s="28">
        <f>IFERROR(VLOOKUP(A5,[1]Pricelist!$A:$J,9, 0), "")</f>
        <v>1</v>
      </c>
      <c r="F5" s="6">
        <f>IFERROR(VLOOKUP(A5,[1]Pricelist!G:H, 2, 0), "")</f>
        <v>25.99</v>
      </c>
      <c r="G5">
        <f>IFERROR(VLOOKUP(A5,[1]Pricelist!G:J,4, 0), "")</f>
        <v>0</v>
      </c>
      <c r="H5" s="7">
        <f>Table1[[#This Row],[FEB 2023]]-Table1[[#This Row],[JAN 2023]]</f>
        <v>-4</v>
      </c>
      <c r="I5" s="30">
        <f>(Table1[[#This Row],[CURRENT PRICE]]/(Table1[[#This Row],[SIZE]]*0.033814))*1.5</f>
        <v>1.5372330987165079</v>
      </c>
      <c r="J5" s="30">
        <f>(Table1[[#This Row],[CURRENT PRICE]]/(Table1[[#This Row],[SIZE]]*0.033814))*5</f>
        <v>5.1241103290550258</v>
      </c>
      <c r="K5" s="7">
        <v>23.99</v>
      </c>
      <c r="L5" s="7">
        <v>25.99</v>
      </c>
      <c r="M5" s="7">
        <v>22.99</v>
      </c>
      <c r="N5" s="7">
        <v>25.99</v>
      </c>
      <c r="O5" s="7">
        <v>21.99</v>
      </c>
    </row>
    <row r="6" spans="1:15" x14ac:dyDescent="0.45">
      <c r="A6">
        <v>14194</v>
      </c>
      <c r="B6" s="2" t="s">
        <v>145</v>
      </c>
      <c r="C6" t="str">
        <f>IFERROR(VLOOKUP(A6,[1]Pricelist!$A:$J,2, 0), "")</f>
        <v>PENDLETON CANADIAN WHISKY 375ml</v>
      </c>
      <c r="D6">
        <f>IFERROR(VLOOKUP(A6,[1]Pricelist!$A:$J,6, 0), "")</f>
        <v>375</v>
      </c>
      <c r="E6" s="28">
        <f>IFERROR(VLOOKUP(A6,[1]Pricelist!$A:$J,9, 0), "")</f>
        <v>1</v>
      </c>
      <c r="F6" s="6">
        <f>IFERROR(VLOOKUP(A6,[1]Pricelist!G:H, 2, 0), "")</f>
        <v>14.99</v>
      </c>
      <c r="G6">
        <f>IFERROR(VLOOKUP(A6,[1]Pricelist!G:J,4, 0), "")</f>
        <v>0</v>
      </c>
      <c r="H6" s="7">
        <f>Table1[[#This Row],[FEB 2023]]-Table1[[#This Row],[JAN 2023]]</f>
        <v>0</v>
      </c>
      <c r="I6" s="30">
        <f>(Table1[[#This Row],[CURRENT PRICE]]/(Table1[[#This Row],[SIZE]]*0.033814))*1.5</f>
        <v>1.7732300230673688</v>
      </c>
      <c r="J6" s="30">
        <f>(Table1[[#This Row],[CURRENT PRICE]]/(Table1[[#This Row],[SIZE]]*0.033814))*5</f>
        <v>5.9107667435578959</v>
      </c>
      <c r="K6" s="7">
        <v>14.99</v>
      </c>
      <c r="L6" s="7">
        <v>14.99</v>
      </c>
      <c r="M6" s="7">
        <v>14.99</v>
      </c>
      <c r="N6" s="7">
        <v>14.99</v>
      </c>
      <c r="O6" s="7">
        <v>14.99</v>
      </c>
    </row>
    <row r="7" spans="1:15" x14ac:dyDescent="0.45">
      <c r="A7">
        <v>15626</v>
      </c>
      <c r="B7" s="5" t="s">
        <v>40</v>
      </c>
      <c r="C7" t="str">
        <f>IFERROR(VLOOKUP(A7,[1]Pricelist!$A:$J,2, 0), "")</f>
        <v>JAMESON IRISH WHISKEY 750ml</v>
      </c>
      <c r="D7">
        <f>IFERROR(VLOOKUP(A7,[1]Pricelist!$A:$J,6, 0), "")</f>
        <v>750</v>
      </c>
      <c r="E7" s="28">
        <f>IFERROR(VLOOKUP(A7,[1]Pricelist!$A:$J,9, 0), "")</f>
        <v>1</v>
      </c>
      <c r="F7" s="6">
        <f>IFERROR(VLOOKUP(A7,[1]Pricelist!G:H, 2, 0), "")</f>
        <v>30.99</v>
      </c>
      <c r="G7">
        <f>IFERROR(VLOOKUP(A7,[1]Pricelist!G:J,4, 0), "")</f>
        <v>0</v>
      </c>
      <c r="H7" s="7">
        <f>Table1[[#This Row],[FEB 2023]]-Table1[[#This Row],[JAN 2023]]</f>
        <v>0</v>
      </c>
      <c r="I7" s="30">
        <f>(Table1[[#This Row],[CURRENT PRICE]]/(Table1[[#This Row],[SIZE]]*0.033814))*1.5</f>
        <v>1.8329685928905188</v>
      </c>
      <c r="J7" s="30">
        <f>(Table1[[#This Row],[CURRENT PRICE]]/(Table1[[#This Row],[SIZE]]*0.033814))*5</f>
        <v>6.1098953096350623</v>
      </c>
      <c r="K7" s="7">
        <v>30.99</v>
      </c>
      <c r="L7" s="7">
        <v>30.99</v>
      </c>
      <c r="M7" s="7">
        <v>27.99</v>
      </c>
      <c r="N7" s="7">
        <v>30.99</v>
      </c>
      <c r="O7" s="7">
        <v>30.99</v>
      </c>
    </row>
    <row r="8" spans="1:15" x14ac:dyDescent="0.45">
      <c r="A8">
        <v>15626</v>
      </c>
      <c r="B8" s="1" t="s">
        <v>40</v>
      </c>
      <c r="C8" t="str">
        <f>IFERROR(VLOOKUP(A8,[1]Pricelist!$A:$J,2, 0), "")</f>
        <v>JAMESON IRISH WHISKEY 750ml</v>
      </c>
      <c r="D8">
        <f>IFERROR(VLOOKUP(A8,[1]Pricelist!$A:$J,6, 0), "")</f>
        <v>750</v>
      </c>
      <c r="E8" s="28">
        <f>IFERROR(VLOOKUP(A8,[1]Pricelist!$A:$J,9, 0), "")</f>
        <v>1</v>
      </c>
      <c r="F8" s="6">
        <f>IFERROR(VLOOKUP(A8,[1]Pricelist!G:H, 2, 0), "")</f>
        <v>30.99</v>
      </c>
      <c r="G8">
        <f>IFERROR(VLOOKUP(A8,[1]Pricelist!G:J,4, 0), "")</f>
        <v>0</v>
      </c>
      <c r="H8" s="7">
        <f>Table1[[#This Row],[FEB 2023]]-Table1[[#This Row],[JAN 2023]]</f>
        <v>0</v>
      </c>
      <c r="I8" s="30">
        <f>(Table1[[#This Row],[CURRENT PRICE]]/(Table1[[#This Row],[SIZE]]*0.033814))*1.5</f>
        <v>1.8329685928905188</v>
      </c>
      <c r="J8" s="30">
        <f>(Table1[[#This Row],[CURRENT PRICE]]/(Table1[[#This Row],[SIZE]]*0.033814))*5</f>
        <v>6.1098953096350623</v>
      </c>
      <c r="K8" s="7">
        <v>30.99</v>
      </c>
      <c r="L8" s="7">
        <v>30.99</v>
      </c>
      <c r="M8" s="7">
        <v>27.99</v>
      </c>
      <c r="N8" s="7">
        <v>30.99</v>
      </c>
      <c r="O8" s="7">
        <v>30.99</v>
      </c>
    </row>
    <row r="9" spans="1:15" x14ac:dyDescent="0.45">
      <c r="A9">
        <v>16517</v>
      </c>
      <c r="B9" s="5" t="s">
        <v>190</v>
      </c>
      <c r="C9" t="str">
        <f>IFERROR(VLOOKUP(A9,[1]Pricelist!$A:$J,2, 0), "")</f>
        <v>ANCIENT AGE 1000ml</v>
      </c>
      <c r="D9">
        <f>IFERROR(VLOOKUP(A9,[1]Pricelist!$A:$J,6, 0), "")</f>
        <v>1000</v>
      </c>
      <c r="E9" s="28">
        <f>IFERROR(VLOOKUP(A9,[1]Pricelist!$A:$J,9, 0), "")</f>
        <v>1</v>
      </c>
      <c r="F9" s="6">
        <f>IFERROR(VLOOKUP(A9,[1]Pricelist!G:H, 2, 0), "")</f>
        <v>14.99</v>
      </c>
      <c r="G9">
        <f>IFERROR(VLOOKUP(A9,[1]Pricelist!G:J,4, 0), "")</f>
        <v>0</v>
      </c>
      <c r="H9" s="7">
        <f>Table1[[#This Row],[FEB 2023]]-Table1[[#This Row],[JAN 2023]]</f>
        <v>0</v>
      </c>
      <c r="I9" s="30">
        <f>(Table1[[#This Row],[CURRENT PRICE]]/(Table1[[#This Row],[SIZE]]*0.033814))*1.5</f>
        <v>0.66496125865026323</v>
      </c>
      <c r="J9" s="30">
        <f>(Table1[[#This Row],[CURRENT PRICE]]/(Table1[[#This Row],[SIZE]]*0.033814))*5</f>
        <v>2.2165375288342108</v>
      </c>
      <c r="K9" s="7">
        <v>14.99</v>
      </c>
      <c r="L9" s="7">
        <v>14.99</v>
      </c>
      <c r="M9" s="7">
        <v>14.99</v>
      </c>
      <c r="N9" s="7">
        <v>14.99</v>
      </c>
      <c r="O9" s="7">
        <v>14.99</v>
      </c>
    </row>
    <row r="10" spans="1:15" x14ac:dyDescent="0.45">
      <c r="A10">
        <v>16676</v>
      </c>
      <c r="B10" s="5" t="s">
        <v>121</v>
      </c>
      <c r="C10" t="str">
        <f>IFERROR(VLOOKUP(A10,[1]Pricelist!$A:$J,2, 0), "")</f>
        <v>BASIL HAYDEN BOURBON 8YR 750ml</v>
      </c>
      <c r="D10">
        <f>IFERROR(VLOOKUP(A10,[1]Pricelist!$A:$J,6, 0), "")</f>
        <v>750</v>
      </c>
      <c r="E10" s="28">
        <f>IFERROR(VLOOKUP(A10,[1]Pricelist!$A:$J,9, 0), "")</f>
        <v>1</v>
      </c>
      <c r="F10" s="6">
        <f>IFERROR(VLOOKUP(A10,[1]Pricelist!G:H, 2, 0), "")</f>
        <v>42.99</v>
      </c>
      <c r="G10">
        <f>IFERROR(VLOOKUP(A10,[1]Pricelist!G:J,4, 0), "")</f>
        <v>0</v>
      </c>
      <c r="H10" s="7">
        <f>Table1[[#This Row],[FEB 2023]]-Table1[[#This Row],[JAN 2023]]</f>
        <v>0</v>
      </c>
      <c r="I10" s="30">
        <f>(Table1[[#This Row],[CURRENT PRICE]]/(Table1[[#This Row],[SIZE]]*0.033814))*1.5</f>
        <v>2.5427337789081452</v>
      </c>
      <c r="J10" s="30">
        <f>(Table1[[#This Row],[CURRENT PRICE]]/(Table1[[#This Row],[SIZE]]*0.033814))*5</f>
        <v>8.4757792630271496</v>
      </c>
      <c r="K10" s="7">
        <v>42.99</v>
      </c>
      <c r="L10" s="7">
        <v>42.99</v>
      </c>
      <c r="M10" s="7">
        <v>39.99</v>
      </c>
      <c r="N10" s="7">
        <v>42.99</v>
      </c>
      <c r="O10" s="7">
        <v>42.99</v>
      </c>
    </row>
    <row r="11" spans="1:15" x14ac:dyDescent="0.45">
      <c r="A11">
        <v>18604</v>
      </c>
      <c r="B11" s="5" t="s">
        <v>188</v>
      </c>
      <c r="C11" t="str">
        <f>IFERROR(VLOOKUP(A11,[1]Pricelist!$A:$J,2, 0), "")</f>
        <v>HIGH WEST BOURBON 750ml</v>
      </c>
      <c r="D11">
        <f>IFERROR(VLOOKUP(A11,[1]Pricelist!$A:$J,6, 0), "")</f>
        <v>750</v>
      </c>
      <c r="E11" s="28">
        <f>IFERROR(VLOOKUP(A11,[1]Pricelist!$A:$J,9, 0), "")</f>
        <v>1</v>
      </c>
      <c r="F11" s="6">
        <f>IFERROR(VLOOKUP(A11,[1]Pricelist!G:H, 2, 0), "")</f>
        <v>37.99</v>
      </c>
      <c r="G11">
        <f>IFERROR(VLOOKUP(A11,[1]Pricelist!G:J,4, 0), "")</f>
        <v>0</v>
      </c>
      <c r="H11" s="7">
        <f>Table1[[#This Row],[FEB 2023]]-Table1[[#This Row],[JAN 2023]]</f>
        <v>0</v>
      </c>
      <c r="I11" s="30">
        <f>(Table1[[#This Row],[CURRENT PRICE]]/(Table1[[#This Row],[SIZE]]*0.033814))*1.5</f>
        <v>2.2469982847341341</v>
      </c>
      <c r="J11" s="30">
        <f>(Table1[[#This Row],[CURRENT PRICE]]/(Table1[[#This Row],[SIZE]]*0.033814))*5</f>
        <v>7.4899942824471131</v>
      </c>
      <c r="K11" s="7">
        <v>37.99</v>
      </c>
      <c r="L11" s="7">
        <v>37.99</v>
      </c>
      <c r="M11" s="7">
        <v>37.99</v>
      </c>
      <c r="N11" s="7">
        <v>37.99</v>
      </c>
      <c r="O11" s="7">
        <v>37.99</v>
      </c>
    </row>
    <row r="12" spans="1:15" x14ac:dyDescent="0.45">
      <c r="A12">
        <v>19067</v>
      </c>
      <c r="B12" s="4" t="s">
        <v>160</v>
      </c>
      <c r="C12" t="str">
        <f>IFERROR(VLOOKUP(A12,[1]Pricelist!$A:$J,2, 0), "")</f>
        <v>JIM BEAM 1000ml</v>
      </c>
      <c r="D12">
        <f>IFERROR(VLOOKUP(A12,[1]Pricelist!$A:$J,6, 0), "")</f>
        <v>1000</v>
      </c>
      <c r="E12" s="28">
        <f>IFERROR(VLOOKUP(A12,[1]Pricelist!$A:$J,9, 0), "")</f>
        <v>1</v>
      </c>
      <c r="F12" s="6">
        <f>IFERROR(VLOOKUP(A12,[1]Pricelist!G:H, 2, 0), "")</f>
        <v>24.99</v>
      </c>
      <c r="G12">
        <f>IFERROR(VLOOKUP(A12,[1]Pricelist!G:J,4, 0), "")</f>
        <v>0</v>
      </c>
      <c r="H12" s="7">
        <f>Table1[[#This Row],[FEB 2023]]-Table1[[#This Row],[JAN 2023]]</f>
        <v>-3</v>
      </c>
      <c r="I12" s="30">
        <f>(Table1[[#This Row],[CURRENT PRICE]]/(Table1[[#This Row],[SIZE]]*0.033814))*1.5</f>
        <v>1.1085644999112794</v>
      </c>
      <c r="J12" s="30">
        <f>(Table1[[#This Row],[CURRENT PRICE]]/(Table1[[#This Row],[SIZE]]*0.033814))*5</f>
        <v>3.6952149997042643</v>
      </c>
      <c r="K12" s="7">
        <v>24.99</v>
      </c>
      <c r="L12" s="7">
        <v>21.99</v>
      </c>
      <c r="M12" s="7">
        <v>24.99</v>
      </c>
      <c r="N12" s="7">
        <v>24.99</v>
      </c>
      <c r="O12" s="7">
        <v>21.99</v>
      </c>
    </row>
    <row r="13" spans="1:15" x14ac:dyDescent="0.45">
      <c r="A13">
        <v>19067</v>
      </c>
      <c r="B13" s="2" t="s">
        <v>160</v>
      </c>
      <c r="C13" t="str">
        <f>IFERROR(VLOOKUP(A13,[1]Pricelist!$A:$J,2, 0), "")</f>
        <v>JIM BEAM 1000ml</v>
      </c>
      <c r="D13">
        <f>IFERROR(VLOOKUP(A13,[1]Pricelist!$A:$J,6, 0), "")</f>
        <v>1000</v>
      </c>
      <c r="E13" s="28">
        <f>IFERROR(VLOOKUP(A13,[1]Pricelist!$A:$J,9, 0), "")</f>
        <v>1</v>
      </c>
      <c r="F13" s="6">
        <f>IFERROR(VLOOKUP(A13,[1]Pricelist!G:H, 2, 0), "")</f>
        <v>24.99</v>
      </c>
      <c r="G13">
        <f>IFERROR(VLOOKUP(A13,[1]Pricelist!G:J,4, 0), "")</f>
        <v>0</v>
      </c>
      <c r="H13" s="7">
        <f>Table1[[#This Row],[FEB 2023]]-Table1[[#This Row],[JAN 2023]]</f>
        <v>-3</v>
      </c>
      <c r="I13" s="30">
        <f>(Table1[[#This Row],[CURRENT PRICE]]/(Table1[[#This Row],[SIZE]]*0.033814))*1.5</f>
        <v>1.1085644999112794</v>
      </c>
      <c r="J13" s="30">
        <f>(Table1[[#This Row],[CURRENT PRICE]]/(Table1[[#This Row],[SIZE]]*0.033814))*5</f>
        <v>3.6952149997042643</v>
      </c>
      <c r="K13" s="7">
        <v>24.99</v>
      </c>
      <c r="L13" s="7">
        <v>21.99</v>
      </c>
      <c r="M13" s="7">
        <v>24.99</v>
      </c>
      <c r="N13" s="7">
        <v>24.99</v>
      </c>
      <c r="O13" s="7">
        <v>21.99</v>
      </c>
    </row>
    <row r="14" spans="1:15" x14ac:dyDescent="0.45">
      <c r="A14">
        <v>19476</v>
      </c>
      <c r="B14" s="5" t="s">
        <v>8</v>
      </c>
      <c r="C14" t="str">
        <f>IFERROR(VLOOKUP(A14,[1]Pricelist!$A:$J,2, 0), "")</f>
        <v>MAKERS MARK BOURBON 750ml</v>
      </c>
      <c r="D14">
        <f>IFERROR(VLOOKUP(A14,[1]Pricelist!$A:$J,6, 0), "")</f>
        <v>750</v>
      </c>
      <c r="E14" s="28">
        <f>IFERROR(VLOOKUP(A14,[1]Pricelist!$A:$J,9, 0), "")</f>
        <v>1</v>
      </c>
      <c r="F14" s="6">
        <f>IFERROR(VLOOKUP(A14,[1]Pricelist!G:H, 2, 0), "")</f>
        <v>31.99</v>
      </c>
      <c r="G14">
        <f>IFERROR(VLOOKUP(A14,[1]Pricelist!G:J,4, 0), "")</f>
        <v>0</v>
      </c>
      <c r="H14" s="7">
        <f>Table1[[#This Row],[FEB 2023]]-Table1[[#This Row],[JAN 2023]]</f>
        <v>0</v>
      </c>
      <c r="I14" s="30">
        <f>(Table1[[#This Row],[CURRENT PRICE]]/(Table1[[#This Row],[SIZE]]*0.033814))*1.5</f>
        <v>1.892115691725321</v>
      </c>
      <c r="J14" s="30">
        <f>(Table1[[#This Row],[CURRENT PRICE]]/(Table1[[#This Row],[SIZE]]*0.033814))*5</f>
        <v>6.3070523057510695</v>
      </c>
      <c r="K14" s="7">
        <v>31.99</v>
      </c>
      <c r="L14" s="7">
        <v>31.99</v>
      </c>
      <c r="M14" s="7">
        <v>27.99</v>
      </c>
      <c r="N14" s="7">
        <v>31.99</v>
      </c>
      <c r="O14" s="7">
        <v>31.99</v>
      </c>
    </row>
    <row r="15" spans="1:15" x14ac:dyDescent="0.45">
      <c r="A15">
        <v>19476</v>
      </c>
      <c r="B15" s="2" t="s">
        <v>8</v>
      </c>
      <c r="C15" t="str">
        <f>IFERROR(VLOOKUP(A15,[1]Pricelist!$A:$J,2, 0), "")</f>
        <v>MAKERS MARK BOURBON 750ml</v>
      </c>
      <c r="D15">
        <f>IFERROR(VLOOKUP(A15,[1]Pricelist!$A:$J,6, 0), "")</f>
        <v>750</v>
      </c>
      <c r="E15" s="28">
        <f>IFERROR(VLOOKUP(A15,[1]Pricelist!$A:$J,9, 0), "")</f>
        <v>1</v>
      </c>
      <c r="F15" s="6">
        <f>IFERROR(VLOOKUP(A15,[1]Pricelist!G:H, 2, 0), "")</f>
        <v>31.99</v>
      </c>
      <c r="G15">
        <f>IFERROR(VLOOKUP(A15,[1]Pricelist!G:J,4, 0), "")</f>
        <v>0</v>
      </c>
      <c r="H15" s="7">
        <f>Table1[[#This Row],[FEB 2023]]-Table1[[#This Row],[JAN 2023]]</f>
        <v>0</v>
      </c>
      <c r="I15" s="30">
        <f>(Table1[[#This Row],[CURRENT PRICE]]/(Table1[[#This Row],[SIZE]]*0.033814))*1.5</f>
        <v>1.892115691725321</v>
      </c>
      <c r="J15" s="30">
        <f>(Table1[[#This Row],[CURRENT PRICE]]/(Table1[[#This Row],[SIZE]]*0.033814))*5</f>
        <v>6.3070523057510695</v>
      </c>
      <c r="K15" s="7">
        <v>31.99</v>
      </c>
      <c r="L15" s="7">
        <v>31.99</v>
      </c>
      <c r="M15" s="7">
        <v>27.99</v>
      </c>
      <c r="N15" s="7">
        <v>31.99</v>
      </c>
      <c r="O15" s="7">
        <v>31.99</v>
      </c>
    </row>
    <row r="16" spans="1:15" x14ac:dyDescent="0.45">
      <c r="A16">
        <v>19476</v>
      </c>
      <c r="B16" s="1" t="s">
        <v>8</v>
      </c>
      <c r="C16" t="str">
        <f>IFERROR(VLOOKUP(A16,[1]Pricelist!$A:$J,2, 0), "")</f>
        <v>MAKERS MARK BOURBON 750ml</v>
      </c>
      <c r="D16">
        <f>IFERROR(VLOOKUP(A16,[1]Pricelist!$A:$J,6, 0), "")</f>
        <v>750</v>
      </c>
      <c r="E16" s="28">
        <f>IFERROR(VLOOKUP(A16,[1]Pricelist!$A:$J,9, 0), "")</f>
        <v>1</v>
      </c>
      <c r="F16" s="6">
        <f>IFERROR(VLOOKUP(A16,[1]Pricelist!G:H, 2, 0), "")</f>
        <v>31.99</v>
      </c>
      <c r="G16">
        <f>IFERROR(VLOOKUP(A16,[1]Pricelist!G:J,4, 0), "")</f>
        <v>0</v>
      </c>
      <c r="H16" s="7">
        <f>Table1[[#This Row],[FEB 2023]]-Table1[[#This Row],[JAN 2023]]</f>
        <v>0</v>
      </c>
      <c r="I16" s="30">
        <f>(Table1[[#This Row],[CURRENT PRICE]]/(Table1[[#This Row],[SIZE]]*0.033814))*1.5</f>
        <v>1.892115691725321</v>
      </c>
      <c r="J16" s="30">
        <f>(Table1[[#This Row],[CURRENT PRICE]]/(Table1[[#This Row],[SIZE]]*0.033814))*5</f>
        <v>6.3070523057510695</v>
      </c>
      <c r="K16" s="7">
        <v>31.99</v>
      </c>
      <c r="L16" s="7">
        <v>31.99</v>
      </c>
      <c r="M16" s="7">
        <v>27.99</v>
      </c>
      <c r="N16" s="7">
        <v>31.99</v>
      </c>
      <c r="O16" s="7">
        <v>31.99</v>
      </c>
    </row>
    <row r="17" spans="1:15" x14ac:dyDescent="0.45">
      <c r="A17">
        <v>27039</v>
      </c>
      <c r="B17" s="2" t="s">
        <v>144</v>
      </c>
      <c r="C17" t="str">
        <f>IFERROR(VLOOKUP(A17,[1]Pricelist!$A:$J,2, 0), "")</f>
        <v>HIGH WEST DOUBLE RYE WHISKEY 375 ml</v>
      </c>
      <c r="D17">
        <f>IFERROR(VLOOKUP(A17,[1]Pricelist!$A:$J,6, 0), "")</f>
        <v>375</v>
      </c>
      <c r="E17" s="28">
        <f>IFERROR(VLOOKUP(A17,[1]Pricelist!$A:$J,9, 0), "")</f>
        <v>1</v>
      </c>
      <c r="F17" s="6">
        <f>IFERROR(VLOOKUP(A17,[1]Pricelist!G:H, 2, 0), "")</f>
        <v>22.99</v>
      </c>
      <c r="G17">
        <f>IFERROR(VLOOKUP(A17,[1]Pricelist!G:J,4, 0), "")</f>
        <v>0</v>
      </c>
      <c r="H17" s="7">
        <f>Table1[[#This Row],[FEB 2023]]-Table1[[#This Row],[JAN 2023]]</f>
        <v>0</v>
      </c>
      <c r="I17" s="30">
        <f>(Table1[[#This Row],[CURRENT PRICE]]/(Table1[[#This Row],[SIZE]]*0.033814))*1.5</f>
        <v>2.7195836044242028</v>
      </c>
      <c r="J17" s="30">
        <f>(Table1[[#This Row],[CURRENT PRICE]]/(Table1[[#This Row],[SIZE]]*0.033814))*5</f>
        <v>9.0652786814140089</v>
      </c>
      <c r="K17" s="7">
        <v>22.99</v>
      </c>
      <c r="L17" s="7">
        <v>22.99</v>
      </c>
      <c r="M17" s="7">
        <v>22.99</v>
      </c>
      <c r="N17" s="7">
        <v>22.99</v>
      </c>
      <c r="O17" s="7">
        <v>22.99</v>
      </c>
    </row>
    <row r="18" spans="1:15" x14ac:dyDescent="0.45">
      <c r="A18">
        <v>27040</v>
      </c>
      <c r="B18" s="5" t="s">
        <v>41</v>
      </c>
      <c r="C18" t="str">
        <f>IFERROR(VLOOKUP(A18,[1]Pricelist!$A:$J,2, 0), "")</f>
        <v>HIGH WEST DOUBLE RYE WHISKEY 750ml</v>
      </c>
      <c r="D18">
        <f>IFERROR(VLOOKUP(A18,[1]Pricelist!$A:$J,6, 0), "")</f>
        <v>750</v>
      </c>
      <c r="E18" s="28">
        <f>IFERROR(VLOOKUP(A18,[1]Pricelist!$A:$J,9, 0), "")</f>
        <v>1</v>
      </c>
      <c r="F18" s="6">
        <f>IFERROR(VLOOKUP(A18,[1]Pricelist!G:H, 2, 0), "")</f>
        <v>37.99</v>
      </c>
      <c r="G18">
        <f>IFERROR(VLOOKUP(A18,[1]Pricelist!G:J,4, 0), "")</f>
        <v>0</v>
      </c>
      <c r="H18" s="7">
        <f>Table1[[#This Row],[FEB 2023]]-Table1[[#This Row],[JAN 2023]]</f>
        <v>0</v>
      </c>
      <c r="I18" s="30">
        <f>(Table1[[#This Row],[CURRENT PRICE]]/(Table1[[#This Row],[SIZE]]*0.033814))*1.5</f>
        <v>2.2469982847341341</v>
      </c>
      <c r="J18" s="30">
        <f>(Table1[[#This Row],[CURRENT PRICE]]/(Table1[[#This Row],[SIZE]]*0.033814))*5</f>
        <v>7.4899942824471131</v>
      </c>
      <c r="K18" s="7">
        <v>37.99</v>
      </c>
      <c r="L18" s="7">
        <v>37.99</v>
      </c>
      <c r="M18" s="7">
        <v>37.99</v>
      </c>
      <c r="N18" s="7">
        <v>37.99</v>
      </c>
      <c r="O18" s="7">
        <v>37.99</v>
      </c>
    </row>
    <row r="19" spans="1:15" x14ac:dyDescent="0.45">
      <c r="A19">
        <v>27523</v>
      </c>
      <c r="B19" s="5" t="s">
        <v>42</v>
      </c>
      <c r="C19" t="str">
        <f>IFERROR(VLOOKUP(A19,[1]Pricelist!$A:$J,2, 0), "")</f>
        <v>HIGH WEST CAMPFIRE BLENDED WHISKE 750ml</v>
      </c>
      <c r="D19">
        <f>IFERROR(VLOOKUP(A19,[1]Pricelist!$A:$J,6, 0), "")</f>
        <v>750</v>
      </c>
      <c r="E19" s="28" t="str">
        <f>IFERROR(VLOOKUP(A19,[1]Pricelist!$A:$J,9, 0), "")</f>
        <v>L</v>
      </c>
      <c r="F19" s="6">
        <f>IFERROR(VLOOKUP(A19,[1]Pricelist!G:H, 2, 0), "")</f>
        <v>79.989999999999995</v>
      </c>
      <c r="G19">
        <f>IFERROR(VLOOKUP(A19,[1]Pricelist!G:J,4, 0), "")</f>
        <v>0</v>
      </c>
      <c r="H19" s="7">
        <f>Table1[[#This Row],[FEB 2023]]-Table1[[#This Row],[JAN 2023]]</f>
        <v>0</v>
      </c>
      <c r="I19" s="30">
        <f>(Table1[[#This Row],[CURRENT PRICE]]/(Table1[[#This Row],[SIZE]]*0.033814))*1.5</f>
        <v>4.7311764357958239</v>
      </c>
      <c r="J19" s="30">
        <f>(Table1[[#This Row],[CURRENT PRICE]]/(Table1[[#This Row],[SIZE]]*0.033814))*5</f>
        <v>15.770588119319413</v>
      </c>
      <c r="K19" s="7">
        <v>79.989999999999995</v>
      </c>
      <c r="L19" s="7">
        <v>79.989999999999995</v>
      </c>
      <c r="M19" s="7">
        <v>79.989999999999995</v>
      </c>
      <c r="N19" s="7">
        <v>79.989999999999995</v>
      </c>
      <c r="O19" s="7">
        <v>79.989999999999995</v>
      </c>
    </row>
    <row r="20" spans="1:15" x14ac:dyDescent="0.45">
      <c r="A20">
        <v>28236</v>
      </c>
      <c r="B20" s="5" t="s">
        <v>9</v>
      </c>
      <c r="C20" t="str">
        <f>IFERROR(VLOOKUP(A20,[1]Pricelist!$A:$J,2, 0), "")</f>
        <v>BOMBAY SAPPHIRE GIN 750ml</v>
      </c>
      <c r="D20">
        <f>IFERROR(VLOOKUP(A20,[1]Pricelist!$A:$J,6, 0), "")</f>
        <v>750</v>
      </c>
      <c r="E20" s="28">
        <f>IFERROR(VLOOKUP(A20,[1]Pricelist!$A:$J,9, 0), "")</f>
        <v>1</v>
      </c>
      <c r="F20" s="6">
        <f>IFERROR(VLOOKUP(A20,[1]Pricelist!G:H, 2, 0), "")</f>
        <v>26.99</v>
      </c>
      <c r="G20">
        <f>IFERROR(VLOOKUP(A20,[1]Pricelist!G:J,4, 0), "")</f>
        <v>0</v>
      </c>
      <c r="H20" s="7">
        <f>Table1[[#This Row],[FEB 2023]]-Table1[[#This Row],[JAN 2023]]</f>
        <v>3</v>
      </c>
      <c r="I20" s="30">
        <f>(Table1[[#This Row],[CURRENT PRICE]]/(Table1[[#This Row],[SIZE]]*0.033814))*1.5</f>
        <v>1.5963801975513103</v>
      </c>
      <c r="J20" s="30">
        <f>(Table1[[#This Row],[CURRENT PRICE]]/(Table1[[#This Row],[SIZE]]*0.033814))*5</f>
        <v>5.3212673251710338</v>
      </c>
      <c r="K20" s="7">
        <v>22.99</v>
      </c>
      <c r="L20" s="7">
        <v>26.99</v>
      </c>
      <c r="M20" s="7">
        <v>26.99</v>
      </c>
      <c r="N20" s="7">
        <v>26.99</v>
      </c>
      <c r="O20" s="7">
        <v>29.99</v>
      </c>
    </row>
    <row r="21" spans="1:15" x14ac:dyDescent="0.45">
      <c r="A21">
        <v>28236</v>
      </c>
      <c r="B21" s="2" t="s">
        <v>9</v>
      </c>
      <c r="C21" t="str">
        <f>IFERROR(VLOOKUP(A21,[1]Pricelist!$A:$J,2, 0), "")</f>
        <v>BOMBAY SAPPHIRE GIN 750ml</v>
      </c>
      <c r="D21">
        <f>IFERROR(VLOOKUP(A21,[1]Pricelist!$A:$J,6, 0), "")</f>
        <v>750</v>
      </c>
      <c r="E21" s="28">
        <f>IFERROR(VLOOKUP(A21,[1]Pricelist!$A:$J,9, 0), "")</f>
        <v>1</v>
      </c>
      <c r="F21" s="6">
        <f>IFERROR(VLOOKUP(A21,[1]Pricelist!G:H, 2, 0), "")</f>
        <v>26.99</v>
      </c>
      <c r="G21">
        <f>IFERROR(VLOOKUP(A21,[1]Pricelist!G:J,4, 0), "")</f>
        <v>0</v>
      </c>
      <c r="H21" s="7">
        <f>Table1[[#This Row],[FEB 2023]]-Table1[[#This Row],[JAN 2023]]</f>
        <v>3</v>
      </c>
      <c r="I21" s="30">
        <f>(Table1[[#This Row],[CURRENT PRICE]]/(Table1[[#This Row],[SIZE]]*0.033814))*1.5</f>
        <v>1.5963801975513103</v>
      </c>
      <c r="J21" s="30">
        <f>(Table1[[#This Row],[CURRENT PRICE]]/(Table1[[#This Row],[SIZE]]*0.033814))*5</f>
        <v>5.3212673251710338</v>
      </c>
      <c r="K21" s="7">
        <v>22.99</v>
      </c>
      <c r="L21" s="7">
        <v>26.99</v>
      </c>
      <c r="M21" s="7">
        <v>26.99</v>
      </c>
      <c r="N21" s="7">
        <v>26.99</v>
      </c>
      <c r="O21" s="7">
        <v>29.99</v>
      </c>
    </row>
    <row r="22" spans="1:15" x14ac:dyDescent="0.45">
      <c r="A22">
        <v>28865</v>
      </c>
      <c r="B22" s="2" t="s">
        <v>147</v>
      </c>
      <c r="C22" t="str">
        <f>IFERROR(VLOOKUP(A22,[1]Pricelist!$A:$J,2, 0), "")</f>
        <v>TANQUERAY GIN ROUND 375ml</v>
      </c>
      <c r="D22">
        <f>IFERROR(VLOOKUP(A22,[1]Pricelist!$A:$J,6, 0), "")</f>
        <v>375</v>
      </c>
      <c r="E22" s="28">
        <f>IFERROR(VLOOKUP(A22,[1]Pricelist!$A:$J,9, 0), "")</f>
        <v>1</v>
      </c>
      <c r="F22" s="6">
        <f>IFERROR(VLOOKUP(A22,[1]Pricelist!G:H, 2, 0), "")</f>
        <v>14.99</v>
      </c>
      <c r="G22">
        <f>IFERROR(VLOOKUP(A22,[1]Pricelist!G:J,4, 0), "")</f>
        <v>0</v>
      </c>
      <c r="H22" s="7">
        <f>Table1[[#This Row],[FEB 2023]]-Table1[[#This Row],[JAN 2023]]</f>
        <v>0</v>
      </c>
      <c r="I22" s="30">
        <f>(Table1[[#This Row],[CURRENT PRICE]]/(Table1[[#This Row],[SIZE]]*0.033814))*1.5</f>
        <v>1.7732300230673688</v>
      </c>
      <c r="J22" s="30">
        <f>(Table1[[#This Row],[CURRENT PRICE]]/(Table1[[#This Row],[SIZE]]*0.033814))*5</f>
        <v>5.9107667435578959</v>
      </c>
      <c r="K22" s="7">
        <v>14.99</v>
      </c>
      <c r="L22" s="7">
        <v>14.99</v>
      </c>
      <c r="M22" s="7">
        <v>14.99</v>
      </c>
      <c r="N22" s="7">
        <v>14.99</v>
      </c>
      <c r="O22" s="7">
        <v>14.99</v>
      </c>
    </row>
    <row r="23" spans="1:15" x14ac:dyDescent="0.45">
      <c r="A23">
        <v>28866</v>
      </c>
      <c r="B23" s="5" t="s">
        <v>43</v>
      </c>
      <c r="C23" t="str">
        <f>IFERROR(VLOOKUP(A23,[1]Pricelist!$A:$J,2, 0), "")</f>
        <v>TANQUERAY GIN 750ml</v>
      </c>
      <c r="D23">
        <f>IFERROR(VLOOKUP(A23,[1]Pricelist!$A:$J,6, 0), "")</f>
        <v>750</v>
      </c>
      <c r="E23" s="28">
        <f>IFERROR(VLOOKUP(A23,[1]Pricelist!$A:$J,9, 0), "")</f>
        <v>1</v>
      </c>
      <c r="F23" s="6">
        <f>IFERROR(VLOOKUP(A23,[1]Pricelist!G:H, 2, 0), "")</f>
        <v>26.99</v>
      </c>
      <c r="G23">
        <f>IFERROR(VLOOKUP(A23,[1]Pricelist!G:J,4, 0), "")</f>
        <v>0</v>
      </c>
      <c r="H23" s="7">
        <f>Table1[[#This Row],[FEB 2023]]-Table1[[#This Row],[JAN 2023]]</f>
        <v>0</v>
      </c>
      <c r="I23" s="30">
        <f>(Table1[[#This Row],[CURRENT PRICE]]/(Table1[[#This Row],[SIZE]]*0.033814))*1.5</f>
        <v>1.5963801975513103</v>
      </c>
      <c r="J23" s="30">
        <f>(Table1[[#This Row],[CURRENT PRICE]]/(Table1[[#This Row],[SIZE]]*0.033814))*5</f>
        <v>5.3212673251710338</v>
      </c>
      <c r="K23" s="7">
        <v>26.99</v>
      </c>
      <c r="L23" s="7">
        <v>26.99</v>
      </c>
      <c r="M23" s="7">
        <v>23.99</v>
      </c>
      <c r="N23" s="7">
        <v>26.99</v>
      </c>
      <c r="O23" s="7">
        <v>26.99</v>
      </c>
    </row>
    <row r="24" spans="1:15" x14ac:dyDescent="0.45">
      <c r="A24">
        <v>28866</v>
      </c>
      <c r="B24" s="1" t="s">
        <v>43</v>
      </c>
      <c r="C24" t="str">
        <f>IFERROR(VLOOKUP(A24,[1]Pricelist!$A:$J,2, 0), "")</f>
        <v>TANQUERAY GIN 750ml</v>
      </c>
      <c r="D24">
        <f>IFERROR(VLOOKUP(A24,[1]Pricelist!$A:$J,6, 0), "")</f>
        <v>750</v>
      </c>
      <c r="E24" s="28">
        <f>IFERROR(VLOOKUP(A24,[1]Pricelist!$A:$J,9, 0), "")</f>
        <v>1</v>
      </c>
      <c r="F24" s="6">
        <f>IFERROR(VLOOKUP(A24,[1]Pricelist!G:H, 2, 0), "")</f>
        <v>26.99</v>
      </c>
      <c r="G24">
        <f>IFERROR(VLOOKUP(A24,[1]Pricelist!G:J,4, 0), "")</f>
        <v>0</v>
      </c>
      <c r="H24" s="7">
        <f>Table1[[#This Row],[FEB 2023]]-Table1[[#This Row],[JAN 2023]]</f>
        <v>0</v>
      </c>
      <c r="I24" s="30">
        <f>(Table1[[#This Row],[CURRENT PRICE]]/(Table1[[#This Row],[SIZE]]*0.033814))*1.5</f>
        <v>1.5963801975513103</v>
      </c>
      <c r="J24" s="30">
        <f>(Table1[[#This Row],[CURRENT PRICE]]/(Table1[[#This Row],[SIZE]]*0.033814))*5</f>
        <v>5.3212673251710338</v>
      </c>
      <c r="K24" s="7">
        <v>26.99</v>
      </c>
      <c r="L24" s="7">
        <v>26.99</v>
      </c>
      <c r="M24" s="7">
        <v>23.99</v>
      </c>
      <c r="N24" s="7">
        <v>26.99</v>
      </c>
      <c r="O24" s="7">
        <v>26.99</v>
      </c>
    </row>
    <row r="25" spans="1:15" x14ac:dyDescent="0.45">
      <c r="A25">
        <v>29326</v>
      </c>
      <c r="B25" s="5" t="s">
        <v>44</v>
      </c>
      <c r="C25" t="str">
        <f>IFERROR(VLOOKUP(A25,[1]Pricelist!$A:$J,2, 0), "")</f>
        <v>BEEHIVE GIN BARREL RES 750ml</v>
      </c>
      <c r="D25">
        <f>IFERROR(VLOOKUP(A25,[1]Pricelist!$A:$J,6, 0), "")</f>
        <v>750</v>
      </c>
      <c r="E25" s="28">
        <f>IFERROR(VLOOKUP(A25,[1]Pricelist!$A:$J,9, 0), "")</f>
        <v>1</v>
      </c>
      <c r="F25" s="6">
        <f>IFERROR(VLOOKUP(A25,[1]Pricelist!G:H, 2, 0), "")</f>
        <v>38.99</v>
      </c>
      <c r="G25">
        <f>IFERROR(VLOOKUP(A25,[1]Pricelist!G:J,4, 0), "")</f>
        <v>0</v>
      </c>
      <c r="H25" s="7">
        <f>Table1[[#This Row],[FEB 2023]]-Table1[[#This Row],[JAN 2023]]</f>
        <v>-4</v>
      </c>
      <c r="I25" s="30">
        <f>(Table1[[#This Row],[CURRENT PRICE]]/(Table1[[#This Row],[SIZE]]*0.033814))*1.5</f>
        <v>2.3061453835689361</v>
      </c>
      <c r="J25" s="30">
        <f>(Table1[[#This Row],[CURRENT PRICE]]/(Table1[[#This Row],[SIZE]]*0.033814))*5</f>
        <v>7.6871512785631202</v>
      </c>
      <c r="K25" s="7">
        <v>38.99</v>
      </c>
      <c r="L25" s="7">
        <v>34.99</v>
      </c>
      <c r="M25" s="7">
        <v>38.99</v>
      </c>
      <c r="N25" s="7">
        <v>38.99</v>
      </c>
      <c r="O25" s="7">
        <v>34.99</v>
      </c>
    </row>
    <row r="26" spans="1:15" x14ac:dyDescent="0.45">
      <c r="A26">
        <v>29326</v>
      </c>
      <c r="B26" s="3" t="s">
        <v>44</v>
      </c>
      <c r="C26" t="str">
        <f>IFERROR(VLOOKUP(A26,[1]Pricelist!$A:$J,2, 0), "")</f>
        <v>BEEHIVE GIN BARREL RES 750ml</v>
      </c>
      <c r="D26">
        <f>IFERROR(VLOOKUP(A26,[1]Pricelist!$A:$J,6, 0), "")</f>
        <v>750</v>
      </c>
      <c r="E26" s="28">
        <f>IFERROR(VLOOKUP(A26,[1]Pricelist!$A:$J,9, 0), "")</f>
        <v>1</v>
      </c>
      <c r="F26" s="6">
        <f>IFERROR(VLOOKUP(A26,[1]Pricelist!G:H, 2, 0), "")</f>
        <v>38.99</v>
      </c>
      <c r="G26">
        <f>IFERROR(VLOOKUP(A26,[1]Pricelist!G:J,4, 0), "")</f>
        <v>0</v>
      </c>
      <c r="H26" s="7">
        <f>Table1[[#This Row],[FEB 2023]]-Table1[[#This Row],[JAN 2023]]</f>
        <v>-4</v>
      </c>
      <c r="I26" s="30">
        <f>(Table1[[#This Row],[CURRENT PRICE]]/(Table1[[#This Row],[SIZE]]*0.033814))*1.5</f>
        <v>2.3061453835689361</v>
      </c>
      <c r="J26" s="30">
        <f>(Table1[[#This Row],[CURRENT PRICE]]/(Table1[[#This Row],[SIZE]]*0.033814))*5</f>
        <v>7.6871512785631202</v>
      </c>
      <c r="K26" s="7">
        <v>38.99</v>
      </c>
      <c r="L26" s="7">
        <v>34.99</v>
      </c>
      <c r="M26" s="7">
        <v>38.99</v>
      </c>
      <c r="N26" s="7">
        <v>38.99</v>
      </c>
      <c r="O26" s="7">
        <v>34.99</v>
      </c>
    </row>
    <row r="27" spans="1:15" x14ac:dyDescent="0.45">
      <c r="A27">
        <v>30236</v>
      </c>
      <c r="B27" s="5" t="s">
        <v>10</v>
      </c>
      <c r="C27" t="str">
        <f>IFERROR(VLOOKUP(A27,[1]Pricelist!$A:$J,2, 0), "")</f>
        <v>GILBEYS GIN 750ml</v>
      </c>
      <c r="D27">
        <f>IFERROR(VLOOKUP(A27,[1]Pricelist!$A:$J,6, 0), "")</f>
        <v>750</v>
      </c>
      <c r="E27" s="28">
        <f>IFERROR(VLOOKUP(A27,[1]Pricelist!$A:$J,9, 0), "")</f>
        <v>1</v>
      </c>
      <c r="F27" s="6">
        <f>IFERROR(VLOOKUP(A27,[1]Pricelist!G:H, 2, 0), "")</f>
        <v>8.99</v>
      </c>
      <c r="G27">
        <f>IFERROR(VLOOKUP(A27,[1]Pricelist!G:J,4, 0), "")</f>
        <v>0</v>
      </c>
      <c r="H27" s="7">
        <f>Table1[[#This Row],[FEB 2023]]-Table1[[#This Row],[JAN 2023]]</f>
        <v>0</v>
      </c>
      <c r="I27" s="30">
        <f>(Table1[[#This Row],[CURRENT PRICE]]/(Table1[[#This Row],[SIZE]]*0.033814))*1.5</f>
        <v>0.53173241852487141</v>
      </c>
      <c r="J27" s="30">
        <f>(Table1[[#This Row],[CURRENT PRICE]]/(Table1[[#This Row],[SIZE]]*0.033814))*5</f>
        <v>1.7724413950829045</v>
      </c>
      <c r="K27" s="7">
        <v>8.99</v>
      </c>
      <c r="L27" s="7">
        <v>8.99</v>
      </c>
      <c r="M27" s="7">
        <v>8.99</v>
      </c>
      <c r="N27" s="7">
        <v>8.99</v>
      </c>
      <c r="O27" s="7">
        <v>8.99</v>
      </c>
    </row>
    <row r="28" spans="1:15" x14ac:dyDescent="0.45">
      <c r="A28">
        <v>30236</v>
      </c>
      <c r="B28" s="2" t="s">
        <v>10</v>
      </c>
      <c r="C28" t="str">
        <f>IFERROR(VLOOKUP(A28,[1]Pricelist!$A:$J,2, 0), "")</f>
        <v>GILBEYS GIN 750ml</v>
      </c>
      <c r="D28">
        <f>IFERROR(VLOOKUP(A28,[1]Pricelist!$A:$J,6, 0), "")</f>
        <v>750</v>
      </c>
      <c r="E28" s="28">
        <f>IFERROR(VLOOKUP(A28,[1]Pricelist!$A:$J,9, 0), "")</f>
        <v>1</v>
      </c>
      <c r="F28" s="6">
        <f>IFERROR(VLOOKUP(A28,[1]Pricelist!G:H, 2, 0), "")</f>
        <v>8.99</v>
      </c>
      <c r="G28">
        <f>IFERROR(VLOOKUP(A28,[1]Pricelist!G:J,4, 0), "")</f>
        <v>0</v>
      </c>
      <c r="H28" s="7">
        <f>Table1[[#This Row],[FEB 2023]]-Table1[[#This Row],[JAN 2023]]</f>
        <v>0</v>
      </c>
      <c r="I28" s="30">
        <f>(Table1[[#This Row],[CURRENT PRICE]]/(Table1[[#This Row],[SIZE]]*0.033814))*1.5</f>
        <v>0.53173241852487141</v>
      </c>
      <c r="J28" s="30">
        <f>(Table1[[#This Row],[CURRENT PRICE]]/(Table1[[#This Row],[SIZE]]*0.033814))*5</f>
        <v>1.7724413950829045</v>
      </c>
      <c r="K28" s="7">
        <v>8.99</v>
      </c>
      <c r="L28" s="7">
        <v>8.99</v>
      </c>
      <c r="M28" s="7">
        <v>8.99</v>
      </c>
      <c r="N28" s="7">
        <v>8.99</v>
      </c>
      <c r="O28" s="7">
        <v>8.99</v>
      </c>
    </row>
    <row r="29" spans="1:15" x14ac:dyDescent="0.45">
      <c r="A29">
        <v>34006</v>
      </c>
      <c r="B29" s="2" t="s">
        <v>11</v>
      </c>
      <c r="C29" t="str">
        <f>IFERROR(VLOOKUP(A29,[1]Pricelist!$A:$J,2, 0), "")</f>
        <v>ABSOLUT VODKA 750ml</v>
      </c>
      <c r="D29">
        <f>IFERROR(VLOOKUP(A29,[1]Pricelist!$A:$J,6, 0), "")</f>
        <v>750</v>
      </c>
      <c r="E29" s="28">
        <f>IFERROR(VLOOKUP(A29,[1]Pricelist!$A:$J,9, 0), "")</f>
        <v>1</v>
      </c>
      <c r="F29" s="6">
        <f>IFERROR(VLOOKUP(A29,[1]Pricelist!G:H, 2, 0), "")</f>
        <v>21.99</v>
      </c>
      <c r="G29">
        <f>IFERROR(VLOOKUP(A29,[1]Pricelist!G:J,4, 0), "")</f>
        <v>0</v>
      </c>
      <c r="H29" s="7">
        <f>Table1[[#This Row],[FEB 2023]]-Table1[[#This Row],[JAN 2023]]</f>
        <v>0</v>
      </c>
      <c r="I29" s="30">
        <f>(Table1[[#This Row],[CURRENT PRICE]]/(Table1[[#This Row],[SIZE]]*0.033814))*1.5</f>
        <v>1.3006447033772994</v>
      </c>
      <c r="J29" s="30">
        <f>(Table1[[#This Row],[CURRENT PRICE]]/(Table1[[#This Row],[SIZE]]*0.033814))*5</f>
        <v>4.3354823445909982</v>
      </c>
      <c r="K29" s="7">
        <v>21.99</v>
      </c>
      <c r="L29" s="7">
        <v>21.99</v>
      </c>
      <c r="M29" s="7">
        <v>19.989999999999998</v>
      </c>
      <c r="N29" s="7">
        <v>21.99</v>
      </c>
      <c r="O29" s="7">
        <v>21.99</v>
      </c>
    </row>
    <row r="30" spans="1:15" x14ac:dyDescent="0.45">
      <c r="A30">
        <v>34433</v>
      </c>
      <c r="B30" s="5" t="s">
        <v>45</v>
      </c>
      <c r="C30" t="str">
        <f>IFERROR(VLOOKUP(A30,[1]Pricelist!$A:$J,2, 0), "")</f>
        <v>GREY GOOSE VODKA 750ml</v>
      </c>
      <c r="D30">
        <f>IFERROR(VLOOKUP(A30,[1]Pricelist!$A:$J,6, 0), "")</f>
        <v>750</v>
      </c>
      <c r="E30" s="28">
        <f>IFERROR(VLOOKUP(A30,[1]Pricelist!$A:$J,9, 0), "")</f>
        <v>1</v>
      </c>
      <c r="F30" s="6">
        <f>IFERROR(VLOOKUP(A30,[1]Pricelist!G:H, 2, 0), "")</f>
        <v>29.99</v>
      </c>
      <c r="G30">
        <f>IFERROR(VLOOKUP(A30,[1]Pricelist!G:J,4, 0), "")</f>
        <v>0</v>
      </c>
      <c r="H30" s="7">
        <f>Table1[[#This Row],[FEB 2023]]-Table1[[#This Row],[JAN 2023]]</f>
        <v>0</v>
      </c>
      <c r="I30" s="30">
        <f>(Table1[[#This Row],[CURRENT PRICE]]/(Table1[[#This Row],[SIZE]]*0.033814))*1.5</f>
        <v>1.7738214940557164</v>
      </c>
      <c r="J30" s="30">
        <f>(Table1[[#This Row],[CURRENT PRICE]]/(Table1[[#This Row],[SIZE]]*0.033814))*5</f>
        <v>5.9127383135190552</v>
      </c>
      <c r="K30" s="7">
        <v>26.99</v>
      </c>
      <c r="L30" s="7">
        <v>29.99</v>
      </c>
      <c r="M30" s="7">
        <v>29.99</v>
      </c>
      <c r="N30" s="7">
        <v>29.99</v>
      </c>
      <c r="O30" s="7">
        <v>29.99</v>
      </c>
    </row>
    <row r="31" spans="1:15" x14ac:dyDescent="0.45">
      <c r="A31">
        <v>34454</v>
      </c>
      <c r="B31" s="2" t="s">
        <v>148</v>
      </c>
      <c r="C31" t="str">
        <f>IFERROR(VLOOKUP(A31,[1]Pricelist!$A:$J,2, 0), "")</f>
        <v>KETEL ONE VODKA 375ml</v>
      </c>
      <c r="D31">
        <f>IFERROR(VLOOKUP(A31,[1]Pricelist!$A:$J,6, 0), "")</f>
        <v>375</v>
      </c>
      <c r="E31" s="28">
        <f>IFERROR(VLOOKUP(A31,[1]Pricelist!$A:$J,9, 0), "")</f>
        <v>1</v>
      </c>
      <c r="F31" s="6">
        <f>IFERROR(VLOOKUP(A31,[1]Pricelist!G:H, 2, 0), "")</f>
        <v>14.99</v>
      </c>
      <c r="G31">
        <f>IFERROR(VLOOKUP(A31,[1]Pricelist!G:J,4, 0), "")</f>
        <v>0</v>
      </c>
      <c r="H31" s="7">
        <f>Table1[[#This Row],[FEB 2023]]-Table1[[#This Row],[JAN 2023]]</f>
        <v>0</v>
      </c>
      <c r="I31" s="30">
        <f>(Table1[[#This Row],[CURRENT PRICE]]/(Table1[[#This Row],[SIZE]]*0.033814))*1.5</f>
        <v>1.7732300230673688</v>
      </c>
      <c r="J31" s="30">
        <f>(Table1[[#This Row],[CURRENT PRICE]]/(Table1[[#This Row],[SIZE]]*0.033814))*5</f>
        <v>5.9107667435578959</v>
      </c>
      <c r="K31" s="7">
        <v>14.99</v>
      </c>
      <c r="L31" s="7">
        <v>14.99</v>
      </c>
      <c r="M31" s="7">
        <v>14.99</v>
      </c>
      <c r="N31" s="7">
        <v>14.99</v>
      </c>
      <c r="O31" s="7">
        <v>14.99</v>
      </c>
    </row>
    <row r="32" spans="1:15" x14ac:dyDescent="0.45">
      <c r="A32">
        <v>34456</v>
      </c>
      <c r="B32" s="5" t="s">
        <v>46</v>
      </c>
      <c r="C32" t="str">
        <f>IFERROR(VLOOKUP(A32,[1]Pricelist!$A:$J,2, 0), "")</f>
        <v>KETEL ONE VODKA 750ml</v>
      </c>
      <c r="D32">
        <f>IFERROR(VLOOKUP(A32,[1]Pricelist!$A:$J,6, 0), "")</f>
        <v>750</v>
      </c>
      <c r="E32" s="28">
        <f>IFERROR(VLOOKUP(A32,[1]Pricelist!$A:$J,9, 0), "")</f>
        <v>1</v>
      </c>
      <c r="F32" s="6">
        <f>IFERROR(VLOOKUP(A32,[1]Pricelist!G:H, 2, 0), "")</f>
        <v>24.99</v>
      </c>
      <c r="G32">
        <f>IFERROR(VLOOKUP(A32,[1]Pricelist!G:J,4, 0), "")</f>
        <v>0</v>
      </c>
      <c r="H32" s="7">
        <f>Table1[[#This Row],[FEB 2023]]-Table1[[#This Row],[JAN 2023]]</f>
        <v>0</v>
      </c>
      <c r="I32" s="30">
        <f>(Table1[[#This Row],[CURRENT PRICE]]/(Table1[[#This Row],[SIZE]]*0.033814))*1.5</f>
        <v>1.4780859998817057</v>
      </c>
      <c r="J32" s="30">
        <f>(Table1[[#This Row],[CURRENT PRICE]]/(Table1[[#This Row],[SIZE]]*0.033814))*5</f>
        <v>4.9269533329390196</v>
      </c>
      <c r="K32" s="7">
        <v>24.99</v>
      </c>
      <c r="L32" s="7">
        <v>24.99</v>
      </c>
      <c r="M32" s="7">
        <v>21.99</v>
      </c>
      <c r="N32" s="7">
        <v>24.99</v>
      </c>
      <c r="O32" s="7">
        <v>24.99</v>
      </c>
    </row>
    <row r="33" spans="1:15" x14ac:dyDescent="0.45">
      <c r="A33">
        <v>36759</v>
      </c>
      <c r="B33" s="5" t="s">
        <v>192</v>
      </c>
      <c r="C33" t="str">
        <f>IFERROR(VLOOKUP(A33,[1]Pricelist!$A:$J,2, 0), "")</f>
        <v>DENTED BRICK CRAFT VODKA 1000 ml</v>
      </c>
      <c r="D33">
        <f>IFERROR(VLOOKUP(A33,[1]Pricelist!$A:$J,6, 0), "")</f>
        <v>1000</v>
      </c>
      <c r="E33" s="28">
        <f>IFERROR(VLOOKUP(A33,[1]Pricelist!$A:$J,9, 0), "")</f>
        <v>1</v>
      </c>
      <c r="F33" s="6">
        <f>IFERROR(VLOOKUP(A33,[1]Pricelist!G:H, 2, 0), "")</f>
        <v>18.989999999999998</v>
      </c>
      <c r="G33">
        <f>IFERROR(VLOOKUP(A33,[1]Pricelist!G:J,4, 0), "")</f>
        <v>0</v>
      </c>
      <c r="H33" s="7">
        <f>Table1[[#This Row],[FEB 2023]]-Table1[[#This Row],[JAN 2023]]</f>
        <v>0</v>
      </c>
      <c r="I33" s="30">
        <f>(Table1[[#This Row],[CURRENT PRICE]]/(Table1[[#This Row],[SIZE]]*0.033814))*1.5</f>
        <v>0.84240255515466966</v>
      </c>
      <c r="J33" s="30">
        <f>(Table1[[#This Row],[CURRENT PRICE]]/(Table1[[#This Row],[SIZE]]*0.033814))*5</f>
        <v>2.8080085171822322</v>
      </c>
      <c r="K33" s="7">
        <v>18.989999999999998</v>
      </c>
      <c r="L33" s="7">
        <v>18.989999999999998</v>
      </c>
      <c r="M33" s="7">
        <v>15.99</v>
      </c>
      <c r="N33" s="7">
        <v>18.989999999999998</v>
      </c>
      <c r="O33" s="7">
        <v>18.989999999999998</v>
      </c>
    </row>
    <row r="34" spans="1:15" x14ac:dyDescent="0.45">
      <c r="A34">
        <v>36759</v>
      </c>
      <c r="B34" s="1" t="s">
        <v>153</v>
      </c>
      <c r="C34" t="str">
        <f>IFERROR(VLOOKUP(A34,[1]Pricelist!$A:$J,2, 0), "")</f>
        <v>DENTED BRICK CRAFT VODKA 1000 ml</v>
      </c>
      <c r="D34">
        <f>IFERROR(VLOOKUP(A34,[1]Pricelist!$A:$J,6, 0), "")</f>
        <v>1000</v>
      </c>
      <c r="E34" s="28">
        <f>IFERROR(VLOOKUP(A34,[1]Pricelist!$A:$J,9, 0), "")</f>
        <v>1</v>
      </c>
      <c r="F34" s="6">
        <f>IFERROR(VLOOKUP(A34,[1]Pricelist!G:H, 2, 0), "")</f>
        <v>18.989999999999998</v>
      </c>
      <c r="G34">
        <f>IFERROR(VLOOKUP(A34,[1]Pricelist!G:J,4, 0), "")</f>
        <v>0</v>
      </c>
      <c r="H34" s="7">
        <f>Table1[[#This Row],[FEB 2023]]-Table1[[#This Row],[JAN 2023]]</f>
        <v>0</v>
      </c>
      <c r="I34" s="30">
        <f>(Table1[[#This Row],[CURRENT PRICE]]/(Table1[[#This Row],[SIZE]]*0.033814))*1.5</f>
        <v>0.84240255515466966</v>
      </c>
      <c r="J34" s="30">
        <f>(Table1[[#This Row],[CURRENT PRICE]]/(Table1[[#This Row],[SIZE]]*0.033814))*5</f>
        <v>2.8080085171822322</v>
      </c>
      <c r="K34" s="7">
        <v>18.989999999999998</v>
      </c>
      <c r="L34" s="7">
        <v>18.989999999999998</v>
      </c>
      <c r="M34" s="7">
        <v>15.99</v>
      </c>
      <c r="N34" s="7">
        <v>18.989999999999998</v>
      </c>
      <c r="O34" s="7">
        <v>18.989999999999998</v>
      </c>
    </row>
    <row r="35" spans="1:15" x14ac:dyDescent="0.45">
      <c r="A35">
        <v>37996</v>
      </c>
      <c r="B35" s="2" t="s">
        <v>12</v>
      </c>
      <c r="C35" t="str">
        <f>IFERROR(VLOOKUP(A35,[1]Pricelist!$A:$J,2, 0), "")</f>
        <v>SMIRNOFF VODKA 750ml</v>
      </c>
      <c r="D35">
        <f>IFERROR(VLOOKUP(A35,[1]Pricelist!$A:$J,6, 0), "")</f>
        <v>750</v>
      </c>
      <c r="E35" s="28">
        <f>IFERROR(VLOOKUP(A35,[1]Pricelist!$A:$J,9, 0), "")</f>
        <v>1</v>
      </c>
      <c r="F35" s="6">
        <f>IFERROR(VLOOKUP(A35,[1]Pricelist!G:H, 2, 0), "")</f>
        <v>16.989999999999998</v>
      </c>
      <c r="G35">
        <f>IFERROR(VLOOKUP(A35,[1]Pricelist!G:J,4, 0), "")</f>
        <v>0</v>
      </c>
      <c r="H35" s="7">
        <f>Table1[[#This Row],[FEB 2023]]-Table1[[#This Row],[JAN 2023]]</f>
        <v>0</v>
      </c>
      <c r="I35" s="30">
        <f>(Table1[[#This Row],[CURRENT PRICE]]/(Table1[[#This Row],[SIZE]]*0.033814))*1.5</f>
        <v>1.0049092092032885</v>
      </c>
      <c r="J35" s="30">
        <f>(Table1[[#This Row],[CURRENT PRICE]]/(Table1[[#This Row],[SIZE]]*0.033814))*5</f>
        <v>3.3496973640109617</v>
      </c>
      <c r="K35" s="7">
        <v>16.989999999999998</v>
      </c>
      <c r="L35" s="7">
        <v>16.989999999999998</v>
      </c>
      <c r="M35" s="7">
        <v>13.99</v>
      </c>
      <c r="N35" s="7">
        <v>16.989999999999998</v>
      </c>
      <c r="O35" s="7">
        <v>16.989999999999998</v>
      </c>
    </row>
    <row r="36" spans="1:15" x14ac:dyDescent="0.45">
      <c r="A36">
        <v>38177</v>
      </c>
      <c r="B36" s="5" t="s">
        <v>191</v>
      </c>
      <c r="C36" t="str">
        <f>IFERROR(VLOOKUP(A36,[1]Pricelist!$A:$J,2, 0), "")</f>
        <v>TITOS HANDMADE VODKA 1000ml</v>
      </c>
      <c r="D36">
        <f>IFERROR(VLOOKUP(A36,[1]Pricelist!$A:$J,6, 0), "")</f>
        <v>1000</v>
      </c>
      <c r="E36" s="28">
        <f>IFERROR(VLOOKUP(A36,[1]Pricelist!$A:$J,9, 0), "")</f>
        <v>1</v>
      </c>
      <c r="F36" s="6">
        <f>IFERROR(VLOOKUP(A36,[1]Pricelist!G:H, 2, 0), "")</f>
        <v>27.99</v>
      </c>
      <c r="G36">
        <f>IFERROR(VLOOKUP(A36,[1]Pricelist!G:J,4, 0), "")</f>
        <v>0</v>
      </c>
      <c r="H36" s="7">
        <f>Table1[[#This Row],[FEB 2023]]-Table1[[#This Row],[JAN 2023]]</f>
        <v>-2</v>
      </c>
      <c r="I36" s="30">
        <f>(Table1[[#This Row],[CURRENT PRICE]]/(Table1[[#This Row],[SIZE]]*0.033814))*1.5</f>
        <v>1.241645472289584</v>
      </c>
      <c r="J36" s="30">
        <f>(Table1[[#This Row],[CURRENT PRICE]]/(Table1[[#This Row],[SIZE]]*0.033814))*5</f>
        <v>4.1388182409652803</v>
      </c>
      <c r="K36" s="7">
        <v>27.99</v>
      </c>
      <c r="L36" s="7">
        <v>24.99</v>
      </c>
      <c r="M36" s="7">
        <v>27.99</v>
      </c>
      <c r="N36" s="7">
        <v>27.99</v>
      </c>
      <c r="O36" s="7">
        <v>25.99</v>
      </c>
    </row>
    <row r="37" spans="1:15" x14ac:dyDescent="0.45">
      <c r="A37">
        <v>42566</v>
      </c>
      <c r="B37" s="5" t="s">
        <v>47</v>
      </c>
      <c r="C37" t="str">
        <f>IFERROR(VLOOKUP(A37,[1]Pricelist!$A:$J,2, 0), "")</f>
        <v>GOSLINGS BLACK SEAL RUM 750ml</v>
      </c>
      <c r="D37">
        <f>IFERROR(VLOOKUP(A37,[1]Pricelist!$A:$J,6, 0), "")</f>
        <v>750</v>
      </c>
      <c r="E37" s="28">
        <f>IFERROR(VLOOKUP(A37,[1]Pricelist!$A:$J,9, 0), "")</f>
        <v>1</v>
      </c>
      <c r="F37" s="6">
        <f>IFERROR(VLOOKUP(A37,[1]Pricelist!G:H, 2, 0), "")</f>
        <v>19.989999999999998</v>
      </c>
      <c r="G37">
        <f>IFERROR(VLOOKUP(A37,[1]Pricelist!G:J,4, 0), "")</f>
        <v>0</v>
      </c>
      <c r="H37" s="7">
        <f>Table1[[#This Row],[FEB 2023]]-Table1[[#This Row],[JAN 2023]]</f>
        <v>0</v>
      </c>
      <c r="I37" s="30">
        <f>(Table1[[#This Row],[CURRENT PRICE]]/(Table1[[#This Row],[SIZE]]*0.033814))*1.5</f>
        <v>1.1823505057076951</v>
      </c>
      <c r="J37" s="30">
        <f>(Table1[[#This Row],[CURRENT PRICE]]/(Table1[[#This Row],[SIZE]]*0.033814))*5</f>
        <v>3.9411683523589836</v>
      </c>
      <c r="K37" s="7">
        <v>19.989999999999998</v>
      </c>
      <c r="L37" s="7">
        <v>19.989999999999998</v>
      </c>
      <c r="M37" s="7">
        <v>17.989999999999998</v>
      </c>
      <c r="N37" s="7">
        <v>19.989999999999998</v>
      </c>
      <c r="O37" s="7">
        <v>19.989999999999998</v>
      </c>
    </row>
    <row r="38" spans="1:15" x14ac:dyDescent="0.45">
      <c r="A38">
        <v>42566</v>
      </c>
      <c r="B38" s="1" t="s">
        <v>47</v>
      </c>
      <c r="C38" t="str">
        <f>IFERROR(VLOOKUP(A38,[1]Pricelist!$A:$J,2, 0), "")</f>
        <v>GOSLINGS BLACK SEAL RUM 750ml</v>
      </c>
      <c r="D38">
        <f>IFERROR(VLOOKUP(A38,[1]Pricelist!$A:$J,6, 0), "")</f>
        <v>750</v>
      </c>
      <c r="E38" s="28">
        <f>IFERROR(VLOOKUP(A38,[1]Pricelist!$A:$J,9, 0), "")</f>
        <v>1</v>
      </c>
      <c r="F38" s="6">
        <f>IFERROR(VLOOKUP(A38,[1]Pricelist!G:H, 2, 0), "")</f>
        <v>19.989999999999998</v>
      </c>
      <c r="G38">
        <f>IFERROR(VLOOKUP(A38,[1]Pricelist!G:J,4, 0), "")</f>
        <v>0</v>
      </c>
      <c r="H38" s="7">
        <f>Table1[[#This Row],[FEB 2023]]-Table1[[#This Row],[JAN 2023]]</f>
        <v>0</v>
      </c>
      <c r="I38" s="30">
        <f>(Table1[[#This Row],[CURRENT PRICE]]/(Table1[[#This Row],[SIZE]]*0.033814))*1.5</f>
        <v>1.1823505057076951</v>
      </c>
      <c r="J38" s="30">
        <f>(Table1[[#This Row],[CURRENT PRICE]]/(Table1[[#This Row],[SIZE]]*0.033814))*5</f>
        <v>3.9411683523589836</v>
      </c>
      <c r="K38" s="7">
        <v>19.989999999999998</v>
      </c>
      <c r="L38" s="7">
        <v>19.989999999999998</v>
      </c>
      <c r="M38" s="7">
        <v>17.989999999999998</v>
      </c>
      <c r="N38" s="7">
        <v>19.989999999999998</v>
      </c>
      <c r="O38" s="7">
        <v>19.989999999999998</v>
      </c>
    </row>
    <row r="39" spans="1:15" x14ac:dyDescent="0.45">
      <c r="A39">
        <v>43126</v>
      </c>
      <c r="B39" s="5" t="s">
        <v>48</v>
      </c>
      <c r="C39" t="str">
        <f>IFERROR(VLOOKUP(A39,[1]Pricelist!$A:$J,2, 0), "")</f>
        <v>BACARDI SUPERIOR RUM 750ml</v>
      </c>
      <c r="D39">
        <f>IFERROR(VLOOKUP(A39,[1]Pricelist!$A:$J,6, 0), "")</f>
        <v>750</v>
      </c>
      <c r="E39" s="28">
        <f>IFERROR(VLOOKUP(A39,[1]Pricelist!$A:$J,9, 0), "")</f>
        <v>1</v>
      </c>
      <c r="F39" s="6">
        <f>IFERROR(VLOOKUP(A39,[1]Pricelist!G:H, 2, 0), "")</f>
        <v>16.989999999999998</v>
      </c>
      <c r="G39">
        <f>IFERROR(VLOOKUP(A39,[1]Pricelist!G:J,4, 0), "")</f>
        <v>0</v>
      </c>
      <c r="H39" s="7">
        <f>Table1[[#This Row],[FEB 2023]]-Table1[[#This Row],[JAN 2023]]</f>
        <v>0</v>
      </c>
      <c r="I39" s="30">
        <f>(Table1[[#This Row],[CURRENT PRICE]]/(Table1[[#This Row],[SIZE]]*0.033814))*1.5</f>
        <v>1.0049092092032885</v>
      </c>
      <c r="J39" s="30">
        <f>(Table1[[#This Row],[CURRENT PRICE]]/(Table1[[#This Row],[SIZE]]*0.033814))*5</f>
        <v>3.3496973640109617</v>
      </c>
      <c r="K39" s="7">
        <v>16.989999999999998</v>
      </c>
      <c r="L39" s="7">
        <v>16.989999999999998</v>
      </c>
      <c r="M39" s="7">
        <v>16.989999999999998</v>
      </c>
      <c r="N39" s="7">
        <v>16.989999999999998</v>
      </c>
      <c r="O39" s="7">
        <v>16.989999999999998</v>
      </c>
    </row>
    <row r="40" spans="1:15" x14ac:dyDescent="0.45">
      <c r="A40">
        <v>43336</v>
      </c>
      <c r="B40" s="2" t="s">
        <v>13</v>
      </c>
      <c r="C40" t="str">
        <f>IFERROR(VLOOKUP(A40,[1]Pricelist!$A:$J,2, 0), "")</f>
        <v>CAPT'N MORGAN SPICED RUM 750ml</v>
      </c>
      <c r="D40">
        <f>IFERROR(VLOOKUP(A40,[1]Pricelist!$A:$J,6, 0), "")</f>
        <v>750</v>
      </c>
      <c r="E40" s="28">
        <f>IFERROR(VLOOKUP(A40,[1]Pricelist!$A:$J,9, 0), "")</f>
        <v>1</v>
      </c>
      <c r="F40" s="6">
        <f>IFERROR(VLOOKUP(A40,[1]Pricelist!G:H, 2, 0), "")</f>
        <v>19.989999999999998</v>
      </c>
      <c r="G40">
        <f>IFERROR(VLOOKUP(A40,[1]Pricelist!G:J,4, 0), "")</f>
        <v>0</v>
      </c>
      <c r="H40" s="7">
        <f>Table1[[#This Row],[FEB 2023]]-Table1[[#This Row],[JAN 2023]]</f>
        <v>-3</v>
      </c>
      <c r="I40" s="30">
        <f>(Table1[[#This Row],[CURRENT PRICE]]/(Table1[[#This Row],[SIZE]]*0.033814))*1.5</f>
        <v>1.1823505057076951</v>
      </c>
      <c r="J40" s="30">
        <f>(Table1[[#This Row],[CURRENT PRICE]]/(Table1[[#This Row],[SIZE]]*0.033814))*5</f>
        <v>3.9411683523589836</v>
      </c>
      <c r="K40" s="7">
        <v>19.989999999999998</v>
      </c>
      <c r="L40" s="7">
        <v>16.989999999999998</v>
      </c>
      <c r="M40" s="7">
        <v>19.989999999999998</v>
      </c>
      <c r="N40" s="7">
        <v>19.989999999999998</v>
      </c>
      <c r="O40" s="7">
        <v>16.989999999999998</v>
      </c>
    </row>
    <row r="41" spans="1:15" x14ac:dyDescent="0.45">
      <c r="A41" s="31">
        <v>43336</v>
      </c>
      <c r="B41" s="4" t="s">
        <v>13</v>
      </c>
      <c r="C41" t="str">
        <f>IFERROR(VLOOKUP(A41,[1]Pricelist!$A:$J,2, 0), "")</f>
        <v>CAPT'N MORGAN SPICED RUM 750ml</v>
      </c>
      <c r="D41">
        <f>IFERROR(VLOOKUP(A41,[1]Pricelist!$A:$J,6, 0), "")</f>
        <v>750</v>
      </c>
      <c r="E41" s="28">
        <f>IFERROR(VLOOKUP(A41,[1]Pricelist!$A:$J,9, 0), "")</f>
        <v>1</v>
      </c>
      <c r="F41" s="6">
        <f>IFERROR(VLOOKUP(A41,[1]Pricelist!G:H, 2, 0), "")</f>
        <v>19.989999999999998</v>
      </c>
      <c r="G41">
        <f>IFERROR(VLOOKUP(A41,[1]Pricelist!G:J,4, 0), "")</f>
        <v>0</v>
      </c>
      <c r="H41" s="7">
        <f>Table1[[#This Row],[FEB 2023]]-Table1[[#This Row],[JAN 2023]]</f>
        <v>0</v>
      </c>
      <c r="I41" s="30">
        <f>(Table1[[#This Row],[CURRENT PRICE]]/(Table1[[#This Row],[SIZE]]*0.033814))*1.5</f>
        <v>1.1823505057076951</v>
      </c>
      <c r="J41" s="30">
        <f>(Table1[[#This Row],[CURRENT PRICE]]/(Table1[[#This Row],[SIZE]]*0.033814))*5</f>
        <v>3.9411683523589836</v>
      </c>
      <c r="K41" s="7">
        <v>19.989999999999998</v>
      </c>
      <c r="L41" s="7">
        <v>16.989999999999998</v>
      </c>
      <c r="M41" s="7">
        <v>19.989999999999998</v>
      </c>
      <c r="N41" s="7">
        <v>19.989999999999998</v>
      </c>
      <c r="O41" s="7">
        <v>19.989999999999998</v>
      </c>
    </row>
    <row r="42" spans="1:15" x14ac:dyDescent="0.45">
      <c r="A42">
        <v>47775</v>
      </c>
      <c r="B42" s="2" t="s">
        <v>149</v>
      </c>
      <c r="C42" t="str">
        <f>IFERROR(VLOOKUP(A42,[1]Pricelist!$A:$J,2, 0), "")</f>
        <v>COURVOISIER VSOP COGNAC 375ml</v>
      </c>
      <c r="D42">
        <f>IFERROR(VLOOKUP(A42,[1]Pricelist!$A:$J,6, 0), "")</f>
        <v>375</v>
      </c>
      <c r="E42" s="28" t="str">
        <f>IFERROR(VLOOKUP(A42,[1]Pricelist!$A:$J,9, 0), "")</f>
        <v>L</v>
      </c>
      <c r="F42" s="6">
        <f>IFERROR(VLOOKUP(A42,[1]Pricelist!G:H, 2, 0), "")</f>
        <v>24.99</v>
      </c>
      <c r="G42">
        <f>IFERROR(VLOOKUP(A42,[1]Pricelist!G:J,4, 0), "")</f>
        <v>0</v>
      </c>
      <c r="H42" s="7">
        <f>Table1[[#This Row],[FEB 2023]]-Table1[[#This Row],[JAN 2023]]</f>
        <v>0</v>
      </c>
      <c r="I42" s="30">
        <f>(Table1[[#This Row],[CURRENT PRICE]]/(Table1[[#This Row],[SIZE]]*0.033814))*1.5</f>
        <v>2.9561719997634115</v>
      </c>
      <c r="J42" s="30">
        <f>(Table1[[#This Row],[CURRENT PRICE]]/(Table1[[#This Row],[SIZE]]*0.033814))*5</f>
        <v>9.8539066658780392</v>
      </c>
      <c r="K42" s="7">
        <v>24.99</v>
      </c>
      <c r="L42" s="7">
        <v>24.99</v>
      </c>
      <c r="M42" s="7">
        <v>24.99</v>
      </c>
      <c r="N42" s="7">
        <v>24.99</v>
      </c>
      <c r="O42" s="7">
        <v>24.99</v>
      </c>
    </row>
    <row r="43" spans="1:15" x14ac:dyDescent="0.45">
      <c r="A43">
        <v>47786</v>
      </c>
      <c r="B43" s="5" t="s">
        <v>49</v>
      </c>
      <c r="C43" t="str">
        <f>IFERROR(VLOOKUP(A43,[1]Pricelist!$A:$J,2, 0), "")</f>
        <v>COURVOISIER VS 750ml</v>
      </c>
      <c r="D43">
        <f>IFERROR(VLOOKUP(A43,[1]Pricelist!$A:$J,6, 0), "")</f>
        <v>750</v>
      </c>
      <c r="E43" s="28">
        <f>IFERROR(VLOOKUP(A43,[1]Pricelist!$A:$J,9, 0), "")</f>
        <v>1</v>
      </c>
      <c r="F43" s="6">
        <f>IFERROR(VLOOKUP(A43,[1]Pricelist!G:H, 2, 0), "")</f>
        <v>37.99</v>
      </c>
      <c r="G43">
        <f>IFERROR(VLOOKUP(A43,[1]Pricelist!G:J,4, 0), "")</f>
        <v>0</v>
      </c>
      <c r="H43" s="7">
        <f>Table1[[#This Row],[FEB 2023]]-Table1[[#This Row],[JAN 2023]]</f>
        <v>0</v>
      </c>
      <c r="I43" s="30">
        <f>(Table1[[#This Row],[CURRENT PRICE]]/(Table1[[#This Row],[SIZE]]*0.033814))*1.5</f>
        <v>2.2469982847341341</v>
      </c>
      <c r="J43" s="30">
        <f>(Table1[[#This Row],[CURRENT PRICE]]/(Table1[[#This Row],[SIZE]]*0.033814))*5</f>
        <v>7.4899942824471131</v>
      </c>
      <c r="K43" s="7">
        <v>37.99</v>
      </c>
      <c r="L43" s="7">
        <v>37.99</v>
      </c>
      <c r="M43" s="7">
        <v>34.99</v>
      </c>
      <c r="N43" s="7">
        <v>37.99</v>
      </c>
      <c r="O43" s="7">
        <v>37.99</v>
      </c>
    </row>
    <row r="44" spans="1:15" x14ac:dyDescent="0.45">
      <c r="A44">
        <v>52316</v>
      </c>
      <c r="B44" s="4" t="s">
        <v>23</v>
      </c>
      <c r="C44" t="str">
        <f>IFERROR(VLOOKUP(A44,[1]Pricelist!$A:$J,2, 0), "")</f>
        <v>CHRISTIAN BROS AMBER BRANDY 750ml</v>
      </c>
      <c r="D44">
        <f>IFERROR(VLOOKUP(A44,[1]Pricelist!$A:$J,6, 0), "")</f>
        <v>750</v>
      </c>
      <c r="E44" s="28">
        <f>IFERROR(VLOOKUP(A44,[1]Pricelist!$A:$J,9, 0), "")</f>
        <v>1</v>
      </c>
      <c r="F44" s="6">
        <f>IFERROR(VLOOKUP(A44,[1]Pricelist!G:H, 2, 0), "")</f>
        <v>12.99</v>
      </c>
      <c r="G44">
        <f>IFERROR(VLOOKUP(A44,[1]Pricelist!G:J,4, 0), "")</f>
        <v>0</v>
      </c>
      <c r="H44" s="7">
        <f>Table1[[#This Row],[FEB 2023]]-Table1[[#This Row],[JAN 2023]]</f>
        <v>0</v>
      </c>
      <c r="I44" s="30">
        <f>(Table1[[#This Row],[CURRENT PRICE]]/(Table1[[#This Row],[SIZE]]*0.033814))*1.5</f>
        <v>0.76832081386408002</v>
      </c>
      <c r="J44" s="30">
        <f>(Table1[[#This Row],[CURRENT PRICE]]/(Table1[[#This Row],[SIZE]]*0.033814))*5</f>
        <v>2.5610693795469337</v>
      </c>
      <c r="K44" s="7">
        <v>12.99</v>
      </c>
      <c r="L44" s="7">
        <v>12.99</v>
      </c>
      <c r="M44" s="7">
        <v>10.99</v>
      </c>
      <c r="N44" s="7">
        <v>12.99</v>
      </c>
      <c r="O44" s="7">
        <v>12.99</v>
      </c>
    </row>
    <row r="45" spans="1:15" x14ac:dyDescent="0.45">
      <c r="A45">
        <v>52318</v>
      </c>
      <c r="B45" s="4" t="s">
        <v>24</v>
      </c>
      <c r="C45" t="str">
        <f>IFERROR(VLOOKUP(A45,[1]Pricelist!$A:$J,2, 0), "")</f>
        <v>CHRISTIAN BROS AMBER BRANDY 1750ml</v>
      </c>
      <c r="D45">
        <f>IFERROR(VLOOKUP(A45,[1]Pricelist!$A:$J,6, 0), "")</f>
        <v>1750</v>
      </c>
      <c r="E45" s="28">
        <f>IFERROR(VLOOKUP(A45,[1]Pricelist!$A:$J,9, 0), "")</f>
        <v>1</v>
      </c>
      <c r="F45" s="6">
        <f>IFERROR(VLOOKUP(A45,[1]Pricelist!G:H, 2, 0), "")</f>
        <v>24.99</v>
      </c>
      <c r="G45">
        <f>IFERROR(VLOOKUP(A45,[1]Pricelist!G:J,4, 0), "")</f>
        <v>0</v>
      </c>
      <c r="H45" s="7">
        <f>Table1[[#This Row],[FEB 2023]]-Table1[[#This Row],[JAN 2023]]</f>
        <v>-2</v>
      </c>
      <c r="I45" s="30">
        <f>(Table1[[#This Row],[CURRENT PRICE]]/(Table1[[#This Row],[SIZE]]*0.033814))*1.5</f>
        <v>0.63346542852073107</v>
      </c>
      <c r="J45" s="30">
        <f>(Table1[[#This Row],[CURRENT PRICE]]/(Table1[[#This Row],[SIZE]]*0.033814))*5</f>
        <v>2.111551428402437</v>
      </c>
      <c r="K45" s="7">
        <v>22.99</v>
      </c>
      <c r="L45" s="7">
        <v>24.99</v>
      </c>
      <c r="M45" s="7">
        <v>21.99</v>
      </c>
      <c r="N45" s="7">
        <v>24.99</v>
      </c>
      <c r="O45" s="7">
        <v>22.99</v>
      </c>
    </row>
    <row r="46" spans="1:15" x14ac:dyDescent="0.45">
      <c r="A46">
        <v>64147</v>
      </c>
      <c r="B46" s="5" t="s">
        <v>53</v>
      </c>
      <c r="C46" t="str">
        <f>IFERROR(VLOOKUP(A46,[1]Pricelist!$A:$J,2, 0), "")</f>
        <v>APEROL 750ml</v>
      </c>
      <c r="D46">
        <f>IFERROR(VLOOKUP(A46,[1]Pricelist!$A:$J,6, 0), "")</f>
        <v>750</v>
      </c>
      <c r="E46" s="28">
        <f>IFERROR(VLOOKUP(A46,[1]Pricelist!$A:$J,9, 0), "")</f>
        <v>1</v>
      </c>
      <c r="F46" s="6">
        <f>IFERROR(VLOOKUP(A46,[1]Pricelist!G:H, 2, 0), "")</f>
        <v>26.99</v>
      </c>
      <c r="G46">
        <f>IFERROR(VLOOKUP(A46,[1]Pricelist!G:J,4, 0), "")</f>
        <v>0</v>
      </c>
      <c r="H46" s="7">
        <f>Table1[[#This Row],[FEB 2023]]-Table1[[#This Row],[JAN 2023]]</f>
        <v>0</v>
      </c>
      <c r="I46" s="30">
        <f>(Table1[[#This Row],[CURRENT PRICE]]/(Table1[[#This Row],[SIZE]]*0.033814))*1.5</f>
        <v>1.5963801975513103</v>
      </c>
      <c r="J46" s="30">
        <f>(Table1[[#This Row],[CURRENT PRICE]]/(Table1[[#This Row],[SIZE]]*0.033814))*5</f>
        <v>5.3212673251710338</v>
      </c>
      <c r="K46" s="7">
        <v>22.99</v>
      </c>
      <c r="L46" s="7">
        <v>26.99</v>
      </c>
      <c r="M46" s="7">
        <v>22.99</v>
      </c>
      <c r="N46" s="7">
        <v>26.99</v>
      </c>
      <c r="O46" s="7">
        <v>26.99</v>
      </c>
    </row>
    <row r="47" spans="1:15" x14ac:dyDescent="0.45">
      <c r="A47">
        <v>64636</v>
      </c>
      <c r="B47" s="5" t="s">
        <v>54</v>
      </c>
      <c r="C47" t="str">
        <f>IFERROR(VLOOKUP(A47,[1]Pricelist!$A:$J,2, 0), "")</f>
        <v>CAMPARI BITTER APERITIVO 750ml</v>
      </c>
      <c r="D47">
        <f>IFERROR(VLOOKUP(A47,[1]Pricelist!$A:$J,6, 0), "")</f>
        <v>750</v>
      </c>
      <c r="E47" s="28">
        <f>IFERROR(VLOOKUP(A47,[1]Pricelist!$A:$J,9, 0), "")</f>
        <v>1</v>
      </c>
      <c r="F47" s="6">
        <f>IFERROR(VLOOKUP(A47,[1]Pricelist!G:H, 2, 0), "")</f>
        <v>33.99</v>
      </c>
      <c r="G47">
        <f>IFERROR(VLOOKUP(A47,[1]Pricelist!G:J,4, 0), "")</f>
        <v>0</v>
      </c>
      <c r="H47" s="7">
        <f>Table1[[#This Row],[FEB 2023]]-Table1[[#This Row],[JAN 2023]]</f>
        <v>0</v>
      </c>
      <c r="I47" s="30">
        <f>(Table1[[#This Row],[CURRENT PRICE]]/(Table1[[#This Row],[SIZE]]*0.033814))*1.5</f>
        <v>2.0104098893949254</v>
      </c>
      <c r="J47" s="30">
        <f>(Table1[[#This Row],[CURRENT PRICE]]/(Table1[[#This Row],[SIZE]]*0.033814))*5</f>
        <v>6.7013662979830846</v>
      </c>
      <c r="K47" s="7">
        <v>29.99</v>
      </c>
      <c r="L47" s="7">
        <v>33.99</v>
      </c>
      <c r="M47" s="7">
        <v>29.99</v>
      </c>
      <c r="N47" s="7">
        <v>33.99</v>
      </c>
      <c r="O47" s="7">
        <v>33.99</v>
      </c>
    </row>
    <row r="48" spans="1:15" x14ac:dyDescent="0.45">
      <c r="A48">
        <v>64996</v>
      </c>
      <c r="B48" s="4" t="s">
        <v>161</v>
      </c>
      <c r="C48" t="str">
        <f>IFERROR(VLOOKUP(A48,[1]Pricelist!$A:$J,2, 0), "")</f>
        <v>FRANGELICO LIQUEUR ITALY 750ml</v>
      </c>
      <c r="D48">
        <f>IFERROR(VLOOKUP(A48,[1]Pricelist!$A:$J,6, 0), "")</f>
        <v>750</v>
      </c>
      <c r="E48" s="28">
        <f>IFERROR(VLOOKUP(A48,[1]Pricelist!$A:$J,9, 0), "")</f>
        <v>1</v>
      </c>
      <c r="F48" s="6">
        <f>IFERROR(VLOOKUP(A48,[1]Pricelist!G:H, 2, 0), "")</f>
        <v>31.99</v>
      </c>
      <c r="G48">
        <f>IFERROR(VLOOKUP(A48,[1]Pricelist!G:J,4, 0), "")</f>
        <v>0</v>
      </c>
      <c r="H48" s="7">
        <f>Table1[[#This Row],[FEB 2023]]-Table1[[#This Row],[JAN 2023]]</f>
        <v>0</v>
      </c>
      <c r="I48" s="30">
        <f>(Table1[[#This Row],[CURRENT PRICE]]/(Table1[[#This Row],[SIZE]]*0.033814))*1.5</f>
        <v>1.892115691725321</v>
      </c>
      <c r="J48" s="30">
        <f>(Table1[[#This Row],[CURRENT PRICE]]/(Table1[[#This Row],[SIZE]]*0.033814))*5</f>
        <v>6.3070523057510695</v>
      </c>
      <c r="K48" s="7">
        <v>28.99</v>
      </c>
      <c r="L48" s="7">
        <v>31.99</v>
      </c>
      <c r="M48" s="7">
        <v>28.99</v>
      </c>
      <c r="N48" s="7">
        <v>31.99</v>
      </c>
      <c r="O48" s="7">
        <v>31.99</v>
      </c>
    </row>
    <row r="49" spans="1:15" x14ac:dyDescent="0.45">
      <c r="A49">
        <v>65126</v>
      </c>
      <c r="B49" s="5" t="s">
        <v>55</v>
      </c>
      <c r="C49" t="str">
        <f>IFERROR(VLOOKUP(A49,[1]Pricelist!$A:$J,2, 0), "")</f>
        <v>GRAND MARNIER CORDON ROUGE 750ml</v>
      </c>
      <c r="D49">
        <f>IFERROR(VLOOKUP(A49,[1]Pricelist!$A:$J,6, 0), "")</f>
        <v>750</v>
      </c>
      <c r="E49" s="28">
        <f>IFERROR(VLOOKUP(A49,[1]Pricelist!$A:$J,9, 0), "")</f>
        <v>1</v>
      </c>
      <c r="F49" s="6">
        <f>IFERROR(VLOOKUP(A49,[1]Pricelist!G:H, 2, 0), "")</f>
        <v>41.99</v>
      </c>
      <c r="G49">
        <f>IFERROR(VLOOKUP(A49,[1]Pricelist!G:J,4, 0), "")</f>
        <v>0</v>
      </c>
      <c r="H49" s="7">
        <f>Table1[[#This Row],[FEB 2023]]-Table1[[#This Row],[JAN 2023]]</f>
        <v>0</v>
      </c>
      <c r="I49" s="30">
        <f>(Table1[[#This Row],[CURRENT PRICE]]/(Table1[[#This Row],[SIZE]]*0.033814))*1.5</f>
        <v>2.4835866800733424</v>
      </c>
      <c r="J49" s="30">
        <f>(Table1[[#This Row],[CURRENT PRICE]]/(Table1[[#This Row],[SIZE]]*0.033814))*5</f>
        <v>8.2786222669111424</v>
      </c>
      <c r="K49" s="7">
        <v>36.99</v>
      </c>
      <c r="L49" s="7">
        <v>41.99</v>
      </c>
      <c r="M49" s="7">
        <v>36.99</v>
      </c>
      <c r="N49" s="7">
        <v>41.99</v>
      </c>
      <c r="O49" s="7">
        <v>41.99</v>
      </c>
    </row>
    <row r="50" spans="1:15" x14ac:dyDescent="0.45">
      <c r="A50">
        <v>66636</v>
      </c>
      <c r="B50" s="4" t="s">
        <v>25</v>
      </c>
      <c r="C50" t="str">
        <f>IFERROR(VLOOKUP(A50,[1]Pricelist!$A:$J,2, 0), "")</f>
        <v>ROMANA SAMBUCA 750ml</v>
      </c>
      <c r="D50">
        <f>IFERROR(VLOOKUP(A50,[1]Pricelist!$A:$J,6, 0), "")</f>
        <v>750</v>
      </c>
      <c r="E50" s="28">
        <f>IFERROR(VLOOKUP(A50,[1]Pricelist!$A:$J,9, 0), "")</f>
        <v>1</v>
      </c>
      <c r="F50" s="6">
        <f>IFERROR(VLOOKUP(A50,[1]Pricelist!G:H, 2, 0), "")</f>
        <v>26.06</v>
      </c>
      <c r="G50">
        <f>IFERROR(VLOOKUP(A50,[1]Pricelist!G:J,4, 0), "")</f>
        <v>0</v>
      </c>
      <c r="H50" s="7">
        <f>Table1[[#This Row],[FEB 2023]]-Table1[[#This Row],[JAN 2023]]</f>
        <v>0</v>
      </c>
      <c r="I50" s="30">
        <f>(Table1[[#This Row],[CURRENT PRICE]]/(Table1[[#This Row],[SIZE]]*0.033814))*1.5</f>
        <v>1.541373395634944</v>
      </c>
      <c r="J50" s="30">
        <f>(Table1[[#This Row],[CURRENT PRICE]]/(Table1[[#This Row],[SIZE]]*0.033814))*5</f>
        <v>5.1379113187831473</v>
      </c>
      <c r="K50" s="7">
        <v>26.06</v>
      </c>
      <c r="L50" s="7">
        <v>26.06</v>
      </c>
      <c r="M50" s="7">
        <v>26.06</v>
      </c>
      <c r="N50" s="7">
        <v>26.06</v>
      </c>
      <c r="O50" s="7">
        <v>26.06</v>
      </c>
    </row>
    <row r="51" spans="1:15" x14ac:dyDescent="0.45">
      <c r="A51">
        <v>67526</v>
      </c>
      <c r="B51" s="5" t="s">
        <v>14</v>
      </c>
      <c r="C51" t="str">
        <f>IFERROR(VLOOKUP(A51,[1]Pricelist!$A:$J,2, 0), "")</f>
        <v>KAHLUA COFFEE LIQUEUR MEXICO 750ml</v>
      </c>
      <c r="D51">
        <f>IFERROR(VLOOKUP(A51,[1]Pricelist!$A:$J,6, 0), "")</f>
        <v>750</v>
      </c>
      <c r="E51" s="28">
        <f>IFERROR(VLOOKUP(A51,[1]Pricelist!$A:$J,9, 0), "")</f>
        <v>1</v>
      </c>
      <c r="F51" s="6">
        <f>IFERROR(VLOOKUP(A51,[1]Pricelist!G:H, 2, 0), "")</f>
        <v>23.99</v>
      </c>
      <c r="G51">
        <f>IFERROR(VLOOKUP(A51,[1]Pricelist!G:J,4, 0), "")</f>
        <v>0</v>
      </c>
      <c r="H51" s="7">
        <f>Table1[[#This Row],[FEB 2023]]-Table1[[#This Row],[JAN 2023]]</f>
        <v>3</v>
      </c>
      <c r="I51" s="30">
        <f>(Table1[[#This Row],[CURRENT PRICE]]/(Table1[[#This Row],[SIZE]]*0.033814))*1.5</f>
        <v>1.4189389010469036</v>
      </c>
      <c r="J51" s="30">
        <f>(Table1[[#This Row],[CURRENT PRICE]]/(Table1[[#This Row],[SIZE]]*0.033814))*5</f>
        <v>4.7297963368230125</v>
      </c>
      <c r="K51" s="7">
        <v>23.99</v>
      </c>
      <c r="L51" s="7">
        <v>23.99</v>
      </c>
      <c r="M51" s="7">
        <v>23.99</v>
      </c>
      <c r="N51" s="7">
        <v>23.99</v>
      </c>
      <c r="O51" s="7">
        <v>26.99</v>
      </c>
    </row>
    <row r="52" spans="1:15" x14ac:dyDescent="0.45">
      <c r="A52">
        <v>67866</v>
      </c>
      <c r="B52" s="4" t="s">
        <v>162</v>
      </c>
      <c r="C52" t="str">
        <f>IFERROR(VLOOKUP(A52,[1]Pricelist!$A:$J,2, 0), "")</f>
        <v>AMARULA CREAM LIQUEUR 750ml</v>
      </c>
      <c r="D52">
        <f>IFERROR(VLOOKUP(A52,[1]Pricelist!$A:$J,6, 0), "")</f>
        <v>750</v>
      </c>
      <c r="E52" s="28">
        <f>IFERROR(VLOOKUP(A52,[1]Pricelist!$A:$J,9, 0), "")</f>
        <v>1</v>
      </c>
      <c r="F52" s="6">
        <f>IFERROR(VLOOKUP(A52,[1]Pricelist!G:H, 2, 0), "")</f>
        <v>30.8</v>
      </c>
      <c r="G52">
        <f>IFERROR(VLOOKUP(A52,[1]Pricelist!G:J,4, 0), "")</f>
        <v>0</v>
      </c>
      <c r="H52" s="7">
        <f>Table1[[#This Row],[FEB 2023]]-Table1[[#This Row],[JAN 2023]]</f>
        <v>0</v>
      </c>
      <c r="I52" s="30">
        <f>(Table1[[#This Row],[CURRENT PRICE]]/(Table1[[#This Row],[SIZE]]*0.033814))*1.5</f>
        <v>1.8217306441119065</v>
      </c>
      <c r="J52" s="30">
        <f>(Table1[[#This Row],[CURRENT PRICE]]/(Table1[[#This Row],[SIZE]]*0.033814))*5</f>
        <v>6.0724354803730218</v>
      </c>
      <c r="K52" s="7">
        <v>30.8</v>
      </c>
      <c r="L52" s="7">
        <v>30.8</v>
      </c>
      <c r="M52" s="7">
        <v>27.99</v>
      </c>
      <c r="N52" s="7">
        <v>30.8</v>
      </c>
      <c r="O52" s="7">
        <v>30.8</v>
      </c>
    </row>
    <row r="53" spans="1:15" x14ac:dyDescent="0.45">
      <c r="A53">
        <v>68036</v>
      </c>
      <c r="B53" s="5" t="s">
        <v>56</v>
      </c>
      <c r="C53" t="str">
        <f>IFERROR(VLOOKUP(A53,[1]Pricelist!$A:$J,2, 0), "")</f>
        <v>BAILEYS IRISH CREAM 750ml</v>
      </c>
      <c r="D53">
        <f>IFERROR(VLOOKUP(A53,[1]Pricelist!$A:$J,6, 0), "")</f>
        <v>750</v>
      </c>
      <c r="E53" s="28">
        <f>IFERROR(VLOOKUP(A53,[1]Pricelist!$A:$J,9, 0), "")</f>
        <v>1</v>
      </c>
      <c r="F53" s="6">
        <f>IFERROR(VLOOKUP(A53,[1]Pricelist!G:H, 2, 0), "")</f>
        <v>30.99</v>
      </c>
      <c r="G53">
        <f>IFERROR(VLOOKUP(A53,[1]Pricelist!G:J,4, 0), "")</f>
        <v>0</v>
      </c>
      <c r="H53" s="7">
        <f>Table1[[#This Row],[FEB 2023]]-Table1[[#This Row],[JAN 2023]]</f>
        <v>0</v>
      </c>
      <c r="I53" s="30">
        <f>(Table1[[#This Row],[CURRENT PRICE]]/(Table1[[#This Row],[SIZE]]*0.033814))*1.5</f>
        <v>1.8329685928905188</v>
      </c>
      <c r="J53" s="30">
        <f>(Table1[[#This Row],[CURRENT PRICE]]/(Table1[[#This Row],[SIZE]]*0.033814))*5</f>
        <v>6.1098953096350623</v>
      </c>
      <c r="K53" s="7">
        <v>24.99</v>
      </c>
      <c r="L53" s="7">
        <v>30.99</v>
      </c>
      <c r="M53" s="7">
        <v>24.99</v>
      </c>
      <c r="N53" s="7">
        <v>30.99</v>
      </c>
      <c r="O53" s="7">
        <v>30.99</v>
      </c>
    </row>
    <row r="54" spans="1:15" x14ac:dyDescent="0.45">
      <c r="A54">
        <v>72196</v>
      </c>
      <c r="B54" s="4" t="s">
        <v>27</v>
      </c>
      <c r="C54" t="str">
        <f>IFERROR(VLOOKUP(A54,[1]Pricelist!$A:$J,2, 0), "")</f>
        <v>ARROW KIRSCH 750ml</v>
      </c>
      <c r="D54">
        <f>IFERROR(VLOOKUP(A54,[1]Pricelist!$A:$J,6, 0), "")</f>
        <v>750</v>
      </c>
      <c r="E54" s="28">
        <f>IFERROR(VLOOKUP(A54,[1]Pricelist!$A:$J,9, 0), "")</f>
        <v>1</v>
      </c>
      <c r="F54" s="6">
        <f>IFERROR(VLOOKUP(A54,[1]Pricelist!G:H, 2, 0), "")</f>
        <v>11.99</v>
      </c>
      <c r="G54">
        <f>IFERROR(VLOOKUP(A54,[1]Pricelist!G:J,4, 0), "")</f>
        <v>0</v>
      </c>
      <c r="H54" s="7">
        <f>Table1[[#This Row],[FEB 2023]]-Table1[[#This Row],[JAN 2023]]</f>
        <v>0</v>
      </c>
      <c r="I54" s="30">
        <f>(Table1[[#This Row],[CURRENT PRICE]]/(Table1[[#This Row],[SIZE]]*0.033814))*1.5</f>
        <v>0.70917371502927784</v>
      </c>
      <c r="J54" s="30">
        <f>(Table1[[#This Row],[CURRENT PRICE]]/(Table1[[#This Row],[SIZE]]*0.033814))*5</f>
        <v>2.3639123834309261</v>
      </c>
      <c r="K54" s="7">
        <v>11.99</v>
      </c>
      <c r="L54" s="7">
        <v>11.99</v>
      </c>
      <c r="M54" s="7">
        <v>11.99</v>
      </c>
      <c r="N54" s="7">
        <v>11.99</v>
      </c>
      <c r="O54" s="7">
        <v>11.99</v>
      </c>
    </row>
    <row r="55" spans="1:15" x14ac:dyDescent="0.45">
      <c r="A55">
        <v>73986</v>
      </c>
      <c r="B55" s="4" t="s">
        <v>163</v>
      </c>
      <c r="C55" t="str">
        <f>IFERROR(VLOOKUP(A55,[1]Pricelist!$A:$J,2, 0), "")</f>
        <v>AMARETTO DI AMORE 750ml</v>
      </c>
      <c r="D55">
        <f>IFERROR(VLOOKUP(A55,[1]Pricelist!$A:$J,6, 0), "")</f>
        <v>750</v>
      </c>
      <c r="E55" s="28">
        <f>IFERROR(VLOOKUP(A55,[1]Pricelist!$A:$J,9, 0), "")</f>
        <v>1</v>
      </c>
      <c r="F55" s="6">
        <f>IFERROR(VLOOKUP(A55,[1]Pricelist!G:H, 2, 0), "")</f>
        <v>14.99</v>
      </c>
      <c r="G55">
        <f>IFERROR(VLOOKUP(A55,[1]Pricelist!G:J,4, 0), "")</f>
        <v>0</v>
      </c>
      <c r="H55" s="7">
        <f>Table1[[#This Row],[FEB 2023]]-Table1[[#This Row],[JAN 2023]]</f>
        <v>0</v>
      </c>
      <c r="I55" s="30">
        <f>(Table1[[#This Row],[CURRENT PRICE]]/(Table1[[#This Row],[SIZE]]*0.033814))*1.5</f>
        <v>0.88661501153368438</v>
      </c>
      <c r="J55" s="30">
        <f>(Table1[[#This Row],[CURRENT PRICE]]/(Table1[[#This Row],[SIZE]]*0.033814))*5</f>
        <v>2.9553833717789479</v>
      </c>
      <c r="K55" s="7">
        <v>14.99</v>
      </c>
      <c r="L55" s="7">
        <v>14.99</v>
      </c>
      <c r="M55" s="7">
        <v>11.99</v>
      </c>
      <c r="N55" s="7">
        <v>14.99</v>
      </c>
      <c r="O55" s="7">
        <v>14.99</v>
      </c>
    </row>
    <row r="56" spans="1:15" x14ac:dyDescent="0.45">
      <c r="A56">
        <v>77583</v>
      </c>
      <c r="B56" s="2" t="s">
        <v>15</v>
      </c>
      <c r="C56" t="str">
        <f>IFERROR(VLOOKUP(A56,[1]Pricelist!$A:$J,2, 0), "")</f>
        <v>UNDERGROUND HERBAL SPIRIT 750ml</v>
      </c>
      <c r="D56">
        <f>IFERROR(VLOOKUP(A56,[1]Pricelist!$A:$J,6, 0), "")</f>
        <v>750</v>
      </c>
      <c r="E56" s="28">
        <f>IFERROR(VLOOKUP(A56,[1]Pricelist!$A:$J,9, 0), "")</f>
        <v>1</v>
      </c>
      <c r="F56" s="6">
        <f>IFERROR(VLOOKUP(A56,[1]Pricelist!G:H, 2, 0), "")</f>
        <v>19.989999999999998</v>
      </c>
      <c r="G56">
        <f>IFERROR(VLOOKUP(A56,[1]Pricelist!G:J,4, 0), "")</f>
        <v>0</v>
      </c>
      <c r="H56" s="7">
        <f>Table1[[#This Row],[FEB 2023]]-Table1[[#This Row],[JAN 2023]]</f>
        <v>-3.9999999999999982</v>
      </c>
      <c r="I56" s="30">
        <f>(Table1[[#This Row],[CURRENT PRICE]]/(Table1[[#This Row],[SIZE]]*0.033814))*1.5</f>
        <v>1.1823505057076951</v>
      </c>
      <c r="J56" s="30">
        <f>(Table1[[#This Row],[CURRENT PRICE]]/(Table1[[#This Row],[SIZE]]*0.033814))*5</f>
        <v>3.9411683523589836</v>
      </c>
      <c r="K56" s="7">
        <v>19.989999999999998</v>
      </c>
      <c r="L56" s="7">
        <v>19.989999999999998</v>
      </c>
      <c r="M56" s="7">
        <v>15.99</v>
      </c>
      <c r="N56" s="7">
        <v>19.989999999999998</v>
      </c>
      <c r="O56" s="7">
        <v>15.99</v>
      </c>
    </row>
    <row r="57" spans="1:15" x14ac:dyDescent="0.45">
      <c r="A57">
        <v>80321</v>
      </c>
      <c r="B57" s="4" t="s">
        <v>165</v>
      </c>
      <c r="C57" t="str">
        <f>IFERROR(VLOOKUP(A57,[1]Pricelist!$A:$J,2, 0), "")</f>
        <v>LEROUX CR DE BANANA LIQ 750ml</v>
      </c>
      <c r="D57">
        <f>IFERROR(VLOOKUP(A57,[1]Pricelist!$A:$J,6, 0), "")</f>
        <v>750</v>
      </c>
      <c r="E57" s="28" t="str">
        <f>IFERROR(VLOOKUP(A57,[1]Pricelist!$A:$J,9, 0), "")</f>
        <v>S</v>
      </c>
      <c r="F57" s="6">
        <f>IFERROR(VLOOKUP(A57,[1]Pricelist!G:H, 2, 0), "")</f>
        <v>9.07</v>
      </c>
      <c r="G57">
        <f>IFERROR(VLOOKUP(A57,[1]Pricelist!G:J,4, 0), "")</f>
        <v>0</v>
      </c>
      <c r="H57" s="7">
        <f>Table1[[#This Row],[FEB 2023]]-Table1[[#This Row],[JAN 2023]]</f>
        <v>0</v>
      </c>
      <c r="I57" s="30">
        <f>(Table1[[#This Row],[CURRENT PRICE]]/(Table1[[#This Row],[SIZE]]*0.033814))*1.5</f>
        <v>0.53646418643165561</v>
      </c>
      <c r="J57" s="30">
        <f>(Table1[[#This Row],[CURRENT PRICE]]/(Table1[[#This Row],[SIZE]]*0.033814))*5</f>
        <v>1.7882139547721854</v>
      </c>
      <c r="K57" s="7">
        <v>9.07</v>
      </c>
      <c r="L57" s="7">
        <v>9.07</v>
      </c>
      <c r="M57" s="7">
        <v>9.07</v>
      </c>
      <c r="N57" s="7">
        <v>9.07</v>
      </c>
      <c r="O57" s="7">
        <v>9.07</v>
      </c>
    </row>
    <row r="58" spans="1:15" x14ac:dyDescent="0.45">
      <c r="A58">
        <v>80576</v>
      </c>
      <c r="B58" s="4" t="s">
        <v>164</v>
      </c>
      <c r="C58" t="str">
        <f>IFERROR(VLOOKUP(A58,[1]Pricelist!$A:$J,2, 0), "")</f>
        <v>ARROW PEPPERMINT SCHNAPPS 750ml</v>
      </c>
      <c r="D58">
        <f>IFERROR(VLOOKUP(A58,[1]Pricelist!$A:$J,6, 0), "")</f>
        <v>750</v>
      </c>
      <c r="E58" s="28">
        <f>IFERROR(VLOOKUP(A58,[1]Pricelist!$A:$J,9, 0), "")</f>
        <v>1</v>
      </c>
      <c r="F58" s="6">
        <f>IFERROR(VLOOKUP(A58,[1]Pricelist!G:H, 2, 0), "")</f>
        <v>9.99</v>
      </c>
      <c r="G58">
        <f>IFERROR(VLOOKUP(A58,[1]Pricelist!G:J,4, 0), "")</f>
        <v>0</v>
      </c>
      <c r="H58" s="7">
        <f>Table1[[#This Row],[FEB 2023]]-Table1[[#This Row],[JAN 2023]]</f>
        <v>0</v>
      </c>
      <c r="I58" s="30">
        <f>(Table1[[#This Row],[CURRENT PRICE]]/(Table1[[#This Row],[SIZE]]*0.033814))*1.5</f>
        <v>0.59087951735967348</v>
      </c>
      <c r="J58" s="30">
        <f>(Table1[[#This Row],[CURRENT PRICE]]/(Table1[[#This Row],[SIZE]]*0.033814))*5</f>
        <v>1.9695983911989119</v>
      </c>
      <c r="K58" s="7">
        <v>7.99</v>
      </c>
      <c r="L58" s="7">
        <v>9.99</v>
      </c>
      <c r="M58" s="7">
        <v>9.99</v>
      </c>
      <c r="N58" s="7">
        <v>9.99</v>
      </c>
      <c r="O58" s="7">
        <v>9.99</v>
      </c>
    </row>
    <row r="59" spans="1:15" x14ac:dyDescent="0.45">
      <c r="A59">
        <v>86390</v>
      </c>
      <c r="B59" s="5" t="s">
        <v>193</v>
      </c>
      <c r="C59" t="str">
        <f>IFERROR(VLOOKUP(A59,[1]Pricelist!$A:$J,2, 0), "")</f>
        <v>MONTEZUMA TRIPLE SEC 1000ml</v>
      </c>
      <c r="D59">
        <f>IFERROR(VLOOKUP(A59,[1]Pricelist!$A:$J,6, 0), "")</f>
        <v>1000</v>
      </c>
      <c r="E59" s="28">
        <f>IFERROR(VLOOKUP(A59,[1]Pricelist!$A:$J,9, 0), "")</f>
        <v>1</v>
      </c>
      <c r="F59" s="6">
        <f>IFERROR(VLOOKUP(A59,[1]Pricelist!G:H, 2, 0), "")</f>
        <v>4.99</v>
      </c>
      <c r="G59">
        <f>IFERROR(VLOOKUP(A59,[1]Pricelist!G:J,4, 0), "")</f>
        <v>0</v>
      </c>
      <c r="H59" s="7">
        <f>Table1[[#This Row],[FEB 2023]]-Table1[[#This Row],[JAN 2023]]</f>
        <v>0</v>
      </c>
      <c r="I59" s="30">
        <f>(Table1[[#This Row],[CURRENT PRICE]]/(Table1[[#This Row],[SIZE]]*0.033814))*1.5</f>
        <v>0.22135801738924704</v>
      </c>
      <c r="J59" s="30">
        <f>(Table1[[#This Row],[CURRENT PRICE]]/(Table1[[#This Row],[SIZE]]*0.033814))*5</f>
        <v>0.73786005796415688</v>
      </c>
      <c r="K59" s="7">
        <v>4.99</v>
      </c>
      <c r="L59" s="7">
        <v>4.99</v>
      </c>
      <c r="M59" s="7">
        <v>4.99</v>
      </c>
      <c r="N59" s="7">
        <v>4.99</v>
      </c>
      <c r="O59" s="7">
        <v>4.99</v>
      </c>
    </row>
    <row r="60" spans="1:15" x14ac:dyDescent="0.45">
      <c r="A60">
        <v>86390</v>
      </c>
      <c r="B60" s="1" t="s">
        <v>134</v>
      </c>
      <c r="C60" t="str">
        <f>IFERROR(VLOOKUP(A60,[1]Pricelist!$A:$J,2, 0), "")</f>
        <v>MONTEZUMA TRIPLE SEC 1000ml</v>
      </c>
      <c r="D60">
        <f>IFERROR(VLOOKUP(A60,[1]Pricelist!$A:$J,6, 0), "")</f>
        <v>1000</v>
      </c>
      <c r="E60" s="28">
        <f>IFERROR(VLOOKUP(A60,[1]Pricelist!$A:$J,9, 0), "")</f>
        <v>1</v>
      </c>
      <c r="F60" s="6">
        <f>IFERROR(VLOOKUP(A60,[1]Pricelist!G:H, 2, 0), "")</f>
        <v>4.99</v>
      </c>
      <c r="G60">
        <f>IFERROR(VLOOKUP(A60,[1]Pricelist!G:J,4, 0), "")</f>
        <v>0</v>
      </c>
      <c r="H60" s="7">
        <f>Table1[[#This Row],[FEB 2023]]-Table1[[#This Row],[JAN 2023]]</f>
        <v>0</v>
      </c>
      <c r="I60" s="30">
        <f>(Table1[[#This Row],[CURRENT PRICE]]/(Table1[[#This Row],[SIZE]]*0.033814))*1.5</f>
        <v>0.22135801738924704</v>
      </c>
      <c r="J60" s="30">
        <f>(Table1[[#This Row],[CURRENT PRICE]]/(Table1[[#This Row],[SIZE]]*0.033814))*5</f>
        <v>0.73786005796415688</v>
      </c>
      <c r="K60" s="7">
        <v>4.99</v>
      </c>
      <c r="L60" s="7">
        <v>4.99</v>
      </c>
      <c r="M60" s="7">
        <v>4.99</v>
      </c>
      <c r="N60" s="7">
        <v>4.99</v>
      </c>
      <c r="O60" s="7">
        <v>4.99</v>
      </c>
    </row>
    <row r="61" spans="1:15" x14ac:dyDescent="0.45">
      <c r="A61">
        <v>87280</v>
      </c>
      <c r="B61" s="5" t="s">
        <v>122</v>
      </c>
      <c r="C61" t="str">
        <f>IFERROR(VLOOKUP(A61,[1]Pricelist!$A:$J,2, 0), "")</f>
        <v>CASAMIGOS BLANCO TEQUILA 750ml</v>
      </c>
      <c r="D61">
        <f>IFERROR(VLOOKUP(A61,[1]Pricelist!$A:$J,6, 0), "")</f>
        <v>750</v>
      </c>
      <c r="E61" s="28">
        <f>IFERROR(VLOOKUP(A61,[1]Pricelist!$A:$J,9, 0), "")</f>
        <v>1</v>
      </c>
      <c r="F61" s="6">
        <f>IFERROR(VLOOKUP(A61,[1]Pricelist!G:H, 2, 0), "")</f>
        <v>54.99</v>
      </c>
      <c r="G61">
        <f>IFERROR(VLOOKUP(A61,[1]Pricelist!G:J,4, 0), "")</f>
        <v>0</v>
      </c>
      <c r="H61" s="7">
        <f>Table1[[#This Row],[FEB 2023]]-Table1[[#This Row],[JAN 2023]]</f>
        <v>-3</v>
      </c>
      <c r="I61" s="30">
        <f>(Table1[[#This Row],[CURRENT PRICE]]/(Table1[[#This Row],[SIZE]]*0.033814))*1.5</f>
        <v>3.2524989649257705</v>
      </c>
      <c r="J61" s="30">
        <f>(Table1[[#This Row],[CURRENT PRICE]]/(Table1[[#This Row],[SIZE]]*0.033814))*5</f>
        <v>10.841663216419235</v>
      </c>
      <c r="K61" s="7">
        <v>51.99</v>
      </c>
      <c r="L61" s="7">
        <v>54.99</v>
      </c>
      <c r="M61" s="7">
        <v>54.99</v>
      </c>
      <c r="N61" s="7">
        <v>54.99</v>
      </c>
      <c r="O61" s="7">
        <v>51.99</v>
      </c>
    </row>
    <row r="62" spans="1:15" x14ac:dyDescent="0.45">
      <c r="A62">
        <v>87288</v>
      </c>
      <c r="B62" s="5" t="s">
        <v>194</v>
      </c>
      <c r="C62" t="str">
        <f>IFERROR(VLOOKUP(A62,[1]Pricelist!$A:$J,2, 0), "")</f>
        <v>CASAMIGOS MEZCAL JOVEN 750ml</v>
      </c>
      <c r="D62">
        <f>IFERROR(VLOOKUP(A62,[1]Pricelist!$A:$J,6, 0), "")</f>
        <v>750</v>
      </c>
      <c r="E62" s="28">
        <f>IFERROR(VLOOKUP(A62,[1]Pricelist!$A:$J,9, 0), "")</f>
        <v>1</v>
      </c>
      <c r="F62" s="6">
        <f>IFERROR(VLOOKUP(A62,[1]Pricelist!G:H, 2, 0), "")</f>
        <v>66.989999999999995</v>
      </c>
      <c r="G62">
        <f>IFERROR(VLOOKUP(A62,[1]Pricelist!G:J,4, 0), "")</f>
        <v>0</v>
      </c>
      <c r="H62" s="7">
        <f>Table1[[#This Row],[FEB 2023]]-Table1[[#This Row],[JAN 2023]]</f>
        <v>-2.9999999999999929</v>
      </c>
      <c r="I62" s="30">
        <f>(Table1[[#This Row],[CURRENT PRICE]]/(Table1[[#This Row],[SIZE]]*0.033814))*1.5</f>
        <v>3.9622641509433958</v>
      </c>
      <c r="J62" s="30">
        <f>(Table1[[#This Row],[CURRENT PRICE]]/(Table1[[#This Row],[SIZE]]*0.033814))*5</f>
        <v>13.20754716981132</v>
      </c>
      <c r="K62" s="7"/>
      <c r="L62" s="7"/>
      <c r="M62" s="7">
        <v>66.989999999999995</v>
      </c>
      <c r="N62" s="7">
        <v>66.989999999999995</v>
      </c>
      <c r="O62" s="7">
        <v>63.99</v>
      </c>
    </row>
    <row r="63" spans="1:15" x14ac:dyDescent="0.45">
      <c r="A63">
        <v>88116</v>
      </c>
      <c r="B63" s="5" t="s">
        <v>50</v>
      </c>
      <c r="C63" t="str">
        <f>IFERROR(VLOOKUP(A63,[1]Pricelist!$A:$J,2, 0), "")</f>
        <v>MILAGRO SILVER TEQUILA 750ml</v>
      </c>
      <c r="D63">
        <f>IFERROR(VLOOKUP(A63,[1]Pricelist!$A:$J,6, 0), "")</f>
        <v>750</v>
      </c>
      <c r="E63" s="28">
        <f>IFERROR(VLOOKUP(A63,[1]Pricelist!$A:$J,9, 0), "")</f>
        <v>1</v>
      </c>
      <c r="F63" s="6">
        <f>IFERROR(VLOOKUP(A63,[1]Pricelist!G:H, 2, 0), "")</f>
        <v>32.99</v>
      </c>
      <c r="G63">
        <f>IFERROR(VLOOKUP(A63,[1]Pricelist!G:J,4, 0), "")</f>
        <v>0</v>
      </c>
      <c r="H63" s="7">
        <f>Table1[[#This Row],[FEB 2023]]-Table1[[#This Row],[JAN 2023]]</f>
        <v>-2.0000000000000036</v>
      </c>
      <c r="I63" s="30">
        <f>(Table1[[#This Row],[CURRENT PRICE]]/(Table1[[#This Row],[SIZE]]*0.033814))*1.5</f>
        <v>1.9512627905601234</v>
      </c>
      <c r="J63" s="30">
        <f>(Table1[[#This Row],[CURRENT PRICE]]/(Table1[[#This Row],[SIZE]]*0.033814))*5</f>
        <v>6.5042093018670775</v>
      </c>
      <c r="K63" s="7">
        <v>32.99</v>
      </c>
      <c r="L63" s="7">
        <v>32.99</v>
      </c>
      <c r="M63" s="7">
        <v>27.99</v>
      </c>
      <c r="N63" s="7">
        <v>32.99</v>
      </c>
      <c r="O63" s="7">
        <v>30.99</v>
      </c>
    </row>
    <row r="64" spans="1:15" x14ac:dyDescent="0.45">
      <c r="A64">
        <v>88146</v>
      </c>
      <c r="B64" s="5" t="s">
        <v>57</v>
      </c>
      <c r="C64" t="str">
        <f>IFERROR(VLOOKUP(A64,[1]Pricelist!$A:$J,2, 0), "")</f>
        <v>MONTEZUMA WHITE TEQUILA 750ml</v>
      </c>
      <c r="D64">
        <f>IFERROR(VLOOKUP(A64,[1]Pricelist!$A:$J,6, 0), "")</f>
        <v>750</v>
      </c>
      <c r="E64" s="28">
        <f>IFERROR(VLOOKUP(A64,[1]Pricelist!$A:$J,9, 0), "")</f>
        <v>1</v>
      </c>
      <c r="F64" s="6">
        <f>IFERROR(VLOOKUP(A64,[1]Pricelist!G:H, 2, 0), "")</f>
        <v>10.99</v>
      </c>
      <c r="G64">
        <f>IFERROR(VLOOKUP(A64,[1]Pricelist!G:J,4, 0), "")</f>
        <v>0</v>
      </c>
      <c r="H64" s="7">
        <f>Table1[[#This Row],[FEB 2023]]-Table1[[#This Row],[JAN 2023]]</f>
        <v>0.5</v>
      </c>
      <c r="I64" s="30">
        <f>(Table1[[#This Row],[CURRENT PRICE]]/(Table1[[#This Row],[SIZE]]*0.033814))*1.5</f>
        <v>0.65002661619447566</v>
      </c>
      <c r="J64" s="30">
        <f>(Table1[[#This Row],[CURRENT PRICE]]/(Table1[[#This Row],[SIZE]]*0.033814))*5</f>
        <v>2.166755387314919</v>
      </c>
      <c r="K64" s="7">
        <v>10.99</v>
      </c>
      <c r="L64" s="7">
        <v>10.99</v>
      </c>
      <c r="M64" s="7">
        <v>10.99</v>
      </c>
      <c r="N64" s="7">
        <v>10.99</v>
      </c>
      <c r="O64" s="7">
        <v>11.49</v>
      </c>
    </row>
    <row r="65" spans="1:15" x14ac:dyDescent="0.45">
      <c r="A65">
        <v>89177</v>
      </c>
      <c r="B65" s="5" t="s">
        <v>123</v>
      </c>
      <c r="C65" t="str">
        <f>IFERROR(VLOOKUP(A65,[1]Pricelist!$A:$J,2, 0), "")</f>
        <v>CASAMIGOS REPOSADO 750ml</v>
      </c>
      <c r="D65">
        <f>IFERROR(VLOOKUP(A65,[1]Pricelist!$A:$J,6, 0), "")</f>
        <v>750</v>
      </c>
      <c r="E65" s="28">
        <f>IFERROR(VLOOKUP(A65,[1]Pricelist!$A:$J,9, 0), "")</f>
        <v>1</v>
      </c>
      <c r="F65" s="6">
        <f>IFERROR(VLOOKUP(A65,[1]Pricelist!G:H, 2, 0), "")</f>
        <v>59.99</v>
      </c>
      <c r="G65">
        <f>IFERROR(VLOOKUP(A65,[1]Pricelist!G:J,4, 0), "")</f>
        <v>0</v>
      </c>
      <c r="H65" s="7">
        <f>Table1[[#This Row],[FEB 2023]]-Table1[[#This Row],[JAN 2023]]</f>
        <v>0</v>
      </c>
      <c r="I65" s="30">
        <f>(Table1[[#This Row],[CURRENT PRICE]]/(Table1[[#This Row],[SIZE]]*0.033814))*1.5</f>
        <v>3.5482344590997812</v>
      </c>
      <c r="J65" s="30">
        <f>(Table1[[#This Row],[CURRENT PRICE]]/(Table1[[#This Row],[SIZE]]*0.033814))*5</f>
        <v>11.827448196999271</v>
      </c>
      <c r="K65" s="7">
        <v>56.99</v>
      </c>
      <c r="L65" s="7">
        <v>59.99</v>
      </c>
      <c r="M65" s="7">
        <v>59.99</v>
      </c>
      <c r="N65" s="7">
        <v>59.99</v>
      </c>
      <c r="O65" s="7">
        <v>59.99</v>
      </c>
    </row>
    <row r="66" spans="1:15" x14ac:dyDescent="0.45">
      <c r="A66">
        <v>89204</v>
      </c>
      <c r="B66" s="2" t="s">
        <v>146</v>
      </c>
      <c r="C66" t="str">
        <f>IFERROR(VLOOKUP(A66,[1]Pricelist!$A:$J,2, 0), "")</f>
        <v>1800 REPOSADO TEQUILA 375ml</v>
      </c>
      <c r="D66">
        <f>IFERROR(VLOOKUP(A66,[1]Pricelist!$A:$J,6, 0), "")</f>
        <v>375</v>
      </c>
      <c r="E66" s="28">
        <f>IFERROR(VLOOKUP(A66,[1]Pricelist!$A:$J,9, 0), "")</f>
        <v>1</v>
      </c>
      <c r="F66" s="6">
        <f>IFERROR(VLOOKUP(A66,[1]Pricelist!G:H, 2, 0), "")</f>
        <v>17.989999999999998</v>
      </c>
      <c r="G66">
        <f>IFERROR(VLOOKUP(A66,[1]Pricelist!G:J,4, 0), "")</f>
        <v>0</v>
      </c>
      <c r="H66" s="7">
        <f>Table1[[#This Row],[FEB 2023]]-Table1[[#This Row],[JAN 2023]]</f>
        <v>0</v>
      </c>
      <c r="I66" s="30">
        <f>(Table1[[#This Row],[CURRENT PRICE]]/(Table1[[#This Row],[SIZE]]*0.033814))*1.5</f>
        <v>2.1281126160761814</v>
      </c>
      <c r="J66" s="30">
        <f>(Table1[[#This Row],[CURRENT PRICE]]/(Table1[[#This Row],[SIZE]]*0.033814))*5</f>
        <v>7.0937087202539386</v>
      </c>
      <c r="K66" s="7">
        <v>17.989999999999998</v>
      </c>
      <c r="L66" s="7">
        <v>17.989999999999998</v>
      </c>
      <c r="M66" s="7">
        <v>17.989999999999998</v>
      </c>
      <c r="N66" s="7">
        <v>17.989999999999998</v>
      </c>
      <c r="O66" s="7">
        <v>17.989999999999998</v>
      </c>
    </row>
    <row r="67" spans="1:15" x14ac:dyDescent="0.45">
      <c r="A67">
        <v>89242</v>
      </c>
      <c r="B67" s="5" t="s">
        <v>51</v>
      </c>
      <c r="C67" t="str">
        <f>IFERROR(VLOOKUP(A67,[1]Pricelist!$A:$J,2, 0), "")</f>
        <v>CORRALEJO REPOSADO TEQUILA 750ml</v>
      </c>
      <c r="D67">
        <f>IFERROR(VLOOKUP(A67,[1]Pricelist!$A:$J,6, 0), "")</f>
        <v>750</v>
      </c>
      <c r="E67" s="28">
        <f>IFERROR(VLOOKUP(A67,[1]Pricelist!$A:$J,9, 0), "")</f>
        <v>1</v>
      </c>
      <c r="F67" s="6">
        <f>IFERROR(VLOOKUP(A67,[1]Pricelist!G:H, 2, 0), "")</f>
        <v>34.99</v>
      </c>
      <c r="G67">
        <f>IFERROR(VLOOKUP(A67,[1]Pricelist!G:J,4, 0), "")</f>
        <v>0</v>
      </c>
      <c r="H67" s="7">
        <f>Table1[[#This Row],[FEB 2023]]-Table1[[#This Row],[JAN 2023]]</f>
        <v>0</v>
      </c>
      <c r="I67" s="30">
        <f>(Table1[[#This Row],[CURRENT PRICE]]/(Table1[[#This Row],[SIZE]]*0.033814))*1.5</f>
        <v>2.0695569882297273</v>
      </c>
      <c r="J67" s="30">
        <f>(Table1[[#This Row],[CURRENT PRICE]]/(Table1[[#This Row],[SIZE]]*0.033814))*5</f>
        <v>6.8985232940990917</v>
      </c>
      <c r="K67" s="7">
        <v>34.99</v>
      </c>
      <c r="L67" s="7">
        <v>34.99</v>
      </c>
      <c r="M67" s="7">
        <v>30.99</v>
      </c>
      <c r="N67" s="7">
        <v>34.99</v>
      </c>
      <c r="O67" s="7">
        <v>34.99</v>
      </c>
    </row>
    <row r="68" spans="1:15" x14ac:dyDescent="0.45">
      <c r="A68">
        <v>89329</v>
      </c>
      <c r="B68" s="5" t="s">
        <v>52</v>
      </c>
      <c r="C68" t="str">
        <f>IFERROR(VLOOKUP(A68,[1]Pricelist!$A:$J,2, 0), "")</f>
        <v>HERRADURA ANEJO TEQUILA 750ml</v>
      </c>
      <c r="D68">
        <f>IFERROR(VLOOKUP(A68,[1]Pricelist!$A:$J,6, 0), "")</f>
        <v>750</v>
      </c>
      <c r="E68" s="28">
        <f>IFERROR(VLOOKUP(A68,[1]Pricelist!$A:$J,9, 0), "")</f>
        <v>1</v>
      </c>
      <c r="F68" s="6">
        <f>IFERROR(VLOOKUP(A68,[1]Pricelist!G:H, 2, 0), "")</f>
        <v>59.99</v>
      </c>
      <c r="G68" t="str">
        <f>IFERROR(VLOOKUP(A68,[1]Pricelist!G:J,4, 0), "")</f>
        <v>Y</v>
      </c>
      <c r="H68" s="7">
        <f>Table1[[#This Row],[FEB 2023]]-Table1[[#This Row],[JAN 2023]]</f>
        <v>-2</v>
      </c>
      <c r="I68" s="30">
        <f>(Table1[[#This Row],[CURRENT PRICE]]/(Table1[[#This Row],[SIZE]]*0.033814))*1.5</f>
        <v>3.5482344590997812</v>
      </c>
      <c r="J68" s="30">
        <f>(Table1[[#This Row],[CURRENT PRICE]]/(Table1[[#This Row],[SIZE]]*0.033814))*5</f>
        <v>11.827448196999271</v>
      </c>
      <c r="K68" s="7">
        <v>61.99</v>
      </c>
      <c r="L68" s="7">
        <v>61.99</v>
      </c>
      <c r="M68" s="7">
        <v>59.99</v>
      </c>
      <c r="N68" s="7">
        <v>61.99</v>
      </c>
      <c r="O68" s="7">
        <v>59.99</v>
      </c>
    </row>
    <row r="69" spans="1:15" x14ac:dyDescent="0.45">
      <c r="A69">
        <v>89468</v>
      </c>
      <c r="B69" s="5" t="s">
        <v>125</v>
      </c>
      <c r="C69" t="str">
        <f>IFERROR(VLOOKUP(A69,[1]Pricelist!$A:$J,2, 0), "")</f>
        <v>LUNAZUL TEQUILA REPOSADO 750ml</v>
      </c>
      <c r="D69">
        <f>IFERROR(VLOOKUP(A69,[1]Pricelist!$A:$J,6, 0), "")</f>
        <v>750</v>
      </c>
      <c r="E69" s="28">
        <f>IFERROR(VLOOKUP(A69,[1]Pricelist!$A:$J,9, 0), "")</f>
        <v>1</v>
      </c>
      <c r="F69" s="6">
        <f>IFERROR(VLOOKUP(A69,[1]Pricelist!G:H, 2, 0), "")</f>
        <v>21.99</v>
      </c>
      <c r="G69">
        <f>IFERROR(VLOOKUP(A69,[1]Pricelist!G:J,4, 0), "")</f>
        <v>0</v>
      </c>
      <c r="H69" s="7">
        <f>Table1[[#This Row],[FEB 2023]]-Table1[[#This Row],[JAN 2023]]</f>
        <v>0</v>
      </c>
      <c r="I69" s="30">
        <f>(Table1[[#This Row],[CURRENT PRICE]]/(Table1[[#This Row],[SIZE]]*0.033814))*1.5</f>
        <v>1.3006447033772994</v>
      </c>
      <c r="J69" s="30">
        <f>(Table1[[#This Row],[CURRENT PRICE]]/(Table1[[#This Row],[SIZE]]*0.033814))*5</f>
        <v>4.3354823445909982</v>
      </c>
      <c r="K69" s="7">
        <v>19.989999999999998</v>
      </c>
      <c r="L69" s="7">
        <v>21.99</v>
      </c>
      <c r="M69" s="7">
        <v>21.99</v>
      </c>
      <c r="N69" s="7">
        <v>21.99</v>
      </c>
      <c r="O69" s="7">
        <v>21.99</v>
      </c>
    </row>
    <row r="70" spans="1:15" x14ac:dyDescent="0.45">
      <c r="A70">
        <v>89468</v>
      </c>
      <c r="B70" s="1" t="s">
        <v>125</v>
      </c>
      <c r="C70" t="str">
        <f>IFERROR(VLOOKUP(A70,[1]Pricelist!$A:$J,2, 0), "")</f>
        <v>LUNAZUL TEQUILA REPOSADO 750ml</v>
      </c>
      <c r="D70">
        <f>IFERROR(VLOOKUP(A70,[1]Pricelist!$A:$J,6, 0), "")</f>
        <v>750</v>
      </c>
      <c r="E70" s="28">
        <f>IFERROR(VLOOKUP(A70,[1]Pricelist!$A:$J,9, 0), "")</f>
        <v>1</v>
      </c>
      <c r="F70" s="6">
        <f>IFERROR(VLOOKUP(A70,[1]Pricelist!G:H, 2, 0), "")</f>
        <v>21.99</v>
      </c>
      <c r="G70">
        <f>IFERROR(VLOOKUP(A70,[1]Pricelist!G:J,4, 0), "")</f>
        <v>0</v>
      </c>
      <c r="H70" s="7">
        <f>Table1[[#This Row],[FEB 2023]]-Table1[[#This Row],[JAN 2023]]</f>
        <v>0</v>
      </c>
      <c r="I70" s="30">
        <f>(Table1[[#This Row],[CURRENT PRICE]]/(Table1[[#This Row],[SIZE]]*0.033814))*1.5</f>
        <v>1.3006447033772994</v>
      </c>
      <c r="J70" s="30">
        <f>(Table1[[#This Row],[CURRENT PRICE]]/(Table1[[#This Row],[SIZE]]*0.033814))*5</f>
        <v>4.3354823445909982</v>
      </c>
      <c r="K70" s="7">
        <v>19.989999999999998</v>
      </c>
      <c r="L70" s="7">
        <v>21.99</v>
      </c>
      <c r="M70" s="7">
        <v>21.99</v>
      </c>
      <c r="N70" s="7">
        <v>21.99</v>
      </c>
      <c r="O70" s="7">
        <v>21.99</v>
      </c>
    </row>
    <row r="71" spans="1:15" x14ac:dyDescent="0.45">
      <c r="A71">
        <v>89786</v>
      </c>
      <c r="B71" s="2" t="s">
        <v>16</v>
      </c>
      <c r="C71" t="str">
        <f>IFERROR(VLOOKUP(A71,[1]Pricelist!$A:$J,2, 0), "")</f>
        <v>SAUZA HACIENDA GOLD 750ml</v>
      </c>
      <c r="D71">
        <f>IFERROR(VLOOKUP(A71,[1]Pricelist!$A:$J,6, 0), "")</f>
        <v>750</v>
      </c>
      <c r="E71" s="28">
        <f>IFERROR(VLOOKUP(A71,[1]Pricelist!$A:$J,9, 0), "")</f>
        <v>1</v>
      </c>
      <c r="F71" s="6">
        <f>IFERROR(VLOOKUP(A71,[1]Pricelist!G:H, 2, 0), "")</f>
        <v>18.989999999999998</v>
      </c>
      <c r="G71">
        <f>IFERROR(VLOOKUP(A71,[1]Pricelist!G:J,4, 0), "")</f>
        <v>0</v>
      </c>
      <c r="H71" s="7">
        <f>Table1[[#This Row],[FEB 2023]]-Table1[[#This Row],[JAN 2023]]</f>
        <v>0</v>
      </c>
      <c r="I71" s="30">
        <f>(Table1[[#This Row],[CURRENT PRICE]]/(Table1[[#This Row],[SIZE]]*0.033814))*1.5</f>
        <v>1.1232034068728929</v>
      </c>
      <c r="J71" s="30">
        <f>(Table1[[#This Row],[CURRENT PRICE]]/(Table1[[#This Row],[SIZE]]*0.033814))*5</f>
        <v>3.744011356242976</v>
      </c>
      <c r="K71" s="7">
        <v>15.99</v>
      </c>
      <c r="L71" s="7">
        <v>18.989999999999998</v>
      </c>
      <c r="M71" s="7">
        <v>18.989999999999998</v>
      </c>
      <c r="N71" s="7">
        <v>18.989999999999998</v>
      </c>
      <c r="O71" s="7">
        <v>18.989999999999998</v>
      </c>
    </row>
    <row r="72" spans="1:15" x14ac:dyDescent="0.45">
      <c r="A72">
        <v>92294</v>
      </c>
      <c r="B72" s="4" t="s">
        <v>26</v>
      </c>
      <c r="C72" t="str">
        <f>IFERROR(VLOOKUP(A72,[1]Pricelist!$A:$J,2, 0), "")</f>
        <v>COLOMBO MARSALA SWEET 750ml</v>
      </c>
      <c r="D72">
        <f>IFERROR(VLOOKUP(A72,[1]Pricelist!$A:$J,6, 0), "")</f>
        <v>750</v>
      </c>
      <c r="E72" s="28">
        <f>IFERROR(VLOOKUP(A72,[1]Pricelist!$A:$J,9, 0), "")</f>
        <v>1</v>
      </c>
      <c r="F72" s="6">
        <f>IFERROR(VLOOKUP(A72,[1]Pricelist!G:H, 2, 0), "")</f>
        <v>14.99</v>
      </c>
      <c r="G72">
        <f>IFERROR(VLOOKUP(A72,[1]Pricelist!G:J,4, 0), "")</f>
        <v>0</v>
      </c>
      <c r="H72" s="7">
        <f>Table1[[#This Row],[FEB 2023]]-Table1[[#This Row],[JAN 2023]]</f>
        <v>0</v>
      </c>
      <c r="I72" s="30">
        <f>(Table1[[#This Row],[CURRENT PRICE]]/(Table1[[#This Row],[SIZE]]*0.033814))*1.5</f>
        <v>0.88661501153368438</v>
      </c>
      <c r="J72" s="30">
        <f>(Table1[[#This Row],[CURRENT PRICE]]/(Table1[[#This Row],[SIZE]]*0.033814))*5</f>
        <v>2.9553833717789479</v>
      </c>
      <c r="K72" s="7">
        <v>14.99</v>
      </c>
      <c r="L72" s="7">
        <v>14.99</v>
      </c>
      <c r="M72" s="7">
        <v>11.99</v>
      </c>
      <c r="N72" s="7">
        <v>14.99</v>
      </c>
      <c r="O72" s="7">
        <v>14.99</v>
      </c>
    </row>
    <row r="73" spans="1:15" x14ac:dyDescent="0.45">
      <c r="A73">
        <v>93146</v>
      </c>
      <c r="B73" s="4" t="s">
        <v>31</v>
      </c>
      <c r="C73" t="str">
        <f>IFERROR(VLOOKUP(A73,[1]Pricelist!$A:$J,2, 0), "")</f>
        <v>CHRISTIAN BROS RUBY PORT 1500ml</v>
      </c>
      <c r="D73">
        <f>IFERROR(VLOOKUP(A73,[1]Pricelist!$A:$J,6, 0), "")</f>
        <v>1500</v>
      </c>
      <c r="E73" s="28">
        <f>IFERROR(VLOOKUP(A73,[1]Pricelist!$A:$J,9, 0), "")</f>
        <v>1</v>
      </c>
      <c r="F73" s="6">
        <f>IFERROR(VLOOKUP(A73,[1]Pricelist!G:H, 2, 0), "")</f>
        <v>11.99</v>
      </c>
      <c r="G73">
        <f>IFERROR(VLOOKUP(A73,[1]Pricelist!G:J,4, 0), "")</f>
        <v>0</v>
      </c>
      <c r="H73" s="7">
        <f>Table1[[#This Row],[FEB 2023]]-Table1[[#This Row],[JAN 2023]]</f>
        <v>0</v>
      </c>
      <c r="I73" s="30">
        <f>(Table1[[#This Row],[CURRENT PRICE]]/(Table1[[#This Row],[SIZE]]*0.033814))*1.5</f>
        <v>0.35458685751463892</v>
      </c>
      <c r="J73" s="30">
        <f>(Table1[[#This Row],[CURRENT PRICE]]/(Table1[[#This Row],[SIZE]]*0.033814))*5</f>
        <v>1.1819561917154631</v>
      </c>
      <c r="K73" s="7">
        <v>11.99</v>
      </c>
      <c r="L73" s="7">
        <v>11.99</v>
      </c>
      <c r="M73" s="7">
        <v>11.99</v>
      </c>
      <c r="N73" s="7">
        <v>11.99</v>
      </c>
      <c r="O73" s="7">
        <v>11.99</v>
      </c>
    </row>
    <row r="74" spans="1:15" x14ac:dyDescent="0.45">
      <c r="A74">
        <v>93964</v>
      </c>
      <c r="B74" s="4" t="s">
        <v>28</v>
      </c>
      <c r="C74" t="str">
        <f>IFERROR(VLOOKUP(A74,[1]Pricelist!$A:$J,2, 0), "")</f>
        <v>TAYLOR NY TAWNY PORT 750ml</v>
      </c>
      <c r="D74">
        <f>IFERROR(VLOOKUP(A74,[1]Pricelist!$A:$J,6, 0), "")</f>
        <v>750</v>
      </c>
      <c r="E74" s="28">
        <f>IFERROR(VLOOKUP(A74,[1]Pricelist!$A:$J,9, 0), "")</f>
        <v>1</v>
      </c>
      <c r="F74" s="6">
        <f>IFERROR(VLOOKUP(A74,[1]Pricelist!G:H, 2, 0), "")</f>
        <v>6.99</v>
      </c>
      <c r="G74">
        <f>IFERROR(VLOOKUP(A74,[1]Pricelist!G:J,4, 0), "")</f>
        <v>0</v>
      </c>
      <c r="H74" s="7">
        <f>Table1[[#This Row],[FEB 2023]]-Table1[[#This Row],[JAN 2023]]</f>
        <v>0</v>
      </c>
      <c r="I74" s="30">
        <f>(Table1[[#This Row],[CURRENT PRICE]]/(Table1[[#This Row],[SIZE]]*0.033814))*1.5</f>
        <v>0.41343822085526705</v>
      </c>
      <c r="J74" s="30">
        <f>(Table1[[#This Row],[CURRENT PRICE]]/(Table1[[#This Row],[SIZE]]*0.033814))*5</f>
        <v>1.3781274028508903</v>
      </c>
      <c r="K74" s="7">
        <v>6.99</v>
      </c>
      <c r="L74" s="7">
        <v>6.99</v>
      </c>
      <c r="M74" s="7">
        <v>6.99</v>
      </c>
      <c r="N74" s="7">
        <v>6.99</v>
      </c>
      <c r="O74" s="7">
        <v>6.99</v>
      </c>
    </row>
    <row r="75" spans="1:15" x14ac:dyDescent="0.45">
      <c r="A75">
        <v>94628</v>
      </c>
      <c r="B75" s="4" t="s">
        <v>29</v>
      </c>
      <c r="C75" t="str">
        <f>IFERROR(VLOOKUP(A75,[1]Pricelist!$A:$J,2, 0), "")</f>
        <v>CRIBARI SHERRY 5000ml</v>
      </c>
      <c r="D75">
        <f>IFERROR(VLOOKUP(A75,[1]Pricelist!$A:$J,6, 0), "")</f>
        <v>5000</v>
      </c>
      <c r="E75" s="28">
        <f>IFERROR(VLOOKUP(A75,[1]Pricelist!$A:$J,9, 0), "")</f>
        <v>1</v>
      </c>
      <c r="F75" s="6">
        <f>IFERROR(VLOOKUP(A75,[1]Pricelist!G:H, 2, 0), "")</f>
        <v>23.49</v>
      </c>
      <c r="G75">
        <f>IFERROR(VLOOKUP(A75,[1]Pricelist!G:J,4, 0), "")</f>
        <v>0</v>
      </c>
      <c r="H75" s="7">
        <f>Table1[[#This Row],[FEB 2023]]-Table1[[#This Row],[JAN 2023]]</f>
        <v>0</v>
      </c>
      <c r="I75" s="30">
        <f>(Table1[[#This Row],[CURRENT PRICE]]/(Table1[[#This Row],[SIZE]]*0.033814))*1.5</f>
        <v>0.20840480274442541</v>
      </c>
      <c r="J75" s="30">
        <f>(Table1[[#This Row],[CURRENT PRICE]]/(Table1[[#This Row],[SIZE]]*0.033814))*5</f>
        <v>0.69468267581475129</v>
      </c>
      <c r="K75" s="7">
        <v>23.49</v>
      </c>
      <c r="L75" s="7">
        <v>23.49</v>
      </c>
      <c r="M75" s="7">
        <v>23.49</v>
      </c>
      <c r="N75" s="7">
        <v>23.49</v>
      </c>
      <c r="O75" s="7">
        <v>23.49</v>
      </c>
    </row>
    <row r="76" spans="1:15" x14ac:dyDescent="0.45">
      <c r="A76">
        <v>95664</v>
      </c>
      <c r="B76" s="4" t="s">
        <v>32</v>
      </c>
      <c r="C76" t="str">
        <f>IFERROR(VLOOKUP(A76,[1]Pricelist!$A:$J,2, 0), "")</f>
        <v>CHRISTIAN BROS DRY SHERRY 750ml</v>
      </c>
      <c r="D76">
        <f>IFERROR(VLOOKUP(A76,[1]Pricelist!$A:$J,6, 0), "")</f>
        <v>750</v>
      </c>
      <c r="E76" s="28">
        <f>IFERROR(VLOOKUP(A76,[1]Pricelist!$A:$J,9, 0), "")</f>
        <v>1</v>
      </c>
      <c r="F76" s="6">
        <f>IFERROR(VLOOKUP(A76,[1]Pricelist!G:H, 2, 0), "")</f>
        <v>6.99</v>
      </c>
      <c r="G76">
        <f>IFERROR(VLOOKUP(A76,[1]Pricelist!G:J,4, 0), "")</f>
        <v>0</v>
      </c>
      <c r="H76" s="7">
        <f>Table1[[#This Row],[FEB 2023]]-Table1[[#This Row],[JAN 2023]]</f>
        <v>0</v>
      </c>
      <c r="I76" s="30">
        <f>(Table1[[#This Row],[CURRENT PRICE]]/(Table1[[#This Row],[SIZE]]*0.033814))*1.5</f>
        <v>0.41343822085526705</v>
      </c>
      <c r="J76" s="30">
        <f>(Table1[[#This Row],[CURRENT PRICE]]/(Table1[[#This Row],[SIZE]]*0.033814))*5</f>
        <v>1.3781274028508903</v>
      </c>
      <c r="K76" s="7">
        <v>6.99</v>
      </c>
      <c r="L76" s="7">
        <v>6.99</v>
      </c>
      <c r="M76" s="7">
        <v>6.99</v>
      </c>
      <c r="N76" s="7">
        <v>6.99</v>
      </c>
      <c r="O76" s="7">
        <v>6.99</v>
      </c>
    </row>
    <row r="77" spans="1:15" x14ac:dyDescent="0.45">
      <c r="A77">
        <v>96983</v>
      </c>
      <c r="B77" s="4" t="s">
        <v>33</v>
      </c>
      <c r="C77" t="str">
        <f>IFERROR(VLOOKUP(A77,[1]Pricelist!$A:$J,2, 0), "")</f>
        <v>CRIBARI MARSALA 1500ml</v>
      </c>
      <c r="D77">
        <f>IFERROR(VLOOKUP(A77,[1]Pricelist!$A:$J,6, 0), "")</f>
        <v>1500</v>
      </c>
      <c r="E77" s="28">
        <f>IFERROR(VLOOKUP(A77,[1]Pricelist!$A:$J,9, 0), "")</f>
        <v>1</v>
      </c>
      <c r="F77" s="6">
        <f>IFERROR(VLOOKUP(A77,[1]Pricelist!G:H, 2, 0), "")</f>
        <v>9.99</v>
      </c>
      <c r="G77">
        <f>IFERROR(VLOOKUP(A77,[1]Pricelist!G:J,4, 0), "")</f>
        <v>0</v>
      </c>
      <c r="H77" s="7">
        <f>Table1[[#This Row],[FEB 2023]]-Table1[[#This Row],[JAN 2023]]</f>
        <v>0</v>
      </c>
      <c r="I77" s="30">
        <f>(Table1[[#This Row],[CURRENT PRICE]]/(Table1[[#This Row],[SIZE]]*0.033814))*1.5</f>
        <v>0.29543975867983674</v>
      </c>
      <c r="J77" s="30">
        <f>(Table1[[#This Row],[CURRENT PRICE]]/(Table1[[#This Row],[SIZE]]*0.033814))*5</f>
        <v>0.98479919559945595</v>
      </c>
      <c r="K77" s="7">
        <v>9.99</v>
      </c>
      <c r="L77" s="7">
        <v>9.99</v>
      </c>
      <c r="M77" s="7">
        <v>9.99</v>
      </c>
      <c r="N77" s="7">
        <v>9.99</v>
      </c>
      <c r="O77" s="7">
        <v>9.99</v>
      </c>
    </row>
    <row r="78" spans="1:15" x14ac:dyDescent="0.45">
      <c r="A78">
        <v>97067</v>
      </c>
      <c r="B78" s="4" t="s">
        <v>34</v>
      </c>
      <c r="C78" t="str">
        <f>IFERROR(VLOOKUP(A78,[1]Pricelist!$A:$J,2, 0), "")</f>
        <v>GEKKEIKAN SAKE 3000ml</v>
      </c>
      <c r="D78">
        <f>IFERROR(VLOOKUP(A78,[1]Pricelist!$A:$J,6, 0), "")</f>
        <v>3000</v>
      </c>
      <c r="E78" s="28">
        <f>IFERROR(VLOOKUP(A78,[1]Pricelist!$A:$J,9, 0), "")</f>
        <v>1</v>
      </c>
      <c r="F78" s="6">
        <f>IFERROR(VLOOKUP(A78,[1]Pricelist!G:H, 2, 0), "")</f>
        <v>20.49</v>
      </c>
      <c r="G78">
        <f>IFERROR(VLOOKUP(A78,[1]Pricelist!G:J,4, 0), "")</f>
        <v>0</v>
      </c>
      <c r="H78" s="7">
        <f>Table1[[#This Row],[FEB 2023]]-Table1[[#This Row],[JAN 2023]]</f>
        <v>0</v>
      </c>
      <c r="I78" s="30">
        <f>(Table1[[#This Row],[CURRENT PRICE]]/(Table1[[#This Row],[SIZE]]*0.033814))*1.5</f>
        <v>0.30298101378127401</v>
      </c>
      <c r="J78" s="30">
        <f>(Table1[[#This Row],[CURRENT PRICE]]/(Table1[[#This Row],[SIZE]]*0.033814))*5</f>
        <v>1.0099367126042467</v>
      </c>
      <c r="K78" s="7">
        <v>20.49</v>
      </c>
      <c r="L78" s="7">
        <v>20.49</v>
      </c>
      <c r="M78" s="7">
        <v>17.489999999999998</v>
      </c>
      <c r="N78" s="7">
        <v>20.49</v>
      </c>
      <c r="O78" s="7">
        <v>20.49</v>
      </c>
    </row>
    <row r="79" spans="1:15" x14ac:dyDescent="0.45">
      <c r="A79">
        <v>97584</v>
      </c>
      <c r="B79" s="4" t="s">
        <v>35</v>
      </c>
      <c r="C79" t="str">
        <f>IFERROR(VLOOKUP(A79,[1]Pricelist!$A:$J,2, 0), "")</f>
        <v>PAUL MASSON MADEIRA 750ml</v>
      </c>
      <c r="D79">
        <f>IFERROR(VLOOKUP(A79,[1]Pricelist!$A:$J,6, 0), "")</f>
        <v>750</v>
      </c>
      <c r="E79" s="28">
        <f>IFERROR(VLOOKUP(A79,[1]Pricelist!$A:$J,9, 0), "")</f>
        <v>1</v>
      </c>
      <c r="F79" s="6">
        <f>IFERROR(VLOOKUP(A79,[1]Pricelist!G:H, 2, 0), "")</f>
        <v>6.99</v>
      </c>
      <c r="G79">
        <f>IFERROR(VLOOKUP(A79,[1]Pricelist!G:J,4, 0), "")</f>
        <v>0</v>
      </c>
      <c r="H79" s="7">
        <f>Table1[[#This Row],[FEB 2023]]-Table1[[#This Row],[JAN 2023]]</f>
        <v>0</v>
      </c>
      <c r="I79" s="30">
        <f>(Table1[[#This Row],[CURRENT PRICE]]/(Table1[[#This Row],[SIZE]]*0.033814))*1.5</f>
        <v>0.41343822085526705</v>
      </c>
      <c r="J79" s="30">
        <f>(Table1[[#This Row],[CURRENT PRICE]]/(Table1[[#This Row],[SIZE]]*0.033814))*5</f>
        <v>1.3781274028508903</v>
      </c>
      <c r="K79" s="7">
        <v>6.99</v>
      </c>
      <c r="L79" s="7">
        <v>6.99</v>
      </c>
      <c r="M79" s="7">
        <v>6.99</v>
      </c>
      <c r="N79" s="7">
        <v>6.99</v>
      </c>
      <c r="O79" s="7">
        <v>6.99</v>
      </c>
    </row>
    <row r="80" spans="1:15" x14ac:dyDescent="0.45">
      <c r="A80">
        <v>98197</v>
      </c>
      <c r="B80" s="5" t="s">
        <v>36</v>
      </c>
      <c r="C80" t="str">
        <f>IFERROR(VLOOKUP(A80,[1]Pricelist!$A:$J,2, 0), "")</f>
        <v>MARTINI &amp; ROSSI EXTRA DRY VERMOUTH 750ml</v>
      </c>
      <c r="D80">
        <f>IFERROR(VLOOKUP(A80,[1]Pricelist!$A:$J,6, 0), "")</f>
        <v>750</v>
      </c>
      <c r="E80" s="28">
        <f>IFERROR(VLOOKUP(A80,[1]Pricelist!$A:$J,9, 0), "")</f>
        <v>1</v>
      </c>
      <c r="F80" s="6">
        <f>IFERROR(VLOOKUP(A80,[1]Pricelist!G:H, 2, 0), "")</f>
        <v>8.99</v>
      </c>
      <c r="G80">
        <f>IFERROR(VLOOKUP(A80,[1]Pricelist!G:J,4, 0), "")</f>
        <v>0</v>
      </c>
      <c r="H80" s="7">
        <f>Table1[[#This Row],[FEB 2023]]-Table1[[#This Row],[JAN 2023]]</f>
        <v>0</v>
      </c>
      <c r="I80" s="30">
        <f>(Table1[[#This Row],[CURRENT PRICE]]/(Table1[[#This Row],[SIZE]]*0.033814))*1.5</f>
        <v>0.53173241852487141</v>
      </c>
      <c r="J80" s="30">
        <f>(Table1[[#This Row],[CURRENT PRICE]]/(Table1[[#This Row],[SIZE]]*0.033814))*5</f>
        <v>1.7724413950829045</v>
      </c>
      <c r="K80" s="7">
        <v>8.99</v>
      </c>
      <c r="L80" s="7">
        <v>8.99</v>
      </c>
      <c r="M80" s="7">
        <v>8.99</v>
      </c>
      <c r="N80" s="7">
        <v>8.99</v>
      </c>
      <c r="O80" s="7">
        <v>8.99</v>
      </c>
    </row>
    <row r="81" spans="1:15" x14ac:dyDescent="0.45">
      <c r="A81">
        <v>98197</v>
      </c>
      <c r="B81" s="4" t="s">
        <v>36</v>
      </c>
      <c r="C81" t="str">
        <f>IFERROR(VLOOKUP(A81,[1]Pricelist!$A:$J,2, 0), "")</f>
        <v>MARTINI &amp; ROSSI EXTRA DRY VERMOUTH 750ml</v>
      </c>
      <c r="D81">
        <f>IFERROR(VLOOKUP(A81,[1]Pricelist!$A:$J,6, 0), "")</f>
        <v>750</v>
      </c>
      <c r="E81" s="28">
        <f>IFERROR(VLOOKUP(A81,[1]Pricelist!$A:$J,9, 0), "")</f>
        <v>1</v>
      </c>
      <c r="F81" s="6">
        <f>IFERROR(VLOOKUP(A81,[1]Pricelist!G:H, 2, 0), "")</f>
        <v>8.99</v>
      </c>
      <c r="G81">
        <f>IFERROR(VLOOKUP(A81,[1]Pricelist!G:J,4, 0), "")</f>
        <v>0</v>
      </c>
      <c r="H81" s="7">
        <f>Table1[[#This Row],[FEB 2023]]-Table1[[#This Row],[JAN 2023]]</f>
        <v>0</v>
      </c>
      <c r="I81" s="30">
        <f>(Table1[[#This Row],[CURRENT PRICE]]/(Table1[[#This Row],[SIZE]]*0.033814))*1.5</f>
        <v>0.53173241852487141</v>
      </c>
      <c r="J81" s="30">
        <f>(Table1[[#This Row],[CURRENT PRICE]]/(Table1[[#This Row],[SIZE]]*0.033814))*5</f>
        <v>1.7724413950829045</v>
      </c>
      <c r="K81" s="7">
        <v>8.99</v>
      </c>
      <c r="L81" s="7">
        <v>8.99</v>
      </c>
      <c r="M81" s="7">
        <v>8.99</v>
      </c>
      <c r="N81" s="7">
        <v>8.99</v>
      </c>
      <c r="O81" s="7">
        <v>8.99</v>
      </c>
    </row>
    <row r="82" spans="1:15" x14ac:dyDescent="0.45">
      <c r="A82">
        <v>98490</v>
      </c>
      <c r="B82" s="5" t="s">
        <v>58</v>
      </c>
      <c r="C82" t="str">
        <f>IFERROR(VLOOKUP(A82,[1]Pricelist!$A:$J,2, 0), "")</f>
        <v>CARPANO ANTICA FORMULA VERMOUTH 1000ml</v>
      </c>
      <c r="D82">
        <f>IFERROR(VLOOKUP(A82,[1]Pricelist!$A:$J,6, 0), "")</f>
        <v>1000</v>
      </c>
      <c r="E82" s="28">
        <f>IFERROR(VLOOKUP(A82,[1]Pricelist!$A:$J,9, 0), "")</f>
        <v>1</v>
      </c>
      <c r="F82" s="6">
        <f>IFERROR(VLOOKUP(A82,[1]Pricelist!G:H, 2, 0), "")</f>
        <v>39.99</v>
      </c>
      <c r="G82">
        <f>IFERROR(VLOOKUP(A82,[1]Pricelist!G:J,4, 0), "")</f>
        <v>0</v>
      </c>
      <c r="H82" s="7">
        <f>Table1[[#This Row],[FEB 2023]]-Table1[[#This Row],[JAN 2023]]</f>
        <v>8.9999999999996305E-2</v>
      </c>
      <c r="I82" s="30">
        <f>(Table1[[#This Row],[CURRENT PRICE]]/(Table1[[#This Row],[SIZE]]*0.033814))*1.5</f>
        <v>1.7739693618028034</v>
      </c>
      <c r="J82" s="30">
        <f>(Table1[[#This Row],[CURRENT PRICE]]/(Table1[[#This Row],[SIZE]]*0.033814))*5</f>
        <v>5.9132312060093453</v>
      </c>
      <c r="K82" s="7">
        <v>36.99</v>
      </c>
      <c r="L82" s="7">
        <v>39.99</v>
      </c>
      <c r="M82" s="7">
        <v>39.99</v>
      </c>
      <c r="N82" s="7">
        <v>39.99</v>
      </c>
      <c r="O82" s="7">
        <v>40.08</v>
      </c>
    </row>
    <row r="83" spans="1:15" x14ac:dyDescent="0.45">
      <c r="A83">
        <v>241140</v>
      </c>
      <c r="B83" s="2" t="s">
        <v>17</v>
      </c>
      <c r="C83" t="str">
        <f>IFERROR(VLOOKUP(A83,[1]Pricelist!$A:$J,2, 0), "")</f>
        <v>MOUTON CADET WHITE BORDEAUX 750ml</v>
      </c>
      <c r="D83">
        <f>IFERROR(VLOOKUP(A83,[1]Pricelist!$A:$J,6, 0), "")</f>
        <v>750</v>
      </c>
      <c r="E83" s="28">
        <f>IFERROR(VLOOKUP(A83,[1]Pricelist!$A:$J,9, 0), "")</f>
        <v>1</v>
      </c>
      <c r="F83" s="6">
        <f>IFERROR(VLOOKUP(A83,[1]Pricelist!G:H, 2, 0), "")</f>
        <v>13.69</v>
      </c>
      <c r="G83">
        <f>IFERROR(VLOOKUP(A83,[1]Pricelist!G:J,4, 0), "")</f>
        <v>0</v>
      </c>
      <c r="H83" s="7">
        <f>Table1[[#This Row],[FEB 2023]]-Table1[[#This Row],[JAN 2023]]</f>
        <v>-2</v>
      </c>
      <c r="I83" s="30">
        <f>(Table1[[#This Row],[CURRENT PRICE]]/(Table1[[#This Row],[SIZE]]*0.033814))*1.5</f>
        <v>0.80972378304844161</v>
      </c>
      <c r="J83" s="30">
        <f>(Table1[[#This Row],[CURRENT PRICE]]/(Table1[[#This Row],[SIZE]]*0.033814))*5</f>
        <v>2.6990792768281384</v>
      </c>
      <c r="K83" s="7">
        <v>13.69</v>
      </c>
      <c r="L83" s="7">
        <v>13.69</v>
      </c>
      <c r="M83" s="7">
        <v>10.69</v>
      </c>
      <c r="N83" s="7">
        <v>13.69</v>
      </c>
      <c r="O83" s="7">
        <v>11.69</v>
      </c>
    </row>
    <row r="84" spans="1:15" x14ac:dyDescent="0.45">
      <c r="A84">
        <v>252595</v>
      </c>
      <c r="B84" s="3" t="s">
        <v>156</v>
      </c>
      <c r="C84" t="str">
        <f>IFERROR(VLOOKUP(A84,[1]Pricelist!$A:$J,2, 0), "")</f>
        <v>LOUIS JADOT BEAUJOLAIS 750ml</v>
      </c>
      <c r="D84">
        <f>IFERROR(VLOOKUP(A84,[1]Pricelist!$A:$J,6, 0), "")</f>
        <v>750</v>
      </c>
      <c r="E84" s="28">
        <f>IFERROR(VLOOKUP(A84,[1]Pricelist!$A:$J,9, 0), "")</f>
        <v>1</v>
      </c>
      <c r="F84" s="6">
        <f>IFERROR(VLOOKUP(A84,[1]Pricelist!G:H, 2, 0), "")</f>
        <v>16.489999999999998</v>
      </c>
      <c r="G84">
        <f>IFERROR(VLOOKUP(A84,[1]Pricelist!G:J,4, 0), "")</f>
        <v>0</v>
      </c>
      <c r="H84" s="7">
        <f>Table1[[#This Row],[FEB 2023]]-Table1[[#This Row],[JAN 2023]]</f>
        <v>0</v>
      </c>
      <c r="I84" s="30">
        <f>(Table1[[#This Row],[CURRENT PRICE]]/(Table1[[#This Row],[SIZE]]*0.033814))*1.5</f>
        <v>0.97533565978588754</v>
      </c>
      <c r="J84" s="30">
        <f>(Table1[[#This Row],[CURRENT PRICE]]/(Table1[[#This Row],[SIZE]]*0.033814))*5</f>
        <v>3.2511188659529582</v>
      </c>
      <c r="K84" s="7">
        <v>16.489999999999998</v>
      </c>
      <c r="L84" s="7">
        <v>16.489999999999998</v>
      </c>
      <c r="M84" s="7">
        <v>16.489999999999998</v>
      </c>
      <c r="N84" s="7">
        <v>16.489999999999998</v>
      </c>
      <c r="O84" s="7">
        <v>16.489999999999998</v>
      </c>
    </row>
    <row r="85" spans="1:15" x14ac:dyDescent="0.45">
      <c r="A85">
        <v>252632</v>
      </c>
      <c r="B85" s="3" t="s">
        <v>21</v>
      </c>
      <c r="C85" t="str">
        <f>IFERROR(VLOOKUP(A85,[1]Pricelist!$A:$J,2, 0), "")</f>
        <v>JADOT BOURGOGNE BLANC'17/18 750ml</v>
      </c>
      <c r="D85">
        <f>IFERROR(VLOOKUP(A85,[1]Pricelist!$A:$J,6, 0), "")</f>
        <v>750</v>
      </c>
      <c r="E85" s="28" t="str">
        <f>IFERROR(VLOOKUP(A85,[1]Pricelist!$A:$J,9, 0), "")</f>
        <v>L</v>
      </c>
      <c r="F85" s="6">
        <f>IFERROR(VLOOKUP(A85,[1]Pricelist!G:H, 2, 0), "")</f>
        <v>20.16</v>
      </c>
      <c r="G85">
        <f>IFERROR(VLOOKUP(A85,[1]Pricelist!G:J,4, 0), "")</f>
        <v>0</v>
      </c>
      <c r="H85" s="7">
        <f>Table1[[#This Row],[FEB 2023]]-Table1[[#This Row],[JAN 2023]]</f>
        <v>0</v>
      </c>
      <c r="I85" s="30">
        <f>(Table1[[#This Row],[CURRENT PRICE]]/(Table1[[#This Row],[SIZE]]*0.033814))*1.5</f>
        <v>1.1924055125096116</v>
      </c>
      <c r="J85" s="30">
        <f>(Table1[[#This Row],[CURRENT PRICE]]/(Table1[[#This Row],[SIZE]]*0.033814))*5</f>
        <v>3.974685041698705</v>
      </c>
      <c r="K85" s="7">
        <v>20.16</v>
      </c>
      <c r="L85" s="7">
        <v>20.16</v>
      </c>
      <c r="M85" s="7">
        <v>20.16</v>
      </c>
      <c r="N85" s="7">
        <v>20.16</v>
      </c>
      <c r="O85" s="7">
        <v>20.16</v>
      </c>
    </row>
    <row r="86" spans="1:15" x14ac:dyDescent="0.45">
      <c r="A86">
        <v>296780</v>
      </c>
      <c r="B86" s="3" t="s">
        <v>167</v>
      </c>
      <c r="C86" t="str">
        <f>IFERROR(VLOOKUP(A86,[1]Pricelist!$A:$J,2, 0), "")</f>
        <v>TRIMBACH GEWURZ'18 750ml</v>
      </c>
      <c r="D86">
        <f>IFERROR(VLOOKUP(A86,[1]Pricelist!$A:$J,6, 0), "")</f>
        <v>750</v>
      </c>
      <c r="E86" s="28" t="str">
        <f>IFERROR(VLOOKUP(A86,[1]Pricelist!$A:$J,9, 0), "")</f>
        <v>L</v>
      </c>
      <c r="F86" s="6">
        <f>IFERROR(VLOOKUP(A86,[1]Pricelist!G:H, 2, 0), "")</f>
        <v>32.49</v>
      </c>
      <c r="G86">
        <f>IFERROR(VLOOKUP(A86,[1]Pricelist!G:J,4, 0), "")</f>
        <v>0</v>
      </c>
      <c r="H86" s="7">
        <f>Table1[[#This Row],[FEB 2023]]-Table1[[#This Row],[JAN 2023]]</f>
        <v>0</v>
      </c>
      <c r="I86" s="30">
        <f>(Table1[[#This Row],[CURRENT PRICE]]/(Table1[[#This Row],[SIZE]]*0.033814))*1.5</f>
        <v>1.921689241142722</v>
      </c>
      <c r="J86" s="30">
        <f>(Table1[[#This Row],[CURRENT PRICE]]/(Table1[[#This Row],[SIZE]]*0.033814))*5</f>
        <v>6.4056308038090739</v>
      </c>
      <c r="K86" s="7">
        <v>32.49</v>
      </c>
      <c r="L86" s="7">
        <v>32.49</v>
      </c>
      <c r="M86" s="7">
        <v>32.49</v>
      </c>
      <c r="N86" s="7">
        <v>32.49</v>
      </c>
      <c r="O86" s="7">
        <v>32.49</v>
      </c>
    </row>
    <row r="87" spans="1:15" x14ac:dyDescent="0.45">
      <c r="A87">
        <v>341649</v>
      </c>
      <c r="B87" s="3" t="s">
        <v>168</v>
      </c>
      <c r="C87" t="str">
        <f>IFERROR(VLOOKUP(A87,[1]Pricelist!$A:$J,2, 0), "")</f>
        <v>CASTELLO DI ALBOLA CHIANTI CLASSICO750ml</v>
      </c>
      <c r="D87">
        <f>IFERROR(VLOOKUP(A87,[1]Pricelist!$A:$J,6, 0), "")</f>
        <v>750</v>
      </c>
      <c r="E87" s="28">
        <f>IFERROR(VLOOKUP(A87,[1]Pricelist!$A:$J,9, 0), "")</f>
        <v>1</v>
      </c>
      <c r="F87" s="6">
        <f>IFERROR(VLOOKUP(A87,[1]Pricelist!G:H, 2, 0), "")</f>
        <v>16.989999999999998</v>
      </c>
      <c r="G87">
        <f>IFERROR(VLOOKUP(A87,[1]Pricelist!G:J,4, 0), "")</f>
        <v>0</v>
      </c>
      <c r="H87" s="7">
        <f>Table1[[#This Row],[FEB 2023]]-Table1[[#This Row],[JAN 2023]]</f>
        <v>0</v>
      </c>
      <c r="I87" s="30">
        <f>(Table1[[#This Row],[CURRENT PRICE]]/(Table1[[#This Row],[SIZE]]*0.033814))*1.5</f>
        <v>1.0049092092032885</v>
      </c>
      <c r="J87" s="30">
        <f>(Table1[[#This Row],[CURRENT PRICE]]/(Table1[[#This Row],[SIZE]]*0.033814))*5</f>
        <v>3.3496973640109617</v>
      </c>
      <c r="K87" s="7">
        <v>16.989999999999998</v>
      </c>
      <c r="L87" s="7">
        <v>16.989999999999998</v>
      </c>
      <c r="M87" s="7">
        <v>13.99</v>
      </c>
      <c r="N87" s="7">
        <v>16.989999999999998</v>
      </c>
      <c r="O87" s="7">
        <v>16.989999999999998</v>
      </c>
    </row>
    <row r="88" spans="1:15" x14ac:dyDescent="0.45">
      <c r="A88">
        <v>354317</v>
      </c>
      <c r="B88" s="3" t="s">
        <v>131</v>
      </c>
      <c r="C88" t="str">
        <f>IFERROR(VLOOKUP(A88,[1]Pricelist!$A:$J,2, 0), "")</f>
        <v>CAPOSALDO PINOT GRIGIO 750ml</v>
      </c>
      <c r="D88">
        <f>IFERROR(VLOOKUP(A88,[1]Pricelist!$A:$J,6, 0), "")</f>
        <v>750</v>
      </c>
      <c r="E88" s="28">
        <f>IFERROR(VLOOKUP(A88,[1]Pricelist!$A:$J,9, 0), "")</f>
        <v>1</v>
      </c>
      <c r="F88" s="6">
        <f>IFERROR(VLOOKUP(A88,[1]Pricelist!G:H, 2, 0), "")</f>
        <v>13.49</v>
      </c>
      <c r="G88">
        <f>IFERROR(VLOOKUP(A88,[1]Pricelist!G:J,4, 0), "")</f>
        <v>0</v>
      </c>
      <c r="H88" s="7">
        <f>Table1[[#This Row],[FEB 2023]]-Table1[[#This Row],[JAN 2023]]</f>
        <v>-4</v>
      </c>
      <c r="I88" s="30">
        <f>(Table1[[#This Row],[CURRENT PRICE]]/(Table1[[#This Row],[SIZE]]*0.033814))*1.5</f>
        <v>0.79789436328148111</v>
      </c>
      <c r="J88" s="30">
        <f>(Table1[[#This Row],[CURRENT PRICE]]/(Table1[[#This Row],[SIZE]]*0.033814))*5</f>
        <v>2.6596478776049368</v>
      </c>
      <c r="K88" s="7">
        <v>13.49</v>
      </c>
      <c r="L88" s="7">
        <v>13.49</v>
      </c>
      <c r="M88" s="7">
        <v>10.49</v>
      </c>
      <c r="N88" s="7">
        <v>13.49</v>
      </c>
      <c r="O88" s="7">
        <v>9.49</v>
      </c>
    </row>
    <row r="89" spans="1:15" x14ac:dyDescent="0.45">
      <c r="A89">
        <v>354317</v>
      </c>
      <c r="B89" s="1" t="s">
        <v>131</v>
      </c>
      <c r="C89" t="str">
        <f>IFERROR(VLOOKUP(A89,[1]Pricelist!$A:$J,2, 0), "")</f>
        <v>CAPOSALDO PINOT GRIGIO 750ml</v>
      </c>
      <c r="D89">
        <f>IFERROR(VLOOKUP(A89,[1]Pricelist!$A:$J,6, 0), "")</f>
        <v>750</v>
      </c>
      <c r="E89" s="28">
        <f>IFERROR(VLOOKUP(A89,[1]Pricelist!$A:$J,9, 0), "")</f>
        <v>1</v>
      </c>
      <c r="F89" s="6">
        <f>IFERROR(VLOOKUP(A89,[1]Pricelist!G:H, 2, 0), "")</f>
        <v>13.49</v>
      </c>
      <c r="G89">
        <f>IFERROR(VLOOKUP(A89,[1]Pricelist!G:J,4, 0), "")</f>
        <v>0</v>
      </c>
      <c r="H89" s="7">
        <f>Table1[[#This Row],[FEB 2023]]-Table1[[#This Row],[JAN 2023]]</f>
        <v>-4</v>
      </c>
      <c r="I89" s="30">
        <f>(Table1[[#This Row],[CURRENT PRICE]]/(Table1[[#This Row],[SIZE]]*0.033814))*1.5</f>
        <v>0.79789436328148111</v>
      </c>
      <c r="J89" s="30">
        <f>(Table1[[#This Row],[CURRENT PRICE]]/(Table1[[#This Row],[SIZE]]*0.033814))*5</f>
        <v>2.6596478776049368</v>
      </c>
      <c r="K89" s="7">
        <v>13.49</v>
      </c>
      <c r="L89" s="7">
        <v>13.49</v>
      </c>
      <c r="M89" s="7">
        <v>10.49</v>
      </c>
      <c r="N89" s="7">
        <v>13.49</v>
      </c>
      <c r="O89" s="7">
        <v>9.49</v>
      </c>
    </row>
    <row r="90" spans="1:15" x14ac:dyDescent="0.45">
      <c r="A90">
        <v>367942</v>
      </c>
      <c r="B90" s="3" t="s">
        <v>132</v>
      </c>
      <c r="C90" t="str">
        <f>IFERROR(VLOOKUP(A90,[1]Pricelist!$A:$J,2, 0), "")</f>
        <v>LA MOZZA PERAZZI SANGIOVESE 750ml</v>
      </c>
      <c r="D90">
        <f>IFERROR(VLOOKUP(A90,[1]Pricelist!$A:$J,6, 0), "")</f>
        <v>750</v>
      </c>
      <c r="E90" s="28">
        <f>IFERROR(VLOOKUP(A90,[1]Pricelist!$A:$J,9, 0), "")</f>
        <v>1</v>
      </c>
      <c r="F90" s="6">
        <f>IFERROR(VLOOKUP(A90,[1]Pricelist!G:H, 2, 0), "")</f>
        <v>18.95</v>
      </c>
      <c r="G90">
        <f>IFERROR(VLOOKUP(A90,[1]Pricelist!G:J,4, 0), "")</f>
        <v>0</v>
      </c>
      <c r="H90" s="7">
        <f>Table1[[#This Row],[FEB 2023]]-Table1[[#This Row],[JAN 2023]]</f>
        <v>0</v>
      </c>
      <c r="I90" s="30">
        <f>(Table1[[#This Row],[CURRENT PRICE]]/(Table1[[#This Row],[SIZE]]*0.033814))*1.5</f>
        <v>1.1208375229195009</v>
      </c>
      <c r="J90" s="30">
        <f>(Table1[[#This Row],[CURRENT PRICE]]/(Table1[[#This Row],[SIZE]]*0.033814))*5</f>
        <v>3.736125076398336</v>
      </c>
      <c r="K90" s="7">
        <v>18.95</v>
      </c>
      <c r="L90" s="7">
        <v>16.95</v>
      </c>
      <c r="M90" s="7">
        <v>18.95</v>
      </c>
      <c r="N90" s="7">
        <v>18.95</v>
      </c>
      <c r="O90" s="7">
        <v>18.95</v>
      </c>
    </row>
    <row r="91" spans="1:15" x14ac:dyDescent="0.45">
      <c r="A91">
        <v>371600</v>
      </c>
      <c r="B91" s="2" t="s">
        <v>18</v>
      </c>
      <c r="C91" t="str">
        <f>IFERROR(VLOOKUP(A91,[1]Pricelist!$A:$J,2, 0), "")</f>
        <v>MONTE ANTICO ROSSO 750ml</v>
      </c>
      <c r="D91">
        <f>IFERROR(VLOOKUP(A91,[1]Pricelist!$A:$J,6, 0), "")</f>
        <v>750</v>
      </c>
      <c r="E91" s="28">
        <f>IFERROR(VLOOKUP(A91,[1]Pricelist!$A:$J,9, 0), "")</f>
        <v>1</v>
      </c>
      <c r="F91" s="6">
        <f>IFERROR(VLOOKUP(A91,[1]Pricelist!G:H, 2, 0), "")</f>
        <v>15.49</v>
      </c>
      <c r="G91">
        <f>IFERROR(VLOOKUP(A91,[1]Pricelist!G:J,4, 0), "")</f>
        <v>0</v>
      </c>
      <c r="H91" s="7">
        <f>Table1[[#This Row],[FEB 2023]]-Table1[[#This Row],[JAN 2023]]</f>
        <v>-3</v>
      </c>
      <c r="I91" s="30">
        <f>(Table1[[#This Row],[CURRENT PRICE]]/(Table1[[#This Row],[SIZE]]*0.033814))*1.5</f>
        <v>0.91618856095108536</v>
      </c>
      <c r="J91" s="30">
        <f>(Table1[[#This Row],[CURRENT PRICE]]/(Table1[[#This Row],[SIZE]]*0.033814))*5</f>
        <v>3.0539618698369515</v>
      </c>
      <c r="K91" s="7">
        <v>15.49</v>
      </c>
      <c r="L91" s="7">
        <v>12.49</v>
      </c>
      <c r="M91" s="7">
        <v>15.49</v>
      </c>
      <c r="N91" s="7">
        <v>15.49</v>
      </c>
      <c r="O91" s="7">
        <v>12.49</v>
      </c>
    </row>
    <row r="92" spans="1:15" x14ac:dyDescent="0.45">
      <c r="A92">
        <v>403784</v>
      </c>
      <c r="B92" s="3" t="s">
        <v>169</v>
      </c>
      <c r="C92" t="str">
        <f>IFERROR(VLOOKUP(A92,[1]Pricelist!$A:$J,2, 0), "")</f>
        <v>BROKENWOOD SEMILLON 750ml</v>
      </c>
      <c r="D92">
        <f>IFERROR(VLOOKUP(A92,[1]Pricelist!$A:$J,6, 0), "")</f>
        <v>750</v>
      </c>
      <c r="E92" s="28" t="str">
        <f>IFERROR(VLOOKUP(A92,[1]Pricelist!$A:$J,9, 0), "")</f>
        <v>L</v>
      </c>
      <c r="F92" s="6">
        <f>IFERROR(VLOOKUP(A92,[1]Pricelist!G:H, 2, 0), "")</f>
        <v>18.18</v>
      </c>
      <c r="G92">
        <f>IFERROR(VLOOKUP(A92,[1]Pricelist!G:J,4, 0), "")</f>
        <v>0</v>
      </c>
      <c r="H92" s="7">
        <f>Table1[[#This Row],[FEB 2023]]-Table1[[#This Row],[JAN 2023]]</f>
        <v>7.0000000000000284E-2</v>
      </c>
      <c r="I92" s="30">
        <f>(Table1[[#This Row],[CURRENT PRICE]]/(Table1[[#This Row],[SIZE]]*0.033814))*1.5</f>
        <v>1.0752942568167032</v>
      </c>
      <c r="J92" s="30">
        <f>(Table1[[#This Row],[CURRENT PRICE]]/(Table1[[#This Row],[SIZE]]*0.033814))*5</f>
        <v>3.5843141893890107</v>
      </c>
      <c r="K92" s="7">
        <v>18.18</v>
      </c>
      <c r="L92" s="7">
        <v>18.18</v>
      </c>
      <c r="M92" s="7">
        <v>18.18</v>
      </c>
      <c r="N92" s="7">
        <v>18.18</v>
      </c>
      <c r="O92" s="7">
        <v>18.25</v>
      </c>
    </row>
    <row r="93" spans="1:15" x14ac:dyDescent="0.45">
      <c r="A93">
        <v>407600</v>
      </c>
      <c r="B93" s="3" t="s">
        <v>170</v>
      </c>
      <c r="C93" t="str">
        <f>IFERROR(VLOOKUP(A93,[1]Pricelist!$A:$J,2, 0), "")</f>
        <v>CRAGGY RANGE SAUV BL TE MUNA'19/20 750ml</v>
      </c>
      <c r="D93">
        <f>IFERROR(VLOOKUP(A93,[1]Pricelist!$A:$J,6, 0), "")</f>
        <v>750</v>
      </c>
      <c r="E93" s="28" t="str">
        <f>IFERROR(VLOOKUP(A93,[1]Pricelist!$A:$J,9, 0), "")</f>
        <v>L</v>
      </c>
      <c r="F93" s="6">
        <f>IFERROR(VLOOKUP(A93,[1]Pricelist!G:H, 2, 0), "")</f>
        <v>24.55</v>
      </c>
      <c r="G93">
        <f>IFERROR(VLOOKUP(A93,[1]Pricelist!G:J,4, 0), "")</f>
        <v>0</v>
      </c>
      <c r="H93" s="7">
        <f>Table1[[#This Row],[FEB 2023]]-Table1[[#This Row],[JAN 2023]]</f>
        <v>7.0000000000000284E-2</v>
      </c>
      <c r="I93" s="30">
        <f>(Table1[[#This Row],[CURRENT PRICE]]/(Table1[[#This Row],[SIZE]]*0.033814))*1.5</f>
        <v>1.452061276394393</v>
      </c>
      <c r="J93" s="30">
        <f>(Table1[[#This Row],[CURRENT PRICE]]/(Table1[[#This Row],[SIZE]]*0.033814))*5</f>
        <v>4.8402042546479764</v>
      </c>
      <c r="K93" s="7">
        <v>24.55</v>
      </c>
      <c r="L93" s="7">
        <v>24.55</v>
      </c>
      <c r="M93" s="7">
        <v>24.55</v>
      </c>
      <c r="N93" s="7">
        <v>24.55</v>
      </c>
      <c r="O93" s="7">
        <v>24.62</v>
      </c>
    </row>
    <row r="94" spans="1:15" x14ac:dyDescent="0.45">
      <c r="A94">
        <v>411040</v>
      </c>
      <c r="B94" s="3" t="s">
        <v>171</v>
      </c>
      <c r="C94" t="str">
        <f>IFERROR(VLOOKUP(A94,[1]Pricelist!$A:$J,2, 0), "")</f>
        <v>FVINE VINHO VERDE WHITE 750ml</v>
      </c>
      <c r="D94">
        <f>IFERROR(VLOOKUP(A94,[1]Pricelist!$A:$J,6, 0), "")</f>
        <v>750</v>
      </c>
      <c r="E94" s="28">
        <f>IFERROR(VLOOKUP(A94,[1]Pricelist!$A:$J,9, 0), "")</f>
        <v>1</v>
      </c>
      <c r="F94" s="6">
        <f>IFERROR(VLOOKUP(A94,[1]Pricelist!G:H, 2, 0), "")</f>
        <v>13.99</v>
      </c>
      <c r="G94">
        <f>IFERROR(VLOOKUP(A94,[1]Pricelist!G:J,4, 0), "")</f>
        <v>0</v>
      </c>
      <c r="H94" s="7">
        <f>Table1[[#This Row],[FEB 2023]]-Table1[[#This Row],[JAN 2023]]</f>
        <v>2</v>
      </c>
      <c r="I94" s="30">
        <f>(Table1[[#This Row],[CURRENT PRICE]]/(Table1[[#This Row],[SIZE]]*0.033814))*1.5</f>
        <v>0.8274679126988822</v>
      </c>
      <c r="J94" s="30">
        <f>(Table1[[#This Row],[CURRENT PRICE]]/(Table1[[#This Row],[SIZE]]*0.033814))*5</f>
        <v>2.7582263756629404</v>
      </c>
      <c r="K94" s="7">
        <v>12.99</v>
      </c>
      <c r="L94" s="7">
        <v>13.99</v>
      </c>
      <c r="M94" s="7">
        <v>13.99</v>
      </c>
      <c r="N94" s="7">
        <v>11.99</v>
      </c>
      <c r="O94" s="7">
        <v>13.99</v>
      </c>
    </row>
    <row r="95" spans="1:15" x14ac:dyDescent="0.45">
      <c r="A95">
        <v>415423</v>
      </c>
      <c r="B95" s="3" t="s">
        <v>4</v>
      </c>
      <c r="C95" t="str">
        <f>IFERROR(VLOOKUP(A95,[1]Pricelist!$A:$J,2, 0), "")</f>
        <v>LA POSTA MALBEC PIZZELLA VINEYARD 750ml</v>
      </c>
      <c r="D95">
        <f>IFERROR(VLOOKUP(A95,[1]Pricelist!$A:$J,6, 0), "")</f>
        <v>750</v>
      </c>
      <c r="E95" s="28">
        <f>IFERROR(VLOOKUP(A95,[1]Pricelist!$A:$J,9, 0), "")</f>
        <v>1</v>
      </c>
      <c r="F95" s="6">
        <f>IFERROR(VLOOKUP(A95,[1]Pricelist!G:H, 2, 0), "")</f>
        <v>18.989999999999998</v>
      </c>
      <c r="G95">
        <f>IFERROR(VLOOKUP(A95,[1]Pricelist!G:J,4, 0), "")</f>
        <v>0</v>
      </c>
      <c r="H95" s="7">
        <f>Table1[[#This Row],[FEB 2023]]-Table1[[#This Row],[JAN 2023]]</f>
        <v>0</v>
      </c>
      <c r="I95" s="30">
        <f>(Table1[[#This Row],[CURRENT PRICE]]/(Table1[[#This Row],[SIZE]]*0.033814))*1.5</f>
        <v>1.1232034068728929</v>
      </c>
      <c r="J95" s="30">
        <f>(Table1[[#This Row],[CURRENT PRICE]]/(Table1[[#This Row],[SIZE]]*0.033814))*5</f>
        <v>3.744011356242976</v>
      </c>
      <c r="K95" s="7">
        <v>16.989999999999998</v>
      </c>
      <c r="L95" s="7">
        <v>18.989999999999998</v>
      </c>
      <c r="M95" s="7">
        <v>16.989999999999998</v>
      </c>
      <c r="N95" s="7">
        <v>18.989999999999998</v>
      </c>
      <c r="O95" s="7">
        <v>18.989999999999998</v>
      </c>
    </row>
    <row r="96" spans="1:15" x14ac:dyDescent="0.45">
      <c r="A96">
        <v>416445</v>
      </c>
      <c r="B96" s="2" t="s">
        <v>19</v>
      </c>
      <c r="C96" t="str">
        <f>IFERROR(VLOOKUP(A96,[1]Pricelist!$A:$J,2, 0), "")</f>
        <v>DONA PAULA LOS CARDOS MALBEC 750ml</v>
      </c>
      <c r="D96">
        <f>IFERROR(VLOOKUP(A96,[1]Pricelist!$A:$J,6, 0), "")</f>
        <v>750</v>
      </c>
      <c r="E96" s="28">
        <f>IFERROR(VLOOKUP(A96,[1]Pricelist!$A:$J,9, 0), "")</f>
        <v>1</v>
      </c>
      <c r="F96" s="6">
        <f>IFERROR(VLOOKUP(A96,[1]Pricelist!G:H, 2, 0), "")</f>
        <v>11.99</v>
      </c>
      <c r="G96">
        <f>IFERROR(VLOOKUP(A96,[1]Pricelist!G:J,4, 0), "")</f>
        <v>0</v>
      </c>
      <c r="H96" s="7">
        <f>Table1[[#This Row],[FEB 2023]]-Table1[[#This Row],[JAN 2023]]</f>
        <v>0</v>
      </c>
      <c r="I96" s="30">
        <f>(Table1[[#This Row],[CURRENT PRICE]]/(Table1[[#This Row],[SIZE]]*0.033814))*1.5</f>
        <v>0.70917371502927784</v>
      </c>
      <c r="J96" s="30">
        <f>(Table1[[#This Row],[CURRENT PRICE]]/(Table1[[#This Row],[SIZE]]*0.033814))*5</f>
        <v>2.3639123834309261</v>
      </c>
      <c r="K96" s="7">
        <v>8.99</v>
      </c>
      <c r="L96" s="7">
        <v>11.99</v>
      </c>
      <c r="M96" s="7">
        <v>11.99</v>
      </c>
      <c r="N96" s="7">
        <v>11.99</v>
      </c>
      <c r="O96" s="7">
        <v>11.99</v>
      </c>
    </row>
    <row r="97" spans="1:15" x14ac:dyDescent="0.45">
      <c r="A97">
        <v>418330</v>
      </c>
      <c r="B97" s="3" t="s">
        <v>172</v>
      </c>
      <c r="C97" t="str">
        <f>IFERROR(VLOOKUP(A97,[1]Pricelist!$A:$J,2, 0), "")</f>
        <v>MATUA SAUVIGNON BLANC 750ml</v>
      </c>
      <c r="D97">
        <f>IFERROR(VLOOKUP(A97,[1]Pricelist!$A:$J,6, 0), "")</f>
        <v>750</v>
      </c>
      <c r="E97" s="28">
        <f>IFERROR(VLOOKUP(A97,[1]Pricelist!$A:$J,9, 0), "")</f>
        <v>1</v>
      </c>
      <c r="F97" s="6">
        <f>IFERROR(VLOOKUP(A97,[1]Pricelist!G:H, 2, 0), "")</f>
        <v>11.99</v>
      </c>
      <c r="G97">
        <f>IFERROR(VLOOKUP(A97,[1]Pricelist!G:J,4, 0), "")</f>
        <v>0</v>
      </c>
      <c r="H97" s="7">
        <f>Table1[[#This Row],[FEB 2023]]-Table1[[#This Row],[JAN 2023]]</f>
        <v>1</v>
      </c>
      <c r="I97" s="30">
        <f>(Table1[[#This Row],[CURRENT PRICE]]/(Table1[[#This Row],[SIZE]]*0.033814))*1.5</f>
        <v>0.70917371502927784</v>
      </c>
      <c r="J97" s="30">
        <f>(Table1[[#This Row],[CURRENT PRICE]]/(Table1[[#This Row],[SIZE]]*0.033814))*5</f>
        <v>2.3639123834309261</v>
      </c>
      <c r="K97" s="7">
        <v>11.99</v>
      </c>
      <c r="L97" s="7">
        <v>11.99</v>
      </c>
      <c r="M97" s="7">
        <v>11.99</v>
      </c>
      <c r="N97" s="7">
        <v>11.99</v>
      </c>
      <c r="O97" s="7">
        <v>12.99</v>
      </c>
    </row>
    <row r="98" spans="1:15" x14ac:dyDescent="0.45">
      <c r="A98">
        <v>419142</v>
      </c>
      <c r="B98" s="3" t="s">
        <v>129</v>
      </c>
      <c r="C98" t="str">
        <f>IFERROR(VLOOKUP(A98,[1]Pricelist!$A:$J,2, 0), "")</f>
        <v>ARIENZO BY MARQUES DE RISCAL 750ml</v>
      </c>
      <c r="D98">
        <f>IFERROR(VLOOKUP(A98,[1]Pricelist!$A:$J,6, 0), "")</f>
        <v>750</v>
      </c>
      <c r="E98" s="28">
        <f>IFERROR(VLOOKUP(A98,[1]Pricelist!$A:$J,9, 0), "")</f>
        <v>1</v>
      </c>
      <c r="F98" s="6">
        <f>IFERROR(VLOOKUP(A98,[1]Pricelist!G:H, 2, 0), "")</f>
        <v>10.06</v>
      </c>
      <c r="G98">
        <f>IFERROR(VLOOKUP(A98,[1]Pricelist!G:J,4, 0), "")</f>
        <v>0</v>
      </c>
      <c r="H98" s="7">
        <f>Table1[[#This Row],[FEB 2023]]-Table1[[#This Row],[JAN 2023]]</f>
        <v>0</v>
      </c>
      <c r="I98" s="30">
        <f>(Table1[[#This Row],[CURRENT PRICE]]/(Table1[[#This Row],[SIZE]]*0.033814))*1.5</f>
        <v>0.59501981427810979</v>
      </c>
      <c r="J98" s="30">
        <f>(Table1[[#This Row],[CURRENT PRICE]]/(Table1[[#This Row],[SIZE]]*0.033814))*5</f>
        <v>1.9833993809270325</v>
      </c>
      <c r="K98" s="7">
        <v>8.06</v>
      </c>
      <c r="L98" s="7">
        <v>10.06</v>
      </c>
      <c r="M98" s="7">
        <v>8.06</v>
      </c>
      <c r="N98" s="7">
        <v>10.06</v>
      </c>
      <c r="O98" s="7">
        <v>10.06</v>
      </c>
    </row>
    <row r="99" spans="1:15" x14ac:dyDescent="0.45">
      <c r="A99">
        <v>419142</v>
      </c>
      <c r="B99" s="1" t="s">
        <v>129</v>
      </c>
      <c r="C99" t="str">
        <f>IFERROR(VLOOKUP(A99,[1]Pricelist!$A:$J,2, 0), "")</f>
        <v>ARIENZO BY MARQUES DE RISCAL 750ml</v>
      </c>
      <c r="D99">
        <f>IFERROR(VLOOKUP(A99,[1]Pricelist!$A:$J,6, 0), "")</f>
        <v>750</v>
      </c>
      <c r="E99" s="28">
        <f>IFERROR(VLOOKUP(A99,[1]Pricelist!$A:$J,9, 0), "")</f>
        <v>1</v>
      </c>
      <c r="F99" s="6">
        <f>IFERROR(VLOOKUP(A99,[1]Pricelist!G:H, 2, 0), "")</f>
        <v>10.06</v>
      </c>
      <c r="G99">
        <f>IFERROR(VLOOKUP(A99,[1]Pricelist!G:J,4, 0), "")</f>
        <v>0</v>
      </c>
      <c r="H99" s="7">
        <f>Table1[[#This Row],[FEB 2023]]-Table1[[#This Row],[JAN 2023]]</f>
        <v>0</v>
      </c>
      <c r="I99" s="30">
        <f>(Table1[[#This Row],[CURRENT PRICE]]/(Table1[[#This Row],[SIZE]]*0.033814))*1.5</f>
        <v>0.59501981427810979</v>
      </c>
      <c r="J99" s="30">
        <f>(Table1[[#This Row],[CURRENT PRICE]]/(Table1[[#This Row],[SIZE]]*0.033814))*5</f>
        <v>1.9833993809270325</v>
      </c>
      <c r="K99" s="7">
        <v>8.06</v>
      </c>
      <c r="L99" s="7">
        <v>10.06</v>
      </c>
      <c r="M99" s="7">
        <v>8.06</v>
      </c>
      <c r="N99" s="7">
        <v>10.06</v>
      </c>
      <c r="O99" s="7">
        <v>10.06</v>
      </c>
    </row>
    <row r="100" spans="1:15" x14ac:dyDescent="0.45">
      <c r="A100">
        <v>423799</v>
      </c>
      <c r="B100" s="3" t="s">
        <v>173</v>
      </c>
      <c r="C100" t="str">
        <f>IFERROR(VLOOKUP(A100,[1]Pricelist!$A:$J,2, 0), "")</f>
        <v>SANTA CAROLINA CARMENERE RESER 750ml</v>
      </c>
      <c r="D100">
        <f>IFERROR(VLOOKUP(A100,[1]Pricelist!$A:$J,6, 0), "")</f>
        <v>750</v>
      </c>
      <c r="E100" s="28">
        <f>IFERROR(VLOOKUP(A100,[1]Pricelist!$A:$J,9, 0), "")</f>
        <v>1</v>
      </c>
      <c r="F100" s="6">
        <f>IFERROR(VLOOKUP(A100,[1]Pricelist!G:H, 2, 0), "")</f>
        <v>15.99</v>
      </c>
      <c r="G100">
        <f>IFERROR(VLOOKUP(A100,[1]Pricelist!G:J,4, 0), "")</f>
        <v>0</v>
      </c>
      <c r="H100" s="7">
        <f>Table1[[#This Row],[FEB 2023]]-Table1[[#This Row],[JAN 2023]]</f>
        <v>-2</v>
      </c>
      <c r="I100" s="30">
        <f>(Table1[[#This Row],[CURRENT PRICE]]/(Table1[[#This Row],[SIZE]]*0.033814))*1.5</f>
        <v>0.94576211036848645</v>
      </c>
      <c r="J100" s="30">
        <f>(Table1[[#This Row],[CURRENT PRICE]]/(Table1[[#This Row],[SIZE]]*0.033814))*5</f>
        <v>3.1525403678949546</v>
      </c>
      <c r="K100" s="7">
        <v>15.99</v>
      </c>
      <c r="L100" s="7">
        <v>15.99</v>
      </c>
      <c r="M100" s="7">
        <v>12.99</v>
      </c>
      <c r="N100" s="7">
        <v>15.99</v>
      </c>
      <c r="O100" s="7">
        <v>13.99</v>
      </c>
    </row>
    <row r="101" spans="1:15" x14ac:dyDescent="0.45">
      <c r="A101">
        <v>440980</v>
      </c>
      <c r="B101" s="4" t="s">
        <v>37</v>
      </c>
      <c r="C101" t="str">
        <f>IFERROR(VLOOKUP(A101,[1]Pricelist!$A:$J,2, 0), "")</f>
        <v>ALMADEN CABERNET BOX 5000ml</v>
      </c>
      <c r="D101">
        <f>IFERROR(VLOOKUP(A101,[1]Pricelist!$A:$J,6, 0), "")</f>
        <v>5000</v>
      </c>
      <c r="E101" s="28">
        <f>IFERROR(VLOOKUP(A101,[1]Pricelist!$A:$J,9, 0), "")</f>
        <v>1</v>
      </c>
      <c r="F101" s="6">
        <f>IFERROR(VLOOKUP(A101,[1]Pricelist!G:H, 2, 0), "")</f>
        <v>21.99</v>
      </c>
      <c r="G101">
        <f>IFERROR(VLOOKUP(A101,[1]Pricelist!G:J,4, 0), "")</f>
        <v>0</v>
      </c>
      <c r="H101" s="7">
        <f>Table1[[#This Row],[FEB 2023]]-Table1[[#This Row],[JAN 2023]]</f>
        <v>1</v>
      </c>
      <c r="I101" s="30">
        <f>(Table1[[#This Row],[CURRENT PRICE]]/(Table1[[#This Row],[SIZE]]*0.033814))*1.5</f>
        <v>0.19509670550659491</v>
      </c>
      <c r="J101" s="30">
        <f>(Table1[[#This Row],[CURRENT PRICE]]/(Table1[[#This Row],[SIZE]]*0.033814))*5</f>
        <v>0.65032235168864971</v>
      </c>
      <c r="K101" s="7">
        <v>19.989999999999998</v>
      </c>
      <c r="L101" s="7">
        <v>21.99</v>
      </c>
      <c r="M101" s="7">
        <v>21.99</v>
      </c>
      <c r="N101" s="7">
        <v>21.99</v>
      </c>
      <c r="O101" s="7">
        <v>22.99</v>
      </c>
    </row>
    <row r="102" spans="1:15" x14ac:dyDescent="0.45">
      <c r="A102">
        <v>441962</v>
      </c>
      <c r="B102" s="5" t="s">
        <v>140</v>
      </c>
      <c r="C102" t="str">
        <f>IFERROR(VLOOKUP(A102,[1]Pricelist!$A:$J,2, 0), "")</f>
        <v>ANGELINE PINOT NOIR 750ml</v>
      </c>
      <c r="D102">
        <f>IFERROR(VLOOKUP(A102,[1]Pricelist!$A:$J,6, 0), "")</f>
        <v>750</v>
      </c>
      <c r="E102" s="28">
        <f>IFERROR(VLOOKUP(A102,[1]Pricelist!$A:$J,9, 0), "")</f>
        <v>1</v>
      </c>
      <c r="F102" s="6">
        <f>IFERROR(VLOOKUP(A102,[1]Pricelist!G:H, 2, 0), "")</f>
        <v>12.99</v>
      </c>
      <c r="G102">
        <f>IFERROR(VLOOKUP(A102,[1]Pricelist!G:J,4, 0), "")</f>
        <v>0</v>
      </c>
      <c r="H102" s="7">
        <f>Table1[[#This Row],[FEB 2023]]-Table1[[#This Row],[JAN 2023]]</f>
        <v>0</v>
      </c>
      <c r="I102" s="30">
        <f>(Table1[[#This Row],[CURRENT PRICE]]/(Table1[[#This Row],[SIZE]]*0.033814))*1.5</f>
        <v>0.76832081386408002</v>
      </c>
      <c r="J102" s="30">
        <f>(Table1[[#This Row],[CURRENT PRICE]]/(Table1[[#This Row],[SIZE]]*0.033814))*5</f>
        <v>2.5610693795469337</v>
      </c>
      <c r="K102" s="7">
        <v>12.99</v>
      </c>
      <c r="L102" s="7">
        <v>9.99</v>
      </c>
      <c r="M102" s="7">
        <v>12.99</v>
      </c>
      <c r="N102" s="7">
        <v>12.99</v>
      </c>
      <c r="O102" s="7">
        <v>12.99</v>
      </c>
    </row>
    <row r="103" spans="1:15" x14ac:dyDescent="0.45">
      <c r="A103">
        <v>441962</v>
      </c>
      <c r="B103" s="2" t="s">
        <v>140</v>
      </c>
      <c r="C103" t="str">
        <f>IFERROR(VLOOKUP(A103,[1]Pricelist!$A:$J,2, 0), "")</f>
        <v>ANGELINE PINOT NOIR 750ml</v>
      </c>
      <c r="D103">
        <f>IFERROR(VLOOKUP(A103,[1]Pricelist!$A:$J,6, 0), "")</f>
        <v>750</v>
      </c>
      <c r="E103" s="28">
        <f>IFERROR(VLOOKUP(A103,[1]Pricelist!$A:$J,9, 0), "")</f>
        <v>1</v>
      </c>
      <c r="F103" s="6">
        <f>IFERROR(VLOOKUP(A103,[1]Pricelist!G:H, 2, 0), "")</f>
        <v>12.99</v>
      </c>
      <c r="G103">
        <f>IFERROR(VLOOKUP(A103,[1]Pricelist!G:J,4, 0), "")</f>
        <v>0</v>
      </c>
      <c r="H103" s="7">
        <f>Table1[[#This Row],[FEB 2023]]-Table1[[#This Row],[JAN 2023]]</f>
        <v>0</v>
      </c>
      <c r="I103" s="30">
        <f>(Table1[[#This Row],[CURRENT PRICE]]/(Table1[[#This Row],[SIZE]]*0.033814))*1.5</f>
        <v>0.76832081386408002</v>
      </c>
      <c r="J103" s="30">
        <f>(Table1[[#This Row],[CURRENT PRICE]]/(Table1[[#This Row],[SIZE]]*0.033814))*5</f>
        <v>2.5610693795469337</v>
      </c>
      <c r="K103" s="7">
        <v>12.99</v>
      </c>
      <c r="L103" s="7">
        <v>9.99</v>
      </c>
      <c r="M103" s="7">
        <v>12.99</v>
      </c>
      <c r="N103" s="7">
        <v>12.99</v>
      </c>
      <c r="O103" s="7">
        <v>12.99</v>
      </c>
    </row>
    <row r="104" spans="1:15" x14ac:dyDescent="0.45">
      <c r="A104">
        <v>479973</v>
      </c>
      <c r="B104" s="3" t="s">
        <v>174</v>
      </c>
      <c r="C104" t="str">
        <f>IFERROR(VLOOKUP(A104,[1]Pricelist!$A:$J,2, 0), "")</f>
        <v>LANDMARK PINOT OVERLOOK'19 750ml</v>
      </c>
      <c r="D104">
        <f>IFERROR(VLOOKUP(A104,[1]Pricelist!$A:$J,6, 0), "")</f>
        <v>750</v>
      </c>
      <c r="E104" s="28" t="str">
        <f>IFERROR(VLOOKUP(A104,[1]Pricelist!$A:$J,9, 0), "")</f>
        <v>L</v>
      </c>
      <c r="F104" s="6">
        <f>IFERROR(VLOOKUP(A104,[1]Pricelist!G:H, 2, 0), "")</f>
        <v>31.62</v>
      </c>
      <c r="G104">
        <f>IFERROR(VLOOKUP(A104,[1]Pricelist!G:J,4, 0), "")</f>
        <v>0</v>
      </c>
      <c r="H104" s="7">
        <f>Table1[[#This Row],[FEB 2023]]-Table1[[#This Row],[JAN 2023]]</f>
        <v>7.9999999999998295E-2</v>
      </c>
      <c r="I104" s="30">
        <f>(Table1[[#This Row],[CURRENT PRICE]]/(Table1[[#This Row],[SIZE]]*0.033814))*1.5</f>
        <v>1.8702312651564443</v>
      </c>
      <c r="J104" s="30">
        <f>(Table1[[#This Row],[CURRENT PRICE]]/(Table1[[#This Row],[SIZE]]*0.033814))*5</f>
        <v>6.2341042171881478</v>
      </c>
      <c r="K104" s="7">
        <v>31.62</v>
      </c>
      <c r="L104" s="7">
        <v>31.62</v>
      </c>
      <c r="M104" s="7">
        <v>31.62</v>
      </c>
      <c r="N104" s="7">
        <v>31.62</v>
      </c>
      <c r="O104" s="7">
        <v>31.7</v>
      </c>
    </row>
    <row r="105" spans="1:15" x14ac:dyDescent="0.45">
      <c r="A105">
        <v>496840</v>
      </c>
      <c r="B105" s="3" t="s">
        <v>189</v>
      </c>
      <c r="C105" t="str">
        <f>IFERROR(VLOOKUP(A105,[1]Pricelist!$A:$J,2, 0), "")</f>
        <v>PRIMARIUS PINOT NOIR 750ml</v>
      </c>
      <c r="D105">
        <f>IFERROR(VLOOKUP(A105,[1]Pricelist!$A:$J,6, 0), "")</f>
        <v>750</v>
      </c>
      <c r="E105" s="28">
        <f>IFERROR(VLOOKUP(A105,[1]Pricelist!$A:$J,9, 0), "")</f>
        <v>1</v>
      </c>
      <c r="F105" s="6">
        <f>IFERROR(VLOOKUP(A105,[1]Pricelist!G:H, 2, 0), "")</f>
        <v>16.989999999999998</v>
      </c>
      <c r="G105">
        <f>IFERROR(VLOOKUP(A105,[1]Pricelist!G:J,4, 0), "")</f>
        <v>0</v>
      </c>
      <c r="H105" s="7">
        <f>Table1[[#This Row],[FEB 2023]]-Table1[[#This Row],[JAN 2023]]</f>
        <v>0</v>
      </c>
      <c r="K105" s="7"/>
      <c r="L105" s="7"/>
      <c r="M105" s="7">
        <v>16.989999999999998</v>
      </c>
      <c r="N105" s="7">
        <v>16.989999999999998</v>
      </c>
      <c r="O105" s="7">
        <v>16.989999999999998</v>
      </c>
    </row>
    <row r="106" spans="1:15" x14ac:dyDescent="0.45">
      <c r="A106">
        <v>515901</v>
      </c>
      <c r="B106" s="5" t="s">
        <v>64</v>
      </c>
      <c r="C106" t="str">
        <f>IFERROR(VLOOKUP(A106,[1]Pricelist!$A:$J,2, 0), "")</f>
        <v>THREE THIEVES CAB SAUVIGNON 750ml</v>
      </c>
      <c r="D106">
        <f>IFERROR(VLOOKUP(A106,[1]Pricelist!$A:$J,6, 0), "")</f>
        <v>750</v>
      </c>
      <c r="E106" s="28">
        <f>IFERROR(VLOOKUP(A106,[1]Pricelist!$A:$J,9, 0), "")</f>
        <v>1</v>
      </c>
      <c r="F106" s="6">
        <f>IFERROR(VLOOKUP(A106,[1]Pricelist!G:H, 2, 0), "")</f>
        <v>11.99</v>
      </c>
      <c r="G106">
        <f>IFERROR(VLOOKUP(A106,[1]Pricelist!G:J,4, 0), "")</f>
        <v>0</v>
      </c>
      <c r="H106" s="7">
        <f>Table1[[#This Row],[FEB 2023]]-Table1[[#This Row],[JAN 2023]]</f>
        <v>0</v>
      </c>
      <c r="I106" s="30">
        <f>(Table1[[#This Row],[CURRENT PRICE]]/(Table1[[#This Row],[SIZE]]*0.033814))*1.5</f>
        <v>0.70917371502927784</v>
      </c>
      <c r="J106" s="30">
        <f>(Table1[[#This Row],[CURRENT PRICE]]/(Table1[[#This Row],[SIZE]]*0.033814))*5</f>
        <v>2.3639123834309261</v>
      </c>
      <c r="K106" s="7">
        <v>11.99</v>
      </c>
      <c r="L106" s="7">
        <v>9.99</v>
      </c>
      <c r="M106" s="7">
        <v>11.99</v>
      </c>
      <c r="N106" s="7">
        <v>11.99</v>
      </c>
      <c r="O106" s="7">
        <v>11.99</v>
      </c>
    </row>
    <row r="107" spans="1:15" x14ac:dyDescent="0.45">
      <c r="A107">
        <v>515901</v>
      </c>
      <c r="B107" s="1" t="s">
        <v>64</v>
      </c>
      <c r="C107" t="str">
        <f>IFERROR(VLOOKUP(A107,[1]Pricelist!$A:$J,2, 0), "")</f>
        <v>THREE THIEVES CAB SAUVIGNON 750ml</v>
      </c>
      <c r="D107">
        <f>IFERROR(VLOOKUP(A107,[1]Pricelist!$A:$J,6, 0), "")</f>
        <v>750</v>
      </c>
      <c r="E107" s="28">
        <f>IFERROR(VLOOKUP(A107,[1]Pricelist!$A:$J,9, 0), "")</f>
        <v>1</v>
      </c>
      <c r="F107" s="6">
        <f>IFERROR(VLOOKUP(A107,[1]Pricelist!G:H, 2, 0), "")</f>
        <v>11.99</v>
      </c>
      <c r="G107">
        <f>IFERROR(VLOOKUP(A107,[1]Pricelist!G:J,4, 0), "")</f>
        <v>0</v>
      </c>
      <c r="H107" s="7">
        <f>Table1[[#This Row],[FEB 2023]]-Table1[[#This Row],[JAN 2023]]</f>
        <v>0</v>
      </c>
      <c r="I107" s="30">
        <f>(Table1[[#This Row],[CURRENT PRICE]]/(Table1[[#This Row],[SIZE]]*0.033814))*1.5</f>
        <v>0.70917371502927784</v>
      </c>
      <c r="J107" s="30">
        <f>(Table1[[#This Row],[CURRENT PRICE]]/(Table1[[#This Row],[SIZE]]*0.033814))*5</f>
        <v>2.3639123834309261</v>
      </c>
      <c r="K107" s="7">
        <v>11.99</v>
      </c>
      <c r="L107" s="7">
        <v>9.99</v>
      </c>
      <c r="M107" s="7">
        <v>11.99</v>
      </c>
      <c r="N107" s="7">
        <v>11.99</v>
      </c>
      <c r="O107" s="7">
        <v>11.99</v>
      </c>
    </row>
    <row r="108" spans="1:15" x14ac:dyDescent="0.45">
      <c r="A108">
        <v>515901</v>
      </c>
      <c r="B108" s="2" t="s">
        <v>64</v>
      </c>
      <c r="C108" t="str">
        <f>IFERROR(VLOOKUP(A108,[1]Pricelist!$A:$J,2, 0), "")</f>
        <v>THREE THIEVES CAB SAUVIGNON 750ml</v>
      </c>
      <c r="D108">
        <f>IFERROR(VLOOKUP(A108,[1]Pricelist!$A:$J,6, 0), "")</f>
        <v>750</v>
      </c>
      <c r="E108" s="28">
        <f>IFERROR(VLOOKUP(A108,[1]Pricelist!$A:$J,9, 0), "")</f>
        <v>1</v>
      </c>
      <c r="F108" s="6">
        <f>IFERROR(VLOOKUP(A108,[1]Pricelist!G:H, 2, 0), "")</f>
        <v>11.99</v>
      </c>
      <c r="G108">
        <f>IFERROR(VLOOKUP(A108,[1]Pricelist!G:J,4, 0), "")</f>
        <v>0</v>
      </c>
      <c r="H108" s="7">
        <f>Table1[[#This Row],[FEB 2023]]-Table1[[#This Row],[JAN 2023]]</f>
        <v>0</v>
      </c>
      <c r="I108" s="30">
        <f>(Table1[[#This Row],[CURRENT PRICE]]/(Table1[[#This Row],[SIZE]]*0.033814))*1.5</f>
        <v>0.70917371502927784</v>
      </c>
      <c r="J108" s="30">
        <f>(Table1[[#This Row],[CURRENT PRICE]]/(Table1[[#This Row],[SIZE]]*0.033814))*5</f>
        <v>2.3639123834309261</v>
      </c>
      <c r="K108" s="7">
        <v>11.99</v>
      </c>
      <c r="L108" s="7">
        <v>9.99</v>
      </c>
      <c r="M108" s="7">
        <v>11.99</v>
      </c>
      <c r="N108" s="7">
        <v>11.99</v>
      </c>
      <c r="O108" s="7">
        <v>11.99</v>
      </c>
    </row>
    <row r="109" spans="1:15" x14ac:dyDescent="0.45">
      <c r="A109">
        <v>520100</v>
      </c>
      <c r="B109" s="3" t="s">
        <v>152</v>
      </c>
      <c r="C109" t="str">
        <f>IFERROR(VLOOKUP(A109,[1]Pricelist!$A:$J,2, 0), "")</f>
        <v>WENTE CABERNET SAUVIGNON 750ml</v>
      </c>
      <c r="D109">
        <f>IFERROR(VLOOKUP(A109,[1]Pricelist!$A:$J,6, 0), "")</f>
        <v>750</v>
      </c>
      <c r="E109" s="28">
        <f>IFERROR(VLOOKUP(A109,[1]Pricelist!$A:$J,9, 0), "")</f>
        <v>1</v>
      </c>
      <c r="F109" s="6">
        <f>IFERROR(VLOOKUP(A109,[1]Pricelist!G:H, 2, 0), "")</f>
        <v>16.989999999999998</v>
      </c>
      <c r="G109">
        <f>IFERROR(VLOOKUP(A109,[1]Pricelist!G:J,4, 0), "")</f>
        <v>0</v>
      </c>
      <c r="H109" s="7">
        <f>Table1[[#This Row],[FEB 2023]]-Table1[[#This Row],[JAN 2023]]</f>
        <v>1</v>
      </c>
      <c r="I109" s="30">
        <f>(Table1[[#This Row],[CURRENT PRICE]]/(Table1[[#This Row],[SIZE]]*0.033814))*1.5</f>
        <v>1.0049092092032885</v>
      </c>
      <c r="J109" s="30">
        <f>(Table1[[#This Row],[CURRENT PRICE]]/(Table1[[#This Row],[SIZE]]*0.033814))*5</f>
        <v>3.3496973640109617</v>
      </c>
      <c r="K109" s="7">
        <v>16.989999999999998</v>
      </c>
      <c r="L109" s="7">
        <v>16.989999999999998</v>
      </c>
      <c r="M109" s="7">
        <v>13.99</v>
      </c>
      <c r="N109" s="7">
        <v>16.989999999999998</v>
      </c>
      <c r="O109" s="7">
        <v>17.989999999999998</v>
      </c>
    </row>
    <row r="110" spans="1:15" x14ac:dyDescent="0.45">
      <c r="A110">
        <v>539855</v>
      </c>
      <c r="B110" s="2" t="s">
        <v>157</v>
      </c>
      <c r="C110" t="str">
        <f>IFERROR(VLOOKUP(A110,[1]Pricelist!$A:$J,2, 0), "")</f>
        <v>A TO Z PINOT GRIS 750ml</v>
      </c>
      <c r="D110">
        <f>IFERROR(VLOOKUP(A110,[1]Pricelist!$A:$J,6, 0), "")</f>
        <v>750</v>
      </c>
      <c r="E110" s="28">
        <f>IFERROR(VLOOKUP(A110,[1]Pricelist!$A:$J,9, 0), "")</f>
        <v>1</v>
      </c>
      <c r="F110" s="6">
        <f>IFERROR(VLOOKUP(A110,[1]Pricelist!G:H, 2, 0), "")</f>
        <v>18.95</v>
      </c>
      <c r="G110">
        <f>IFERROR(VLOOKUP(A110,[1]Pricelist!G:J,4, 0), "")</f>
        <v>0</v>
      </c>
      <c r="H110" s="7">
        <f>Table1[[#This Row],[FEB 2023]]-Table1[[#This Row],[JAN 2023]]</f>
        <v>0</v>
      </c>
      <c r="I110" s="30">
        <f>(Table1[[#This Row],[CURRENT PRICE]]/(Table1[[#This Row],[SIZE]]*0.033814))*1.5</f>
        <v>1.1208375229195009</v>
      </c>
      <c r="J110" s="30">
        <f>(Table1[[#This Row],[CURRENT PRICE]]/(Table1[[#This Row],[SIZE]]*0.033814))*5</f>
        <v>3.736125076398336</v>
      </c>
      <c r="K110" s="7">
        <v>15.95</v>
      </c>
      <c r="L110" s="7">
        <v>18.95</v>
      </c>
      <c r="M110" s="7">
        <v>18.95</v>
      </c>
      <c r="N110" s="7">
        <v>18.95</v>
      </c>
      <c r="O110" s="7">
        <v>18.95</v>
      </c>
    </row>
    <row r="111" spans="1:15" x14ac:dyDescent="0.45">
      <c r="A111">
        <v>541460</v>
      </c>
      <c r="B111" s="4" t="s">
        <v>38</v>
      </c>
      <c r="C111" t="str">
        <f>IFERROR(VLOOKUP(A111,[1]Pricelist!$A:$J,2, 0), "")</f>
        <v>ALMADEN CHARDONNAY BOX 5000ml</v>
      </c>
      <c r="D111">
        <f>IFERROR(VLOOKUP(A111,[1]Pricelist!$A:$J,6, 0), "")</f>
        <v>5000</v>
      </c>
      <c r="E111" s="28">
        <f>IFERROR(VLOOKUP(A111,[1]Pricelist!$A:$J,9, 0), "")</f>
        <v>1</v>
      </c>
      <c r="F111" s="6">
        <f>IFERROR(VLOOKUP(A111,[1]Pricelist!G:H, 2, 0), "")</f>
        <v>21.99</v>
      </c>
      <c r="G111">
        <f>IFERROR(VLOOKUP(A111,[1]Pricelist!G:J,4, 0), "")</f>
        <v>0</v>
      </c>
      <c r="H111" s="7">
        <f>Table1[[#This Row],[FEB 2023]]-Table1[[#This Row],[JAN 2023]]</f>
        <v>1</v>
      </c>
      <c r="I111" s="30">
        <f>(Table1[[#This Row],[CURRENT PRICE]]/(Table1[[#This Row],[SIZE]]*0.033814))*1.5</f>
        <v>0.19509670550659491</v>
      </c>
      <c r="J111" s="30">
        <f>(Table1[[#This Row],[CURRENT PRICE]]/(Table1[[#This Row],[SIZE]]*0.033814))*5</f>
        <v>0.65032235168864971</v>
      </c>
      <c r="K111" s="7">
        <v>21.99</v>
      </c>
      <c r="L111" s="7">
        <v>19.989999999999998</v>
      </c>
      <c r="M111" s="7">
        <v>21.99</v>
      </c>
      <c r="N111" s="7">
        <v>21.99</v>
      </c>
      <c r="O111" s="7">
        <v>22.99</v>
      </c>
    </row>
    <row r="112" spans="1:15" x14ac:dyDescent="0.45">
      <c r="A112">
        <v>560930</v>
      </c>
      <c r="B112" s="5" t="s">
        <v>5</v>
      </c>
      <c r="C112" t="str">
        <f>IFERROR(VLOOKUP(A112,[1]Pricelist!$A:$J,2, 0), "")</f>
        <v>DELOACH CHARDONNAY CALIF 750ml</v>
      </c>
      <c r="D112">
        <f>IFERROR(VLOOKUP(A112,[1]Pricelist!$A:$J,6, 0), "")</f>
        <v>750</v>
      </c>
      <c r="E112" s="28">
        <f>IFERROR(VLOOKUP(A112,[1]Pricelist!$A:$J,9, 0), "")</f>
        <v>1</v>
      </c>
      <c r="F112" s="6">
        <f>IFERROR(VLOOKUP(A112,[1]Pricelist!G:H, 2, 0), "")</f>
        <v>14.99</v>
      </c>
      <c r="G112">
        <f>IFERROR(VLOOKUP(A112,[1]Pricelist!G:J,4, 0), "")</f>
        <v>0</v>
      </c>
      <c r="H112" s="7">
        <f>Table1[[#This Row],[FEB 2023]]-Table1[[#This Row],[JAN 2023]]</f>
        <v>0.5</v>
      </c>
      <c r="I112" s="30">
        <f>(Table1[[#This Row],[CURRENT PRICE]]/(Table1[[#This Row],[SIZE]]*0.033814))*1.5</f>
        <v>0.88661501153368438</v>
      </c>
      <c r="J112" s="30">
        <f>(Table1[[#This Row],[CURRENT PRICE]]/(Table1[[#This Row],[SIZE]]*0.033814))*5</f>
        <v>2.9553833717789479</v>
      </c>
      <c r="K112" s="7">
        <v>14.99</v>
      </c>
      <c r="L112" s="7">
        <v>11.99</v>
      </c>
      <c r="M112" s="7">
        <v>14.99</v>
      </c>
      <c r="N112" s="7">
        <v>14.99</v>
      </c>
      <c r="O112" s="7">
        <v>15.49</v>
      </c>
    </row>
    <row r="113" spans="1:15" x14ac:dyDescent="0.45">
      <c r="A113">
        <v>560930</v>
      </c>
      <c r="B113" s="1" t="s">
        <v>5</v>
      </c>
      <c r="C113" t="str">
        <f>IFERROR(VLOOKUP(A113,[1]Pricelist!$A:$J,2, 0), "")</f>
        <v>DELOACH CHARDONNAY CALIF 750ml</v>
      </c>
      <c r="D113">
        <f>IFERROR(VLOOKUP(A113,[1]Pricelist!$A:$J,6, 0), "")</f>
        <v>750</v>
      </c>
      <c r="E113" s="28">
        <f>IFERROR(VLOOKUP(A113,[1]Pricelist!$A:$J,9, 0), "")</f>
        <v>1</v>
      </c>
      <c r="F113" s="6">
        <f>IFERROR(VLOOKUP(A113,[1]Pricelist!G:H, 2, 0), "")</f>
        <v>14.99</v>
      </c>
      <c r="G113">
        <f>IFERROR(VLOOKUP(A113,[1]Pricelist!G:J,4, 0), "")</f>
        <v>0</v>
      </c>
      <c r="H113" s="7">
        <f>Table1[[#This Row],[FEB 2023]]-Table1[[#This Row],[JAN 2023]]</f>
        <v>0.5</v>
      </c>
      <c r="I113" s="30">
        <f>(Table1[[#This Row],[CURRENT PRICE]]/(Table1[[#This Row],[SIZE]]*0.033814))*1.5</f>
        <v>0.88661501153368438</v>
      </c>
      <c r="J113" s="30">
        <f>(Table1[[#This Row],[CURRENT PRICE]]/(Table1[[#This Row],[SIZE]]*0.033814))*5</f>
        <v>2.9553833717789479</v>
      </c>
      <c r="K113" s="7">
        <v>14.99</v>
      </c>
      <c r="L113" s="7">
        <v>11.99</v>
      </c>
      <c r="M113" s="7">
        <v>14.99</v>
      </c>
      <c r="N113" s="7">
        <v>14.99</v>
      </c>
      <c r="O113" s="7">
        <v>15.49</v>
      </c>
    </row>
    <row r="114" spans="1:15" x14ac:dyDescent="0.45">
      <c r="A114">
        <v>560930</v>
      </c>
      <c r="B114" s="2" t="s">
        <v>5</v>
      </c>
      <c r="C114" t="str">
        <f>IFERROR(VLOOKUP(A114,[1]Pricelist!$A:$J,2, 0), "")</f>
        <v>DELOACH CHARDONNAY CALIF 750ml</v>
      </c>
      <c r="D114">
        <f>IFERROR(VLOOKUP(A114,[1]Pricelist!$A:$J,6, 0), "")</f>
        <v>750</v>
      </c>
      <c r="E114" s="28">
        <f>IFERROR(VLOOKUP(A114,[1]Pricelist!$A:$J,9, 0), "")</f>
        <v>1</v>
      </c>
      <c r="F114" s="6">
        <f>IFERROR(VLOOKUP(A114,[1]Pricelist!G:H, 2, 0), "")</f>
        <v>14.99</v>
      </c>
      <c r="G114">
        <f>IFERROR(VLOOKUP(A114,[1]Pricelist!G:J,4, 0), "")</f>
        <v>0</v>
      </c>
      <c r="H114" s="7">
        <f>Table1[[#This Row],[FEB 2023]]-Table1[[#This Row],[JAN 2023]]</f>
        <v>0.5</v>
      </c>
      <c r="I114" s="30">
        <f>(Table1[[#This Row],[CURRENT PRICE]]/(Table1[[#This Row],[SIZE]]*0.033814))*1.5</f>
        <v>0.88661501153368438</v>
      </c>
      <c r="J114" s="30">
        <f>(Table1[[#This Row],[CURRENT PRICE]]/(Table1[[#This Row],[SIZE]]*0.033814))*5</f>
        <v>2.9553833717789479</v>
      </c>
      <c r="K114" s="7">
        <v>14.99</v>
      </c>
      <c r="L114" s="7">
        <v>11.99</v>
      </c>
      <c r="M114" s="7">
        <v>14.99</v>
      </c>
      <c r="N114" s="7">
        <v>14.99</v>
      </c>
      <c r="O114" s="7">
        <v>15.49</v>
      </c>
    </row>
    <row r="115" spans="1:15" x14ac:dyDescent="0.45">
      <c r="A115">
        <v>564500</v>
      </c>
      <c r="B115" s="3" t="s">
        <v>175</v>
      </c>
      <c r="C115" t="str">
        <f>IFERROR(VLOOKUP(A115,[1]Pricelist!$A:$J,2, 0), "")</f>
        <v>BONTERRA CHARDONNAY 750ml</v>
      </c>
      <c r="D115">
        <f>IFERROR(VLOOKUP(A115,[1]Pricelist!$A:$J,6, 0), "")</f>
        <v>750</v>
      </c>
      <c r="E115" s="28">
        <f>IFERROR(VLOOKUP(A115,[1]Pricelist!$A:$J,9, 0), "")</f>
        <v>1</v>
      </c>
      <c r="F115" s="6">
        <f>IFERROR(VLOOKUP(A115,[1]Pricelist!G:H, 2, 0), "")</f>
        <v>15.99</v>
      </c>
      <c r="G115">
        <f>IFERROR(VLOOKUP(A115,[1]Pricelist!G:J,4, 0), "")</f>
        <v>0</v>
      </c>
      <c r="H115" s="7">
        <f>Table1[[#This Row],[FEB 2023]]-Table1[[#This Row],[JAN 2023]]</f>
        <v>0</v>
      </c>
      <c r="I115" s="30">
        <f>(Table1[[#This Row],[CURRENT PRICE]]/(Table1[[#This Row],[SIZE]]*0.033814))*1.5</f>
        <v>0.94576211036848645</v>
      </c>
      <c r="J115" s="30">
        <f>(Table1[[#This Row],[CURRENT PRICE]]/(Table1[[#This Row],[SIZE]]*0.033814))*5</f>
        <v>3.1525403678949546</v>
      </c>
      <c r="K115" s="7">
        <v>15.99</v>
      </c>
      <c r="L115" s="7">
        <v>11.99</v>
      </c>
      <c r="M115" s="7">
        <v>15.99</v>
      </c>
      <c r="N115" s="7">
        <v>15.99</v>
      </c>
      <c r="O115" s="7">
        <v>15.99</v>
      </c>
    </row>
    <row r="116" spans="1:15" x14ac:dyDescent="0.45">
      <c r="A116">
        <v>579058</v>
      </c>
      <c r="B116" s="5" t="s">
        <v>130</v>
      </c>
      <c r="C116" t="str">
        <f>IFERROR(VLOOKUP(A116,[1]Pricelist!$A:$J,2, 0), "")</f>
        <v>J LOHR SAUVIGNON BLANC FLUME CROSS 750ml</v>
      </c>
      <c r="D116">
        <f>IFERROR(VLOOKUP(A116,[1]Pricelist!$A:$J,6, 0), "")</f>
        <v>750</v>
      </c>
      <c r="E116" s="28">
        <f>IFERROR(VLOOKUP(A116,[1]Pricelist!$A:$J,9, 0), "")</f>
        <v>1</v>
      </c>
      <c r="F116" s="6">
        <f>IFERROR(VLOOKUP(A116,[1]Pricelist!G:H, 2, 0), "")</f>
        <v>15.95</v>
      </c>
      <c r="G116">
        <f>IFERROR(VLOOKUP(A116,[1]Pricelist!G:J,4, 0), "")</f>
        <v>0</v>
      </c>
      <c r="H116" s="7">
        <f>Table1[[#This Row],[FEB 2023]]-Table1[[#This Row],[JAN 2023]]</f>
        <v>-2</v>
      </c>
      <c r="I116" s="30">
        <f>(Table1[[#This Row],[CURRENT PRICE]]/(Table1[[#This Row],[SIZE]]*0.033814))*1.5</f>
        <v>0.94339622641509435</v>
      </c>
      <c r="J116" s="30">
        <f>(Table1[[#This Row],[CURRENT PRICE]]/(Table1[[#This Row],[SIZE]]*0.033814))*5</f>
        <v>3.1446540880503142</v>
      </c>
      <c r="K116" s="7"/>
      <c r="L116" s="7">
        <v>12.95</v>
      </c>
      <c r="M116" s="7">
        <v>15.95</v>
      </c>
      <c r="N116" s="7">
        <v>15.95</v>
      </c>
      <c r="O116" s="7">
        <v>13.95</v>
      </c>
    </row>
    <row r="117" spans="1:15" x14ac:dyDescent="0.45">
      <c r="A117">
        <v>579058</v>
      </c>
      <c r="B117" s="1" t="s">
        <v>130</v>
      </c>
      <c r="C117" t="str">
        <f>IFERROR(VLOOKUP(A117,[1]Pricelist!$A:$J,2, 0), "")</f>
        <v>J LOHR SAUVIGNON BLANC FLUME CROSS 750ml</v>
      </c>
      <c r="D117">
        <f>IFERROR(VLOOKUP(A117,[1]Pricelist!$A:$J,6, 0), "")</f>
        <v>750</v>
      </c>
      <c r="E117" s="28">
        <f>IFERROR(VLOOKUP(A117,[1]Pricelist!$A:$J,9, 0), "")</f>
        <v>1</v>
      </c>
      <c r="F117" s="6">
        <f>IFERROR(VLOOKUP(A117,[1]Pricelist!G:H, 2, 0), "")</f>
        <v>15.95</v>
      </c>
      <c r="G117">
        <f>IFERROR(VLOOKUP(A117,[1]Pricelist!G:J,4, 0), "")</f>
        <v>0</v>
      </c>
      <c r="H117" s="7">
        <f>Table1[[#This Row],[FEB 2023]]-Table1[[#This Row],[JAN 2023]]</f>
        <v>-2</v>
      </c>
      <c r="I117" s="30">
        <f>(Table1[[#This Row],[CURRENT PRICE]]/(Table1[[#This Row],[SIZE]]*0.033814))*1.5</f>
        <v>0.94339622641509435</v>
      </c>
      <c r="J117" s="30">
        <f>(Table1[[#This Row],[CURRENT PRICE]]/(Table1[[#This Row],[SIZE]]*0.033814))*5</f>
        <v>3.1446540880503142</v>
      </c>
      <c r="K117" s="7">
        <v>15.95</v>
      </c>
      <c r="L117" s="7">
        <v>12.95</v>
      </c>
      <c r="M117" s="7">
        <v>15.95</v>
      </c>
      <c r="N117" s="7">
        <v>15.95</v>
      </c>
      <c r="O117" s="7">
        <v>13.95</v>
      </c>
    </row>
    <row r="118" spans="1:15" x14ac:dyDescent="0.45">
      <c r="A118">
        <v>579058</v>
      </c>
      <c r="B118" s="2" t="s">
        <v>130</v>
      </c>
      <c r="C118" t="str">
        <f>IFERROR(VLOOKUP(A118,[1]Pricelist!$A:$J,2, 0), "")</f>
        <v>J LOHR SAUVIGNON BLANC FLUME CROSS 750ml</v>
      </c>
      <c r="D118">
        <f>IFERROR(VLOOKUP(A118,[1]Pricelist!$A:$J,6, 0), "")</f>
        <v>750</v>
      </c>
      <c r="E118" s="28">
        <f>IFERROR(VLOOKUP(A118,[1]Pricelist!$A:$J,9, 0), "")</f>
        <v>1</v>
      </c>
      <c r="F118" s="6">
        <f>IFERROR(VLOOKUP(A118,[1]Pricelist!G:H, 2, 0), "")</f>
        <v>15.95</v>
      </c>
      <c r="G118">
        <f>IFERROR(VLOOKUP(A118,[1]Pricelist!G:J,4, 0), "")</f>
        <v>0</v>
      </c>
      <c r="H118" s="7">
        <f>Table1[[#This Row],[FEB 2023]]-Table1[[#This Row],[JAN 2023]]</f>
        <v>-2</v>
      </c>
      <c r="I118" s="30">
        <f>(Table1[[#This Row],[CURRENT PRICE]]/(Table1[[#This Row],[SIZE]]*0.033814))*1.5</f>
        <v>0.94339622641509435</v>
      </c>
      <c r="J118" s="30">
        <f>(Table1[[#This Row],[CURRENT PRICE]]/(Table1[[#This Row],[SIZE]]*0.033814))*5</f>
        <v>3.1446540880503142</v>
      </c>
      <c r="K118" s="7">
        <v>15.95</v>
      </c>
      <c r="L118" s="7">
        <v>12.95</v>
      </c>
      <c r="M118" s="7">
        <v>15.95</v>
      </c>
      <c r="N118" s="7">
        <v>15.95</v>
      </c>
      <c r="O118" s="7">
        <v>13.95</v>
      </c>
    </row>
    <row r="119" spans="1:15" x14ac:dyDescent="0.45">
      <c r="A119">
        <v>602520</v>
      </c>
      <c r="B119" s="3" t="s">
        <v>176</v>
      </c>
      <c r="C119" t="str">
        <f>IFERROR(VLOOKUP(A119,[1]Pricelist!$A:$J,2, 0), "")</f>
        <v>PINE RIDGE CHENIN VIOGNIER 750ml</v>
      </c>
      <c r="D119">
        <f>IFERROR(VLOOKUP(A119,[1]Pricelist!$A:$J,6, 0), "")</f>
        <v>750</v>
      </c>
      <c r="E119" s="28">
        <f>IFERROR(VLOOKUP(A119,[1]Pricelist!$A:$J,9, 0), "")</f>
        <v>1</v>
      </c>
      <c r="F119" s="6">
        <f>IFERROR(VLOOKUP(A119,[1]Pricelist!G:H, 2, 0), "")</f>
        <v>15.99</v>
      </c>
      <c r="G119">
        <f>IFERROR(VLOOKUP(A119,[1]Pricelist!G:J,4, 0), "")</f>
        <v>0</v>
      </c>
      <c r="H119" s="7">
        <f>Table1[[#This Row],[FEB 2023]]-Table1[[#This Row],[JAN 2023]]</f>
        <v>6.9999999999998508E-2</v>
      </c>
      <c r="I119" s="30">
        <f>(Table1[[#This Row],[CURRENT PRICE]]/(Table1[[#This Row],[SIZE]]*0.033814))*1.5</f>
        <v>0.94576211036848645</v>
      </c>
      <c r="J119" s="30">
        <f>(Table1[[#This Row],[CURRENT PRICE]]/(Table1[[#This Row],[SIZE]]*0.033814))*5</f>
        <v>3.1525403678949546</v>
      </c>
      <c r="K119" s="7">
        <v>12.99</v>
      </c>
      <c r="L119" s="7">
        <v>15.99</v>
      </c>
      <c r="M119" s="7">
        <v>15.99</v>
      </c>
      <c r="N119" s="7">
        <v>15.99</v>
      </c>
      <c r="O119" s="7">
        <v>16.059999999999999</v>
      </c>
    </row>
    <row r="120" spans="1:15" x14ac:dyDescent="0.45">
      <c r="A120">
        <v>715101</v>
      </c>
      <c r="B120" s="3" t="s">
        <v>128</v>
      </c>
      <c r="C120" t="str">
        <f>IFERROR(VLOOKUP(A120,[1]Pricelist!$A:$J,2, 0), "")</f>
        <v>TAITTINGER BRUT LA FRANCAISE 750ml</v>
      </c>
      <c r="D120">
        <f>IFERROR(VLOOKUP(A120,[1]Pricelist!$A:$J,6, 0), "")</f>
        <v>750</v>
      </c>
      <c r="E120" s="28" t="str">
        <f>IFERROR(VLOOKUP(A120,[1]Pricelist!$A:$J,9, 0), "")</f>
        <v>L</v>
      </c>
      <c r="F120" s="6">
        <f>IFERROR(VLOOKUP(A120,[1]Pricelist!G:H, 2, 0), "")</f>
        <v>73</v>
      </c>
      <c r="G120">
        <f>IFERROR(VLOOKUP(A120,[1]Pricelist!G:J,4, 0), "")</f>
        <v>0</v>
      </c>
      <c r="H120" s="7">
        <f>Table1[[#This Row],[FEB 2023]]-Table1[[#This Row],[JAN 2023]]</f>
        <v>2.75</v>
      </c>
      <c r="I120" s="30">
        <f>(Table1[[#This Row],[CURRENT PRICE]]/(Table1[[#This Row],[SIZE]]*0.033814))*1.5</f>
        <v>4.3177382149405572</v>
      </c>
      <c r="J120" s="30">
        <f>(Table1[[#This Row],[CURRENT PRICE]]/(Table1[[#This Row],[SIZE]]*0.033814))*5</f>
        <v>14.392460716468525</v>
      </c>
      <c r="K120" s="7">
        <v>73</v>
      </c>
      <c r="L120" s="7">
        <v>73</v>
      </c>
      <c r="M120" s="7">
        <v>73</v>
      </c>
      <c r="N120" s="7">
        <v>73</v>
      </c>
      <c r="O120" s="7">
        <v>75.75</v>
      </c>
    </row>
    <row r="121" spans="1:15" x14ac:dyDescent="0.45">
      <c r="A121">
        <v>725510</v>
      </c>
      <c r="B121" s="1" t="s">
        <v>154</v>
      </c>
      <c r="C121" t="str">
        <f>IFERROR(VLOOKUP(A121,[1]Pricelist!$A:$J,2, 0), "")</f>
        <v>CUPCAKE PROSECCO 750ml</v>
      </c>
      <c r="D121">
        <f>IFERROR(VLOOKUP(A121,[1]Pricelist!$A:$J,6, 0), "")</f>
        <v>750</v>
      </c>
      <c r="E121" s="28">
        <f>IFERROR(VLOOKUP(A121,[1]Pricelist!$A:$J,9, 0), "")</f>
        <v>1</v>
      </c>
      <c r="F121" s="6">
        <f>IFERROR(VLOOKUP(A121,[1]Pricelist!G:H, 2, 0), "")</f>
        <v>13.99</v>
      </c>
      <c r="G121">
        <f>IFERROR(VLOOKUP(A121,[1]Pricelist!G:J,4, 0), "")</f>
        <v>0</v>
      </c>
      <c r="H121" s="7">
        <f>Table1[[#This Row],[FEB 2023]]-Table1[[#This Row],[JAN 2023]]</f>
        <v>-2</v>
      </c>
      <c r="I121" s="30">
        <f>(Table1[[#This Row],[CURRENT PRICE]]/(Table1[[#This Row],[SIZE]]*0.033814))*1.5</f>
        <v>0.8274679126988822</v>
      </c>
      <c r="J121" s="30">
        <f>(Table1[[#This Row],[CURRENT PRICE]]/(Table1[[#This Row],[SIZE]]*0.033814))*5</f>
        <v>2.7582263756629404</v>
      </c>
      <c r="K121" s="7">
        <v>10.99</v>
      </c>
      <c r="L121" s="7">
        <v>13.99</v>
      </c>
      <c r="M121" s="7">
        <v>10.99</v>
      </c>
      <c r="N121" s="7">
        <v>13.99</v>
      </c>
      <c r="O121" s="7">
        <v>11.99</v>
      </c>
    </row>
    <row r="122" spans="1:15" x14ac:dyDescent="0.45">
      <c r="A122">
        <v>728740</v>
      </c>
      <c r="B122" s="2" t="s">
        <v>158</v>
      </c>
      <c r="C122" t="str">
        <f>IFERROR(VLOOKUP(A122,[1]Pricelist!$A:$J,2, 0), "")</f>
        <v>KORBEL PROSECCO 750ml</v>
      </c>
      <c r="D122">
        <f>IFERROR(VLOOKUP(A122,[1]Pricelist!$A:$J,6, 0), "")</f>
        <v>750</v>
      </c>
      <c r="E122" s="28">
        <f>IFERROR(VLOOKUP(A122,[1]Pricelist!$A:$J,9, 0), "")</f>
        <v>1</v>
      </c>
      <c r="F122" s="6">
        <f>IFERROR(VLOOKUP(A122,[1]Pricelist!G:H, 2, 0), "")</f>
        <v>17.989999999999998</v>
      </c>
      <c r="G122">
        <f>IFERROR(VLOOKUP(A122,[1]Pricelist!G:J,4, 0), "")</f>
        <v>0</v>
      </c>
      <c r="H122" s="7">
        <f>Table1[[#This Row],[FEB 2023]]-Table1[[#This Row],[JAN 2023]]</f>
        <v>-1.9999999999999982</v>
      </c>
      <c r="I122" s="30">
        <f>(Table1[[#This Row],[CURRENT PRICE]]/(Table1[[#This Row],[SIZE]]*0.033814))*1.5</f>
        <v>1.0640563080380907</v>
      </c>
      <c r="J122" s="30">
        <f>(Table1[[#This Row],[CURRENT PRICE]]/(Table1[[#This Row],[SIZE]]*0.033814))*5</f>
        <v>3.5468543601269693</v>
      </c>
      <c r="K122" s="7">
        <v>14.99</v>
      </c>
      <c r="L122" s="7">
        <v>17.989999999999998</v>
      </c>
      <c r="M122" s="7">
        <v>13.99</v>
      </c>
      <c r="N122" s="7">
        <v>17.989999999999998</v>
      </c>
      <c r="O122" s="7">
        <v>15.99</v>
      </c>
    </row>
    <row r="123" spans="1:15" x14ac:dyDescent="0.45">
      <c r="A123">
        <v>732090</v>
      </c>
      <c r="B123" s="3" t="s">
        <v>177</v>
      </c>
      <c r="C123" t="str">
        <f>IFERROR(VLOOKUP(A123,[1]Pricelist!$A:$J,2, 0), "")</f>
        <v>RUFFINO PROSECCO 750ml</v>
      </c>
      <c r="D123">
        <f>IFERROR(VLOOKUP(A123,[1]Pricelist!$A:$J,6, 0), "")</f>
        <v>750</v>
      </c>
      <c r="E123" s="28">
        <f>IFERROR(VLOOKUP(A123,[1]Pricelist!$A:$J,9, 0), "")</f>
        <v>1</v>
      </c>
      <c r="F123" s="6">
        <f>IFERROR(VLOOKUP(A123,[1]Pricelist!G:H, 2, 0), "")</f>
        <v>15.99</v>
      </c>
      <c r="G123">
        <f>IFERROR(VLOOKUP(A123,[1]Pricelist!G:J,4, 0), "")</f>
        <v>0</v>
      </c>
      <c r="H123" s="7">
        <f>Table1[[#This Row],[FEB 2023]]-Table1[[#This Row],[JAN 2023]]</f>
        <v>0</v>
      </c>
      <c r="I123" s="30">
        <f>(Table1[[#This Row],[CURRENT PRICE]]/(Table1[[#This Row],[SIZE]]*0.033814))*1.5</f>
        <v>0.94576211036848645</v>
      </c>
      <c r="J123" s="30">
        <f>(Table1[[#This Row],[CURRENT PRICE]]/(Table1[[#This Row],[SIZE]]*0.033814))*5</f>
        <v>3.1525403678949546</v>
      </c>
      <c r="K123" s="7">
        <v>13.06</v>
      </c>
      <c r="L123" s="7">
        <v>15.99</v>
      </c>
      <c r="M123" s="7">
        <v>12.99</v>
      </c>
      <c r="N123" s="7">
        <v>15.99</v>
      </c>
      <c r="O123" s="7">
        <v>15.99</v>
      </c>
    </row>
    <row r="124" spans="1:15" x14ac:dyDescent="0.45">
      <c r="A124">
        <v>733238</v>
      </c>
      <c r="B124" s="3" t="s">
        <v>178</v>
      </c>
      <c r="C124" t="str">
        <f>IFERROR(VLOOKUP(A124,[1]Pricelist!$A:$J,2, 0), "")</f>
        <v>SEGURA VIUDAS BRUT 750ml</v>
      </c>
      <c r="D124">
        <f>IFERROR(VLOOKUP(A124,[1]Pricelist!$A:$J,6, 0), "")</f>
        <v>750</v>
      </c>
      <c r="E124" s="28">
        <f>IFERROR(VLOOKUP(A124,[1]Pricelist!$A:$J,9, 0), "")</f>
        <v>1</v>
      </c>
      <c r="F124" s="6">
        <f>IFERROR(VLOOKUP(A124,[1]Pricelist!G:H, 2, 0), "")</f>
        <v>12.99</v>
      </c>
      <c r="G124">
        <f>IFERROR(VLOOKUP(A124,[1]Pricelist!G:J,4, 0), "")</f>
        <v>0</v>
      </c>
      <c r="H124" s="7">
        <f>Table1[[#This Row],[FEB 2023]]-Table1[[#This Row],[JAN 2023]]</f>
        <v>-2</v>
      </c>
      <c r="I124" s="30">
        <f>(Table1[[#This Row],[CURRENT PRICE]]/(Table1[[#This Row],[SIZE]]*0.033814))*1.5</f>
        <v>0.76832081386408002</v>
      </c>
      <c r="J124" s="30">
        <f>(Table1[[#This Row],[CURRENT PRICE]]/(Table1[[#This Row],[SIZE]]*0.033814))*5</f>
        <v>2.5610693795469337</v>
      </c>
      <c r="K124" s="7">
        <v>12.99</v>
      </c>
      <c r="L124" s="7">
        <v>12.99</v>
      </c>
      <c r="M124" s="7">
        <v>10.99</v>
      </c>
      <c r="N124" s="7">
        <v>12.99</v>
      </c>
      <c r="O124" s="7">
        <v>10.99</v>
      </c>
    </row>
    <row r="125" spans="1:15" x14ac:dyDescent="0.45">
      <c r="A125">
        <v>733238</v>
      </c>
      <c r="B125" s="2" t="s">
        <v>124</v>
      </c>
      <c r="C125" t="str">
        <f>IFERROR(VLOOKUP(A125,[1]Pricelist!$A:$J,2, 0), "")</f>
        <v>SEGURA VIUDAS BRUT 750ml</v>
      </c>
      <c r="D125">
        <f>IFERROR(VLOOKUP(A125,[1]Pricelist!$A:$J,6, 0), "")</f>
        <v>750</v>
      </c>
      <c r="E125" s="28">
        <f>IFERROR(VLOOKUP(A125,[1]Pricelist!$A:$J,9, 0), "")</f>
        <v>1</v>
      </c>
      <c r="F125" s="6">
        <f>IFERROR(VLOOKUP(A125,[1]Pricelist!G:H, 2, 0), "")</f>
        <v>12.99</v>
      </c>
      <c r="G125">
        <f>IFERROR(VLOOKUP(A125,[1]Pricelist!G:J,4, 0), "")</f>
        <v>0</v>
      </c>
      <c r="H125" s="7">
        <f>Table1[[#This Row],[FEB 2023]]-Table1[[#This Row],[JAN 2023]]</f>
        <v>-2</v>
      </c>
      <c r="I125" s="30">
        <f>(Table1[[#This Row],[CURRENT PRICE]]/(Table1[[#This Row],[SIZE]]*0.033814))*1.5</f>
        <v>0.76832081386408002</v>
      </c>
      <c r="J125" s="30">
        <f>(Table1[[#This Row],[CURRENT PRICE]]/(Table1[[#This Row],[SIZE]]*0.033814))*5</f>
        <v>2.5610693795469337</v>
      </c>
      <c r="K125" s="7">
        <v>12.99</v>
      </c>
      <c r="L125" s="7">
        <v>12.99</v>
      </c>
      <c r="M125" s="32">
        <v>10.99</v>
      </c>
      <c r="N125" s="7">
        <v>12.99</v>
      </c>
      <c r="O125" s="7">
        <v>10.99</v>
      </c>
    </row>
    <row r="126" spans="1:15" x14ac:dyDescent="0.45">
      <c r="A126">
        <v>733238</v>
      </c>
      <c r="B126" s="1" t="s">
        <v>124</v>
      </c>
      <c r="C126" t="str">
        <f>IFERROR(VLOOKUP(A126,[1]Pricelist!$A:$J,2, 0), "")</f>
        <v>SEGURA VIUDAS BRUT 750ml</v>
      </c>
      <c r="D126">
        <f>IFERROR(VLOOKUP(A126,[1]Pricelist!$A:$J,6, 0), "")</f>
        <v>750</v>
      </c>
      <c r="E126" s="28">
        <f>IFERROR(VLOOKUP(A126,[1]Pricelist!$A:$J,9, 0), "")</f>
        <v>1</v>
      </c>
      <c r="F126" s="6">
        <f>IFERROR(VLOOKUP(A126,[1]Pricelist!G:H, 2, 0), "")</f>
        <v>12.99</v>
      </c>
      <c r="G126">
        <f>IFERROR(VLOOKUP(A126,[1]Pricelist!G:J,4, 0), "")</f>
        <v>0</v>
      </c>
      <c r="H126" s="7">
        <f>Table1[[#This Row],[FEB 2023]]-Table1[[#This Row],[JAN 2023]]</f>
        <v>-2</v>
      </c>
      <c r="I126" s="30">
        <f>(Table1[[#This Row],[CURRENT PRICE]]/(Table1[[#This Row],[SIZE]]*0.033814))*1.5</f>
        <v>0.76832081386408002</v>
      </c>
      <c r="J126" s="30">
        <f>(Table1[[#This Row],[CURRENT PRICE]]/(Table1[[#This Row],[SIZE]]*0.033814))*5</f>
        <v>2.5610693795469337</v>
      </c>
      <c r="K126" s="7">
        <v>12.99</v>
      </c>
      <c r="L126" s="7">
        <v>12.99</v>
      </c>
      <c r="M126" s="7">
        <v>10.99</v>
      </c>
      <c r="N126" s="7">
        <v>12.99</v>
      </c>
      <c r="O126" s="7">
        <v>10.99</v>
      </c>
    </row>
    <row r="127" spans="1:15" x14ac:dyDescent="0.45">
      <c r="A127">
        <v>772649</v>
      </c>
      <c r="B127" s="2" t="s">
        <v>143</v>
      </c>
      <c r="C127" t="str">
        <f>IFERROR(VLOOKUP(A127,[1]Pricelist!$A:$J,2, 0), "")</f>
        <v>UNDERWOOD THE BUBBLES CAN 375ml</v>
      </c>
      <c r="D127">
        <f>IFERROR(VLOOKUP(A127,[1]Pricelist!$A:$J,6, 0), "")</f>
        <v>375</v>
      </c>
      <c r="E127" s="28">
        <f>IFERROR(VLOOKUP(A127,[1]Pricelist!$A:$J,9, 0), "")</f>
        <v>1</v>
      </c>
      <c r="F127" s="6">
        <f>IFERROR(VLOOKUP(A127,[1]Pricelist!G:H, 2, 0), "")</f>
        <v>6.06</v>
      </c>
      <c r="G127">
        <f>IFERROR(VLOOKUP(A127,[1]Pricelist!G:J,4, 0), "")</f>
        <v>0</v>
      </c>
      <c r="H127" s="7">
        <f>Table1[[#This Row],[FEB 2023]]-Table1[[#This Row],[JAN 2023]]</f>
        <v>0</v>
      </c>
      <c r="I127" s="30">
        <f>(Table1[[#This Row],[CURRENT PRICE]]/(Table1[[#This Row],[SIZE]]*0.033814))*1.5</f>
        <v>0.71686283787780203</v>
      </c>
      <c r="J127" s="30">
        <f>(Table1[[#This Row],[CURRENT PRICE]]/(Table1[[#This Row],[SIZE]]*0.033814))*5</f>
        <v>2.3895427929260067</v>
      </c>
      <c r="K127" s="7">
        <v>6.06</v>
      </c>
      <c r="L127" s="7">
        <v>6.06</v>
      </c>
      <c r="M127" s="7">
        <v>6.06</v>
      </c>
      <c r="N127" s="7">
        <v>6.06</v>
      </c>
      <c r="O127" s="7">
        <v>6.06</v>
      </c>
    </row>
    <row r="128" spans="1:15" x14ac:dyDescent="0.45">
      <c r="A128">
        <v>900388</v>
      </c>
      <c r="B128" s="5" t="s">
        <v>59</v>
      </c>
      <c r="C128" t="str">
        <f>IFERROR(VLOOKUP(A128,[1]Pricelist!$A:$J,2, 0), "")</f>
        <v>ROADHOUSE WILSON WEST SIDE IPA 473 ml</v>
      </c>
      <c r="D128">
        <f>IFERROR(VLOOKUP(A128,[1]Pricelist!$A:$J,6, 0), "")</f>
        <v>473</v>
      </c>
      <c r="E128" s="28">
        <f>IFERROR(VLOOKUP(A128,[1]Pricelist!$A:$J,9, 0), "")</f>
        <v>1</v>
      </c>
      <c r="F128" s="6">
        <f>IFERROR(VLOOKUP(A128,[1]Pricelist!G:H, 2, 0), "")</f>
        <v>1.95</v>
      </c>
      <c r="G128">
        <f>IFERROR(VLOOKUP(A128,[1]Pricelist!G:J,4, 0), "")</f>
        <v>0</v>
      </c>
      <c r="H128" s="7">
        <f>Table1[[#This Row],[FEB 2023]]-Table1[[#This Row],[JAN 2023]]</f>
        <v>0</v>
      </c>
      <c r="I128" s="30">
        <f>(Table1[[#This Row],[CURRENT PRICE]]/(Table1[[#This Row],[SIZE]]*0.033814))*1.5</f>
        <v>0.18288082884967899</v>
      </c>
      <c r="J128" s="30">
        <f>(Table1[[#This Row],[CURRENT PRICE]]/(Table1[[#This Row],[SIZE]]*0.033814))*5</f>
        <v>0.60960276283226322</v>
      </c>
      <c r="K128" s="7">
        <v>1.95</v>
      </c>
      <c r="L128" s="7">
        <v>1.95</v>
      </c>
      <c r="M128" s="7">
        <v>1.95</v>
      </c>
      <c r="N128" s="7">
        <v>1.95</v>
      </c>
      <c r="O128" s="7">
        <v>1.95</v>
      </c>
    </row>
    <row r="129" spans="1:15" x14ac:dyDescent="0.45">
      <c r="A129">
        <v>901964</v>
      </c>
      <c r="B129" s="3" t="s">
        <v>179</v>
      </c>
      <c r="C129" t="str">
        <f>IFERROR(VLOOKUP(A129,[1]Pricelist!$A:$J,2, 0), "")</f>
        <v>SOTER PLANET OREGON BRUT ROSE 750ml</v>
      </c>
      <c r="D129">
        <f>IFERROR(VLOOKUP(A129,[1]Pricelist!$A:$J,6, 0), "")</f>
        <v>750</v>
      </c>
      <c r="E129" s="28" t="str">
        <f>IFERROR(VLOOKUP(A129,[1]Pricelist!$A:$J,9, 0), "")</f>
        <v>L</v>
      </c>
      <c r="F129" s="6">
        <f>IFERROR(VLOOKUP(A129,[1]Pricelist!G:H, 2, 0), "")</f>
        <v>19.989999999999998</v>
      </c>
      <c r="G129">
        <f>IFERROR(VLOOKUP(A129,[1]Pricelist!G:J,4, 0), "")</f>
        <v>0</v>
      </c>
      <c r="H129" s="7">
        <f>Table1[[#This Row],[FEB 2023]]-Table1[[#This Row],[JAN 2023]]</f>
        <v>8.0000000000001847E-2</v>
      </c>
      <c r="I129" s="30">
        <f>(Table1[[#This Row],[CURRENT PRICE]]/(Table1[[#This Row],[SIZE]]*0.033814))*1.5</f>
        <v>1.1823505057076951</v>
      </c>
      <c r="J129" s="30">
        <f>(Table1[[#This Row],[CURRENT PRICE]]/(Table1[[#This Row],[SIZE]]*0.033814))*5</f>
        <v>3.9411683523589836</v>
      </c>
      <c r="K129" s="7">
        <v>19.989999999999998</v>
      </c>
      <c r="L129" s="7">
        <v>19.989999999999998</v>
      </c>
      <c r="M129" s="7">
        <v>19.989999999999998</v>
      </c>
      <c r="N129" s="7">
        <v>19.989999999999998</v>
      </c>
      <c r="O129" s="7">
        <v>20.07</v>
      </c>
    </row>
    <row r="130" spans="1:15" x14ac:dyDescent="0.45">
      <c r="A130">
        <v>902929</v>
      </c>
      <c r="B130" s="5" t="s">
        <v>195</v>
      </c>
      <c r="C130" t="str">
        <f>IFERROR(VLOOKUP(A130,[1]Pricelist!$A:$J,2, 0), "")</f>
        <v>ORIGINAL SIN ROSE HARD CIDER 355ml</v>
      </c>
      <c r="D130">
        <f>IFERROR(VLOOKUP(A130,[1]Pricelist!$A:$J,6, 0), "")</f>
        <v>355</v>
      </c>
      <c r="E130" s="28">
        <f>IFERROR(VLOOKUP(A130,[1]Pricelist!$A:$J,9, 0), "")</f>
        <v>1</v>
      </c>
      <c r="F130" s="6">
        <f>IFERROR(VLOOKUP(A130,[1]Pricelist!G:H, 2, 0), "")</f>
        <v>2.2999999999999998</v>
      </c>
      <c r="G130">
        <f>IFERROR(VLOOKUP(A130,[1]Pricelist!G:J,4, 0), "")</f>
        <v>0</v>
      </c>
      <c r="H130" s="7">
        <f>Table1[[#This Row],[FEB 2023]]-Table1[[#This Row],[JAN 2023]]</f>
        <v>0</v>
      </c>
      <c r="I130" s="30">
        <f>(Table1[[#This Row],[CURRENT PRICE]]/(Table1[[#This Row],[SIZE]]*0.033814))*1.5</f>
        <v>0.28740491687333442</v>
      </c>
      <c r="J130" s="30">
        <f>(Table1[[#This Row],[CURRENT PRICE]]/(Table1[[#This Row],[SIZE]]*0.033814))*5</f>
        <v>0.95801638957778146</v>
      </c>
      <c r="K130" s="7"/>
      <c r="L130" s="7"/>
      <c r="M130" s="7">
        <v>2.2999999999999998</v>
      </c>
      <c r="N130" s="7">
        <v>2.2999999999999998</v>
      </c>
      <c r="O130" s="7">
        <v>2.2999999999999998</v>
      </c>
    </row>
    <row r="131" spans="1:15" x14ac:dyDescent="0.45">
      <c r="A131">
        <v>907419</v>
      </c>
      <c r="B131" s="3" t="s">
        <v>180</v>
      </c>
      <c r="C131" t="str">
        <f>IFERROR(VLOOKUP(A131,[1]Pricelist!$A:$J,2, 0), "")</f>
        <v>GRUET BLANC DE NOIRS 750ml</v>
      </c>
      <c r="D131">
        <f>IFERROR(VLOOKUP(A131,[1]Pricelist!$A:$J,6, 0), "")</f>
        <v>750</v>
      </c>
      <c r="E131" s="28">
        <f>IFERROR(VLOOKUP(A131,[1]Pricelist!$A:$J,9, 0), "")</f>
        <v>1</v>
      </c>
      <c r="F131" s="6">
        <f>IFERROR(VLOOKUP(A131,[1]Pricelist!G:H, 2, 0), "")</f>
        <v>19.989999999999998</v>
      </c>
      <c r="G131">
        <f>IFERROR(VLOOKUP(A131,[1]Pricelist!G:J,4, 0), "")</f>
        <v>0</v>
      </c>
      <c r="H131" s="7">
        <f>Table1[[#This Row],[FEB 2023]]-Table1[[#This Row],[JAN 2023]]</f>
        <v>2.9899999999999984</v>
      </c>
      <c r="I131" s="30">
        <f>(Table1[[#This Row],[CURRENT PRICE]]/(Table1[[#This Row],[SIZE]]*0.033814))*1.5</f>
        <v>1.1823505057076951</v>
      </c>
      <c r="J131" s="30">
        <f>(Table1[[#This Row],[CURRENT PRICE]]/(Table1[[#This Row],[SIZE]]*0.033814))*5</f>
        <v>3.9411683523589836</v>
      </c>
      <c r="K131" s="7">
        <v>19.989999999999998</v>
      </c>
      <c r="L131" s="7">
        <v>19.989999999999998</v>
      </c>
      <c r="M131" s="7">
        <v>19.989999999999998</v>
      </c>
      <c r="N131" s="7">
        <v>17</v>
      </c>
      <c r="O131" s="7">
        <v>19.989999999999998</v>
      </c>
    </row>
    <row r="132" spans="1:15" s="3" customFormat="1" x14ac:dyDescent="0.45">
      <c r="A132">
        <v>910337</v>
      </c>
      <c r="B132" s="3" t="s">
        <v>20</v>
      </c>
      <c r="C132" t="str">
        <f>IFERROR(VLOOKUP(A132,[1]Pricelist!$A:$J,2, 0), "")</f>
        <v>ROMBAUER CHARD CARNEROS 750ml</v>
      </c>
      <c r="D132">
        <f>IFERROR(VLOOKUP(A132,[1]Pricelist!$A:$J,6, 0), "")</f>
        <v>750</v>
      </c>
      <c r="E132" s="28">
        <f>IFERROR(VLOOKUP(A132,[1]Pricelist!$A:$J,9, 0), "")</f>
        <v>1</v>
      </c>
      <c r="F132" s="6">
        <f>IFERROR(VLOOKUP(A132,[1]Pricelist!G:H, 2, 0), "")</f>
        <v>42.99</v>
      </c>
      <c r="G132">
        <f>IFERROR(VLOOKUP(A132,[1]Pricelist!G:J,4, 0), "")</f>
        <v>0</v>
      </c>
      <c r="H132" s="7">
        <f>Table1[[#This Row],[FEB 2023]]-Table1[[#This Row],[JAN 2023]]</f>
        <v>7.0000000000000284E-2</v>
      </c>
      <c r="I132" s="30">
        <f>(Table1[[#This Row],[CURRENT PRICE]]/(Table1[[#This Row],[SIZE]]*0.033814))*1.5</f>
        <v>2.5427337789081452</v>
      </c>
      <c r="J132" s="30">
        <f>(Table1[[#This Row],[CURRENT PRICE]]/(Table1[[#This Row],[SIZE]]*0.033814))*5</f>
        <v>8.4757792630271496</v>
      </c>
      <c r="K132" s="7">
        <v>42.99</v>
      </c>
      <c r="L132" s="7">
        <v>42.99</v>
      </c>
      <c r="M132" s="7">
        <v>42.99</v>
      </c>
      <c r="N132" s="7">
        <v>42.99</v>
      </c>
      <c r="O132" s="33">
        <v>43.06</v>
      </c>
    </row>
    <row r="133" spans="1:15" x14ac:dyDescent="0.45">
      <c r="A133">
        <v>913503</v>
      </c>
      <c r="B133" s="3" t="s">
        <v>155</v>
      </c>
      <c r="C133" t="str">
        <f>IFERROR(VLOOKUP(A133,[1]Pricelist!$A:$J,2, 0), "")</f>
        <v>WHITEHALL LANE CABERNET'19 750ml</v>
      </c>
      <c r="D133">
        <f>IFERROR(VLOOKUP(A133,[1]Pricelist!$A:$J,6, 0), "")</f>
        <v>750</v>
      </c>
      <c r="E133" s="28" t="str">
        <f>IFERROR(VLOOKUP(A133,[1]Pricelist!$A:$J,9, 0), "")</f>
        <v>L</v>
      </c>
      <c r="F133" s="6">
        <f>IFERROR(VLOOKUP(A133,[1]Pricelist!G:H, 2, 0), "")</f>
        <v>56.34</v>
      </c>
      <c r="G133">
        <f>IFERROR(VLOOKUP(A133,[1]Pricelist!G:J,4, 0), "")</f>
        <v>0</v>
      </c>
      <c r="H133" s="7">
        <f>Table1[[#This Row],[FEB 2023]]-Table1[[#This Row],[JAN 2023]]</f>
        <v>0.23999999999999488</v>
      </c>
      <c r="I133" s="30">
        <f>(Table1[[#This Row],[CURRENT PRICE]]/(Table1[[#This Row],[SIZE]]*0.033814))*1.5</f>
        <v>3.3323475483527538</v>
      </c>
      <c r="J133" s="30">
        <f>(Table1[[#This Row],[CURRENT PRICE]]/(Table1[[#This Row],[SIZE]]*0.033814))*5</f>
        <v>11.107825161175846</v>
      </c>
      <c r="K133" s="7">
        <v>56.34</v>
      </c>
      <c r="L133" s="7">
        <v>56.34</v>
      </c>
      <c r="M133" s="7">
        <v>56.34</v>
      </c>
      <c r="N133" s="7">
        <v>56.34</v>
      </c>
      <c r="O133" s="7">
        <v>56.58</v>
      </c>
    </row>
    <row r="134" spans="1:15" x14ac:dyDescent="0.45">
      <c r="A134">
        <v>913663</v>
      </c>
      <c r="B134" s="3" t="s">
        <v>120</v>
      </c>
      <c r="C134" t="str">
        <f>IFERROR(VLOOKUP(A134,[1]Pricelist!$A:$J,2, 0), "")</f>
        <v>CHAT RECOUGNE SUPERIOR'19 750ml</v>
      </c>
      <c r="D134">
        <f>IFERROR(VLOOKUP(A134,[1]Pricelist!$A:$J,6, 0), "")</f>
        <v>750</v>
      </c>
      <c r="E134" s="28" t="str">
        <f>IFERROR(VLOOKUP(A134,[1]Pricelist!$A:$J,9, 0), "")</f>
        <v>L</v>
      </c>
      <c r="F134" s="6">
        <f>IFERROR(VLOOKUP(A134,[1]Pricelist!G:H, 2, 0), "")</f>
        <v>17.989999999999998</v>
      </c>
      <c r="G134">
        <f>IFERROR(VLOOKUP(A134,[1]Pricelist!G:J,4, 0), "")</f>
        <v>0</v>
      </c>
      <c r="H134" s="7">
        <f>Table1[[#This Row],[FEB 2023]]-Table1[[#This Row],[JAN 2023]]</f>
        <v>0</v>
      </c>
      <c r="I134" s="30">
        <f>(Table1[[#This Row],[CURRENT PRICE]]/(Table1[[#This Row],[SIZE]]*0.033814))*1.5</f>
        <v>1.0640563080380907</v>
      </c>
      <c r="J134" s="30">
        <f>(Table1[[#This Row],[CURRENT PRICE]]/(Table1[[#This Row],[SIZE]]*0.033814))*5</f>
        <v>3.5468543601269693</v>
      </c>
      <c r="K134" s="7">
        <v>17.989999999999998</v>
      </c>
      <c r="L134" s="7">
        <v>17.989999999999998</v>
      </c>
      <c r="M134" s="7">
        <v>17.989999999999998</v>
      </c>
      <c r="N134" s="7">
        <v>17.989999999999998</v>
      </c>
      <c r="O134" s="7">
        <v>17.989999999999998</v>
      </c>
    </row>
    <row r="135" spans="1:15" x14ac:dyDescent="0.45">
      <c r="A135">
        <v>918461</v>
      </c>
      <c r="B135" s="3" t="s">
        <v>133</v>
      </c>
      <c r="C135" t="str">
        <f>IFERROR(VLOOKUP(A135,[1]Pricelist!$A:$J,2, 0), "")</f>
        <v>PIATTELLI TORRONTES RESERVE 750ml</v>
      </c>
      <c r="D135">
        <f>IFERROR(VLOOKUP(A135,[1]Pricelist!$A:$J,6, 0), "")</f>
        <v>750</v>
      </c>
      <c r="E135" s="28">
        <f>IFERROR(VLOOKUP(A135,[1]Pricelist!$A:$J,9, 0), "")</f>
        <v>1</v>
      </c>
      <c r="F135" s="6">
        <f>IFERROR(VLOOKUP(A135,[1]Pricelist!G:H, 2, 0), "")</f>
        <v>12.99</v>
      </c>
      <c r="G135">
        <f>IFERROR(VLOOKUP(A135,[1]Pricelist!G:J,4, 0), "")</f>
        <v>0</v>
      </c>
      <c r="H135" s="7">
        <f>Table1[[#This Row],[FEB 2023]]-Table1[[#This Row],[JAN 2023]]</f>
        <v>-2.99</v>
      </c>
      <c r="I135" s="30">
        <f>(Table1[[#This Row],[CURRENT PRICE]]/(Table1[[#This Row],[SIZE]]*0.033814))*1.5</f>
        <v>0.76832081386408002</v>
      </c>
      <c r="J135" s="30">
        <f>(Table1[[#This Row],[CURRENT PRICE]]/(Table1[[#This Row],[SIZE]]*0.033814))*5</f>
        <v>2.5610693795469337</v>
      </c>
      <c r="K135" s="7">
        <v>12.99</v>
      </c>
      <c r="L135" s="7">
        <v>8.99</v>
      </c>
      <c r="M135" s="7">
        <v>12.99</v>
      </c>
      <c r="N135" s="7">
        <v>12.99</v>
      </c>
      <c r="O135" s="7">
        <v>10</v>
      </c>
    </row>
    <row r="136" spans="1:15" x14ac:dyDescent="0.45">
      <c r="A136">
        <v>918705</v>
      </c>
      <c r="B136" s="5" t="s">
        <v>196</v>
      </c>
      <c r="C136" t="str">
        <f>IFERROR(VLOOKUP(A136,[1]Pricelist!$A:$J,2, 0), "")</f>
        <v>EPIC LOS LOCOS LAGER 355 ml</v>
      </c>
      <c r="D136">
        <f>IFERROR(VLOOKUP(A136,[1]Pricelist!$A:$J,6, 0), "")</f>
        <v>355</v>
      </c>
      <c r="E136" s="28">
        <f>IFERROR(VLOOKUP(A136,[1]Pricelist!$A:$J,9, 0), "")</f>
        <v>1</v>
      </c>
      <c r="F136" s="6">
        <f>IFERROR(VLOOKUP(A136,[1]Pricelist!G:H, 2, 0), "")</f>
        <v>1.94</v>
      </c>
      <c r="G136">
        <f>IFERROR(VLOOKUP(A136,[1]Pricelist!G:J,4, 0), "")</f>
        <v>0</v>
      </c>
      <c r="H136" s="7">
        <f>Table1[[#This Row],[FEB 2023]]-Table1[[#This Row],[JAN 2023]]</f>
        <v>0</v>
      </c>
      <c r="I136" s="30">
        <f>(Table1[[#This Row],[CURRENT PRICE]]/(Table1[[#This Row],[SIZE]]*0.033814))*1.5</f>
        <v>0.24241979944968206</v>
      </c>
      <c r="J136" s="30">
        <f>(Table1[[#This Row],[CURRENT PRICE]]/(Table1[[#This Row],[SIZE]]*0.033814))*5</f>
        <v>0.80806599816560687</v>
      </c>
      <c r="K136" s="7"/>
      <c r="L136" s="7"/>
      <c r="M136" s="7">
        <v>1.94</v>
      </c>
      <c r="N136" s="7">
        <v>1.94</v>
      </c>
      <c r="O136" s="7">
        <v>1.94</v>
      </c>
    </row>
    <row r="137" spans="1:15" x14ac:dyDescent="0.45">
      <c r="A137">
        <v>918808</v>
      </c>
      <c r="B137" s="5" t="s">
        <v>197</v>
      </c>
      <c r="C137" t="str">
        <f>IFERROR(VLOOKUP(A137,[1]Pricelist!$A:$J,2, 0), "")</f>
        <v>UPSLOPE CITRA PALE ALE 355 ml</v>
      </c>
      <c r="D137">
        <f>IFERROR(VLOOKUP(A137,[1]Pricelist!$A:$J,6, 0), "")</f>
        <v>355</v>
      </c>
      <c r="E137" s="28">
        <f>IFERROR(VLOOKUP(A137,[1]Pricelist!$A:$J,9, 0), "")</f>
        <v>1</v>
      </c>
      <c r="F137" s="6">
        <f>IFERROR(VLOOKUP(A137,[1]Pricelist!G:H, 2, 0), "")</f>
        <v>1.94</v>
      </c>
      <c r="G137">
        <f>IFERROR(VLOOKUP(A137,[1]Pricelist!G:J,4, 0), "")</f>
        <v>0</v>
      </c>
      <c r="H137" s="7">
        <f>Table1[[#This Row],[FEB 2023]]-Table1[[#This Row],[JAN 2023]]</f>
        <v>0.26000000000000023</v>
      </c>
      <c r="I137" s="30">
        <f>(Table1[[#This Row],[CURRENT PRICE]]/(Table1[[#This Row],[SIZE]]*0.033814))*1.5</f>
        <v>0.24241979944968206</v>
      </c>
      <c r="J137" s="30">
        <f>(Table1[[#This Row],[CURRENT PRICE]]/(Table1[[#This Row],[SIZE]]*0.033814))*5</f>
        <v>0.80806599816560687</v>
      </c>
      <c r="K137" s="7"/>
      <c r="L137" s="7"/>
      <c r="M137" s="7">
        <v>1.94</v>
      </c>
      <c r="N137" s="7">
        <v>1.94</v>
      </c>
      <c r="O137" s="7">
        <v>2.2000000000000002</v>
      </c>
    </row>
    <row r="138" spans="1:15" x14ac:dyDescent="0.45">
      <c r="A138">
        <v>918916</v>
      </c>
      <c r="B138" s="5" t="s">
        <v>60</v>
      </c>
      <c r="C138" t="str">
        <f>IFERROR(VLOOKUP(A138,[1]Pricelist!$A:$J,2, 0), "")</f>
        <v>UINTA HOP NOSH GRPFRT 355 ml</v>
      </c>
      <c r="D138">
        <f>IFERROR(VLOOKUP(A138,[1]Pricelist!$A:$J,6, 0), "")</f>
        <v>355</v>
      </c>
      <c r="E138" s="28">
        <f>IFERROR(VLOOKUP(A138,[1]Pricelist!$A:$J,9, 0), "")</f>
        <v>1</v>
      </c>
      <c r="F138" s="6">
        <f>IFERROR(VLOOKUP(A138,[1]Pricelist!G:H, 2, 0), "")</f>
        <v>2.15</v>
      </c>
      <c r="G138">
        <f>IFERROR(VLOOKUP(A138,[1]Pricelist!G:J,4, 0), "")</f>
        <v>0</v>
      </c>
      <c r="H138" s="7">
        <f>Table1[[#This Row],[FEB 2023]]-Table1[[#This Row],[JAN 2023]]</f>
        <v>0</v>
      </c>
      <c r="I138" s="30">
        <f>(Table1[[#This Row],[CURRENT PRICE]]/(Table1[[#This Row],[SIZE]]*0.033814))*1.5</f>
        <v>0.26866111794681263</v>
      </c>
      <c r="J138" s="30">
        <f>(Table1[[#This Row],[CURRENT PRICE]]/(Table1[[#This Row],[SIZE]]*0.033814))*5</f>
        <v>0.8955370598227087</v>
      </c>
      <c r="K138" s="7">
        <v>2.15</v>
      </c>
      <c r="L138" s="7">
        <v>2.15</v>
      </c>
      <c r="M138" s="7">
        <v>2.15</v>
      </c>
      <c r="N138" s="7">
        <v>2.15</v>
      </c>
      <c r="O138" s="7">
        <v>2.15</v>
      </c>
    </row>
    <row r="139" spans="1:15" x14ac:dyDescent="0.45">
      <c r="A139">
        <v>919033</v>
      </c>
      <c r="B139" s="5" t="s">
        <v>150</v>
      </c>
      <c r="C139" t="str">
        <f>IFERROR(VLOOKUP(A139,[1]Pricelist!$A:$J,2, 0), "")</f>
        <v>ROHA NIGHTS OUT STOUT 355 ml</v>
      </c>
      <c r="D139">
        <f>IFERROR(VLOOKUP(A139,[1]Pricelist!$A:$J,6, 0), "")</f>
        <v>355</v>
      </c>
      <c r="E139" s="28">
        <f>IFERROR(VLOOKUP(A139,[1]Pricelist!$A:$J,9, 0), "")</f>
        <v>1</v>
      </c>
      <c r="F139" s="6">
        <f>IFERROR(VLOOKUP(A139,[1]Pricelist!G:H, 2, 0), "")</f>
        <v>2.4500000000000002</v>
      </c>
      <c r="G139">
        <f>IFERROR(VLOOKUP(A139,[1]Pricelist!G:J,4, 0), "")</f>
        <v>0</v>
      </c>
      <c r="H139" s="7">
        <f>Table1[[#This Row],[FEB 2023]]-Table1[[#This Row],[JAN 2023]]</f>
        <v>0.33999999999999986</v>
      </c>
      <c r="I139" s="30">
        <f>(Table1[[#This Row],[CURRENT PRICE]]/(Table1[[#This Row],[SIZE]]*0.033814))*1.5</f>
        <v>0.30614871579985625</v>
      </c>
      <c r="J139" s="30">
        <f>(Table1[[#This Row],[CURRENT PRICE]]/(Table1[[#This Row],[SIZE]]*0.033814))*5</f>
        <v>1.0204957193328543</v>
      </c>
      <c r="K139" s="7">
        <v>2.4500000000000002</v>
      </c>
      <c r="L139" s="7">
        <v>2.4500000000000002</v>
      </c>
      <c r="M139" s="7">
        <v>2.4500000000000002</v>
      </c>
      <c r="N139" s="7">
        <v>2.4500000000000002</v>
      </c>
      <c r="O139" s="7">
        <v>2.79</v>
      </c>
    </row>
    <row r="140" spans="1:15" x14ac:dyDescent="0.45">
      <c r="A140">
        <v>919867</v>
      </c>
      <c r="B140" s="5" t="s">
        <v>127</v>
      </c>
      <c r="C140" t="str">
        <f>IFERROR(VLOOKUP(A140,[1]Pricelist!$A:$J,2, 0), "")</f>
        <v>SIERRA NEVADA PALE ALE CANS 355ml</v>
      </c>
      <c r="D140">
        <f>IFERROR(VLOOKUP(A140,[1]Pricelist!$A:$J,6, 0), "")</f>
        <v>355</v>
      </c>
      <c r="E140" s="28">
        <f>IFERROR(VLOOKUP(A140,[1]Pricelist!$A:$J,9, 0), "")</f>
        <v>1</v>
      </c>
      <c r="F140" s="6">
        <f>IFERROR(VLOOKUP(A140,[1]Pricelist!G:H, 2, 0), "")</f>
        <v>1.95</v>
      </c>
      <c r="G140">
        <f>IFERROR(VLOOKUP(A140,[1]Pricelist!G:J,4, 0), "")</f>
        <v>0</v>
      </c>
      <c r="H140" s="7">
        <f>Table1[[#This Row],[FEB 2023]]-Table1[[#This Row],[JAN 2023]]</f>
        <v>0</v>
      </c>
      <c r="I140" s="30">
        <f>(Table1[[#This Row],[CURRENT PRICE]]/(Table1[[#This Row],[SIZE]]*0.033814))*1.5</f>
        <v>0.24366938604478353</v>
      </c>
      <c r="J140" s="30">
        <f>(Table1[[#This Row],[CURRENT PRICE]]/(Table1[[#This Row],[SIZE]]*0.033814))*5</f>
        <v>0.81223128681594514</v>
      </c>
      <c r="K140" s="7">
        <v>1.95</v>
      </c>
      <c r="L140" s="7">
        <v>1.95</v>
      </c>
      <c r="M140" s="7">
        <v>1.95</v>
      </c>
      <c r="N140" s="7">
        <v>1.95</v>
      </c>
      <c r="O140" s="7">
        <v>1.95</v>
      </c>
    </row>
    <row r="141" spans="1:15" x14ac:dyDescent="0.45">
      <c r="A141">
        <v>919869</v>
      </c>
      <c r="B141" s="3" t="s">
        <v>126</v>
      </c>
      <c r="C141" t="str">
        <f>IFERROR(VLOOKUP(A141,[1]Pricelist!$A:$J,2, 0), "")</f>
        <v>JUSTIN CABERNET SAUVIGNON'19 750ml</v>
      </c>
      <c r="D141">
        <f>IFERROR(VLOOKUP(A141,[1]Pricelist!$A:$J,6, 0), "")</f>
        <v>750</v>
      </c>
      <c r="E141" s="28">
        <f>IFERROR(VLOOKUP(A141,[1]Pricelist!$A:$J,9, 0), "")</f>
        <v>1</v>
      </c>
      <c r="F141" s="6">
        <f>IFERROR(VLOOKUP(A141,[1]Pricelist!G:H, 2, 0), "")</f>
        <v>30.99</v>
      </c>
      <c r="G141">
        <f>IFERROR(VLOOKUP(A141,[1]Pricelist!G:J,4, 0), "")</f>
        <v>0</v>
      </c>
      <c r="H141" s="7">
        <f>Table1[[#This Row],[FEB 2023]]-Table1[[#This Row],[JAN 2023]]</f>
        <v>8.0000000000001847E-2</v>
      </c>
      <c r="I141" s="30">
        <f>(Table1[[#This Row],[CURRENT PRICE]]/(Table1[[#This Row],[SIZE]]*0.033814))*1.5</f>
        <v>1.8329685928905188</v>
      </c>
      <c r="J141" s="30">
        <f>(Table1[[#This Row],[CURRENT PRICE]]/(Table1[[#This Row],[SIZE]]*0.033814))*5</f>
        <v>6.1098953096350623</v>
      </c>
      <c r="K141" s="7">
        <v>30.99</v>
      </c>
      <c r="L141" s="7">
        <v>30.99</v>
      </c>
      <c r="M141" s="7">
        <v>27.99</v>
      </c>
      <c r="N141" s="7">
        <v>30.99</v>
      </c>
      <c r="O141" s="7">
        <v>31.07</v>
      </c>
    </row>
    <row r="142" spans="1:15" x14ac:dyDescent="0.45">
      <c r="A142">
        <v>921217</v>
      </c>
      <c r="B142" s="5" t="s">
        <v>61</v>
      </c>
      <c r="C142" t="str">
        <f>IFERROR(VLOOKUP(A142,[1]Pricelist!$A:$J,2, 0), "")</f>
        <v>UINTA CLEAR DAZE IPA CAN 355ml</v>
      </c>
      <c r="D142">
        <f>IFERROR(VLOOKUP(A142,[1]Pricelist!$A:$J,6, 0), "")</f>
        <v>355</v>
      </c>
      <c r="E142" s="28">
        <f>IFERROR(VLOOKUP(A142,[1]Pricelist!$A:$J,9, 0), "")</f>
        <v>1</v>
      </c>
      <c r="F142" s="6">
        <f>IFERROR(VLOOKUP(A142,[1]Pricelist!G:H, 2, 0), "")</f>
        <v>2.15</v>
      </c>
      <c r="G142">
        <f>IFERROR(VLOOKUP(A142,[1]Pricelist!G:J,4, 0), "")</f>
        <v>0</v>
      </c>
      <c r="H142" s="7">
        <f>Table1[[#This Row],[FEB 2023]]-Table1[[#This Row],[JAN 2023]]</f>
        <v>0</v>
      </c>
      <c r="I142" s="30">
        <f>(Table1[[#This Row],[CURRENT PRICE]]/(Table1[[#This Row],[SIZE]]*0.033814))*1.5</f>
        <v>0.26866111794681263</v>
      </c>
      <c r="J142" s="30">
        <f>(Table1[[#This Row],[CURRENT PRICE]]/(Table1[[#This Row],[SIZE]]*0.033814))*5</f>
        <v>0.8955370598227087</v>
      </c>
      <c r="K142" s="7">
        <v>2.15</v>
      </c>
      <c r="L142" s="7">
        <v>2.15</v>
      </c>
      <c r="M142" s="7">
        <v>2.15</v>
      </c>
      <c r="N142" s="7">
        <v>2.15</v>
      </c>
      <c r="O142" s="7">
        <v>2.15</v>
      </c>
    </row>
    <row r="143" spans="1:15" x14ac:dyDescent="0.45">
      <c r="A143">
        <v>921217</v>
      </c>
      <c r="B143" s="1" t="s">
        <v>61</v>
      </c>
      <c r="C143" t="str">
        <f>IFERROR(VLOOKUP(A143,[1]Pricelist!$A:$J,2, 0), "")</f>
        <v>UINTA CLEAR DAZE IPA CAN 355ml</v>
      </c>
      <c r="D143">
        <f>IFERROR(VLOOKUP(A143,[1]Pricelist!$A:$J,6, 0), "")</f>
        <v>355</v>
      </c>
      <c r="E143" s="28">
        <f>IFERROR(VLOOKUP(A143,[1]Pricelist!$A:$J,9, 0), "")</f>
        <v>1</v>
      </c>
      <c r="F143" s="6">
        <f>IFERROR(VLOOKUP(A143,[1]Pricelist!G:H, 2, 0), "")</f>
        <v>2.15</v>
      </c>
      <c r="G143">
        <f>IFERROR(VLOOKUP(A143,[1]Pricelist!G:J,4, 0), "")</f>
        <v>0</v>
      </c>
      <c r="H143" s="7">
        <f>Table1[[#This Row],[FEB 2023]]-Table1[[#This Row],[JAN 2023]]</f>
        <v>0</v>
      </c>
      <c r="I143" s="30">
        <f>(Table1[[#This Row],[CURRENT PRICE]]/(Table1[[#This Row],[SIZE]]*0.033814))*1.5</f>
        <v>0.26866111794681263</v>
      </c>
      <c r="J143" s="30">
        <f>(Table1[[#This Row],[CURRENT PRICE]]/(Table1[[#This Row],[SIZE]]*0.033814))*5</f>
        <v>0.8955370598227087</v>
      </c>
      <c r="K143" s="7">
        <v>2.15</v>
      </c>
      <c r="L143" s="7">
        <v>2.15</v>
      </c>
      <c r="M143" s="7">
        <v>2.15</v>
      </c>
      <c r="N143" s="7">
        <v>2.15</v>
      </c>
      <c r="O143" s="7">
        <v>2.15</v>
      </c>
    </row>
    <row r="144" spans="1:15" x14ac:dyDescent="0.45">
      <c r="A144">
        <v>922598</v>
      </c>
      <c r="B144" s="2" t="s">
        <v>142</v>
      </c>
      <c r="C144" t="str">
        <f>IFERROR(VLOOKUP(A144,[1]Pricelist!$A:$J,2, 0), "")</f>
        <v>REVELSHINE ROSE 500ml</v>
      </c>
      <c r="D144">
        <f>IFERROR(VLOOKUP(A144,[1]Pricelist!$A:$J,6, 0), "")</f>
        <v>500</v>
      </c>
      <c r="E144" s="28">
        <f>IFERROR(VLOOKUP(A144,[1]Pricelist!$A:$J,9, 0), "")</f>
        <v>1</v>
      </c>
      <c r="F144" s="6">
        <f>IFERROR(VLOOKUP(A144,[1]Pricelist!G:H, 2, 0), "")</f>
        <v>15.49</v>
      </c>
      <c r="G144">
        <f>IFERROR(VLOOKUP(A144,[1]Pricelist!G:J,4, 0), "")</f>
        <v>0</v>
      </c>
      <c r="H144" s="7">
        <f>Table1[[#This Row],[FEB 2023]]-Table1[[#This Row],[JAN 2023]]</f>
        <v>0</v>
      </c>
      <c r="I144" s="30">
        <f>(Table1[[#This Row],[CURRENT PRICE]]/(Table1[[#This Row],[SIZE]]*0.033814))*1.5</f>
        <v>1.3742828414266279</v>
      </c>
      <c r="J144" s="30">
        <f>(Table1[[#This Row],[CURRENT PRICE]]/(Table1[[#This Row],[SIZE]]*0.033814))*5</f>
        <v>4.580942804755427</v>
      </c>
      <c r="K144" s="7">
        <v>15.49</v>
      </c>
      <c r="L144" s="7">
        <v>15.49</v>
      </c>
      <c r="M144" s="7">
        <v>15.49</v>
      </c>
      <c r="N144" s="7">
        <v>15.49</v>
      </c>
      <c r="O144" s="7">
        <v>15.49</v>
      </c>
    </row>
    <row r="145" spans="1:15" x14ac:dyDescent="0.45">
      <c r="A145">
        <v>940563</v>
      </c>
      <c r="B145" s="3" t="s">
        <v>181</v>
      </c>
      <c r="C145" t="str">
        <f>IFERROR(VLOOKUP(A145,[1]Pricelist!$A:$J,2, 0), "")</f>
        <v>GRAHAM SIX GRAPES PORT 750ml</v>
      </c>
      <c r="D145">
        <f>IFERROR(VLOOKUP(A145,[1]Pricelist!$A:$J,6, 0), "")</f>
        <v>750</v>
      </c>
      <c r="E145" s="28">
        <f>IFERROR(VLOOKUP(A145,[1]Pricelist!$A:$J,9, 0), "")</f>
        <v>1</v>
      </c>
      <c r="F145" s="6">
        <f>IFERROR(VLOOKUP(A145,[1]Pricelist!G:H, 2, 0), "")</f>
        <v>27.99</v>
      </c>
      <c r="G145">
        <f>IFERROR(VLOOKUP(A145,[1]Pricelist!G:J,4, 0), "")</f>
        <v>0</v>
      </c>
      <c r="H145" s="7">
        <f>Table1[[#This Row],[FEB 2023]]-Table1[[#This Row],[JAN 2023]]</f>
        <v>3</v>
      </c>
      <c r="I145" s="30">
        <f>(Table1[[#This Row],[CURRENT PRICE]]/(Table1[[#This Row],[SIZE]]*0.033814))*1.5</f>
        <v>1.6555272963861123</v>
      </c>
      <c r="J145" s="30">
        <f>(Table1[[#This Row],[CURRENT PRICE]]/(Table1[[#This Row],[SIZE]]*0.033814))*5</f>
        <v>5.518424321287041</v>
      </c>
      <c r="K145" s="7">
        <v>24.99</v>
      </c>
      <c r="L145" s="7">
        <v>27.99</v>
      </c>
      <c r="M145" s="7">
        <v>27.99</v>
      </c>
      <c r="N145" s="7">
        <v>24.99</v>
      </c>
      <c r="O145" s="7">
        <v>27.99</v>
      </c>
    </row>
    <row r="146" spans="1:15" x14ac:dyDescent="0.45">
      <c r="A146">
        <v>949490</v>
      </c>
      <c r="B146" s="3" t="s">
        <v>182</v>
      </c>
      <c r="C146" t="str">
        <f>IFERROR(VLOOKUP(A146,[1]Pricelist!$A:$J,2, 0), "")</f>
        <v>CHATEAU MONTAUD ROSE'21 750ml</v>
      </c>
      <c r="D146">
        <f>IFERROR(VLOOKUP(A146,[1]Pricelist!$A:$J,6, 0), "")</f>
        <v>750</v>
      </c>
      <c r="E146" s="28" t="str">
        <f>IFERROR(VLOOKUP(A146,[1]Pricelist!$A:$J,9, 0), "")</f>
        <v>L</v>
      </c>
      <c r="F146" s="6">
        <f>IFERROR(VLOOKUP(A146,[1]Pricelist!G:H, 2, 0), "")</f>
        <v>15.99</v>
      </c>
      <c r="G146">
        <f>IFERROR(VLOOKUP(A146,[1]Pricelist!G:J,4, 0), "")</f>
        <v>0</v>
      </c>
      <c r="H146" s="7">
        <f>Table1[[#This Row],[FEB 2023]]-Table1[[#This Row],[JAN 2023]]</f>
        <v>0</v>
      </c>
      <c r="I146" s="30">
        <f>(Table1[[#This Row],[CURRENT PRICE]]/(Table1[[#This Row],[SIZE]]*0.033814))*1.5</f>
        <v>0.94576211036848645</v>
      </c>
      <c r="J146" s="30">
        <f>(Table1[[#This Row],[CURRENT PRICE]]/(Table1[[#This Row],[SIZE]]*0.033814))*5</f>
        <v>3.1525403678949546</v>
      </c>
      <c r="K146" s="7">
        <v>15.99</v>
      </c>
      <c r="L146" s="7">
        <v>15.99</v>
      </c>
      <c r="M146" s="7">
        <v>15.99</v>
      </c>
      <c r="N146" s="7">
        <v>15.99</v>
      </c>
      <c r="O146" s="7">
        <v>15.99</v>
      </c>
    </row>
    <row r="147" spans="1:15" x14ac:dyDescent="0.45">
      <c r="A147">
        <v>952011</v>
      </c>
      <c r="B147" s="3" t="s">
        <v>183</v>
      </c>
      <c r="C147" t="str">
        <f>IFERROR(VLOOKUP(A147,[1]Pricelist!$A:$J,2, 0), "")</f>
        <v>GRAMERCY LOWER EAST SYRAH'17/18 750ml</v>
      </c>
      <c r="D147">
        <f>IFERROR(VLOOKUP(A147,[1]Pricelist!$A:$J,6, 0), "")</f>
        <v>750</v>
      </c>
      <c r="E147" s="28" t="str">
        <f>IFERROR(VLOOKUP(A147,[1]Pricelist!$A:$J,9, 0), "")</f>
        <v>L</v>
      </c>
      <c r="F147" s="6">
        <f>IFERROR(VLOOKUP(A147,[1]Pricelist!G:H, 2, 0), "")</f>
        <v>24.37</v>
      </c>
      <c r="G147">
        <f>IFERROR(VLOOKUP(A147,[1]Pricelist!G:J,4, 0), "")</f>
        <v>0</v>
      </c>
      <c r="H147" s="7">
        <f>Table1[[#This Row],[FEB 2023]]-Table1[[#This Row],[JAN 2023]]</f>
        <v>9.9999999999997868E-2</v>
      </c>
      <c r="I147" s="30">
        <f>(Table1[[#This Row],[CURRENT PRICE]]/(Table1[[#This Row],[SIZE]]*0.033814))*1.5</f>
        <v>1.4414147986041286</v>
      </c>
      <c r="J147" s="30">
        <f>(Table1[[#This Row],[CURRENT PRICE]]/(Table1[[#This Row],[SIZE]]*0.033814))*5</f>
        <v>4.8047159953470953</v>
      </c>
      <c r="K147" s="7">
        <v>24.37</v>
      </c>
      <c r="L147" s="7">
        <v>24.37</v>
      </c>
      <c r="M147" s="7">
        <v>24.37</v>
      </c>
      <c r="N147" s="7">
        <v>24.37</v>
      </c>
      <c r="O147" s="7">
        <v>24.47</v>
      </c>
    </row>
    <row r="148" spans="1:15" x14ac:dyDescent="0.45">
      <c r="A148">
        <v>952527</v>
      </c>
      <c r="B148" s="5" t="s">
        <v>62</v>
      </c>
      <c r="C148" t="str">
        <f>IFERROR(VLOOKUP(A148,[1]Pricelist!$A:$J,2, 0), "")</f>
        <v>ROGUE DEAD GUY CAN 355 ml</v>
      </c>
      <c r="D148">
        <f>IFERROR(VLOOKUP(A148,[1]Pricelist!$A:$J,6, 0), "")</f>
        <v>355</v>
      </c>
      <c r="E148" s="28">
        <f>IFERROR(VLOOKUP(A148,[1]Pricelist!$A:$J,9, 0), "")</f>
        <v>1</v>
      </c>
      <c r="F148" s="6">
        <f>IFERROR(VLOOKUP(A148,[1]Pricelist!G:H, 2, 0), "")</f>
        <v>2.4500000000000002</v>
      </c>
      <c r="G148">
        <f>IFERROR(VLOOKUP(A148,[1]Pricelist!G:J,4, 0), "")</f>
        <v>0</v>
      </c>
      <c r="H148" s="7">
        <f>Table1[[#This Row],[FEB 2023]]-Table1[[#This Row],[JAN 2023]]</f>
        <v>0</v>
      </c>
      <c r="I148" s="30">
        <f>(Table1[[#This Row],[CURRENT PRICE]]/(Table1[[#This Row],[SIZE]]*0.033814))*1.5</f>
        <v>0.30614871579985625</v>
      </c>
      <c r="J148" s="30">
        <f>(Table1[[#This Row],[CURRENT PRICE]]/(Table1[[#This Row],[SIZE]]*0.033814))*5</f>
        <v>1.0204957193328543</v>
      </c>
      <c r="K148" s="7">
        <v>2.4500000000000002</v>
      </c>
      <c r="L148" s="7">
        <v>2.4500000000000002</v>
      </c>
      <c r="M148" s="7">
        <v>2.4500000000000002</v>
      </c>
      <c r="N148" s="7">
        <v>2.4500000000000002</v>
      </c>
      <c r="O148" s="7">
        <v>2.4500000000000002</v>
      </c>
    </row>
    <row r="149" spans="1:15" x14ac:dyDescent="0.45">
      <c r="A149">
        <v>953732</v>
      </c>
      <c r="B149" s="3" t="s">
        <v>184</v>
      </c>
      <c r="C149" t="str">
        <f>IFERROR(VLOOKUP(A149,[1]Pricelist!$A:$J,2, 0), "")</f>
        <v>RANSOM PINOT NOIR JIGSAW'20 750ml</v>
      </c>
      <c r="D149">
        <f>IFERROR(VLOOKUP(A149,[1]Pricelist!$A:$J,6, 0), "")</f>
        <v>750</v>
      </c>
      <c r="E149" s="28" t="str">
        <f>IFERROR(VLOOKUP(A149,[1]Pricelist!$A:$J,9, 0), "")</f>
        <v>L</v>
      </c>
      <c r="F149" s="6">
        <f>IFERROR(VLOOKUP(A149,[1]Pricelist!G:H, 2, 0), "")</f>
        <v>12.99</v>
      </c>
      <c r="G149">
        <f>IFERROR(VLOOKUP(A149,[1]Pricelist!G:J,4, 0), "")</f>
        <v>0</v>
      </c>
      <c r="H149" s="7">
        <f>Table1[[#This Row],[FEB 2023]]-Table1[[#This Row],[JAN 2023]]</f>
        <v>4.9999999999998934E-2</v>
      </c>
      <c r="I149" s="30">
        <f>(Table1[[#This Row],[CURRENT PRICE]]/(Table1[[#This Row],[SIZE]]*0.033814))*1.5</f>
        <v>0.76832081386408002</v>
      </c>
      <c r="J149" s="30">
        <f>(Table1[[#This Row],[CURRENT PRICE]]/(Table1[[#This Row],[SIZE]]*0.033814))*5</f>
        <v>2.5610693795469337</v>
      </c>
      <c r="K149" s="7">
        <v>12.99</v>
      </c>
      <c r="L149" s="7">
        <v>12.99</v>
      </c>
      <c r="M149" s="7">
        <v>12.99</v>
      </c>
      <c r="N149" s="7">
        <v>12.99</v>
      </c>
      <c r="O149" s="7">
        <v>13.04</v>
      </c>
    </row>
    <row r="150" spans="1:15" x14ac:dyDescent="0.45">
      <c r="A150">
        <v>954782</v>
      </c>
      <c r="B150" s="5" t="s">
        <v>63</v>
      </c>
      <c r="C150" t="str">
        <f>IFERROR(VLOOKUP(A150,[1]Pricelist!$A:$J,2, 0), "")</f>
        <v>TEMPLIN FERDA DBL IPA 473ml</v>
      </c>
      <c r="D150">
        <f>IFERROR(VLOOKUP(A150,[1]Pricelist!$A:$J,6, 0), "")</f>
        <v>473</v>
      </c>
      <c r="E150" s="28">
        <f>IFERROR(VLOOKUP(A150,[1]Pricelist!$A:$J,9, 0), "")</f>
        <v>1</v>
      </c>
      <c r="F150" s="6">
        <f>IFERROR(VLOOKUP(A150,[1]Pricelist!G:H, 2, 0), "")</f>
        <v>3.95</v>
      </c>
      <c r="G150">
        <f>IFERROR(VLOOKUP(A150,[1]Pricelist!G:J,4, 0), "")</f>
        <v>0</v>
      </c>
      <c r="H150" s="7">
        <f>Table1[[#This Row],[FEB 2023]]-Table1[[#This Row],[JAN 2023]]</f>
        <v>0</v>
      </c>
      <c r="I150" s="30">
        <f>(Table1[[#This Row],[CURRENT PRICE]]/(Table1[[#This Row],[SIZE]]*0.033814))*1.5</f>
        <v>0.37045090972114458</v>
      </c>
      <c r="J150" s="30">
        <f>(Table1[[#This Row],[CURRENT PRICE]]/(Table1[[#This Row],[SIZE]]*0.033814))*5</f>
        <v>1.2348363657371486</v>
      </c>
      <c r="K150" s="7">
        <v>3.29</v>
      </c>
      <c r="L150" s="7">
        <v>3.95</v>
      </c>
      <c r="M150" s="7">
        <v>3.95</v>
      </c>
      <c r="N150" s="7">
        <v>3.95</v>
      </c>
      <c r="O150" s="7">
        <v>3.95</v>
      </c>
    </row>
  </sheetData>
  <phoneticPr fontId="15"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0FEB2-7E9E-4C0D-A01A-D96C704036A8}">
  <sheetPr>
    <pageSetUpPr fitToPage="1"/>
  </sheetPr>
  <dimension ref="A1:L38"/>
  <sheetViews>
    <sheetView workbookViewId="0">
      <selection activeCell="F30" sqref="F30"/>
    </sheetView>
  </sheetViews>
  <sheetFormatPr defaultRowHeight="14.25" x14ac:dyDescent="0.45"/>
  <cols>
    <col min="1" max="1" width="1.3984375" customWidth="1"/>
    <col min="2" max="2" width="39.3984375" customWidth="1"/>
    <col min="3" max="3" width="11.73046875" customWidth="1"/>
    <col min="4" max="4" width="2.59765625" customWidth="1"/>
    <col min="5" max="5" width="41.86328125" customWidth="1"/>
    <col min="6" max="6" width="11.265625" customWidth="1"/>
  </cols>
  <sheetData>
    <row r="1" spans="1:12" ht="17.649999999999999" x14ac:dyDescent="0.5">
      <c r="A1" s="8"/>
      <c r="B1" s="34">
        <f ca="1">TODAY()</f>
        <v>44965</v>
      </c>
      <c r="C1" s="34"/>
      <c r="D1" s="34"/>
      <c r="E1" s="34"/>
      <c r="F1" s="34"/>
    </row>
    <row r="2" spans="1:12" ht="17.649999999999999" x14ac:dyDescent="0.5">
      <c r="A2" s="8"/>
      <c r="B2" s="26"/>
      <c r="C2" s="26"/>
      <c r="D2" s="26"/>
      <c r="E2" s="26"/>
      <c r="F2" s="26"/>
    </row>
    <row r="3" spans="1:12" ht="17.649999999999999" x14ac:dyDescent="0.5">
      <c r="A3" s="8"/>
      <c r="B3" s="9"/>
      <c r="C3" s="9"/>
      <c r="D3" s="10"/>
      <c r="E3" s="9"/>
      <c r="F3" s="9"/>
    </row>
    <row r="4" spans="1:12" ht="18" x14ac:dyDescent="0.55000000000000004">
      <c r="A4" s="11"/>
      <c r="B4" s="12" t="s">
        <v>68</v>
      </c>
      <c r="C4" s="13" t="s">
        <v>69</v>
      </c>
      <c r="D4" s="12"/>
      <c r="E4" s="12" t="s">
        <v>68</v>
      </c>
      <c r="F4" s="13" t="s">
        <v>69</v>
      </c>
    </row>
    <row r="5" spans="1:12" ht="18" x14ac:dyDescent="0.55000000000000004">
      <c r="A5" s="11"/>
      <c r="B5" s="12" t="s">
        <v>22</v>
      </c>
      <c r="C5" s="13"/>
      <c r="D5" s="12"/>
      <c r="E5" s="12" t="s">
        <v>30</v>
      </c>
      <c r="F5" s="13"/>
      <c r="J5" s="14"/>
      <c r="K5" s="12"/>
      <c r="L5" s="15"/>
    </row>
    <row r="6" spans="1:12" ht="18" x14ac:dyDescent="0.55000000000000004">
      <c r="A6" s="16">
        <v>47775</v>
      </c>
      <c r="B6" s="17" t="str">
        <f>IFERROR(VLOOKUP($A6,ALBooze!$A:$F,2,0),"")</f>
        <v>Courvoisier VSOP (375ml)</v>
      </c>
      <c r="C6" s="17">
        <f>IFERROR(VLOOKUP($A6,ALBooze!$A:$F,6,0),"")</f>
        <v>24.99</v>
      </c>
      <c r="D6" s="16">
        <v>89204</v>
      </c>
      <c r="E6" s="17" t="str">
        <f>IFERROR(VLOOKUP($D6,ALBooze!$A:$F,2,0),"")</f>
        <v>1800 Reposado (375ml)</v>
      </c>
      <c r="F6" s="17">
        <f>IFERROR(VLOOKUP($D6,ALBooze!$A:$F,6,0),"")</f>
        <v>17.989999999999998</v>
      </c>
      <c r="J6" s="16"/>
      <c r="K6" s="17"/>
      <c r="L6" s="17"/>
    </row>
    <row r="7" spans="1:12" ht="18" x14ac:dyDescent="0.55000000000000004">
      <c r="A7" s="16">
        <v>27039</v>
      </c>
      <c r="B7" s="17" t="str">
        <f>IFERROR(VLOOKUP($A7,ALBooze!$A:$F,2,0),"")</f>
        <v>High West Double Rye (375ml)</v>
      </c>
      <c r="C7" s="17">
        <f>IFERROR(VLOOKUP($A7,ALBooze!$A:$F,6,0),"")</f>
        <v>22.99</v>
      </c>
      <c r="D7" s="16">
        <v>89786</v>
      </c>
      <c r="E7" s="17" t="str">
        <f>IFERROR(VLOOKUP($D7,ALBooze!$A:$F,2,0),"")</f>
        <v>Sauza Gold</v>
      </c>
      <c r="F7" s="17">
        <f>IFERROR(VLOOKUP($D7,ALBooze!$A:$F,6,0),"")</f>
        <v>18.989999999999998</v>
      </c>
      <c r="J7" s="16"/>
      <c r="K7" s="17"/>
      <c r="L7" s="17"/>
    </row>
    <row r="8" spans="1:12" ht="18" x14ac:dyDescent="0.55000000000000004">
      <c r="A8" s="16">
        <v>19067</v>
      </c>
      <c r="B8" s="17" t="str">
        <f>IFERROR(VLOOKUP($A8,ALBooze!$A:$F,2,0),"")</f>
        <v>Jim Beam (1L)</v>
      </c>
      <c r="C8" s="17">
        <v>21.99</v>
      </c>
      <c r="D8" s="11"/>
      <c r="E8" s="17"/>
      <c r="F8" s="17" t="str">
        <f>IFERROR(VLOOKUP($D8,ALBooze!$A:$F,6,0),"")</f>
        <v/>
      </c>
    </row>
    <row r="9" spans="1:12" ht="18" x14ac:dyDescent="0.55000000000000004">
      <c r="A9" s="16">
        <v>19476</v>
      </c>
      <c r="B9" s="17" t="str">
        <f>IFERROR(VLOOKUP($A9,ALBooze!$A:$F,2,0),"")</f>
        <v>Makers Mark</v>
      </c>
      <c r="C9" s="17">
        <f>IFERROR(VLOOKUP($A9,ALBooze!$A:$F,6,0),"")</f>
        <v>31.99</v>
      </c>
      <c r="D9" s="12"/>
      <c r="E9" s="12" t="s">
        <v>70</v>
      </c>
      <c r="F9" s="17" t="str">
        <f>IFERROR(VLOOKUP($D9,ALBooze!$A:$F,6,0),"")</f>
        <v/>
      </c>
    </row>
    <row r="10" spans="1:12" ht="18" x14ac:dyDescent="0.55000000000000004">
      <c r="A10" s="16">
        <v>14194</v>
      </c>
      <c r="B10" s="17" t="str">
        <f>IFERROR(VLOOKUP($A10,ALBooze!$A:$F,2,0),"")</f>
        <v>Pendleton Canadian (375ml)</v>
      </c>
      <c r="C10" s="17">
        <f>IFERROR(VLOOKUP($A10,ALBooze!$A:$F,6,0),"")</f>
        <v>14.99</v>
      </c>
      <c r="D10" s="16">
        <v>77583</v>
      </c>
      <c r="E10" s="17" t="str">
        <f>IFERROR(VLOOKUP($D10,ALBooze!$A:$F,2,0),"")</f>
        <v>Underground Herbal Spirit</v>
      </c>
      <c r="F10" s="17">
        <v>15.99</v>
      </c>
    </row>
    <row r="11" spans="1:12" ht="18" x14ac:dyDescent="0.55000000000000004">
      <c r="A11" s="16"/>
      <c r="B11" s="17" t="str">
        <f>IFERROR(VLOOKUP($A11,ALBooze!$A:$F,2,0),"")</f>
        <v/>
      </c>
      <c r="C11" s="17" t="str">
        <f>IFERROR(VLOOKUP($A11,ALBooze!$A:$F,6,0),"")</f>
        <v/>
      </c>
      <c r="D11" s="16"/>
      <c r="E11" s="17" t="str">
        <f>IFERROR(VLOOKUP($D11,ALBooze!$A:$F,2,0),"")</f>
        <v/>
      </c>
      <c r="F11" s="17" t="str">
        <f>IFERROR(VLOOKUP($D11,ALBooze!$A:$F,6,0),"")</f>
        <v/>
      </c>
    </row>
    <row r="12" spans="1:12" ht="18" x14ac:dyDescent="0.55000000000000004">
      <c r="A12" s="16"/>
      <c r="B12" s="12" t="s">
        <v>73</v>
      </c>
      <c r="C12" s="15"/>
      <c r="D12" s="14"/>
      <c r="E12" s="12" t="s">
        <v>71</v>
      </c>
      <c r="F12" s="17" t="str">
        <f>IFERROR(VLOOKUP($D12,ALBooze!$A:$F,6,0),"")</f>
        <v/>
      </c>
    </row>
    <row r="13" spans="1:12" ht="18" x14ac:dyDescent="0.55000000000000004">
      <c r="A13" s="16">
        <v>5036</v>
      </c>
      <c r="B13" s="17" t="str">
        <f>IFERROR(VLOOKUP($A13,ALBooze!$A:$F,2,0),"")</f>
        <v>Glenlivet</v>
      </c>
      <c r="C13" s="17">
        <f>IFERROR(VLOOKUP($A13,ALBooze!$A:$F,6,0),"")</f>
        <v>53.99</v>
      </c>
      <c r="D13" s="14"/>
      <c r="E13" s="12" t="s">
        <v>72</v>
      </c>
      <c r="F13" s="17" t="str">
        <f>IFERROR(VLOOKUP($D13,ALBooze!$A:$F,6,0),"")</f>
        <v/>
      </c>
    </row>
    <row r="14" spans="1:12" ht="18" x14ac:dyDescent="0.55000000000000004">
      <c r="A14" s="16">
        <v>5346</v>
      </c>
      <c r="B14" s="17" t="str">
        <f>IFERROR(VLOOKUP($A14,ALBooze!$A:$F,2,0),"")</f>
        <v>Johnnie Walker Red</v>
      </c>
      <c r="C14" s="17">
        <v>21.99</v>
      </c>
      <c r="D14" s="14">
        <v>371600</v>
      </c>
      <c r="E14" s="17" t="str">
        <f>IFERROR(VLOOKUP($D14,ALBooze!$A:$F,2,0),"")</f>
        <v>Monte Antico</v>
      </c>
      <c r="F14" s="17">
        <v>12.49</v>
      </c>
    </row>
    <row r="15" spans="1:12" ht="18" x14ac:dyDescent="0.55000000000000004">
      <c r="A15" s="16"/>
      <c r="B15" s="18"/>
      <c r="C15" s="15" t="str">
        <f>IFERROR(VLOOKUP(A15, ALBooze!A:D,3,0),"")</f>
        <v/>
      </c>
      <c r="D15" s="14">
        <v>416445</v>
      </c>
      <c r="E15" s="17" t="str">
        <f>IFERROR(VLOOKUP($D15,ALBooze!$A:$F,2,0),"")</f>
        <v>Dona Paula Los Cardos Malbec</v>
      </c>
      <c r="F15" s="17">
        <f>IFERROR(VLOOKUP($D15,ALBooze!$A:$F,6,0),"")</f>
        <v>11.99</v>
      </c>
    </row>
    <row r="16" spans="1:12" ht="18" x14ac:dyDescent="0.55000000000000004">
      <c r="A16" s="16"/>
      <c r="B16" s="12" t="s">
        <v>75</v>
      </c>
      <c r="C16" s="15" t="str">
        <f>IFERROR(VLOOKUP(A16, ALBooze!A:D,3,0),"")</f>
        <v/>
      </c>
      <c r="D16" s="14">
        <v>441962</v>
      </c>
      <c r="E16" s="17" t="str">
        <f>IFERROR(VLOOKUP($D16,ALBooze!$A:$F,2,0),"")</f>
        <v>Angeline Pinot Noir</v>
      </c>
      <c r="F16" s="17">
        <f>IFERROR(VLOOKUP($D16,ALBooze!$A:$F,6,0),"")</f>
        <v>12.99</v>
      </c>
    </row>
    <row r="17" spans="1:6" ht="18" x14ac:dyDescent="0.55000000000000004">
      <c r="A17" s="16">
        <v>34006</v>
      </c>
      <c r="B17" s="17" t="str">
        <f>IFERROR(VLOOKUP($A17,ALBooze!$A:$F,2,0),"")</f>
        <v>Absolut Vodka</v>
      </c>
      <c r="C17" s="17">
        <f>IFERROR(VLOOKUP($A17,ALBooze!$A:$F,6,0),"")</f>
        <v>21.99</v>
      </c>
      <c r="D17" s="14">
        <v>515901</v>
      </c>
      <c r="E17" s="17" t="str">
        <f>IFERROR(VLOOKUP(D17, ALBooze!A:D,2,0),"")</f>
        <v>Three Theives Cabernet</v>
      </c>
      <c r="F17" s="17">
        <f>IFERROR(VLOOKUP($D17,ALBooze!$A:$F,6,0),"")</f>
        <v>11.99</v>
      </c>
    </row>
    <row r="18" spans="1:6" ht="18" x14ac:dyDescent="0.55000000000000004">
      <c r="A18" s="16">
        <v>34454</v>
      </c>
      <c r="B18" s="17" t="str">
        <f>IFERROR(VLOOKUP($A18,ALBooze!$A:$F,2,0),"")</f>
        <v>Ketel One (375ml)</v>
      </c>
      <c r="C18" s="17">
        <f>IFERROR(VLOOKUP($A18,ALBooze!$A:$F,6,0),"")</f>
        <v>14.99</v>
      </c>
      <c r="F18" s="17" t="str">
        <f>IFERROR(VLOOKUP($D18,ALBooze!$A:$F,6,0),"")</f>
        <v/>
      </c>
    </row>
    <row r="19" spans="1:6" ht="18" x14ac:dyDescent="0.55000000000000004">
      <c r="A19" s="16">
        <v>37996</v>
      </c>
      <c r="B19" s="17" t="str">
        <f>IFERROR(VLOOKUP($A19,ALBooze!$A:$F,2,0),"")</f>
        <v>Smirnoff</v>
      </c>
      <c r="C19" s="17">
        <f>IFERROR(VLOOKUP($A19,ALBooze!$A:$F,6,0),"")</f>
        <v>16.989999999999998</v>
      </c>
      <c r="D19" s="14"/>
      <c r="E19" s="12" t="s">
        <v>141</v>
      </c>
      <c r="F19" s="17" t="str">
        <f>IFERROR(VLOOKUP($D19,ALBooze!$A:$F,6,0),"")</f>
        <v/>
      </c>
    </row>
    <row r="20" spans="1:6" ht="18" x14ac:dyDescent="0.55000000000000004">
      <c r="A20" s="16"/>
      <c r="B20" s="17"/>
      <c r="C20" s="15"/>
      <c r="D20" s="14">
        <v>922598</v>
      </c>
      <c r="E20" s="17" t="str">
        <f>IFERROR(VLOOKUP($D20,ALBooze!$A:$F,2,0),"")</f>
        <v>Revelshine Rose (500ml)</v>
      </c>
      <c r="F20" s="17">
        <f>IFERROR(VLOOKUP($D20,ALBooze!$A:$F,6,0),"")</f>
        <v>15.49</v>
      </c>
    </row>
    <row r="21" spans="1:6" ht="18" x14ac:dyDescent="0.55000000000000004">
      <c r="A21" s="16"/>
      <c r="B21" s="12" t="s">
        <v>76</v>
      </c>
      <c r="C21" s="15"/>
      <c r="D21" s="14"/>
      <c r="E21" s="17" t="str">
        <f>IFERROR(VLOOKUP($D21,ALBooze!$A:$F,2,0),"")</f>
        <v/>
      </c>
      <c r="F21" s="17" t="str">
        <f>IFERROR(VLOOKUP($D21,ALBooze!$A:$F,6,0),"")</f>
        <v/>
      </c>
    </row>
    <row r="22" spans="1:6" ht="18" x14ac:dyDescent="0.55000000000000004">
      <c r="A22" s="16">
        <v>28236</v>
      </c>
      <c r="B22" s="17" t="str">
        <f>IFERROR(VLOOKUP($A22,ALBooze!$A:$F,2,0),"")</f>
        <v>Bombay Sapphire</v>
      </c>
      <c r="C22" s="17">
        <v>29.99</v>
      </c>
      <c r="D22" s="14"/>
      <c r="E22" s="12" t="s">
        <v>74</v>
      </c>
      <c r="F22" s="17" t="str">
        <f>IFERROR(VLOOKUP($D22,ALBooze!$A:$F,6,0),"")</f>
        <v/>
      </c>
    </row>
    <row r="23" spans="1:6" ht="18" x14ac:dyDescent="0.55000000000000004">
      <c r="A23" s="16">
        <v>30236</v>
      </c>
      <c r="B23" s="17" t="str">
        <f>IFERROR(VLOOKUP($A23,ALBooze!$A:$F,2,0),"")</f>
        <v>Gilbey's</v>
      </c>
      <c r="C23" s="17">
        <f>IFERROR(VLOOKUP($A23,ALBooze!$A:$F,6,0),"")</f>
        <v>8.99</v>
      </c>
      <c r="D23" s="14">
        <v>579058</v>
      </c>
      <c r="E23" s="17" t="str">
        <f>IFERROR(VLOOKUP($D23,ALBooze!$A:$F,2,0),"")</f>
        <v>J Lohr Sauvignon Blanc</v>
      </c>
      <c r="F23" s="17">
        <v>13.95</v>
      </c>
    </row>
    <row r="24" spans="1:6" ht="18" x14ac:dyDescent="0.55000000000000004">
      <c r="A24" s="16">
        <v>28865</v>
      </c>
      <c r="B24" s="17" t="str">
        <f>IFERROR(VLOOKUP($A24,ALBooze!$A:$F,2,0),"")</f>
        <v>Tanqueray (375ml)</v>
      </c>
      <c r="C24" s="17">
        <f>IFERROR(VLOOKUP($A24,ALBooze!$A:$F,6,0),"")</f>
        <v>14.99</v>
      </c>
      <c r="D24" s="14">
        <v>539855</v>
      </c>
      <c r="E24" s="17" t="str">
        <f>IFERROR(VLOOKUP($D24,ALBooze!$A:$F,2,0),"")</f>
        <v>A to Z Pinot Gris</v>
      </c>
      <c r="F24" s="17">
        <f>IFERROR(VLOOKUP($D24,ALBooze!$A:$F,6,0),"")</f>
        <v>18.95</v>
      </c>
    </row>
    <row r="25" spans="1:6" ht="18" x14ac:dyDescent="0.55000000000000004">
      <c r="A25" s="16"/>
      <c r="B25" s="18"/>
      <c r="C25" s="15" t="str">
        <f>IFERROR(VLOOKUP(A25, ALBooze!A:D,3,0),"")</f>
        <v/>
      </c>
      <c r="D25" s="14">
        <v>560930</v>
      </c>
      <c r="E25" s="17" t="str">
        <f>IFERROR(VLOOKUP($D25,ALBooze!$A:$F,2,0),"")</f>
        <v>DeLoach Chardonnay</v>
      </c>
      <c r="F25" s="17">
        <v>15.49</v>
      </c>
    </row>
    <row r="26" spans="1:6" ht="18" x14ac:dyDescent="0.55000000000000004">
      <c r="A26" s="16"/>
      <c r="B26" s="12" t="s">
        <v>79</v>
      </c>
      <c r="C26" s="15" t="str">
        <f>IFERROR(VLOOKUP(A26, ALBooze!A:D,3,0),"")</f>
        <v/>
      </c>
      <c r="D26" s="14">
        <v>241140</v>
      </c>
      <c r="E26" s="17" t="str">
        <f>IFERROR(VLOOKUP($D26,ALBooze!$A:$F,2,0),"")</f>
        <v>Mouton Cadet Bourdeaux</v>
      </c>
      <c r="F26" s="17">
        <v>11.69</v>
      </c>
    </row>
    <row r="27" spans="1:6" ht="18" x14ac:dyDescent="0.55000000000000004">
      <c r="A27" s="16">
        <v>43336</v>
      </c>
      <c r="B27" s="17" t="str">
        <f>IFERROR(VLOOKUP($A27,ALBooze!$A:$F,2,0),"")</f>
        <v>Capt. Morgan Rum</v>
      </c>
      <c r="C27" s="17">
        <v>16.989999999999998</v>
      </c>
      <c r="D27" s="11"/>
      <c r="E27" s="11"/>
      <c r="F27" s="17" t="str">
        <f>IFERROR(VLOOKUP($D27,ALBooze!$A:$F,6,0),"")</f>
        <v/>
      </c>
    </row>
    <row r="28" spans="1:6" ht="18" x14ac:dyDescent="0.55000000000000004">
      <c r="A28" s="16">
        <v>45884</v>
      </c>
      <c r="B28" s="17" t="str">
        <f>IFERROR(VLOOKUP($A28,ALBooze!$A:$F,2,0),"")</f>
        <v/>
      </c>
      <c r="C28" s="17" t="str">
        <f>IFERROR(VLOOKUP($A28,ALBooze!$A:$F,6,0),"")</f>
        <v/>
      </c>
      <c r="D28" s="14"/>
      <c r="E28" s="12" t="s">
        <v>77</v>
      </c>
      <c r="F28" s="17" t="str">
        <f>IFERROR(VLOOKUP($D28,ALBooze!$A:$F,6,0),"")</f>
        <v/>
      </c>
    </row>
    <row r="29" spans="1:6" ht="17.25" x14ac:dyDescent="0.45">
      <c r="D29" s="14">
        <v>728740</v>
      </c>
      <c r="E29" s="17" t="str">
        <f>IFERROR(VLOOKUP($D29,ALBooze!$A:$F,2,0),"")</f>
        <v>Korbel Prosecco</v>
      </c>
      <c r="F29" s="17">
        <v>15.99</v>
      </c>
    </row>
    <row r="30" spans="1:6" ht="18" x14ac:dyDescent="0.55000000000000004">
      <c r="A30" s="16"/>
      <c r="B30" s="17"/>
      <c r="C30" s="17"/>
      <c r="D30" s="14">
        <v>772649</v>
      </c>
      <c r="E30" s="17" t="str">
        <f>IFERROR(VLOOKUP($D30,ALBooze!$A:$F,2,0),"")</f>
        <v>Underwood Bubbles (355ml Can)</v>
      </c>
      <c r="F30" s="17">
        <f>IFERROR(VLOOKUP($D30,ALBooze!$A:$F,6,0),"")</f>
        <v>6.06</v>
      </c>
    </row>
    <row r="31" spans="1:6" ht="18" x14ac:dyDescent="0.55000000000000004">
      <c r="A31" s="16"/>
      <c r="B31" s="17"/>
      <c r="C31" s="17"/>
    </row>
    <row r="32" spans="1:6" ht="15" customHeight="1" x14ac:dyDescent="0.45">
      <c r="A32" s="8"/>
      <c r="B32" s="35" t="s">
        <v>199</v>
      </c>
      <c r="C32" s="35"/>
      <c r="D32" s="35"/>
      <c r="E32" s="35"/>
      <c r="F32" s="35"/>
    </row>
    <row r="33" spans="1:6" ht="18.75" customHeight="1" x14ac:dyDescent="0.55000000000000004">
      <c r="A33" s="19"/>
      <c r="B33" s="35"/>
      <c r="C33" s="35"/>
      <c r="D33" s="35"/>
      <c r="E33" s="35"/>
      <c r="F33" s="35"/>
    </row>
    <row r="34" spans="1:6" ht="18.75" customHeight="1" x14ac:dyDescent="0.55000000000000004">
      <c r="A34" s="19"/>
      <c r="B34" s="35"/>
      <c r="C34" s="35"/>
      <c r="D34" s="35"/>
      <c r="E34" s="35"/>
      <c r="F34" s="35"/>
    </row>
    <row r="35" spans="1:6" ht="18.75" customHeight="1" x14ac:dyDescent="0.55000000000000004">
      <c r="A35" s="19"/>
      <c r="B35" s="35"/>
      <c r="C35" s="35"/>
      <c r="D35" s="35"/>
      <c r="E35" s="35"/>
      <c r="F35" s="35"/>
    </row>
    <row r="36" spans="1:6" ht="15" customHeight="1" x14ac:dyDescent="0.45">
      <c r="A36" s="8"/>
      <c r="B36" s="35"/>
      <c r="C36" s="35"/>
      <c r="D36" s="35"/>
      <c r="E36" s="35"/>
      <c r="F36" s="35"/>
    </row>
    <row r="37" spans="1:6" ht="15" customHeight="1" x14ac:dyDescent="0.45">
      <c r="A37" s="8"/>
      <c r="B37" s="35"/>
      <c r="C37" s="35"/>
      <c r="D37" s="35"/>
      <c r="E37" s="35"/>
      <c r="F37" s="35"/>
    </row>
    <row r="38" spans="1:6" ht="15" customHeight="1" x14ac:dyDescent="0.45">
      <c r="A38" s="8"/>
      <c r="B38" s="35"/>
      <c r="C38" s="35"/>
      <c r="D38" s="35"/>
      <c r="E38" s="35"/>
      <c r="F38" s="35"/>
    </row>
  </sheetData>
  <mergeCells count="2">
    <mergeCell ref="B1:F1"/>
    <mergeCell ref="B32:F38"/>
  </mergeCells>
  <pageMargins left="0.5" right="0.5" top="1" bottom="0.75" header="0.3" footer="0.3"/>
  <pageSetup scale="88"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463DF-0BD8-4CB4-86A5-E6CC5A56FAAB}">
  <sheetPr>
    <pageSetUpPr fitToPage="1"/>
  </sheetPr>
  <dimension ref="A1:F41"/>
  <sheetViews>
    <sheetView workbookViewId="0">
      <selection activeCell="E29" sqref="E29"/>
    </sheetView>
  </sheetViews>
  <sheetFormatPr defaultRowHeight="14.25" x14ac:dyDescent="0.45"/>
  <cols>
    <col min="1" max="1" width="1.3984375" customWidth="1"/>
    <col min="2" max="2" width="35.19921875" customWidth="1"/>
    <col min="3" max="3" width="11.73046875" customWidth="1"/>
    <col min="4" max="4" width="2.59765625" customWidth="1"/>
    <col min="5" max="5" width="40.59765625" customWidth="1"/>
    <col min="6" max="6" width="11.265625" customWidth="1"/>
  </cols>
  <sheetData>
    <row r="1" spans="1:6" ht="17.649999999999999" x14ac:dyDescent="0.5">
      <c r="A1" s="8"/>
      <c r="B1" s="34">
        <f ca="1">TODAY()</f>
        <v>44965</v>
      </c>
      <c r="C1" s="34"/>
      <c r="D1" s="34"/>
      <c r="E1" s="34"/>
      <c r="F1" s="34"/>
    </row>
    <row r="2" spans="1:6" ht="17.649999999999999" x14ac:dyDescent="0.5">
      <c r="A2" s="8"/>
      <c r="B2" s="9"/>
      <c r="C2" s="9"/>
      <c r="D2" s="10"/>
      <c r="E2" s="9"/>
      <c r="F2" s="9"/>
    </row>
    <row r="3" spans="1:6" ht="18" x14ac:dyDescent="0.55000000000000004">
      <c r="A3" s="11"/>
      <c r="B3" s="12" t="s">
        <v>68</v>
      </c>
      <c r="C3" s="13" t="s">
        <v>69</v>
      </c>
      <c r="D3" s="12"/>
      <c r="E3" s="12" t="s">
        <v>68</v>
      </c>
      <c r="F3" s="13" t="s">
        <v>69</v>
      </c>
    </row>
    <row r="4" spans="1:6" ht="18" x14ac:dyDescent="0.55000000000000004">
      <c r="A4" s="11"/>
      <c r="B4" s="12" t="s">
        <v>22</v>
      </c>
      <c r="C4" s="13"/>
      <c r="D4" s="14"/>
      <c r="E4" s="12" t="s">
        <v>70</v>
      </c>
      <c r="F4" s="15" t="str">
        <f>IFERROR(VLOOKUP(D4,ALBooze!A:D,3,0),"")</f>
        <v/>
      </c>
    </row>
    <row r="5" spans="1:6" ht="18" x14ac:dyDescent="0.55000000000000004">
      <c r="A5" s="16">
        <v>47775</v>
      </c>
      <c r="B5" s="17" t="str">
        <f>IFERROR(VLOOKUP($A5,ALBooze!$A:$F,2,0),"")</f>
        <v>Courvoisier VSOP (375ml)</v>
      </c>
      <c r="C5" s="17">
        <f>IFERROR(VLOOKUP($A5,ALBooze!$A:$F,6,0),"")</f>
        <v>24.99</v>
      </c>
      <c r="D5" s="16">
        <v>77583</v>
      </c>
      <c r="E5" s="17" t="str">
        <f>IFERROR(VLOOKUP($D5,ALBooze!$A:$F,2,0),"")</f>
        <v>Underground Herbal Spirit</v>
      </c>
      <c r="F5" s="17">
        <f>IFERROR(VLOOKUP($D5,ALBooze!$A:$F,6,0),"")</f>
        <v>19.989999999999998</v>
      </c>
    </row>
    <row r="6" spans="1:6" ht="18" x14ac:dyDescent="0.55000000000000004">
      <c r="A6" s="16">
        <v>27039</v>
      </c>
      <c r="B6" s="17" t="str">
        <f>IFERROR(VLOOKUP($A6,ALBooze!$A:$F,2,0),"")</f>
        <v>High West Double Rye (375ml)</v>
      </c>
      <c r="C6" s="17">
        <f>IFERROR(VLOOKUP($A6,ALBooze!$A:$F,6,0),"")</f>
        <v>22.99</v>
      </c>
      <c r="D6" s="16"/>
      <c r="E6" s="17"/>
      <c r="F6" s="17"/>
    </row>
    <row r="7" spans="1:6" ht="18" x14ac:dyDescent="0.55000000000000004">
      <c r="A7" s="16">
        <v>19067</v>
      </c>
      <c r="B7" s="17" t="str">
        <f>IFERROR(VLOOKUP($A7,ALBooze!$A:$F,2,0),"")</f>
        <v>Jim Beam (1L)</v>
      </c>
      <c r="C7" s="17">
        <f>IFERROR(VLOOKUP($A7,ALBooze!$A:$F,6,0),"")</f>
        <v>24.99</v>
      </c>
      <c r="D7" s="14"/>
      <c r="E7" s="12" t="s">
        <v>71</v>
      </c>
      <c r="F7" s="17" t="str">
        <f>IFERROR(VLOOKUP($D7,ALBooze!$A:$F,6,0),"")</f>
        <v/>
      </c>
    </row>
    <row r="8" spans="1:6" ht="18" x14ac:dyDescent="0.55000000000000004">
      <c r="A8" s="16">
        <v>19476</v>
      </c>
      <c r="B8" s="17" t="str">
        <f>IFERROR(VLOOKUP($A8,ALBooze!$A:$F,2,0),"")</f>
        <v>Makers Mark</v>
      </c>
      <c r="C8" s="17">
        <f>IFERROR(VLOOKUP($A8,ALBooze!$A:$F,6,0),"")</f>
        <v>31.99</v>
      </c>
      <c r="D8" s="14"/>
      <c r="E8" s="12" t="s">
        <v>72</v>
      </c>
      <c r="F8" s="17" t="str">
        <f>IFERROR(VLOOKUP($D8,ALBooze!$A:$F,6,0),"")</f>
        <v/>
      </c>
    </row>
    <row r="9" spans="1:6" ht="18" x14ac:dyDescent="0.55000000000000004">
      <c r="A9" s="16">
        <v>14194</v>
      </c>
      <c r="B9" s="17" t="str">
        <f>IFERROR(VLOOKUP($A9,ALBooze!$A:$F,2,0),"")</f>
        <v>Pendleton Canadian (375ml)</v>
      </c>
      <c r="C9" s="17">
        <f>IFERROR(VLOOKUP($A9,ALBooze!$A:$F,6,0),"")</f>
        <v>14.99</v>
      </c>
      <c r="D9" s="14">
        <v>371600</v>
      </c>
      <c r="E9" s="17" t="str">
        <f>IFERROR(VLOOKUP($D9,ALBooze!$A:$F,2,0),"")</f>
        <v>Monte Antico</v>
      </c>
      <c r="F9" s="17">
        <f>IFERROR(VLOOKUP($D9,ALBooze!$A:$F,6,0),"")</f>
        <v>15.49</v>
      </c>
    </row>
    <row r="10" spans="1:6" ht="18" x14ac:dyDescent="0.55000000000000004">
      <c r="A10" s="16"/>
      <c r="B10" s="17" t="str">
        <f>IFERROR(VLOOKUP($A10,ALBooze!$A:$F,2,0),"")</f>
        <v/>
      </c>
      <c r="C10" s="17" t="str">
        <f>IFERROR(VLOOKUP($A10,ALBooze!$A:$F,6,0),"")</f>
        <v/>
      </c>
      <c r="D10" s="14">
        <v>416445</v>
      </c>
      <c r="E10" s="17" t="str">
        <f>IFERROR(VLOOKUP($D10,ALBooze!$A:$F,2,0),"")</f>
        <v>Dona Paula Los Cardos Malbec</v>
      </c>
      <c r="F10" s="17">
        <f>IFERROR(VLOOKUP($D10,ALBooze!$A:$F,6,0),"")</f>
        <v>11.99</v>
      </c>
    </row>
    <row r="11" spans="1:6" ht="18" x14ac:dyDescent="0.55000000000000004">
      <c r="A11" s="16"/>
      <c r="B11" s="12" t="s">
        <v>73</v>
      </c>
      <c r="C11" s="15" t="str">
        <f>IFERROR(VLOOKUP(A11, ALBooze!A:D,3,0),"")</f>
        <v/>
      </c>
      <c r="D11" s="14">
        <v>441962</v>
      </c>
      <c r="E11" s="17" t="str">
        <f>IFERROR(VLOOKUP($D11,ALBooze!$A:$F,2,0),"")</f>
        <v>Angeline Pinot Noir</v>
      </c>
      <c r="F11" s="17">
        <f>IFERROR(VLOOKUP($D11,ALBooze!$A:$F,6,0),"")</f>
        <v>12.99</v>
      </c>
    </row>
    <row r="12" spans="1:6" ht="18" x14ac:dyDescent="0.55000000000000004">
      <c r="A12" s="16">
        <v>5036</v>
      </c>
      <c r="B12" s="17" t="str">
        <f>IFERROR(VLOOKUP($A12,ALBooze!$A:$F,2,0),"")</f>
        <v>Glenlivet</v>
      </c>
      <c r="C12" s="17">
        <f>IFERROR(VLOOKUP($A12,ALBooze!$A:$F,6,0),"")</f>
        <v>53.99</v>
      </c>
      <c r="D12" s="14">
        <v>515901</v>
      </c>
      <c r="E12" s="17" t="str">
        <f>IFERROR(VLOOKUP(D12, ALBooze!A:D,2,0),"")</f>
        <v>Three Theives Cabernet</v>
      </c>
      <c r="F12" s="17">
        <f>IFERROR(VLOOKUP($D12,ALBooze!$A:$F,6,0),"")</f>
        <v>11.99</v>
      </c>
    </row>
    <row r="13" spans="1:6" ht="18" x14ac:dyDescent="0.55000000000000004">
      <c r="A13" s="16">
        <v>5346</v>
      </c>
      <c r="B13" s="17" t="str">
        <f>IFERROR(VLOOKUP($A13,ALBooze!$A:$F,2,0),"")</f>
        <v>Johnnie Walker Red</v>
      </c>
      <c r="C13" s="17">
        <f>IFERROR(VLOOKUP($A13,ALBooze!$A:$F,6,0),"")</f>
        <v>25.99</v>
      </c>
      <c r="F13" s="17" t="str">
        <f>IFERROR(VLOOKUP($D13,ALBooze!$A:$F,6,0),"")</f>
        <v/>
      </c>
    </row>
    <row r="14" spans="1:6" ht="18" x14ac:dyDescent="0.55000000000000004">
      <c r="A14" s="16"/>
      <c r="B14" s="18"/>
      <c r="C14" s="15" t="str">
        <f>IFERROR(VLOOKUP(A14, ALBooze!A:D,3,0),"")</f>
        <v/>
      </c>
      <c r="D14" s="14"/>
      <c r="E14" s="12" t="s">
        <v>141</v>
      </c>
      <c r="F14" s="17" t="str">
        <f>IFERROR(VLOOKUP($D14,ALBooze!$A:$F,6,0),"")</f>
        <v/>
      </c>
    </row>
    <row r="15" spans="1:6" ht="18" x14ac:dyDescent="0.55000000000000004">
      <c r="A15" s="16"/>
      <c r="B15" s="12" t="s">
        <v>75</v>
      </c>
      <c r="C15" s="15" t="str">
        <f>IFERROR(VLOOKUP(A15, ALBooze!A:D,3,0),"")</f>
        <v/>
      </c>
      <c r="D15" s="14">
        <v>922598</v>
      </c>
      <c r="E15" s="17" t="str">
        <f>IFERROR(VLOOKUP($D15,ALBooze!$A:$F,2,0),"")</f>
        <v>Revelshine Rose (500ml)</v>
      </c>
      <c r="F15" s="17">
        <f>IFERROR(VLOOKUP($D15,ALBooze!$A:$F,6,0),"")</f>
        <v>15.49</v>
      </c>
    </row>
    <row r="16" spans="1:6" ht="18" x14ac:dyDescent="0.55000000000000004">
      <c r="A16" s="16">
        <v>34006</v>
      </c>
      <c r="B16" s="17" t="str">
        <f>IFERROR(VLOOKUP($A16,ALBooze!$A:$F,2,0),"")</f>
        <v>Absolut Vodka</v>
      </c>
      <c r="C16" s="17">
        <f>IFERROR(VLOOKUP($A16,ALBooze!$A:$F,6,0),"")</f>
        <v>21.99</v>
      </c>
      <c r="D16" s="14"/>
      <c r="E16" s="17" t="str">
        <f>IFERROR(VLOOKUP($D16,ALBooze!$A:$F,2,0),"")</f>
        <v/>
      </c>
      <c r="F16" s="17" t="str">
        <f>IFERROR(VLOOKUP($D16,ALBooze!$A:$F,6,0),"")</f>
        <v/>
      </c>
    </row>
    <row r="17" spans="1:6" ht="18" x14ac:dyDescent="0.55000000000000004">
      <c r="A17" s="16">
        <v>34454</v>
      </c>
      <c r="B17" s="17" t="str">
        <f>IFERROR(VLOOKUP($A17,ALBooze!$A:$F,2,0),"")</f>
        <v>Ketel One (375ml)</v>
      </c>
      <c r="C17" s="17">
        <f>IFERROR(VLOOKUP($A17,ALBooze!$A:$F,6,0),"")</f>
        <v>14.99</v>
      </c>
      <c r="D17" s="14"/>
      <c r="E17" s="12" t="s">
        <v>74</v>
      </c>
      <c r="F17" s="17" t="str">
        <f>IFERROR(VLOOKUP($D17,ALBooze!$A:$F,6,0),"")</f>
        <v/>
      </c>
    </row>
    <row r="18" spans="1:6" ht="18" x14ac:dyDescent="0.55000000000000004">
      <c r="A18" s="16">
        <v>37996</v>
      </c>
      <c r="B18" s="17" t="str">
        <f>IFERROR(VLOOKUP($A18,ALBooze!$A:$F,2,0),"")</f>
        <v>Smirnoff</v>
      </c>
      <c r="C18" s="17">
        <f>IFERROR(VLOOKUP($A18,ALBooze!$A:$F,6,0),"")</f>
        <v>16.989999999999998</v>
      </c>
      <c r="D18" s="14">
        <v>614116</v>
      </c>
      <c r="E18" s="17" t="str">
        <f>IFERROR(VLOOKUP($D18,ALBooze!$A:$F,2,0),"")</f>
        <v/>
      </c>
      <c r="F18" s="17" t="str">
        <f>IFERROR(VLOOKUP($D18,ALBooze!$A:$F,6,0),"")</f>
        <v/>
      </c>
    </row>
    <row r="19" spans="1:6" ht="18" x14ac:dyDescent="0.55000000000000004">
      <c r="A19" s="16"/>
      <c r="B19" s="17"/>
      <c r="C19" s="15"/>
      <c r="D19" s="14">
        <v>539855</v>
      </c>
      <c r="E19" s="17" t="str">
        <f>IFERROR(VLOOKUP($D19,ALBooze!$A:$F,2,0),"")</f>
        <v>A to Z Pinot Gris</v>
      </c>
      <c r="F19" s="17">
        <f>IFERROR(VLOOKUP($D19,ALBooze!$A:$F,6,0),"")</f>
        <v>18.95</v>
      </c>
    </row>
    <row r="20" spans="1:6" ht="18" x14ac:dyDescent="0.55000000000000004">
      <c r="A20" s="16"/>
      <c r="B20" s="12" t="s">
        <v>76</v>
      </c>
      <c r="C20" s="15"/>
      <c r="D20" s="14">
        <v>560930</v>
      </c>
      <c r="E20" s="17" t="str">
        <f>IFERROR(VLOOKUP($D20,ALBooze!$A:$F,2,0),"")</f>
        <v>DeLoach Chardonnay</v>
      </c>
      <c r="F20" s="17">
        <f>IFERROR(VLOOKUP($D20,ALBooze!$A:$F,6,0),"")</f>
        <v>14.99</v>
      </c>
    </row>
    <row r="21" spans="1:6" ht="18" x14ac:dyDescent="0.55000000000000004">
      <c r="A21" s="16">
        <v>28236</v>
      </c>
      <c r="B21" s="17" t="str">
        <f>IFERROR(VLOOKUP($A21,ALBooze!$A:$F,2,0),"")</f>
        <v>Bombay Sapphire</v>
      </c>
      <c r="C21" s="17">
        <f>IFERROR(VLOOKUP($A21,ALBooze!$A:$F,6,0),"")</f>
        <v>26.99</v>
      </c>
      <c r="D21" s="14">
        <v>241140</v>
      </c>
      <c r="E21" s="17" t="str">
        <f>IFERROR(VLOOKUP($D21,ALBooze!$A:$F,2,0),"")</f>
        <v>Mouton Cadet Bourdeaux</v>
      </c>
      <c r="F21" s="17">
        <f>IFERROR(VLOOKUP($D21,ALBooze!$A:$F,6,0),"")</f>
        <v>13.69</v>
      </c>
    </row>
    <row r="22" spans="1:6" ht="18" x14ac:dyDescent="0.55000000000000004">
      <c r="A22" s="16">
        <v>30236</v>
      </c>
      <c r="B22" s="17" t="str">
        <f>IFERROR(VLOOKUP($A22,ALBooze!$A:$F,2,0),"")</f>
        <v>Gilbey's</v>
      </c>
      <c r="C22" s="17">
        <f>IFERROR(VLOOKUP($A22,ALBooze!$A:$F,6,0),"")</f>
        <v>8.99</v>
      </c>
      <c r="D22" s="11"/>
      <c r="E22" s="11"/>
      <c r="F22" s="17" t="str">
        <f>IFERROR(VLOOKUP($D22,ALBooze!$A:$F,6,0),"")</f>
        <v/>
      </c>
    </row>
    <row r="23" spans="1:6" ht="18" x14ac:dyDescent="0.55000000000000004">
      <c r="A23" s="16">
        <v>28865</v>
      </c>
      <c r="B23" s="17" t="str">
        <f>IFERROR(VLOOKUP($A23,ALBooze!$A:$F,2,0),"")</f>
        <v>Tanqueray (375ml)</v>
      </c>
      <c r="C23" s="17">
        <f>IFERROR(VLOOKUP($A23,ALBooze!$A:$F,6,0),"")</f>
        <v>14.99</v>
      </c>
      <c r="D23" s="14"/>
      <c r="E23" s="12" t="s">
        <v>77</v>
      </c>
      <c r="F23" s="17" t="str">
        <f>IFERROR(VLOOKUP($D23,ALBooze!$A:$F,6,0),"")</f>
        <v/>
      </c>
    </row>
    <row r="24" spans="1:6" ht="18" x14ac:dyDescent="0.55000000000000004">
      <c r="A24" s="16"/>
      <c r="B24" s="18"/>
      <c r="C24" s="15" t="str">
        <f>IFERROR(VLOOKUP(A24, ALBooze!A:D,3,0),"")</f>
        <v/>
      </c>
      <c r="D24" s="14">
        <v>728740</v>
      </c>
      <c r="E24" s="17" t="str">
        <f>IFERROR(VLOOKUP($D24,ALBooze!$A:$F,2,0),"")</f>
        <v>Korbel Prosecco</v>
      </c>
      <c r="F24" s="17">
        <f>IFERROR(VLOOKUP($D24,ALBooze!$A:$F,6,0),"")</f>
        <v>17.989999999999998</v>
      </c>
    </row>
    <row r="25" spans="1:6" ht="18" x14ac:dyDescent="0.55000000000000004">
      <c r="A25" s="16"/>
      <c r="B25" s="12" t="s">
        <v>79</v>
      </c>
      <c r="C25" s="15" t="str">
        <f>IFERROR(VLOOKUP(A25, ALBooze!A:D,3,0),"")</f>
        <v/>
      </c>
      <c r="D25" s="14">
        <v>772649</v>
      </c>
      <c r="E25" s="17" t="str">
        <f>IFERROR(VLOOKUP($D25,ALBooze!$A:$F,2,0),"")</f>
        <v>Underwood Bubbles (355ml Can)</v>
      </c>
      <c r="F25" s="17">
        <f>IFERROR(VLOOKUP($D25,ALBooze!$A:$F,6,0),"")</f>
        <v>6.06</v>
      </c>
    </row>
    <row r="26" spans="1:6" ht="18" x14ac:dyDescent="0.55000000000000004">
      <c r="A26" s="16">
        <v>43336</v>
      </c>
      <c r="B26" s="17" t="str">
        <f>IFERROR(VLOOKUP($A26,ALBooze!$A:$F,2,0),"")</f>
        <v>Capt. Morgan Rum</v>
      </c>
      <c r="C26" s="17">
        <f>IFERROR(VLOOKUP($A26,ALBooze!$A:$F,6,0),"")</f>
        <v>19.989999999999998</v>
      </c>
    </row>
    <row r="27" spans="1:6" ht="18" x14ac:dyDescent="0.55000000000000004">
      <c r="A27" s="16">
        <v>45884</v>
      </c>
      <c r="B27" s="17" t="str">
        <f>IFERROR(VLOOKUP($A27,ALBooze!$A:$F,2,0),"")</f>
        <v/>
      </c>
      <c r="C27" s="17" t="str">
        <f>IFERROR(VLOOKUP($A27,ALBooze!$A:$F,6,0),"")</f>
        <v/>
      </c>
      <c r="D27" s="14"/>
      <c r="E27" s="12" t="s">
        <v>78</v>
      </c>
      <c r="F27" s="15"/>
    </row>
    <row r="28" spans="1:6" ht="18" x14ac:dyDescent="0.55000000000000004">
      <c r="A28" s="11"/>
      <c r="B28" s="11"/>
      <c r="C28" s="11"/>
      <c r="D28" s="14">
        <v>918916</v>
      </c>
      <c r="E28" s="17" t="str">
        <f>IFERROR(VLOOKUP($D28,ALBooze!$A:$F,2,0),"")</f>
        <v>Uinta Hop Nosh Grapefruit</v>
      </c>
      <c r="F28" s="17">
        <f>IFERROR(VLOOKUP($D28,ALBooze!$A:$F,6,0),"")</f>
        <v>2.15</v>
      </c>
    </row>
    <row r="29" spans="1:6" ht="17.649999999999999" x14ac:dyDescent="0.5">
      <c r="A29" s="12"/>
      <c r="B29" s="12" t="s">
        <v>30</v>
      </c>
      <c r="C29" s="13"/>
      <c r="D29" s="14"/>
      <c r="E29" s="17" t="str">
        <f>IFERROR(VLOOKUP($D29,ALBooze!$A:$F,2,0),"")</f>
        <v/>
      </c>
      <c r="F29" s="17" t="str">
        <f>IFERROR(VLOOKUP($D29,ALBooze!$A:$F,6,0),"")</f>
        <v/>
      </c>
    </row>
    <row r="30" spans="1:6" ht="18" x14ac:dyDescent="0.55000000000000004">
      <c r="A30" s="16">
        <v>89204</v>
      </c>
      <c r="B30" s="17" t="str">
        <f>IFERROR(VLOOKUP($A30,ALBooze!$A:$F,2,0),"")</f>
        <v>1800 Reposado (375ml)</v>
      </c>
      <c r="C30" s="17">
        <f>IFERROR(VLOOKUP($A30,ALBooze!$A:$F,6,0),"")</f>
        <v>17.989999999999998</v>
      </c>
      <c r="D30" s="14"/>
      <c r="E30" s="17" t="str">
        <f>IFERROR(VLOOKUP($D30,ALBooze!$A:$F,2,0),"")</f>
        <v/>
      </c>
      <c r="F30" s="17" t="str">
        <f>IFERROR(VLOOKUP($D30,ALBooze!$A:$F,6,0),"")</f>
        <v/>
      </c>
    </row>
    <row r="31" spans="1:6" ht="18" x14ac:dyDescent="0.55000000000000004">
      <c r="A31" s="16">
        <v>89786</v>
      </c>
      <c r="B31" s="17" t="str">
        <f>IFERROR(VLOOKUP($A31,ALBooze!$A:$F,2,0),"")</f>
        <v>Sauza Gold</v>
      </c>
      <c r="C31" s="17">
        <f>IFERROR(VLOOKUP($A31,ALBooze!$A:$F,6,0),"")</f>
        <v>18.989999999999998</v>
      </c>
      <c r="D31" s="14"/>
      <c r="E31" s="17" t="str">
        <f>IFERROR(VLOOKUP($D31,ALBooze!$A:$F,2,0),"")</f>
        <v/>
      </c>
      <c r="F31" s="17" t="str">
        <f>IFERROR(VLOOKUP($D31,ALBooze!$A:$F,6,0),"")</f>
        <v/>
      </c>
    </row>
    <row r="32" spans="1:6" ht="18" x14ac:dyDescent="0.55000000000000004">
      <c r="A32" s="16"/>
      <c r="B32" s="17"/>
      <c r="C32" s="15"/>
      <c r="D32" s="14"/>
      <c r="E32" s="17" t="str">
        <f>IFERROR(VLOOKUP($D32,ALBooze!$A:$F,2,0),"")</f>
        <v/>
      </c>
      <c r="F32" s="17" t="str">
        <f>IFERROR(VLOOKUP($D32,ALBooze!$A:$F,6,0),"")</f>
        <v/>
      </c>
    </row>
    <row r="33" spans="1:6" ht="18" x14ac:dyDescent="0.55000000000000004">
      <c r="A33" s="16"/>
      <c r="B33" s="17"/>
      <c r="C33" s="15"/>
      <c r="D33" s="14"/>
    </row>
    <row r="34" spans="1:6" ht="18" x14ac:dyDescent="0.55000000000000004">
      <c r="A34" s="16"/>
      <c r="B34" s="17"/>
      <c r="C34" s="15"/>
      <c r="D34" s="14"/>
    </row>
    <row r="35" spans="1:6" x14ac:dyDescent="0.45">
      <c r="A35" s="8"/>
      <c r="B35" s="35" t="s">
        <v>159</v>
      </c>
      <c r="C35" s="35"/>
      <c r="D35" s="35"/>
      <c r="E35" s="35"/>
      <c r="F35" s="35"/>
    </row>
    <row r="36" spans="1:6" ht="18" x14ac:dyDescent="0.55000000000000004">
      <c r="A36" s="19"/>
      <c r="B36" s="35"/>
      <c r="C36" s="35"/>
      <c r="D36" s="35"/>
      <c r="E36" s="35"/>
      <c r="F36" s="35"/>
    </row>
    <row r="37" spans="1:6" ht="18" x14ac:dyDescent="0.55000000000000004">
      <c r="A37" s="19"/>
      <c r="B37" s="35"/>
      <c r="C37" s="35"/>
      <c r="D37" s="35"/>
      <c r="E37" s="35"/>
      <c r="F37" s="35"/>
    </row>
    <row r="38" spans="1:6" ht="18" x14ac:dyDescent="0.55000000000000004">
      <c r="A38" s="19"/>
      <c r="B38" s="35"/>
      <c r="C38" s="35"/>
      <c r="D38" s="35"/>
      <c r="E38" s="35"/>
      <c r="F38" s="35"/>
    </row>
    <row r="39" spans="1:6" x14ac:dyDescent="0.45">
      <c r="A39" s="8"/>
      <c r="B39" s="35"/>
      <c r="C39" s="35"/>
      <c r="D39" s="35"/>
      <c r="E39" s="35"/>
      <c r="F39" s="35"/>
    </row>
    <row r="40" spans="1:6" x14ac:dyDescent="0.45">
      <c r="A40" s="8"/>
      <c r="B40" s="35"/>
      <c r="C40" s="35"/>
      <c r="D40" s="35"/>
      <c r="E40" s="35"/>
      <c r="F40" s="35"/>
    </row>
    <row r="41" spans="1:6" x14ac:dyDescent="0.45">
      <c r="A41" s="8"/>
      <c r="B41" s="35"/>
      <c r="C41" s="35"/>
      <c r="D41" s="35"/>
      <c r="E41" s="35"/>
      <c r="F41" s="35"/>
    </row>
  </sheetData>
  <mergeCells count="2">
    <mergeCell ref="B1:F1"/>
    <mergeCell ref="B35:F41"/>
  </mergeCells>
  <pageMargins left="0.7" right="0.7" top="0.75" bottom="0.75" header="0.3" footer="0.3"/>
  <pageSetup scale="88"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ALBooze</vt:lpstr>
      <vt:lpstr>Store Pricing</vt:lpstr>
      <vt:lpstr>Summer Pricing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Campanelli</dc:creator>
  <cp:lastModifiedBy>Mike Campanelli</cp:lastModifiedBy>
  <cp:lastPrinted>2023-02-01T22:00:35Z</cp:lastPrinted>
  <dcterms:created xsi:type="dcterms:W3CDTF">2020-08-21T21:54:40Z</dcterms:created>
  <dcterms:modified xsi:type="dcterms:W3CDTF">2023-02-08T21:51:49Z</dcterms:modified>
</cp:coreProperties>
</file>